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8"/>
  <workbookPr filterPrivacy="1" defaultThemeVersion="124226"/>
  <xr:revisionPtr revIDLastSave="0" documentId="13_ncr:1_{F3C89466-9DDC-4695-834E-55292E1EF8B5}" xr6:coauthVersionLast="36" xr6:coauthVersionMax="36" xr10:uidLastSave="{00000000-0000-0000-0000-000000000000}"/>
  <bookViews>
    <workbookView xWindow="-110" yWindow="-110" windowWidth="19430" windowHeight="10430" tabRatio="923" xr2:uid="{00000000-000D-0000-FFFF-FFFF00000000}"/>
  </bookViews>
  <sheets>
    <sheet name="目次" sheetId="21" r:id="rId1"/>
    <sheet name="1時系列58_02" sheetId="24" r:id="rId2"/>
    <sheet name="2基調判断_12" sheetId="23" r:id="rId3"/>
    <sheet name="3基調判断13_" sheetId="22" r:id="rId4"/>
    <sheet name="4震災主要" sheetId="20" r:id="rId5"/>
    <sheet name="5震災95" sheetId="19" r:id="rId6"/>
    <sheet name="6震災00" sheetId="18" r:id="rId7"/>
    <sheet name="7生産00" sheetId="9" r:id="rId8"/>
    <sheet name="8出荷00" sheetId="8" r:id="rId9"/>
    <sheet name="9在庫00" sheetId="13" r:id="rId10"/>
    <sheet name="10生産05" sheetId="3" r:id="rId11"/>
    <sheet name="11出荷05" sheetId="7" r:id="rId12"/>
    <sheet name="12在庫05" sheetId="11" r:id="rId13"/>
    <sheet name="13在庫率05" sheetId="10" r:id="rId14"/>
    <sheet name="14生産10" sheetId="1" r:id="rId15"/>
    <sheet name="15出荷10" sheetId="2" r:id="rId16"/>
    <sheet name="16在庫10" sheetId="4" r:id="rId17"/>
    <sheet name="17在庫率10" sheetId="5" r:id="rId18"/>
    <sheet name="18生産15" sheetId="12" r:id="rId19"/>
    <sheet name="19出荷15" sheetId="15" r:id="rId20"/>
    <sheet name="20在庫15" sheetId="16" r:id="rId21"/>
    <sheet name="21在庫率15" sheetId="14" r:id="rId22"/>
  </sheets>
  <calcPr calcId="191029" iterate="1" iterateCount="1"/>
</workbook>
</file>

<file path=xl/calcChain.xml><?xml version="1.0" encoding="utf-8"?>
<calcChain xmlns="http://schemas.openxmlformats.org/spreadsheetml/2006/main">
  <c r="N89" i="22" l="1"/>
  <c r="L89" i="22"/>
  <c r="N63" i="23" l="1"/>
  <c r="N62" i="23"/>
  <c r="N61" i="23"/>
  <c r="N60" i="23"/>
  <c r="N59" i="23"/>
  <c r="N58" i="23"/>
  <c r="N57" i="23"/>
  <c r="N56" i="23"/>
  <c r="N55" i="23"/>
  <c r="N54" i="23"/>
  <c r="N53" i="23"/>
  <c r="N52" i="23"/>
  <c r="N51" i="23"/>
  <c r="N50" i="23"/>
  <c r="N49" i="23"/>
  <c r="N48" i="23"/>
  <c r="N47" i="23"/>
  <c r="N46" i="23"/>
  <c r="N45" i="23"/>
  <c r="N44" i="23"/>
  <c r="N43" i="23"/>
  <c r="N42" i="23"/>
  <c r="N41" i="23"/>
  <c r="N40" i="23"/>
  <c r="N39" i="23"/>
  <c r="N38" i="23"/>
  <c r="N37" i="23"/>
  <c r="N36" i="23"/>
  <c r="N35" i="23"/>
  <c r="N34" i="23"/>
  <c r="N33" i="23"/>
  <c r="N32" i="23"/>
  <c r="N31" i="23"/>
  <c r="N30" i="23"/>
  <c r="N29" i="23"/>
  <c r="N28" i="23"/>
  <c r="N27" i="23"/>
  <c r="N26" i="23"/>
  <c r="N25" i="23"/>
  <c r="N24" i="23"/>
  <c r="N23" i="23"/>
  <c r="N22" i="23"/>
  <c r="N21" i="23"/>
  <c r="N20" i="23"/>
  <c r="N19" i="23"/>
  <c r="N18" i="23"/>
  <c r="N17" i="23"/>
  <c r="N16" i="23"/>
  <c r="N15" i="23"/>
  <c r="N14" i="23"/>
  <c r="N13" i="23"/>
  <c r="N12" i="23"/>
  <c r="N11" i="23"/>
  <c r="N10" i="23"/>
  <c r="N9" i="23"/>
  <c r="N8" i="23"/>
  <c r="N7" i="23"/>
  <c r="N6" i="23"/>
  <c r="N5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N88" i="22" l="1"/>
  <c r="L88" i="22"/>
  <c r="N87" i="22"/>
  <c r="L87" i="22"/>
  <c r="N86" i="22"/>
  <c r="L86" i="22"/>
  <c r="N85" i="22"/>
  <c r="L85" i="22"/>
  <c r="N84" i="22"/>
  <c r="L84" i="22"/>
  <c r="N83" i="22"/>
  <c r="L83" i="22"/>
  <c r="N82" i="22"/>
  <c r="L82" i="22"/>
  <c r="N81" i="22"/>
  <c r="L81" i="22"/>
  <c r="N80" i="22"/>
  <c r="L80" i="22"/>
  <c r="N79" i="22"/>
  <c r="L79" i="22"/>
  <c r="N78" i="22"/>
  <c r="L78" i="22"/>
  <c r="N77" i="22"/>
  <c r="L77" i="22"/>
  <c r="N76" i="22"/>
  <c r="N75" i="22"/>
  <c r="N74" i="22"/>
  <c r="N73" i="22"/>
  <c r="N72" i="22"/>
  <c r="N71" i="22"/>
  <c r="N70" i="22"/>
  <c r="N69" i="22"/>
  <c r="N68" i="22"/>
  <c r="N67" i="22"/>
  <c r="N66" i="22"/>
  <c r="N65" i="22"/>
  <c r="N45" i="22"/>
  <c r="N44" i="22"/>
  <c r="N43" i="22"/>
  <c r="N42" i="22"/>
  <c r="N41" i="22"/>
  <c r="N40" i="22"/>
  <c r="N39" i="22"/>
  <c r="N38" i="22"/>
  <c r="N37" i="22"/>
  <c r="N36" i="22"/>
  <c r="N19" i="22"/>
  <c r="N18" i="22"/>
  <c r="N17" i="22"/>
  <c r="L17" i="22"/>
  <c r="N16" i="22"/>
  <c r="N15" i="22"/>
  <c r="N14" i="22"/>
  <c r="N12" i="22"/>
  <c r="N10" i="22"/>
  <c r="N8" i="22"/>
  <c r="L18" i="22"/>
  <c r="N6" i="22"/>
  <c r="N4" i="22"/>
  <c r="L16" i="22"/>
  <c r="L15" i="22"/>
  <c r="F45" i="22"/>
  <c r="F44" i="22"/>
  <c r="F43" i="22"/>
  <c r="F42" i="22"/>
  <c r="F41" i="22"/>
  <c r="F40" i="22"/>
  <c r="F39" i="22"/>
  <c r="F38" i="22"/>
  <c r="F37" i="22"/>
  <c r="F36" i="22"/>
  <c r="F35" i="22"/>
  <c r="F34" i="22"/>
  <c r="D46" i="22"/>
  <c r="F33" i="22"/>
  <c r="D45" i="22"/>
  <c r="F32" i="22"/>
  <c r="D44" i="22"/>
  <c r="F31" i="22"/>
  <c r="D43" i="22"/>
  <c r="F30" i="22"/>
  <c r="D42" i="22"/>
  <c r="F29" i="22"/>
  <c r="D41" i="22"/>
  <c r="F28" i="22"/>
  <c r="D40" i="22"/>
  <c r="F27" i="22"/>
  <c r="D39" i="22"/>
  <c r="F26" i="22"/>
  <c r="D38" i="22"/>
  <c r="F25" i="22"/>
  <c r="D37" i="22"/>
  <c r="F24" i="22"/>
  <c r="D36" i="22"/>
  <c r="F23" i="22"/>
  <c r="D35" i="22"/>
  <c r="F22" i="22"/>
  <c r="D34" i="22"/>
  <c r="F21" i="22"/>
  <c r="D21" i="22"/>
  <c r="D33" i="22"/>
  <c r="F20" i="22"/>
  <c r="D32" i="22"/>
  <c r="F19" i="22"/>
  <c r="D19" i="22"/>
  <c r="D31" i="22"/>
  <c r="F18" i="22"/>
  <c r="D30" i="22"/>
  <c r="F17" i="22"/>
  <c r="D17" i="22"/>
  <c r="D29" i="22"/>
  <c r="F16" i="22"/>
  <c r="D28" i="22"/>
  <c r="F15" i="22"/>
  <c r="D27" i="22"/>
  <c r="D26" i="22"/>
  <c r="F13" i="22"/>
  <c r="D25" i="22"/>
  <c r="D24" i="22"/>
  <c r="F11" i="22"/>
  <c r="D23" i="22"/>
  <c r="D22" i="22"/>
  <c r="F9" i="22"/>
  <c r="D20" i="22"/>
  <c r="F7" i="22"/>
  <c r="D18" i="22"/>
  <c r="F5" i="22"/>
  <c r="F4" i="22"/>
  <c r="D16" i="22"/>
  <c r="D15" i="22"/>
  <c r="N5" i="22" l="1"/>
  <c r="N7" i="22"/>
  <c r="N9" i="22"/>
  <c r="N11" i="22"/>
  <c r="N13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N20" i="22"/>
  <c r="N21" i="22"/>
  <c r="N22" i="22"/>
  <c r="N23" i="22"/>
  <c r="N24" i="22"/>
  <c r="N25" i="22"/>
  <c r="N26" i="22"/>
  <c r="N27" i="22"/>
  <c r="N28" i="22"/>
  <c r="N29" i="22"/>
  <c r="N30" i="22"/>
  <c r="N31" i="22"/>
  <c r="N32" i="22"/>
  <c r="N33" i="22"/>
  <c r="N34" i="22"/>
  <c r="N35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N46" i="22"/>
  <c r="N47" i="22"/>
  <c r="N48" i="22"/>
  <c r="N49" i="22"/>
  <c r="N50" i="22"/>
  <c r="N51" i="22"/>
  <c r="N52" i="22"/>
  <c r="N53" i="22"/>
  <c r="N54" i="22"/>
  <c r="N55" i="22"/>
  <c r="N56" i="22"/>
  <c r="N57" i="22"/>
  <c r="N58" i="22"/>
  <c r="N59" i="22"/>
  <c r="N60" i="22"/>
  <c r="N61" i="22"/>
  <c r="N62" i="22"/>
  <c r="N63" i="22"/>
  <c r="N64" i="22"/>
  <c r="F6" i="22"/>
  <c r="F8" i="22"/>
  <c r="F10" i="22"/>
  <c r="F12" i="22"/>
  <c r="F14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F46" i="22"/>
  <c r="F47" i="22"/>
  <c r="F48" i="22"/>
  <c r="F49" i="22"/>
  <c r="F50" i="22"/>
  <c r="F51" i="22"/>
  <c r="F52" i="22"/>
  <c r="F53" i="22"/>
  <c r="F54" i="22"/>
  <c r="F55" i="22"/>
  <c r="F56" i="22"/>
  <c r="F57" i="22"/>
  <c r="F58" i="22"/>
  <c r="F59" i="22"/>
  <c r="F60" i="22"/>
  <c r="F61" i="22"/>
  <c r="F62" i="22"/>
  <c r="F63" i="22"/>
  <c r="F64" i="22"/>
  <c r="F65" i="22"/>
  <c r="F66" i="22"/>
  <c r="F67" i="22"/>
  <c r="F68" i="22"/>
  <c r="F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4" i="22"/>
  <c r="F85" i="22"/>
  <c r="F86" i="22"/>
  <c r="F87" i="22"/>
  <c r="F88" i="22"/>
  <c r="N160" i="23"/>
  <c r="N159" i="23"/>
  <c r="N158" i="23"/>
  <c r="N157" i="23"/>
  <c r="N156" i="23"/>
  <c r="N155" i="23"/>
  <c r="N154" i="23"/>
  <c r="N153" i="23"/>
  <c r="N152" i="23"/>
  <c r="N151" i="23"/>
  <c r="N150" i="23"/>
  <c r="N149" i="23"/>
  <c r="N148" i="23"/>
  <c r="N147" i="23"/>
  <c r="N146" i="23"/>
  <c r="N145" i="23"/>
  <c r="N144" i="23"/>
  <c r="N143" i="23"/>
  <c r="N142" i="23"/>
  <c r="N141" i="23"/>
  <c r="N140" i="23"/>
  <c r="N139" i="23"/>
  <c r="N138" i="23"/>
  <c r="N137" i="23"/>
  <c r="N136" i="23"/>
  <c r="N135" i="23"/>
  <c r="N134" i="23"/>
  <c r="N133" i="23"/>
  <c r="N132" i="23"/>
  <c r="N131" i="23"/>
  <c r="N130" i="23"/>
  <c r="N129" i="23"/>
  <c r="N128" i="23"/>
  <c r="N127" i="23"/>
  <c r="N126" i="23"/>
  <c r="N125" i="23"/>
  <c r="N124" i="23"/>
  <c r="N123" i="23"/>
  <c r="N122" i="23"/>
  <c r="N121" i="23"/>
  <c r="N120" i="23"/>
  <c r="N119" i="23"/>
  <c r="N118" i="23"/>
  <c r="N117" i="23"/>
  <c r="N116" i="23"/>
  <c r="N115" i="23"/>
  <c r="N114" i="23"/>
  <c r="N113" i="23"/>
  <c r="N112" i="23"/>
  <c r="N111" i="23"/>
  <c r="N110" i="23"/>
  <c r="N109" i="23"/>
  <c r="N108" i="23"/>
  <c r="N107" i="23"/>
  <c r="N106" i="23"/>
  <c r="N105" i="23"/>
  <c r="N104" i="23"/>
  <c r="N103" i="23"/>
  <c r="N102" i="23"/>
  <c r="N101" i="23"/>
  <c r="N100" i="23"/>
  <c r="N99" i="23"/>
  <c r="N98" i="23"/>
  <c r="N97" i="23"/>
  <c r="N96" i="23"/>
  <c r="N95" i="23"/>
  <c r="N94" i="23"/>
  <c r="N93" i="23"/>
  <c r="N92" i="23"/>
  <c r="N91" i="23"/>
  <c r="N90" i="23"/>
  <c r="N89" i="23"/>
  <c r="N88" i="23"/>
  <c r="N87" i="23"/>
  <c r="N86" i="23"/>
  <c r="N85" i="23"/>
  <c r="N84" i="23"/>
  <c r="N83" i="23"/>
  <c r="N82" i="23"/>
  <c r="N81" i="23"/>
  <c r="N80" i="23"/>
  <c r="N79" i="23"/>
  <c r="N78" i="23"/>
  <c r="N77" i="23"/>
  <c r="N76" i="23"/>
  <c r="N75" i="23"/>
  <c r="N74" i="23"/>
  <c r="N73" i="23"/>
  <c r="N72" i="23"/>
  <c r="N71" i="23"/>
  <c r="N70" i="23"/>
  <c r="N69" i="23"/>
  <c r="N68" i="23"/>
  <c r="N67" i="23"/>
  <c r="N66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K545" i="24" l="1"/>
  <c r="G545" i="24"/>
  <c r="K544" i="24"/>
  <c r="G544" i="24"/>
  <c r="K543" i="24"/>
  <c r="G543" i="24"/>
  <c r="K542" i="24"/>
  <c r="G542" i="24"/>
  <c r="K541" i="24"/>
  <c r="G541" i="24"/>
  <c r="K540" i="24"/>
  <c r="G540" i="24"/>
  <c r="K539" i="24"/>
  <c r="G539" i="24"/>
  <c r="K538" i="24"/>
  <c r="G538" i="24"/>
  <c r="K537" i="24"/>
  <c r="G537" i="24"/>
  <c r="K536" i="24"/>
  <c r="G536" i="24"/>
  <c r="K535" i="24"/>
  <c r="G535" i="24"/>
  <c r="AF50" i="24"/>
  <c r="AE50" i="24"/>
  <c r="AD50" i="24"/>
  <c r="AB50" i="24"/>
  <c r="AA50" i="24"/>
  <c r="Z50" i="24"/>
  <c r="K533" i="24"/>
  <c r="G533" i="24"/>
  <c r="K532" i="24"/>
  <c r="G532" i="24"/>
  <c r="K531" i="24"/>
  <c r="G531" i="24"/>
  <c r="K530" i="24"/>
  <c r="G530" i="24"/>
  <c r="K529" i="24"/>
  <c r="G529" i="24"/>
  <c r="K528" i="24"/>
  <c r="G528" i="24"/>
  <c r="K527" i="24"/>
  <c r="G527" i="24"/>
  <c r="K526" i="24"/>
  <c r="G526" i="24"/>
  <c r="U49" i="24"/>
  <c r="T49" i="24"/>
  <c r="S49" i="24"/>
  <c r="Q49" i="24"/>
  <c r="P49" i="24"/>
  <c r="O49" i="24"/>
  <c r="K524" i="24"/>
  <c r="G524" i="24"/>
  <c r="K523" i="24"/>
  <c r="G523" i="24"/>
  <c r="AF49" i="24"/>
  <c r="AE49" i="24"/>
  <c r="AD49" i="24"/>
  <c r="AB49" i="24"/>
  <c r="AA49" i="24"/>
  <c r="Z49" i="24"/>
  <c r="K521" i="24"/>
  <c r="G521" i="24"/>
  <c r="K520" i="24"/>
  <c r="G520" i="24"/>
  <c r="K519" i="24"/>
  <c r="G519" i="24"/>
  <c r="K518" i="24"/>
  <c r="G518" i="24"/>
  <c r="K517" i="24"/>
  <c r="G517" i="24"/>
  <c r="K516" i="24"/>
  <c r="G516" i="24"/>
  <c r="K515" i="24"/>
  <c r="G515" i="24"/>
  <c r="K514" i="24"/>
  <c r="G514" i="24"/>
  <c r="U48" i="24"/>
  <c r="T48" i="24"/>
  <c r="S48" i="24"/>
  <c r="Q48" i="24"/>
  <c r="P48" i="24"/>
  <c r="O48" i="24"/>
  <c r="K512" i="24"/>
  <c r="G512" i="24"/>
  <c r="K511" i="24"/>
  <c r="G511" i="24"/>
  <c r="AF48" i="24"/>
  <c r="AE48" i="24"/>
  <c r="AD48" i="24"/>
  <c r="AB48" i="24"/>
  <c r="AA48" i="24"/>
  <c r="Z48" i="24"/>
  <c r="K509" i="24"/>
  <c r="G509" i="24"/>
  <c r="K508" i="24"/>
  <c r="G508" i="24"/>
  <c r="K507" i="24"/>
  <c r="G507" i="24"/>
  <c r="K506" i="24"/>
  <c r="G506" i="24"/>
  <c r="K505" i="24"/>
  <c r="G505" i="24"/>
  <c r="K504" i="24"/>
  <c r="G504" i="24"/>
  <c r="K503" i="24"/>
  <c r="G503" i="24"/>
  <c r="K502" i="24"/>
  <c r="G502" i="24"/>
  <c r="U47" i="24"/>
  <c r="T47" i="24"/>
  <c r="S47" i="24"/>
  <c r="Q47" i="24"/>
  <c r="P47" i="24"/>
  <c r="O47" i="24"/>
  <c r="K500" i="24"/>
  <c r="G500" i="24"/>
  <c r="K499" i="24"/>
  <c r="G499" i="24"/>
  <c r="AE47" i="24"/>
  <c r="AD47" i="24"/>
  <c r="AA47" i="24"/>
  <c r="Z47" i="24"/>
  <c r="K497" i="24"/>
  <c r="G497" i="24"/>
  <c r="K496" i="24"/>
  <c r="G496" i="24"/>
  <c r="K495" i="24"/>
  <c r="G495" i="24"/>
  <c r="K494" i="24"/>
  <c r="G494" i="24"/>
  <c r="K493" i="24"/>
  <c r="G493" i="24"/>
  <c r="K492" i="24"/>
  <c r="G492" i="24"/>
  <c r="K491" i="24"/>
  <c r="G491" i="24"/>
  <c r="K490" i="24"/>
  <c r="G490" i="24"/>
  <c r="T46" i="24"/>
  <c r="S46" i="24"/>
  <c r="P46" i="24"/>
  <c r="O46" i="24"/>
  <c r="K488" i="24"/>
  <c r="G488" i="24"/>
  <c r="K487" i="24"/>
  <c r="G487" i="24"/>
  <c r="AE46" i="24"/>
  <c r="AD46" i="24"/>
  <c r="AA46" i="24"/>
  <c r="Z46" i="24"/>
  <c r="K485" i="24"/>
  <c r="G485" i="24"/>
  <c r="K484" i="24"/>
  <c r="G484" i="24"/>
  <c r="K483" i="24"/>
  <c r="G483" i="24"/>
  <c r="K482" i="24"/>
  <c r="G482" i="24"/>
  <c r="K481" i="24"/>
  <c r="G481" i="24"/>
  <c r="K480" i="24"/>
  <c r="G480" i="24"/>
  <c r="K479" i="24"/>
  <c r="G479" i="24"/>
  <c r="K478" i="24"/>
  <c r="G478" i="24"/>
  <c r="T45" i="24"/>
  <c r="S45" i="24"/>
  <c r="P45" i="24"/>
  <c r="O45" i="24"/>
  <c r="K476" i="24"/>
  <c r="G476" i="24"/>
  <c r="K475" i="24"/>
  <c r="G475" i="24"/>
  <c r="AE45" i="24"/>
  <c r="AD45" i="24"/>
  <c r="AB45" i="24"/>
  <c r="AA45" i="24"/>
  <c r="Z45" i="24"/>
  <c r="K473" i="24"/>
  <c r="G473" i="24"/>
  <c r="K472" i="24"/>
  <c r="G472" i="24"/>
  <c r="K471" i="24"/>
  <c r="G471" i="24"/>
  <c r="K470" i="24"/>
  <c r="G470" i="24"/>
  <c r="K469" i="24"/>
  <c r="G469" i="24"/>
  <c r="K468" i="24"/>
  <c r="G468" i="24"/>
  <c r="K467" i="24"/>
  <c r="G467" i="24"/>
  <c r="K466" i="24"/>
  <c r="G466" i="24"/>
  <c r="U44" i="24"/>
  <c r="T44" i="24"/>
  <c r="S44" i="24"/>
  <c r="Q44" i="24"/>
  <c r="P44" i="24"/>
  <c r="O44" i="24"/>
  <c r="K464" i="24"/>
  <c r="G464" i="24"/>
  <c r="K463" i="24"/>
  <c r="G463" i="24"/>
  <c r="AF44" i="24"/>
  <c r="AE44" i="24"/>
  <c r="AD44" i="24"/>
  <c r="AB44" i="24"/>
  <c r="AA44" i="24"/>
  <c r="Z44" i="24"/>
  <c r="K461" i="24"/>
  <c r="G461" i="24"/>
  <c r="K460" i="24"/>
  <c r="G460" i="24"/>
  <c r="K459" i="24"/>
  <c r="G459" i="24"/>
  <c r="K458" i="24"/>
  <c r="G458" i="24"/>
  <c r="K457" i="24"/>
  <c r="G457" i="24"/>
  <c r="K456" i="24"/>
  <c r="G456" i="24"/>
  <c r="K455" i="24"/>
  <c r="G455" i="24"/>
  <c r="K454" i="24"/>
  <c r="G454" i="24"/>
  <c r="U43" i="24"/>
  <c r="T43" i="24"/>
  <c r="S43" i="24"/>
  <c r="Q43" i="24"/>
  <c r="P43" i="24"/>
  <c r="O43" i="24"/>
  <c r="K452" i="24"/>
  <c r="G452" i="24"/>
  <c r="K451" i="24"/>
  <c r="G451" i="24"/>
  <c r="AF43" i="24"/>
  <c r="AE43" i="24"/>
  <c r="AD43" i="24"/>
  <c r="AB43" i="24"/>
  <c r="AA43" i="24"/>
  <c r="Z43" i="24"/>
  <c r="K449" i="24"/>
  <c r="G449" i="24"/>
  <c r="K448" i="24"/>
  <c r="G448" i="24"/>
  <c r="K447" i="24"/>
  <c r="G447" i="24"/>
  <c r="K446" i="24"/>
  <c r="G446" i="24"/>
  <c r="K445" i="24"/>
  <c r="G445" i="24"/>
  <c r="K444" i="24"/>
  <c r="G444" i="24"/>
  <c r="K443" i="24"/>
  <c r="G443" i="24"/>
  <c r="K442" i="24"/>
  <c r="G442" i="24"/>
  <c r="U42" i="24"/>
  <c r="T42" i="24"/>
  <c r="S42" i="24"/>
  <c r="Q42" i="24"/>
  <c r="P42" i="24"/>
  <c r="O42" i="24"/>
  <c r="K440" i="24"/>
  <c r="G440" i="24"/>
  <c r="K439" i="24"/>
  <c r="G439" i="24"/>
  <c r="AF42" i="24"/>
  <c r="AE42" i="24"/>
  <c r="AD42" i="24"/>
  <c r="AB42" i="24"/>
  <c r="AA42" i="24"/>
  <c r="Z42" i="24"/>
  <c r="K437" i="24"/>
  <c r="G437" i="24"/>
  <c r="K436" i="24"/>
  <c r="G436" i="24"/>
  <c r="K435" i="24"/>
  <c r="G435" i="24"/>
  <c r="K434" i="24"/>
  <c r="G434" i="24"/>
  <c r="K433" i="24"/>
  <c r="G433" i="24"/>
  <c r="K432" i="24"/>
  <c r="G432" i="24"/>
  <c r="K431" i="24"/>
  <c r="G431" i="24"/>
  <c r="K430" i="24"/>
  <c r="G430" i="24"/>
  <c r="U41" i="24"/>
  <c r="T41" i="24"/>
  <c r="S41" i="24"/>
  <c r="Q41" i="24"/>
  <c r="P41" i="24"/>
  <c r="O41" i="24"/>
  <c r="K428" i="24"/>
  <c r="G428" i="24"/>
  <c r="K427" i="24"/>
  <c r="G427" i="24"/>
  <c r="AF41" i="24"/>
  <c r="AE41" i="24"/>
  <c r="AD41" i="24"/>
  <c r="AB41" i="24"/>
  <c r="AA41" i="24"/>
  <c r="Z41" i="24"/>
  <c r="K425" i="24"/>
  <c r="G425" i="24"/>
  <c r="K424" i="24"/>
  <c r="G424" i="24"/>
  <c r="K423" i="24"/>
  <c r="G423" i="24"/>
  <c r="K422" i="24"/>
  <c r="G422" i="24"/>
  <c r="K421" i="24"/>
  <c r="G421" i="24"/>
  <c r="K420" i="24"/>
  <c r="G420" i="24"/>
  <c r="K419" i="24"/>
  <c r="G419" i="24"/>
  <c r="K418" i="24"/>
  <c r="G418" i="24"/>
  <c r="T40" i="24"/>
  <c r="S40" i="24"/>
  <c r="P40" i="24"/>
  <c r="O40" i="24"/>
  <c r="K416" i="24"/>
  <c r="G416" i="24"/>
  <c r="K415" i="24"/>
  <c r="G415" i="24"/>
  <c r="AE40" i="24"/>
  <c r="AD40" i="24"/>
  <c r="AA40" i="24"/>
  <c r="Z40" i="24"/>
  <c r="K413" i="24"/>
  <c r="G413" i="24"/>
  <c r="K412" i="24"/>
  <c r="G412" i="24"/>
  <c r="K411" i="24"/>
  <c r="G411" i="24"/>
  <c r="K410" i="24"/>
  <c r="G410" i="24"/>
  <c r="K409" i="24"/>
  <c r="G409" i="24"/>
  <c r="K408" i="24"/>
  <c r="G408" i="24"/>
  <c r="K407" i="24"/>
  <c r="G407" i="24"/>
  <c r="K406" i="24"/>
  <c r="G406" i="24"/>
  <c r="T39" i="24"/>
  <c r="S39" i="24"/>
  <c r="P39" i="24"/>
  <c r="O39" i="24"/>
  <c r="K404" i="24"/>
  <c r="G404" i="24"/>
  <c r="K403" i="24"/>
  <c r="G403" i="24"/>
  <c r="AE39" i="24"/>
  <c r="AD39" i="24"/>
  <c r="AA39" i="24"/>
  <c r="Z39" i="24"/>
  <c r="K401" i="24"/>
  <c r="G401" i="24"/>
  <c r="K400" i="24"/>
  <c r="G400" i="24"/>
  <c r="K399" i="24"/>
  <c r="G399" i="24"/>
  <c r="K398" i="24"/>
  <c r="G398" i="24"/>
  <c r="K397" i="24"/>
  <c r="G397" i="24"/>
  <c r="K396" i="24"/>
  <c r="G396" i="24"/>
  <c r="K395" i="24"/>
  <c r="G395" i="24"/>
  <c r="K394" i="24"/>
  <c r="G394" i="24"/>
  <c r="T38" i="24"/>
  <c r="S38" i="24"/>
  <c r="P38" i="24"/>
  <c r="O38" i="24"/>
  <c r="K392" i="24"/>
  <c r="G392" i="24"/>
  <c r="K391" i="24"/>
  <c r="G391" i="24"/>
  <c r="AE38" i="24"/>
  <c r="AD38" i="24"/>
  <c r="AA38" i="24"/>
  <c r="Z38" i="24"/>
  <c r="K389" i="24"/>
  <c r="G389" i="24"/>
  <c r="K388" i="24"/>
  <c r="G388" i="24"/>
  <c r="K387" i="24"/>
  <c r="G387" i="24"/>
  <c r="K386" i="24"/>
  <c r="G386" i="24"/>
  <c r="K385" i="24"/>
  <c r="G385" i="24"/>
  <c r="K384" i="24"/>
  <c r="G384" i="24"/>
  <c r="K383" i="24"/>
  <c r="G383" i="24"/>
  <c r="K382" i="24"/>
  <c r="G382" i="24"/>
  <c r="U37" i="24"/>
  <c r="T37" i="24"/>
  <c r="S37" i="24"/>
  <c r="Q37" i="24"/>
  <c r="P37" i="24"/>
  <c r="O37" i="24"/>
  <c r="K380" i="24"/>
  <c r="G380" i="24"/>
  <c r="K379" i="24"/>
  <c r="G379" i="24"/>
  <c r="AF37" i="24"/>
  <c r="AE37" i="24"/>
  <c r="AD37" i="24"/>
  <c r="AB37" i="24"/>
  <c r="AA37" i="24"/>
  <c r="Z37" i="24"/>
  <c r="K377" i="24"/>
  <c r="G377" i="24"/>
  <c r="K376" i="24"/>
  <c r="G376" i="24"/>
  <c r="K375" i="24"/>
  <c r="G375" i="24"/>
  <c r="K374" i="24"/>
  <c r="G374" i="24"/>
  <c r="K373" i="24"/>
  <c r="G373" i="24"/>
  <c r="K372" i="24"/>
  <c r="G372" i="24"/>
  <c r="K371" i="24"/>
  <c r="G371" i="24"/>
  <c r="K370" i="24"/>
  <c r="G370" i="24"/>
  <c r="U36" i="24"/>
  <c r="T36" i="24"/>
  <c r="S36" i="24"/>
  <c r="Q36" i="24"/>
  <c r="P36" i="24"/>
  <c r="O36" i="24"/>
  <c r="K368" i="24"/>
  <c r="G368" i="24"/>
  <c r="K367" i="24"/>
  <c r="G367" i="24"/>
  <c r="AF36" i="24"/>
  <c r="AE36" i="24"/>
  <c r="AD36" i="24"/>
  <c r="AB36" i="24"/>
  <c r="AA36" i="24"/>
  <c r="Z36" i="24"/>
  <c r="K365" i="24"/>
  <c r="G365" i="24"/>
  <c r="K364" i="24"/>
  <c r="G364" i="24"/>
  <c r="K363" i="24"/>
  <c r="G363" i="24"/>
  <c r="K362" i="24"/>
  <c r="G362" i="24"/>
  <c r="K361" i="24"/>
  <c r="G361" i="24"/>
  <c r="K360" i="24"/>
  <c r="G360" i="24"/>
  <c r="K359" i="24"/>
  <c r="G359" i="24"/>
  <c r="K358" i="24"/>
  <c r="G358" i="24"/>
  <c r="U35" i="24"/>
  <c r="T35" i="24"/>
  <c r="S35" i="24"/>
  <c r="Q35" i="24"/>
  <c r="P35" i="24"/>
  <c r="O35" i="24"/>
  <c r="K356" i="24"/>
  <c r="G356" i="24"/>
  <c r="K355" i="24"/>
  <c r="G355" i="24"/>
  <c r="AF35" i="24"/>
  <c r="AE35" i="24"/>
  <c r="AD35" i="24"/>
  <c r="AB35" i="24"/>
  <c r="AA35" i="24"/>
  <c r="Z35" i="24"/>
  <c r="K353" i="24"/>
  <c r="G353" i="24"/>
  <c r="K352" i="24"/>
  <c r="G352" i="24"/>
  <c r="K351" i="24"/>
  <c r="G351" i="24"/>
  <c r="K350" i="24"/>
  <c r="G350" i="24"/>
  <c r="K349" i="24"/>
  <c r="G349" i="24"/>
  <c r="K348" i="24"/>
  <c r="G348" i="24"/>
  <c r="K347" i="24"/>
  <c r="G347" i="24"/>
  <c r="K346" i="24"/>
  <c r="G346" i="24"/>
  <c r="U34" i="24"/>
  <c r="T34" i="24"/>
  <c r="S34" i="24"/>
  <c r="Q34" i="24"/>
  <c r="P34" i="24"/>
  <c r="O34" i="24"/>
  <c r="K344" i="24"/>
  <c r="G344" i="24"/>
  <c r="K343" i="24"/>
  <c r="G343" i="24"/>
  <c r="AF34" i="24"/>
  <c r="AE34" i="24"/>
  <c r="AD34" i="24"/>
  <c r="AB34" i="24"/>
  <c r="AA34" i="24"/>
  <c r="Z34" i="24"/>
  <c r="K341" i="24"/>
  <c r="G341" i="24"/>
  <c r="K340" i="24"/>
  <c r="G340" i="24"/>
  <c r="K339" i="24"/>
  <c r="G339" i="24"/>
  <c r="K338" i="24"/>
  <c r="G338" i="24"/>
  <c r="K337" i="24"/>
  <c r="G337" i="24"/>
  <c r="K336" i="24"/>
  <c r="G336" i="24"/>
  <c r="K335" i="24"/>
  <c r="G335" i="24"/>
  <c r="K334" i="24"/>
  <c r="G334" i="24"/>
  <c r="U33" i="24"/>
  <c r="T33" i="24"/>
  <c r="S33" i="24"/>
  <c r="Q33" i="24"/>
  <c r="P33" i="24"/>
  <c r="O33" i="24"/>
  <c r="K332" i="24"/>
  <c r="G332" i="24"/>
  <c r="K331" i="24"/>
  <c r="G331" i="24"/>
  <c r="AF33" i="24"/>
  <c r="AE33" i="24"/>
  <c r="AD33" i="24"/>
  <c r="AB33" i="24"/>
  <c r="AA33" i="24"/>
  <c r="Z33" i="24"/>
  <c r="K329" i="24"/>
  <c r="G329" i="24"/>
  <c r="K328" i="24"/>
  <c r="G328" i="24"/>
  <c r="K327" i="24"/>
  <c r="G327" i="24"/>
  <c r="K326" i="24"/>
  <c r="G326" i="24"/>
  <c r="K325" i="24"/>
  <c r="G325" i="24"/>
  <c r="K324" i="24"/>
  <c r="G324" i="24"/>
  <c r="K323" i="24"/>
  <c r="G323" i="24"/>
  <c r="K322" i="24"/>
  <c r="G322" i="24"/>
  <c r="U32" i="24"/>
  <c r="T32" i="24"/>
  <c r="S32" i="24"/>
  <c r="Q32" i="24"/>
  <c r="P32" i="24"/>
  <c r="O32" i="24"/>
  <c r="K320" i="24"/>
  <c r="G320" i="24"/>
  <c r="K319" i="24"/>
  <c r="G319" i="24"/>
  <c r="AF32" i="24"/>
  <c r="AE32" i="24"/>
  <c r="AD32" i="24"/>
  <c r="AB32" i="24"/>
  <c r="AA32" i="24"/>
  <c r="Z32" i="24"/>
  <c r="O31" i="24"/>
  <c r="AD31" i="24"/>
  <c r="Z31" i="24"/>
  <c r="S30" i="24"/>
  <c r="O30" i="24"/>
  <c r="AD30" i="24"/>
  <c r="Z30" i="24"/>
  <c r="S29" i="24"/>
  <c r="O29" i="24"/>
  <c r="AD29" i="24"/>
  <c r="Z29" i="24"/>
  <c r="S28" i="24"/>
  <c r="O28" i="24"/>
  <c r="AD28" i="24"/>
  <c r="Z28" i="24"/>
  <c r="S27" i="24"/>
  <c r="O27" i="24"/>
  <c r="AD27" i="24"/>
  <c r="Z27" i="24"/>
  <c r="S26" i="24"/>
  <c r="O26" i="24"/>
  <c r="AD26" i="24"/>
  <c r="Z26" i="24"/>
  <c r="S25" i="24"/>
  <c r="O25" i="24"/>
  <c r="AD25" i="24"/>
  <c r="Z25" i="24"/>
  <c r="S24" i="24"/>
  <c r="O24" i="24"/>
  <c r="AD24" i="24"/>
  <c r="Z24" i="24"/>
  <c r="S23" i="24"/>
  <c r="O23" i="24"/>
  <c r="AD23" i="24"/>
  <c r="Z23" i="24"/>
  <c r="S22" i="24"/>
  <c r="O22" i="24"/>
  <c r="AD22" i="24"/>
  <c r="Z22" i="24"/>
  <c r="S21" i="24"/>
  <c r="O21" i="24"/>
  <c r="AD21" i="24"/>
  <c r="Z21" i="24"/>
  <c r="S20" i="24"/>
  <c r="O20" i="24"/>
  <c r="AD20" i="24"/>
  <c r="Z20" i="24"/>
  <c r="S19" i="24"/>
  <c r="O19" i="24"/>
  <c r="AD19" i="24"/>
  <c r="Z19" i="24"/>
  <c r="S18" i="24"/>
  <c r="O18" i="24"/>
  <c r="AD18" i="24"/>
  <c r="Z18" i="24"/>
  <c r="S17" i="24"/>
  <c r="O17" i="24"/>
  <c r="AD17" i="24"/>
  <c r="Z17" i="24"/>
  <c r="S16" i="24"/>
  <c r="O16" i="24"/>
  <c r="AD16" i="24"/>
  <c r="Z16" i="24"/>
  <c r="S15" i="24"/>
  <c r="O15" i="24"/>
  <c r="AD15" i="24"/>
  <c r="Z15" i="24"/>
  <c r="S14" i="24"/>
  <c r="O14" i="24"/>
  <c r="AD14" i="24"/>
  <c r="Z14" i="24"/>
  <c r="S13" i="24"/>
  <c r="O13" i="24"/>
  <c r="AD13" i="24"/>
  <c r="Z13" i="24"/>
  <c r="S12" i="24"/>
  <c r="O12" i="24"/>
  <c r="AD12" i="24"/>
  <c r="Z12" i="24"/>
  <c r="S11" i="24"/>
  <c r="O11" i="24"/>
  <c r="AD11" i="24"/>
  <c r="Z11" i="24"/>
  <c r="S10" i="24"/>
  <c r="O10" i="24"/>
  <c r="AD10" i="24"/>
  <c r="Z10" i="24"/>
  <c r="S9" i="24"/>
  <c r="O9" i="24"/>
  <c r="AD9" i="24"/>
  <c r="Z9" i="24"/>
  <c r="Z8" i="24"/>
  <c r="Z7" i="24"/>
  <c r="Z6" i="24"/>
  <c r="AB38" i="24" l="1"/>
  <c r="G390" i="24"/>
  <c r="Q38" i="24"/>
  <c r="G393" i="24"/>
  <c r="AB39" i="24"/>
  <c r="G402" i="24"/>
  <c r="Q39" i="24"/>
  <c r="G405" i="24"/>
  <c r="AB40" i="24"/>
  <c r="G414" i="24"/>
  <c r="Q40" i="24"/>
  <c r="G417" i="24"/>
  <c r="O6" i="24"/>
  <c r="O7" i="24"/>
  <c r="O8" i="24"/>
  <c r="S31" i="24"/>
  <c r="G318" i="24"/>
  <c r="K318" i="24"/>
  <c r="G321" i="24"/>
  <c r="K321" i="24"/>
  <c r="G330" i="24"/>
  <c r="K330" i="24"/>
  <c r="G333" i="24"/>
  <c r="K333" i="24"/>
  <c r="G342" i="24"/>
  <c r="K342" i="24"/>
  <c r="G345" i="24"/>
  <c r="K345" i="24"/>
  <c r="G354" i="24"/>
  <c r="K354" i="24"/>
  <c r="G357" i="24"/>
  <c r="K357" i="24"/>
  <c r="G366" i="24"/>
  <c r="K366" i="24"/>
  <c r="G369" i="24"/>
  <c r="K369" i="24"/>
  <c r="G378" i="24"/>
  <c r="K378" i="24"/>
  <c r="G381" i="24"/>
  <c r="K381" i="24"/>
  <c r="AF38" i="24"/>
  <c r="K390" i="24"/>
  <c r="U38" i="24"/>
  <c r="K393" i="24"/>
  <c r="AF39" i="24"/>
  <c r="K402" i="24"/>
  <c r="U39" i="24"/>
  <c r="K405" i="24"/>
  <c r="AF40" i="24"/>
  <c r="K414" i="24"/>
  <c r="U40" i="24"/>
  <c r="K417" i="24"/>
  <c r="G426" i="24"/>
  <c r="K426" i="24"/>
  <c r="G429" i="24"/>
  <c r="K429" i="24"/>
  <c r="G438" i="24"/>
  <c r="K438" i="24"/>
  <c r="G441" i="24"/>
  <c r="K441" i="24"/>
  <c r="G450" i="24"/>
  <c r="K450" i="24"/>
  <c r="G453" i="24"/>
  <c r="K453" i="24"/>
  <c r="G462" i="24"/>
  <c r="K462" i="24"/>
  <c r="G465" i="24"/>
  <c r="K465" i="24"/>
  <c r="G474" i="24"/>
  <c r="Q45" i="24"/>
  <c r="G477" i="24"/>
  <c r="AB46" i="24"/>
  <c r="G486" i="24"/>
  <c r="Q46" i="24"/>
  <c r="G489" i="24"/>
  <c r="AB47" i="24"/>
  <c r="G498" i="24"/>
  <c r="AF45" i="24"/>
  <c r="K474" i="24"/>
  <c r="U45" i="24"/>
  <c r="K477" i="24"/>
  <c r="AF46" i="24"/>
  <c r="K486" i="24"/>
  <c r="U46" i="24"/>
  <c r="K489" i="24"/>
  <c r="AF47" i="24"/>
  <c r="K498" i="24"/>
  <c r="G501" i="24"/>
  <c r="K501" i="24"/>
  <c r="G510" i="24"/>
  <c r="K510" i="24"/>
  <c r="G513" i="24"/>
  <c r="K513" i="24"/>
  <c r="G522" i="24"/>
  <c r="K522" i="24"/>
  <c r="G525" i="24"/>
  <c r="K525" i="24"/>
  <c r="G534" i="24"/>
  <c r="AC50" i="24" s="1"/>
  <c r="K534" i="24"/>
  <c r="AG50" i="24" s="1"/>
  <c r="E66" i="23"/>
  <c r="E67" i="23"/>
  <c r="E68" i="23"/>
  <c r="E69" i="23"/>
  <c r="E70" i="23"/>
  <c r="F70" i="23" s="1"/>
  <c r="E71" i="23"/>
  <c r="E72" i="23"/>
  <c r="E73" i="23"/>
  <c r="E74" i="23"/>
  <c r="E75" i="23"/>
  <c r="E76" i="23"/>
  <c r="E77" i="23"/>
  <c r="E78" i="23"/>
  <c r="E79" i="23"/>
  <c r="E80" i="23"/>
  <c r="E81" i="23"/>
  <c r="E82" i="23"/>
  <c r="E83" i="23"/>
  <c r="E84" i="23"/>
  <c r="E85" i="23"/>
  <c r="E86" i="23"/>
  <c r="E87" i="23"/>
  <c r="E88" i="23"/>
  <c r="E89" i="23"/>
  <c r="E90" i="23"/>
  <c r="E91" i="23"/>
  <c r="E92" i="23"/>
  <c r="E93" i="23"/>
  <c r="E94" i="23"/>
  <c r="E95" i="23"/>
  <c r="E96" i="23"/>
  <c r="E97" i="23"/>
  <c r="E98" i="23"/>
  <c r="E99" i="23"/>
  <c r="E100" i="23"/>
  <c r="E101" i="23"/>
  <c r="E102" i="23"/>
  <c r="E103" i="23"/>
  <c r="E104" i="23"/>
  <c r="E105" i="23"/>
  <c r="E106" i="23"/>
  <c r="E107" i="23"/>
  <c r="E108" i="23"/>
  <c r="E109" i="23"/>
  <c r="E110" i="23"/>
  <c r="E111" i="23"/>
  <c r="E112" i="23"/>
  <c r="E113" i="23"/>
  <c r="E114" i="23"/>
  <c r="E115" i="23"/>
  <c r="E116" i="23"/>
  <c r="E117" i="23"/>
  <c r="E118" i="23"/>
  <c r="E119" i="23"/>
  <c r="E120" i="23"/>
  <c r="E121" i="23"/>
  <c r="E122" i="23"/>
  <c r="E123" i="23"/>
  <c r="E124" i="23"/>
  <c r="E125" i="23"/>
  <c r="E126" i="23"/>
  <c r="E127" i="23"/>
  <c r="E128" i="23"/>
  <c r="E129" i="23"/>
  <c r="E130" i="23"/>
  <c r="E131" i="23"/>
  <c r="E132" i="23"/>
  <c r="E133" i="23"/>
  <c r="E134" i="23"/>
  <c r="E135" i="23"/>
  <c r="E136" i="23"/>
  <c r="E137" i="23"/>
  <c r="E138" i="23"/>
  <c r="E139" i="23"/>
  <c r="E140" i="23"/>
  <c r="E141" i="23"/>
  <c r="E142" i="23"/>
  <c r="E143" i="23"/>
  <c r="E144" i="23"/>
  <c r="E145" i="23"/>
  <c r="E146" i="23"/>
  <c r="E147" i="23"/>
  <c r="E148" i="23"/>
  <c r="E149" i="23"/>
  <c r="E150" i="23"/>
  <c r="E151" i="23"/>
  <c r="E152" i="23"/>
  <c r="E153" i="23"/>
  <c r="F153" i="23" s="1"/>
  <c r="E154" i="23"/>
  <c r="E155" i="23"/>
  <c r="E156" i="23"/>
  <c r="E157" i="23"/>
  <c r="E158" i="23"/>
  <c r="E159" i="23"/>
  <c r="E160" i="23"/>
  <c r="C66" i="23"/>
  <c r="C67" i="23"/>
  <c r="C68" i="23"/>
  <c r="C69" i="23"/>
  <c r="C70" i="23"/>
  <c r="C71" i="23"/>
  <c r="C72" i="23"/>
  <c r="C73" i="23"/>
  <c r="C74" i="23"/>
  <c r="C75" i="23"/>
  <c r="C76" i="23"/>
  <c r="C77" i="23"/>
  <c r="C78" i="23"/>
  <c r="C79" i="23"/>
  <c r="C80" i="23"/>
  <c r="C81" i="23"/>
  <c r="C82" i="23"/>
  <c r="D82" i="23" s="1"/>
  <c r="C83" i="23"/>
  <c r="C84" i="23"/>
  <c r="C85" i="23"/>
  <c r="C86" i="23"/>
  <c r="C87" i="23"/>
  <c r="C88" i="23"/>
  <c r="C89" i="23"/>
  <c r="C90" i="23"/>
  <c r="D90" i="23" s="1"/>
  <c r="C91" i="23"/>
  <c r="C92" i="23"/>
  <c r="C93" i="23"/>
  <c r="C94" i="23"/>
  <c r="C95" i="23"/>
  <c r="C96" i="23"/>
  <c r="C97" i="23"/>
  <c r="C98" i="23"/>
  <c r="D98" i="23" s="1"/>
  <c r="C99" i="23"/>
  <c r="C100" i="23"/>
  <c r="C101" i="23"/>
  <c r="D101" i="23" s="1"/>
  <c r="C102" i="23"/>
  <c r="C103" i="23"/>
  <c r="C104" i="23"/>
  <c r="C105" i="23"/>
  <c r="C106" i="23"/>
  <c r="D106" i="23" s="1"/>
  <c r="C107" i="23"/>
  <c r="C108" i="23"/>
  <c r="C109" i="23"/>
  <c r="D109" i="23" s="1"/>
  <c r="C110" i="23"/>
  <c r="C111" i="23"/>
  <c r="C112" i="23"/>
  <c r="C113" i="23"/>
  <c r="C114" i="23"/>
  <c r="D114" i="23" s="1"/>
  <c r="C115" i="23"/>
  <c r="C116" i="23"/>
  <c r="C117" i="23"/>
  <c r="D117" i="23" s="1"/>
  <c r="C118" i="23"/>
  <c r="C119" i="23"/>
  <c r="C120" i="23"/>
  <c r="C121" i="23"/>
  <c r="C122" i="23"/>
  <c r="D122" i="23" s="1"/>
  <c r="C123" i="23"/>
  <c r="C124" i="23"/>
  <c r="C125" i="23"/>
  <c r="D125" i="23" s="1"/>
  <c r="C126" i="23"/>
  <c r="C127" i="23"/>
  <c r="C128" i="23"/>
  <c r="C129" i="23"/>
  <c r="C130" i="23"/>
  <c r="D130" i="23" s="1"/>
  <c r="C131" i="23"/>
  <c r="C132" i="23"/>
  <c r="C133" i="23"/>
  <c r="D133" i="23" s="1"/>
  <c r="C134" i="23"/>
  <c r="C135" i="23"/>
  <c r="C136" i="23"/>
  <c r="C137" i="23"/>
  <c r="C138" i="23"/>
  <c r="D138" i="23" s="1"/>
  <c r="C139" i="23"/>
  <c r="C140" i="23"/>
  <c r="C141" i="23"/>
  <c r="D141" i="23" s="1"/>
  <c r="C142" i="23"/>
  <c r="C143" i="23"/>
  <c r="C144" i="23"/>
  <c r="C145" i="23"/>
  <c r="C146" i="23"/>
  <c r="D146" i="23" s="1"/>
  <c r="C147" i="23"/>
  <c r="C148" i="23"/>
  <c r="C149" i="23"/>
  <c r="D149" i="23" s="1"/>
  <c r="C150" i="23"/>
  <c r="C151" i="23"/>
  <c r="C152" i="23"/>
  <c r="C153" i="23"/>
  <c r="C154" i="23"/>
  <c r="D154" i="23" s="1"/>
  <c r="C155" i="23"/>
  <c r="C156" i="23"/>
  <c r="C157" i="23"/>
  <c r="D157" i="23" s="1"/>
  <c r="C158" i="23"/>
  <c r="C159" i="23"/>
  <c r="C160" i="23"/>
  <c r="E65" i="23"/>
  <c r="C65" i="23"/>
  <c r="E5" i="23"/>
  <c r="E6" i="23"/>
  <c r="E7" i="23"/>
  <c r="E8" i="23"/>
  <c r="E9" i="23"/>
  <c r="E10" i="23"/>
  <c r="E11" i="23"/>
  <c r="E12" i="23"/>
  <c r="F12" i="23" s="1"/>
  <c r="E13" i="23"/>
  <c r="E14" i="23"/>
  <c r="E15" i="23"/>
  <c r="E16" i="23"/>
  <c r="E17" i="23"/>
  <c r="E18" i="23"/>
  <c r="E19" i="23"/>
  <c r="E20" i="23"/>
  <c r="F20" i="23" s="1"/>
  <c r="E21" i="23"/>
  <c r="E22" i="23"/>
  <c r="E23" i="23"/>
  <c r="E24" i="23"/>
  <c r="E25" i="23"/>
  <c r="E26" i="23"/>
  <c r="E27" i="23"/>
  <c r="E28" i="23"/>
  <c r="F28" i="23" s="1"/>
  <c r="E29" i="23"/>
  <c r="E30" i="23"/>
  <c r="E31" i="23"/>
  <c r="E32" i="23"/>
  <c r="E33" i="23"/>
  <c r="E34" i="23"/>
  <c r="E35" i="23"/>
  <c r="E36" i="23"/>
  <c r="F36" i="23" s="1"/>
  <c r="E37" i="23"/>
  <c r="E38" i="23"/>
  <c r="E39" i="23"/>
  <c r="E40" i="23"/>
  <c r="E41" i="23"/>
  <c r="E42" i="23"/>
  <c r="E43" i="23"/>
  <c r="E44" i="23"/>
  <c r="F44" i="23" s="1"/>
  <c r="E45" i="23"/>
  <c r="E46" i="23"/>
  <c r="E47" i="23"/>
  <c r="E48" i="23"/>
  <c r="E49" i="23"/>
  <c r="E50" i="23"/>
  <c r="E51" i="23"/>
  <c r="E52" i="23"/>
  <c r="F52" i="23" s="1"/>
  <c r="E53" i="23"/>
  <c r="E54" i="23"/>
  <c r="E55" i="23"/>
  <c r="E56" i="23"/>
  <c r="E57" i="23"/>
  <c r="E58" i="23"/>
  <c r="E59" i="23"/>
  <c r="E60" i="23"/>
  <c r="F60" i="23" s="1"/>
  <c r="E61" i="23"/>
  <c r="E62" i="23"/>
  <c r="E63" i="23"/>
  <c r="C5" i="23"/>
  <c r="C6" i="23"/>
  <c r="C7" i="23"/>
  <c r="C8" i="23"/>
  <c r="C9" i="23"/>
  <c r="C10" i="23"/>
  <c r="C11" i="23"/>
  <c r="C12" i="23"/>
  <c r="C13" i="23"/>
  <c r="C14" i="23"/>
  <c r="C15" i="23"/>
  <c r="C16" i="23"/>
  <c r="C17" i="23"/>
  <c r="D17" i="23" s="1"/>
  <c r="C18" i="23"/>
  <c r="C19" i="23"/>
  <c r="C20" i="23"/>
  <c r="D20" i="23" s="1"/>
  <c r="C21" i="23"/>
  <c r="C22" i="23"/>
  <c r="C23" i="23"/>
  <c r="C24" i="23"/>
  <c r="C25" i="23"/>
  <c r="D25" i="23" s="1"/>
  <c r="C26" i="23"/>
  <c r="C27" i="23"/>
  <c r="C28" i="23"/>
  <c r="D28" i="23" s="1"/>
  <c r="C29" i="23"/>
  <c r="C30" i="23"/>
  <c r="C31" i="23"/>
  <c r="C32" i="23"/>
  <c r="C33" i="23"/>
  <c r="D33" i="23" s="1"/>
  <c r="C34" i="23"/>
  <c r="C35" i="23"/>
  <c r="C36" i="23"/>
  <c r="D36" i="23" s="1"/>
  <c r="C37" i="23"/>
  <c r="C38" i="23"/>
  <c r="C39" i="23"/>
  <c r="C40" i="23"/>
  <c r="C41" i="23"/>
  <c r="D41" i="23" s="1"/>
  <c r="C42" i="23"/>
  <c r="C43" i="23"/>
  <c r="C44" i="23"/>
  <c r="D44" i="23" s="1"/>
  <c r="C45" i="23"/>
  <c r="C46" i="23"/>
  <c r="C47" i="23"/>
  <c r="C48" i="23"/>
  <c r="C49" i="23"/>
  <c r="D49" i="23" s="1"/>
  <c r="C50" i="23"/>
  <c r="C51" i="23"/>
  <c r="C52" i="23"/>
  <c r="D52" i="23" s="1"/>
  <c r="C53" i="23"/>
  <c r="C54" i="23"/>
  <c r="C55" i="23"/>
  <c r="C56" i="23"/>
  <c r="C57" i="23"/>
  <c r="D57" i="23" s="1"/>
  <c r="C58" i="23"/>
  <c r="C59" i="23"/>
  <c r="C60" i="23"/>
  <c r="D60" i="23" s="1"/>
  <c r="C61" i="23"/>
  <c r="C62" i="23"/>
  <c r="C63" i="23"/>
  <c r="E4" i="23"/>
  <c r="C4" i="23"/>
  <c r="R37" i="24" l="1"/>
  <c r="D93" i="23"/>
  <c r="D85" i="23"/>
  <c r="F145" i="23"/>
  <c r="F137" i="23"/>
  <c r="F129" i="23"/>
  <c r="F121" i="23"/>
  <c r="F113" i="23"/>
  <c r="F105" i="23"/>
  <c r="F97" i="23"/>
  <c r="F89" i="23"/>
  <c r="F81" i="23"/>
  <c r="F73" i="23"/>
  <c r="R49" i="24"/>
  <c r="AC49" i="24"/>
  <c r="R48" i="24"/>
  <c r="AC48" i="24"/>
  <c r="R47" i="24"/>
  <c r="V44" i="24"/>
  <c r="AG44" i="24"/>
  <c r="V43" i="24"/>
  <c r="AG43" i="24"/>
  <c r="V42" i="24"/>
  <c r="AG42" i="24"/>
  <c r="V41" i="24"/>
  <c r="AG41" i="24"/>
  <c r="V40" i="24"/>
  <c r="AG40" i="24"/>
  <c r="V39" i="24"/>
  <c r="AG39" i="24"/>
  <c r="V38" i="24"/>
  <c r="AG38" i="24"/>
  <c r="V37" i="24"/>
  <c r="AG37" i="24"/>
  <c r="V36" i="24"/>
  <c r="AG36" i="24"/>
  <c r="V35" i="24"/>
  <c r="AG35" i="24"/>
  <c r="V34" i="24"/>
  <c r="AG34" i="24"/>
  <c r="V33" i="24"/>
  <c r="AG33" i="24"/>
  <c r="V32" i="24"/>
  <c r="AG32" i="24"/>
  <c r="R40" i="24"/>
  <c r="AC40" i="24"/>
  <c r="R39" i="24"/>
  <c r="AC39" i="24"/>
  <c r="R38" i="24"/>
  <c r="AC38" i="24"/>
  <c r="V49" i="24"/>
  <c r="AG49" i="24"/>
  <c r="V48" i="24"/>
  <c r="AG48" i="24"/>
  <c r="V47" i="24"/>
  <c r="AG47" i="24"/>
  <c r="V46" i="24"/>
  <c r="AG46" i="24"/>
  <c r="V45" i="24"/>
  <c r="AG45" i="24"/>
  <c r="AC47" i="24"/>
  <c r="R46" i="24"/>
  <c r="AC46" i="24"/>
  <c r="R45" i="24"/>
  <c r="AC45" i="24"/>
  <c r="R44" i="24"/>
  <c r="AC44" i="24"/>
  <c r="R43" i="24"/>
  <c r="AC43" i="24"/>
  <c r="R42" i="24"/>
  <c r="AC42" i="24"/>
  <c r="R41" i="24"/>
  <c r="AC41" i="24"/>
  <c r="AC37" i="24"/>
  <c r="R36" i="24"/>
  <c r="AC36" i="24"/>
  <c r="R35" i="24"/>
  <c r="AC35" i="24"/>
  <c r="R34" i="24"/>
  <c r="AC34" i="24"/>
  <c r="R33" i="24"/>
  <c r="AC33" i="24"/>
  <c r="R32" i="24"/>
  <c r="AC32" i="24"/>
  <c r="D63" i="23"/>
  <c r="D55" i="23"/>
  <c r="D47" i="23"/>
  <c r="D39" i="23"/>
  <c r="D31" i="23"/>
  <c r="D23" i="23"/>
  <c r="F58" i="23"/>
  <c r="F50" i="23"/>
  <c r="F42" i="23"/>
  <c r="F34" i="23"/>
  <c r="F26" i="23"/>
  <c r="F18" i="23"/>
  <c r="F10" i="23"/>
  <c r="D160" i="23"/>
  <c r="D152" i="23"/>
  <c r="D144" i="23"/>
  <c r="D136" i="23"/>
  <c r="D128" i="23"/>
  <c r="D120" i="23"/>
  <c r="D112" i="23"/>
  <c r="D104" i="23"/>
  <c r="D96" i="23"/>
  <c r="D88" i="23"/>
  <c r="D80" i="23"/>
  <c r="F159" i="23"/>
  <c r="F151" i="23"/>
  <c r="F143" i="23"/>
  <c r="F135" i="23"/>
  <c r="F127" i="23"/>
  <c r="F119" i="23"/>
  <c r="F111" i="23"/>
  <c r="F103" i="23"/>
  <c r="F95" i="23"/>
  <c r="F87" i="23"/>
  <c r="F79" i="23"/>
  <c r="F71" i="23"/>
  <c r="D153" i="23"/>
  <c r="D145" i="23"/>
  <c r="D137" i="23"/>
  <c r="D129" i="23"/>
  <c r="D121" i="23"/>
  <c r="D113" i="23"/>
  <c r="D105" i="23"/>
  <c r="D97" i="23"/>
  <c r="D89" i="23"/>
  <c r="D81" i="23"/>
  <c r="D62" i="23"/>
  <c r="D46" i="23"/>
  <c r="D38" i="23"/>
  <c r="D30" i="23"/>
  <c r="D22" i="23"/>
  <c r="D159" i="23"/>
  <c r="D151" i="23"/>
  <c r="D143" i="23"/>
  <c r="D135" i="23"/>
  <c r="D127" i="23"/>
  <c r="D119" i="23"/>
  <c r="D111" i="23"/>
  <c r="D103" i="23"/>
  <c r="D95" i="23"/>
  <c r="D87" i="23"/>
  <c r="D79" i="23"/>
  <c r="D54" i="23"/>
  <c r="F56" i="23"/>
  <c r="F48" i="23"/>
  <c r="F40" i="23"/>
  <c r="F32" i="23"/>
  <c r="F24" i="23"/>
  <c r="F16" i="23"/>
  <c r="F8" i="23"/>
  <c r="F157" i="23"/>
  <c r="F149" i="23"/>
  <c r="F141" i="23"/>
  <c r="F133" i="23"/>
  <c r="F125" i="23"/>
  <c r="F117" i="23"/>
  <c r="F109" i="23"/>
  <c r="F101" i="23"/>
  <c r="F93" i="23"/>
  <c r="F85" i="23"/>
  <c r="F77" i="23"/>
  <c r="F69" i="23"/>
  <c r="F62" i="23"/>
  <c r="F54" i="23"/>
  <c r="F46" i="23"/>
  <c r="F38" i="23"/>
  <c r="F30" i="23"/>
  <c r="F22" i="23"/>
  <c r="F14" i="23"/>
  <c r="F6" i="23"/>
  <c r="F155" i="23"/>
  <c r="F147" i="23"/>
  <c r="F139" i="23"/>
  <c r="F131" i="23"/>
  <c r="F123" i="23"/>
  <c r="F115" i="23"/>
  <c r="F107" i="23"/>
  <c r="F99" i="23"/>
  <c r="F91" i="23"/>
  <c r="F83" i="23"/>
  <c r="F75" i="23"/>
  <c r="F67" i="23"/>
  <c r="D56" i="23"/>
  <c r="D48" i="23"/>
  <c r="D40" i="23"/>
  <c r="D32" i="23"/>
  <c r="D24" i="23"/>
  <c r="D16" i="23"/>
  <c r="F59" i="23"/>
  <c r="F51" i="23"/>
  <c r="F43" i="23"/>
  <c r="F35" i="23"/>
  <c r="F27" i="23"/>
  <c r="F19" i="23"/>
  <c r="F11" i="23"/>
  <c r="F160" i="23"/>
  <c r="F152" i="23"/>
  <c r="F144" i="23"/>
  <c r="F136" i="23"/>
  <c r="F128" i="23"/>
  <c r="F120" i="23"/>
  <c r="F112" i="23"/>
  <c r="F104" i="23"/>
  <c r="F96" i="23"/>
  <c r="F88" i="23"/>
  <c r="F80" i="23"/>
  <c r="F72" i="23"/>
  <c r="F57" i="23"/>
  <c r="F49" i="23"/>
  <c r="F41" i="23"/>
  <c r="F33" i="23"/>
  <c r="F25" i="23"/>
  <c r="F17" i="23"/>
  <c r="F9" i="23"/>
  <c r="F158" i="23"/>
  <c r="F150" i="23"/>
  <c r="F142" i="23"/>
  <c r="F134" i="23"/>
  <c r="F126" i="23"/>
  <c r="F118" i="23"/>
  <c r="F110" i="23"/>
  <c r="F102" i="23"/>
  <c r="F94" i="23"/>
  <c r="F86" i="23"/>
  <c r="F78" i="23"/>
  <c r="D53" i="23"/>
  <c r="D37" i="23"/>
  <c r="D21" i="23"/>
  <c r="D158" i="23"/>
  <c r="D150" i="23"/>
  <c r="D142" i="23"/>
  <c r="D134" i="23"/>
  <c r="D126" i="23"/>
  <c r="D118" i="23"/>
  <c r="D110" i="23"/>
  <c r="D102" i="23"/>
  <c r="D94" i="23"/>
  <c r="D86" i="23"/>
  <c r="D78" i="23"/>
  <c r="D61" i="23"/>
  <c r="D45" i="23"/>
  <c r="D29" i="23"/>
  <c r="F63" i="23"/>
  <c r="F55" i="23"/>
  <c r="F47" i="23"/>
  <c r="F39" i="23"/>
  <c r="F31" i="23"/>
  <c r="F23" i="23"/>
  <c r="F15" i="23"/>
  <c r="F7" i="23"/>
  <c r="D77" i="23"/>
  <c r="F156" i="23"/>
  <c r="F148" i="23"/>
  <c r="F140" i="23"/>
  <c r="F132" i="23"/>
  <c r="F124" i="23"/>
  <c r="F116" i="23"/>
  <c r="F108" i="23"/>
  <c r="F100" i="23"/>
  <c r="F92" i="23"/>
  <c r="F84" i="23"/>
  <c r="F76" i="23"/>
  <c r="F68" i="23"/>
  <c r="D59" i="23"/>
  <c r="D43" i="23"/>
  <c r="D27" i="23"/>
  <c r="D156" i="23"/>
  <c r="D140" i="23"/>
  <c r="D124" i="23"/>
  <c r="D108" i="23"/>
  <c r="D84" i="23"/>
  <c r="D51" i="23"/>
  <c r="D35" i="23"/>
  <c r="D19" i="23"/>
  <c r="D148" i="23"/>
  <c r="D132" i="23"/>
  <c r="D116" i="23"/>
  <c r="D100" i="23"/>
  <c r="D92" i="23"/>
  <c r="D58" i="23"/>
  <c r="D50" i="23"/>
  <c r="D42" i="23"/>
  <c r="D34" i="23"/>
  <c r="D26" i="23"/>
  <c r="D18" i="23"/>
  <c r="F61" i="23"/>
  <c r="F53" i="23"/>
  <c r="F45" i="23"/>
  <c r="F37" i="23"/>
  <c r="F29" i="23"/>
  <c r="F21" i="23"/>
  <c r="F13" i="23"/>
  <c r="F5" i="23"/>
  <c r="D155" i="23"/>
  <c r="D147" i="23"/>
  <c r="D139" i="23"/>
  <c r="D131" i="23"/>
  <c r="D123" i="23"/>
  <c r="D115" i="23"/>
  <c r="D107" i="23"/>
  <c r="D99" i="23"/>
  <c r="D91" i="23"/>
  <c r="D83" i="23"/>
  <c r="F154" i="23"/>
  <c r="F146" i="23"/>
  <c r="F138" i="23"/>
  <c r="F130" i="23"/>
  <c r="F122" i="23"/>
  <c r="F114" i="23"/>
  <c r="F106" i="23"/>
  <c r="F98" i="23"/>
  <c r="F90" i="23"/>
  <c r="F82" i="23"/>
  <c r="F74" i="23"/>
  <c r="F66" i="23"/>
  <c r="M7" i="15"/>
  <c r="AZ16" i="14" l="1"/>
  <c r="AY16" i="14"/>
  <c r="AX16" i="14"/>
  <c r="AW16" i="14"/>
  <c r="AV16" i="14"/>
  <c r="AU16" i="14"/>
  <c r="AT16" i="14"/>
  <c r="AS16" i="14"/>
  <c r="AR16" i="14"/>
  <c r="AQ16" i="14"/>
  <c r="AP16" i="14"/>
  <c r="AL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AZ15" i="14"/>
  <c r="AY15" i="14"/>
  <c r="AX15" i="14"/>
  <c r="AW15" i="14"/>
  <c r="AV15" i="14"/>
  <c r="AU15" i="14"/>
  <c r="AT15" i="14"/>
  <c r="AS15" i="14"/>
  <c r="AR15" i="14"/>
  <c r="AQ15" i="14"/>
  <c r="AP15" i="14"/>
  <c r="AL15" i="14"/>
  <c r="AJ15" i="14"/>
  <c r="AI15" i="14"/>
  <c r="AH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AZ14" i="14"/>
  <c r="AY14" i="14"/>
  <c r="AX14" i="14"/>
  <c r="AW14" i="14"/>
  <c r="AV14" i="14"/>
  <c r="AU14" i="14"/>
  <c r="AT14" i="14"/>
  <c r="AS14" i="14"/>
  <c r="AR14" i="14"/>
  <c r="AQ14" i="14"/>
  <c r="AP14" i="14"/>
  <c r="AL14" i="14"/>
  <c r="AJ14" i="14"/>
  <c r="AI14" i="14"/>
  <c r="AH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D14" i="14"/>
  <c r="AZ13" i="14"/>
  <c r="AY13" i="14"/>
  <c r="AX13" i="14"/>
  <c r="AW13" i="14"/>
  <c r="AV13" i="14"/>
  <c r="AU13" i="14"/>
  <c r="AT13" i="14"/>
  <c r="AS13" i="14"/>
  <c r="AR13" i="14"/>
  <c r="AQ13" i="14"/>
  <c r="AP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D13" i="14"/>
  <c r="AZ12" i="14"/>
  <c r="AY12" i="14"/>
  <c r="AX12" i="14"/>
  <c r="AW12" i="14"/>
  <c r="AV12" i="14"/>
  <c r="AU12" i="14"/>
  <c r="AT12" i="14"/>
  <c r="AS12" i="14"/>
  <c r="AR12" i="14"/>
  <c r="AQ12" i="14"/>
  <c r="AP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D12" i="14"/>
  <c r="AZ11" i="14"/>
  <c r="AY11" i="14"/>
  <c r="AX11" i="14"/>
  <c r="AW11" i="14"/>
  <c r="AV11" i="14"/>
  <c r="AU11" i="14"/>
  <c r="AT11" i="14"/>
  <c r="AS11" i="14"/>
  <c r="AR11" i="14"/>
  <c r="AQ11" i="14"/>
  <c r="AP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AZ10" i="14"/>
  <c r="AY10" i="14"/>
  <c r="AX10" i="14"/>
  <c r="AW10" i="14"/>
  <c r="AV10" i="14"/>
  <c r="AU10" i="14"/>
  <c r="AT10" i="14"/>
  <c r="AS10" i="14"/>
  <c r="AR10" i="14"/>
  <c r="AQ10" i="14"/>
  <c r="AP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AZ9" i="14"/>
  <c r="AY9" i="14"/>
  <c r="AX9" i="14"/>
  <c r="AW9" i="14"/>
  <c r="AV9" i="14"/>
  <c r="AU9" i="14"/>
  <c r="AT9" i="14"/>
  <c r="AS9" i="14"/>
  <c r="AR9" i="14"/>
  <c r="AQ9" i="14"/>
  <c r="AP9" i="14"/>
  <c r="AL9" i="14"/>
  <c r="AJ9" i="14"/>
  <c r="AI9" i="14"/>
  <c r="AH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AZ8" i="14"/>
  <c r="AY8" i="14"/>
  <c r="AX8" i="14"/>
  <c r="AW8" i="14"/>
  <c r="AV8" i="14"/>
  <c r="AU8" i="14"/>
  <c r="AT8" i="14"/>
  <c r="AS8" i="14"/>
  <c r="AR8" i="14"/>
  <c r="AQ8" i="14"/>
  <c r="AP8" i="14"/>
  <c r="AL8" i="14"/>
  <c r="AJ8" i="14"/>
  <c r="AI8" i="14"/>
  <c r="AH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AZ7" i="14"/>
  <c r="AY7" i="14"/>
  <c r="AX7" i="14"/>
  <c r="AW7" i="14"/>
  <c r="AV7" i="14"/>
  <c r="AU7" i="14"/>
  <c r="AT7" i="14"/>
  <c r="AS7" i="14"/>
  <c r="AR7" i="14"/>
  <c r="AQ7" i="14"/>
  <c r="AP7" i="14"/>
  <c r="AL7" i="14"/>
  <c r="AJ7" i="14"/>
  <c r="AI7" i="14"/>
  <c r="AH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Z6" i="14"/>
  <c r="AY6" i="14"/>
  <c r="AX6" i="14"/>
  <c r="AW6" i="14"/>
  <c r="AV6" i="14"/>
  <c r="AU6" i="14"/>
  <c r="AT6" i="14"/>
  <c r="AS6" i="14"/>
  <c r="AR6" i="14"/>
  <c r="AQ6" i="14"/>
  <c r="AP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AZ5" i="14"/>
  <c r="AY5" i="14"/>
  <c r="AX5" i="14"/>
  <c r="AW5" i="14"/>
  <c r="AV5" i="14"/>
  <c r="AU5" i="14"/>
  <c r="AT5" i="14"/>
  <c r="AS5" i="14"/>
  <c r="AR5" i="14"/>
  <c r="AQ5" i="14"/>
  <c r="AP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D5" i="14"/>
  <c r="AZ4" i="14"/>
  <c r="AY4" i="14"/>
  <c r="AX4" i="14"/>
  <c r="AW4" i="14"/>
  <c r="AV4" i="14"/>
  <c r="AU4" i="14"/>
  <c r="AT4" i="14"/>
  <c r="AS4" i="14"/>
  <c r="AR4" i="14"/>
  <c r="AQ4" i="14"/>
  <c r="AP4" i="14"/>
  <c r="AL4" i="14"/>
  <c r="AK4" i="14"/>
  <c r="AJ4" i="14"/>
  <c r="AI4" i="14"/>
  <c r="AH4" i="14"/>
  <c r="AG4" i="14"/>
  <c r="AF4" i="14"/>
  <c r="AE4" i="14"/>
  <c r="AD4" i="14"/>
  <c r="AC4" i="14"/>
  <c r="AB4" i="14"/>
  <c r="AA4" i="14"/>
  <c r="Z4" i="14"/>
  <c r="Y4" i="14"/>
  <c r="X4" i="14"/>
  <c r="W4" i="14"/>
  <c r="V4" i="14"/>
  <c r="U4" i="14"/>
  <c r="T4" i="14"/>
  <c r="S4" i="14"/>
  <c r="R4" i="14"/>
  <c r="Q4" i="14"/>
  <c r="P4" i="14"/>
  <c r="O4" i="14"/>
  <c r="N4" i="14"/>
  <c r="M4" i="14"/>
  <c r="L4" i="14"/>
  <c r="K4" i="14"/>
  <c r="J4" i="14"/>
  <c r="I4" i="14"/>
  <c r="H4" i="14"/>
  <c r="G4" i="14"/>
  <c r="F4" i="14"/>
  <c r="E4" i="14"/>
  <c r="D4" i="14"/>
  <c r="AZ3" i="14"/>
  <c r="AY3" i="14"/>
  <c r="AX3" i="14"/>
  <c r="AW3" i="14"/>
  <c r="AV3" i="14"/>
  <c r="AU3" i="14"/>
  <c r="AT3" i="14"/>
  <c r="AS3" i="14"/>
  <c r="AR3" i="14"/>
  <c r="AQ3" i="14"/>
  <c r="AP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E3" i="14"/>
  <c r="D3" i="14"/>
  <c r="AZ16" i="16"/>
  <c r="AY16" i="16"/>
  <c r="AX16" i="16"/>
  <c r="AW16" i="16"/>
  <c r="AV16" i="16"/>
  <c r="AU16" i="16"/>
  <c r="AT16" i="16"/>
  <c r="AS16" i="16"/>
  <c r="AR16" i="16"/>
  <c r="AQ16" i="16"/>
  <c r="AP16" i="16"/>
  <c r="AE16" i="16"/>
  <c r="AD16" i="16"/>
  <c r="AC16" i="16"/>
  <c r="AB16" i="16"/>
  <c r="AA16" i="16"/>
  <c r="Z16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Z15" i="16"/>
  <c r="AY15" i="16"/>
  <c r="AX15" i="16"/>
  <c r="AW15" i="16"/>
  <c r="AV15" i="16"/>
  <c r="AU15" i="16"/>
  <c r="AT15" i="16"/>
  <c r="AS15" i="16"/>
  <c r="AR15" i="16"/>
  <c r="AQ15" i="16"/>
  <c r="AP15" i="16"/>
  <c r="AL15" i="16"/>
  <c r="AK15" i="16"/>
  <c r="AJ15" i="16"/>
  <c r="AI15" i="16"/>
  <c r="AH15" i="16"/>
  <c r="AF15" i="16"/>
  <c r="AE15" i="16"/>
  <c r="AD15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Z14" i="16"/>
  <c r="AY14" i="16"/>
  <c r="AX14" i="16"/>
  <c r="AW14" i="16"/>
  <c r="AV14" i="16"/>
  <c r="AU14" i="16"/>
  <c r="AT14" i="16"/>
  <c r="AS14" i="16"/>
  <c r="AR14" i="16"/>
  <c r="AQ14" i="16"/>
  <c r="AP14" i="16"/>
  <c r="AL14" i="16"/>
  <c r="AK14" i="16"/>
  <c r="AJ14" i="16"/>
  <c r="AI14" i="16"/>
  <c r="AH14" i="16"/>
  <c r="AF14" i="16"/>
  <c r="AE14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Z13" i="16"/>
  <c r="AY13" i="16"/>
  <c r="AX13" i="16"/>
  <c r="AW13" i="16"/>
  <c r="AV13" i="16"/>
  <c r="AU13" i="16"/>
  <c r="AT13" i="16"/>
  <c r="AS13" i="16"/>
  <c r="AR13" i="16"/>
  <c r="AQ13" i="16"/>
  <c r="AP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Z12" i="16"/>
  <c r="AY12" i="16"/>
  <c r="AX12" i="16"/>
  <c r="AW12" i="16"/>
  <c r="AV12" i="16"/>
  <c r="AU12" i="16"/>
  <c r="AT12" i="16"/>
  <c r="AS12" i="16"/>
  <c r="AR12" i="16"/>
  <c r="AQ12" i="16"/>
  <c r="AP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Z11" i="16"/>
  <c r="AY11" i="16"/>
  <c r="AX11" i="16"/>
  <c r="AW11" i="16"/>
  <c r="AV11" i="16"/>
  <c r="AU11" i="16"/>
  <c r="AT11" i="16"/>
  <c r="AS11" i="16"/>
  <c r="AR11" i="16"/>
  <c r="AQ11" i="16"/>
  <c r="AP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Z10" i="16"/>
  <c r="AY10" i="16"/>
  <c r="AX10" i="16"/>
  <c r="AW10" i="16"/>
  <c r="AV10" i="16"/>
  <c r="AU10" i="16"/>
  <c r="AT10" i="16"/>
  <c r="AS10" i="16"/>
  <c r="AR10" i="16"/>
  <c r="AQ10" i="16"/>
  <c r="AP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Z9" i="16"/>
  <c r="AY9" i="16"/>
  <c r="AX9" i="16"/>
  <c r="AW9" i="16"/>
  <c r="AV9" i="16"/>
  <c r="AU9" i="16"/>
  <c r="AT9" i="16"/>
  <c r="AS9" i="16"/>
  <c r="AR9" i="16"/>
  <c r="AQ9" i="16"/>
  <c r="AP9" i="16"/>
  <c r="AL9" i="16"/>
  <c r="AK9" i="16"/>
  <c r="AJ9" i="16"/>
  <c r="AI9" i="16"/>
  <c r="AH9" i="16"/>
  <c r="AF9" i="16"/>
  <c r="AE9" i="16"/>
  <c r="AD9" i="16"/>
  <c r="AC9" i="16"/>
  <c r="AB9" i="16"/>
  <c r="AA9" i="16"/>
  <c r="Z9" i="16"/>
  <c r="Y9" i="16"/>
  <c r="X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Z8" i="16"/>
  <c r="AY8" i="16"/>
  <c r="AX8" i="16"/>
  <c r="AW8" i="16"/>
  <c r="AV8" i="16"/>
  <c r="AU8" i="16"/>
  <c r="AT8" i="16"/>
  <c r="AS8" i="16"/>
  <c r="AR8" i="16"/>
  <c r="AQ8" i="16"/>
  <c r="AP8" i="16"/>
  <c r="AL8" i="16"/>
  <c r="AK8" i="16"/>
  <c r="AJ8" i="16"/>
  <c r="AI8" i="16"/>
  <c r="AH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Z7" i="16"/>
  <c r="AY7" i="16"/>
  <c r="AX7" i="16"/>
  <c r="AW7" i="16"/>
  <c r="AV7" i="16"/>
  <c r="AU7" i="16"/>
  <c r="AT7" i="16"/>
  <c r="AS7" i="16"/>
  <c r="AR7" i="16"/>
  <c r="AQ7" i="16"/>
  <c r="AP7" i="16"/>
  <c r="AL7" i="16"/>
  <c r="AK7" i="16"/>
  <c r="AJ7" i="16"/>
  <c r="AI7" i="16"/>
  <c r="AH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Z6" i="16"/>
  <c r="AY6" i="16"/>
  <c r="AX6" i="16"/>
  <c r="AW6" i="16"/>
  <c r="AV6" i="16"/>
  <c r="AU6" i="16"/>
  <c r="AT6" i="16"/>
  <c r="AS6" i="16"/>
  <c r="AR6" i="16"/>
  <c r="AQ6" i="16"/>
  <c r="AP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D6" i="16"/>
  <c r="AZ5" i="16"/>
  <c r="AY5" i="16"/>
  <c r="AX5" i="16"/>
  <c r="AW5" i="16"/>
  <c r="AV5" i="16"/>
  <c r="AU5" i="16"/>
  <c r="AT5" i="16"/>
  <c r="AS5" i="16"/>
  <c r="AR5" i="16"/>
  <c r="AQ5" i="16"/>
  <c r="AP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Z4" i="16"/>
  <c r="AY4" i="16"/>
  <c r="AX4" i="16"/>
  <c r="AW4" i="16"/>
  <c r="AV4" i="16"/>
  <c r="AU4" i="16"/>
  <c r="AT4" i="16"/>
  <c r="AS4" i="16"/>
  <c r="AR4" i="16"/>
  <c r="AQ4" i="16"/>
  <c r="AP4" i="16"/>
  <c r="AL4" i="16"/>
  <c r="AK4" i="16"/>
  <c r="AJ4" i="16"/>
  <c r="AI4" i="16"/>
  <c r="AH4" i="16"/>
  <c r="AG4" i="16"/>
  <c r="AF4" i="16"/>
  <c r="AE4" i="16"/>
  <c r="AD4" i="16"/>
  <c r="AC4" i="16"/>
  <c r="AB4" i="16"/>
  <c r="AA4" i="16"/>
  <c r="Z4" i="16"/>
  <c r="Y4" i="16"/>
  <c r="X4" i="16"/>
  <c r="W4" i="16"/>
  <c r="V4" i="16"/>
  <c r="U4" i="16"/>
  <c r="T4" i="16"/>
  <c r="S4" i="16"/>
  <c r="R4" i="16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AZ3" i="16"/>
  <c r="AY3" i="16"/>
  <c r="AX3" i="16"/>
  <c r="AW3" i="16"/>
  <c r="AV3" i="16"/>
  <c r="AU3" i="16"/>
  <c r="AT3" i="16"/>
  <c r="AS3" i="16"/>
  <c r="AR3" i="16"/>
  <c r="AQ3" i="16"/>
  <c r="AP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E3" i="16"/>
  <c r="D3" i="16"/>
  <c r="AZ16" i="15"/>
  <c r="AY16" i="15"/>
  <c r="AX16" i="15"/>
  <c r="AW16" i="15"/>
  <c r="AV16" i="15"/>
  <c r="AU16" i="15"/>
  <c r="AT16" i="15"/>
  <c r="AS16" i="15"/>
  <c r="AR16" i="15"/>
  <c r="AQ16" i="15"/>
  <c r="AP16" i="15"/>
  <c r="AL16" i="15"/>
  <c r="AK16" i="15"/>
  <c r="AJ16" i="15"/>
  <c r="AI16" i="15"/>
  <c r="AH16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AZ15" i="15"/>
  <c r="AY15" i="15"/>
  <c r="AX15" i="15"/>
  <c r="AW15" i="15"/>
  <c r="AV15" i="15"/>
  <c r="AU15" i="15"/>
  <c r="AT15" i="15"/>
  <c r="AS15" i="15"/>
  <c r="AR15" i="15"/>
  <c r="AQ15" i="15"/>
  <c r="AP15" i="15"/>
  <c r="AL15" i="15"/>
  <c r="AK15" i="15"/>
  <c r="AJ15" i="15"/>
  <c r="AI15" i="15"/>
  <c r="AH15" i="15"/>
  <c r="AG15" i="15"/>
  <c r="AF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AZ14" i="15"/>
  <c r="AY14" i="15"/>
  <c r="AX14" i="15"/>
  <c r="AW14" i="15"/>
  <c r="AV14" i="15"/>
  <c r="AU14" i="15"/>
  <c r="AT14" i="15"/>
  <c r="AS14" i="15"/>
  <c r="AR14" i="15"/>
  <c r="AQ14" i="15"/>
  <c r="AP14" i="15"/>
  <c r="AL14" i="15"/>
  <c r="AK14" i="15"/>
  <c r="AJ14" i="15"/>
  <c r="AI14" i="15"/>
  <c r="AH14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AZ13" i="15"/>
  <c r="AY13" i="15"/>
  <c r="AX13" i="15"/>
  <c r="AW13" i="15"/>
  <c r="AV13" i="15"/>
  <c r="AU13" i="15"/>
  <c r="AT13" i="15"/>
  <c r="AS13" i="15"/>
  <c r="AR13" i="15"/>
  <c r="AQ13" i="15"/>
  <c r="AP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AZ12" i="15"/>
  <c r="AY12" i="15"/>
  <c r="AX12" i="15"/>
  <c r="AW12" i="15"/>
  <c r="AV12" i="15"/>
  <c r="AU12" i="15"/>
  <c r="AT12" i="15"/>
  <c r="AS12" i="15"/>
  <c r="AR12" i="15"/>
  <c r="AQ12" i="15"/>
  <c r="AP12" i="15"/>
  <c r="AL12" i="15"/>
  <c r="AK12" i="15"/>
  <c r="AJ12" i="15"/>
  <c r="AI12" i="15"/>
  <c r="AH12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AZ11" i="15"/>
  <c r="AY11" i="15"/>
  <c r="AX11" i="15"/>
  <c r="AW11" i="15"/>
  <c r="AV11" i="15"/>
  <c r="AU11" i="15"/>
  <c r="AT11" i="15"/>
  <c r="AS11" i="15"/>
  <c r="AR11" i="15"/>
  <c r="AQ11" i="15"/>
  <c r="AP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AZ10" i="15"/>
  <c r="AY10" i="15"/>
  <c r="AX10" i="15"/>
  <c r="AW10" i="15"/>
  <c r="AV10" i="15"/>
  <c r="AU10" i="15"/>
  <c r="AT10" i="15"/>
  <c r="AS10" i="15"/>
  <c r="AR10" i="15"/>
  <c r="AQ10" i="15"/>
  <c r="AP10" i="15"/>
  <c r="AL10" i="15"/>
  <c r="AK10" i="15"/>
  <c r="AJ10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AZ9" i="15"/>
  <c r="AY9" i="15"/>
  <c r="AX9" i="15"/>
  <c r="AW9" i="15"/>
  <c r="AV9" i="15"/>
  <c r="AU9" i="15"/>
  <c r="AT9" i="15"/>
  <c r="AS9" i="15"/>
  <c r="AR9" i="15"/>
  <c r="AQ9" i="15"/>
  <c r="AP9" i="15"/>
  <c r="AL9" i="15"/>
  <c r="AK9" i="15"/>
  <c r="AJ9" i="15"/>
  <c r="AI9" i="15"/>
  <c r="AH9" i="15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D9" i="15"/>
  <c r="AZ8" i="15"/>
  <c r="AY8" i="15"/>
  <c r="AX8" i="15"/>
  <c r="AW8" i="15"/>
  <c r="AV8" i="15"/>
  <c r="AU8" i="15"/>
  <c r="AT8" i="15"/>
  <c r="AS8" i="15"/>
  <c r="AR8" i="15"/>
  <c r="AQ8" i="15"/>
  <c r="AP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D8" i="15"/>
  <c r="AZ7" i="15"/>
  <c r="AY7" i="15"/>
  <c r="AX7" i="15"/>
  <c r="AW7" i="15"/>
  <c r="AV7" i="15"/>
  <c r="AU7" i="15"/>
  <c r="AT7" i="15"/>
  <c r="AS7" i="15"/>
  <c r="AR7" i="15"/>
  <c r="AQ7" i="15"/>
  <c r="AP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L7" i="15"/>
  <c r="K7" i="15"/>
  <c r="J7" i="15"/>
  <c r="I7" i="15"/>
  <c r="H7" i="15"/>
  <c r="G7" i="15"/>
  <c r="F7" i="15"/>
  <c r="E7" i="15"/>
  <c r="D7" i="15"/>
  <c r="AZ6" i="15"/>
  <c r="AY6" i="15"/>
  <c r="AX6" i="15"/>
  <c r="AW6" i="15"/>
  <c r="AV6" i="15"/>
  <c r="AU6" i="15"/>
  <c r="AT6" i="15"/>
  <c r="AS6" i="15"/>
  <c r="AR6" i="15"/>
  <c r="AQ6" i="15"/>
  <c r="AP6" i="15"/>
  <c r="AL6" i="15"/>
  <c r="AK6" i="15"/>
  <c r="AJ6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AZ5" i="15"/>
  <c r="AY5" i="15"/>
  <c r="AX5" i="15"/>
  <c r="AW5" i="15"/>
  <c r="AV5" i="15"/>
  <c r="AU5" i="15"/>
  <c r="AT5" i="15"/>
  <c r="AS5" i="15"/>
  <c r="AR5" i="15"/>
  <c r="AQ5" i="15"/>
  <c r="AP5" i="15"/>
  <c r="AL5" i="15"/>
  <c r="AK5" i="15"/>
  <c r="AJ5" i="15"/>
  <c r="AI5" i="15"/>
  <c r="AH5" i="15"/>
  <c r="AG5" i="15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AZ4" i="15"/>
  <c r="AY4" i="15"/>
  <c r="AX4" i="15"/>
  <c r="AW4" i="15"/>
  <c r="AV4" i="15"/>
  <c r="AU4" i="15"/>
  <c r="AT4" i="15"/>
  <c r="AS4" i="15"/>
  <c r="AR4" i="15"/>
  <c r="AQ4" i="15"/>
  <c r="AP4" i="15"/>
  <c r="AL4" i="15"/>
  <c r="AK4" i="15"/>
  <c r="AJ4" i="15"/>
  <c r="AI4" i="15"/>
  <c r="AH4" i="15"/>
  <c r="AG4" i="15"/>
  <c r="AF4" i="15"/>
  <c r="AE4" i="15"/>
  <c r="AD4" i="15"/>
  <c r="AC4" i="15"/>
  <c r="AB4" i="15"/>
  <c r="AA4" i="15"/>
  <c r="Z4" i="15"/>
  <c r="Y4" i="15"/>
  <c r="X4" i="15"/>
  <c r="W4" i="15"/>
  <c r="V4" i="15"/>
  <c r="U4" i="15"/>
  <c r="T4" i="15"/>
  <c r="S4" i="15"/>
  <c r="R4" i="15"/>
  <c r="Q4" i="15"/>
  <c r="P4" i="15"/>
  <c r="O4" i="15"/>
  <c r="N4" i="15"/>
  <c r="M4" i="15"/>
  <c r="L4" i="15"/>
  <c r="K4" i="15"/>
  <c r="J4" i="15"/>
  <c r="I4" i="15"/>
  <c r="H4" i="15"/>
  <c r="G4" i="15"/>
  <c r="F4" i="15"/>
  <c r="E4" i="15"/>
  <c r="D4" i="15"/>
  <c r="AZ3" i="15"/>
  <c r="AY3" i="15"/>
  <c r="AX3" i="15"/>
  <c r="AW3" i="15"/>
  <c r="AV3" i="15"/>
  <c r="AU3" i="15"/>
  <c r="AT3" i="15"/>
  <c r="AS3" i="15"/>
  <c r="AR3" i="15"/>
  <c r="AQ3" i="15"/>
  <c r="AP3" i="15"/>
  <c r="AL3" i="15"/>
  <c r="AK3" i="15"/>
  <c r="AJ3" i="15"/>
  <c r="AI3" i="15"/>
  <c r="AH3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E3" i="15"/>
  <c r="D3" i="15"/>
  <c r="CJ100" i="12"/>
  <c r="CI100" i="12"/>
  <c r="CH100" i="12"/>
  <c r="CG100" i="12"/>
  <c r="CF100" i="12"/>
  <c r="CE100" i="12"/>
  <c r="CD100" i="12"/>
  <c r="CC100" i="12"/>
  <c r="CB100" i="12"/>
  <c r="CA100" i="12"/>
  <c r="BZ100" i="12"/>
  <c r="BY100" i="12"/>
  <c r="BX100" i="12"/>
  <c r="BW100" i="12"/>
  <c r="BV100" i="12"/>
  <c r="BU100" i="12"/>
  <c r="BT100" i="12"/>
  <c r="BS100" i="12"/>
  <c r="BR100" i="12"/>
  <c r="BQ100" i="12"/>
  <c r="BP100" i="12"/>
  <c r="BO100" i="12"/>
  <c r="BN100" i="12"/>
  <c r="BM100" i="12"/>
  <c r="BL100" i="12"/>
  <c r="BK100" i="12"/>
  <c r="BJ100" i="12"/>
  <c r="BI100" i="12"/>
  <c r="BH100" i="12"/>
  <c r="BG100" i="12"/>
  <c r="BF100" i="12"/>
  <c r="BE100" i="12"/>
  <c r="BD100" i="12"/>
  <c r="BC100" i="12"/>
  <c r="CJ99" i="12"/>
  <c r="CI99" i="12"/>
  <c r="CH99" i="12"/>
  <c r="CG99" i="12"/>
  <c r="CF99" i="12"/>
  <c r="CE99" i="12"/>
  <c r="CD99" i="12"/>
  <c r="CC99" i="12"/>
  <c r="CB99" i="12"/>
  <c r="CA99" i="12"/>
  <c r="BZ99" i="12"/>
  <c r="BY99" i="12"/>
  <c r="BX99" i="12"/>
  <c r="BW99" i="12"/>
  <c r="BV99" i="12"/>
  <c r="BU99" i="12"/>
  <c r="BT99" i="12"/>
  <c r="BS99" i="12"/>
  <c r="BR99" i="12"/>
  <c r="BQ99" i="12"/>
  <c r="BP99" i="12"/>
  <c r="BO99" i="12"/>
  <c r="BN99" i="12"/>
  <c r="BM99" i="12"/>
  <c r="BL99" i="12"/>
  <c r="BK99" i="12"/>
  <c r="BJ99" i="12"/>
  <c r="BI99" i="12"/>
  <c r="BH99" i="12"/>
  <c r="BG99" i="12"/>
  <c r="BF99" i="12"/>
  <c r="BE99" i="12"/>
  <c r="BD99" i="12"/>
  <c r="BC99" i="12"/>
  <c r="CJ98" i="12"/>
  <c r="CI98" i="12"/>
  <c r="CH98" i="12"/>
  <c r="CG98" i="12"/>
  <c r="CF98" i="12"/>
  <c r="CE98" i="12"/>
  <c r="CD98" i="12"/>
  <c r="CC98" i="12"/>
  <c r="CB98" i="12"/>
  <c r="CA98" i="12"/>
  <c r="BZ98" i="12"/>
  <c r="BY98" i="12"/>
  <c r="BX98" i="12"/>
  <c r="BW98" i="12"/>
  <c r="BV98" i="12"/>
  <c r="BU98" i="12"/>
  <c r="BT98" i="12"/>
  <c r="BS98" i="12"/>
  <c r="BR98" i="12"/>
  <c r="BQ98" i="12"/>
  <c r="BP98" i="12"/>
  <c r="BO98" i="12"/>
  <c r="BN98" i="12"/>
  <c r="BM98" i="12"/>
  <c r="BL98" i="12"/>
  <c r="BK98" i="12"/>
  <c r="BJ98" i="12"/>
  <c r="BI98" i="12"/>
  <c r="BH98" i="12"/>
  <c r="BG98" i="12"/>
  <c r="BF98" i="12"/>
  <c r="BE98" i="12"/>
  <c r="BD98" i="12"/>
  <c r="BC98" i="12"/>
  <c r="CJ97" i="12"/>
  <c r="CI97" i="12"/>
  <c r="CH97" i="12"/>
  <c r="CG97" i="12"/>
  <c r="CF97" i="12"/>
  <c r="CE97" i="12"/>
  <c r="CD97" i="12"/>
  <c r="CC97" i="12"/>
  <c r="CB97" i="12"/>
  <c r="CA97" i="12"/>
  <c r="BZ97" i="12"/>
  <c r="BY97" i="12"/>
  <c r="BX97" i="12"/>
  <c r="BW97" i="12"/>
  <c r="BV97" i="12"/>
  <c r="BU97" i="12"/>
  <c r="BT97" i="12"/>
  <c r="BS97" i="12"/>
  <c r="BR97" i="12"/>
  <c r="BQ97" i="12"/>
  <c r="BP97" i="12"/>
  <c r="BO97" i="12"/>
  <c r="BN97" i="12"/>
  <c r="BM97" i="12"/>
  <c r="BL97" i="12"/>
  <c r="BK97" i="12"/>
  <c r="BJ97" i="12"/>
  <c r="BI97" i="12"/>
  <c r="BH97" i="12"/>
  <c r="BG97" i="12"/>
  <c r="BF97" i="12"/>
  <c r="BE97" i="12"/>
  <c r="BD97" i="12"/>
  <c r="BC97" i="12"/>
  <c r="CJ96" i="12"/>
  <c r="CI96" i="12"/>
  <c r="CH96" i="12"/>
  <c r="CG96" i="12"/>
  <c r="CF96" i="12"/>
  <c r="CE96" i="12"/>
  <c r="CD96" i="12"/>
  <c r="CC96" i="12"/>
  <c r="CB96" i="12"/>
  <c r="CA96" i="12"/>
  <c r="BZ96" i="12"/>
  <c r="BY96" i="12"/>
  <c r="BX96" i="12"/>
  <c r="BW96" i="12"/>
  <c r="BV96" i="12"/>
  <c r="BU96" i="12"/>
  <c r="BT96" i="12"/>
  <c r="BS96" i="12"/>
  <c r="BR96" i="12"/>
  <c r="BQ96" i="12"/>
  <c r="BP96" i="12"/>
  <c r="BO96" i="12"/>
  <c r="BN96" i="12"/>
  <c r="BM96" i="12"/>
  <c r="BL96" i="12"/>
  <c r="BK96" i="12"/>
  <c r="BJ96" i="12"/>
  <c r="BI96" i="12"/>
  <c r="BH96" i="12"/>
  <c r="BG96" i="12"/>
  <c r="BF96" i="12"/>
  <c r="BE96" i="12"/>
  <c r="BD96" i="12"/>
  <c r="BC96" i="12"/>
  <c r="CJ95" i="12"/>
  <c r="CI95" i="12"/>
  <c r="CH95" i="12"/>
  <c r="CG95" i="12"/>
  <c r="CF95" i="12"/>
  <c r="CE95" i="12"/>
  <c r="CD95" i="12"/>
  <c r="CC95" i="12"/>
  <c r="CB95" i="12"/>
  <c r="CA95" i="12"/>
  <c r="BZ95" i="12"/>
  <c r="BY95" i="12"/>
  <c r="BX95" i="12"/>
  <c r="BW95" i="12"/>
  <c r="BV95" i="12"/>
  <c r="BU95" i="12"/>
  <c r="BT95" i="12"/>
  <c r="BS95" i="12"/>
  <c r="BR95" i="12"/>
  <c r="BQ95" i="12"/>
  <c r="BP95" i="12"/>
  <c r="BO95" i="12"/>
  <c r="BN95" i="12"/>
  <c r="BM95" i="12"/>
  <c r="BL95" i="12"/>
  <c r="BK95" i="12"/>
  <c r="BJ95" i="12"/>
  <c r="BI95" i="12"/>
  <c r="BH95" i="12"/>
  <c r="BG95" i="12"/>
  <c r="BF95" i="12"/>
  <c r="BE95" i="12"/>
  <c r="BD95" i="12"/>
  <c r="BC95" i="12"/>
  <c r="CJ94" i="12"/>
  <c r="CI94" i="12"/>
  <c r="CH94" i="12"/>
  <c r="CG94" i="12"/>
  <c r="CF94" i="12"/>
  <c r="CE94" i="12"/>
  <c r="CD94" i="12"/>
  <c r="CC94" i="12"/>
  <c r="CB94" i="12"/>
  <c r="CA94" i="12"/>
  <c r="BZ94" i="12"/>
  <c r="BY94" i="12"/>
  <c r="BX94" i="12"/>
  <c r="BW94" i="12"/>
  <c r="BV94" i="12"/>
  <c r="BU94" i="12"/>
  <c r="BT94" i="12"/>
  <c r="BS94" i="12"/>
  <c r="BR94" i="12"/>
  <c r="BQ94" i="12"/>
  <c r="BP94" i="12"/>
  <c r="BO94" i="12"/>
  <c r="BN94" i="12"/>
  <c r="BM94" i="12"/>
  <c r="BL94" i="12"/>
  <c r="BK94" i="12"/>
  <c r="BJ94" i="12"/>
  <c r="BI94" i="12"/>
  <c r="BH94" i="12"/>
  <c r="BG94" i="12"/>
  <c r="BF94" i="12"/>
  <c r="BE94" i="12"/>
  <c r="BD94" i="12"/>
  <c r="BC94" i="12"/>
  <c r="CJ93" i="12"/>
  <c r="CI93" i="12"/>
  <c r="CH93" i="12"/>
  <c r="CG93" i="12"/>
  <c r="CF93" i="12"/>
  <c r="CE93" i="12"/>
  <c r="CD93" i="12"/>
  <c r="CC93" i="12"/>
  <c r="CB93" i="12"/>
  <c r="CA93" i="12"/>
  <c r="BZ93" i="12"/>
  <c r="BY93" i="12"/>
  <c r="BX93" i="12"/>
  <c r="BW93" i="12"/>
  <c r="BV93" i="12"/>
  <c r="BU93" i="12"/>
  <c r="BT93" i="12"/>
  <c r="BS93" i="12"/>
  <c r="BR93" i="12"/>
  <c r="BQ93" i="12"/>
  <c r="BP93" i="12"/>
  <c r="BO93" i="12"/>
  <c r="BN93" i="12"/>
  <c r="BM93" i="12"/>
  <c r="BL93" i="12"/>
  <c r="BK93" i="12"/>
  <c r="BJ93" i="12"/>
  <c r="BI93" i="12"/>
  <c r="BH93" i="12"/>
  <c r="BG93" i="12"/>
  <c r="BF93" i="12"/>
  <c r="BE93" i="12"/>
  <c r="BD93" i="12"/>
  <c r="BC93" i="12"/>
  <c r="CJ92" i="12"/>
  <c r="CI92" i="12"/>
  <c r="CH92" i="12"/>
  <c r="CG92" i="12"/>
  <c r="CF92" i="12"/>
  <c r="CE92" i="12"/>
  <c r="CD92" i="12"/>
  <c r="CC92" i="12"/>
  <c r="CB92" i="12"/>
  <c r="CA92" i="12"/>
  <c r="BZ92" i="12"/>
  <c r="BY92" i="12"/>
  <c r="BX92" i="12"/>
  <c r="BW92" i="12"/>
  <c r="BV92" i="12"/>
  <c r="BU92" i="12"/>
  <c r="BT92" i="12"/>
  <c r="BS92" i="12"/>
  <c r="BR92" i="12"/>
  <c r="BQ92" i="12"/>
  <c r="BP92" i="12"/>
  <c r="BO92" i="12"/>
  <c r="BN92" i="12"/>
  <c r="BM92" i="12"/>
  <c r="BL92" i="12"/>
  <c r="BK92" i="12"/>
  <c r="BJ92" i="12"/>
  <c r="BI92" i="12"/>
  <c r="BH92" i="12"/>
  <c r="BG92" i="12"/>
  <c r="BF92" i="12"/>
  <c r="BE92" i="12"/>
  <c r="BD92" i="12"/>
  <c r="BC92" i="12"/>
  <c r="CJ91" i="12"/>
  <c r="CI91" i="12"/>
  <c r="CH91" i="12"/>
  <c r="CG91" i="12"/>
  <c r="CF91" i="12"/>
  <c r="CE91" i="12"/>
  <c r="CD91" i="12"/>
  <c r="CC91" i="12"/>
  <c r="CB91" i="12"/>
  <c r="CA91" i="12"/>
  <c r="BZ91" i="12"/>
  <c r="BY91" i="12"/>
  <c r="BX91" i="12"/>
  <c r="BW91" i="12"/>
  <c r="BV91" i="12"/>
  <c r="BU91" i="12"/>
  <c r="BT91" i="12"/>
  <c r="BS91" i="12"/>
  <c r="BR91" i="12"/>
  <c r="BQ91" i="12"/>
  <c r="BP91" i="12"/>
  <c r="BO91" i="12"/>
  <c r="BN91" i="12"/>
  <c r="BM91" i="12"/>
  <c r="BL91" i="12"/>
  <c r="BK91" i="12"/>
  <c r="BJ91" i="12"/>
  <c r="BI91" i="12"/>
  <c r="BH91" i="12"/>
  <c r="BG91" i="12"/>
  <c r="BF91" i="12"/>
  <c r="BE91" i="12"/>
  <c r="BD91" i="12"/>
  <c r="BC91" i="12"/>
  <c r="CJ90" i="12"/>
  <c r="CI90" i="12"/>
  <c r="CH90" i="12"/>
  <c r="CG90" i="12"/>
  <c r="CF90" i="12"/>
  <c r="CE90" i="12"/>
  <c r="CD90" i="12"/>
  <c r="CC90" i="12"/>
  <c r="CB90" i="12"/>
  <c r="CA90" i="12"/>
  <c r="BZ90" i="12"/>
  <c r="BY90" i="12"/>
  <c r="BX90" i="12"/>
  <c r="BW90" i="12"/>
  <c r="BV90" i="12"/>
  <c r="BU90" i="12"/>
  <c r="BT90" i="12"/>
  <c r="BS90" i="12"/>
  <c r="BR90" i="12"/>
  <c r="BQ90" i="12"/>
  <c r="BP90" i="12"/>
  <c r="BO90" i="12"/>
  <c r="BN90" i="12"/>
  <c r="BM90" i="12"/>
  <c r="BL90" i="12"/>
  <c r="BK90" i="12"/>
  <c r="BJ90" i="12"/>
  <c r="BI90" i="12"/>
  <c r="BH90" i="12"/>
  <c r="BG90" i="12"/>
  <c r="BF90" i="12"/>
  <c r="BE90" i="12"/>
  <c r="BD90" i="12"/>
  <c r="BC90" i="12"/>
  <c r="CJ89" i="12"/>
  <c r="CI89" i="12"/>
  <c r="CH89" i="12"/>
  <c r="CG89" i="12"/>
  <c r="CF89" i="12"/>
  <c r="CE89" i="12"/>
  <c r="CD89" i="12"/>
  <c r="CC89" i="12"/>
  <c r="CB89" i="12"/>
  <c r="CA89" i="12"/>
  <c r="BZ89" i="12"/>
  <c r="BY89" i="12"/>
  <c r="BX89" i="12"/>
  <c r="BW89" i="12"/>
  <c r="BV89" i="12"/>
  <c r="BU89" i="12"/>
  <c r="BT89" i="12"/>
  <c r="BS89" i="12"/>
  <c r="BR89" i="12"/>
  <c r="BQ89" i="12"/>
  <c r="BP89" i="12"/>
  <c r="BO89" i="12"/>
  <c r="BN89" i="12"/>
  <c r="BM89" i="12"/>
  <c r="BL89" i="12"/>
  <c r="BK89" i="12"/>
  <c r="BJ89" i="12"/>
  <c r="BI89" i="12"/>
  <c r="BH89" i="12"/>
  <c r="BG89" i="12"/>
  <c r="BF89" i="12"/>
  <c r="BE89" i="12"/>
  <c r="BD89" i="12"/>
  <c r="BC89" i="12"/>
  <c r="CJ88" i="12"/>
  <c r="CI88" i="12"/>
  <c r="CH88" i="12"/>
  <c r="CG88" i="12"/>
  <c r="CF88" i="12"/>
  <c r="CE88" i="12"/>
  <c r="CD88" i="12"/>
  <c r="CC88" i="12"/>
  <c r="CB88" i="12"/>
  <c r="CA88" i="12"/>
  <c r="BZ88" i="12"/>
  <c r="BY88" i="12"/>
  <c r="BX88" i="12"/>
  <c r="BW88" i="12"/>
  <c r="BV88" i="12"/>
  <c r="BU88" i="12"/>
  <c r="BT88" i="12"/>
  <c r="BS88" i="12"/>
  <c r="BR88" i="12"/>
  <c r="BQ88" i="12"/>
  <c r="BP88" i="12"/>
  <c r="BO88" i="12"/>
  <c r="BN88" i="12"/>
  <c r="BM88" i="12"/>
  <c r="BL88" i="12"/>
  <c r="BK88" i="12"/>
  <c r="BJ88" i="12"/>
  <c r="BI88" i="12"/>
  <c r="BH88" i="12"/>
  <c r="BG88" i="12"/>
  <c r="BF88" i="12"/>
  <c r="BE88" i="12"/>
  <c r="BD88" i="12"/>
  <c r="BC88" i="12"/>
  <c r="CJ87" i="12"/>
  <c r="CI87" i="12"/>
  <c r="CH87" i="12"/>
  <c r="CG87" i="12"/>
  <c r="CF87" i="12"/>
  <c r="CE87" i="12"/>
  <c r="CD87" i="12"/>
  <c r="CC87" i="12"/>
  <c r="CB87" i="12"/>
  <c r="CA87" i="12"/>
  <c r="BZ87" i="12"/>
  <c r="BY87" i="12"/>
  <c r="BX87" i="12"/>
  <c r="BW87" i="12"/>
  <c r="BV87" i="12"/>
  <c r="BU87" i="12"/>
  <c r="BT87" i="12"/>
  <c r="BS87" i="12"/>
  <c r="BR87" i="12"/>
  <c r="BQ87" i="12"/>
  <c r="BP87" i="12"/>
  <c r="BO87" i="12"/>
  <c r="BN87" i="12"/>
  <c r="BM87" i="12"/>
  <c r="BL87" i="12"/>
  <c r="BK87" i="12"/>
  <c r="BJ87" i="12"/>
  <c r="BI87" i="12"/>
  <c r="BH87" i="12"/>
  <c r="BG87" i="12"/>
  <c r="BF87" i="12"/>
  <c r="BE87" i="12"/>
  <c r="BD87" i="12"/>
  <c r="BC87" i="12"/>
  <c r="CJ86" i="12"/>
  <c r="CI86" i="12"/>
  <c r="CH86" i="12"/>
  <c r="CG86" i="12"/>
  <c r="CF86" i="12"/>
  <c r="CE86" i="12"/>
  <c r="CD86" i="12"/>
  <c r="CC86" i="12"/>
  <c r="CB86" i="12"/>
  <c r="CA86" i="12"/>
  <c r="BZ86" i="12"/>
  <c r="BY86" i="12"/>
  <c r="BX86" i="12"/>
  <c r="BW86" i="12"/>
  <c r="BV86" i="12"/>
  <c r="BU86" i="12"/>
  <c r="BT86" i="12"/>
  <c r="BS86" i="12"/>
  <c r="BR86" i="12"/>
  <c r="BQ86" i="12"/>
  <c r="BP86" i="12"/>
  <c r="BO86" i="12"/>
  <c r="BN86" i="12"/>
  <c r="BM86" i="12"/>
  <c r="BL86" i="12"/>
  <c r="BK86" i="12"/>
  <c r="BJ86" i="12"/>
  <c r="BI86" i="12"/>
  <c r="BH86" i="12"/>
  <c r="BG86" i="12"/>
  <c r="BF86" i="12"/>
  <c r="BE86" i="12"/>
  <c r="BD86" i="12"/>
  <c r="BC86" i="12"/>
  <c r="CJ85" i="12"/>
  <c r="CI85" i="12"/>
  <c r="CH85" i="12"/>
  <c r="CG85" i="12"/>
  <c r="CF85" i="12"/>
  <c r="CE85" i="12"/>
  <c r="CD85" i="12"/>
  <c r="CC85" i="12"/>
  <c r="CB85" i="12"/>
  <c r="CA85" i="12"/>
  <c r="BZ85" i="12"/>
  <c r="BY85" i="12"/>
  <c r="BX85" i="12"/>
  <c r="BW85" i="12"/>
  <c r="BV85" i="12"/>
  <c r="BU85" i="12"/>
  <c r="BT85" i="12"/>
  <c r="BS85" i="12"/>
  <c r="BR85" i="12"/>
  <c r="BQ85" i="12"/>
  <c r="BP85" i="12"/>
  <c r="BO85" i="12"/>
  <c r="BN85" i="12"/>
  <c r="BM85" i="12"/>
  <c r="BL85" i="12"/>
  <c r="BK85" i="12"/>
  <c r="BJ85" i="12"/>
  <c r="BI85" i="12"/>
  <c r="BH85" i="12"/>
  <c r="BG85" i="12"/>
  <c r="BF85" i="12"/>
  <c r="BE85" i="12"/>
  <c r="BD85" i="12"/>
  <c r="BC85" i="12"/>
  <c r="CJ84" i="12"/>
  <c r="CI84" i="12"/>
  <c r="CH84" i="12"/>
  <c r="CG84" i="12"/>
  <c r="CF84" i="12"/>
  <c r="CE84" i="12"/>
  <c r="CD84" i="12"/>
  <c r="CC84" i="12"/>
  <c r="CB84" i="12"/>
  <c r="CA84" i="12"/>
  <c r="BZ84" i="12"/>
  <c r="BY84" i="12"/>
  <c r="BX84" i="12"/>
  <c r="BW84" i="12"/>
  <c r="BV84" i="12"/>
  <c r="BU84" i="12"/>
  <c r="BT84" i="12"/>
  <c r="BS84" i="12"/>
  <c r="BR84" i="12"/>
  <c r="BQ84" i="12"/>
  <c r="BP84" i="12"/>
  <c r="BO84" i="12"/>
  <c r="BN84" i="12"/>
  <c r="BM84" i="12"/>
  <c r="BL84" i="12"/>
  <c r="BK84" i="12"/>
  <c r="BJ84" i="12"/>
  <c r="BI84" i="12"/>
  <c r="BH84" i="12"/>
  <c r="BG84" i="12"/>
  <c r="BF84" i="12"/>
  <c r="BE84" i="12"/>
  <c r="BD84" i="12"/>
  <c r="BC84" i="12"/>
  <c r="CJ83" i="12"/>
  <c r="CI83" i="12"/>
  <c r="CH83" i="12"/>
  <c r="CG83" i="12"/>
  <c r="CF83" i="12"/>
  <c r="CE83" i="12"/>
  <c r="CD83" i="12"/>
  <c r="CC83" i="12"/>
  <c r="CB83" i="12"/>
  <c r="CA83" i="12"/>
  <c r="BZ83" i="12"/>
  <c r="BY83" i="12"/>
  <c r="BX83" i="12"/>
  <c r="BW83" i="12"/>
  <c r="BV83" i="12"/>
  <c r="BU83" i="12"/>
  <c r="BT83" i="12"/>
  <c r="BS83" i="12"/>
  <c r="BR83" i="12"/>
  <c r="BQ83" i="12"/>
  <c r="BP83" i="12"/>
  <c r="BO83" i="12"/>
  <c r="BN83" i="12"/>
  <c r="BM83" i="12"/>
  <c r="BL83" i="12"/>
  <c r="BK83" i="12"/>
  <c r="BJ83" i="12"/>
  <c r="BI83" i="12"/>
  <c r="BH83" i="12"/>
  <c r="BG83" i="12"/>
  <c r="BF83" i="12"/>
  <c r="BE83" i="12"/>
  <c r="BD83" i="12"/>
  <c r="BC83" i="12"/>
  <c r="CJ82" i="12"/>
  <c r="CI82" i="12"/>
  <c r="CH82" i="12"/>
  <c r="CG82" i="12"/>
  <c r="CF82" i="12"/>
  <c r="CE82" i="12"/>
  <c r="CD82" i="12"/>
  <c r="CC82" i="12"/>
  <c r="CB82" i="12"/>
  <c r="CA82" i="12"/>
  <c r="BZ82" i="12"/>
  <c r="BY82" i="12"/>
  <c r="BX82" i="12"/>
  <c r="BW82" i="12"/>
  <c r="BV82" i="12"/>
  <c r="BU82" i="12"/>
  <c r="BT82" i="12"/>
  <c r="BS82" i="12"/>
  <c r="BR82" i="12"/>
  <c r="BQ82" i="12"/>
  <c r="BP82" i="12"/>
  <c r="BO82" i="12"/>
  <c r="BN82" i="12"/>
  <c r="BM82" i="12"/>
  <c r="BL82" i="12"/>
  <c r="BK82" i="12"/>
  <c r="BJ82" i="12"/>
  <c r="BI82" i="12"/>
  <c r="BH82" i="12"/>
  <c r="BG82" i="12"/>
  <c r="BF82" i="12"/>
  <c r="BE82" i="12"/>
  <c r="BD82" i="12"/>
  <c r="BC82" i="12"/>
  <c r="CJ81" i="12"/>
  <c r="CI81" i="12"/>
  <c r="CH81" i="12"/>
  <c r="CG81" i="12"/>
  <c r="CF81" i="12"/>
  <c r="CE81" i="12"/>
  <c r="CD81" i="12"/>
  <c r="CC81" i="12"/>
  <c r="CB81" i="12"/>
  <c r="CA81" i="12"/>
  <c r="BZ81" i="12"/>
  <c r="BY81" i="12"/>
  <c r="BX81" i="12"/>
  <c r="BW81" i="12"/>
  <c r="BV81" i="12"/>
  <c r="BU81" i="12"/>
  <c r="BT81" i="12"/>
  <c r="BS81" i="12"/>
  <c r="BR81" i="12"/>
  <c r="BQ81" i="12"/>
  <c r="BP81" i="12"/>
  <c r="BO81" i="12"/>
  <c r="BN81" i="12"/>
  <c r="BM81" i="12"/>
  <c r="BL81" i="12"/>
  <c r="BK81" i="12"/>
  <c r="BJ81" i="12"/>
  <c r="BI81" i="12"/>
  <c r="BH81" i="12"/>
  <c r="BG81" i="12"/>
  <c r="BF81" i="12"/>
  <c r="BE81" i="12"/>
  <c r="BD81" i="12"/>
  <c r="BC81" i="12"/>
  <c r="CJ80" i="12"/>
  <c r="CI80" i="12"/>
  <c r="CH80" i="12"/>
  <c r="CG80" i="12"/>
  <c r="CF80" i="12"/>
  <c r="CE80" i="12"/>
  <c r="CD80" i="12"/>
  <c r="CC80" i="12"/>
  <c r="CB80" i="12"/>
  <c r="CA80" i="12"/>
  <c r="BZ80" i="12"/>
  <c r="BY80" i="12"/>
  <c r="BX80" i="12"/>
  <c r="BW80" i="12"/>
  <c r="BV80" i="12"/>
  <c r="BU80" i="12"/>
  <c r="BT80" i="12"/>
  <c r="BS80" i="12"/>
  <c r="BR80" i="12"/>
  <c r="BQ80" i="12"/>
  <c r="BP80" i="12"/>
  <c r="BO80" i="12"/>
  <c r="BN80" i="12"/>
  <c r="BM80" i="12"/>
  <c r="BL80" i="12"/>
  <c r="BK80" i="12"/>
  <c r="BJ80" i="12"/>
  <c r="BI80" i="12"/>
  <c r="BH80" i="12"/>
  <c r="BG80" i="12"/>
  <c r="BF80" i="12"/>
  <c r="BE80" i="12"/>
  <c r="BD80" i="12"/>
  <c r="BC80" i="12"/>
  <c r="CJ79" i="12"/>
  <c r="CI79" i="12"/>
  <c r="CH79" i="12"/>
  <c r="CG79" i="12"/>
  <c r="CF79" i="12"/>
  <c r="CE79" i="12"/>
  <c r="CD79" i="12"/>
  <c r="CC79" i="12"/>
  <c r="CB79" i="12"/>
  <c r="CA79" i="12"/>
  <c r="BZ79" i="12"/>
  <c r="BY79" i="12"/>
  <c r="BX79" i="12"/>
  <c r="BW79" i="12"/>
  <c r="BV79" i="12"/>
  <c r="BU79" i="12"/>
  <c r="BT79" i="12"/>
  <c r="BS79" i="12"/>
  <c r="BR79" i="12"/>
  <c r="BQ79" i="12"/>
  <c r="BP79" i="12"/>
  <c r="BO79" i="12"/>
  <c r="BN79" i="12"/>
  <c r="BM79" i="12"/>
  <c r="BL79" i="12"/>
  <c r="BK79" i="12"/>
  <c r="BJ79" i="12"/>
  <c r="BI79" i="12"/>
  <c r="BH79" i="12"/>
  <c r="BG79" i="12"/>
  <c r="BF79" i="12"/>
  <c r="BE79" i="12"/>
  <c r="BD79" i="12"/>
  <c r="BC79" i="12"/>
  <c r="CJ78" i="12"/>
  <c r="CI78" i="12"/>
  <c r="CH78" i="12"/>
  <c r="CG78" i="12"/>
  <c r="CF78" i="12"/>
  <c r="CE78" i="12"/>
  <c r="CD78" i="12"/>
  <c r="CC78" i="12"/>
  <c r="CB78" i="12"/>
  <c r="CA78" i="12"/>
  <c r="BZ78" i="12"/>
  <c r="BY78" i="12"/>
  <c r="BX78" i="12"/>
  <c r="BW78" i="12"/>
  <c r="BV78" i="12"/>
  <c r="BU78" i="12"/>
  <c r="BT78" i="12"/>
  <c r="BS78" i="12"/>
  <c r="BR78" i="12"/>
  <c r="BQ78" i="12"/>
  <c r="BP78" i="12"/>
  <c r="BO78" i="12"/>
  <c r="BN78" i="12"/>
  <c r="BM78" i="12"/>
  <c r="BL78" i="12"/>
  <c r="BK78" i="12"/>
  <c r="BJ78" i="12"/>
  <c r="BI78" i="12"/>
  <c r="BH78" i="12"/>
  <c r="BG78" i="12"/>
  <c r="BF78" i="12"/>
  <c r="BE78" i="12"/>
  <c r="BD78" i="12"/>
  <c r="BC78" i="12"/>
  <c r="CJ77" i="12"/>
  <c r="CI77" i="12"/>
  <c r="CH77" i="12"/>
  <c r="CG77" i="12"/>
  <c r="CF77" i="12"/>
  <c r="CE77" i="12"/>
  <c r="CD77" i="12"/>
  <c r="CC77" i="12"/>
  <c r="CB77" i="12"/>
  <c r="CA77" i="12"/>
  <c r="BZ77" i="12"/>
  <c r="BY77" i="12"/>
  <c r="BX77" i="12"/>
  <c r="BW77" i="12"/>
  <c r="BV77" i="12"/>
  <c r="BU77" i="12"/>
  <c r="BT77" i="12"/>
  <c r="BS77" i="12"/>
  <c r="BR77" i="12"/>
  <c r="BQ77" i="12"/>
  <c r="BP77" i="12"/>
  <c r="BO77" i="12"/>
  <c r="BN77" i="12"/>
  <c r="BM77" i="12"/>
  <c r="BL77" i="12"/>
  <c r="BK77" i="12"/>
  <c r="BJ77" i="12"/>
  <c r="BI77" i="12"/>
  <c r="BH77" i="12"/>
  <c r="BG77" i="12"/>
  <c r="BF77" i="12"/>
  <c r="BE77" i="12"/>
  <c r="BD77" i="12"/>
  <c r="BC77" i="12"/>
  <c r="CJ76" i="12"/>
  <c r="CI76" i="12"/>
  <c r="CH76" i="12"/>
  <c r="CG76" i="12"/>
  <c r="CF76" i="12"/>
  <c r="CE76" i="12"/>
  <c r="CD76" i="12"/>
  <c r="CC76" i="12"/>
  <c r="CB76" i="12"/>
  <c r="CA76" i="12"/>
  <c r="BZ76" i="12"/>
  <c r="BY76" i="12"/>
  <c r="BX76" i="12"/>
  <c r="BW76" i="12"/>
  <c r="BV76" i="12"/>
  <c r="BU76" i="12"/>
  <c r="BT76" i="12"/>
  <c r="BS76" i="12"/>
  <c r="BR76" i="12"/>
  <c r="BQ76" i="12"/>
  <c r="BP76" i="12"/>
  <c r="BO76" i="12"/>
  <c r="BN76" i="12"/>
  <c r="BM76" i="12"/>
  <c r="BL76" i="12"/>
  <c r="BK76" i="12"/>
  <c r="BJ76" i="12"/>
  <c r="BI76" i="12"/>
  <c r="BH76" i="12"/>
  <c r="BG76" i="12"/>
  <c r="BF76" i="12"/>
  <c r="BE76" i="12"/>
  <c r="BD76" i="12"/>
  <c r="BC76" i="12"/>
  <c r="CJ75" i="12"/>
  <c r="CI75" i="12"/>
  <c r="CH75" i="12"/>
  <c r="CG75" i="12"/>
  <c r="CF75" i="12"/>
  <c r="CE75" i="12"/>
  <c r="CD75" i="12"/>
  <c r="CC75" i="12"/>
  <c r="CB75" i="12"/>
  <c r="CA75" i="12"/>
  <c r="BZ75" i="12"/>
  <c r="BY75" i="12"/>
  <c r="BX75" i="12"/>
  <c r="BW75" i="12"/>
  <c r="BV75" i="12"/>
  <c r="BU75" i="12"/>
  <c r="BT75" i="12"/>
  <c r="BS75" i="12"/>
  <c r="BR75" i="12"/>
  <c r="BQ75" i="12"/>
  <c r="BP75" i="12"/>
  <c r="BO75" i="12"/>
  <c r="BN75" i="12"/>
  <c r="BM75" i="12"/>
  <c r="BL75" i="12"/>
  <c r="BK75" i="12"/>
  <c r="BJ75" i="12"/>
  <c r="BI75" i="12"/>
  <c r="BH75" i="12"/>
  <c r="BG75" i="12"/>
  <c r="BF75" i="12"/>
  <c r="BE75" i="12"/>
  <c r="BD75" i="12"/>
  <c r="BC75" i="12"/>
  <c r="CJ74" i="12"/>
  <c r="CI74" i="12"/>
  <c r="CH74" i="12"/>
  <c r="CG74" i="12"/>
  <c r="CF74" i="12"/>
  <c r="CE74" i="12"/>
  <c r="CD74" i="12"/>
  <c r="CC74" i="12"/>
  <c r="CB74" i="12"/>
  <c r="CA74" i="12"/>
  <c r="BZ74" i="12"/>
  <c r="BY74" i="12"/>
  <c r="BX74" i="12"/>
  <c r="BW74" i="12"/>
  <c r="BV74" i="12"/>
  <c r="BU74" i="12"/>
  <c r="BT74" i="12"/>
  <c r="BS74" i="12"/>
  <c r="BR74" i="12"/>
  <c r="BQ74" i="12"/>
  <c r="BP74" i="12"/>
  <c r="BO74" i="12"/>
  <c r="BN74" i="12"/>
  <c r="BM74" i="12"/>
  <c r="BL74" i="12"/>
  <c r="BK74" i="12"/>
  <c r="BJ74" i="12"/>
  <c r="BI74" i="12"/>
  <c r="BH74" i="12"/>
  <c r="BG74" i="12"/>
  <c r="BF74" i="12"/>
  <c r="BE74" i="12"/>
  <c r="BD74" i="12"/>
  <c r="BC74" i="12"/>
  <c r="CJ73" i="12"/>
  <c r="CI73" i="12"/>
  <c r="CH73" i="12"/>
  <c r="CG73" i="12"/>
  <c r="CF73" i="12"/>
  <c r="CE73" i="12"/>
  <c r="CD73" i="12"/>
  <c r="CC73" i="12"/>
  <c r="CB73" i="12"/>
  <c r="CA73" i="12"/>
  <c r="BZ73" i="12"/>
  <c r="BY73" i="12"/>
  <c r="BX73" i="12"/>
  <c r="BW73" i="12"/>
  <c r="BV73" i="12"/>
  <c r="BU73" i="12"/>
  <c r="BT73" i="12"/>
  <c r="BS73" i="12"/>
  <c r="BR73" i="12"/>
  <c r="BQ73" i="12"/>
  <c r="BP73" i="12"/>
  <c r="BO73" i="12"/>
  <c r="BN73" i="12"/>
  <c r="BM73" i="12"/>
  <c r="BL73" i="12"/>
  <c r="BK73" i="12"/>
  <c r="BJ73" i="12"/>
  <c r="BI73" i="12"/>
  <c r="BH73" i="12"/>
  <c r="BG73" i="12"/>
  <c r="BF73" i="12"/>
  <c r="BE73" i="12"/>
  <c r="BD73" i="12"/>
  <c r="BC73" i="12"/>
  <c r="CJ72" i="12"/>
  <c r="CI72" i="12"/>
  <c r="CH72" i="12"/>
  <c r="CG72" i="12"/>
  <c r="CF72" i="12"/>
  <c r="CE72" i="12"/>
  <c r="CD72" i="12"/>
  <c r="CC72" i="12"/>
  <c r="CB72" i="12"/>
  <c r="CA72" i="12"/>
  <c r="BZ72" i="12"/>
  <c r="BY72" i="12"/>
  <c r="BX72" i="12"/>
  <c r="BW72" i="12"/>
  <c r="BV72" i="12"/>
  <c r="BU72" i="12"/>
  <c r="BT72" i="12"/>
  <c r="BS72" i="12"/>
  <c r="BR72" i="12"/>
  <c r="BQ72" i="12"/>
  <c r="BP72" i="12"/>
  <c r="BO72" i="12"/>
  <c r="BN72" i="12"/>
  <c r="BM72" i="12"/>
  <c r="BL72" i="12"/>
  <c r="BK72" i="12"/>
  <c r="BJ72" i="12"/>
  <c r="BI72" i="12"/>
  <c r="BH72" i="12"/>
  <c r="BG72" i="12"/>
  <c r="BF72" i="12"/>
  <c r="BE72" i="12"/>
  <c r="BD72" i="12"/>
  <c r="BC72" i="12"/>
  <c r="CJ71" i="12"/>
  <c r="CI71" i="12"/>
  <c r="CH71" i="12"/>
  <c r="CG71" i="12"/>
  <c r="CF71" i="12"/>
  <c r="CE71" i="12"/>
  <c r="CD71" i="12"/>
  <c r="CC71" i="12"/>
  <c r="CB71" i="12"/>
  <c r="CA71" i="12"/>
  <c r="BZ71" i="12"/>
  <c r="BY71" i="12"/>
  <c r="BX71" i="12"/>
  <c r="BW71" i="12"/>
  <c r="BV71" i="12"/>
  <c r="BU71" i="12"/>
  <c r="BT71" i="12"/>
  <c r="BS71" i="12"/>
  <c r="BR71" i="12"/>
  <c r="BQ71" i="12"/>
  <c r="BP71" i="12"/>
  <c r="BO71" i="12"/>
  <c r="BN71" i="12"/>
  <c r="BM71" i="12"/>
  <c r="BL71" i="12"/>
  <c r="BK71" i="12"/>
  <c r="BJ71" i="12"/>
  <c r="BI71" i="12"/>
  <c r="BH71" i="12"/>
  <c r="BG71" i="12"/>
  <c r="BF71" i="12"/>
  <c r="BE71" i="12"/>
  <c r="BD71" i="12"/>
  <c r="BC71" i="12"/>
  <c r="CJ70" i="12"/>
  <c r="CI70" i="12"/>
  <c r="CH70" i="12"/>
  <c r="CG70" i="12"/>
  <c r="CF70" i="12"/>
  <c r="CE70" i="12"/>
  <c r="CD70" i="12"/>
  <c r="CC70" i="12"/>
  <c r="CB70" i="12"/>
  <c r="CA70" i="12"/>
  <c r="BZ70" i="12"/>
  <c r="BY70" i="12"/>
  <c r="BX70" i="12"/>
  <c r="BW70" i="12"/>
  <c r="BV70" i="12"/>
  <c r="BU70" i="12"/>
  <c r="BT70" i="12"/>
  <c r="BS70" i="12"/>
  <c r="BR70" i="12"/>
  <c r="BQ70" i="12"/>
  <c r="BP70" i="12"/>
  <c r="BO70" i="12"/>
  <c r="BN70" i="12"/>
  <c r="BM70" i="12"/>
  <c r="BL70" i="12"/>
  <c r="BK70" i="12"/>
  <c r="BJ70" i="12"/>
  <c r="BI70" i="12"/>
  <c r="BH70" i="12"/>
  <c r="BG70" i="12"/>
  <c r="BF70" i="12"/>
  <c r="BE70" i="12"/>
  <c r="BD70" i="12"/>
  <c r="BC70" i="12"/>
  <c r="CJ69" i="12"/>
  <c r="CI69" i="12"/>
  <c r="CH69" i="12"/>
  <c r="CG69" i="12"/>
  <c r="CF69" i="12"/>
  <c r="CE69" i="12"/>
  <c r="CD69" i="12"/>
  <c r="CC69" i="12"/>
  <c r="CB69" i="12"/>
  <c r="CA69" i="12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CJ68" i="12"/>
  <c r="CI68" i="12"/>
  <c r="CH68" i="12"/>
  <c r="CG68" i="12"/>
  <c r="CF68" i="12"/>
  <c r="CE68" i="12"/>
  <c r="CD68" i="12"/>
  <c r="CC68" i="12"/>
  <c r="CB68" i="12"/>
  <c r="CA68" i="12"/>
  <c r="BZ68" i="12"/>
  <c r="BY68" i="12"/>
  <c r="BX68" i="12"/>
  <c r="BW68" i="12"/>
  <c r="BV68" i="12"/>
  <c r="BU68" i="12"/>
  <c r="BT68" i="12"/>
  <c r="BS68" i="12"/>
  <c r="BR68" i="12"/>
  <c r="BQ68" i="12"/>
  <c r="BP68" i="12"/>
  <c r="BO68" i="12"/>
  <c r="BN68" i="12"/>
  <c r="BM68" i="12"/>
  <c r="BL68" i="12"/>
  <c r="BK68" i="12"/>
  <c r="BJ68" i="12"/>
  <c r="BI68" i="12"/>
  <c r="BH68" i="12"/>
  <c r="BG68" i="12"/>
  <c r="BF68" i="12"/>
  <c r="BE68" i="12"/>
  <c r="BD68" i="12"/>
  <c r="BC68" i="12"/>
  <c r="CJ67" i="12"/>
  <c r="CI67" i="12"/>
  <c r="CH67" i="12"/>
  <c r="CG67" i="12"/>
  <c r="CF67" i="12"/>
  <c r="CE67" i="12"/>
  <c r="CD67" i="12"/>
  <c r="CC67" i="12"/>
  <c r="CB67" i="12"/>
  <c r="CA67" i="12"/>
  <c r="BZ67" i="12"/>
  <c r="BY67" i="12"/>
  <c r="BX67" i="12"/>
  <c r="BW67" i="12"/>
  <c r="BV67" i="12"/>
  <c r="BU67" i="12"/>
  <c r="BT67" i="12"/>
  <c r="BS67" i="12"/>
  <c r="BR67" i="12"/>
  <c r="BQ67" i="12"/>
  <c r="BP67" i="12"/>
  <c r="BO67" i="12"/>
  <c r="BN67" i="12"/>
  <c r="BM67" i="12"/>
  <c r="BL67" i="12"/>
  <c r="BK67" i="12"/>
  <c r="BJ67" i="12"/>
  <c r="BI67" i="12"/>
  <c r="BH67" i="12"/>
  <c r="BG67" i="12"/>
  <c r="BF67" i="12"/>
  <c r="BE67" i="12"/>
  <c r="BD67" i="12"/>
  <c r="BC67" i="12"/>
  <c r="CJ66" i="12"/>
  <c r="CI66" i="12"/>
  <c r="CH66" i="12"/>
  <c r="CG66" i="12"/>
  <c r="CF66" i="12"/>
  <c r="CE66" i="12"/>
  <c r="CD66" i="12"/>
  <c r="CC66" i="12"/>
  <c r="CB66" i="12"/>
  <c r="CA66" i="12"/>
  <c r="BZ66" i="12"/>
  <c r="BY66" i="12"/>
  <c r="BX66" i="12"/>
  <c r="BW66" i="12"/>
  <c r="BV66" i="12"/>
  <c r="BU66" i="12"/>
  <c r="BT66" i="12"/>
  <c r="BS66" i="12"/>
  <c r="BR66" i="12"/>
  <c r="BQ66" i="12"/>
  <c r="BP66" i="12"/>
  <c r="BO66" i="12"/>
  <c r="BN66" i="12"/>
  <c r="BM66" i="12"/>
  <c r="BL66" i="12"/>
  <c r="BK66" i="12"/>
  <c r="BJ66" i="12"/>
  <c r="BI66" i="12"/>
  <c r="BH66" i="12"/>
  <c r="BG66" i="12"/>
  <c r="BF66" i="12"/>
  <c r="BE66" i="12"/>
  <c r="BD66" i="12"/>
  <c r="BC66" i="12"/>
  <c r="CJ65" i="12"/>
  <c r="CI65" i="12"/>
  <c r="CH65" i="12"/>
  <c r="CG65" i="12"/>
  <c r="CF65" i="12"/>
  <c r="CE65" i="12"/>
  <c r="CD65" i="12"/>
  <c r="CC65" i="12"/>
  <c r="CB65" i="12"/>
  <c r="CA65" i="12"/>
  <c r="BZ65" i="12"/>
  <c r="BY65" i="12"/>
  <c r="BX65" i="12"/>
  <c r="BW65" i="12"/>
  <c r="BV65" i="12"/>
  <c r="BU65" i="12"/>
  <c r="BT65" i="12"/>
  <c r="BS65" i="12"/>
  <c r="BR65" i="12"/>
  <c r="BQ65" i="12"/>
  <c r="BP65" i="12"/>
  <c r="BO65" i="12"/>
  <c r="BN65" i="12"/>
  <c r="BM65" i="12"/>
  <c r="BL65" i="12"/>
  <c r="BK65" i="12"/>
  <c r="BJ65" i="12"/>
  <c r="BI65" i="12"/>
  <c r="BH65" i="12"/>
  <c r="BG65" i="12"/>
  <c r="BF65" i="12"/>
  <c r="BE65" i="12"/>
  <c r="BD65" i="12"/>
  <c r="BC65" i="12"/>
  <c r="CJ64" i="12"/>
  <c r="CI64" i="12"/>
  <c r="CH64" i="12"/>
  <c r="CG64" i="12"/>
  <c r="CF64" i="12"/>
  <c r="CE64" i="12"/>
  <c r="CD64" i="12"/>
  <c r="CC64" i="12"/>
  <c r="CB64" i="12"/>
  <c r="CA64" i="12"/>
  <c r="BZ64" i="12"/>
  <c r="BY64" i="12"/>
  <c r="BX64" i="12"/>
  <c r="BW64" i="12"/>
  <c r="BV64" i="12"/>
  <c r="BU64" i="12"/>
  <c r="BT64" i="12"/>
  <c r="BS64" i="12"/>
  <c r="BR64" i="12"/>
  <c r="BQ64" i="12"/>
  <c r="BP64" i="12"/>
  <c r="BO64" i="12"/>
  <c r="BN64" i="12"/>
  <c r="BM64" i="12"/>
  <c r="BL64" i="12"/>
  <c r="BK64" i="12"/>
  <c r="BJ64" i="12"/>
  <c r="BI64" i="12"/>
  <c r="BH64" i="12"/>
  <c r="BG64" i="12"/>
  <c r="BF64" i="12"/>
  <c r="BE64" i="12"/>
  <c r="BD64" i="12"/>
  <c r="BC64" i="12"/>
  <c r="CJ63" i="12"/>
  <c r="CI63" i="12"/>
  <c r="CH63" i="12"/>
  <c r="CG63" i="12"/>
  <c r="CF63" i="12"/>
  <c r="CE63" i="12"/>
  <c r="CD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CJ62" i="12"/>
  <c r="CI62" i="12"/>
  <c r="CH62" i="12"/>
  <c r="CG62" i="12"/>
  <c r="CF62" i="12"/>
  <c r="CE62" i="12"/>
  <c r="CD62" i="12"/>
  <c r="CC62" i="12"/>
  <c r="CB62" i="12"/>
  <c r="CA62" i="12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CJ60" i="12"/>
  <c r="CI60" i="12"/>
  <c r="CH60" i="12"/>
  <c r="CG60" i="12"/>
  <c r="CF60" i="12"/>
  <c r="CE60" i="12"/>
  <c r="CD60" i="12"/>
  <c r="CC60" i="12"/>
  <c r="CB60" i="12"/>
  <c r="CA60" i="12"/>
  <c r="BZ60" i="12"/>
  <c r="BY60" i="12"/>
  <c r="BX60" i="12"/>
  <c r="BW60" i="12"/>
  <c r="BV60" i="12"/>
  <c r="BU60" i="12"/>
  <c r="BT60" i="12"/>
  <c r="BS60" i="12"/>
  <c r="BR60" i="12"/>
  <c r="BQ60" i="12"/>
  <c r="BP60" i="12"/>
  <c r="BO60" i="12"/>
  <c r="BN60" i="12"/>
  <c r="BM60" i="12"/>
  <c r="BL60" i="12"/>
  <c r="BK60" i="12"/>
  <c r="BJ60" i="12"/>
  <c r="BI60" i="12"/>
  <c r="BH60" i="12"/>
  <c r="BG60" i="12"/>
  <c r="BF60" i="12"/>
  <c r="BE60" i="12"/>
  <c r="BD60" i="12"/>
  <c r="BC60" i="12"/>
  <c r="CJ59" i="12"/>
  <c r="CI59" i="12"/>
  <c r="CH59" i="12"/>
  <c r="CG59" i="12"/>
  <c r="CF59" i="12"/>
  <c r="CE59" i="12"/>
  <c r="CD59" i="12"/>
  <c r="CC59" i="12"/>
  <c r="CB59" i="12"/>
  <c r="CA59" i="12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CJ58" i="12"/>
  <c r="CI58" i="12"/>
  <c r="CH58" i="12"/>
  <c r="CG58" i="12"/>
  <c r="CF58" i="12"/>
  <c r="CE58" i="12"/>
  <c r="CD58" i="12"/>
  <c r="CC58" i="12"/>
  <c r="CB58" i="12"/>
  <c r="CA58" i="12"/>
  <c r="BZ58" i="12"/>
  <c r="BY58" i="12"/>
  <c r="BX58" i="12"/>
  <c r="BW58" i="12"/>
  <c r="BV58" i="12"/>
  <c r="BU58" i="12"/>
  <c r="BT58" i="12"/>
  <c r="BS58" i="12"/>
  <c r="BR58" i="12"/>
  <c r="BQ58" i="12"/>
  <c r="BP58" i="12"/>
  <c r="BO58" i="12"/>
  <c r="BN58" i="12"/>
  <c r="BM58" i="12"/>
  <c r="BL58" i="12"/>
  <c r="BK58" i="12"/>
  <c r="BJ58" i="12"/>
  <c r="BI58" i="12"/>
  <c r="BH58" i="12"/>
  <c r="BG58" i="12"/>
  <c r="BF58" i="12"/>
  <c r="BE58" i="12"/>
  <c r="BD58" i="12"/>
  <c r="BC58" i="12"/>
  <c r="CJ57" i="12"/>
  <c r="CI57" i="12"/>
  <c r="CH57" i="12"/>
  <c r="CG57" i="12"/>
  <c r="CF57" i="12"/>
  <c r="CE57" i="12"/>
  <c r="CD57" i="12"/>
  <c r="CC57" i="12"/>
  <c r="CB57" i="12"/>
  <c r="CA57" i="12"/>
  <c r="BZ57" i="12"/>
  <c r="BY57" i="12"/>
  <c r="BX57" i="12"/>
  <c r="BW57" i="12"/>
  <c r="BV57" i="12"/>
  <c r="BU57" i="12"/>
  <c r="BT57" i="12"/>
  <c r="BS57" i="12"/>
  <c r="BR57" i="12"/>
  <c r="BQ57" i="12"/>
  <c r="BP57" i="12"/>
  <c r="BO57" i="12"/>
  <c r="BN57" i="12"/>
  <c r="BM57" i="12"/>
  <c r="BL57" i="12"/>
  <c r="BK57" i="12"/>
  <c r="BJ57" i="12"/>
  <c r="BI57" i="12"/>
  <c r="BH57" i="12"/>
  <c r="BG57" i="12"/>
  <c r="BF57" i="12"/>
  <c r="BE57" i="12"/>
  <c r="BD57" i="12"/>
  <c r="BC57" i="12"/>
  <c r="CJ56" i="12"/>
  <c r="CI56" i="12"/>
  <c r="CH56" i="12"/>
  <c r="CG56" i="12"/>
  <c r="CF56" i="12"/>
  <c r="CE56" i="12"/>
  <c r="CD56" i="12"/>
  <c r="CC56" i="12"/>
  <c r="CB56" i="12"/>
  <c r="CA56" i="12"/>
  <c r="BZ56" i="12"/>
  <c r="BY56" i="12"/>
  <c r="BX56" i="12"/>
  <c r="BW56" i="12"/>
  <c r="BV56" i="12"/>
  <c r="BU56" i="12"/>
  <c r="BT56" i="12"/>
  <c r="BS56" i="12"/>
  <c r="BR56" i="12"/>
  <c r="BQ56" i="12"/>
  <c r="BP56" i="12"/>
  <c r="BO56" i="12"/>
  <c r="BN56" i="12"/>
  <c r="BM56" i="12"/>
  <c r="BL56" i="12"/>
  <c r="BK56" i="12"/>
  <c r="BJ56" i="12"/>
  <c r="BI56" i="12"/>
  <c r="BH56" i="12"/>
  <c r="BG56" i="12"/>
  <c r="BF56" i="12"/>
  <c r="BE56" i="12"/>
  <c r="BD56" i="12"/>
  <c r="BC56" i="12"/>
  <c r="CJ55" i="12"/>
  <c r="CI55" i="12"/>
  <c r="CH55" i="12"/>
  <c r="CG55" i="12"/>
  <c r="CF55" i="12"/>
  <c r="CE55" i="12"/>
  <c r="CD55" i="12"/>
  <c r="CC55" i="12"/>
  <c r="CB55" i="12"/>
  <c r="CA55" i="12"/>
  <c r="BZ55" i="12"/>
  <c r="BY55" i="12"/>
  <c r="BX55" i="12"/>
  <c r="BW55" i="12"/>
  <c r="BV55" i="12"/>
  <c r="BU55" i="12"/>
  <c r="BT55" i="12"/>
  <c r="BS55" i="12"/>
  <c r="BR55" i="12"/>
  <c r="BQ55" i="12"/>
  <c r="BP55" i="12"/>
  <c r="BO55" i="12"/>
  <c r="BN55" i="12"/>
  <c r="BM55" i="12"/>
  <c r="BL55" i="12"/>
  <c r="BK55" i="12"/>
  <c r="BJ55" i="12"/>
  <c r="BI55" i="12"/>
  <c r="BH55" i="12"/>
  <c r="BG55" i="12"/>
  <c r="BF55" i="12"/>
  <c r="BE55" i="12"/>
  <c r="BD55" i="12"/>
  <c r="BC55" i="12"/>
  <c r="CJ54" i="12"/>
  <c r="CI54" i="12"/>
  <c r="CH54" i="12"/>
  <c r="CG54" i="12"/>
  <c r="CF54" i="12"/>
  <c r="CE54" i="12"/>
  <c r="CD54" i="12"/>
  <c r="CC54" i="12"/>
  <c r="CB54" i="12"/>
  <c r="CA54" i="12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CJ53" i="12"/>
  <c r="CI53" i="12"/>
  <c r="CH53" i="12"/>
  <c r="CG53" i="12"/>
  <c r="CF53" i="12"/>
  <c r="CE53" i="12"/>
  <c r="CD53" i="12"/>
  <c r="CC53" i="12"/>
  <c r="CB53" i="12"/>
  <c r="CA53" i="12"/>
  <c r="BZ53" i="12"/>
  <c r="BY53" i="12"/>
  <c r="BX53" i="12"/>
  <c r="BW53" i="12"/>
  <c r="BV53" i="12"/>
  <c r="BU53" i="12"/>
  <c r="BT53" i="12"/>
  <c r="BS53" i="12"/>
  <c r="BR53" i="12"/>
  <c r="BQ53" i="12"/>
  <c r="BP53" i="12"/>
  <c r="BO53" i="12"/>
  <c r="BN53" i="12"/>
  <c r="BM53" i="12"/>
  <c r="BL53" i="12"/>
  <c r="BK53" i="12"/>
  <c r="BJ53" i="12"/>
  <c r="BI53" i="12"/>
  <c r="BH53" i="12"/>
  <c r="BG53" i="12"/>
  <c r="BF53" i="12"/>
  <c r="BE53" i="12"/>
  <c r="BD53" i="12"/>
  <c r="BC53" i="12"/>
  <c r="CJ52" i="12"/>
  <c r="CI52" i="12"/>
  <c r="CH52" i="12"/>
  <c r="CG52" i="12"/>
  <c r="CF52" i="12"/>
  <c r="CE52" i="12"/>
  <c r="CD52" i="12"/>
  <c r="CC52" i="12"/>
  <c r="CB52" i="12"/>
  <c r="CA52" i="12"/>
  <c r="BZ52" i="12"/>
  <c r="BY52" i="12"/>
  <c r="BX52" i="12"/>
  <c r="BW52" i="12"/>
  <c r="BV52" i="12"/>
  <c r="BU52" i="12"/>
  <c r="BT52" i="12"/>
  <c r="BS52" i="12"/>
  <c r="BR52" i="12"/>
  <c r="BQ52" i="12"/>
  <c r="BP52" i="12"/>
  <c r="BO52" i="12"/>
  <c r="BN52" i="12"/>
  <c r="BM52" i="12"/>
  <c r="BL52" i="12"/>
  <c r="BK52" i="12"/>
  <c r="BJ52" i="12"/>
  <c r="BI52" i="12"/>
  <c r="BH52" i="12"/>
  <c r="BG52" i="12"/>
  <c r="BF52" i="12"/>
  <c r="BE52" i="12"/>
  <c r="BD52" i="12"/>
  <c r="BC52" i="12"/>
  <c r="CJ51" i="12"/>
  <c r="CI51" i="12"/>
  <c r="CH51" i="12"/>
  <c r="CG51" i="12"/>
  <c r="CF51" i="12"/>
  <c r="CE51" i="12"/>
  <c r="CD51" i="12"/>
  <c r="CC51" i="12"/>
  <c r="CB51" i="12"/>
  <c r="CA51" i="12"/>
  <c r="BZ51" i="12"/>
  <c r="BY51" i="12"/>
  <c r="BX51" i="12"/>
  <c r="BW51" i="12"/>
  <c r="BV51" i="12"/>
  <c r="BU51" i="12"/>
  <c r="BT51" i="12"/>
  <c r="BS51" i="12"/>
  <c r="BR51" i="12"/>
  <c r="BQ51" i="12"/>
  <c r="BP51" i="12"/>
  <c r="BO51" i="12"/>
  <c r="BN51" i="12"/>
  <c r="BM51" i="12"/>
  <c r="BL51" i="12"/>
  <c r="BK51" i="12"/>
  <c r="BJ51" i="12"/>
  <c r="BI51" i="12"/>
  <c r="BH51" i="12"/>
  <c r="BG51" i="12"/>
  <c r="BF51" i="12"/>
  <c r="BE51" i="12"/>
  <c r="BD51" i="12"/>
  <c r="BC51" i="12"/>
  <c r="CJ50" i="12"/>
  <c r="CI50" i="12"/>
  <c r="CH50" i="12"/>
  <c r="CG50" i="12"/>
  <c r="CF50" i="12"/>
  <c r="CE50" i="12"/>
  <c r="CD50" i="12"/>
  <c r="CC50" i="12"/>
  <c r="CB50" i="12"/>
  <c r="CA50" i="12"/>
  <c r="BZ50" i="12"/>
  <c r="BY50" i="12"/>
  <c r="BX50" i="12"/>
  <c r="BW50" i="12"/>
  <c r="BV50" i="12"/>
  <c r="BU50" i="12"/>
  <c r="BT50" i="12"/>
  <c r="BS50" i="12"/>
  <c r="BR50" i="12"/>
  <c r="BQ50" i="12"/>
  <c r="BP50" i="12"/>
  <c r="BO50" i="12"/>
  <c r="BN50" i="12"/>
  <c r="BM50" i="12"/>
  <c r="BL50" i="12"/>
  <c r="BK50" i="12"/>
  <c r="BJ50" i="12"/>
  <c r="BI50" i="12"/>
  <c r="BH50" i="12"/>
  <c r="BG50" i="12"/>
  <c r="BF50" i="12"/>
  <c r="BE50" i="12"/>
  <c r="BD50" i="12"/>
  <c r="BC50" i="12"/>
  <c r="CJ49" i="12"/>
  <c r="CI49" i="12"/>
  <c r="CH49" i="12"/>
  <c r="CG49" i="12"/>
  <c r="CF49" i="12"/>
  <c r="CE49" i="12"/>
  <c r="CD49" i="12"/>
  <c r="CC49" i="12"/>
  <c r="CB49" i="12"/>
  <c r="CA49" i="12"/>
  <c r="BZ49" i="12"/>
  <c r="BY49" i="12"/>
  <c r="BX49" i="12"/>
  <c r="BW49" i="12"/>
  <c r="BV49" i="12"/>
  <c r="BU49" i="12"/>
  <c r="BT49" i="12"/>
  <c r="BS49" i="12"/>
  <c r="BR49" i="12"/>
  <c r="BQ49" i="12"/>
  <c r="BP49" i="12"/>
  <c r="BO49" i="12"/>
  <c r="BN49" i="12"/>
  <c r="BM49" i="12"/>
  <c r="BL49" i="12"/>
  <c r="BK49" i="12"/>
  <c r="BJ49" i="12"/>
  <c r="BI49" i="12"/>
  <c r="BH49" i="12"/>
  <c r="BG49" i="12"/>
  <c r="BF49" i="12"/>
  <c r="BE49" i="12"/>
  <c r="BD49" i="12"/>
  <c r="BC49" i="12"/>
  <c r="CJ48" i="12"/>
  <c r="CI48" i="12"/>
  <c r="CH48" i="12"/>
  <c r="CG48" i="12"/>
  <c r="CF48" i="12"/>
  <c r="CE48" i="12"/>
  <c r="CD48" i="12"/>
  <c r="CC48" i="12"/>
  <c r="CB48" i="12"/>
  <c r="CA48" i="12"/>
  <c r="BZ48" i="12"/>
  <c r="BY48" i="12"/>
  <c r="BX48" i="12"/>
  <c r="BW48" i="12"/>
  <c r="BV48" i="12"/>
  <c r="BU48" i="12"/>
  <c r="BT48" i="12"/>
  <c r="BS48" i="12"/>
  <c r="BR48" i="12"/>
  <c r="BQ48" i="12"/>
  <c r="BP48" i="12"/>
  <c r="BO48" i="12"/>
  <c r="BN48" i="12"/>
  <c r="BM48" i="12"/>
  <c r="BL48" i="12"/>
  <c r="BK48" i="12"/>
  <c r="BJ48" i="12"/>
  <c r="BI48" i="12"/>
  <c r="BH48" i="12"/>
  <c r="BG48" i="12"/>
  <c r="BF48" i="12"/>
  <c r="BE48" i="12"/>
  <c r="BD48" i="12"/>
  <c r="BC48" i="12"/>
  <c r="CJ47" i="12"/>
  <c r="CI47" i="12"/>
  <c r="CH47" i="12"/>
  <c r="CG47" i="12"/>
  <c r="CF47" i="12"/>
  <c r="CE47" i="12"/>
  <c r="CD47" i="12"/>
  <c r="CC47" i="12"/>
  <c r="CB47" i="12"/>
  <c r="CA47" i="12"/>
  <c r="BZ47" i="12"/>
  <c r="BY47" i="12"/>
  <c r="BX47" i="12"/>
  <c r="BW47" i="12"/>
  <c r="BV47" i="12"/>
  <c r="BU47" i="12"/>
  <c r="BT47" i="12"/>
  <c r="BS47" i="12"/>
  <c r="BR47" i="12"/>
  <c r="BQ47" i="12"/>
  <c r="BP47" i="12"/>
  <c r="BO47" i="12"/>
  <c r="BN47" i="12"/>
  <c r="BM47" i="12"/>
  <c r="BL47" i="12"/>
  <c r="BK47" i="12"/>
  <c r="BJ47" i="12"/>
  <c r="BI47" i="12"/>
  <c r="BH47" i="12"/>
  <c r="BG47" i="12"/>
  <c r="BF47" i="12"/>
  <c r="BE47" i="12"/>
  <c r="BD47" i="12"/>
  <c r="BC47" i="12"/>
  <c r="CJ46" i="12"/>
  <c r="CI46" i="12"/>
  <c r="CH46" i="12"/>
  <c r="CG46" i="12"/>
  <c r="CF46" i="12"/>
  <c r="CE46" i="12"/>
  <c r="CD46" i="12"/>
  <c r="CC46" i="12"/>
  <c r="CB46" i="12"/>
  <c r="CA46" i="12"/>
  <c r="BZ46" i="12"/>
  <c r="BY46" i="12"/>
  <c r="BX46" i="12"/>
  <c r="BW46" i="12"/>
  <c r="BV46" i="12"/>
  <c r="BU46" i="12"/>
  <c r="BT46" i="12"/>
  <c r="BS46" i="12"/>
  <c r="BR46" i="12"/>
  <c r="BQ46" i="12"/>
  <c r="BP46" i="12"/>
  <c r="BO46" i="12"/>
  <c r="BN46" i="12"/>
  <c r="BM46" i="12"/>
  <c r="BL46" i="12"/>
  <c r="BK46" i="12"/>
  <c r="BJ46" i="12"/>
  <c r="BI46" i="12"/>
  <c r="BH46" i="12"/>
  <c r="BG46" i="12"/>
  <c r="BF46" i="12"/>
  <c r="BE46" i="12"/>
  <c r="BD46" i="12"/>
  <c r="BC46" i="12"/>
  <c r="CJ45" i="12"/>
  <c r="CI45" i="12"/>
  <c r="CH45" i="12"/>
  <c r="CG45" i="12"/>
  <c r="CF45" i="12"/>
  <c r="CE45" i="12"/>
  <c r="CD45" i="12"/>
  <c r="CC45" i="12"/>
  <c r="CB45" i="12"/>
  <c r="CA45" i="12"/>
  <c r="BZ45" i="12"/>
  <c r="BY45" i="12"/>
  <c r="BX45" i="12"/>
  <c r="BW45" i="12"/>
  <c r="BV45" i="12"/>
  <c r="BU45" i="12"/>
  <c r="BT45" i="12"/>
  <c r="BS45" i="12"/>
  <c r="BR45" i="12"/>
  <c r="BQ45" i="12"/>
  <c r="BP45" i="12"/>
  <c r="BO45" i="12"/>
  <c r="BN45" i="12"/>
  <c r="BM45" i="12"/>
  <c r="BL45" i="12"/>
  <c r="BK45" i="12"/>
  <c r="BJ45" i="12"/>
  <c r="BI45" i="12"/>
  <c r="BH45" i="12"/>
  <c r="BG45" i="12"/>
  <c r="BF45" i="12"/>
  <c r="BE45" i="12"/>
  <c r="BD45" i="12"/>
  <c r="BC45" i="12"/>
  <c r="CJ44" i="12"/>
  <c r="CI44" i="12"/>
  <c r="CH44" i="12"/>
  <c r="CG44" i="12"/>
  <c r="CF44" i="12"/>
  <c r="CE44" i="12"/>
  <c r="CD44" i="12"/>
  <c r="CC44" i="12"/>
  <c r="CB44" i="12"/>
  <c r="CA44" i="12"/>
  <c r="BZ44" i="12"/>
  <c r="BY44" i="12"/>
  <c r="BX44" i="12"/>
  <c r="BW44" i="12"/>
  <c r="BV44" i="12"/>
  <c r="BU44" i="12"/>
  <c r="BT44" i="12"/>
  <c r="BS44" i="12"/>
  <c r="BR44" i="12"/>
  <c r="BQ44" i="12"/>
  <c r="BP44" i="12"/>
  <c r="BO44" i="12"/>
  <c r="BN44" i="12"/>
  <c r="BM44" i="12"/>
  <c r="BL44" i="12"/>
  <c r="BK44" i="12"/>
  <c r="BJ44" i="12"/>
  <c r="BI44" i="12"/>
  <c r="BH44" i="12"/>
  <c r="BG44" i="12"/>
  <c r="BF44" i="12"/>
  <c r="BE44" i="12"/>
  <c r="BD44" i="12"/>
  <c r="BC44" i="12"/>
  <c r="CJ43" i="12"/>
  <c r="CI43" i="12"/>
  <c r="CH43" i="12"/>
  <c r="CG43" i="12"/>
  <c r="CF43" i="12"/>
  <c r="CE43" i="12"/>
  <c r="CD43" i="12"/>
  <c r="CC43" i="12"/>
  <c r="CB43" i="12"/>
  <c r="CA43" i="12"/>
  <c r="BZ43" i="12"/>
  <c r="BY43" i="12"/>
  <c r="BX43" i="12"/>
  <c r="BW43" i="12"/>
  <c r="BV43" i="12"/>
  <c r="BU43" i="12"/>
  <c r="BT43" i="12"/>
  <c r="BS43" i="12"/>
  <c r="BR43" i="12"/>
  <c r="BQ43" i="12"/>
  <c r="BP43" i="12"/>
  <c r="BO43" i="12"/>
  <c r="BN43" i="12"/>
  <c r="BM43" i="12"/>
  <c r="BL43" i="12"/>
  <c r="BK43" i="12"/>
  <c r="BJ43" i="12"/>
  <c r="BI43" i="12"/>
  <c r="BH43" i="12"/>
  <c r="BG43" i="12"/>
  <c r="BF43" i="12"/>
  <c r="BE43" i="12"/>
  <c r="BD43" i="12"/>
  <c r="BC43" i="12"/>
  <c r="CJ42" i="12"/>
  <c r="CI42" i="12"/>
  <c r="CH42" i="12"/>
  <c r="CG42" i="12"/>
  <c r="CF42" i="12"/>
  <c r="CE42" i="12"/>
  <c r="CD42" i="12"/>
  <c r="CC42" i="12"/>
  <c r="CB42" i="12"/>
  <c r="CA42" i="12"/>
  <c r="BZ42" i="12"/>
  <c r="BY42" i="12"/>
  <c r="BX42" i="12"/>
  <c r="BW42" i="12"/>
  <c r="BV42" i="12"/>
  <c r="BU42" i="12"/>
  <c r="BT42" i="12"/>
  <c r="BS42" i="12"/>
  <c r="BR42" i="12"/>
  <c r="BQ42" i="12"/>
  <c r="BP42" i="12"/>
  <c r="BO42" i="12"/>
  <c r="BN42" i="12"/>
  <c r="BM42" i="12"/>
  <c r="BL42" i="12"/>
  <c r="BK42" i="12"/>
  <c r="BJ42" i="12"/>
  <c r="BI42" i="12"/>
  <c r="BH42" i="12"/>
  <c r="BG42" i="12"/>
  <c r="BF42" i="12"/>
  <c r="BE42" i="12"/>
  <c r="BD42" i="12"/>
  <c r="BC42" i="12"/>
  <c r="CJ41" i="12"/>
  <c r="CI41" i="12"/>
  <c r="CH41" i="12"/>
  <c r="CG41" i="12"/>
  <c r="CF41" i="12"/>
  <c r="CE41" i="12"/>
  <c r="CD41" i="12"/>
  <c r="CC41" i="12"/>
  <c r="CB41" i="12"/>
  <c r="CA41" i="12"/>
  <c r="BZ41" i="12"/>
  <c r="BY41" i="12"/>
  <c r="BX41" i="12"/>
  <c r="BW41" i="12"/>
  <c r="BV41" i="12"/>
  <c r="BU41" i="12"/>
  <c r="BT41" i="12"/>
  <c r="BS41" i="12"/>
  <c r="BR41" i="12"/>
  <c r="BQ41" i="12"/>
  <c r="BP41" i="12"/>
  <c r="BO41" i="12"/>
  <c r="BN41" i="12"/>
  <c r="BM41" i="12"/>
  <c r="BL41" i="12"/>
  <c r="BK41" i="12"/>
  <c r="BJ41" i="12"/>
  <c r="BI41" i="12"/>
  <c r="BH41" i="12"/>
  <c r="BG41" i="12"/>
  <c r="BF41" i="12"/>
  <c r="BE41" i="12"/>
  <c r="BD41" i="12"/>
  <c r="BC41" i="12"/>
  <c r="CJ40" i="12"/>
  <c r="CI40" i="12"/>
  <c r="CH40" i="12"/>
  <c r="CG40" i="12"/>
  <c r="CF40" i="12"/>
  <c r="CE40" i="12"/>
  <c r="CD40" i="12"/>
  <c r="CC40" i="12"/>
  <c r="CB40" i="12"/>
  <c r="CA40" i="12"/>
  <c r="BZ40" i="12"/>
  <c r="BY40" i="12"/>
  <c r="BX40" i="12"/>
  <c r="BW40" i="12"/>
  <c r="BV40" i="12"/>
  <c r="BU40" i="12"/>
  <c r="BT40" i="12"/>
  <c r="BS40" i="12"/>
  <c r="BR40" i="12"/>
  <c r="BQ40" i="12"/>
  <c r="BP40" i="12"/>
  <c r="BO40" i="12"/>
  <c r="BN40" i="12"/>
  <c r="BM40" i="12"/>
  <c r="BL40" i="12"/>
  <c r="BK40" i="12"/>
  <c r="BJ40" i="12"/>
  <c r="BI40" i="12"/>
  <c r="BH40" i="12"/>
  <c r="BG40" i="12"/>
  <c r="BF40" i="12"/>
  <c r="BE40" i="12"/>
  <c r="BD40" i="12"/>
  <c r="BC40" i="12"/>
  <c r="CJ39" i="12"/>
  <c r="CI39" i="12"/>
  <c r="CH39" i="12"/>
  <c r="CG39" i="12"/>
  <c r="CF39" i="12"/>
  <c r="CE39" i="12"/>
  <c r="CD39" i="12"/>
  <c r="CC39" i="12"/>
  <c r="CB39" i="12"/>
  <c r="CA39" i="12"/>
  <c r="BZ39" i="12"/>
  <c r="BY39" i="12"/>
  <c r="BX39" i="12"/>
  <c r="BW39" i="12"/>
  <c r="BV39" i="12"/>
  <c r="BU39" i="12"/>
  <c r="BT39" i="12"/>
  <c r="BS39" i="12"/>
  <c r="BR39" i="12"/>
  <c r="BQ39" i="12"/>
  <c r="BP39" i="12"/>
  <c r="BO39" i="12"/>
  <c r="BN39" i="12"/>
  <c r="BM39" i="12"/>
  <c r="BL39" i="12"/>
  <c r="BK39" i="12"/>
  <c r="BJ39" i="12"/>
  <c r="BI39" i="12"/>
  <c r="BH39" i="12"/>
  <c r="BG39" i="12"/>
  <c r="BF39" i="12"/>
  <c r="BE39" i="12"/>
  <c r="BD39" i="12"/>
  <c r="BC39" i="12"/>
  <c r="CJ38" i="12"/>
  <c r="CI38" i="12"/>
  <c r="CH38" i="12"/>
  <c r="CG38" i="12"/>
  <c r="CF38" i="12"/>
  <c r="CE38" i="12"/>
  <c r="CD38" i="12"/>
  <c r="CC38" i="12"/>
  <c r="CB38" i="12"/>
  <c r="CA38" i="12"/>
  <c r="BZ38" i="12"/>
  <c r="BY38" i="12"/>
  <c r="BX38" i="12"/>
  <c r="BW38" i="12"/>
  <c r="BV38" i="12"/>
  <c r="BU38" i="12"/>
  <c r="BT38" i="12"/>
  <c r="BS38" i="12"/>
  <c r="BR38" i="12"/>
  <c r="BQ38" i="12"/>
  <c r="BP38" i="12"/>
  <c r="BO38" i="12"/>
  <c r="BN38" i="12"/>
  <c r="BM38" i="12"/>
  <c r="BL38" i="12"/>
  <c r="BK38" i="12"/>
  <c r="BJ38" i="12"/>
  <c r="BI38" i="12"/>
  <c r="BH38" i="12"/>
  <c r="BG38" i="12"/>
  <c r="BF38" i="12"/>
  <c r="BE38" i="12"/>
  <c r="BD38" i="12"/>
  <c r="BC38" i="12"/>
  <c r="CJ37" i="12"/>
  <c r="CI37" i="12"/>
  <c r="CH37" i="12"/>
  <c r="CG37" i="12"/>
  <c r="CF37" i="12"/>
  <c r="CE37" i="12"/>
  <c r="CD37" i="12"/>
  <c r="CC37" i="12"/>
  <c r="CB37" i="12"/>
  <c r="CA37" i="12"/>
  <c r="BZ37" i="12"/>
  <c r="BY37" i="12"/>
  <c r="BX37" i="12"/>
  <c r="BW37" i="12"/>
  <c r="BV37" i="12"/>
  <c r="BU37" i="12"/>
  <c r="BT37" i="12"/>
  <c r="BS37" i="12"/>
  <c r="BR37" i="12"/>
  <c r="BQ37" i="12"/>
  <c r="BP37" i="12"/>
  <c r="BO37" i="12"/>
  <c r="BN37" i="12"/>
  <c r="BM37" i="12"/>
  <c r="BL37" i="12"/>
  <c r="BK37" i="12"/>
  <c r="BJ37" i="12"/>
  <c r="BI37" i="12"/>
  <c r="BH37" i="12"/>
  <c r="BG37" i="12"/>
  <c r="BF37" i="12"/>
  <c r="BE37" i="12"/>
  <c r="BD37" i="12"/>
  <c r="BC37" i="12"/>
  <c r="CJ36" i="12"/>
  <c r="CI36" i="12"/>
  <c r="CH36" i="12"/>
  <c r="CG36" i="12"/>
  <c r="CF36" i="12"/>
  <c r="CE36" i="12"/>
  <c r="CD36" i="12"/>
  <c r="CC36" i="12"/>
  <c r="CB36" i="12"/>
  <c r="CA36" i="12"/>
  <c r="BZ36" i="12"/>
  <c r="BY36" i="12"/>
  <c r="BX36" i="12"/>
  <c r="BW36" i="12"/>
  <c r="BV36" i="12"/>
  <c r="BU36" i="12"/>
  <c r="BT36" i="12"/>
  <c r="BS36" i="12"/>
  <c r="BR36" i="12"/>
  <c r="BQ36" i="12"/>
  <c r="BP36" i="12"/>
  <c r="BO36" i="12"/>
  <c r="BN36" i="12"/>
  <c r="BM36" i="12"/>
  <c r="BL36" i="12"/>
  <c r="BK36" i="12"/>
  <c r="BJ36" i="12"/>
  <c r="BI36" i="12"/>
  <c r="BH36" i="12"/>
  <c r="BG36" i="12"/>
  <c r="BF36" i="12"/>
  <c r="BE36" i="12"/>
  <c r="BD36" i="12"/>
  <c r="BC36" i="12"/>
  <c r="CJ35" i="12"/>
  <c r="CI35" i="12"/>
  <c r="CH35" i="12"/>
  <c r="CG35" i="12"/>
  <c r="CF35" i="12"/>
  <c r="CE35" i="12"/>
  <c r="CD35" i="12"/>
  <c r="CC35" i="12"/>
  <c r="CB35" i="12"/>
  <c r="CA35" i="12"/>
  <c r="BZ35" i="12"/>
  <c r="BY35" i="12"/>
  <c r="BX35" i="12"/>
  <c r="BW35" i="12"/>
  <c r="BV35" i="12"/>
  <c r="BU35" i="12"/>
  <c r="BT35" i="12"/>
  <c r="BS35" i="12"/>
  <c r="BR35" i="12"/>
  <c r="BQ35" i="12"/>
  <c r="BP35" i="12"/>
  <c r="BO35" i="12"/>
  <c r="BN35" i="12"/>
  <c r="BM35" i="12"/>
  <c r="BL35" i="12"/>
  <c r="BK35" i="12"/>
  <c r="BJ35" i="12"/>
  <c r="BI35" i="12"/>
  <c r="BH35" i="12"/>
  <c r="BG35" i="12"/>
  <c r="BF35" i="12"/>
  <c r="BE35" i="12"/>
  <c r="BD35" i="12"/>
  <c r="BC35" i="12"/>
  <c r="CJ34" i="12"/>
  <c r="CI34" i="12"/>
  <c r="CH34" i="12"/>
  <c r="CG34" i="12"/>
  <c r="CF34" i="12"/>
  <c r="CE34" i="12"/>
  <c r="CD34" i="12"/>
  <c r="CC34" i="12"/>
  <c r="CB34" i="12"/>
  <c r="CA34" i="12"/>
  <c r="BZ34" i="12"/>
  <c r="BY34" i="12"/>
  <c r="BX34" i="12"/>
  <c r="BW34" i="12"/>
  <c r="BV34" i="12"/>
  <c r="BU34" i="12"/>
  <c r="BT34" i="12"/>
  <c r="BS34" i="12"/>
  <c r="BR34" i="12"/>
  <c r="BQ34" i="12"/>
  <c r="BP34" i="12"/>
  <c r="BO34" i="12"/>
  <c r="BN34" i="12"/>
  <c r="BM34" i="12"/>
  <c r="BL34" i="12"/>
  <c r="BK34" i="12"/>
  <c r="BJ34" i="12"/>
  <c r="BI34" i="12"/>
  <c r="BH34" i="12"/>
  <c r="BG34" i="12"/>
  <c r="BF34" i="12"/>
  <c r="BE34" i="12"/>
  <c r="BD34" i="12"/>
  <c r="BC34" i="12"/>
  <c r="CJ33" i="12"/>
  <c r="CI33" i="12"/>
  <c r="CH33" i="12"/>
  <c r="CG33" i="12"/>
  <c r="CF33" i="12"/>
  <c r="CE33" i="12"/>
  <c r="CD33" i="12"/>
  <c r="CC33" i="12"/>
  <c r="CB33" i="12"/>
  <c r="CA33" i="12"/>
  <c r="BZ33" i="12"/>
  <c r="BY33" i="12"/>
  <c r="BX33" i="12"/>
  <c r="BW33" i="12"/>
  <c r="BV33" i="12"/>
  <c r="BU33" i="12"/>
  <c r="BT33" i="12"/>
  <c r="BS33" i="12"/>
  <c r="BR33" i="12"/>
  <c r="BQ33" i="12"/>
  <c r="BP33" i="12"/>
  <c r="BO33" i="12"/>
  <c r="BN33" i="12"/>
  <c r="BM33" i="12"/>
  <c r="BL33" i="12"/>
  <c r="BK33" i="12"/>
  <c r="BJ33" i="12"/>
  <c r="BI33" i="12"/>
  <c r="BH33" i="12"/>
  <c r="BG33" i="12"/>
  <c r="BF33" i="12"/>
  <c r="BE33" i="12"/>
  <c r="BD33" i="12"/>
  <c r="BC33" i="12"/>
  <c r="CJ32" i="12"/>
  <c r="CI32" i="12"/>
  <c r="CH32" i="12"/>
  <c r="CG32" i="12"/>
  <c r="CF32" i="12"/>
  <c r="CE32" i="12"/>
  <c r="CD32" i="12"/>
  <c r="CC32" i="12"/>
  <c r="CB32" i="12"/>
  <c r="CA32" i="12"/>
  <c r="BZ32" i="12"/>
  <c r="BY32" i="12"/>
  <c r="BX32" i="12"/>
  <c r="BW32" i="12"/>
  <c r="BV32" i="12"/>
  <c r="BU32" i="12"/>
  <c r="BT32" i="12"/>
  <c r="BS32" i="12"/>
  <c r="BR32" i="12"/>
  <c r="BQ32" i="12"/>
  <c r="BP32" i="12"/>
  <c r="BO32" i="12"/>
  <c r="BN32" i="12"/>
  <c r="BM32" i="12"/>
  <c r="BL32" i="12"/>
  <c r="BK32" i="12"/>
  <c r="BJ32" i="12"/>
  <c r="BI32" i="12"/>
  <c r="BH32" i="12"/>
  <c r="BG32" i="12"/>
  <c r="BF32" i="12"/>
  <c r="BE32" i="12"/>
  <c r="BD32" i="12"/>
  <c r="BC32" i="12"/>
  <c r="CJ31" i="12"/>
  <c r="CI31" i="12"/>
  <c r="CH31" i="12"/>
  <c r="CG31" i="12"/>
  <c r="CF31" i="12"/>
  <c r="CE31" i="12"/>
  <c r="CD31" i="12"/>
  <c r="CC31" i="12"/>
  <c r="CB31" i="12"/>
  <c r="CA31" i="12"/>
  <c r="BZ31" i="12"/>
  <c r="BY31" i="12"/>
  <c r="BX31" i="12"/>
  <c r="BW31" i="12"/>
  <c r="BV31" i="12"/>
  <c r="BU31" i="12"/>
  <c r="BT31" i="12"/>
  <c r="BS31" i="12"/>
  <c r="BR31" i="12"/>
  <c r="BQ31" i="12"/>
  <c r="BP31" i="12"/>
  <c r="BO31" i="12"/>
  <c r="BN31" i="12"/>
  <c r="BM31" i="12"/>
  <c r="BL31" i="12"/>
  <c r="BK31" i="12"/>
  <c r="BJ31" i="12"/>
  <c r="BI31" i="12"/>
  <c r="BH31" i="12"/>
  <c r="BG31" i="12"/>
  <c r="BF31" i="12"/>
  <c r="BE31" i="12"/>
  <c r="BD31" i="12"/>
  <c r="BC31" i="12"/>
  <c r="CJ30" i="12"/>
  <c r="CI30" i="12"/>
  <c r="CH30" i="12"/>
  <c r="CG30" i="12"/>
  <c r="CF30" i="12"/>
  <c r="CE30" i="12"/>
  <c r="CD30" i="12"/>
  <c r="CC30" i="12"/>
  <c r="CB30" i="12"/>
  <c r="CA30" i="12"/>
  <c r="BZ30" i="12"/>
  <c r="BY30" i="12"/>
  <c r="BX30" i="12"/>
  <c r="BW30" i="12"/>
  <c r="BV30" i="12"/>
  <c r="BU30" i="12"/>
  <c r="BT30" i="12"/>
  <c r="BS30" i="12"/>
  <c r="BR30" i="12"/>
  <c r="BQ30" i="12"/>
  <c r="BP30" i="12"/>
  <c r="BO30" i="12"/>
  <c r="BN30" i="12"/>
  <c r="BM30" i="12"/>
  <c r="BL30" i="12"/>
  <c r="BK30" i="12"/>
  <c r="BJ30" i="12"/>
  <c r="BI30" i="12"/>
  <c r="BH30" i="12"/>
  <c r="BG30" i="12"/>
  <c r="BF30" i="12"/>
  <c r="BE30" i="12"/>
  <c r="BD30" i="12"/>
  <c r="BC30" i="12"/>
  <c r="CJ29" i="12"/>
  <c r="CI29" i="12"/>
  <c r="CH29" i="12"/>
  <c r="CG29" i="12"/>
  <c r="CF29" i="12"/>
  <c r="CE29" i="12"/>
  <c r="CD29" i="12"/>
  <c r="CC29" i="12"/>
  <c r="CB29" i="12"/>
  <c r="CA29" i="12"/>
  <c r="BZ29" i="12"/>
  <c r="BY29" i="12"/>
  <c r="BX29" i="12"/>
  <c r="BW29" i="12"/>
  <c r="BV29" i="12"/>
  <c r="BU29" i="12"/>
  <c r="BT29" i="12"/>
  <c r="BS29" i="12"/>
  <c r="BR29" i="12"/>
  <c r="BQ29" i="12"/>
  <c r="BP29" i="12"/>
  <c r="BO29" i="12"/>
  <c r="BN29" i="12"/>
  <c r="BM29" i="12"/>
  <c r="BL29" i="12"/>
  <c r="BK29" i="12"/>
  <c r="BJ29" i="12"/>
  <c r="BI29" i="12"/>
  <c r="BH29" i="12"/>
  <c r="BG29" i="12"/>
  <c r="BF29" i="12"/>
  <c r="BE29" i="12"/>
  <c r="BD29" i="12"/>
  <c r="BC29" i="12"/>
  <c r="CJ28" i="12"/>
  <c r="CI28" i="12"/>
  <c r="CH28" i="12"/>
  <c r="CG28" i="12"/>
  <c r="CF28" i="12"/>
  <c r="CE28" i="12"/>
  <c r="CD28" i="12"/>
  <c r="CC28" i="12"/>
  <c r="CB28" i="12"/>
  <c r="CA28" i="12"/>
  <c r="BZ28" i="12"/>
  <c r="BY28" i="12"/>
  <c r="BX28" i="12"/>
  <c r="BW28" i="12"/>
  <c r="BV28" i="12"/>
  <c r="BU28" i="12"/>
  <c r="BT28" i="12"/>
  <c r="BS28" i="12"/>
  <c r="BR28" i="12"/>
  <c r="BQ28" i="12"/>
  <c r="BP28" i="12"/>
  <c r="BO28" i="12"/>
  <c r="BN28" i="12"/>
  <c r="BM28" i="12"/>
  <c r="BL28" i="12"/>
  <c r="BK28" i="12"/>
  <c r="BJ28" i="12"/>
  <c r="BI28" i="12"/>
  <c r="BH28" i="12"/>
  <c r="BG28" i="12"/>
  <c r="BF28" i="12"/>
  <c r="BE28" i="12"/>
  <c r="BD28" i="12"/>
  <c r="BC28" i="12"/>
  <c r="CJ27" i="12"/>
  <c r="CI27" i="12"/>
  <c r="CH27" i="12"/>
  <c r="CG27" i="12"/>
  <c r="CF27" i="12"/>
  <c r="CE27" i="12"/>
  <c r="CD27" i="12"/>
  <c r="CC27" i="12"/>
  <c r="CB27" i="12"/>
  <c r="CA27" i="12"/>
  <c r="BZ27" i="12"/>
  <c r="BY27" i="12"/>
  <c r="BX27" i="12"/>
  <c r="BW27" i="12"/>
  <c r="BV27" i="12"/>
  <c r="BU27" i="12"/>
  <c r="BT27" i="12"/>
  <c r="BS27" i="12"/>
  <c r="BR27" i="12"/>
  <c r="BQ27" i="12"/>
  <c r="BP27" i="12"/>
  <c r="BO27" i="12"/>
  <c r="BN27" i="12"/>
  <c r="BM27" i="12"/>
  <c r="BL27" i="12"/>
  <c r="BK27" i="12"/>
  <c r="BJ27" i="12"/>
  <c r="BI27" i="12"/>
  <c r="BH27" i="12"/>
  <c r="BG27" i="12"/>
  <c r="BF27" i="12"/>
  <c r="BE27" i="12"/>
  <c r="BD27" i="12"/>
  <c r="BC27" i="12"/>
  <c r="CJ26" i="12"/>
  <c r="CI26" i="12"/>
  <c r="CH26" i="12"/>
  <c r="CG26" i="12"/>
  <c r="CF26" i="12"/>
  <c r="CE26" i="12"/>
  <c r="CD26" i="12"/>
  <c r="CC26" i="12"/>
  <c r="CB26" i="12"/>
  <c r="CA26" i="12"/>
  <c r="BZ26" i="12"/>
  <c r="BY26" i="12"/>
  <c r="BX26" i="12"/>
  <c r="BW26" i="12"/>
  <c r="BV26" i="12"/>
  <c r="BU26" i="12"/>
  <c r="BT26" i="12"/>
  <c r="BS26" i="12"/>
  <c r="BR26" i="12"/>
  <c r="BQ26" i="12"/>
  <c r="BP26" i="12"/>
  <c r="BO26" i="12"/>
  <c r="BN26" i="12"/>
  <c r="BM26" i="12"/>
  <c r="BL26" i="12"/>
  <c r="BK26" i="12"/>
  <c r="BJ26" i="12"/>
  <c r="BI26" i="12"/>
  <c r="BH26" i="12"/>
  <c r="BG26" i="12"/>
  <c r="BF26" i="12"/>
  <c r="BE26" i="12"/>
  <c r="BD26" i="12"/>
  <c r="BC26" i="12"/>
  <c r="CJ25" i="12"/>
  <c r="CI25" i="12"/>
  <c r="CH25" i="12"/>
  <c r="CG25" i="12"/>
  <c r="CF25" i="12"/>
  <c r="CE25" i="12"/>
  <c r="CD25" i="12"/>
  <c r="CC25" i="12"/>
  <c r="CB25" i="12"/>
  <c r="CA25" i="12"/>
  <c r="BZ25" i="12"/>
  <c r="BY25" i="12"/>
  <c r="BX25" i="12"/>
  <c r="BW25" i="12"/>
  <c r="BV25" i="12"/>
  <c r="BU25" i="12"/>
  <c r="BT25" i="12"/>
  <c r="BS25" i="12"/>
  <c r="BR25" i="12"/>
  <c r="BQ25" i="12"/>
  <c r="BP25" i="12"/>
  <c r="BO25" i="12"/>
  <c r="BN25" i="12"/>
  <c r="BM25" i="12"/>
  <c r="BL25" i="12"/>
  <c r="BK25" i="12"/>
  <c r="BJ25" i="12"/>
  <c r="BI25" i="12"/>
  <c r="BH25" i="12"/>
  <c r="BG25" i="12"/>
  <c r="BF25" i="12"/>
  <c r="BE25" i="12"/>
  <c r="BD25" i="12"/>
  <c r="BC25" i="12"/>
  <c r="CJ24" i="12"/>
  <c r="CI24" i="12"/>
  <c r="CH24" i="12"/>
  <c r="CG24" i="12"/>
  <c r="CF24" i="12"/>
  <c r="CE24" i="12"/>
  <c r="CD24" i="12"/>
  <c r="CC24" i="12"/>
  <c r="CB24" i="12"/>
  <c r="CA24" i="12"/>
  <c r="BZ24" i="12"/>
  <c r="BY24" i="12"/>
  <c r="BX24" i="12"/>
  <c r="BW24" i="12"/>
  <c r="BV24" i="12"/>
  <c r="BU24" i="12"/>
  <c r="BT24" i="12"/>
  <c r="BS24" i="12"/>
  <c r="BR24" i="12"/>
  <c r="BQ24" i="12"/>
  <c r="BP24" i="12"/>
  <c r="BO24" i="12"/>
  <c r="BN24" i="12"/>
  <c r="BM24" i="12"/>
  <c r="BL24" i="12"/>
  <c r="BK24" i="12"/>
  <c r="BJ24" i="12"/>
  <c r="BI24" i="12"/>
  <c r="BH24" i="12"/>
  <c r="BG24" i="12"/>
  <c r="BF24" i="12"/>
  <c r="BE24" i="12"/>
  <c r="BD24" i="12"/>
  <c r="BC24" i="12"/>
  <c r="CJ23" i="12"/>
  <c r="CI23" i="12"/>
  <c r="CH23" i="12"/>
  <c r="CG23" i="12"/>
  <c r="CF23" i="12"/>
  <c r="CE23" i="12"/>
  <c r="CD23" i="12"/>
  <c r="CC23" i="12"/>
  <c r="CB23" i="12"/>
  <c r="CA23" i="12"/>
  <c r="BZ23" i="12"/>
  <c r="BY23" i="12"/>
  <c r="BX23" i="12"/>
  <c r="BW23" i="12"/>
  <c r="BV23" i="12"/>
  <c r="BU23" i="12"/>
  <c r="BT23" i="12"/>
  <c r="BS23" i="12"/>
  <c r="BR23" i="12"/>
  <c r="BQ23" i="12"/>
  <c r="BP23" i="12"/>
  <c r="BO23" i="12"/>
  <c r="BN23" i="12"/>
  <c r="BM23" i="12"/>
  <c r="BL23" i="12"/>
  <c r="BK23" i="12"/>
  <c r="BJ23" i="12"/>
  <c r="BI23" i="12"/>
  <c r="BH23" i="12"/>
  <c r="BG23" i="12"/>
  <c r="BF23" i="12"/>
  <c r="BE23" i="12"/>
  <c r="BD23" i="12"/>
  <c r="BC23" i="12"/>
  <c r="CJ22" i="12"/>
  <c r="CI22" i="12"/>
  <c r="CH22" i="12"/>
  <c r="CG22" i="12"/>
  <c r="CF22" i="12"/>
  <c r="CE22" i="12"/>
  <c r="CD22" i="12"/>
  <c r="CC22" i="12"/>
  <c r="CB22" i="12"/>
  <c r="CA22" i="12"/>
  <c r="BZ22" i="12"/>
  <c r="BY22" i="12"/>
  <c r="BX22" i="12"/>
  <c r="BW22" i="12"/>
  <c r="BV22" i="12"/>
  <c r="BU22" i="12"/>
  <c r="BT22" i="12"/>
  <c r="BS22" i="12"/>
  <c r="BR22" i="12"/>
  <c r="BQ22" i="12"/>
  <c r="BP22" i="12"/>
  <c r="BO22" i="12"/>
  <c r="BN22" i="12"/>
  <c r="BM22" i="12"/>
  <c r="BL22" i="12"/>
  <c r="BK22" i="12"/>
  <c r="BJ22" i="12"/>
  <c r="BI22" i="12"/>
  <c r="BH22" i="12"/>
  <c r="BG22" i="12"/>
  <c r="BF22" i="12"/>
  <c r="BE22" i="12"/>
  <c r="BD22" i="12"/>
  <c r="BC22" i="12"/>
  <c r="CJ21" i="12"/>
  <c r="CI21" i="12"/>
  <c r="CH21" i="12"/>
  <c r="CG21" i="12"/>
  <c r="CF21" i="12"/>
  <c r="CE21" i="12"/>
  <c r="CD21" i="12"/>
  <c r="CC21" i="12"/>
  <c r="CB21" i="12"/>
  <c r="CA21" i="12"/>
  <c r="BZ21" i="12"/>
  <c r="BY21" i="12"/>
  <c r="BX21" i="12"/>
  <c r="BW21" i="12"/>
  <c r="BV21" i="12"/>
  <c r="BU21" i="12"/>
  <c r="BT21" i="12"/>
  <c r="BS21" i="12"/>
  <c r="BR21" i="12"/>
  <c r="BQ21" i="12"/>
  <c r="BP21" i="12"/>
  <c r="BO21" i="12"/>
  <c r="BN21" i="12"/>
  <c r="BM21" i="12"/>
  <c r="BL21" i="12"/>
  <c r="BK21" i="12"/>
  <c r="BJ21" i="12"/>
  <c r="BI21" i="12"/>
  <c r="BH21" i="12"/>
  <c r="BG21" i="12"/>
  <c r="BF21" i="12"/>
  <c r="BE21" i="12"/>
  <c r="BD21" i="12"/>
  <c r="BC21" i="12"/>
  <c r="CJ20" i="12"/>
  <c r="CI20" i="12"/>
  <c r="CH20" i="12"/>
  <c r="CG20" i="12"/>
  <c r="CF20" i="12"/>
  <c r="CE20" i="12"/>
  <c r="CD20" i="12"/>
  <c r="CC20" i="12"/>
  <c r="CB20" i="12"/>
  <c r="CA20" i="12"/>
  <c r="BZ20" i="12"/>
  <c r="BY20" i="12"/>
  <c r="BX20" i="12"/>
  <c r="BW20" i="12"/>
  <c r="BV20" i="12"/>
  <c r="BU20" i="12"/>
  <c r="BT20" i="12"/>
  <c r="BS20" i="12"/>
  <c r="BR20" i="12"/>
  <c r="BQ20" i="12"/>
  <c r="BP20" i="12"/>
  <c r="BO20" i="12"/>
  <c r="BN20" i="12"/>
  <c r="BM20" i="12"/>
  <c r="BL20" i="12"/>
  <c r="BK20" i="12"/>
  <c r="BJ20" i="12"/>
  <c r="BI20" i="12"/>
  <c r="BH20" i="12"/>
  <c r="BG20" i="12"/>
  <c r="BF20" i="12"/>
  <c r="BE20" i="12"/>
  <c r="BD20" i="12"/>
  <c r="BC20" i="12"/>
  <c r="CJ19" i="12"/>
  <c r="CI19" i="12"/>
  <c r="CH19" i="12"/>
  <c r="CG19" i="12"/>
  <c r="CF19" i="12"/>
  <c r="CE19" i="12"/>
  <c r="CD19" i="12"/>
  <c r="CC19" i="12"/>
  <c r="CB19" i="12"/>
  <c r="CA19" i="12"/>
  <c r="BZ19" i="12"/>
  <c r="BY19" i="12"/>
  <c r="BX19" i="12"/>
  <c r="BW19" i="12"/>
  <c r="BV19" i="12"/>
  <c r="BU19" i="12"/>
  <c r="BT19" i="12"/>
  <c r="BS19" i="12"/>
  <c r="BR19" i="12"/>
  <c r="BQ19" i="12"/>
  <c r="BP19" i="12"/>
  <c r="BO19" i="12"/>
  <c r="BN19" i="12"/>
  <c r="BM19" i="12"/>
  <c r="BL19" i="12"/>
  <c r="BK19" i="12"/>
  <c r="BJ19" i="12"/>
  <c r="BI19" i="12"/>
  <c r="BH19" i="12"/>
  <c r="BG19" i="12"/>
  <c r="BF19" i="12"/>
  <c r="BE19" i="12"/>
  <c r="BD19" i="12"/>
  <c r="BC19" i="12"/>
  <c r="CJ18" i="12"/>
  <c r="CI18" i="12"/>
  <c r="CH18" i="12"/>
  <c r="CG18" i="12"/>
  <c r="CF18" i="12"/>
  <c r="CE18" i="12"/>
  <c r="CD18" i="12"/>
  <c r="CC18" i="12"/>
  <c r="CB18" i="12"/>
  <c r="CA18" i="12"/>
  <c r="BZ18" i="12"/>
  <c r="BY18" i="12"/>
  <c r="BX18" i="12"/>
  <c r="BW18" i="12"/>
  <c r="BV18" i="12"/>
  <c r="BU18" i="12"/>
  <c r="BT18" i="12"/>
  <c r="BS18" i="12"/>
  <c r="BR18" i="12"/>
  <c r="BQ18" i="12"/>
  <c r="BP18" i="12"/>
  <c r="BO18" i="12"/>
  <c r="BN18" i="12"/>
  <c r="BM18" i="12"/>
  <c r="BL18" i="12"/>
  <c r="BK18" i="12"/>
  <c r="BJ18" i="12"/>
  <c r="BI18" i="12"/>
  <c r="BH18" i="12"/>
  <c r="BG18" i="12"/>
  <c r="BF18" i="12"/>
  <c r="BE18" i="12"/>
  <c r="BD18" i="12"/>
  <c r="BC18" i="12"/>
  <c r="CJ17" i="12"/>
  <c r="CI17" i="12"/>
  <c r="CH17" i="12"/>
  <c r="CG17" i="12"/>
  <c r="CF17" i="12"/>
  <c r="CE17" i="12"/>
  <c r="CD17" i="12"/>
  <c r="CC17" i="12"/>
  <c r="CB17" i="12"/>
  <c r="CA17" i="12"/>
  <c r="BZ17" i="12"/>
  <c r="BY17" i="12"/>
  <c r="BX17" i="12"/>
  <c r="BW17" i="12"/>
  <c r="BV17" i="12"/>
  <c r="BU17" i="12"/>
  <c r="BT17" i="12"/>
  <c r="BS17" i="12"/>
  <c r="BR17" i="12"/>
  <c r="BQ17" i="12"/>
  <c r="BP17" i="12"/>
  <c r="BO17" i="12"/>
  <c r="BN17" i="12"/>
  <c r="BM17" i="12"/>
  <c r="BL17" i="12"/>
  <c r="BK17" i="12"/>
  <c r="BJ17" i="12"/>
  <c r="BI17" i="12"/>
  <c r="BH17" i="12"/>
  <c r="BG17" i="12"/>
  <c r="BF17" i="12"/>
  <c r="BE17" i="12"/>
  <c r="BD17" i="12"/>
  <c r="BC17" i="12"/>
  <c r="CJ16" i="12"/>
  <c r="AX16" i="12"/>
  <c r="AW16" i="12"/>
  <c r="AV16" i="12"/>
  <c r="AU16" i="12"/>
  <c r="AT16" i="12"/>
  <c r="AS16" i="12"/>
  <c r="AR16" i="12"/>
  <c r="AQ16" i="12"/>
  <c r="AP16" i="12"/>
  <c r="AO16" i="12"/>
  <c r="AN16" i="12"/>
  <c r="AJ16" i="12"/>
  <c r="AI16" i="12"/>
  <c r="AH16" i="12"/>
  <c r="AG16" i="12"/>
  <c r="AF16" i="12"/>
  <c r="AE16" i="12"/>
  <c r="AD16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AX15" i="12"/>
  <c r="AW15" i="12"/>
  <c r="AV15" i="12"/>
  <c r="AU15" i="12"/>
  <c r="AT15" i="12"/>
  <c r="AS15" i="12"/>
  <c r="AR15" i="12"/>
  <c r="AQ15" i="12"/>
  <c r="AP15" i="12"/>
  <c r="AO15" i="12"/>
  <c r="AN15" i="12"/>
  <c r="AJ15" i="12"/>
  <c r="AI15" i="12"/>
  <c r="AH15" i="12"/>
  <c r="AG15" i="12"/>
  <c r="AF15" i="12"/>
  <c r="AE15" i="12"/>
  <c r="AD15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AX14" i="12"/>
  <c r="AW14" i="12"/>
  <c r="AV14" i="12"/>
  <c r="AU14" i="12"/>
  <c r="AT14" i="12"/>
  <c r="AS14" i="12"/>
  <c r="AR14" i="12"/>
  <c r="AQ14" i="12"/>
  <c r="AP14" i="12"/>
  <c r="AO14" i="12"/>
  <c r="AN14" i="12"/>
  <c r="AJ14" i="12"/>
  <c r="AI14" i="12"/>
  <c r="AH14" i="12"/>
  <c r="AG14" i="12"/>
  <c r="AF14" i="12"/>
  <c r="AE14" i="12"/>
  <c r="AD14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AX13" i="12"/>
  <c r="AW13" i="12"/>
  <c r="AV13" i="12"/>
  <c r="AU13" i="12"/>
  <c r="AT13" i="12"/>
  <c r="AS13" i="12"/>
  <c r="AR13" i="12"/>
  <c r="AQ13" i="12"/>
  <c r="AP13" i="12"/>
  <c r="AO13" i="12"/>
  <c r="AN13" i="12"/>
  <c r="AJ13" i="12"/>
  <c r="AI13" i="12"/>
  <c r="AH13" i="12"/>
  <c r="AG13" i="12"/>
  <c r="AF13" i="12"/>
  <c r="AE13" i="12"/>
  <c r="AD13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AX12" i="12"/>
  <c r="AW12" i="12"/>
  <c r="AV12" i="12"/>
  <c r="AU12" i="12"/>
  <c r="AT12" i="12"/>
  <c r="AS12" i="12"/>
  <c r="AR12" i="12"/>
  <c r="AQ12" i="12"/>
  <c r="AP12" i="12"/>
  <c r="AO12" i="12"/>
  <c r="AN12" i="12"/>
  <c r="AJ12" i="12"/>
  <c r="AI12" i="12"/>
  <c r="AH12" i="12"/>
  <c r="AG12" i="12"/>
  <c r="AF12" i="12"/>
  <c r="AE12" i="12"/>
  <c r="AD12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AX11" i="12"/>
  <c r="AW11" i="12"/>
  <c r="AV11" i="12"/>
  <c r="AU11" i="12"/>
  <c r="AT11" i="12"/>
  <c r="AS11" i="12"/>
  <c r="AR11" i="12"/>
  <c r="AQ11" i="12"/>
  <c r="AP11" i="12"/>
  <c r="AO11" i="12"/>
  <c r="AN11" i="12"/>
  <c r="AJ11" i="12"/>
  <c r="AI11" i="12"/>
  <c r="AH11" i="12"/>
  <c r="AG11" i="12"/>
  <c r="AF11" i="12"/>
  <c r="AE11" i="12"/>
  <c r="AD11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AX10" i="12"/>
  <c r="AW10" i="12"/>
  <c r="AV10" i="12"/>
  <c r="AU10" i="12"/>
  <c r="AT10" i="12"/>
  <c r="AS10" i="12"/>
  <c r="AR10" i="12"/>
  <c r="AQ10" i="12"/>
  <c r="AP10" i="12"/>
  <c r="AO10" i="12"/>
  <c r="AN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AX9" i="12"/>
  <c r="AW9" i="12"/>
  <c r="AV9" i="12"/>
  <c r="AU9" i="12"/>
  <c r="AT9" i="12"/>
  <c r="AS9" i="12"/>
  <c r="AR9" i="12"/>
  <c r="AQ9" i="12"/>
  <c r="AP9" i="12"/>
  <c r="AO9" i="12"/>
  <c r="AN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AX8" i="12"/>
  <c r="AW8" i="12"/>
  <c r="AV8" i="12"/>
  <c r="AU8" i="12"/>
  <c r="AT8" i="12"/>
  <c r="AS8" i="12"/>
  <c r="AR8" i="12"/>
  <c r="AQ8" i="12"/>
  <c r="AP8" i="12"/>
  <c r="AO8" i="12"/>
  <c r="AN8" i="12"/>
  <c r="AJ8" i="12"/>
  <c r="AI8" i="12"/>
  <c r="AH8" i="12"/>
  <c r="AG8" i="12"/>
  <c r="AF8" i="12"/>
  <c r="AE8" i="12"/>
  <c r="AD8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AX7" i="12"/>
  <c r="AW7" i="12"/>
  <c r="AV7" i="12"/>
  <c r="AU7" i="12"/>
  <c r="AT7" i="12"/>
  <c r="AS7" i="12"/>
  <c r="AR7" i="12"/>
  <c r="AQ7" i="12"/>
  <c r="AP7" i="12"/>
  <c r="AO7" i="12"/>
  <c r="AN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AX6" i="12"/>
  <c r="AW6" i="12"/>
  <c r="AV6" i="12"/>
  <c r="AU6" i="12"/>
  <c r="AT6" i="12"/>
  <c r="AS6" i="12"/>
  <c r="AR6" i="12"/>
  <c r="AQ6" i="12"/>
  <c r="AP6" i="12"/>
  <c r="AO6" i="12"/>
  <c r="AN6" i="12"/>
  <c r="AJ6" i="12"/>
  <c r="AI6" i="12"/>
  <c r="AH6" i="12"/>
  <c r="AG6" i="12"/>
  <c r="AF6" i="12"/>
  <c r="AE6" i="12"/>
  <c r="AD6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AX5" i="12"/>
  <c r="AW5" i="12"/>
  <c r="AV5" i="12"/>
  <c r="AU5" i="12"/>
  <c r="AT5" i="12"/>
  <c r="AS5" i="12"/>
  <c r="AR5" i="12"/>
  <c r="AQ5" i="12"/>
  <c r="AP5" i="12"/>
  <c r="AO5" i="12"/>
  <c r="AN5" i="12"/>
  <c r="AJ5" i="12"/>
  <c r="AI5" i="12"/>
  <c r="AH5" i="12"/>
  <c r="AG5" i="12"/>
  <c r="AF5" i="12"/>
  <c r="AE5" i="12"/>
  <c r="AD5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AX4" i="12"/>
  <c r="AW4" i="12"/>
  <c r="AV4" i="12"/>
  <c r="AU4" i="12"/>
  <c r="AT4" i="12"/>
  <c r="AS4" i="12"/>
  <c r="AR4" i="12"/>
  <c r="AQ4" i="12"/>
  <c r="AP4" i="12"/>
  <c r="AO4" i="12"/>
  <c r="AN4" i="12"/>
  <c r="AJ4" i="12"/>
  <c r="AI4" i="12"/>
  <c r="AH4" i="12"/>
  <c r="AG4" i="12"/>
  <c r="AF4" i="12"/>
  <c r="AE4" i="12"/>
  <c r="AD4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AX3" i="12"/>
  <c r="AW3" i="12"/>
  <c r="AV3" i="12"/>
  <c r="AU3" i="12"/>
  <c r="AT3" i="12"/>
  <c r="AS3" i="12"/>
  <c r="AR3" i="12"/>
  <c r="AQ3" i="12"/>
  <c r="AP3" i="12"/>
  <c r="AO3" i="12"/>
  <c r="AN3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BF3" i="12" l="1"/>
  <c r="BM3" i="12"/>
  <c r="BU3" i="12"/>
  <c r="CC3" i="12"/>
  <c r="BC3" i="12"/>
  <c r="BK3" i="12"/>
  <c r="BR3" i="12"/>
  <c r="BZ3" i="12"/>
  <c r="CH3" i="12"/>
  <c r="BH3" i="12"/>
  <c r="BO3" i="12"/>
  <c r="BW3" i="12"/>
  <c r="CE3" i="12"/>
  <c r="BE10" i="12"/>
  <c r="BL10" i="12"/>
  <c r="BT3" i="12"/>
  <c r="CB3" i="12"/>
  <c r="CJ10" i="12"/>
  <c r="BJ10" i="12"/>
  <c r="BQ10" i="12"/>
  <c r="BY10" i="12"/>
  <c r="CG10" i="12"/>
  <c r="BG10" i="12"/>
  <c r="BN10" i="12"/>
  <c r="BV10" i="12"/>
  <c r="CD10" i="12"/>
  <c r="BD10" i="12"/>
  <c r="BS10" i="12"/>
  <c r="CA10" i="12"/>
  <c r="CI10" i="12"/>
  <c r="BJ4" i="12"/>
  <c r="BQ4" i="12"/>
  <c r="BY4" i="12"/>
  <c r="CG4" i="12"/>
  <c r="BG4" i="12"/>
  <c r="BN4" i="12"/>
  <c r="BV4" i="12"/>
  <c r="CD4" i="12"/>
  <c r="BD4" i="12"/>
  <c r="BS4" i="12"/>
  <c r="CA4" i="12"/>
  <c r="CI4" i="12"/>
  <c r="BI11" i="12"/>
  <c r="BP11" i="12"/>
  <c r="BX11" i="12"/>
  <c r="CF11" i="12"/>
  <c r="BF11" i="12"/>
  <c r="BM11" i="12"/>
  <c r="BU11" i="12"/>
  <c r="CC11" i="12"/>
  <c r="BC11" i="12"/>
  <c r="BK11" i="12"/>
  <c r="BR11" i="12"/>
  <c r="BZ11" i="12"/>
  <c r="BF5" i="12"/>
  <c r="BM5" i="12"/>
  <c r="BU5" i="12"/>
  <c r="CH11" i="12"/>
  <c r="BH11" i="12"/>
  <c r="BO11" i="12"/>
  <c r="BW11" i="12"/>
  <c r="CE11" i="12"/>
  <c r="CC5" i="12"/>
  <c r="BC5" i="12"/>
  <c r="BK5" i="12"/>
  <c r="BR5" i="12"/>
  <c r="BZ5" i="12"/>
  <c r="CH5" i="12"/>
  <c r="BH5" i="12"/>
  <c r="BO5" i="12"/>
  <c r="BW5" i="12"/>
  <c r="CE5" i="12"/>
  <c r="BE12" i="12"/>
  <c r="BL12" i="12"/>
  <c r="BT5" i="12"/>
  <c r="CB5" i="12"/>
  <c r="CJ5" i="12"/>
  <c r="BJ12" i="12"/>
  <c r="BQ12" i="12"/>
  <c r="BY12" i="12"/>
  <c r="CG12" i="12"/>
  <c r="BG12" i="12"/>
  <c r="BN12" i="12"/>
  <c r="BV12" i="12"/>
  <c r="CD12" i="12"/>
  <c r="BD12" i="12"/>
  <c r="BS12" i="12"/>
  <c r="CA12" i="12"/>
  <c r="CI12" i="12"/>
  <c r="BJ6" i="12"/>
  <c r="BQ6" i="12"/>
  <c r="BY6" i="12"/>
  <c r="CG6" i="12"/>
  <c r="BG6" i="12"/>
  <c r="BN6" i="12"/>
  <c r="BV6" i="12"/>
  <c r="CD6" i="12"/>
  <c r="BD6" i="12"/>
  <c r="BS6" i="12"/>
  <c r="CA6" i="12"/>
  <c r="CI6" i="12"/>
  <c r="BI13" i="12"/>
  <c r="BP13" i="12"/>
  <c r="BX13" i="12"/>
  <c r="CF13" i="12"/>
  <c r="BF13" i="12"/>
  <c r="BM13" i="12"/>
  <c r="BU13" i="12"/>
  <c r="CC13" i="12"/>
  <c r="BC13" i="12"/>
  <c r="BK13" i="12"/>
  <c r="BR13" i="12"/>
  <c r="BZ13" i="12"/>
  <c r="CH13" i="12"/>
  <c r="BH13" i="12"/>
  <c r="BO13" i="12"/>
  <c r="BW13" i="12"/>
  <c r="CE13" i="12"/>
  <c r="BF7" i="12"/>
  <c r="BM7" i="12"/>
  <c r="BU7" i="12"/>
  <c r="CC7" i="12"/>
  <c r="BC7" i="12"/>
  <c r="BK7" i="12"/>
  <c r="BR7" i="12"/>
  <c r="BZ7" i="12"/>
  <c r="CH7" i="12"/>
  <c r="BH7" i="12"/>
  <c r="BO7" i="12"/>
  <c r="BW7" i="12"/>
  <c r="CE7" i="12"/>
  <c r="BE14" i="12"/>
  <c r="BL14" i="12"/>
  <c r="BT14" i="12"/>
  <c r="CB7" i="12"/>
  <c r="CJ7" i="12"/>
  <c r="BJ14" i="12"/>
  <c r="BQ14" i="12"/>
  <c r="BY14" i="12"/>
  <c r="CG14" i="12"/>
  <c r="BG14" i="12"/>
  <c r="BN14" i="12"/>
  <c r="BV14" i="12"/>
  <c r="CD14" i="12"/>
  <c r="BD14" i="12"/>
  <c r="BS14" i="12"/>
  <c r="CA14" i="12"/>
  <c r="CI14" i="12"/>
  <c r="BJ8" i="12"/>
  <c r="BQ8" i="12"/>
  <c r="BY8" i="12"/>
  <c r="CG8" i="12"/>
  <c r="BG8" i="12"/>
  <c r="BN8" i="12"/>
  <c r="BV8" i="12"/>
  <c r="CD8" i="12"/>
  <c r="BD8" i="12"/>
  <c r="BS8" i="12"/>
  <c r="CA8" i="12"/>
  <c r="CI8" i="12"/>
  <c r="BI15" i="12"/>
  <c r="BP15" i="12"/>
  <c r="BX15" i="12"/>
  <c r="CF15" i="12"/>
  <c r="BF15" i="12"/>
  <c r="BM15" i="12"/>
  <c r="BU15" i="12"/>
  <c r="CC15" i="12"/>
  <c r="BC15" i="12"/>
  <c r="BK15" i="12"/>
  <c r="BR15" i="12"/>
  <c r="BZ15" i="12"/>
  <c r="CH15" i="12"/>
  <c r="BH15" i="12"/>
  <c r="BO15" i="12"/>
  <c r="BW15" i="12"/>
  <c r="CE15" i="12"/>
  <c r="BF9" i="12"/>
  <c r="BM9" i="12"/>
  <c r="BU9" i="12"/>
  <c r="CC9" i="12"/>
  <c r="BC9" i="12"/>
  <c r="BK9" i="12"/>
  <c r="BR9" i="12"/>
  <c r="BZ9" i="12"/>
  <c r="CH9" i="12"/>
  <c r="BH9" i="12"/>
  <c r="BO9" i="12"/>
  <c r="BW9" i="12"/>
  <c r="CE9" i="12"/>
  <c r="BE16" i="12"/>
  <c r="BL16" i="12"/>
  <c r="BT16" i="12"/>
  <c r="CB16" i="12"/>
  <c r="CJ9" i="12"/>
  <c r="BJ16" i="12"/>
  <c r="BQ16" i="12"/>
  <c r="BY16" i="12"/>
  <c r="CG16" i="12"/>
  <c r="BG16" i="12"/>
  <c r="BN16" i="12"/>
  <c r="BV16" i="12"/>
  <c r="CD16" i="12"/>
  <c r="BP10" i="12"/>
  <c r="BX10" i="12"/>
  <c r="CF10" i="12"/>
  <c r="BH10" i="12"/>
  <c r="BL11" i="12"/>
  <c r="BT11" i="12"/>
  <c r="CB11" i="12"/>
  <c r="CJ4" i="12"/>
  <c r="BD11" i="12"/>
  <c r="BP12" i="12"/>
  <c r="BX12" i="12"/>
  <c r="CF12" i="12"/>
  <c r="BH12" i="12"/>
  <c r="BL6" i="12"/>
  <c r="BT13" i="12"/>
  <c r="CB6" i="12"/>
  <c r="CJ13" i="12"/>
  <c r="BD13" i="12"/>
  <c r="BP14" i="12"/>
  <c r="BX14" i="12"/>
  <c r="CF14" i="12"/>
  <c r="BH14" i="12"/>
  <c r="BL8" i="12"/>
  <c r="BT8" i="12"/>
  <c r="CB15" i="12"/>
  <c r="CJ15" i="12"/>
  <c r="BD15" i="12"/>
  <c r="BD16" i="12"/>
  <c r="BS16" i="12"/>
  <c r="CA16" i="12"/>
  <c r="CI16" i="12"/>
  <c r="BP16" i="12"/>
  <c r="BX16" i="12"/>
  <c r="CF16" i="12"/>
  <c r="BH16" i="12"/>
  <c r="CB9" i="12"/>
  <c r="BX8" i="12"/>
  <c r="CB14" i="12"/>
  <c r="BT7" i="12"/>
  <c r="BP6" i="12"/>
  <c r="BL5" i="12"/>
  <c r="BH4" i="12"/>
  <c r="CJ11" i="12"/>
  <c r="CJ3" i="12"/>
  <c r="BD3" i="12"/>
  <c r="BL4" i="12"/>
  <c r="BP5" i="12"/>
  <c r="BT6" i="12"/>
  <c r="BX7" i="12"/>
  <c r="CB8" i="12"/>
  <c r="CF9" i="12"/>
  <c r="BT12" i="12"/>
  <c r="CJ14" i="12"/>
  <c r="BL15" i="12"/>
  <c r="BL3" i="12"/>
  <c r="BP4" i="12"/>
  <c r="BX6" i="12"/>
  <c r="CF8" i="12"/>
  <c r="BD9" i="12"/>
  <c r="CB12" i="12"/>
  <c r="BT15" i="12"/>
  <c r="CF7" i="12"/>
  <c r="CJ8" i="12"/>
  <c r="BT10" i="12"/>
  <c r="CJ12" i="12"/>
  <c r="BL13" i="12"/>
  <c r="BX5" i="12"/>
  <c r="BX4" i="12"/>
  <c r="CF6" i="12"/>
  <c r="BD7" i="12"/>
  <c r="BL9" i="12"/>
  <c r="CB10" i="12"/>
  <c r="BJ3" i="12"/>
  <c r="BQ3" i="12"/>
  <c r="BY3" i="12"/>
  <c r="CG3" i="12"/>
  <c r="BG3" i="12"/>
  <c r="BN3" i="12"/>
  <c r="BV3" i="12"/>
  <c r="CD3" i="12"/>
  <c r="BS3" i="12"/>
  <c r="CA3" i="12"/>
  <c r="CI3" i="12"/>
  <c r="BI10" i="12"/>
  <c r="BF10" i="12"/>
  <c r="BM10" i="12"/>
  <c r="BU10" i="12"/>
  <c r="CC10" i="12"/>
  <c r="BC10" i="12"/>
  <c r="BK10" i="12"/>
  <c r="BR10" i="12"/>
  <c r="BZ10" i="12"/>
  <c r="CH10" i="12"/>
  <c r="BO10" i="12"/>
  <c r="BW10" i="12"/>
  <c r="CE10" i="12"/>
  <c r="BF4" i="12"/>
  <c r="BM4" i="12"/>
  <c r="BU4" i="12"/>
  <c r="CC4" i="12"/>
  <c r="BC4" i="12"/>
  <c r="BK4" i="12"/>
  <c r="BR4" i="12"/>
  <c r="BZ4" i="12"/>
  <c r="CH4" i="12"/>
  <c r="BO4" i="12"/>
  <c r="BW4" i="12"/>
  <c r="CE4" i="12"/>
  <c r="BE11" i="12"/>
  <c r="BJ11" i="12"/>
  <c r="BQ11" i="12"/>
  <c r="BY11" i="12"/>
  <c r="CG11" i="12"/>
  <c r="BG11" i="12"/>
  <c r="BN11" i="12"/>
  <c r="BV11" i="12"/>
  <c r="CD11" i="12"/>
  <c r="BS11" i="12"/>
  <c r="CA11" i="12"/>
  <c r="CI11" i="12"/>
  <c r="BJ5" i="12"/>
  <c r="BQ5" i="12"/>
  <c r="BY5" i="12"/>
  <c r="CG5" i="12"/>
  <c r="BG5" i="12"/>
  <c r="BN5" i="12"/>
  <c r="BV5" i="12"/>
  <c r="CD5" i="12"/>
  <c r="BS5" i="12"/>
  <c r="CA5" i="12"/>
  <c r="CI5" i="12"/>
  <c r="BI12" i="12"/>
  <c r="BF12" i="12"/>
  <c r="BM12" i="12"/>
  <c r="BU12" i="12"/>
  <c r="CC12" i="12"/>
  <c r="BC12" i="12"/>
  <c r="BK12" i="12"/>
  <c r="BR12" i="12"/>
  <c r="BZ12" i="12"/>
  <c r="CH12" i="12"/>
  <c r="BO12" i="12"/>
  <c r="BW12" i="12"/>
  <c r="CE12" i="12"/>
  <c r="BF6" i="12"/>
  <c r="BM6" i="12"/>
  <c r="BU6" i="12"/>
  <c r="CC6" i="12"/>
  <c r="BC6" i="12"/>
  <c r="BK6" i="12"/>
  <c r="BR6" i="12"/>
  <c r="BZ6" i="12"/>
  <c r="CH6" i="12"/>
  <c r="BO6" i="12"/>
  <c r="BW6" i="12"/>
  <c r="BP3" i="12"/>
  <c r="BT4" i="12"/>
  <c r="BH8" i="12"/>
  <c r="BX3" i="12"/>
  <c r="CB4" i="12"/>
  <c r="CF5" i="12"/>
  <c r="CJ6" i="12"/>
  <c r="BP9" i="12"/>
  <c r="CB13" i="12"/>
  <c r="CF4" i="12"/>
  <c r="BD5" i="12"/>
  <c r="BH6" i="12"/>
  <c r="BL7" i="12"/>
  <c r="BP8" i="12"/>
  <c r="BT9" i="12"/>
  <c r="CF3" i="12"/>
  <c r="BP7" i="12"/>
  <c r="BX9" i="12"/>
  <c r="CE6" i="12"/>
  <c r="BE13" i="12"/>
  <c r="BJ13" i="12"/>
  <c r="BQ13" i="12"/>
  <c r="BY13" i="12"/>
  <c r="CG13" i="12"/>
  <c r="BG13" i="12"/>
  <c r="BN13" i="12"/>
  <c r="BV13" i="12"/>
  <c r="CD13" i="12"/>
  <c r="BS13" i="12"/>
  <c r="CA13" i="12"/>
  <c r="CI13" i="12"/>
  <c r="BJ7" i="12"/>
  <c r="BQ7" i="12"/>
  <c r="BY7" i="12"/>
  <c r="CG7" i="12"/>
  <c r="BG7" i="12"/>
  <c r="BN7" i="12"/>
  <c r="BV7" i="12"/>
  <c r="CD7" i="12"/>
  <c r="BS7" i="12"/>
  <c r="CA7" i="12"/>
  <c r="CI7" i="12"/>
  <c r="BI14" i="12"/>
  <c r="BF14" i="12"/>
  <c r="BM14" i="12"/>
  <c r="BU14" i="12"/>
  <c r="CC14" i="12"/>
  <c r="BC14" i="12"/>
  <c r="BK14" i="12"/>
  <c r="BR14" i="12"/>
  <c r="BZ14" i="12"/>
  <c r="CH14" i="12"/>
  <c r="BO14" i="12"/>
  <c r="BW14" i="12"/>
  <c r="CE14" i="12"/>
  <c r="BF8" i="12"/>
  <c r="BM8" i="12"/>
  <c r="BU8" i="12"/>
  <c r="CC8" i="12"/>
  <c r="BC8" i="12"/>
  <c r="BK8" i="12"/>
  <c r="BR8" i="12"/>
  <c r="BZ8" i="12"/>
  <c r="CH8" i="12"/>
  <c r="BO8" i="12"/>
  <c r="BW8" i="12"/>
  <c r="CE8" i="12"/>
  <c r="BE15" i="12"/>
  <c r="BJ15" i="12"/>
  <c r="BQ15" i="12"/>
  <c r="BY15" i="12"/>
  <c r="CG15" i="12"/>
  <c r="BG15" i="12"/>
  <c r="BN15" i="12"/>
  <c r="BV15" i="12"/>
  <c r="CD15" i="12"/>
  <c r="BS15" i="12"/>
  <c r="CA15" i="12"/>
  <c r="CI15" i="12"/>
  <c r="BJ9" i="12"/>
  <c r="BQ9" i="12"/>
  <c r="BY9" i="12"/>
  <c r="CG9" i="12"/>
  <c r="BG9" i="12"/>
  <c r="BN9" i="12"/>
  <c r="BV9" i="12"/>
  <c r="CD9" i="12"/>
  <c r="BS9" i="12"/>
  <c r="CA9" i="12"/>
  <c r="CI9" i="12"/>
  <c r="BI16" i="12"/>
  <c r="BF16" i="12"/>
  <c r="BM16" i="12"/>
  <c r="BU16" i="12"/>
  <c r="CC16" i="12"/>
  <c r="BC16" i="12"/>
  <c r="BK16" i="12"/>
  <c r="BR16" i="12"/>
  <c r="BZ16" i="12"/>
  <c r="CH16" i="12"/>
  <c r="BO16" i="12"/>
  <c r="BW16" i="12"/>
  <c r="CE16" i="12"/>
  <c r="BE3" i="12"/>
  <c r="BE4" i="12"/>
  <c r="BE5" i="12"/>
  <c r="BE6" i="12"/>
  <c r="BE7" i="12"/>
  <c r="BE8" i="12"/>
  <c r="BE9" i="12"/>
  <c r="BI3" i="12"/>
  <c r="BI4" i="12"/>
  <c r="BI5" i="12"/>
  <c r="BI6" i="12"/>
  <c r="BI7" i="12"/>
  <c r="BI8" i="12"/>
  <c r="BI9" i="12"/>
  <c r="AI117" i="13"/>
  <c r="AI116" i="13"/>
  <c r="AI115" i="13"/>
  <c r="AI114" i="13"/>
  <c r="AI113" i="13"/>
  <c r="AI112" i="13"/>
  <c r="AI111" i="13"/>
  <c r="AI110" i="13"/>
  <c r="AI109" i="13"/>
  <c r="AI108" i="13"/>
  <c r="AI107" i="13"/>
  <c r="AI106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U21" i="13"/>
  <c r="AS21" i="13"/>
  <c r="AR21" i="13"/>
  <c r="AQ21" i="13"/>
  <c r="AP21" i="13"/>
  <c r="AO21" i="13"/>
  <c r="AN21" i="13"/>
  <c r="AM21" i="13"/>
  <c r="AL21" i="13"/>
  <c r="AK21" i="13"/>
  <c r="AJ21" i="13"/>
  <c r="AD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AU20" i="13"/>
  <c r="AS20" i="13"/>
  <c r="AR20" i="13"/>
  <c r="AQ20" i="13"/>
  <c r="AP20" i="13"/>
  <c r="AO20" i="13"/>
  <c r="AN20" i="13"/>
  <c r="AM20" i="13"/>
  <c r="AL20" i="13"/>
  <c r="AK20" i="13"/>
  <c r="AJ20" i="13"/>
  <c r="AI20" i="13"/>
  <c r="AD20" i="13"/>
  <c r="AB20" i="13"/>
  <c r="AA20" i="13"/>
  <c r="Z20" i="13"/>
  <c r="Y20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E20" i="13"/>
  <c r="D20" i="13"/>
  <c r="AU19" i="13"/>
  <c r="AS19" i="13"/>
  <c r="AR19" i="13"/>
  <c r="AQ19" i="13"/>
  <c r="AP19" i="13"/>
  <c r="AO19" i="13"/>
  <c r="AN19" i="13"/>
  <c r="AM19" i="13"/>
  <c r="AL19" i="13"/>
  <c r="AK19" i="13"/>
  <c r="AJ19" i="13"/>
  <c r="AD19" i="13"/>
  <c r="AB19" i="13"/>
  <c r="AA19" i="13"/>
  <c r="Z19" i="13"/>
  <c r="Y19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E19" i="13"/>
  <c r="D19" i="13"/>
  <c r="AU18" i="13"/>
  <c r="AS18" i="13"/>
  <c r="AR18" i="13"/>
  <c r="AQ18" i="13"/>
  <c r="AP18" i="13"/>
  <c r="AO18" i="13"/>
  <c r="AN18" i="13"/>
  <c r="AM18" i="13"/>
  <c r="AL18" i="13"/>
  <c r="AK18" i="13"/>
  <c r="AJ18" i="13"/>
  <c r="AD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E18" i="13"/>
  <c r="D18" i="13"/>
  <c r="AU17" i="13"/>
  <c r="AS17" i="13"/>
  <c r="AR17" i="13"/>
  <c r="AQ17" i="13"/>
  <c r="AP17" i="13"/>
  <c r="AO17" i="13"/>
  <c r="AN17" i="13"/>
  <c r="AM17" i="13"/>
  <c r="AL17" i="13"/>
  <c r="AK17" i="13"/>
  <c r="AJ17" i="13"/>
  <c r="AD17" i="13"/>
  <c r="AB17" i="13"/>
  <c r="AA17" i="13"/>
  <c r="Z17" i="13"/>
  <c r="Y17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E17" i="13"/>
  <c r="D17" i="13"/>
  <c r="AU16" i="13"/>
  <c r="AS16" i="13"/>
  <c r="AR16" i="13"/>
  <c r="AQ16" i="13"/>
  <c r="AP16" i="13"/>
  <c r="AO16" i="13"/>
  <c r="AN16" i="13"/>
  <c r="AM16" i="13"/>
  <c r="AL16" i="13"/>
  <c r="AK16" i="13"/>
  <c r="AJ16" i="13"/>
  <c r="AD16" i="13"/>
  <c r="AB16" i="13"/>
  <c r="AA16" i="13"/>
  <c r="Z16" i="13"/>
  <c r="Y16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E16" i="13"/>
  <c r="D16" i="13"/>
  <c r="AU15" i="13"/>
  <c r="AS15" i="13"/>
  <c r="AR15" i="13"/>
  <c r="AQ15" i="13"/>
  <c r="AP15" i="13"/>
  <c r="AO15" i="13"/>
  <c r="AN15" i="13"/>
  <c r="AM15" i="13"/>
  <c r="AL15" i="13"/>
  <c r="AK15" i="13"/>
  <c r="AJ15" i="13"/>
  <c r="AD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AU12" i="13"/>
  <c r="AS12" i="13"/>
  <c r="AR12" i="13"/>
  <c r="AQ12" i="13"/>
  <c r="AP12" i="13"/>
  <c r="AO12" i="13"/>
  <c r="AN12" i="13"/>
  <c r="AM12" i="13"/>
  <c r="AL12" i="13"/>
  <c r="AK12" i="13"/>
  <c r="AJ12" i="13"/>
  <c r="AD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L12" i="13"/>
  <c r="K12" i="13"/>
  <c r="J12" i="13"/>
  <c r="I12" i="13"/>
  <c r="H12" i="13"/>
  <c r="G12" i="13"/>
  <c r="F12" i="13"/>
  <c r="E12" i="13"/>
  <c r="D12" i="13"/>
  <c r="AU11" i="13"/>
  <c r="AS11" i="13"/>
  <c r="AR11" i="13"/>
  <c r="AQ11" i="13"/>
  <c r="AP11" i="13"/>
  <c r="AO11" i="13"/>
  <c r="AN11" i="13"/>
  <c r="AM11" i="13"/>
  <c r="AL11" i="13"/>
  <c r="AK11" i="13"/>
  <c r="AJ11" i="13"/>
  <c r="AI11" i="13"/>
  <c r="AD11" i="13"/>
  <c r="AB11" i="13"/>
  <c r="AA11" i="13"/>
  <c r="Z11" i="13"/>
  <c r="Y11" i="13"/>
  <c r="X11" i="13"/>
  <c r="W11" i="13"/>
  <c r="V11" i="13"/>
  <c r="U11" i="13"/>
  <c r="T11" i="13"/>
  <c r="S11" i="13"/>
  <c r="R11" i="13"/>
  <c r="Q11" i="13"/>
  <c r="P11" i="13"/>
  <c r="O11" i="13"/>
  <c r="N11" i="13"/>
  <c r="M11" i="13"/>
  <c r="L11" i="13"/>
  <c r="K11" i="13"/>
  <c r="J11" i="13"/>
  <c r="I11" i="13"/>
  <c r="H11" i="13"/>
  <c r="G11" i="13"/>
  <c r="F11" i="13"/>
  <c r="E11" i="13"/>
  <c r="D11" i="13"/>
  <c r="AU10" i="13"/>
  <c r="AS10" i="13"/>
  <c r="AR10" i="13"/>
  <c r="AQ10" i="13"/>
  <c r="AP10" i="13"/>
  <c r="AO10" i="13"/>
  <c r="AN10" i="13"/>
  <c r="AM10" i="13"/>
  <c r="AL10" i="13"/>
  <c r="AK10" i="13"/>
  <c r="AJ10" i="13"/>
  <c r="AI10" i="13"/>
  <c r="AD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L10" i="13"/>
  <c r="K10" i="13"/>
  <c r="J10" i="13"/>
  <c r="I10" i="13"/>
  <c r="H10" i="13"/>
  <c r="G10" i="13"/>
  <c r="F10" i="13"/>
  <c r="E10" i="13"/>
  <c r="D10" i="13"/>
  <c r="AU9" i="13"/>
  <c r="AS9" i="13"/>
  <c r="AR9" i="13"/>
  <c r="AQ9" i="13"/>
  <c r="AP9" i="13"/>
  <c r="AO9" i="13"/>
  <c r="AN9" i="13"/>
  <c r="AM9" i="13"/>
  <c r="AL9" i="13"/>
  <c r="AK9" i="13"/>
  <c r="AJ9" i="13"/>
  <c r="AD9" i="13"/>
  <c r="AB9" i="13"/>
  <c r="AA9" i="13"/>
  <c r="Z9" i="13"/>
  <c r="Y9" i="13"/>
  <c r="X9" i="13"/>
  <c r="W9" i="13"/>
  <c r="V9" i="13"/>
  <c r="U9" i="13"/>
  <c r="T9" i="13"/>
  <c r="S9" i="13"/>
  <c r="R9" i="13"/>
  <c r="Q9" i="13"/>
  <c r="P9" i="13"/>
  <c r="O9" i="13"/>
  <c r="N9" i="13"/>
  <c r="M9" i="13"/>
  <c r="L9" i="13"/>
  <c r="K9" i="13"/>
  <c r="J9" i="13"/>
  <c r="I9" i="13"/>
  <c r="H9" i="13"/>
  <c r="G9" i="13"/>
  <c r="F9" i="13"/>
  <c r="E9" i="13"/>
  <c r="D9" i="13"/>
  <c r="AU8" i="13"/>
  <c r="AS8" i="13"/>
  <c r="AR8" i="13"/>
  <c r="AQ8" i="13"/>
  <c r="AP8" i="13"/>
  <c r="AO8" i="13"/>
  <c r="AN8" i="13"/>
  <c r="AM8" i="13"/>
  <c r="AL8" i="13"/>
  <c r="AK8" i="13"/>
  <c r="AJ8" i="13"/>
  <c r="AD8" i="13"/>
  <c r="AB8" i="13"/>
  <c r="AA8" i="13"/>
  <c r="Z8" i="13"/>
  <c r="Y8" i="13"/>
  <c r="X8" i="13"/>
  <c r="W8" i="13"/>
  <c r="V8" i="13"/>
  <c r="U8" i="13"/>
  <c r="T8" i="13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E8" i="13"/>
  <c r="D8" i="13"/>
  <c r="AU7" i="13"/>
  <c r="AS7" i="13"/>
  <c r="AR7" i="13"/>
  <c r="AQ7" i="13"/>
  <c r="AP7" i="13"/>
  <c r="AO7" i="13"/>
  <c r="AN7" i="13"/>
  <c r="AM7" i="13"/>
  <c r="AL7" i="13"/>
  <c r="AK7" i="13"/>
  <c r="AJ7" i="13"/>
  <c r="AD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U6" i="13"/>
  <c r="AS6" i="13"/>
  <c r="AR6" i="13"/>
  <c r="AQ6" i="13"/>
  <c r="AP6" i="13"/>
  <c r="AO6" i="13"/>
  <c r="AN6" i="13"/>
  <c r="AM6" i="13"/>
  <c r="AL6" i="13"/>
  <c r="AK6" i="13"/>
  <c r="AJ6" i="13"/>
  <c r="AD6" i="13"/>
  <c r="AB6" i="13"/>
  <c r="AA6" i="13"/>
  <c r="Z6" i="13"/>
  <c r="Y6" i="13"/>
  <c r="X6" i="13"/>
  <c r="W6" i="13"/>
  <c r="V6" i="13"/>
  <c r="U6" i="13"/>
  <c r="T6" i="13"/>
  <c r="S6" i="13"/>
  <c r="R6" i="13"/>
  <c r="Q6" i="13"/>
  <c r="P6" i="13"/>
  <c r="O6" i="13"/>
  <c r="N6" i="13"/>
  <c r="M6" i="13"/>
  <c r="L6" i="13"/>
  <c r="K6" i="13"/>
  <c r="J6" i="13"/>
  <c r="I6" i="13"/>
  <c r="H6" i="13"/>
  <c r="G6" i="13"/>
  <c r="F6" i="13"/>
  <c r="E6" i="13"/>
  <c r="D6" i="13"/>
  <c r="AU5" i="13"/>
  <c r="AS5" i="13"/>
  <c r="AR5" i="13"/>
  <c r="AQ5" i="13"/>
  <c r="AP5" i="13"/>
  <c r="AO5" i="13"/>
  <c r="AN5" i="13"/>
  <c r="AM5" i="13"/>
  <c r="AL5" i="13"/>
  <c r="AK5" i="13"/>
  <c r="AJ5" i="13"/>
  <c r="AD5" i="13"/>
  <c r="AB5" i="13"/>
  <c r="AA5" i="13"/>
  <c r="Z5" i="13"/>
  <c r="Y5" i="13"/>
  <c r="X5" i="13"/>
  <c r="W5" i="13"/>
  <c r="V5" i="13"/>
  <c r="U5" i="13"/>
  <c r="T5" i="13"/>
  <c r="S5" i="13"/>
  <c r="R5" i="13"/>
  <c r="Q5" i="13"/>
  <c r="P5" i="13"/>
  <c r="O5" i="13"/>
  <c r="N5" i="13"/>
  <c r="M5" i="13"/>
  <c r="L5" i="13"/>
  <c r="K5" i="13"/>
  <c r="J5" i="13"/>
  <c r="I5" i="13"/>
  <c r="H5" i="13"/>
  <c r="G5" i="13"/>
  <c r="F5" i="13"/>
  <c r="E5" i="13"/>
  <c r="D5" i="13"/>
  <c r="AI214" i="8"/>
  <c r="AI213" i="8"/>
  <c r="AI212" i="8"/>
  <c r="AI211" i="8"/>
  <c r="AI210" i="8"/>
  <c r="AI209" i="8"/>
  <c r="AI208" i="8"/>
  <c r="AI207" i="8"/>
  <c r="AI206" i="8"/>
  <c r="AI205" i="8"/>
  <c r="AI204" i="8"/>
  <c r="AI203" i="8"/>
  <c r="AI178" i="8"/>
  <c r="AI177" i="8"/>
  <c r="AI176" i="8"/>
  <c r="AI175" i="8"/>
  <c r="AI174" i="8"/>
  <c r="AI173" i="8"/>
  <c r="AI172" i="8"/>
  <c r="AI171" i="8"/>
  <c r="AI170" i="8"/>
  <c r="AI169" i="8"/>
  <c r="AI168" i="8"/>
  <c r="AI167" i="8"/>
  <c r="AI166" i="8"/>
  <c r="AI165" i="8"/>
  <c r="AI164" i="8"/>
  <c r="AI163" i="8"/>
  <c r="AI162" i="8"/>
  <c r="AI161" i="8"/>
  <c r="AI160" i="8"/>
  <c r="AI159" i="8"/>
  <c r="AI158" i="8"/>
  <c r="AI157" i="8"/>
  <c r="AI156" i="8"/>
  <c r="AI155" i="8"/>
  <c r="AI154" i="8"/>
  <c r="AI153" i="8"/>
  <c r="AI152" i="8"/>
  <c r="AI151" i="8"/>
  <c r="AI150" i="8"/>
  <c r="AI149" i="8"/>
  <c r="AI148" i="8"/>
  <c r="AI147" i="8"/>
  <c r="AI146" i="8"/>
  <c r="AI145" i="8"/>
  <c r="AI144" i="8"/>
  <c r="AI143" i="8"/>
  <c r="AI142" i="8"/>
  <c r="AI141" i="8"/>
  <c r="AI140" i="8"/>
  <c r="AI139" i="8"/>
  <c r="AI138" i="8"/>
  <c r="AI137" i="8"/>
  <c r="AI136" i="8"/>
  <c r="AI135" i="8"/>
  <c r="AI134" i="8"/>
  <c r="AI133" i="8"/>
  <c r="AI132" i="8"/>
  <c r="AI131" i="8"/>
  <c r="AI130" i="8"/>
  <c r="AI129" i="8"/>
  <c r="AI128" i="8"/>
  <c r="AI127" i="8"/>
  <c r="AI126" i="8"/>
  <c r="AI125" i="8"/>
  <c r="AI124" i="8"/>
  <c r="AI123" i="8"/>
  <c r="AI122" i="8"/>
  <c r="AI121" i="8"/>
  <c r="AI120" i="8"/>
  <c r="AI119" i="8"/>
  <c r="AI117" i="8"/>
  <c r="AI116" i="8"/>
  <c r="AI115" i="8"/>
  <c r="AI114" i="8"/>
  <c r="AI113" i="8"/>
  <c r="AI112" i="8"/>
  <c r="AI111" i="8"/>
  <c r="AI110" i="8"/>
  <c r="AI109" i="8"/>
  <c r="AI108" i="8"/>
  <c r="AI107" i="8"/>
  <c r="AI106" i="8"/>
  <c r="AI81" i="8"/>
  <c r="AI80" i="8"/>
  <c r="AI79" i="8"/>
  <c r="AI78" i="8"/>
  <c r="AI77" i="8"/>
  <c r="AI76" i="8"/>
  <c r="AI75" i="8"/>
  <c r="AI74" i="8"/>
  <c r="AI73" i="8"/>
  <c r="AI72" i="8"/>
  <c r="AI71" i="8"/>
  <c r="AI70" i="8"/>
  <c r="AI69" i="8"/>
  <c r="AI68" i="8"/>
  <c r="AI67" i="8"/>
  <c r="AI66" i="8"/>
  <c r="AI65" i="8"/>
  <c r="AI64" i="8"/>
  <c r="AI63" i="8"/>
  <c r="AI62" i="8"/>
  <c r="AI61" i="8"/>
  <c r="AI60" i="8"/>
  <c r="AI59" i="8"/>
  <c r="AI58" i="8"/>
  <c r="AI57" i="8"/>
  <c r="AI56" i="8"/>
  <c r="AI55" i="8"/>
  <c r="AI54" i="8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5" i="8"/>
  <c r="AI24" i="8"/>
  <c r="AI23" i="8"/>
  <c r="AI22" i="8"/>
  <c r="AS21" i="8"/>
  <c r="AR21" i="8"/>
  <c r="AQ21" i="8"/>
  <c r="AP21" i="8"/>
  <c r="AO21" i="8"/>
  <c r="AN21" i="8"/>
  <c r="AM21" i="8"/>
  <c r="AL21" i="8"/>
  <c r="AK21" i="8"/>
  <c r="AJ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AS20" i="8"/>
  <c r="AR20" i="8"/>
  <c r="AQ20" i="8"/>
  <c r="AP20" i="8"/>
  <c r="AO20" i="8"/>
  <c r="AN20" i="8"/>
  <c r="AM20" i="8"/>
  <c r="AL20" i="8"/>
  <c r="AK20" i="8"/>
  <c r="AJ20" i="8"/>
  <c r="AI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AS19" i="8"/>
  <c r="AR19" i="8"/>
  <c r="AQ19" i="8"/>
  <c r="AP19" i="8"/>
  <c r="AO19" i="8"/>
  <c r="AN19" i="8"/>
  <c r="AM19" i="8"/>
  <c r="AL19" i="8"/>
  <c r="AK19" i="8"/>
  <c r="AJ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AS18" i="8"/>
  <c r="AR18" i="8"/>
  <c r="AQ18" i="8"/>
  <c r="AP18" i="8"/>
  <c r="AO18" i="8"/>
  <c r="AN18" i="8"/>
  <c r="AM18" i="8"/>
  <c r="AL18" i="8"/>
  <c r="AK18" i="8"/>
  <c r="AJ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AS17" i="8"/>
  <c r="AR17" i="8"/>
  <c r="AQ17" i="8"/>
  <c r="AP17" i="8"/>
  <c r="AO17" i="8"/>
  <c r="AN17" i="8"/>
  <c r="AM17" i="8"/>
  <c r="AL17" i="8"/>
  <c r="AK17" i="8"/>
  <c r="AJ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AS16" i="8"/>
  <c r="AR16" i="8"/>
  <c r="AQ16" i="8"/>
  <c r="AP16" i="8"/>
  <c r="AO16" i="8"/>
  <c r="AN16" i="8"/>
  <c r="AM16" i="8"/>
  <c r="AL16" i="8"/>
  <c r="AK16" i="8"/>
  <c r="AJ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AS15" i="8"/>
  <c r="AR15" i="8"/>
  <c r="AQ15" i="8"/>
  <c r="AP15" i="8"/>
  <c r="AO15" i="8"/>
  <c r="AN15" i="8"/>
  <c r="AM15" i="8"/>
  <c r="AL15" i="8"/>
  <c r="AK15" i="8"/>
  <c r="AJ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AS12" i="8"/>
  <c r="AR12" i="8"/>
  <c r="AQ12" i="8"/>
  <c r="AP12" i="8"/>
  <c r="AO12" i="8"/>
  <c r="AN12" i="8"/>
  <c r="AM12" i="8"/>
  <c r="AL12" i="8"/>
  <c r="AK12" i="8"/>
  <c r="AJ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AS11" i="8"/>
  <c r="AR11" i="8"/>
  <c r="AQ11" i="8"/>
  <c r="AP11" i="8"/>
  <c r="AO11" i="8"/>
  <c r="AN11" i="8"/>
  <c r="AM11" i="8"/>
  <c r="AL11" i="8"/>
  <c r="AK11" i="8"/>
  <c r="AJ11" i="8"/>
  <c r="AI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AS10" i="8"/>
  <c r="AR10" i="8"/>
  <c r="AQ10" i="8"/>
  <c r="AP10" i="8"/>
  <c r="AO10" i="8"/>
  <c r="AN10" i="8"/>
  <c r="AM10" i="8"/>
  <c r="AL10" i="8"/>
  <c r="AK10" i="8"/>
  <c r="AJ10" i="8"/>
  <c r="AI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AS9" i="8"/>
  <c r="AR9" i="8"/>
  <c r="AQ9" i="8"/>
  <c r="AP9" i="8"/>
  <c r="AO9" i="8"/>
  <c r="AN9" i="8"/>
  <c r="AM9" i="8"/>
  <c r="AL9" i="8"/>
  <c r="AK9" i="8"/>
  <c r="AJ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AS8" i="8"/>
  <c r="AR8" i="8"/>
  <c r="AQ8" i="8"/>
  <c r="AP8" i="8"/>
  <c r="AO8" i="8"/>
  <c r="AN8" i="8"/>
  <c r="AM8" i="8"/>
  <c r="AL8" i="8"/>
  <c r="AK8" i="8"/>
  <c r="AJ8" i="8"/>
  <c r="AI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AS7" i="8"/>
  <c r="AR7" i="8"/>
  <c r="AQ7" i="8"/>
  <c r="AP7" i="8"/>
  <c r="AO7" i="8"/>
  <c r="AN7" i="8"/>
  <c r="AM7" i="8"/>
  <c r="AL7" i="8"/>
  <c r="AK7" i="8"/>
  <c r="AJ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S6" i="8"/>
  <c r="AR6" i="8"/>
  <c r="AQ6" i="8"/>
  <c r="AP6" i="8"/>
  <c r="AO6" i="8"/>
  <c r="AN6" i="8"/>
  <c r="AM6" i="8"/>
  <c r="AL6" i="8"/>
  <c r="AK6" i="8"/>
  <c r="AJ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AS5" i="8"/>
  <c r="AR5" i="8"/>
  <c r="AQ5" i="8"/>
  <c r="AP5" i="8"/>
  <c r="AO5" i="8"/>
  <c r="AN5" i="8"/>
  <c r="AM5" i="8"/>
  <c r="AL5" i="8"/>
  <c r="AK5" i="8"/>
  <c r="AJ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AI214" i="9"/>
  <c r="AI213" i="9"/>
  <c r="AI212" i="9"/>
  <c r="AI211" i="9"/>
  <c r="AI210" i="9"/>
  <c r="AI209" i="9"/>
  <c r="AI208" i="9"/>
  <c r="AI207" i="9"/>
  <c r="AI206" i="9"/>
  <c r="AI205" i="9"/>
  <c r="AI204" i="9"/>
  <c r="AI203" i="9"/>
  <c r="AI190" i="9"/>
  <c r="AI189" i="9"/>
  <c r="AI188" i="9"/>
  <c r="AI187" i="9"/>
  <c r="AI186" i="9"/>
  <c r="AI185" i="9"/>
  <c r="AI184" i="9"/>
  <c r="AI183" i="9"/>
  <c r="AI182" i="9"/>
  <c r="AI181" i="9"/>
  <c r="AI180" i="9"/>
  <c r="AI179" i="9"/>
  <c r="AI178" i="9"/>
  <c r="AI177" i="9"/>
  <c r="AI176" i="9"/>
  <c r="AI175" i="9"/>
  <c r="AI174" i="9"/>
  <c r="AI173" i="9"/>
  <c r="AI172" i="9"/>
  <c r="AI171" i="9"/>
  <c r="AI170" i="9"/>
  <c r="AI169" i="9"/>
  <c r="AI168" i="9"/>
  <c r="AI167" i="9"/>
  <c r="AI166" i="9"/>
  <c r="AI165" i="9"/>
  <c r="AI164" i="9"/>
  <c r="AI163" i="9"/>
  <c r="AI162" i="9"/>
  <c r="AI161" i="9"/>
  <c r="AI160" i="9"/>
  <c r="AI159" i="9"/>
  <c r="AI158" i="9"/>
  <c r="AI157" i="9"/>
  <c r="AI156" i="9"/>
  <c r="AI155" i="9"/>
  <c r="AI154" i="9"/>
  <c r="AI153" i="9"/>
  <c r="AI152" i="9"/>
  <c r="AI151" i="9"/>
  <c r="AI150" i="9"/>
  <c r="AI149" i="9"/>
  <c r="AI148" i="9"/>
  <c r="AI147" i="9"/>
  <c r="AI146" i="9"/>
  <c r="AI145" i="9"/>
  <c r="AI144" i="9"/>
  <c r="AI143" i="9"/>
  <c r="AI142" i="9"/>
  <c r="AI141" i="9"/>
  <c r="AI140" i="9"/>
  <c r="AI139" i="9"/>
  <c r="AI138" i="9"/>
  <c r="AI137" i="9"/>
  <c r="AI136" i="9"/>
  <c r="AI135" i="9"/>
  <c r="AI134" i="9"/>
  <c r="AI133" i="9"/>
  <c r="AI132" i="9"/>
  <c r="AI131" i="9"/>
  <c r="AI130" i="9"/>
  <c r="AI129" i="9"/>
  <c r="AI128" i="9"/>
  <c r="AI127" i="9"/>
  <c r="AI126" i="9"/>
  <c r="AI125" i="9"/>
  <c r="AI124" i="9"/>
  <c r="AI123" i="9"/>
  <c r="AI122" i="9"/>
  <c r="AI121" i="9"/>
  <c r="AI120" i="9"/>
  <c r="AI119" i="9"/>
  <c r="AI117" i="9"/>
  <c r="AI116" i="9"/>
  <c r="AI115" i="9"/>
  <c r="AI114" i="9"/>
  <c r="AI113" i="9"/>
  <c r="AI112" i="9"/>
  <c r="AI111" i="9"/>
  <c r="AI110" i="9"/>
  <c r="AI109" i="9"/>
  <c r="AI108" i="9"/>
  <c r="AI107" i="9"/>
  <c r="AI106" i="9"/>
  <c r="AI81" i="9"/>
  <c r="AI80" i="9"/>
  <c r="AI79" i="9"/>
  <c r="AI78" i="9"/>
  <c r="AI77" i="9"/>
  <c r="AI76" i="9"/>
  <c r="AI75" i="9"/>
  <c r="AI74" i="9"/>
  <c r="AI73" i="9"/>
  <c r="AI72" i="9"/>
  <c r="AI71" i="9"/>
  <c r="AI70" i="9"/>
  <c r="AI69" i="9"/>
  <c r="AI68" i="9"/>
  <c r="AI67" i="9"/>
  <c r="AI66" i="9"/>
  <c r="AI65" i="9"/>
  <c r="AI64" i="9"/>
  <c r="AI63" i="9"/>
  <c r="AI62" i="9"/>
  <c r="AI61" i="9"/>
  <c r="AI60" i="9"/>
  <c r="AI59" i="9"/>
  <c r="AI58" i="9"/>
  <c r="AI57" i="9"/>
  <c r="AI56" i="9"/>
  <c r="AI55" i="9"/>
  <c r="AI54" i="9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5" i="9"/>
  <c r="AI24" i="9"/>
  <c r="AI23" i="9"/>
  <c r="AI22" i="9"/>
  <c r="AS21" i="9"/>
  <c r="AR21" i="9"/>
  <c r="AQ21" i="9"/>
  <c r="AP21" i="9"/>
  <c r="AO21" i="9"/>
  <c r="AN21" i="9"/>
  <c r="AM21" i="9"/>
  <c r="AL21" i="9"/>
  <c r="AK21" i="9"/>
  <c r="AJ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AS20" i="9"/>
  <c r="AR20" i="9"/>
  <c r="AQ20" i="9"/>
  <c r="AP20" i="9"/>
  <c r="AO20" i="9"/>
  <c r="AN20" i="9"/>
  <c r="AM20" i="9"/>
  <c r="AL20" i="9"/>
  <c r="AK20" i="9"/>
  <c r="AJ20" i="9"/>
  <c r="AI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AS19" i="9"/>
  <c r="AR19" i="9"/>
  <c r="AQ19" i="9"/>
  <c r="AP19" i="9"/>
  <c r="AO19" i="9"/>
  <c r="AN19" i="9"/>
  <c r="AM19" i="9"/>
  <c r="AL19" i="9"/>
  <c r="AK19" i="9"/>
  <c r="AJ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AS18" i="9"/>
  <c r="AR18" i="9"/>
  <c r="AQ18" i="9"/>
  <c r="AP18" i="9"/>
  <c r="AO18" i="9"/>
  <c r="AN18" i="9"/>
  <c r="AM18" i="9"/>
  <c r="AL18" i="9"/>
  <c r="AK18" i="9"/>
  <c r="AJ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AS17" i="9"/>
  <c r="AR17" i="9"/>
  <c r="AQ17" i="9"/>
  <c r="AP17" i="9"/>
  <c r="AO17" i="9"/>
  <c r="AN17" i="9"/>
  <c r="AM17" i="9"/>
  <c r="AL17" i="9"/>
  <c r="AK17" i="9"/>
  <c r="AJ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AS16" i="9"/>
  <c r="AR16" i="9"/>
  <c r="AQ16" i="9"/>
  <c r="AP16" i="9"/>
  <c r="AO16" i="9"/>
  <c r="AN16" i="9"/>
  <c r="AM16" i="9"/>
  <c r="AL16" i="9"/>
  <c r="AK16" i="9"/>
  <c r="AJ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AS15" i="9"/>
  <c r="AR15" i="9"/>
  <c r="AQ15" i="9"/>
  <c r="AP15" i="9"/>
  <c r="AO15" i="9"/>
  <c r="AN15" i="9"/>
  <c r="AM15" i="9"/>
  <c r="AL15" i="9"/>
  <c r="AK15" i="9"/>
  <c r="AJ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AI14" i="9"/>
  <c r="AI13" i="9"/>
  <c r="AS12" i="9"/>
  <c r="AR12" i="9"/>
  <c r="AQ12" i="9"/>
  <c r="AP12" i="9"/>
  <c r="AO12" i="9"/>
  <c r="AN12" i="9"/>
  <c r="AM12" i="9"/>
  <c r="AL12" i="9"/>
  <c r="AK12" i="9"/>
  <c r="AJ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AS11" i="9"/>
  <c r="AR11" i="9"/>
  <c r="AQ11" i="9"/>
  <c r="AP11" i="9"/>
  <c r="AO11" i="9"/>
  <c r="AN11" i="9"/>
  <c r="AM11" i="9"/>
  <c r="AL11" i="9"/>
  <c r="AK11" i="9"/>
  <c r="AJ11" i="9"/>
  <c r="AI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AS10" i="9"/>
  <c r="AR10" i="9"/>
  <c r="AQ10" i="9"/>
  <c r="AP10" i="9"/>
  <c r="AO10" i="9"/>
  <c r="AN10" i="9"/>
  <c r="AM10" i="9"/>
  <c r="AL10" i="9"/>
  <c r="AK10" i="9"/>
  <c r="AJ10" i="9"/>
  <c r="AI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AS9" i="9"/>
  <c r="AR9" i="9"/>
  <c r="AQ9" i="9"/>
  <c r="AP9" i="9"/>
  <c r="AO9" i="9"/>
  <c r="AN9" i="9"/>
  <c r="AM9" i="9"/>
  <c r="AL9" i="9"/>
  <c r="AK9" i="9"/>
  <c r="AJ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AS8" i="9"/>
  <c r="AR8" i="9"/>
  <c r="AQ8" i="9"/>
  <c r="AP8" i="9"/>
  <c r="AO8" i="9"/>
  <c r="AN8" i="9"/>
  <c r="AM8" i="9"/>
  <c r="AL8" i="9"/>
  <c r="AK8" i="9"/>
  <c r="AJ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AS7" i="9"/>
  <c r="AR7" i="9"/>
  <c r="AQ7" i="9"/>
  <c r="AP7" i="9"/>
  <c r="AO7" i="9"/>
  <c r="AN7" i="9"/>
  <c r="AM7" i="9"/>
  <c r="AL7" i="9"/>
  <c r="AK7" i="9"/>
  <c r="AJ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AS6" i="9"/>
  <c r="AR6" i="9"/>
  <c r="AQ6" i="9"/>
  <c r="AP6" i="9"/>
  <c r="AO6" i="9"/>
  <c r="AN6" i="9"/>
  <c r="AM6" i="9"/>
  <c r="AL6" i="9"/>
  <c r="AK6" i="9"/>
  <c r="AJ6" i="9"/>
  <c r="AD6" i="9"/>
  <c r="AC6" i="9"/>
  <c r="AB6" i="9"/>
  <c r="AA6" i="9"/>
  <c r="Z6" i="9"/>
  <c r="Y6" i="9"/>
  <c r="X6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AS5" i="9"/>
  <c r="AR5" i="9"/>
  <c r="AQ5" i="9"/>
  <c r="AP5" i="9"/>
  <c r="AO5" i="9"/>
  <c r="AN5" i="9"/>
  <c r="AM5" i="9"/>
  <c r="AL5" i="9"/>
  <c r="AK5" i="9"/>
  <c r="AJ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AI4" i="9"/>
  <c r="AI3" i="9"/>
  <c r="AI12" i="8" l="1"/>
  <c r="AI18" i="8"/>
  <c r="AI15" i="8"/>
  <c r="AI6" i="8"/>
  <c r="AI16" i="8"/>
  <c r="AI17" i="8"/>
  <c r="AI19" i="8"/>
  <c r="AI21" i="8"/>
  <c r="AI7" i="8"/>
  <c r="AI15" i="9"/>
  <c r="AI17" i="9"/>
  <c r="AI19" i="9"/>
  <c r="AI5" i="13"/>
  <c r="AI7" i="13"/>
  <c r="AI9" i="13"/>
  <c r="AI5" i="8"/>
  <c r="AI9" i="8"/>
  <c r="AI16" i="9"/>
  <c r="AI18" i="9"/>
  <c r="AI6" i="13"/>
  <c r="AI8" i="13"/>
  <c r="AI21" i="13"/>
  <c r="AI12" i="13"/>
  <c r="AI15" i="13"/>
  <c r="AI16" i="13"/>
  <c r="AI17" i="13"/>
  <c r="AI18" i="13"/>
  <c r="AI19" i="13"/>
  <c r="AI5" i="9"/>
  <c r="AI6" i="9"/>
  <c r="AI7" i="9"/>
  <c r="AI8" i="9"/>
  <c r="AI9" i="9"/>
  <c r="AI21" i="9"/>
  <c r="AI12" i="9"/>
  <c r="AS23" i="10"/>
  <c r="AR23" i="10"/>
  <c r="AQ23" i="10"/>
  <c r="AP23" i="10"/>
  <c r="AO23" i="10"/>
  <c r="AN23" i="10"/>
  <c r="AM23" i="10"/>
  <c r="AL23" i="10"/>
  <c r="AK23" i="10"/>
  <c r="AJ23" i="10"/>
  <c r="AI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S22" i="10"/>
  <c r="AR22" i="10"/>
  <c r="AQ22" i="10"/>
  <c r="AP22" i="10"/>
  <c r="AO22" i="10"/>
  <c r="AN22" i="10"/>
  <c r="AM22" i="10"/>
  <c r="AL22" i="10"/>
  <c r="AK22" i="10"/>
  <c r="AJ22" i="10"/>
  <c r="AI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S21" i="10"/>
  <c r="AR21" i="10"/>
  <c r="AQ21" i="10"/>
  <c r="AP21" i="10"/>
  <c r="AO21" i="10"/>
  <c r="AN21" i="10"/>
  <c r="AM21" i="10"/>
  <c r="AL21" i="10"/>
  <c r="AK21" i="10"/>
  <c r="AJ21" i="10"/>
  <c r="AI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AS20" i="10"/>
  <c r="AR20" i="10"/>
  <c r="AQ20" i="10"/>
  <c r="AP20" i="10"/>
  <c r="AO20" i="10"/>
  <c r="AN20" i="10"/>
  <c r="AM20" i="10"/>
  <c r="AL20" i="10"/>
  <c r="AK20" i="10"/>
  <c r="AJ20" i="10"/>
  <c r="AI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AS19" i="10"/>
  <c r="AR19" i="10"/>
  <c r="AQ19" i="10"/>
  <c r="AP19" i="10"/>
  <c r="AO19" i="10"/>
  <c r="AN19" i="10"/>
  <c r="AM19" i="10"/>
  <c r="AL19" i="10"/>
  <c r="AK19" i="10"/>
  <c r="AJ19" i="10"/>
  <c r="AI19" i="10"/>
  <c r="AE19" i="10"/>
  <c r="AD19" i="10"/>
  <c r="AC19" i="10"/>
  <c r="AB19" i="10"/>
  <c r="AA19" i="10"/>
  <c r="Z19" i="10"/>
  <c r="Y19" i="10"/>
  <c r="X19" i="10"/>
  <c r="W19" i="10"/>
  <c r="V19" i="10"/>
  <c r="U19" i="10"/>
  <c r="T19" i="10"/>
  <c r="S19" i="10"/>
  <c r="R19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AS18" i="10"/>
  <c r="AR18" i="10"/>
  <c r="AQ18" i="10"/>
  <c r="AP18" i="10"/>
  <c r="AO18" i="10"/>
  <c r="AN18" i="10"/>
  <c r="AM18" i="10"/>
  <c r="AL18" i="10"/>
  <c r="AK18" i="10"/>
  <c r="AJ18" i="10"/>
  <c r="AI18" i="10"/>
  <c r="AE18" i="10"/>
  <c r="AD18" i="10"/>
  <c r="AC18" i="10"/>
  <c r="AB18" i="10"/>
  <c r="AA18" i="10"/>
  <c r="Z18" i="10"/>
  <c r="Y18" i="10"/>
  <c r="X18" i="10"/>
  <c r="W18" i="10"/>
  <c r="V18" i="10"/>
  <c r="U18" i="10"/>
  <c r="T18" i="10"/>
  <c r="S18" i="10"/>
  <c r="R18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AS17" i="10"/>
  <c r="AR17" i="10"/>
  <c r="AQ17" i="10"/>
  <c r="AP17" i="10"/>
  <c r="AO17" i="10"/>
  <c r="AN17" i="10"/>
  <c r="AM17" i="10"/>
  <c r="AL17" i="10"/>
  <c r="AK17" i="10"/>
  <c r="AJ17" i="10"/>
  <c r="AI17" i="10"/>
  <c r="AE17" i="10"/>
  <c r="AD17" i="10"/>
  <c r="AC17" i="10"/>
  <c r="AB17" i="10"/>
  <c r="AA17" i="10"/>
  <c r="Z17" i="10"/>
  <c r="Y17" i="10"/>
  <c r="X17" i="10"/>
  <c r="W17" i="10"/>
  <c r="V17" i="10"/>
  <c r="U17" i="10"/>
  <c r="T17" i="10"/>
  <c r="S17" i="10"/>
  <c r="R17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AS16" i="10"/>
  <c r="AR16" i="10"/>
  <c r="AQ16" i="10"/>
  <c r="AP16" i="10"/>
  <c r="AO16" i="10"/>
  <c r="AN16" i="10"/>
  <c r="AM16" i="10"/>
  <c r="AL16" i="10"/>
  <c r="AK16" i="10"/>
  <c r="AJ16" i="10"/>
  <c r="AI16" i="10"/>
  <c r="AE16" i="10"/>
  <c r="AD16" i="10"/>
  <c r="AC16" i="10"/>
  <c r="AB16" i="10"/>
  <c r="AA16" i="10"/>
  <c r="Z16" i="10"/>
  <c r="Y16" i="10"/>
  <c r="X16" i="10"/>
  <c r="W16" i="10"/>
  <c r="V16" i="10"/>
  <c r="U16" i="10"/>
  <c r="T16" i="10"/>
  <c r="S16" i="10"/>
  <c r="R16" i="10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AS15" i="10"/>
  <c r="AR15" i="10"/>
  <c r="AQ15" i="10"/>
  <c r="AP15" i="10"/>
  <c r="AO15" i="10"/>
  <c r="AN15" i="10"/>
  <c r="AM15" i="10"/>
  <c r="AL15" i="10"/>
  <c r="AK15" i="10"/>
  <c r="AJ15" i="10"/>
  <c r="AI15" i="10"/>
  <c r="AE15" i="10"/>
  <c r="AD15" i="10"/>
  <c r="AC15" i="10"/>
  <c r="AB15" i="10"/>
  <c r="AA15" i="10"/>
  <c r="Z15" i="10"/>
  <c r="Y15" i="10"/>
  <c r="X15" i="10"/>
  <c r="W15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AS14" i="10"/>
  <c r="AR14" i="10"/>
  <c r="AQ14" i="10"/>
  <c r="AP14" i="10"/>
  <c r="AO14" i="10"/>
  <c r="AN14" i="10"/>
  <c r="AM14" i="10"/>
  <c r="AL14" i="10"/>
  <c r="AK14" i="10"/>
  <c r="AJ14" i="10"/>
  <c r="AI14" i="10"/>
  <c r="AE14" i="10"/>
  <c r="AD14" i="10"/>
  <c r="AC14" i="10"/>
  <c r="AB14" i="10"/>
  <c r="AA14" i="10"/>
  <c r="Z14" i="10"/>
  <c r="Y14" i="10"/>
  <c r="X14" i="10"/>
  <c r="W14" i="10"/>
  <c r="V14" i="10"/>
  <c r="U14" i="10"/>
  <c r="T14" i="10"/>
  <c r="S14" i="10"/>
  <c r="R14" i="10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AS13" i="10"/>
  <c r="AR13" i="10"/>
  <c r="AQ13" i="10"/>
  <c r="AP13" i="10"/>
  <c r="AO13" i="10"/>
  <c r="AN13" i="10"/>
  <c r="AM13" i="10"/>
  <c r="AL13" i="10"/>
  <c r="AK13" i="10"/>
  <c r="AJ13" i="10"/>
  <c r="AI13" i="10"/>
  <c r="AE13" i="10"/>
  <c r="AD13" i="10"/>
  <c r="AC13" i="10"/>
  <c r="AB13" i="10"/>
  <c r="AA13" i="10"/>
  <c r="Z13" i="10"/>
  <c r="Y13" i="10"/>
  <c r="X13" i="10"/>
  <c r="W13" i="10"/>
  <c r="V13" i="10"/>
  <c r="U13" i="10"/>
  <c r="T13" i="10"/>
  <c r="S13" i="10"/>
  <c r="R13" i="10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AS12" i="10"/>
  <c r="AR12" i="10"/>
  <c r="AQ12" i="10"/>
  <c r="AP12" i="10"/>
  <c r="AO12" i="10"/>
  <c r="AN12" i="10"/>
  <c r="AM12" i="10"/>
  <c r="AL12" i="10"/>
  <c r="AK12" i="10"/>
  <c r="AJ12" i="10"/>
  <c r="AI12" i="10"/>
  <c r="AE12" i="10"/>
  <c r="AD12" i="10"/>
  <c r="AC12" i="10"/>
  <c r="AB12" i="10"/>
  <c r="AA12" i="10"/>
  <c r="Z12" i="10"/>
  <c r="Y12" i="10"/>
  <c r="X12" i="10"/>
  <c r="W12" i="10"/>
  <c r="V12" i="10"/>
  <c r="U12" i="10"/>
  <c r="T12" i="10"/>
  <c r="S12" i="10"/>
  <c r="R12" i="10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AS11" i="10"/>
  <c r="AR11" i="10"/>
  <c r="AQ11" i="10"/>
  <c r="AP11" i="10"/>
  <c r="AO11" i="10"/>
  <c r="AN11" i="10"/>
  <c r="AM11" i="10"/>
  <c r="AL11" i="10"/>
  <c r="AK11" i="10"/>
  <c r="AJ11" i="10"/>
  <c r="AI11" i="10"/>
  <c r="AE11" i="10"/>
  <c r="AD11" i="10"/>
  <c r="AC11" i="10"/>
  <c r="AB11" i="10"/>
  <c r="AA11" i="10"/>
  <c r="Z11" i="10"/>
  <c r="Y11" i="10"/>
  <c r="X11" i="10"/>
  <c r="W11" i="10"/>
  <c r="V11" i="10"/>
  <c r="U11" i="10"/>
  <c r="T11" i="10"/>
  <c r="S11" i="10"/>
  <c r="R11" i="10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AS10" i="10"/>
  <c r="AR10" i="10"/>
  <c r="AQ10" i="10"/>
  <c r="AP10" i="10"/>
  <c r="AO10" i="10"/>
  <c r="AN10" i="10"/>
  <c r="AM10" i="10"/>
  <c r="AL10" i="10"/>
  <c r="AK10" i="10"/>
  <c r="AJ10" i="10"/>
  <c r="AI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10" i="10"/>
  <c r="AS9" i="10"/>
  <c r="AR9" i="10"/>
  <c r="AQ9" i="10"/>
  <c r="AP9" i="10"/>
  <c r="AO9" i="10"/>
  <c r="AN9" i="10"/>
  <c r="AM9" i="10"/>
  <c r="AL9" i="10"/>
  <c r="AK9" i="10"/>
  <c r="AJ9" i="10"/>
  <c r="AI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9" i="10"/>
  <c r="AS8" i="10"/>
  <c r="AR8" i="10"/>
  <c r="AQ8" i="10"/>
  <c r="AP8" i="10"/>
  <c r="AO8" i="10"/>
  <c r="AN8" i="10"/>
  <c r="AM8" i="10"/>
  <c r="AL8" i="10"/>
  <c r="AK8" i="10"/>
  <c r="AJ8" i="10"/>
  <c r="AI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8" i="10"/>
  <c r="AS7" i="10"/>
  <c r="AR7" i="10"/>
  <c r="AQ7" i="10"/>
  <c r="AP7" i="10"/>
  <c r="AO7" i="10"/>
  <c r="AN7" i="10"/>
  <c r="AM7" i="10"/>
  <c r="AL7" i="10"/>
  <c r="AK7" i="10"/>
  <c r="AJ7" i="10"/>
  <c r="AI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7" i="10"/>
  <c r="AS6" i="10"/>
  <c r="AR6" i="10"/>
  <c r="AQ6" i="10"/>
  <c r="AP6" i="10"/>
  <c r="AO6" i="10"/>
  <c r="AN6" i="10"/>
  <c r="AM6" i="10"/>
  <c r="AL6" i="10"/>
  <c r="AK6" i="10"/>
  <c r="AJ6" i="10"/>
  <c r="AI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6" i="10"/>
  <c r="AS5" i="10"/>
  <c r="AR5" i="10"/>
  <c r="AQ5" i="10"/>
  <c r="AP5" i="10"/>
  <c r="AO5" i="10"/>
  <c r="AN5" i="10"/>
  <c r="AM5" i="10"/>
  <c r="AL5" i="10"/>
  <c r="AK5" i="10"/>
  <c r="AJ5" i="10"/>
  <c r="AI5" i="10"/>
  <c r="AE5" i="10"/>
  <c r="AD5" i="10"/>
  <c r="AC5" i="10"/>
  <c r="AB5" i="10"/>
  <c r="AA5" i="10"/>
  <c r="Z5" i="10"/>
  <c r="Y5" i="10"/>
  <c r="X5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AS4" i="10"/>
  <c r="AR4" i="10"/>
  <c r="AQ4" i="10"/>
  <c r="AP4" i="10"/>
  <c r="AO4" i="10"/>
  <c r="AN4" i="10"/>
  <c r="AM4" i="10"/>
  <c r="AL4" i="10"/>
  <c r="AK4" i="10"/>
  <c r="AJ4" i="10"/>
  <c r="AI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AS3" i="10"/>
  <c r="AR3" i="10"/>
  <c r="AQ3" i="10"/>
  <c r="AP3" i="10"/>
  <c r="AO3" i="10"/>
  <c r="AN3" i="10"/>
  <c r="AM3" i="10"/>
  <c r="AL3" i="10"/>
  <c r="AK3" i="10"/>
  <c r="AJ3" i="10"/>
  <c r="AI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AS23" i="11"/>
  <c r="AR23" i="11"/>
  <c r="AQ23" i="11"/>
  <c r="AP23" i="11"/>
  <c r="AO23" i="11"/>
  <c r="AN23" i="11"/>
  <c r="AM23" i="11"/>
  <c r="AL23" i="11"/>
  <c r="AK23" i="11"/>
  <c r="AJ23" i="11"/>
  <c r="AI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S22" i="11"/>
  <c r="AR22" i="11"/>
  <c r="AQ22" i="11"/>
  <c r="AP22" i="11"/>
  <c r="AO22" i="11"/>
  <c r="AN22" i="11"/>
  <c r="AM22" i="11"/>
  <c r="AL22" i="11"/>
  <c r="AK22" i="11"/>
  <c r="AJ22" i="11"/>
  <c r="AI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S21" i="11"/>
  <c r="AR21" i="11"/>
  <c r="AQ21" i="11"/>
  <c r="AP21" i="11"/>
  <c r="AO21" i="11"/>
  <c r="AN21" i="11"/>
  <c r="AM21" i="11"/>
  <c r="AL21" i="11"/>
  <c r="AK21" i="11"/>
  <c r="AJ21" i="11"/>
  <c r="AI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AS20" i="11"/>
  <c r="AR20" i="11"/>
  <c r="AQ20" i="11"/>
  <c r="AP20" i="11"/>
  <c r="AO20" i="11"/>
  <c r="AN20" i="11"/>
  <c r="AM20" i="11"/>
  <c r="AL20" i="11"/>
  <c r="AK20" i="11"/>
  <c r="AJ20" i="11"/>
  <c r="AI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D20" i="11"/>
  <c r="AS19" i="11"/>
  <c r="AR19" i="11"/>
  <c r="AQ19" i="11"/>
  <c r="AP19" i="11"/>
  <c r="AO19" i="11"/>
  <c r="AN19" i="11"/>
  <c r="AM19" i="11"/>
  <c r="AL19" i="11"/>
  <c r="AK19" i="11"/>
  <c r="AJ19" i="11"/>
  <c r="AI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D19" i="11"/>
  <c r="AS18" i="11"/>
  <c r="AR18" i="11"/>
  <c r="AQ18" i="11"/>
  <c r="AP18" i="11"/>
  <c r="AO18" i="11"/>
  <c r="AN18" i="11"/>
  <c r="AM18" i="11"/>
  <c r="AL18" i="11"/>
  <c r="AK18" i="11"/>
  <c r="AJ18" i="11"/>
  <c r="AI18" i="11"/>
  <c r="AE18" i="11"/>
  <c r="AD18" i="11"/>
  <c r="AC18" i="11"/>
  <c r="AB18" i="11"/>
  <c r="AA18" i="11"/>
  <c r="Z18" i="11"/>
  <c r="Y18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D18" i="11"/>
  <c r="AS17" i="11"/>
  <c r="AR17" i="11"/>
  <c r="AQ17" i="11"/>
  <c r="AP17" i="11"/>
  <c r="AO17" i="11"/>
  <c r="AN17" i="11"/>
  <c r="AM17" i="11"/>
  <c r="AL17" i="11"/>
  <c r="AK17" i="11"/>
  <c r="AJ17" i="11"/>
  <c r="AI17" i="11"/>
  <c r="AE17" i="11"/>
  <c r="AD17" i="11"/>
  <c r="AC17" i="11"/>
  <c r="AB17" i="11"/>
  <c r="AA17" i="11"/>
  <c r="Z17" i="11"/>
  <c r="Y17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D17" i="11"/>
  <c r="AS16" i="11"/>
  <c r="AR16" i="11"/>
  <c r="AQ16" i="11"/>
  <c r="AP16" i="11"/>
  <c r="AO16" i="11"/>
  <c r="AN16" i="11"/>
  <c r="AM16" i="11"/>
  <c r="AL16" i="11"/>
  <c r="AK16" i="11"/>
  <c r="AJ16" i="11"/>
  <c r="AI16" i="11"/>
  <c r="AE16" i="11"/>
  <c r="AD16" i="11"/>
  <c r="AC16" i="11"/>
  <c r="AB16" i="11"/>
  <c r="AA16" i="11"/>
  <c r="Z16" i="11"/>
  <c r="Y16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D16" i="11"/>
  <c r="AS15" i="11"/>
  <c r="AR15" i="11"/>
  <c r="AQ15" i="11"/>
  <c r="AP15" i="11"/>
  <c r="AO15" i="11"/>
  <c r="AN15" i="11"/>
  <c r="AM15" i="11"/>
  <c r="AL15" i="11"/>
  <c r="AK15" i="11"/>
  <c r="AJ15" i="11"/>
  <c r="AI15" i="11"/>
  <c r="AE15" i="11"/>
  <c r="AD15" i="11"/>
  <c r="AC15" i="11"/>
  <c r="AB15" i="11"/>
  <c r="AA15" i="11"/>
  <c r="Z15" i="11"/>
  <c r="Y15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AS14" i="11"/>
  <c r="AR14" i="11"/>
  <c r="AQ14" i="11"/>
  <c r="AP14" i="11"/>
  <c r="AO14" i="11"/>
  <c r="AN14" i="11"/>
  <c r="AM14" i="11"/>
  <c r="AL14" i="11"/>
  <c r="AK14" i="11"/>
  <c r="AJ14" i="11"/>
  <c r="AI14" i="11"/>
  <c r="AE14" i="11"/>
  <c r="AD14" i="11"/>
  <c r="AC14" i="11"/>
  <c r="AB14" i="11"/>
  <c r="AA14" i="11"/>
  <c r="Z14" i="11"/>
  <c r="Y14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D14" i="11"/>
  <c r="AS13" i="11"/>
  <c r="AR13" i="11"/>
  <c r="AQ13" i="11"/>
  <c r="AP13" i="11"/>
  <c r="AO13" i="11"/>
  <c r="AN13" i="11"/>
  <c r="AM13" i="11"/>
  <c r="AL13" i="11"/>
  <c r="AK13" i="11"/>
  <c r="AJ13" i="11"/>
  <c r="AI13" i="11"/>
  <c r="AE13" i="11"/>
  <c r="AD13" i="11"/>
  <c r="AC13" i="11"/>
  <c r="AB13" i="11"/>
  <c r="AA13" i="11"/>
  <c r="Z13" i="11"/>
  <c r="Y13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D13" i="11"/>
  <c r="AS12" i="11"/>
  <c r="AR12" i="11"/>
  <c r="AQ12" i="11"/>
  <c r="AP12" i="11"/>
  <c r="AO12" i="11"/>
  <c r="AN12" i="11"/>
  <c r="AM12" i="11"/>
  <c r="AL12" i="11"/>
  <c r="AK12" i="11"/>
  <c r="AJ12" i="11"/>
  <c r="AI12" i="11"/>
  <c r="AE12" i="11"/>
  <c r="AD12" i="11"/>
  <c r="AC12" i="11"/>
  <c r="AB12" i="11"/>
  <c r="AA12" i="11"/>
  <c r="Z12" i="11"/>
  <c r="Y12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D12" i="11"/>
  <c r="AS11" i="11"/>
  <c r="AR11" i="11"/>
  <c r="AQ11" i="11"/>
  <c r="AP11" i="11"/>
  <c r="AO11" i="11"/>
  <c r="AN11" i="11"/>
  <c r="AM11" i="11"/>
  <c r="AL11" i="11"/>
  <c r="AK11" i="11"/>
  <c r="AJ11" i="11"/>
  <c r="AI11" i="11"/>
  <c r="AE11" i="11"/>
  <c r="AD11" i="11"/>
  <c r="AC11" i="11"/>
  <c r="AB11" i="11"/>
  <c r="AA11" i="11"/>
  <c r="Z11" i="11"/>
  <c r="Y11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D11" i="11"/>
  <c r="AS10" i="11"/>
  <c r="AR10" i="11"/>
  <c r="AQ10" i="11"/>
  <c r="AP10" i="11"/>
  <c r="AO10" i="11"/>
  <c r="AN10" i="11"/>
  <c r="AM10" i="11"/>
  <c r="AL10" i="11"/>
  <c r="AK10" i="11"/>
  <c r="AJ10" i="11"/>
  <c r="AI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D10" i="11"/>
  <c r="AS9" i="11"/>
  <c r="AR9" i="11"/>
  <c r="AQ9" i="11"/>
  <c r="AP9" i="11"/>
  <c r="AO9" i="11"/>
  <c r="AN9" i="11"/>
  <c r="AM9" i="11"/>
  <c r="AL9" i="11"/>
  <c r="AK9" i="11"/>
  <c r="AJ9" i="11"/>
  <c r="AI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D9" i="11"/>
  <c r="AS8" i="11"/>
  <c r="AR8" i="11"/>
  <c r="AQ8" i="11"/>
  <c r="AP8" i="11"/>
  <c r="AO8" i="11"/>
  <c r="AN8" i="11"/>
  <c r="AM8" i="11"/>
  <c r="AL8" i="11"/>
  <c r="AK8" i="11"/>
  <c r="AJ8" i="11"/>
  <c r="AI8" i="11"/>
  <c r="AE8" i="11"/>
  <c r="AD8" i="11"/>
  <c r="AC8" i="11"/>
  <c r="AB8" i="11"/>
  <c r="AA8" i="11"/>
  <c r="Z8" i="11"/>
  <c r="Y8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AS7" i="11"/>
  <c r="AR7" i="11"/>
  <c r="AQ7" i="11"/>
  <c r="AP7" i="11"/>
  <c r="AO7" i="11"/>
  <c r="AN7" i="11"/>
  <c r="AM7" i="11"/>
  <c r="AL7" i="11"/>
  <c r="AK7" i="11"/>
  <c r="AJ7" i="11"/>
  <c r="AI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AS6" i="11"/>
  <c r="AR6" i="11"/>
  <c r="AQ6" i="11"/>
  <c r="AP6" i="11"/>
  <c r="AO6" i="11"/>
  <c r="AN6" i="11"/>
  <c r="AM6" i="11"/>
  <c r="AL6" i="11"/>
  <c r="AK6" i="11"/>
  <c r="AJ6" i="11"/>
  <c r="AI6" i="11"/>
  <c r="AE6" i="11"/>
  <c r="AD6" i="11"/>
  <c r="AC6" i="11"/>
  <c r="AB6" i="11"/>
  <c r="AA6" i="11"/>
  <c r="Z6" i="11"/>
  <c r="Y6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AS5" i="11"/>
  <c r="AR5" i="11"/>
  <c r="AQ5" i="11"/>
  <c r="AP5" i="11"/>
  <c r="AO5" i="11"/>
  <c r="AN5" i="11"/>
  <c r="AM5" i="11"/>
  <c r="AL5" i="11"/>
  <c r="AK5" i="11"/>
  <c r="AJ5" i="11"/>
  <c r="AI5" i="11"/>
  <c r="AE5" i="11"/>
  <c r="AD5" i="11"/>
  <c r="AC5" i="11"/>
  <c r="AB5" i="11"/>
  <c r="AA5" i="11"/>
  <c r="Z5" i="11"/>
  <c r="Y5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D5" i="11"/>
  <c r="AS4" i="11"/>
  <c r="AR4" i="11"/>
  <c r="AQ4" i="11"/>
  <c r="AP4" i="11"/>
  <c r="AO4" i="11"/>
  <c r="AN4" i="11"/>
  <c r="AM4" i="11"/>
  <c r="AL4" i="11"/>
  <c r="AK4" i="11"/>
  <c r="AJ4" i="11"/>
  <c r="AI4" i="11"/>
  <c r="AE4" i="11"/>
  <c r="AD4" i="11"/>
  <c r="AC4" i="11"/>
  <c r="AB4" i="11"/>
  <c r="AA4" i="11"/>
  <c r="Z4" i="11"/>
  <c r="Y4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D4" i="11"/>
  <c r="AS3" i="11"/>
  <c r="AR3" i="11"/>
  <c r="AQ3" i="11"/>
  <c r="AP3" i="11"/>
  <c r="AO3" i="11"/>
  <c r="AN3" i="11"/>
  <c r="AM3" i="11"/>
  <c r="AL3" i="11"/>
  <c r="AK3" i="11"/>
  <c r="AJ3" i="11"/>
  <c r="AI3" i="11"/>
  <c r="AE3" i="11"/>
  <c r="AD3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D3" i="11"/>
  <c r="AS23" i="7"/>
  <c r="AR23" i="7"/>
  <c r="AQ23" i="7"/>
  <c r="AP23" i="7"/>
  <c r="AO23" i="7"/>
  <c r="AN23" i="7"/>
  <c r="AM23" i="7"/>
  <c r="AL23" i="7"/>
  <c r="AK23" i="7"/>
  <c r="AJ23" i="7"/>
  <c r="AI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S22" i="7"/>
  <c r="AR22" i="7"/>
  <c r="AQ22" i="7"/>
  <c r="AP22" i="7"/>
  <c r="AO22" i="7"/>
  <c r="AN22" i="7"/>
  <c r="AM22" i="7"/>
  <c r="AL22" i="7"/>
  <c r="AK22" i="7"/>
  <c r="AJ22" i="7"/>
  <c r="AI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S21" i="7"/>
  <c r="AR21" i="7"/>
  <c r="AQ21" i="7"/>
  <c r="AP21" i="7"/>
  <c r="AO21" i="7"/>
  <c r="AN21" i="7"/>
  <c r="AM21" i="7"/>
  <c r="AL21" i="7"/>
  <c r="AK21" i="7"/>
  <c r="AJ21" i="7"/>
  <c r="AI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AS20" i="7"/>
  <c r="AR20" i="7"/>
  <c r="AQ20" i="7"/>
  <c r="AP20" i="7"/>
  <c r="AO20" i="7"/>
  <c r="AN20" i="7"/>
  <c r="AM20" i="7"/>
  <c r="AL20" i="7"/>
  <c r="AK20" i="7"/>
  <c r="AJ20" i="7"/>
  <c r="AI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AS19" i="7"/>
  <c r="AR19" i="7"/>
  <c r="AQ19" i="7"/>
  <c r="AP19" i="7"/>
  <c r="AO19" i="7"/>
  <c r="AN19" i="7"/>
  <c r="AM19" i="7"/>
  <c r="AL19" i="7"/>
  <c r="AK19" i="7"/>
  <c r="AJ19" i="7"/>
  <c r="AI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AS18" i="7"/>
  <c r="AR18" i="7"/>
  <c r="AQ18" i="7"/>
  <c r="AP18" i="7"/>
  <c r="AO18" i="7"/>
  <c r="AN18" i="7"/>
  <c r="AM18" i="7"/>
  <c r="AL18" i="7"/>
  <c r="AK18" i="7"/>
  <c r="AJ18" i="7"/>
  <c r="AI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AS17" i="7"/>
  <c r="AR17" i="7"/>
  <c r="AQ17" i="7"/>
  <c r="AP17" i="7"/>
  <c r="AO17" i="7"/>
  <c r="AN17" i="7"/>
  <c r="AM17" i="7"/>
  <c r="AL17" i="7"/>
  <c r="AK17" i="7"/>
  <c r="AJ17" i="7"/>
  <c r="AI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AS16" i="7"/>
  <c r="AR16" i="7"/>
  <c r="AQ16" i="7"/>
  <c r="AP16" i="7"/>
  <c r="AO16" i="7"/>
  <c r="AN16" i="7"/>
  <c r="AM16" i="7"/>
  <c r="AL16" i="7"/>
  <c r="AK16" i="7"/>
  <c r="AJ16" i="7"/>
  <c r="AI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AS15" i="7"/>
  <c r="AR15" i="7"/>
  <c r="AQ15" i="7"/>
  <c r="AP15" i="7"/>
  <c r="AO15" i="7"/>
  <c r="AN15" i="7"/>
  <c r="AM15" i="7"/>
  <c r="AL15" i="7"/>
  <c r="AK15" i="7"/>
  <c r="AJ15" i="7"/>
  <c r="AI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AS14" i="7"/>
  <c r="AR14" i="7"/>
  <c r="AQ14" i="7"/>
  <c r="AP14" i="7"/>
  <c r="AO14" i="7"/>
  <c r="AN14" i="7"/>
  <c r="AM14" i="7"/>
  <c r="AL14" i="7"/>
  <c r="AK14" i="7"/>
  <c r="AJ14" i="7"/>
  <c r="AI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AS13" i="7"/>
  <c r="AR13" i="7"/>
  <c r="AQ13" i="7"/>
  <c r="AP13" i="7"/>
  <c r="AO13" i="7"/>
  <c r="AN13" i="7"/>
  <c r="AM13" i="7"/>
  <c r="AL13" i="7"/>
  <c r="AK13" i="7"/>
  <c r="AJ13" i="7"/>
  <c r="AI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AS12" i="7"/>
  <c r="AR12" i="7"/>
  <c r="AQ12" i="7"/>
  <c r="AP12" i="7"/>
  <c r="AO12" i="7"/>
  <c r="AN12" i="7"/>
  <c r="AM12" i="7"/>
  <c r="AL12" i="7"/>
  <c r="AK12" i="7"/>
  <c r="AJ12" i="7"/>
  <c r="AI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AS11" i="7"/>
  <c r="AR11" i="7"/>
  <c r="AQ11" i="7"/>
  <c r="AP11" i="7"/>
  <c r="AO11" i="7"/>
  <c r="AN11" i="7"/>
  <c r="AM11" i="7"/>
  <c r="AL11" i="7"/>
  <c r="AK11" i="7"/>
  <c r="AJ11" i="7"/>
  <c r="AI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AS10" i="7"/>
  <c r="AR10" i="7"/>
  <c r="AQ10" i="7"/>
  <c r="AP10" i="7"/>
  <c r="AO10" i="7"/>
  <c r="AN10" i="7"/>
  <c r="AM10" i="7"/>
  <c r="AL10" i="7"/>
  <c r="AK10" i="7"/>
  <c r="AJ10" i="7"/>
  <c r="AI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AS9" i="7"/>
  <c r="AR9" i="7"/>
  <c r="AQ9" i="7"/>
  <c r="AP9" i="7"/>
  <c r="AO9" i="7"/>
  <c r="AN9" i="7"/>
  <c r="AM9" i="7"/>
  <c r="AL9" i="7"/>
  <c r="AK9" i="7"/>
  <c r="AJ9" i="7"/>
  <c r="AI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AS8" i="7"/>
  <c r="AR8" i="7"/>
  <c r="AQ8" i="7"/>
  <c r="AP8" i="7"/>
  <c r="AO8" i="7"/>
  <c r="AN8" i="7"/>
  <c r="AM8" i="7"/>
  <c r="AL8" i="7"/>
  <c r="AK8" i="7"/>
  <c r="AJ8" i="7"/>
  <c r="AI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AS7" i="7"/>
  <c r="AR7" i="7"/>
  <c r="AQ7" i="7"/>
  <c r="AP7" i="7"/>
  <c r="AO7" i="7"/>
  <c r="AN7" i="7"/>
  <c r="AM7" i="7"/>
  <c r="AL7" i="7"/>
  <c r="AK7" i="7"/>
  <c r="AJ7" i="7"/>
  <c r="AI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AS6" i="7"/>
  <c r="AR6" i="7"/>
  <c r="AQ6" i="7"/>
  <c r="AP6" i="7"/>
  <c r="AO6" i="7"/>
  <c r="AN6" i="7"/>
  <c r="AM6" i="7"/>
  <c r="AL6" i="7"/>
  <c r="AK6" i="7"/>
  <c r="AJ6" i="7"/>
  <c r="AI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AS5" i="7"/>
  <c r="AR5" i="7"/>
  <c r="AQ5" i="7"/>
  <c r="AP5" i="7"/>
  <c r="AO5" i="7"/>
  <c r="AN5" i="7"/>
  <c r="AM5" i="7"/>
  <c r="AL5" i="7"/>
  <c r="AK5" i="7"/>
  <c r="AJ5" i="7"/>
  <c r="AI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AS4" i="7"/>
  <c r="AR4" i="7"/>
  <c r="AQ4" i="7"/>
  <c r="AP4" i="7"/>
  <c r="AO4" i="7"/>
  <c r="AN4" i="7"/>
  <c r="AM4" i="7"/>
  <c r="AL4" i="7"/>
  <c r="AK4" i="7"/>
  <c r="AJ4" i="7"/>
  <c r="AI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AS3" i="7"/>
  <c r="AR3" i="7"/>
  <c r="AQ3" i="7"/>
  <c r="AP3" i="7"/>
  <c r="AO3" i="7"/>
  <c r="AN3" i="7"/>
  <c r="AM3" i="7"/>
  <c r="AL3" i="7"/>
  <c r="AK3" i="7"/>
  <c r="AJ3" i="7"/>
  <c r="AI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AS23" i="3"/>
  <c r="AR23" i="3"/>
  <c r="AQ23" i="3"/>
  <c r="AP23" i="3"/>
  <c r="AO23" i="3"/>
  <c r="AN23" i="3"/>
  <c r="AM23" i="3"/>
  <c r="AL23" i="3"/>
  <c r="AK23" i="3"/>
  <c r="AJ23" i="3"/>
  <c r="AI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S22" i="3"/>
  <c r="AR22" i="3"/>
  <c r="AQ22" i="3"/>
  <c r="AP22" i="3"/>
  <c r="AO22" i="3"/>
  <c r="AN22" i="3"/>
  <c r="AM22" i="3"/>
  <c r="AL22" i="3"/>
  <c r="AK22" i="3"/>
  <c r="AJ22" i="3"/>
  <c r="AI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S21" i="3"/>
  <c r="AR21" i="3"/>
  <c r="AQ21" i="3"/>
  <c r="AP21" i="3"/>
  <c r="AO21" i="3"/>
  <c r="AN21" i="3"/>
  <c r="AM21" i="3"/>
  <c r="AL21" i="3"/>
  <c r="AK21" i="3"/>
  <c r="AJ21" i="3"/>
  <c r="AI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AS20" i="3"/>
  <c r="AR20" i="3"/>
  <c r="AQ20" i="3"/>
  <c r="AP20" i="3"/>
  <c r="AO20" i="3"/>
  <c r="AN20" i="3"/>
  <c r="AM20" i="3"/>
  <c r="AL20" i="3"/>
  <c r="AK20" i="3"/>
  <c r="AJ20" i="3"/>
  <c r="AI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AS19" i="3"/>
  <c r="AR19" i="3"/>
  <c r="AQ19" i="3"/>
  <c r="AP19" i="3"/>
  <c r="AO19" i="3"/>
  <c r="AN19" i="3"/>
  <c r="AM19" i="3"/>
  <c r="AL19" i="3"/>
  <c r="AK19" i="3"/>
  <c r="AJ19" i="3"/>
  <c r="AI19" i="3"/>
  <c r="AE19" i="3"/>
  <c r="AD19" i="3"/>
  <c r="AC19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AS18" i="3"/>
  <c r="AR18" i="3"/>
  <c r="AQ18" i="3"/>
  <c r="AP18" i="3"/>
  <c r="AO18" i="3"/>
  <c r="AN18" i="3"/>
  <c r="AM18" i="3"/>
  <c r="AL18" i="3"/>
  <c r="AK18" i="3"/>
  <c r="AJ18" i="3"/>
  <c r="AI18" i="3"/>
  <c r="AE18" i="3"/>
  <c r="AD18" i="3"/>
  <c r="AC18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AS17" i="3"/>
  <c r="AR17" i="3"/>
  <c r="AQ17" i="3"/>
  <c r="AP17" i="3"/>
  <c r="AO17" i="3"/>
  <c r="AN17" i="3"/>
  <c r="AM17" i="3"/>
  <c r="AL17" i="3"/>
  <c r="AK17" i="3"/>
  <c r="AJ17" i="3"/>
  <c r="AI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AS16" i="3"/>
  <c r="AR16" i="3"/>
  <c r="AQ16" i="3"/>
  <c r="AP16" i="3"/>
  <c r="AO16" i="3"/>
  <c r="AN16" i="3"/>
  <c r="AM16" i="3"/>
  <c r="AL16" i="3"/>
  <c r="AK16" i="3"/>
  <c r="AJ16" i="3"/>
  <c r="AI16" i="3"/>
  <c r="AE16" i="3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AS15" i="3"/>
  <c r="AR15" i="3"/>
  <c r="AQ15" i="3"/>
  <c r="AP15" i="3"/>
  <c r="AO15" i="3"/>
  <c r="AN15" i="3"/>
  <c r="AM15" i="3"/>
  <c r="AL15" i="3"/>
  <c r="AK15" i="3"/>
  <c r="AJ15" i="3"/>
  <c r="AI15" i="3"/>
  <c r="AE15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AS14" i="3"/>
  <c r="AR14" i="3"/>
  <c r="AQ14" i="3"/>
  <c r="AP14" i="3"/>
  <c r="AO14" i="3"/>
  <c r="AN14" i="3"/>
  <c r="AM14" i="3"/>
  <c r="AL14" i="3"/>
  <c r="AK14" i="3"/>
  <c r="AJ14" i="3"/>
  <c r="AI14" i="3"/>
  <c r="AE14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AS13" i="3"/>
  <c r="AR13" i="3"/>
  <c r="AQ13" i="3"/>
  <c r="AP13" i="3"/>
  <c r="AO13" i="3"/>
  <c r="AN13" i="3"/>
  <c r="AM13" i="3"/>
  <c r="AL13" i="3"/>
  <c r="AK13" i="3"/>
  <c r="AJ13" i="3"/>
  <c r="AI13" i="3"/>
  <c r="AE13" i="3"/>
  <c r="AD13" i="3"/>
  <c r="AC13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AS12" i="3"/>
  <c r="AR12" i="3"/>
  <c r="AQ12" i="3"/>
  <c r="AP12" i="3"/>
  <c r="AO12" i="3"/>
  <c r="AN12" i="3"/>
  <c r="AM12" i="3"/>
  <c r="AL12" i="3"/>
  <c r="AK12" i="3"/>
  <c r="AJ12" i="3"/>
  <c r="AI12" i="3"/>
  <c r="AE12" i="3"/>
  <c r="AD12" i="3"/>
  <c r="AC12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AS11" i="3"/>
  <c r="AR11" i="3"/>
  <c r="AQ11" i="3"/>
  <c r="AP11" i="3"/>
  <c r="AO11" i="3"/>
  <c r="AN11" i="3"/>
  <c r="AM11" i="3"/>
  <c r="AL11" i="3"/>
  <c r="AK11" i="3"/>
  <c r="AJ11" i="3"/>
  <c r="AI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AS10" i="3"/>
  <c r="AR10" i="3"/>
  <c r="AQ10" i="3"/>
  <c r="AP10" i="3"/>
  <c r="AO10" i="3"/>
  <c r="AN10" i="3"/>
  <c r="AM10" i="3"/>
  <c r="AL10" i="3"/>
  <c r="AK10" i="3"/>
  <c r="AJ10" i="3"/>
  <c r="AI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AS9" i="3"/>
  <c r="AR9" i="3"/>
  <c r="AQ9" i="3"/>
  <c r="AP9" i="3"/>
  <c r="AO9" i="3"/>
  <c r="AN9" i="3"/>
  <c r="AM9" i="3"/>
  <c r="AL9" i="3"/>
  <c r="AK9" i="3"/>
  <c r="AJ9" i="3"/>
  <c r="AI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AS8" i="3"/>
  <c r="AR8" i="3"/>
  <c r="AQ8" i="3"/>
  <c r="AP8" i="3"/>
  <c r="AO8" i="3"/>
  <c r="AN8" i="3"/>
  <c r="AM8" i="3"/>
  <c r="AL8" i="3"/>
  <c r="AK8" i="3"/>
  <c r="AJ8" i="3"/>
  <c r="AI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AS7" i="3"/>
  <c r="AR7" i="3"/>
  <c r="AQ7" i="3"/>
  <c r="AP7" i="3"/>
  <c r="AO7" i="3"/>
  <c r="AN7" i="3"/>
  <c r="AM7" i="3"/>
  <c r="AL7" i="3"/>
  <c r="AK7" i="3"/>
  <c r="AJ7" i="3"/>
  <c r="AI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S6" i="3"/>
  <c r="AR6" i="3"/>
  <c r="AQ6" i="3"/>
  <c r="AP6" i="3"/>
  <c r="AO6" i="3"/>
  <c r="AN6" i="3"/>
  <c r="AM6" i="3"/>
  <c r="AL6" i="3"/>
  <c r="AK6" i="3"/>
  <c r="AJ6" i="3"/>
  <c r="AI6" i="3"/>
  <c r="AE6" i="3"/>
  <c r="AD6" i="3"/>
  <c r="AC6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AS5" i="3"/>
  <c r="AR5" i="3"/>
  <c r="AQ5" i="3"/>
  <c r="AP5" i="3"/>
  <c r="AO5" i="3"/>
  <c r="AN5" i="3"/>
  <c r="AM5" i="3"/>
  <c r="AL5" i="3"/>
  <c r="AK5" i="3"/>
  <c r="AJ5" i="3"/>
  <c r="AI5" i="3"/>
  <c r="AE5" i="3"/>
  <c r="AD5" i="3"/>
  <c r="AC5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AS4" i="3"/>
  <c r="AR4" i="3"/>
  <c r="AQ4" i="3"/>
  <c r="AP4" i="3"/>
  <c r="AO4" i="3"/>
  <c r="AN4" i="3"/>
  <c r="AM4" i="3"/>
  <c r="AL4" i="3"/>
  <c r="AK4" i="3"/>
  <c r="AJ4" i="3"/>
  <c r="AI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AS3" i="3"/>
  <c r="AR3" i="3"/>
  <c r="AQ3" i="3"/>
  <c r="AP3" i="3"/>
  <c r="AO3" i="3"/>
  <c r="AN3" i="3"/>
  <c r="AM3" i="3"/>
  <c r="AL3" i="3"/>
  <c r="AK3" i="3"/>
  <c r="AJ3" i="3"/>
  <c r="AI3" i="3"/>
  <c r="AE3" i="3"/>
  <c r="AD3" i="3"/>
  <c r="AC3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AU29" i="5" l="1"/>
  <c r="AT29" i="5"/>
  <c r="AS29" i="5"/>
  <c r="AR29" i="5"/>
  <c r="AQ29" i="5"/>
  <c r="AP29" i="5"/>
  <c r="AO29" i="5"/>
  <c r="AN29" i="5"/>
  <c r="AM29" i="5"/>
  <c r="AL29" i="5"/>
  <c r="AK29" i="5"/>
  <c r="AG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AU28" i="5"/>
  <c r="AT28" i="5"/>
  <c r="AS28" i="5"/>
  <c r="AR28" i="5"/>
  <c r="AQ28" i="5"/>
  <c r="AP28" i="5"/>
  <c r="AO28" i="5"/>
  <c r="AN28" i="5"/>
  <c r="AM28" i="5"/>
  <c r="AL28" i="5"/>
  <c r="AK28" i="5"/>
  <c r="AG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AU27" i="5"/>
  <c r="AT27" i="5"/>
  <c r="AS27" i="5"/>
  <c r="AR27" i="5"/>
  <c r="AQ27" i="5"/>
  <c r="AP27" i="5"/>
  <c r="AO27" i="5"/>
  <c r="AN27" i="5"/>
  <c r="AM27" i="5"/>
  <c r="AL27" i="5"/>
  <c r="AK27" i="5"/>
  <c r="AG27" i="5"/>
  <c r="AE27" i="5"/>
  <c r="AD27" i="5"/>
  <c r="AC27" i="5"/>
  <c r="AB27" i="5"/>
  <c r="AA27" i="5"/>
  <c r="Z27" i="5"/>
  <c r="Y27" i="5"/>
  <c r="X27" i="5"/>
  <c r="W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AU26" i="5"/>
  <c r="AT26" i="5"/>
  <c r="AS26" i="5"/>
  <c r="AR26" i="5"/>
  <c r="AQ26" i="5"/>
  <c r="AP26" i="5"/>
  <c r="AO26" i="5"/>
  <c r="AN26" i="5"/>
  <c r="AM26" i="5"/>
  <c r="AL26" i="5"/>
  <c r="AK26" i="5"/>
  <c r="AG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AU25" i="5"/>
  <c r="AT25" i="5"/>
  <c r="AS25" i="5"/>
  <c r="AR25" i="5"/>
  <c r="AQ25" i="5"/>
  <c r="AP25" i="5"/>
  <c r="AO25" i="5"/>
  <c r="AN25" i="5"/>
  <c r="AM25" i="5"/>
  <c r="AL25" i="5"/>
  <c r="AK25" i="5"/>
  <c r="AG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U24" i="5"/>
  <c r="AT24" i="5"/>
  <c r="AS24" i="5"/>
  <c r="AR24" i="5"/>
  <c r="AQ24" i="5"/>
  <c r="AP24" i="5"/>
  <c r="AO24" i="5"/>
  <c r="AN24" i="5"/>
  <c r="AM24" i="5"/>
  <c r="AL24" i="5"/>
  <c r="AK24" i="5"/>
  <c r="AG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U23" i="5"/>
  <c r="AT23" i="5"/>
  <c r="AS23" i="5"/>
  <c r="AR23" i="5"/>
  <c r="AQ23" i="5"/>
  <c r="AP23" i="5"/>
  <c r="AO23" i="5"/>
  <c r="AN23" i="5"/>
  <c r="AM23" i="5"/>
  <c r="AL23" i="5"/>
  <c r="AK23" i="5"/>
  <c r="AG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U22" i="5"/>
  <c r="AT22" i="5"/>
  <c r="AS22" i="5"/>
  <c r="AR22" i="5"/>
  <c r="AQ22" i="5"/>
  <c r="AP22" i="5"/>
  <c r="AO22" i="5"/>
  <c r="AN22" i="5"/>
  <c r="AM22" i="5"/>
  <c r="AL22" i="5"/>
  <c r="AK22" i="5"/>
  <c r="AG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U21" i="5"/>
  <c r="AT21" i="5"/>
  <c r="AS21" i="5"/>
  <c r="AR21" i="5"/>
  <c r="AQ21" i="5"/>
  <c r="AP21" i="5"/>
  <c r="AO21" i="5"/>
  <c r="AN21" i="5"/>
  <c r="AM21" i="5"/>
  <c r="AL21" i="5"/>
  <c r="AK21" i="5"/>
  <c r="AG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AU20" i="5"/>
  <c r="AT20" i="5"/>
  <c r="AS20" i="5"/>
  <c r="AR20" i="5"/>
  <c r="AQ20" i="5"/>
  <c r="AP20" i="5"/>
  <c r="AO20" i="5"/>
  <c r="AN20" i="5"/>
  <c r="AM20" i="5"/>
  <c r="AL20" i="5"/>
  <c r="AK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AU19" i="5"/>
  <c r="AT19" i="5"/>
  <c r="AS19" i="5"/>
  <c r="AR19" i="5"/>
  <c r="AQ19" i="5"/>
  <c r="AP19" i="5"/>
  <c r="AO19" i="5"/>
  <c r="AN19" i="5"/>
  <c r="AM19" i="5"/>
  <c r="AL19" i="5"/>
  <c r="AK19" i="5"/>
  <c r="AG19" i="5"/>
  <c r="AF19" i="5"/>
  <c r="AE19" i="5"/>
  <c r="AD19" i="5"/>
  <c r="AC19" i="5"/>
  <c r="AB19" i="5"/>
  <c r="AA19" i="5"/>
  <c r="Z19" i="5"/>
  <c r="Y19" i="5"/>
  <c r="X19" i="5"/>
  <c r="W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AU18" i="5"/>
  <c r="AT18" i="5"/>
  <c r="AS18" i="5"/>
  <c r="AR18" i="5"/>
  <c r="AQ18" i="5"/>
  <c r="AP18" i="5"/>
  <c r="AO18" i="5"/>
  <c r="AN18" i="5"/>
  <c r="AM18" i="5"/>
  <c r="AL18" i="5"/>
  <c r="AK18" i="5"/>
  <c r="AG18" i="5"/>
  <c r="AF18" i="5"/>
  <c r="AE18" i="5"/>
  <c r="AD18" i="5"/>
  <c r="AC18" i="5"/>
  <c r="AB18" i="5"/>
  <c r="AA18" i="5"/>
  <c r="Z18" i="5"/>
  <c r="Y18" i="5"/>
  <c r="X18" i="5"/>
  <c r="W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AU17" i="5"/>
  <c r="AT17" i="5"/>
  <c r="AS17" i="5"/>
  <c r="AR17" i="5"/>
  <c r="AQ17" i="5"/>
  <c r="AP17" i="5"/>
  <c r="AO17" i="5"/>
  <c r="AN17" i="5"/>
  <c r="AM17" i="5"/>
  <c r="AL17" i="5"/>
  <c r="AK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AU16" i="5"/>
  <c r="AT16" i="5"/>
  <c r="AS16" i="5"/>
  <c r="AR16" i="5"/>
  <c r="AQ16" i="5"/>
  <c r="AP16" i="5"/>
  <c r="AO16" i="5"/>
  <c r="AN16" i="5"/>
  <c r="AM16" i="5"/>
  <c r="AL16" i="5"/>
  <c r="AK16" i="5"/>
  <c r="AG16" i="5"/>
  <c r="AE16" i="5"/>
  <c r="AD16" i="5"/>
  <c r="AC16" i="5"/>
  <c r="AB16" i="5"/>
  <c r="AA16" i="5"/>
  <c r="Z16" i="5"/>
  <c r="Y16" i="5"/>
  <c r="X16" i="5"/>
  <c r="W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AU15" i="5"/>
  <c r="AT15" i="5"/>
  <c r="AS15" i="5"/>
  <c r="AR15" i="5"/>
  <c r="AQ15" i="5"/>
  <c r="AP15" i="5"/>
  <c r="AO15" i="5"/>
  <c r="AN15" i="5"/>
  <c r="AM15" i="5"/>
  <c r="AL15" i="5"/>
  <c r="AK15" i="5"/>
  <c r="AG15" i="5"/>
  <c r="AE15" i="5"/>
  <c r="AD15" i="5"/>
  <c r="AC15" i="5"/>
  <c r="AB15" i="5"/>
  <c r="AA15" i="5"/>
  <c r="Z15" i="5"/>
  <c r="Y15" i="5"/>
  <c r="X15" i="5"/>
  <c r="W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AU14" i="5"/>
  <c r="AT14" i="5"/>
  <c r="AS14" i="5"/>
  <c r="AR14" i="5"/>
  <c r="AQ14" i="5"/>
  <c r="AP14" i="5"/>
  <c r="AO14" i="5"/>
  <c r="AN14" i="5"/>
  <c r="AM14" i="5"/>
  <c r="AL14" i="5"/>
  <c r="AK14" i="5"/>
  <c r="AG14" i="5"/>
  <c r="AE14" i="5"/>
  <c r="AD14" i="5"/>
  <c r="AC14" i="5"/>
  <c r="AB14" i="5"/>
  <c r="AA14" i="5"/>
  <c r="Z14" i="5"/>
  <c r="Y14" i="5"/>
  <c r="X14" i="5"/>
  <c r="W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AU13" i="5"/>
  <c r="AT13" i="5"/>
  <c r="AS13" i="5"/>
  <c r="AR13" i="5"/>
  <c r="AQ13" i="5"/>
  <c r="AP13" i="5"/>
  <c r="AO13" i="5"/>
  <c r="AN13" i="5"/>
  <c r="AM13" i="5"/>
  <c r="AL13" i="5"/>
  <c r="AK13" i="5"/>
  <c r="AG13" i="5"/>
  <c r="AE13" i="5"/>
  <c r="AD13" i="5"/>
  <c r="AC13" i="5"/>
  <c r="AB13" i="5"/>
  <c r="AA13" i="5"/>
  <c r="Z13" i="5"/>
  <c r="Y13" i="5"/>
  <c r="X13" i="5"/>
  <c r="W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AU12" i="5"/>
  <c r="AT12" i="5"/>
  <c r="AS12" i="5"/>
  <c r="AR12" i="5"/>
  <c r="AQ12" i="5"/>
  <c r="AP12" i="5"/>
  <c r="AO12" i="5"/>
  <c r="AN12" i="5"/>
  <c r="AM12" i="5"/>
  <c r="AL12" i="5"/>
  <c r="AK12" i="5"/>
  <c r="AG12" i="5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AU11" i="5"/>
  <c r="AT11" i="5"/>
  <c r="AS11" i="5"/>
  <c r="AR11" i="5"/>
  <c r="AQ11" i="5"/>
  <c r="AP11" i="5"/>
  <c r="AO11" i="5"/>
  <c r="AN11" i="5"/>
  <c r="AM11" i="5"/>
  <c r="AL11" i="5"/>
  <c r="AK11" i="5"/>
  <c r="AG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AU10" i="5"/>
  <c r="AT10" i="5"/>
  <c r="AS10" i="5"/>
  <c r="AR10" i="5"/>
  <c r="AQ10" i="5"/>
  <c r="AP10" i="5"/>
  <c r="AO10" i="5"/>
  <c r="AN10" i="5"/>
  <c r="AM10" i="5"/>
  <c r="AL10" i="5"/>
  <c r="AK10" i="5"/>
  <c r="AG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AU9" i="5"/>
  <c r="AT9" i="5"/>
  <c r="AS9" i="5"/>
  <c r="AR9" i="5"/>
  <c r="AQ9" i="5"/>
  <c r="AP9" i="5"/>
  <c r="AO9" i="5"/>
  <c r="AN9" i="5"/>
  <c r="AM9" i="5"/>
  <c r="AL9" i="5"/>
  <c r="AK9" i="5"/>
  <c r="AG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AU8" i="5"/>
  <c r="AT8" i="5"/>
  <c r="AS8" i="5"/>
  <c r="AR8" i="5"/>
  <c r="AQ8" i="5"/>
  <c r="AP8" i="5"/>
  <c r="AO8" i="5"/>
  <c r="AN8" i="5"/>
  <c r="AM8" i="5"/>
  <c r="AL8" i="5"/>
  <c r="AK8" i="5"/>
  <c r="AG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AU7" i="5"/>
  <c r="AT7" i="5"/>
  <c r="AS7" i="5"/>
  <c r="AR7" i="5"/>
  <c r="AQ7" i="5"/>
  <c r="AP7" i="5"/>
  <c r="AO7" i="5"/>
  <c r="AN7" i="5"/>
  <c r="AM7" i="5"/>
  <c r="AL7" i="5"/>
  <c r="AK7" i="5"/>
  <c r="AG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AU6" i="5"/>
  <c r="AT6" i="5"/>
  <c r="AS6" i="5"/>
  <c r="AR6" i="5"/>
  <c r="AQ6" i="5"/>
  <c r="AP6" i="5"/>
  <c r="AO6" i="5"/>
  <c r="AN6" i="5"/>
  <c r="AM6" i="5"/>
  <c r="AL6" i="5"/>
  <c r="AK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AU5" i="5"/>
  <c r="AT5" i="5"/>
  <c r="AS5" i="5"/>
  <c r="AR5" i="5"/>
  <c r="AQ5" i="5"/>
  <c r="AP5" i="5"/>
  <c r="AO5" i="5"/>
  <c r="AN5" i="5"/>
  <c r="AM5" i="5"/>
  <c r="AL5" i="5"/>
  <c r="AK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AU4" i="5"/>
  <c r="AT4" i="5"/>
  <c r="AS4" i="5"/>
  <c r="AR4" i="5"/>
  <c r="AQ4" i="5"/>
  <c r="AP4" i="5"/>
  <c r="AO4" i="5"/>
  <c r="AN4" i="5"/>
  <c r="AM4" i="5"/>
  <c r="AL4" i="5"/>
  <c r="AK4" i="5"/>
  <c r="AG4" i="5"/>
  <c r="AF4" i="5"/>
  <c r="AE4" i="5"/>
  <c r="AD4" i="5"/>
  <c r="AC4" i="5"/>
  <c r="AB4" i="5"/>
  <c r="AA4" i="5"/>
  <c r="Z4" i="5"/>
  <c r="Y4" i="5"/>
  <c r="X4" i="5"/>
  <c r="W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AU3" i="5"/>
  <c r="AT3" i="5"/>
  <c r="AS3" i="5"/>
  <c r="AR3" i="5"/>
  <c r="AQ3" i="5"/>
  <c r="AP3" i="5"/>
  <c r="AO3" i="5"/>
  <c r="AN3" i="5"/>
  <c r="AM3" i="5"/>
  <c r="AL3" i="5"/>
  <c r="AK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AU29" i="4"/>
  <c r="AT29" i="4"/>
  <c r="AS29" i="4"/>
  <c r="AR29" i="4"/>
  <c r="AQ29" i="4"/>
  <c r="AP29" i="4"/>
  <c r="AO29" i="4"/>
  <c r="AN29" i="4"/>
  <c r="AM29" i="4"/>
  <c r="AL29" i="4"/>
  <c r="AK29" i="4"/>
  <c r="AG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AU28" i="4"/>
  <c r="AT28" i="4"/>
  <c r="AS28" i="4"/>
  <c r="AR28" i="4"/>
  <c r="AQ28" i="4"/>
  <c r="AP28" i="4"/>
  <c r="AO28" i="4"/>
  <c r="AN28" i="4"/>
  <c r="AM28" i="4"/>
  <c r="AL28" i="4"/>
  <c r="AK28" i="4"/>
  <c r="AG28" i="4"/>
  <c r="AE28" i="4"/>
  <c r="AD28" i="4"/>
  <c r="AC28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AU27" i="4"/>
  <c r="AT27" i="4"/>
  <c r="AS27" i="4"/>
  <c r="AR27" i="4"/>
  <c r="AQ27" i="4"/>
  <c r="AP27" i="4"/>
  <c r="AO27" i="4"/>
  <c r="AN27" i="4"/>
  <c r="AM27" i="4"/>
  <c r="AL27" i="4"/>
  <c r="AK27" i="4"/>
  <c r="AG27" i="4"/>
  <c r="AE27" i="4"/>
  <c r="AD27" i="4"/>
  <c r="AC27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AU26" i="4"/>
  <c r="AT26" i="4"/>
  <c r="AS26" i="4"/>
  <c r="AR26" i="4"/>
  <c r="AQ26" i="4"/>
  <c r="AP26" i="4"/>
  <c r="AO26" i="4"/>
  <c r="AN26" i="4"/>
  <c r="AM26" i="4"/>
  <c r="AL26" i="4"/>
  <c r="AK26" i="4"/>
  <c r="AG26" i="4"/>
  <c r="AE26" i="4"/>
  <c r="AD26" i="4"/>
  <c r="AC26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AU25" i="4"/>
  <c r="AT25" i="4"/>
  <c r="AS25" i="4"/>
  <c r="AR25" i="4"/>
  <c r="AQ25" i="4"/>
  <c r="AP25" i="4"/>
  <c r="AO25" i="4"/>
  <c r="AN25" i="4"/>
  <c r="AM25" i="4"/>
  <c r="AL25" i="4"/>
  <c r="AK25" i="4"/>
  <c r="AG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U24" i="4"/>
  <c r="AT24" i="4"/>
  <c r="AS24" i="4"/>
  <c r="AR24" i="4"/>
  <c r="AQ24" i="4"/>
  <c r="AP24" i="4"/>
  <c r="AO24" i="4"/>
  <c r="AN24" i="4"/>
  <c r="AM24" i="4"/>
  <c r="AL24" i="4"/>
  <c r="AK24" i="4"/>
  <c r="AG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U23" i="4"/>
  <c r="AT23" i="4"/>
  <c r="AS23" i="4"/>
  <c r="AR23" i="4"/>
  <c r="AQ23" i="4"/>
  <c r="AP23" i="4"/>
  <c r="AO23" i="4"/>
  <c r="AN23" i="4"/>
  <c r="AM23" i="4"/>
  <c r="AL23" i="4"/>
  <c r="AK23" i="4"/>
  <c r="AG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U22" i="4"/>
  <c r="AT22" i="4"/>
  <c r="AS22" i="4"/>
  <c r="AR22" i="4"/>
  <c r="AQ22" i="4"/>
  <c r="AP22" i="4"/>
  <c r="AO22" i="4"/>
  <c r="AN22" i="4"/>
  <c r="AM22" i="4"/>
  <c r="AL22" i="4"/>
  <c r="AK22" i="4"/>
  <c r="AG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U21" i="4"/>
  <c r="AT21" i="4"/>
  <c r="AS21" i="4"/>
  <c r="AR21" i="4"/>
  <c r="AQ21" i="4"/>
  <c r="AP21" i="4"/>
  <c r="AO21" i="4"/>
  <c r="AN21" i="4"/>
  <c r="AM21" i="4"/>
  <c r="AL21" i="4"/>
  <c r="AK21" i="4"/>
  <c r="AG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AU20" i="4"/>
  <c r="AT20" i="4"/>
  <c r="AS20" i="4"/>
  <c r="AR20" i="4"/>
  <c r="AQ20" i="4"/>
  <c r="AP20" i="4"/>
  <c r="AO20" i="4"/>
  <c r="AN20" i="4"/>
  <c r="AM20" i="4"/>
  <c r="AL20" i="4"/>
  <c r="AK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AU19" i="4"/>
  <c r="AT19" i="4"/>
  <c r="AS19" i="4"/>
  <c r="AR19" i="4"/>
  <c r="AQ19" i="4"/>
  <c r="AP19" i="4"/>
  <c r="AO19" i="4"/>
  <c r="AN19" i="4"/>
  <c r="AM19" i="4"/>
  <c r="AL19" i="4"/>
  <c r="AK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AU18" i="4"/>
  <c r="AT18" i="4"/>
  <c r="AS18" i="4"/>
  <c r="AR18" i="4"/>
  <c r="AQ18" i="4"/>
  <c r="AP18" i="4"/>
  <c r="AO18" i="4"/>
  <c r="AN18" i="4"/>
  <c r="AM18" i="4"/>
  <c r="AL18" i="4"/>
  <c r="AK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AU17" i="4"/>
  <c r="AT17" i="4"/>
  <c r="AS17" i="4"/>
  <c r="AR17" i="4"/>
  <c r="AQ17" i="4"/>
  <c r="AP17" i="4"/>
  <c r="AO17" i="4"/>
  <c r="AN17" i="4"/>
  <c r="AM17" i="4"/>
  <c r="AL17" i="4"/>
  <c r="AK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AU16" i="4"/>
  <c r="AT16" i="4"/>
  <c r="AS16" i="4"/>
  <c r="AR16" i="4"/>
  <c r="AQ16" i="4"/>
  <c r="AP16" i="4"/>
  <c r="AO16" i="4"/>
  <c r="AN16" i="4"/>
  <c r="AM16" i="4"/>
  <c r="AL16" i="4"/>
  <c r="AK16" i="4"/>
  <c r="AG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AU15" i="4"/>
  <c r="AT15" i="4"/>
  <c r="AS15" i="4"/>
  <c r="AR15" i="4"/>
  <c r="AQ15" i="4"/>
  <c r="AP15" i="4"/>
  <c r="AO15" i="4"/>
  <c r="AN15" i="4"/>
  <c r="AM15" i="4"/>
  <c r="AL15" i="4"/>
  <c r="AK15" i="4"/>
  <c r="AG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AU14" i="4"/>
  <c r="AT14" i="4"/>
  <c r="AS14" i="4"/>
  <c r="AR14" i="4"/>
  <c r="AQ14" i="4"/>
  <c r="AP14" i="4"/>
  <c r="AO14" i="4"/>
  <c r="AN14" i="4"/>
  <c r="AM14" i="4"/>
  <c r="AL14" i="4"/>
  <c r="AK14" i="4"/>
  <c r="AG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AU13" i="4"/>
  <c r="AT13" i="4"/>
  <c r="AS13" i="4"/>
  <c r="AR13" i="4"/>
  <c r="AQ13" i="4"/>
  <c r="AP13" i="4"/>
  <c r="AO13" i="4"/>
  <c r="AN13" i="4"/>
  <c r="AM13" i="4"/>
  <c r="AL13" i="4"/>
  <c r="AK13" i="4"/>
  <c r="AG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AU12" i="4"/>
  <c r="AT12" i="4"/>
  <c r="AS12" i="4"/>
  <c r="AR12" i="4"/>
  <c r="AQ12" i="4"/>
  <c r="AP12" i="4"/>
  <c r="AO12" i="4"/>
  <c r="AN12" i="4"/>
  <c r="AM12" i="4"/>
  <c r="AL12" i="4"/>
  <c r="AK12" i="4"/>
  <c r="AG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AU11" i="4"/>
  <c r="AT11" i="4"/>
  <c r="AS11" i="4"/>
  <c r="AR11" i="4"/>
  <c r="AQ11" i="4"/>
  <c r="AP11" i="4"/>
  <c r="AO11" i="4"/>
  <c r="AN11" i="4"/>
  <c r="AM11" i="4"/>
  <c r="AL11" i="4"/>
  <c r="AK11" i="4"/>
  <c r="AG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AU10" i="4"/>
  <c r="AT10" i="4"/>
  <c r="AS10" i="4"/>
  <c r="AR10" i="4"/>
  <c r="AQ10" i="4"/>
  <c r="AP10" i="4"/>
  <c r="AO10" i="4"/>
  <c r="AN10" i="4"/>
  <c r="AM10" i="4"/>
  <c r="AL10" i="4"/>
  <c r="AK10" i="4"/>
  <c r="AG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AU9" i="4"/>
  <c r="AT9" i="4"/>
  <c r="AS9" i="4"/>
  <c r="AR9" i="4"/>
  <c r="AQ9" i="4"/>
  <c r="AP9" i="4"/>
  <c r="AO9" i="4"/>
  <c r="AN9" i="4"/>
  <c r="AM9" i="4"/>
  <c r="AL9" i="4"/>
  <c r="AK9" i="4"/>
  <c r="AG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AU8" i="4"/>
  <c r="AT8" i="4"/>
  <c r="AS8" i="4"/>
  <c r="AR8" i="4"/>
  <c r="AQ8" i="4"/>
  <c r="AP8" i="4"/>
  <c r="AO8" i="4"/>
  <c r="AN8" i="4"/>
  <c r="AM8" i="4"/>
  <c r="AL8" i="4"/>
  <c r="AK8" i="4"/>
  <c r="AG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AU7" i="4"/>
  <c r="AT7" i="4"/>
  <c r="AS7" i="4"/>
  <c r="AR7" i="4"/>
  <c r="AQ7" i="4"/>
  <c r="AP7" i="4"/>
  <c r="AO7" i="4"/>
  <c r="AN7" i="4"/>
  <c r="AM7" i="4"/>
  <c r="AL7" i="4"/>
  <c r="AK7" i="4"/>
  <c r="AG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U6" i="4"/>
  <c r="AT6" i="4"/>
  <c r="AS6" i="4"/>
  <c r="AR6" i="4"/>
  <c r="AQ6" i="4"/>
  <c r="AP6" i="4"/>
  <c r="AO6" i="4"/>
  <c r="AN6" i="4"/>
  <c r="AM6" i="4"/>
  <c r="AL6" i="4"/>
  <c r="AK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AU5" i="4"/>
  <c r="AT5" i="4"/>
  <c r="AS5" i="4"/>
  <c r="AR5" i="4"/>
  <c r="AQ5" i="4"/>
  <c r="AP5" i="4"/>
  <c r="AO5" i="4"/>
  <c r="AN5" i="4"/>
  <c r="AM5" i="4"/>
  <c r="AL5" i="4"/>
  <c r="AK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AU4" i="4"/>
  <c r="AT4" i="4"/>
  <c r="AS4" i="4"/>
  <c r="AR4" i="4"/>
  <c r="AQ4" i="4"/>
  <c r="AP4" i="4"/>
  <c r="AO4" i="4"/>
  <c r="AN4" i="4"/>
  <c r="AM4" i="4"/>
  <c r="AL4" i="4"/>
  <c r="AK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AU3" i="4"/>
  <c r="AT3" i="4"/>
  <c r="AS3" i="4"/>
  <c r="AR3" i="4"/>
  <c r="AQ3" i="4"/>
  <c r="AP3" i="4"/>
  <c r="AO3" i="4"/>
  <c r="AN3" i="4"/>
  <c r="AM3" i="4"/>
  <c r="AL3" i="4"/>
  <c r="AK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AU29" i="2"/>
  <c r="AT29" i="2"/>
  <c r="AS29" i="2"/>
  <c r="AR29" i="2"/>
  <c r="AQ29" i="2"/>
  <c r="AP29" i="2"/>
  <c r="AO29" i="2"/>
  <c r="AN29" i="2"/>
  <c r="AM29" i="2"/>
  <c r="AL29" i="2"/>
  <c r="AK29" i="2"/>
  <c r="AG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AU28" i="2"/>
  <c r="AT28" i="2"/>
  <c r="AS28" i="2"/>
  <c r="AR28" i="2"/>
  <c r="AQ28" i="2"/>
  <c r="AP28" i="2"/>
  <c r="AO28" i="2"/>
  <c r="AN28" i="2"/>
  <c r="AM28" i="2"/>
  <c r="AL28" i="2"/>
  <c r="AK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AU27" i="2"/>
  <c r="AT27" i="2"/>
  <c r="AS27" i="2"/>
  <c r="AR27" i="2"/>
  <c r="AQ27" i="2"/>
  <c r="AP27" i="2"/>
  <c r="AO27" i="2"/>
  <c r="AN27" i="2"/>
  <c r="AM27" i="2"/>
  <c r="AL27" i="2"/>
  <c r="AK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AU26" i="2"/>
  <c r="AT26" i="2"/>
  <c r="AS26" i="2"/>
  <c r="AR26" i="2"/>
  <c r="AQ26" i="2"/>
  <c r="AP26" i="2"/>
  <c r="AO26" i="2"/>
  <c r="AN26" i="2"/>
  <c r="AM26" i="2"/>
  <c r="AL26" i="2"/>
  <c r="AK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AU25" i="2"/>
  <c r="AT25" i="2"/>
  <c r="AS25" i="2"/>
  <c r="AR25" i="2"/>
  <c r="AQ25" i="2"/>
  <c r="AP25" i="2"/>
  <c r="AO25" i="2"/>
  <c r="AN25" i="2"/>
  <c r="AM25" i="2"/>
  <c r="AL25" i="2"/>
  <c r="AK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AU24" i="2"/>
  <c r="AT24" i="2"/>
  <c r="AS24" i="2"/>
  <c r="AR24" i="2"/>
  <c r="AQ24" i="2"/>
  <c r="AP24" i="2"/>
  <c r="AO24" i="2"/>
  <c r="AN24" i="2"/>
  <c r="AM24" i="2"/>
  <c r="AL24" i="2"/>
  <c r="AK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AU23" i="2"/>
  <c r="AT23" i="2"/>
  <c r="AS23" i="2"/>
  <c r="AR23" i="2"/>
  <c r="AQ23" i="2"/>
  <c r="AP23" i="2"/>
  <c r="AO23" i="2"/>
  <c r="AN23" i="2"/>
  <c r="AM23" i="2"/>
  <c r="AL23" i="2"/>
  <c r="AK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AU22" i="2"/>
  <c r="AT22" i="2"/>
  <c r="AS22" i="2"/>
  <c r="AR22" i="2"/>
  <c r="AQ22" i="2"/>
  <c r="AP22" i="2"/>
  <c r="AO22" i="2"/>
  <c r="AN22" i="2"/>
  <c r="AM22" i="2"/>
  <c r="AL22" i="2"/>
  <c r="AK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AU21" i="2"/>
  <c r="AT21" i="2"/>
  <c r="AS21" i="2"/>
  <c r="AR21" i="2"/>
  <c r="AQ21" i="2"/>
  <c r="AP21" i="2"/>
  <c r="AO21" i="2"/>
  <c r="AN21" i="2"/>
  <c r="AM21" i="2"/>
  <c r="AL21" i="2"/>
  <c r="AK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AU20" i="2"/>
  <c r="AT20" i="2"/>
  <c r="AS20" i="2"/>
  <c r="AR20" i="2"/>
  <c r="AQ20" i="2"/>
  <c r="AP20" i="2"/>
  <c r="AO20" i="2"/>
  <c r="AN20" i="2"/>
  <c r="AM20" i="2"/>
  <c r="AL20" i="2"/>
  <c r="AK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AU19" i="2"/>
  <c r="AT19" i="2"/>
  <c r="AS19" i="2"/>
  <c r="AR19" i="2"/>
  <c r="AQ19" i="2"/>
  <c r="AP19" i="2"/>
  <c r="AO19" i="2"/>
  <c r="AN19" i="2"/>
  <c r="AM19" i="2"/>
  <c r="AL19" i="2"/>
  <c r="AK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AU18" i="2"/>
  <c r="AT18" i="2"/>
  <c r="AS18" i="2"/>
  <c r="AR18" i="2"/>
  <c r="AQ18" i="2"/>
  <c r="AP18" i="2"/>
  <c r="AO18" i="2"/>
  <c r="AN18" i="2"/>
  <c r="AM18" i="2"/>
  <c r="AL18" i="2"/>
  <c r="AK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AU17" i="2"/>
  <c r="AT17" i="2"/>
  <c r="AS17" i="2"/>
  <c r="AR17" i="2"/>
  <c r="AQ17" i="2"/>
  <c r="AP17" i="2"/>
  <c r="AO17" i="2"/>
  <c r="AN17" i="2"/>
  <c r="AM17" i="2"/>
  <c r="AL17" i="2"/>
  <c r="AK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AU16" i="2"/>
  <c r="AT16" i="2"/>
  <c r="AS16" i="2"/>
  <c r="AR16" i="2"/>
  <c r="AQ16" i="2"/>
  <c r="AP16" i="2"/>
  <c r="AO16" i="2"/>
  <c r="AN16" i="2"/>
  <c r="AM16" i="2"/>
  <c r="AL16" i="2"/>
  <c r="AK16" i="2"/>
  <c r="AG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AU15" i="2"/>
  <c r="AT15" i="2"/>
  <c r="AS15" i="2"/>
  <c r="AR15" i="2"/>
  <c r="AQ15" i="2"/>
  <c r="AP15" i="2"/>
  <c r="AO15" i="2"/>
  <c r="AN15" i="2"/>
  <c r="AM15" i="2"/>
  <c r="AL15" i="2"/>
  <c r="AK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AU14" i="2"/>
  <c r="AT14" i="2"/>
  <c r="AS14" i="2"/>
  <c r="AR14" i="2"/>
  <c r="AQ14" i="2"/>
  <c r="AP14" i="2"/>
  <c r="AO14" i="2"/>
  <c r="AN14" i="2"/>
  <c r="AM14" i="2"/>
  <c r="AL14" i="2"/>
  <c r="AK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AU13" i="2"/>
  <c r="AT13" i="2"/>
  <c r="AS13" i="2"/>
  <c r="AR13" i="2"/>
  <c r="AQ13" i="2"/>
  <c r="AP13" i="2"/>
  <c r="AO13" i="2"/>
  <c r="AN13" i="2"/>
  <c r="AM13" i="2"/>
  <c r="AL13" i="2"/>
  <c r="AK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AU12" i="2"/>
  <c r="AT12" i="2"/>
  <c r="AS12" i="2"/>
  <c r="AR12" i="2"/>
  <c r="AQ12" i="2"/>
  <c r="AP12" i="2"/>
  <c r="AO12" i="2"/>
  <c r="AN12" i="2"/>
  <c r="AM12" i="2"/>
  <c r="AL12" i="2"/>
  <c r="AK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U11" i="2"/>
  <c r="AT11" i="2"/>
  <c r="AS11" i="2"/>
  <c r="AR11" i="2"/>
  <c r="AQ11" i="2"/>
  <c r="AP11" i="2"/>
  <c r="AO11" i="2"/>
  <c r="AN11" i="2"/>
  <c r="AM11" i="2"/>
  <c r="AL11" i="2"/>
  <c r="AK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AU10" i="2"/>
  <c r="AT10" i="2"/>
  <c r="AS10" i="2"/>
  <c r="AR10" i="2"/>
  <c r="AQ10" i="2"/>
  <c r="AP10" i="2"/>
  <c r="AO10" i="2"/>
  <c r="AN10" i="2"/>
  <c r="AM10" i="2"/>
  <c r="AL10" i="2"/>
  <c r="AK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AU9" i="2"/>
  <c r="AT9" i="2"/>
  <c r="AS9" i="2"/>
  <c r="AR9" i="2"/>
  <c r="AQ9" i="2"/>
  <c r="AP9" i="2"/>
  <c r="AO9" i="2"/>
  <c r="AN9" i="2"/>
  <c r="AM9" i="2"/>
  <c r="AL9" i="2"/>
  <c r="AK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AU8" i="2"/>
  <c r="AT8" i="2"/>
  <c r="AS8" i="2"/>
  <c r="AR8" i="2"/>
  <c r="AQ8" i="2"/>
  <c r="AP8" i="2"/>
  <c r="AO8" i="2"/>
  <c r="AN8" i="2"/>
  <c r="AM8" i="2"/>
  <c r="AL8" i="2"/>
  <c r="AK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AU7" i="2"/>
  <c r="AT7" i="2"/>
  <c r="AS7" i="2"/>
  <c r="AR7" i="2"/>
  <c r="AQ7" i="2"/>
  <c r="AP7" i="2"/>
  <c r="AO7" i="2"/>
  <c r="AN7" i="2"/>
  <c r="AM7" i="2"/>
  <c r="AL7" i="2"/>
  <c r="AK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AU6" i="2"/>
  <c r="AT6" i="2"/>
  <c r="AS6" i="2"/>
  <c r="AR6" i="2"/>
  <c r="AQ6" i="2"/>
  <c r="AP6" i="2"/>
  <c r="AO6" i="2"/>
  <c r="AN6" i="2"/>
  <c r="AM6" i="2"/>
  <c r="AL6" i="2"/>
  <c r="AK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AU5" i="2"/>
  <c r="AT5" i="2"/>
  <c r="AS5" i="2"/>
  <c r="AR5" i="2"/>
  <c r="AQ5" i="2"/>
  <c r="AP5" i="2"/>
  <c r="AO5" i="2"/>
  <c r="AN5" i="2"/>
  <c r="AM5" i="2"/>
  <c r="AL5" i="2"/>
  <c r="AK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AU4" i="2"/>
  <c r="AT4" i="2"/>
  <c r="AS4" i="2"/>
  <c r="AR4" i="2"/>
  <c r="AQ4" i="2"/>
  <c r="AP4" i="2"/>
  <c r="AO4" i="2"/>
  <c r="AN4" i="2"/>
  <c r="AM4" i="2"/>
  <c r="AL4" i="2"/>
  <c r="AK4" i="2"/>
  <c r="AG4" i="2"/>
  <c r="AF4" i="2"/>
  <c r="AE4" i="2"/>
  <c r="AD4" i="2"/>
  <c r="AC4" i="2"/>
  <c r="AB4" i="2"/>
  <c r="AA4" i="2"/>
  <c r="Z4" i="2"/>
  <c r="Y4" i="2"/>
  <c r="X4" i="2"/>
  <c r="W4" i="2"/>
  <c r="V4" i="2"/>
  <c r="U4" i="2"/>
  <c r="T4" i="2"/>
  <c r="S4" i="2"/>
  <c r="R4" i="2"/>
  <c r="Q4" i="2"/>
  <c r="P4" i="2"/>
  <c r="O4" i="2"/>
  <c r="N4" i="2"/>
  <c r="M4" i="2"/>
  <c r="L4" i="2"/>
  <c r="K4" i="2"/>
  <c r="J4" i="2"/>
  <c r="I4" i="2"/>
  <c r="H4" i="2"/>
  <c r="G4" i="2"/>
  <c r="F4" i="2"/>
  <c r="E4" i="2"/>
  <c r="D4" i="2"/>
  <c r="AU3" i="2"/>
  <c r="AT3" i="2"/>
  <c r="AS3" i="2"/>
  <c r="AR3" i="2"/>
  <c r="AQ3" i="2"/>
  <c r="AP3" i="2"/>
  <c r="AO3" i="2"/>
  <c r="AN3" i="2"/>
  <c r="AM3" i="2"/>
  <c r="AL3" i="2"/>
  <c r="AK3" i="2"/>
  <c r="AG3" i="2"/>
  <c r="AF3" i="2"/>
  <c r="AE3" i="2"/>
  <c r="AD3" i="2"/>
  <c r="AC3" i="2"/>
  <c r="AB3" i="2"/>
  <c r="AA3" i="2"/>
  <c r="Z3" i="2"/>
  <c r="Y3" i="2"/>
  <c r="X3" i="2"/>
  <c r="W3" i="2"/>
  <c r="V3" i="2"/>
  <c r="U3" i="2"/>
  <c r="T3" i="2"/>
  <c r="S3" i="2"/>
  <c r="R3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AU24" i="1"/>
  <c r="AT24" i="1"/>
  <c r="AS24" i="1"/>
  <c r="AR24" i="1"/>
  <c r="AQ24" i="1"/>
  <c r="AP24" i="1"/>
  <c r="AO24" i="1"/>
  <c r="AN24" i="1"/>
  <c r="AM24" i="1"/>
  <c r="AL24" i="1"/>
  <c r="AK24" i="1"/>
  <c r="AG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AU23" i="1"/>
  <c r="AT23" i="1"/>
  <c r="AS23" i="1"/>
  <c r="AR23" i="1"/>
  <c r="AQ23" i="1"/>
  <c r="AP23" i="1"/>
  <c r="AO23" i="1"/>
  <c r="AN23" i="1"/>
  <c r="AM23" i="1"/>
  <c r="AL23" i="1"/>
  <c r="AK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AU22" i="1"/>
  <c r="AT22" i="1"/>
  <c r="AS22" i="1"/>
  <c r="AR22" i="1"/>
  <c r="AQ22" i="1"/>
  <c r="AP22" i="1"/>
  <c r="AO22" i="1"/>
  <c r="AN22" i="1"/>
  <c r="AM22" i="1"/>
  <c r="AL22" i="1"/>
  <c r="AK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AU21" i="1"/>
  <c r="AT21" i="1"/>
  <c r="AS21" i="1"/>
  <c r="AR21" i="1"/>
  <c r="AQ21" i="1"/>
  <c r="AP21" i="1"/>
  <c r="AO21" i="1"/>
  <c r="AN21" i="1"/>
  <c r="AM21" i="1"/>
  <c r="AL21" i="1"/>
  <c r="AK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AU20" i="1"/>
  <c r="AT20" i="1"/>
  <c r="AS20" i="1"/>
  <c r="AR20" i="1"/>
  <c r="AQ20" i="1"/>
  <c r="AP20" i="1"/>
  <c r="AO20" i="1"/>
  <c r="AN20" i="1"/>
  <c r="AM20" i="1"/>
  <c r="AL20" i="1"/>
  <c r="AK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AU19" i="1"/>
  <c r="AT19" i="1"/>
  <c r="AS19" i="1"/>
  <c r="AR19" i="1"/>
  <c r="AQ19" i="1"/>
  <c r="AP19" i="1"/>
  <c r="AO19" i="1"/>
  <c r="AN19" i="1"/>
  <c r="AM19" i="1"/>
  <c r="AL19" i="1"/>
  <c r="AK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AU18" i="1"/>
  <c r="AT18" i="1"/>
  <c r="AS18" i="1"/>
  <c r="AR18" i="1"/>
  <c r="AQ18" i="1"/>
  <c r="AP18" i="1"/>
  <c r="AO18" i="1"/>
  <c r="AN18" i="1"/>
  <c r="AM18" i="1"/>
  <c r="AL18" i="1"/>
  <c r="AK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AU17" i="1"/>
  <c r="AT17" i="1"/>
  <c r="AS17" i="1"/>
  <c r="AR17" i="1"/>
  <c r="AQ17" i="1"/>
  <c r="AP17" i="1"/>
  <c r="AO17" i="1"/>
  <c r="AN17" i="1"/>
  <c r="AM17" i="1"/>
  <c r="AL17" i="1"/>
  <c r="AK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AU16" i="1"/>
  <c r="AT16" i="1"/>
  <c r="AS16" i="1"/>
  <c r="AR16" i="1"/>
  <c r="AQ16" i="1"/>
  <c r="AP16" i="1"/>
  <c r="AO16" i="1"/>
  <c r="AN16" i="1"/>
  <c r="AM16" i="1"/>
  <c r="AL16" i="1"/>
  <c r="AK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AU15" i="1"/>
  <c r="AT15" i="1"/>
  <c r="AS15" i="1"/>
  <c r="AR15" i="1"/>
  <c r="AQ15" i="1"/>
  <c r="AP15" i="1"/>
  <c r="AO15" i="1"/>
  <c r="AN15" i="1"/>
  <c r="AM15" i="1"/>
  <c r="AL15" i="1"/>
  <c r="AK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AU14" i="1"/>
  <c r="AT14" i="1"/>
  <c r="AS14" i="1"/>
  <c r="AR14" i="1"/>
  <c r="AQ14" i="1"/>
  <c r="AP14" i="1"/>
  <c r="AO14" i="1"/>
  <c r="AN14" i="1"/>
  <c r="AM14" i="1"/>
  <c r="AL14" i="1"/>
  <c r="AK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AU13" i="1"/>
  <c r="AT13" i="1"/>
  <c r="AS13" i="1"/>
  <c r="AR13" i="1"/>
  <c r="AQ13" i="1"/>
  <c r="AP13" i="1"/>
  <c r="AO13" i="1"/>
  <c r="AN13" i="1"/>
  <c r="AM13" i="1"/>
  <c r="AL13" i="1"/>
  <c r="AK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AU12" i="1"/>
  <c r="AT12" i="1"/>
  <c r="AS12" i="1"/>
  <c r="AR12" i="1"/>
  <c r="AQ12" i="1"/>
  <c r="AP12" i="1"/>
  <c r="AO12" i="1"/>
  <c r="AN12" i="1"/>
  <c r="AM12" i="1"/>
  <c r="AL12" i="1"/>
  <c r="AK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AU11" i="1"/>
  <c r="AT11" i="1"/>
  <c r="AS11" i="1"/>
  <c r="AR11" i="1"/>
  <c r="AQ11" i="1"/>
  <c r="AP11" i="1"/>
  <c r="AO11" i="1"/>
  <c r="AN11" i="1"/>
  <c r="AM11" i="1"/>
  <c r="AL11" i="1"/>
  <c r="AK11" i="1"/>
  <c r="AG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AU10" i="1"/>
  <c r="AT10" i="1"/>
  <c r="AS10" i="1"/>
  <c r="AR10" i="1"/>
  <c r="AQ10" i="1"/>
  <c r="AP10" i="1"/>
  <c r="AO10" i="1"/>
  <c r="AN10" i="1"/>
  <c r="AM10" i="1"/>
  <c r="AL10" i="1"/>
  <c r="AK10" i="1"/>
  <c r="AG10" i="1"/>
  <c r="AF10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AU9" i="1"/>
  <c r="AT9" i="1"/>
  <c r="AS9" i="1"/>
  <c r="AR9" i="1"/>
  <c r="AQ9" i="1"/>
  <c r="AP9" i="1"/>
  <c r="AO9" i="1"/>
  <c r="AN9" i="1"/>
  <c r="AM9" i="1"/>
  <c r="AL9" i="1"/>
  <c r="AK9" i="1"/>
  <c r="AG9" i="1"/>
  <c r="AF9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AU8" i="1"/>
  <c r="AT8" i="1"/>
  <c r="AS8" i="1"/>
  <c r="AR8" i="1"/>
  <c r="AQ8" i="1"/>
  <c r="AP8" i="1"/>
  <c r="AO8" i="1"/>
  <c r="AN8" i="1"/>
  <c r="AM8" i="1"/>
  <c r="AL8" i="1"/>
  <c r="AK8" i="1"/>
  <c r="AG8" i="1"/>
  <c r="AF8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AU7" i="1"/>
  <c r="AT7" i="1"/>
  <c r="AS7" i="1"/>
  <c r="AR7" i="1"/>
  <c r="AQ7" i="1"/>
  <c r="AP7" i="1"/>
  <c r="AO7" i="1"/>
  <c r="AN7" i="1"/>
  <c r="AM7" i="1"/>
  <c r="AL7" i="1"/>
  <c r="AK7" i="1"/>
  <c r="AG7" i="1"/>
  <c r="AF7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AU6" i="1"/>
  <c r="AT6" i="1"/>
  <c r="AS6" i="1"/>
  <c r="AR6" i="1"/>
  <c r="AQ6" i="1"/>
  <c r="AP6" i="1"/>
  <c r="AO6" i="1"/>
  <c r="AN6" i="1"/>
  <c r="AM6" i="1"/>
  <c r="AL6" i="1"/>
  <c r="AK6" i="1"/>
  <c r="AG6" i="1"/>
  <c r="AF6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AU5" i="1"/>
  <c r="AT5" i="1"/>
  <c r="AS5" i="1"/>
  <c r="AR5" i="1"/>
  <c r="AQ5" i="1"/>
  <c r="AP5" i="1"/>
  <c r="AO5" i="1"/>
  <c r="AN5" i="1"/>
  <c r="AM5" i="1"/>
  <c r="AL5" i="1"/>
  <c r="AK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AU4" i="1"/>
  <c r="AT4" i="1"/>
  <c r="AS4" i="1"/>
  <c r="AR4" i="1"/>
  <c r="AQ4" i="1"/>
  <c r="AP4" i="1"/>
  <c r="AO4" i="1"/>
  <c r="AN4" i="1"/>
  <c r="AM4" i="1"/>
  <c r="AL4" i="1"/>
  <c r="AK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AU3" i="1"/>
  <c r="AT3" i="1"/>
  <c r="AS3" i="1"/>
  <c r="AR3" i="1"/>
  <c r="AQ3" i="1"/>
  <c r="AP3" i="1"/>
  <c r="AO3" i="1"/>
  <c r="AN3" i="1"/>
  <c r="AM3" i="1"/>
  <c r="AL3" i="1"/>
  <c r="AK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</calcChain>
</file>

<file path=xl/sharedStrings.xml><?xml version="1.0" encoding="utf-8"?>
<sst xmlns="http://schemas.openxmlformats.org/spreadsheetml/2006/main" count="16550" uniqueCount="686">
  <si>
    <t>震災当時の主要業種の動き</t>
    <rPh sb="0" eb="2">
      <t>シンサイ</t>
    </rPh>
    <rPh sb="2" eb="4">
      <t>トウジ</t>
    </rPh>
    <rPh sb="5" eb="7">
      <t>シュヨウ</t>
    </rPh>
    <rPh sb="7" eb="9">
      <t>ギョウシュ</t>
    </rPh>
    <rPh sb="10" eb="11">
      <t>ウゴ</t>
    </rPh>
    <phoneticPr fontId="2"/>
  </si>
  <si>
    <t>鉄鋼業</t>
    <rPh sb="0" eb="2">
      <t>テッコウ</t>
    </rPh>
    <rPh sb="2" eb="3">
      <t>ギョウ</t>
    </rPh>
    <phoneticPr fontId="5"/>
  </si>
  <si>
    <t>金属製品
工業</t>
    <rPh sb="0" eb="2">
      <t>キンゾク</t>
    </rPh>
    <rPh sb="2" eb="4">
      <t>セイヒン</t>
    </rPh>
    <rPh sb="5" eb="7">
      <t>コウギョウ</t>
    </rPh>
    <phoneticPr fontId="5"/>
  </si>
  <si>
    <t>一般機械
工業</t>
    <rPh sb="0" eb="2">
      <t>イッパン</t>
    </rPh>
    <rPh sb="2" eb="4">
      <t>キカイ</t>
    </rPh>
    <rPh sb="5" eb="7">
      <t>コウギョウ</t>
    </rPh>
    <phoneticPr fontId="5"/>
  </si>
  <si>
    <t>電気機械
工業</t>
    <rPh sb="0" eb="2">
      <t>デンキ</t>
    </rPh>
    <rPh sb="2" eb="4">
      <t>キカイ</t>
    </rPh>
    <rPh sb="5" eb="7">
      <t>コウギョウ</t>
    </rPh>
    <phoneticPr fontId="5"/>
  </si>
  <si>
    <t>輸送機械
工業</t>
    <rPh sb="0" eb="2">
      <t>ユソウ</t>
    </rPh>
    <rPh sb="2" eb="4">
      <t>キカイ</t>
    </rPh>
    <rPh sb="5" eb="7">
      <t>コウギョウ</t>
    </rPh>
    <phoneticPr fontId="5"/>
  </si>
  <si>
    <t>化学工業</t>
    <rPh sb="0" eb="2">
      <t>カガク</t>
    </rPh>
    <rPh sb="2" eb="4">
      <t>コウギョウ</t>
    </rPh>
    <phoneticPr fontId="5"/>
  </si>
  <si>
    <t>食料品
工業</t>
    <rPh sb="0" eb="3">
      <t>ショクリョウヒン</t>
    </rPh>
    <rPh sb="4" eb="6">
      <t>コウギョウ</t>
    </rPh>
    <phoneticPr fontId="5"/>
  </si>
  <si>
    <t>兵庫県鉱工業生産指数（業種別・平成22年=100)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</si>
  <si>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 xml:space="preserve"> </t>
  </si>
  <si>
    <t>兵庫県鉱工業生産指数（財別・平成22年=100)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</si>
  <si>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</si>
  <si>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生産</t>
    <rPh sb="0" eb="2">
      <t>セイサン</t>
    </rPh>
    <phoneticPr fontId="2"/>
  </si>
  <si>
    <t>鉱工業</t>
  </si>
  <si>
    <t>製造工業</t>
  </si>
  <si>
    <t>鉄鋼業</t>
  </si>
  <si>
    <t>非鉄金属工業</t>
  </si>
  <si>
    <t>金属製品工業</t>
  </si>
  <si>
    <t>はん用機械工業、生産用機械工業、業務用機械工業</t>
  </si>
  <si>
    <t>はん用機械工業</t>
  </si>
  <si>
    <t>生産用機械工業</t>
  </si>
  <si>
    <t>業務用機械工業</t>
  </si>
  <si>
    <t>電子部品・デバイス工業</t>
  </si>
  <si>
    <t>電気機械工業</t>
  </si>
  <si>
    <t>情報通信機械工業</t>
  </si>
  <si>
    <t>輸送機械工業</t>
  </si>
  <si>
    <t>窯業・土石製品工業</t>
  </si>
  <si>
    <t>化学工業</t>
  </si>
  <si>
    <t>石油・石炭製品工業</t>
  </si>
  <si>
    <t>プラスチック製品工業</t>
  </si>
  <si>
    <t>パルプ・紙・紙加工品工業</t>
  </si>
  <si>
    <t>繊維工業</t>
  </si>
  <si>
    <t>食料品工業</t>
  </si>
  <si>
    <t>その他の工業</t>
    <rPh sb="2" eb="3">
      <t>タ</t>
    </rPh>
    <rPh sb="4" eb="6">
      <t>コウギョウ</t>
    </rPh>
    <phoneticPr fontId="10"/>
  </si>
  <si>
    <t>ゴム製品工業</t>
  </si>
  <si>
    <t>皮革製品工業</t>
  </si>
  <si>
    <t>家具工業</t>
  </si>
  <si>
    <t>木材・木製品工業</t>
  </si>
  <si>
    <t>印刷工業</t>
  </si>
  <si>
    <t>その他製品工業</t>
  </si>
  <si>
    <t>鉱業</t>
  </si>
  <si>
    <t>電力・ガス事業</t>
    <rPh sb="0" eb="2">
      <t>デンリョク</t>
    </rPh>
    <rPh sb="5" eb="7">
      <t>ジギョウ</t>
    </rPh>
    <phoneticPr fontId="10"/>
  </si>
  <si>
    <t>産業総合</t>
    <rPh sb="0" eb="2">
      <t>サンギョウ</t>
    </rPh>
    <rPh sb="2" eb="4">
      <t>ソウゴウ</t>
    </rPh>
    <phoneticPr fontId="10"/>
  </si>
  <si>
    <t>鉱工業</t>
    <rPh sb="0" eb="3">
      <t>コウコウギョウ</t>
    </rPh>
    <phoneticPr fontId="10"/>
  </si>
  <si>
    <t>最終需要財</t>
    <rPh sb="0" eb="2">
      <t>サイシュウ</t>
    </rPh>
    <rPh sb="2" eb="4">
      <t>ジュヨウ</t>
    </rPh>
    <rPh sb="4" eb="5">
      <t>ザイ</t>
    </rPh>
    <phoneticPr fontId="10"/>
  </si>
  <si>
    <t>投資財</t>
    <rPh sb="0" eb="3">
      <t>トウシザイ</t>
    </rPh>
    <phoneticPr fontId="10"/>
  </si>
  <si>
    <t>資本財</t>
    <rPh sb="0" eb="3">
      <t>シホンザイ</t>
    </rPh>
    <phoneticPr fontId="10"/>
  </si>
  <si>
    <t>建設財</t>
    <rPh sb="0" eb="3">
      <t>ケンセツザイ</t>
    </rPh>
    <phoneticPr fontId="10"/>
  </si>
  <si>
    <t>消費財</t>
    <rPh sb="0" eb="3">
      <t>ショウヒザイ</t>
    </rPh>
    <phoneticPr fontId="10"/>
  </si>
  <si>
    <t>耐久消費財</t>
    <rPh sb="0" eb="2">
      <t>タイキュウ</t>
    </rPh>
    <rPh sb="2" eb="5">
      <t>ショウヒザイ</t>
    </rPh>
    <phoneticPr fontId="10"/>
  </si>
  <si>
    <t>非耐久消費財</t>
    <rPh sb="0" eb="1">
      <t>ヒ</t>
    </rPh>
    <rPh sb="1" eb="3">
      <t>タイキュウ</t>
    </rPh>
    <rPh sb="3" eb="6">
      <t>ショウヒザイ</t>
    </rPh>
    <phoneticPr fontId="10"/>
  </si>
  <si>
    <t>生産財</t>
    <rPh sb="0" eb="3">
      <t>セイサンザイ</t>
    </rPh>
    <phoneticPr fontId="10"/>
  </si>
  <si>
    <t>鉱工業用生産財</t>
    <rPh sb="0" eb="3">
      <t>コウコウギョウ</t>
    </rPh>
    <rPh sb="3" eb="4">
      <t>ヨウ</t>
    </rPh>
    <rPh sb="4" eb="7">
      <t>セイサンザイ</t>
    </rPh>
    <phoneticPr fontId="10"/>
  </si>
  <si>
    <t>その他用生産財</t>
    <rPh sb="2" eb="3">
      <t>タ</t>
    </rPh>
    <rPh sb="3" eb="7">
      <t>ヨウセイサンザイ</t>
    </rPh>
    <phoneticPr fontId="10"/>
  </si>
  <si>
    <t>17年平均</t>
    <phoneticPr fontId="2"/>
  </si>
  <si>
    <t>18年平均</t>
    <phoneticPr fontId="2"/>
  </si>
  <si>
    <t>19年平均</t>
    <phoneticPr fontId="2"/>
  </si>
  <si>
    <t xml:space="preserve"> </t>
    <phoneticPr fontId="2"/>
  </si>
  <si>
    <t>20年平均</t>
    <phoneticPr fontId="2"/>
  </si>
  <si>
    <t>21年平均</t>
    <rPh sb="2" eb="3">
      <t>ネン</t>
    </rPh>
    <rPh sb="3" eb="5">
      <t>ヘイキン</t>
    </rPh>
    <phoneticPr fontId="2"/>
  </si>
  <si>
    <t>22年平均</t>
    <rPh sb="2" eb="3">
      <t>ネン</t>
    </rPh>
    <rPh sb="3" eb="5">
      <t>ヘイキン</t>
    </rPh>
    <phoneticPr fontId="2"/>
  </si>
  <si>
    <t>23年平均</t>
    <rPh sb="2" eb="3">
      <t>ネン</t>
    </rPh>
    <rPh sb="3" eb="5">
      <t>ヘイキン</t>
    </rPh>
    <phoneticPr fontId="2"/>
  </si>
  <si>
    <t>24年平均</t>
    <rPh sb="2" eb="3">
      <t>ネン</t>
    </rPh>
    <rPh sb="3" eb="5">
      <t>ヘイキン</t>
    </rPh>
    <phoneticPr fontId="2"/>
  </si>
  <si>
    <t>25年平均</t>
    <rPh sb="2" eb="3">
      <t>ネン</t>
    </rPh>
    <rPh sb="3" eb="5">
      <t>ヘイキン</t>
    </rPh>
    <phoneticPr fontId="2"/>
  </si>
  <si>
    <t>26年平均</t>
    <rPh sb="2" eb="3">
      <t>ネン</t>
    </rPh>
    <rPh sb="3" eb="5">
      <t>ヘイキン</t>
    </rPh>
    <phoneticPr fontId="2"/>
  </si>
  <si>
    <t>27年平均</t>
    <rPh sb="2" eb="3">
      <t>ネン</t>
    </rPh>
    <rPh sb="3" eb="5">
      <t>ヘイキン</t>
    </rPh>
    <phoneticPr fontId="2"/>
  </si>
  <si>
    <t>28年平均</t>
    <rPh sb="2" eb="3">
      <t>ネン</t>
    </rPh>
    <rPh sb="3" eb="5">
      <t>ヘイキン</t>
    </rPh>
    <phoneticPr fontId="2"/>
  </si>
  <si>
    <t>29年平均</t>
    <rPh sb="2" eb="3">
      <t>ネン</t>
    </rPh>
    <rPh sb="3" eb="5">
      <t>ヘイキン</t>
    </rPh>
    <phoneticPr fontId="2"/>
  </si>
  <si>
    <t>30年平均</t>
    <rPh sb="2" eb="3">
      <t>ネン</t>
    </rPh>
    <rPh sb="3" eb="5">
      <t>ヘイキン</t>
    </rPh>
    <phoneticPr fontId="2"/>
  </si>
  <si>
    <t>17年度平均</t>
    <rPh sb="3" eb="4">
      <t>ド</t>
    </rPh>
    <phoneticPr fontId="2"/>
  </si>
  <si>
    <t>18年度平均</t>
    <rPh sb="3" eb="4">
      <t>ド</t>
    </rPh>
    <phoneticPr fontId="2"/>
  </si>
  <si>
    <t>19年度平均</t>
    <rPh sb="3" eb="4">
      <t>ド</t>
    </rPh>
    <phoneticPr fontId="2"/>
  </si>
  <si>
    <t>20年度平均</t>
    <rPh sb="3" eb="4">
      <t>ド</t>
    </rPh>
    <phoneticPr fontId="2"/>
  </si>
  <si>
    <t>21年度平均</t>
    <rPh sb="2" eb="4">
      <t>ネンド</t>
    </rPh>
    <rPh sb="4" eb="6">
      <t>ヘイキン</t>
    </rPh>
    <phoneticPr fontId="2"/>
  </si>
  <si>
    <t>22年度平均</t>
    <rPh sb="2" eb="4">
      <t>ネンド</t>
    </rPh>
    <rPh sb="4" eb="6">
      <t>ヘイキン</t>
    </rPh>
    <phoneticPr fontId="2"/>
  </si>
  <si>
    <t>23年度平均</t>
    <rPh sb="2" eb="4">
      <t>ネンド</t>
    </rPh>
    <rPh sb="4" eb="6">
      <t>ヘイキン</t>
    </rPh>
    <phoneticPr fontId="2"/>
  </si>
  <si>
    <t>24年度平均</t>
    <rPh sb="2" eb="4">
      <t>ネンド</t>
    </rPh>
    <rPh sb="4" eb="6">
      <t>ヘイキン</t>
    </rPh>
    <phoneticPr fontId="2"/>
  </si>
  <si>
    <t>25年度平均</t>
    <rPh sb="2" eb="4">
      <t>ネンド</t>
    </rPh>
    <rPh sb="4" eb="6">
      <t>ヘイキン</t>
    </rPh>
    <phoneticPr fontId="2"/>
  </si>
  <si>
    <t>26年度平均</t>
    <rPh sb="2" eb="4">
      <t>ネンド</t>
    </rPh>
    <rPh sb="4" eb="6">
      <t>ヘイキン</t>
    </rPh>
    <phoneticPr fontId="2"/>
  </si>
  <si>
    <t>27年度平均</t>
    <rPh sb="2" eb="4">
      <t>ネンド</t>
    </rPh>
    <rPh sb="4" eb="6">
      <t>ヘイキン</t>
    </rPh>
    <phoneticPr fontId="2"/>
  </si>
  <si>
    <t>28年度平均</t>
    <rPh sb="2" eb="4">
      <t>ネンド</t>
    </rPh>
    <rPh sb="4" eb="6">
      <t>ヘイキン</t>
    </rPh>
    <phoneticPr fontId="2"/>
  </si>
  <si>
    <t>29年度平均</t>
    <rPh sb="2" eb="4">
      <t>ネンド</t>
    </rPh>
    <rPh sb="4" eb="6">
      <t>ヘイキン</t>
    </rPh>
    <phoneticPr fontId="2"/>
  </si>
  <si>
    <t>原</t>
    <rPh sb="0" eb="1">
      <t>ゲン</t>
    </rPh>
    <phoneticPr fontId="2"/>
  </si>
  <si>
    <t>17年</t>
    <rPh sb="2" eb="3">
      <t>ネン</t>
    </rPh>
    <phoneticPr fontId="2"/>
  </si>
  <si>
    <t xml:space="preserve"> 1月</t>
  </si>
  <si>
    <t>指</t>
    <phoneticPr fontId="2"/>
  </si>
  <si>
    <t xml:space="preserve"> 2月</t>
  </si>
  <si>
    <t>数</t>
    <rPh sb="0" eb="1">
      <t>カズ</t>
    </rPh>
    <phoneticPr fontId="2"/>
  </si>
  <si>
    <t xml:space="preserve"> 3月</t>
  </si>
  <si>
    <t xml:space="preserve"> 4月</t>
  </si>
  <si>
    <t xml:space="preserve"> 5月</t>
  </si>
  <si>
    <t xml:space="preserve"> 6月</t>
  </si>
  <si>
    <t xml:space="preserve"> 7月</t>
  </si>
  <si>
    <t xml:space="preserve"> 8月</t>
  </si>
  <si>
    <t xml:space="preserve"> 9月</t>
  </si>
  <si>
    <t xml:space="preserve"> 10月</t>
  </si>
  <si>
    <t xml:space="preserve"> 11月</t>
  </si>
  <si>
    <t xml:space="preserve"> 12月</t>
  </si>
  <si>
    <t>18年</t>
    <rPh sb="2" eb="3">
      <t>ネン</t>
    </rPh>
    <phoneticPr fontId="2"/>
  </si>
  <si>
    <t>19年</t>
    <rPh sb="2" eb="3">
      <t>ネン</t>
    </rPh>
    <phoneticPr fontId="2"/>
  </si>
  <si>
    <t>　</t>
    <phoneticPr fontId="2"/>
  </si>
  <si>
    <t>20年</t>
    <phoneticPr fontId="2"/>
  </si>
  <si>
    <t/>
  </si>
  <si>
    <t>21年</t>
    <rPh sb="2" eb="3">
      <t>ネン</t>
    </rPh>
    <phoneticPr fontId="2"/>
  </si>
  <si>
    <t>22年</t>
    <rPh sb="2" eb="3">
      <t>ネン</t>
    </rPh>
    <phoneticPr fontId="2"/>
  </si>
  <si>
    <t>23年</t>
    <rPh sb="2" eb="3">
      <t>ネン</t>
    </rPh>
    <phoneticPr fontId="2"/>
  </si>
  <si>
    <t>24年</t>
    <rPh sb="2" eb="3">
      <t>ネン</t>
    </rPh>
    <phoneticPr fontId="2"/>
  </si>
  <si>
    <t>25年</t>
    <rPh sb="2" eb="3">
      <t>ネン</t>
    </rPh>
    <phoneticPr fontId="2"/>
  </si>
  <si>
    <t>26年</t>
    <rPh sb="2" eb="3">
      <t>ネン</t>
    </rPh>
    <phoneticPr fontId="2"/>
  </si>
  <si>
    <t>27年</t>
    <rPh sb="2" eb="3">
      <t>ネン</t>
    </rPh>
    <phoneticPr fontId="2"/>
  </si>
  <si>
    <t>28年</t>
    <rPh sb="2" eb="3">
      <t>ネン</t>
    </rPh>
    <phoneticPr fontId="2"/>
  </si>
  <si>
    <t>－</t>
  </si>
  <si>
    <t>29年</t>
    <rPh sb="2" eb="3">
      <t>ネン</t>
    </rPh>
    <phoneticPr fontId="2"/>
  </si>
  <si>
    <t>30年</t>
    <rPh sb="2" eb="3">
      <t>ネン</t>
    </rPh>
    <phoneticPr fontId="2"/>
  </si>
  <si>
    <t>31年</t>
    <rPh sb="2" eb="3">
      <t>ネン</t>
    </rPh>
    <phoneticPr fontId="2"/>
  </si>
  <si>
    <t>季</t>
    <rPh sb="0" eb="1">
      <t>キ</t>
    </rPh>
    <phoneticPr fontId="2"/>
  </si>
  <si>
    <t>節</t>
    <rPh sb="0" eb="1">
      <t>セツ</t>
    </rPh>
    <phoneticPr fontId="2"/>
  </si>
  <si>
    <t>調</t>
    <rPh sb="0" eb="1">
      <t>チョウ</t>
    </rPh>
    <phoneticPr fontId="2"/>
  </si>
  <si>
    <t>整</t>
    <rPh sb="0" eb="1">
      <t>セイ</t>
    </rPh>
    <phoneticPr fontId="2"/>
  </si>
  <si>
    <t>済</t>
    <rPh sb="0" eb="1">
      <t>ス</t>
    </rPh>
    <phoneticPr fontId="2"/>
  </si>
  <si>
    <t>指</t>
    <rPh sb="0" eb="1">
      <t>ユビ</t>
    </rPh>
    <phoneticPr fontId="2"/>
  </si>
  <si>
    <t>兵庫県鉱工業出荷指数（業種別・平成22年=100)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</si>
  <si>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兵庫県鉱工業出荷指数（財別・平成22年=100)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</si>
  <si>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出荷</t>
    <rPh sb="0" eb="2">
      <t>シュッカ</t>
    </rPh>
    <phoneticPr fontId="2"/>
  </si>
  <si>
    <t xml:space="preserve"> </t>
    <phoneticPr fontId="2"/>
  </si>
  <si>
    <t>兵庫県鉱工業在庫指数（業種別・平成22年=100)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</si>
  <si>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兵庫県鉱工業在庫指数（財別・平成22年=100）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</si>
  <si>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在庫</t>
    <rPh sb="0" eb="2">
      <t>ザイコ</t>
    </rPh>
    <phoneticPr fontId="2"/>
  </si>
  <si>
    <t>鉱工業</t>
    <rPh sb="0" eb="3">
      <t>コウコウギョウ</t>
    </rPh>
    <phoneticPr fontId="4"/>
  </si>
  <si>
    <t>最終需要財</t>
    <rPh sb="0" eb="2">
      <t>サイシュウ</t>
    </rPh>
    <rPh sb="2" eb="4">
      <t>ジュヨウ</t>
    </rPh>
    <rPh sb="4" eb="5">
      <t>ザイ</t>
    </rPh>
    <phoneticPr fontId="4"/>
  </si>
  <si>
    <t>投資財</t>
    <rPh sb="0" eb="3">
      <t>トウシザイ</t>
    </rPh>
    <phoneticPr fontId="4"/>
  </si>
  <si>
    <t>資本財</t>
    <rPh sb="0" eb="3">
      <t>シホンザイ</t>
    </rPh>
    <phoneticPr fontId="4"/>
  </si>
  <si>
    <t>建設財</t>
    <rPh sb="0" eb="3">
      <t>ケンセツザイ</t>
    </rPh>
    <phoneticPr fontId="4"/>
  </si>
  <si>
    <t>消費財</t>
    <rPh sb="0" eb="3">
      <t>ショウヒザイ</t>
    </rPh>
    <phoneticPr fontId="4"/>
  </si>
  <si>
    <t>耐久消費財</t>
    <rPh sb="0" eb="2">
      <t>タイキュウ</t>
    </rPh>
    <rPh sb="2" eb="5">
      <t>ショウヒザイ</t>
    </rPh>
    <phoneticPr fontId="4"/>
  </si>
  <si>
    <t>非耐久消費財</t>
    <rPh sb="0" eb="1">
      <t>ヒ</t>
    </rPh>
    <rPh sb="1" eb="3">
      <t>タイキュウ</t>
    </rPh>
    <rPh sb="3" eb="6">
      <t>ショウヒザイ</t>
    </rPh>
    <phoneticPr fontId="4"/>
  </si>
  <si>
    <t>生産財</t>
    <rPh sb="0" eb="3">
      <t>セイサンザイ</t>
    </rPh>
    <phoneticPr fontId="4"/>
  </si>
  <si>
    <t>鉱工業用生産財</t>
    <rPh sb="0" eb="3">
      <t>コウコウギョウ</t>
    </rPh>
    <rPh sb="3" eb="4">
      <t>ヨウ</t>
    </rPh>
    <rPh sb="4" eb="7">
      <t>セイサンザイ</t>
    </rPh>
    <phoneticPr fontId="4"/>
  </si>
  <si>
    <t>その他用生産財</t>
    <rPh sb="2" eb="3">
      <t>タ</t>
    </rPh>
    <rPh sb="3" eb="7">
      <t>ヨウセイサンザイ</t>
    </rPh>
    <phoneticPr fontId="4"/>
  </si>
  <si>
    <t>　</t>
    <phoneticPr fontId="2"/>
  </si>
  <si>
    <t>17年平均</t>
    <phoneticPr fontId="2"/>
  </si>
  <si>
    <t>18年平均</t>
    <phoneticPr fontId="2"/>
  </si>
  <si>
    <t>19年平均</t>
    <phoneticPr fontId="2"/>
  </si>
  <si>
    <t xml:space="preserve"> </t>
    <phoneticPr fontId="2"/>
  </si>
  <si>
    <t>20年平均</t>
    <phoneticPr fontId="2"/>
  </si>
  <si>
    <t>兵庫県鉱工業在庫率指数（業種別・平成22年=100)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ヘイセイ</t>
    </rPh>
    <rPh sb="20" eb="21">
      <t>ネン</t>
    </rPh>
    <phoneticPr fontId="2"/>
  </si>
  <si>
    <t>兵庫県鉱工業在庫率指数（財別・平成22年=100）</t>
    <rPh sb="0" eb="3">
      <t>ヒョウゴケン</t>
    </rPh>
    <rPh sb="3" eb="6">
      <t>コウコウギョウ</t>
    </rPh>
    <rPh sb="6" eb="8">
      <t>ザイコ</t>
    </rPh>
    <rPh sb="8" eb="9">
      <t>リツ</t>
    </rPh>
    <rPh sb="9" eb="11">
      <t>シスウ</t>
    </rPh>
    <rPh sb="12" eb="13">
      <t>ザイ</t>
    </rPh>
    <rPh sb="13" eb="14">
      <t>ベツ</t>
    </rPh>
    <rPh sb="15" eb="17">
      <t>ヘイセイ</t>
    </rPh>
    <rPh sb="19" eb="20">
      <t>ネン</t>
    </rPh>
    <phoneticPr fontId="2"/>
  </si>
  <si>
    <t>在庫率</t>
    <rPh sb="0" eb="3">
      <t>ザイコリツ</t>
    </rPh>
    <phoneticPr fontId="2"/>
  </si>
  <si>
    <t>兵庫県鉱工業生産指数（業種別・平成17年=100)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</si>
  <si>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兵庫県鉱工業生産指数（財別・平成17年=100)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</si>
  <si>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</si>
  <si>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製造工業</t>
    <rPh sb="0" eb="2">
      <t>セイゾウ</t>
    </rPh>
    <rPh sb="2" eb="4">
      <t>コウギョウ</t>
    </rPh>
    <phoneticPr fontId="4"/>
  </si>
  <si>
    <t>鉄鋼業</t>
    <rPh sb="0" eb="3">
      <t>テッコウギョウ</t>
    </rPh>
    <phoneticPr fontId="4"/>
  </si>
  <si>
    <t>非鉄金属工業</t>
    <rPh sb="0" eb="2">
      <t>ヒテツ</t>
    </rPh>
    <rPh sb="2" eb="4">
      <t>キンゾク</t>
    </rPh>
    <rPh sb="4" eb="6">
      <t>コウギョウ</t>
    </rPh>
    <phoneticPr fontId="4"/>
  </si>
  <si>
    <t>金属製品工業</t>
    <rPh sb="0" eb="2">
      <t>キンゾク</t>
    </rPh>
    <rPh sb="2" eb="4">
      <t>セイヒン</t>
    </rPh>
    <rPh sb="4" eb="6">
      <t>コウギョウ</t>
    </rPh>
    <phoneticPr fontId="4"/>
  </si>
  <si>
    <t>一般機械工業</t>
    <rPh sb="0" eb="2">
      <t>イッパン</t>
    </rPh>
    <rPh sb="2" eb="4">
      <t>キカイ</t>
    </rPh>
    <rPh sb="4" eb="6">
      <t>コウギョウ</t>
    </rPh>
    <phoneticPr fontId="4"/>
  </si>
  <si>
    <t>電気機械工業</t>
    <rPh sb="0" eb="2">
      <t>デンキ</t>
    </rPh>
    <rPh sb="2" eb="4">
      <t>キカイ</t>
    </rPh>
    <rPh sb="4" eb="6">
      <t>コウギョウ</t>
    </rPh>
    <phoneticPr fontId="4"/>
  </si>
  <si>
    <t>情報通信機械工業</t>
    <rPh sb="0" eb="4">
      <t>ジョウホウツウシン</t>
    </rPh>
    <rPh sb="4" eb="6">
      <t>キカイ</t>
    </rPh>
    <rPh sb="6" eb="8">
      <t>コウギョウ</t>
    </rPh>
    <phoneticPr fontId="4"/>
  </si>
  <si>
    <t>電子部品・デバイス工業</t>
    <rPh sb="0" eb="2">
      <t>デンシ</t>
    </rPh>
    <rPh sb="2" eb="4">
      <t>ブヒン</t>
    </rPh>
    <rPh sb="9" eb="11">
      <t>コウギョウ</t>
    </rPh>
    <phoneticPr fontId="4"/>
  </si>
  <si>
    <t>輸送機械工業</t>
    <rPh sb="0" eb="2">
      <t>ユソウ</t>
    </rPh>
    <rPh sb="2" eb="4">
      <t>キカイ</t>
    </rPh>
    <rPh sb="4" eb="6">
      <t>コウギョウ</t>
    </rPh>
    <phoneticPr fontId="4"/>
  </si>
  <si>
    <t>精密機械工業</t>
    <rPh sb="0" eb="2">
      <t>セイミツ</t>
    </rPh>
    <rPh sb="2" eb="4">
      <t>キカイ</t>
    </rPh>
    <rPh sb="4" eb="6">
      <t>コウギョウ</t>
    </rPh>
    <phoneticPr fontId="4"/>
  </si>
  <si>
    <t>窯業・土石製品工業</t>
    <rPh sb="0" eb="2">
      <t>ヨウギョウ</t>
    </rPh>
    <rPh sb="3" eb="5">
      <t>ドセキ</t>
    </rPh>
    <rPh sb="5" eb="7">
      <t>セイヒン</t>
    </rPh>
    <rPh sb="7" eb="9">
      <t>コウギョウ</t>
    </rPh>
    <phoneticPr fontId="4"/>
  </si>
  <si>
    <t>化学工業</t>
    <rPh sb="0" eb="2">
      <t>カガク</t>
    </rPh>
    <rPh sb="2" eb="4">
      <t>コウギョウ</t>
    </rPh>
    <phoneticPr fontId="4"/>
  </si>
  <si>
    <t>プラスチック製品工業</t>
    <rPh sb="6" eb="8">
      <t>セイヒン</t>
    </rPh>
    <rPh sb="8" eb="10">
      <t>コウギョウ</t>
    </rPh>
    <phoneticPr fontId="4"/>
  </si>
  <si>
    <t>パルプ・紙・紙加工品工業</t>
    <rPh sb="4" eb="5">
      <t>カミ</t>
    </rPh>
    <rPh sb="6" eb="7">
      <t>カミ</t>
    </rPh>
    <rPh sb="7" eb="10">
      <t>カコウヒン</t>
    </rPh>
    <rPh sb="10" eb="12">
      <t>コウギョウ</t>
    </rPh>
    <phoneticPr fontId="4"/>
  </si>
  <si>
    <t>繊維工業</t>
    <rPh sb="0" eb="2">
      <t>センイ</t>
    </rPh>
    <rPh sb="2" eb="4">
      <t>コウギョウ</t>
    </rPh>
    <phoneticPr fontId="4"/>
  </si>
  <si>
    <t>食料品工業</t>
    <rPh sb="0" eb="3">
      <t>ショクリョウヒン</t>
    </rPh>
    <rPh sb="3" eb="5">
      <t>コウギョウ</t>
    </rPh>
    <phoneticPr fontId="4"/>
  </si>
  <si>
    <t>その他の工業</t>
    <rPh sb="2" eb="3">
      <t>タ</t>
    </rPh>
    <rPh sb="4" eb="6">
      <t>コウギョウ</t>
    </rPh>
    <phoneticPr fontId="4"/>
  </si>
  <si>
    <t>石油・石炭製品工業</t>
    <rPh sb="0" eb="2">
      <t>セキユ</t>
    </rPh>
    <rPh sb="3" eb="5">
      <t>セキタン</t>
    </rPh>
    <rPh sb="5" eb="7">
      <t>セイヒン</t>
    </rPh>
    <rPh sb="7" eb="9">
      <t>コウギョウ</t>
    </rPh>
    <phoneticPr fontId="4"/>
  </si>
  <si>
    <t>ゴム製品工業</t>
    <rPh sb="2" eb="4">
      <t>セイヒン</t>
    </rPh>
    <rPh sb="4" eb="6">
      <t>コウギョウ</t>
    </rPh>
    <phoneticPr fontId="4"/>
  </si>
  <si>
    <t>皮革製品工業</t>
    <rPh sb="0" eb="2">
      <t>ヒカク</t>
    </rPh>
    <rPh sb="2" eb="4">
      <t>セイヒン</t>
    </rPh>
    <rPh sb="4" eb="6">
      <t>コウギョウ</t>
    </rPh>
    <phoneticPr fontId="4"/>
  </si>
  <si>
    <t>家具工業</t>
    <rPh sb="0" eb="2">
      <t>カグ</t>
    </rPh>
    <rPh sb="2" eb="4">
      <t>コウギョウ</t>
    </rPh>
    <phoneticPr fontId="4"/>
  </si>
  <si>
    <t>木材・木製品工業</t>
    <rPh sb="0" eb="2">
      <t>モクザイ</t>
    </rPh>
    <rPh sb="3" eb="6">
      <t>モクセイヒン</t>
    </rPh>
    <rPh sb="6" eb="8">
      <t>コウギョウ</t>
    </rPh>
    <phoneticPr fontId="4"/>
  </si>
  <si>
    <t>印刷業</t>
    <rPh sb="0" eb="2">
      <t>インサツ</t>
    </rPh>
    <rPh sb="2" eb="3">
      <t>ギョウ</t>
    </rPh>
    <phoneticPr fontId="4"/>
  </si>
  <si>
    <t>その他製品工業</t>
    <rPh sb="2" eb="3">
      <t>タ</t>
    </rPh>
    <rPh sb="3" eb="5">
      <t>セイヒン</t>
    </rPh>
    <rPh sb="5" eb="7">
      <t>コウギョウ</t>
    </rPh>
    <phoneticPr fontId="4"/>
  </si>
  <si>
    <t>鉱業</t>
    <rPh sb="0" eb="2">
      <t>コウギョウ</t>
    </rPh>
    <phoneticPr fontId="4"/>
  </si>
  <si>
    <t>電力・ガス事業</t>
    <rPh sb="0" eb="2">
      <t>デンリョク</t>
    </rPh>
    <rPh sb="5" eb="7">
      <t>ジギョウ</t>
    </rPh>
    <phoneticPr fontId="4"/>
  </si>
  <si>
    <t>産業総合</t>
    <rPh sb="0" eb="2">
      <t>サンギョウ</t>
    </rPh>
    <rPh sb="2" eb="4">
      <t>ソウゴウ</t>
    </rPh>
    <phoneticPr fontId="4"/>
  </si>
  <si>
    <t>15年平均</t>
    <phoneticPr fontId="2"/>
  </si>
  <si>
    <t>16年平均</t>
    <phoneticPr fontId="2"/>
  </si>
  <si>
    <t>17年平均</t>
    <phoneticPr fontId="2"/>
  </si>
  <si>
    <t xml:space="preserve"> </t>
    <phoneticPr fontId="2"/>
  </si>
  <si>
    <t>18年平均</t>
    <phoneticPr fontId="2"/>
  </si>
  <si>
    <t>19年平均</t>
    <rPh sb="2" eb="3">
      <t>ネン</t>
    </rPh>
    <rPh sb="3" eb="5">
      <t>ヘイキン</t>
    </rPh>
    <phoneticPr fontId="2"/>
  </si>
  <si>
    <t>20年平均</t>
    <rPh sb="2" eb="3">
      <t>ネン</t>
    </rPh>
    <rPh sb="3" eb="5">
      <t>ヘイキン</t>
    </rPh>
    <phoneticPr fontId="2"/>
  </si>
  <si>
    <t>15年度平均</t>
    <rPh sb="3" eb="4">
      <t>ド</t>
    </rPh>
    <phoneticPr fontId="2"/>
  </si>
  <si>
    <t>16年度平均</t>
    <rPh sb="3" eb="4">
      <t>ド</t>
    </rPh>
    <phoneticPr fontId="2"/>
  </si>
  <si>
    <t>19年度平均</t>
    <rPh sb="2" eb="4">
      <t>ネンド</t>
    </rPh>
    <rPh sb="4" eb="6">
      <t>ヘイキン</t>
    </rPh>
    <phoneticPr fontId="2"/>
  </si>
  <si>
    <t>20年度平均</t>
    <rPh sb="2" eb="4">
      <t>ネンド</t>
    </rPh>
    <rPh sb="4" eb="6">
      <t>ヘイキン</t>
    </rPh>
    <phoneticPr fontId="2"/>
  </si>
  <si>
    <t>15年</t>
    <rPh sb="2" eb="3">
      <t>ネン</t>
    </rPh>
    <phoneticPr fontId="2"/>
  </si>
  <si>
    <t>指</t>
    <phoneticPr fontId="2"/>
  </si>
  <si>
    <t>16年</t>
    <rPh sb="2" eb="3">
      <t>ネン</t>
    </rPh>
    <phoneticPr fontId="2"/>
  </si>
  <si>
    <t>　</t>
    <phoneticPr fontId="2"/>
  </si>
  <si>
    <t>18年</t>
    <phoneticPr fontId="2"/>
  </si>
  <si>
    <t>20年</t>
    <rPh sb="2" eb="3">
      <t>ネン</t>
    </rPh>
    <phoneticPr fontId="2"/>
  </si>
  <si>
    <t>兵庫県鉱工業出荷指数（業種別・平成17年=100)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</si>
  <si>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兵庫県鉱工業出荷指数（財別・平成17年=100)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</si>
  <si>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</si>
  <si>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鉱工業</t>
    <rPh sb="0" eb="3">
      <t>コウコウギョウ</t>
    </rPh>
    <phoneticPr fontId="2"/>
  </si>
  <si>
    <t>最終需要財</t>
    <rPh sb="0" eb="2">
      <t>サイシュウ</t>
    </rPh>
    <rPh sb="2" eb="4">
      <t>ジュヨウ</t>
    </rPh>
    <rPh sb="4" eb="5">
      <t>ザイ</t>
    </rPh>
    <phoneticPr fontId="2"/>
  </si>
  <si>
    <t>投資財</t>
    <rPh sb="0" eb="3">
      <t>トウシザイ</t>
    </rPh>
    <phoneticPr fontId="2"/>
  </si>
  <si>
    <t>資本財</t>
    <rPh sb="0" eb="3">
      <t>シホンザイ</t>
    </rPh>
    <phoneticPr fontId="2"/>
  </si>
  <si>
    <t>建設財</t>
    <rPh sb="0" eb="2">
      <t>ケンセツ</t>
    </rPh>
    <rPh sb="2" eb="3">
      <t>ザイ</t>
    </rPh>
    <phoneticPr fontId="2"/>
  </si>
  <si>
    <t>消費財</t>
    <rPh sb="0" eb="3">
      <t>ショウヒザイ</t>
    </rPh>
    <phoneticPr fontId="2"/>
  </si>
  <si>
    <t>耐久消費財</t>
    <rPh sb="0" eb="2">
      <t>タイキュウ</t>
    </rPh>
    <rPh sb="2" eb="5">
      <t>ショウヒザイ</t>
    </rPh>
    <phoneticPr fontId="2"/>
  </si>
  <si>
    <t>非耐久消費財</t>
    <rPh sb="0" eb="1">
      <t>ヒ</t>
    </rPh>
    <rPh sb="1" eb="3">
      <t>タイキュウ</t>
    </rPh>
    <rPh sb="3" eb="6">
      <t>ショウヒザイ</t>
    </rPh>
    <phoneticPr fontId="2"/>
  </si>
  <si>
    <t>生産財</t>
    <rPh sb="0" eb="3">
      <t>セイサンザイ</t>
    </rPh>
    <phoneticPr fontId="2"/>
  </si>
  <si>
    <t>鉱工業用生産財</t>
    <rPh sb="0" eb="3">
      <t>コウコウギョウ</t>
    </rPh>
    <rPh sb="3" eb="4">
      <t>ヨウ</t>
    </rPh>
    <rPh sb="4" eb="7">
      <t>セイサンザイ</t>
    </rPh>
    <phoneticPr fontId="2"/>
  </si>
  <si>
    <t>その他用生産財</t>
    <rPh sb="2" eb="3">
      <t>タ</t>
    </rPh>
    <rPh sb="3" eb="4">
      <t>ヨウ</t>
    </rPh>
    <rPh sb="4" eb="7">
      <t>セイサンザイ</t>
    </rPh>
    <phoneticPr fontId="2"/>
  </si>
  <si>
    <t>15年平均</t>
    <phoneticPr fontId="2"/>
  </si>
  <si>
    <t>16年平均</t>
    <phoneticPr fontId="2"/>
  </si>
  <si>
    <t>17年平均</t>
    <phoneticPr fontId="2"/>
  </si>
  <si>
    <t xml:space="preserve"> </t>
    <phoneticPr fontId="2"/>
  </si>
  <si>
    <t>18年平均</t>
    <phoneticPr fontId="2"/>
  </si>
  <si>
    <t>兵庫県鉱工業在庫指数（業種別・平成17年=100）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</si>
  <si>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兵庫県鉱工業在庫指数（財別・平成17年=100）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</si>
  <si>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</si>
  <si>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15年平均</t>
    <phoneticPr fontId="2"/>
  </si>
  <si>
    <t>16年平均</t>
    <phoneticPr fontId="2"/>
  </si>
  <si>
    <t>17年平均</t>
    <phoneticPr fontId="2"/>
  </si>
  <si>
    <t xml:space="preserve"> </t>
    <phoneticPr fontId="2"/>
  </si>
  <si>
    <t>18年平均</t>
    <phoneticPr fontId="2"/>
  </si>
  <si>
    <t>兵庫県鉱工業在庫率指数（業種別・平成17年=100）</t>
    <rPh sb="0" eb="3">
      <t>ヒョウゴケン</t>
    </rPh>
    <rPh sb="3" eb="6">
      <t>コウコウギョウ</t>
    </rPh>
    <rPh sb="6" eb="8">
      <t>ザイコ</t>
    </rPh>
    <rPh sb="8" eb="9">
      <t>リツ</t>
    </rPh>
    <rPh sb="9" eb="11">
      <t>シスウ</t>
    </rPh>
    <rPh sb="12" eb="14">
      <t>ギョウシュ</t>
    </rPh>
    <rPh sb="14" eb="15">
      <t>ベツ</t>
    </rPh>
    <rPh sb="16" eb="18">
      <t>ヘイセイ</t>
    </rPh>
    <rPh sb="20" eb="21">
      <t>ネン</t>
    </rPh>
    <phoneticPr fontId="2"/>
  </si>
  <si>
    <t>兵庫県鉱工業在庫率指数（財別・平成17年=100）</t>
    <rPh sb="0" eb="3">
      <t>ヒョウゴケン</t>
    </rPh>
    <rPh sb="3" eb="6">
      <t>コウコウギョウ</t>
    </rPh>
    <rPh sb="6" eb="8">
      <t>ザイコ</t>
    </rPh>
    <rPh sb="8" eb="9">
      <t>リツ</t>
    </rPh>
    <rPh sb="9" eb="11">
      <t>シスウ</t>
    </rPh>
    <rPh sb="12" eb="13">
      <t>ザイ</t>
    </rPh>
    <rPh sb="13" eb="14">
      <t>ベツ</t>
    </rPh>
    <rPh sb="15" eb="17">
      <t>ヘイセイ</t>
    </rPh>
    <rPh sb="19" eb="20">
      <t>ネン</t>
    </rPh>
    <phoneticPr fontId="2"/>
  </si>
  <si>
    <t>在庫率</t>
    <rPh sb="0" eb="2">
      <t>ザイコ</t>
    </rPh>
    <rPh sb="2" eb="3">
      <t>リツ</t>
    </rPh>
    <phoneticPr fontId="2"/>
  </si>
  <si>
    <t>兵庫県鉱工業生産指数（業種別・平成12年=100)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</si>
  <si>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兵庫県鉱工業生産指数（財別・平成12年=100)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</si>
  <si>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</si>
  <si>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製造工業</t>
    <rPh sb="0" eb="2">
      <t>セイゾウ</t>
    </rPh>
    <rPh sb="2" eb="4">
      <t>コウギョウ</t>
    </rPh>
    <phoneticPr fontId="2"/>
  </si>
  <si>
    <t>鉄鋼業</t>
    <rPh sb="0" eb="2">
      <t>テッコウ</t>
    </rPh>
    <rPh sb="2" eb="3">
      <t>ギョウ</t>
    </rPh>
    <phoneticPr fontId="2"/>
  </si>
  <si>
    <t>非鉄金属工業</t>
    <rPh sb="0" eb="2">
      <t>ヒテツ</t>
    </rPh>
    <rPh sb="2" eb="4">
      <t>キンゾク</t>
    </rPh>
    <rPh sb="4" eb="6">
      <t>コウギョウ</t>
    </rPh>
    <phoneticPr fontId="2"/>
  </si>
  <si>
    <t>金属製品工業</t>
    <rPh sb="0" eb="2">
      <t>キンゾク</t>
    </rPh>
    <rPh sb="2" eb="4">
      <t>セイヒン</t>
    </rPh>
    <rPh sb="4" eb="6">
      <t>コウギョウ</t>
    </rPh>
    <phoneticPr fontId="2"/>
  </si>
  <si>
    <t>一般機械工業</t>
    <rPh sb="0" eb="2">
      <t>イッパン</t>
    </rPh>
    <rPh sb="2" eb="4">
      <t>キカイ</t>
    </rPh>
    <rPh sb="4" eb="6">
      <t>コウギョウ</t>
    </rPh>
    <phoneticPr fontId="2"/>
  </si>
  <si>
    <t>電気機械工業</t>
    <rPh sb="0" eb="2">
      <t>デンキ</t>
    </rPh>
    <rPh sb="2" eb="4">
      <t>キカイ</t>
    </rPh>
    <rPh sb="4" eb="6">
      <t>コウギョウ</t>
    </rPh>
    <phoneticPr fontId="2"/>
  </si>
  <si>
    <t>情報通信機械工業</t>
    <rPh sb="0" eb="2">
      <t>ジョウホウ</t>
    </rPh>
    <rPh sb="2" eb="4">
      <t>ツウシン</t>
    </rPh>
    <rPh sb="4" eb="6">
      <t>キカイ</t>
    </rPh>
    <rPh sb="6" eb="8">
      <t>コウギョウ</t>
    </rPh>
    <phoneticPr fontId="2"/>
  </si>
  <si>
    <t>電子部品・ﾃﾞﾊﾞｲｽ工業</t>
    <rPh sb="0" eb="2">
      <t>デンシ</t>
    </rPh>
    <rPh sb="2" eb="4">
      <t>ブヒン</t>
    </rPh>
    <rPh sb="11" eb="13">
      <t>コウギョウ</t>
    </rPh>
    <phoneticPr fontId="2"/>
  </si>
  <si>
    <t>輸送機械工業</t>
    <rPh sb="0" eb="2">
      <t>ユソウ</t>
    </rPh>
    <rPh sb="2" eb="4">
      <t>キカイ</t>
    </rPh>
    <rPh sb="4" eb="6">
      <t>コウギョウ</t>
    </rPh>
    <phoneticPr fontId="2"/>
  </si>
  <si>
    <t>精密機械工業</t>
    <rPh sb="0" eb="2">
      <t>セイミツ</t>
    </rPh>
    <rPh sb="2" eb="4">
      <t>キカイ</t>
    </rPh>
    <rPh sb="4" eb="6">
      <t>コウギョウ</t>
    </rPh>
    <phoneticPr fontId="2"/>
  </si>
  <si>
    <t>窯業・土石製品工業</t>
    <rPh sb="0" eb="2">
      <t>ヨウギョウ</t>
    </rPh>
    <rPh sb="3" eb="5">
      <t>ドセキ</t>
    </rPh>
    <rPh sb="5" eb="7">
      <t>セイヒン</t>
    </rPh>
    <rPh sb="7" eb="9">
      <t>コウギョウ</t>
    </rPh>
    <phoneticPr fontId="2"/>
  </si>
  <si>
    <t>化学工業</t>
    <rPh sb="0" eb="2">
      <t>カガク</t>
    </rPh>
    <rPh sb="2" eb="4">
      <t>コウギョウ</t>
    </rPh>
    <phoneticPr fontId="2"/>
  </si>
  <si>
    <t>石油・石炭工業</t>
    <rPh sb="0" eb="2">
      <t>セキユ</t>
    </rPh>
    <rPh sb="3" eb="5">
      <t>セキタン</t>
    </rPh>
    <rPh sb="5" eb="7">
      <t>コウギョウ</t>
    </rPh>
    <phoneticPr fontId="2"/>
  </si>
  <si>
    <t>ﾌﾟﾗｽﾁｯｸ製品工業</t>
    <rPh sb="7" eb="9">
      <t>セイヒン</t>
    </rPh>
    <rPh sb="9" eb="11">
      <t>コウギョウ</t>
    </rPh>
    <phoneticPr fontId="2"/>
  </si>
  <si>
    <t>ﾊﾟﾙﾌﾟ・紙・紙加工品工業</t>
    <rPh sb="6" eb="7">
      <t>カミ</t>
    </rPh>
    <rPh sb="8" eb="9">
      <t>カミ</t>
    </rPh>
    <rPh sb="9" eb="12">
      <t>カコウヒン</t>
    </rPh>
    <rPh sb="12" eb="14">
      <t>コウギョウ</t>
    </rPh>
    <phoneticPr fontId="2"/>
  </si>
  <si>
    <t>繊維工業</t>
    <rPh sb="0" eb="2">
      <t>センイ</t>
    </rPh>
    <rPh sb="2" eb="4">
      <t>コウギョウ</t>
    </rPh>
    <phoneticPr fontId="2"/>
  </si>
  <si>
    <t>食料品工業</t>
    <rPh sb="0" eb="3">
      <t>ショクリョウヒン</t>
    </rPh>
    <rPh sb="3" eb="5">
      <t>コウギョウ</t>
    </rPh>
    <phoneticPr fontId="2"/>
  </si>
  <si>
    <t>その他の工業</t>
    <rPh sb="2" eb="3">
      <t>タ</t>
    </rPh>
    <rPh sb="4" eb="6">
      <t>コウギョウ</t>
    </rPh>
    <phoneticPr fontId="2"/>
  </si>
  <si>
    <t>ｺﾞﾑ製品工業</t>
    <rPh sb="3" eb="5">
      <t>セイヒン</t>
    </rPh>
    <rPh sb="5" eb="7">
      <t>コウギョウ</t>
    </rPh>
    <phoneticPr fontId="2"/>
  </si>
  <si>
    <t>皮革製品工業</t>
    <rPh sb="0" eb="2">
      <t>ヒカク</t>
    </rPh>
    <rPh sb="2" eb="4">
      <t>セイヒン</t>
    </rPh>
    <rPh sb="4" eb="6">
      <t>コウギョウ</t>
    </rPh>
    <phoneticPr fontId="2"/>
  </si>
  <si>
    <t>家具工業</t>
    <rPh sb="0" eb="2">
      <t>カグ</t>
    </rPh>
    <rPh sb="2" eb="4">
      <t>コウギョウ</t>
    </rPh>
    <phoneticPr fontId="2"/>
  </si>
  <si>
    <t>木材・木製品工業</t>
    <rPh sb="0" eb="2">
      <t>モクザイ</t>
    </rPh>
    <rPh sb="3" eb="4">
      <t>キ</t>
    </rPh>
    <rPh sb="4" eb="6">
      <t>セイヒン</t>
    </rPh>
    <rPh sb="6" eb="8">
      <t>コウギョウ</t>
    </rPh>
    <phoneticPr fontId="2"/>
  </si>
  <si>
    <t>その他製品工業</t>
    <rPh sb="2" eb="3">
      <t>タ</t>
    </rPh>
    <rPh sb="3" eb="5">
      <t>セイヒン</t>
    </rPh>
    <rPh sb="5" eb="7">
      <t>コウギョウ</t>
    </rPh>
    <phoneticPr fontId="2"/>
  </si>
  <si>
    <t>鉱業</t>
    <rPh sb="0" eb="2">
      <t>コウギョウ</t>
    </rPh>
    <phoneticPr fontId="2"/>
  </si>
  <si>
    <t>公益事業</t>
    <rPh sb="0" eb="2">
      <t>コウエキ</t>
    </rPh>
    <rPh sb="2" eb="4">
      <t>ジギョウ</t>
    </rPh>
    <phoneticPr fontId="2"/>
  </si>
  <si>
    <t>産業総合</t>
    <rPh sb="0" eb="2">
      <t>サンギョウ</t>
    </rPh>
    <rPh sb="2" eb="4">
      <t>ソウゴウ</t>
    </rPh>
    <phoneticPr fontId="2"/>
  </si>
  <si>
    <t>10年平均</t>
    <phoneticPr fontId="2"/>
  </si>
  <si>
    <t>11年平均</t>
  </si>
  <si>
    <t>12年平均</t>
  </si>
  <si>
    <t>13年平均</t>
  </si>
  <si>
    <t>14年平均</t>
  </si>
  <si>
    <t xml:space="preserve"> </t>
    <phoneticPr fontId="2"/>
  </si>
  <si>
    <t>15年平均</t>
  </si>
  <si>
    <t>16年平均</t>
    <rPh sb="2" eb="3">
      <t>ネン</t>
    </rPh>
    <rPh sb="3" eb="5">
      <t>ヘイキン</t>
    </rPh>
    <phoneticPr fontId="2"/>
  </si>
  <si>
    <t>17年平均</t>
    <rPh sb="2" eb="3">
      <t>ネン</t>
    </rPh>
    <rPh sb="3" eb="5">
      <t>ヘイキン</t>
    </rPh>
    <phoneticPr fontId="2"/>
  </si>
  <si>
    <t>18年平均</t>
    <rPh sb="2" eb="3">
      <t>ネン</t>
    </rPh>
    <rPh sb="3" eb="5">
      <t>ヘイキン</t>
    </rPh>
    <phoneticPr fontId="2"/>
  </si>
  <si>
    <t>10年度平均</t>
    <rPh sb="3" eb="4">
      <t>ド</t>
    </rPh>
    <phoneticPr fontId="2"/>
  </si>
  <si>
    <t>11年度平均</t>
    <rPh sb="3" eb="4">
      <t>ド</t>
    </rPh>
    <phoneticPr fontId="2"/>
  </si>
  <si>
    <t>12年度平均</t>
    <rPh sb="3" eb="4">
      <t>ド</t>
    </rPh>
    <phoneticPr fontId="2"/>
  </si>
  <si>
    <t>13年度平均</t>
    <rPh sb="3" eb="4">
      <t>ド</t>
    </rPh>
    <phoneticPr fontId="2"/>
  </si>
  <si>
    <t>14年度平均</t>
    <rPh sb="3" eb="4">
      <t>ド</t>
    </rPh>
    <phoneticPr fontId="2"/>
  </si>
  <si>
    <t>16年度平均</t>
    <rPh sb="2" eb="4">
      <t>ネンド</t>
    </rPh>
    <rPh sb="4" eb="6">
      <t>ヘイキン</t>
    </rPh>
    <phoneticPr fontId="2"/>
  </si>
  <si>
    <t>17年度平均</t>
    <rPh sb="2" eb="4">
      <t>ネンド</t>
    </rPh>
    <rPh sb="4" eb="6">
      <t>ヘイキン</t>
    </rPh>
    <phoneticPr fontId="2"/>
  </si>
  <si>
    <t>18年度平均</t>
    <rPh sb="2" eb="4">
      <t>ネンド</t>
    </rPh>
    <rPh sb="4" eb="6">
      <t>ヘイキン</t>
    </rPh>
    <phoneticPr fontId="2"/>
  </si>
  <si>
    <t>12年</t>
    <rPh sb="2" eb="3">
      <t>ネン</t>
    </rPh>
    <phoneticPr fontId="2"/>
  </si>
  <si>
    <t>指</t>
    <phoneticPr fontId="2"/>
  </si>
  <si>
    <t>13年</t>
    <rPh sb="2" eb="3">
      <t>ネン</t>
    </rPh>
    <phoneticPr fontId="2"/>
  </si>
  <si>
    <t>14年</t>
    <rPh sb="2" eb="3">
      <t>ネン</t>
    </rPh>
    <phoneticPr fontId="2"/>
  </si>
  <si>
    <t>　</t>
    <phoneticPr fontId="2"/>
  </si>
  <si>
    <t>15年</t>
  </si>
  <si>
    <t>4月</t>
    <rPh sb="1" eb="2">
      <t>ツキ</t>
    </rPh>
    <phoneticPr fontId="2"/>
  </si>
  <si>
    <t>5月</t>
    <rPh sb="1" eb="2">
      <t>ツキ</t>
    </rPh>
    <phoneticPr fontId="2"/>
  </si>
  <si>
    <t>6月</t>
    <rPh sb="1" eb="2">
      <t>ツキ</t>
    </rPh>
    <phoneticPr fontId="2"/>
  </si>
  <si>
    <t>10月</t>
    <rPh sb="2" eb="3">
      <t>ツキ</t>
    </rPh>
    <phoneticPr fontId="2"/>
  </si>
  <si>
    <t>11月</t>
    <rPh sb="2" eb="3">
      <t>ツキ</t>
    </rPh>
    <phoneticPr fontId="2"/>
  </si>
  <si>
    <t>12月</t>
    <rPh sb="2" eb="3">
      <t>ツキ</t>
    </rPh>
    <phoneticPr fontId="2"/>
  </si>
  <si>
    <t>兵庫県鉱工業出荷指数（業種別・平成12年=100)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</si>
  <si>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兵庫県鉱工業出荷指数（財別・平成12年=100)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</si>
  <si>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</si>
  <si>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10年平均</t>
    <phoneticPr fontId="2"/>
  </si>
  <si>
    <t xml:space="preserve"> </t>
    <phoneticPr fontId="2"/>
  </si>
  <si>
    <t>指</t>
    <phoneticPr fontId="2"/>
  </si>
  <si>
    <t>兵庫県鉱工業在庫指数（業種別・平成12年=100）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</si>
  <si>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兵庫県鉱工業在庫指数（財別・平成12年=100）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</si>
  <si>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</si>
  <si>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10年平均</t>
    <phoneticPr fontId="2"/>
  </si>
  <si>
    <t>－</t>
    <phoneticPr fontId="2"/>
  </si>
  <si>
    <t>－</t>
    <phoneticPr fontId="2"/>
  </si>
  <si>
    <t xml:space="preserve"> </t>
    <phoneticPr fontId="2"/>
  </si>
  <si>
    <t>指</t>
    <phoneticPr fontId="2"/>
  </si>
  <si>
    <t>　</t>
    <phoneticPr fontId="2"/>
  </si>
  <si>
    <t>　</t>
    <phoneticPr fontId="2"/>
  </si>
  <si>
    <t>－</t>
    <phoneticPr fontId="2"/>
  </si>
  <si>
    <t>－</t>
    <phoneticPr fontId="2"/>
  </si>
  <si>
    <t>兵庫県鉱工業生産指数（業種別・平成27年=100)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</si>
  <si>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兵庫県鉱工業生産指数（財別・平成27年=100)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</si>
  <si>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兵庫県鉱工業生産指数季節要素（=原指数／季節調整済指数、平成27年=100)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0" eb="12">
      <t>キセツ</t>
    </rPh>
    <rPh sb="12" eb="14">
      <t>ヨウソ</t>
    </rPh>
    <rPh sb="16" eb="19">
      <t>ゲンシスウ</t>
    </rPh>
    <rPh sb="20" eb="22">
      <t>キセツ</t>
    </rPh>
    <rPh sb="22" eb="24">
      <t>チョウセイ</t>
    </rPh>
    <rPh sb="24" eb="25">
      <t>スミ</t>
    </rPh>
    <rPh sb="25" eb="27">
      <t>シスウ</t>
    </rPh>
    <rPh sb="28" eb="30">
      <t>ヘイセイ</t>
    </rPh>
    <rPh sb="32" eb="33">
      <t>ネン</t>
    </rPh>
    <phoneticPr fontId="2"/>
  </si>
  <si>
    <t>鉄鋼・非鉄金属工業</t>
    <rPh sb="0" eb="2">
      <t>テッコウ</t>
    </rPh>
    <phoneticPr fontId="10"/>
  </si>
  <si>
    <t>汎用・業務用機械工業</t>
    <rPh sb="0" eb="2">
      <t>ハンヨウ</t>
    </rPh>
    <phoneticPr fontId="10"/>
  </si>
  <si>
    <t>汎用機械工業</t>
    <rPh sb="0" eb="1">
      <t>ハン</t>
    </rPh>
    <phoneticPr fontId="10"/>
  </si>
  <si>
    <t>電気・情報通信機械工業</t>
    <rPh sb="0" eb="2">
      <t>デンキ</t>
    </rPh>
    <phoneticPr fontId="10"/>
  </si>
  <si>
    <t>自動車工業</t>
    <rPh sb="0" eb="3">
      <t>ジドウシャ</t>
    </rPh>
    <rPh sb="3" eb="5">
      <t>コウギョウ</t>
    </rPh>
    <phoneticPr fontId="10"/>
  </si>
  <si>
    <t>輸送機械工業（除．自動車工業）</t>
    <rPh sb="7" eb="8">
      <t>ノゾ</t>
    </rPh>
    <rPh sb="9" eb="12">
      <t>ジドウシャ</t>
    </rPh>
    <rPh sb="12" eb="14">
      <t>コウギョウ</t>
    </rPh>
    <phoneticPr fontId="10"/>
  </si>
  <si>
    <t>無機・有機化学工業</t>
    <rPh sb="0" eb="2">
      <t>ムキ</t>
    </rPh>
    <rPh sb="3" eb="5">
      <t>ユウキ</t>
    </rPh>
    <rPh sb="5" eb="7">
      <t>カガク</t>
    </rPh>
    <rPh sb="7" eb="9">
      <t>コウギョウ</t>
    </rPh>
    <phoneticPr fontId="10"/>
  </si>
  <si>
    <t>化学工業（除．無機・有機化学工業）</t>
    <rPh sb="0" eb="2">
      <t>カガク</t>
    </rPh>
    <rPh sb="2" eb="4">
      <t>コウギョウ</t>
    </rPh>
    <rPh sb="5" eb="6">
      <t>ノゾ</t>
    </rPh>
    <phoneticPr fontId="10"/>
  </si>
  <si>
    <t>石油・石炭製品工業</t>
    <phoneticPr fontId="2"/>
  </si>
  <si>
    <t>繊維工業</t>
    <rPh sb="0" eb="2">
      <t>センイ</t>
    </rPh>
    <rPh sb="2" eb="4">
      <t>コウギョウ</t>
    </rPh>
    <phoneticPr fontId="10"/>
  </si>
  <si>
    <t>【参考】汎用機械工業、生産用機械工業、業務用機械工業</t>
    <rPh sb="1" eb="3">
      <t>サンコウ</t>
    </rPh>
    <rPh sb="4" eb="6">
      <t>ハンヨウ</t>
    </rPh>
    <phoneticPr fontId="10"/>
  </si>
  <si>
    <t>25年平均</t>
    <phoneticPr fontId="2"/>
  </si>
  <si>
    <t>26年平均</t>
    <phoneticPr fontId="2"/>
  </si>
  <si>
    <t>27年平均</t>
    <phoneticPr fontId="2"/>
  </si>
  <si>
    <t>28年平均</t>
    <phoneticPr fontId="2"/>
  </si>
  <si>
    <t>1年平均</t>
    <rPh sb="1" eb="2">
      <t>ネン</t>
    </rPh>
    <rPh sb="2" eb="4">
      <t>ヘイキン</t>
    </rPh>
    <phoneticPr fontId="2"/>
  </si>
  <si>
    <t>25年度平均</t>
    <rPh sb="3" eb="4">
      <t>ド</t>
    </rPh>
    <phoneticPr fontId="2"/>
  </si>
  <si>
    <t>26年度平均</t>
    <rPh sb="3" eb="4">
      <t>ド</t>
    </rPh>
    <phoneticPr fontId="2"/>
  </si>
  <si>
    <t>27年度平均</t>
    <rPh sb="3" eb="4">
      <t>ド</t>
    </rPh>
    <phoneticPr fontId="2"/>
  </si>
  <si>
    <t>28年度平均</t>
    <rPh sb="3" eb="4">
      <t>ド</t>
    </rPh>
    <phoneticPr fontId="2"/>
  </si>
  <si>
    <t>30年度平均</t>
    <rPh sb="2" eb="4">
      <t>ネンド</t>
    </rPh>
    <rPh sb="4" eb="6">
      <t>ヘイキン</t>
    </rPh>
    <phoneticPr fontId="2"/>
  </si>
  <si>
    <t>1年度平均</t>
    <rPh sb="1" eb="3">
      <t>ネンド</t>
    </rPh>
    <rPh sb="3" eb="5">
      <t>ヘイキン</t>
    </rPh>
    <phoneticPr fontId="2"/>
  </si>
  <si>
    <t>指</t>
    <phoneticPr fontId="2"/>
  </si>
  <si>
    <t>／</t>
    <phoneticPr fontId="2"/>
  </si>
  <si>
    <t>指</t>
    <phoneticPr fontId="2"/>
  </si>
  <si>
    <t>／</t>
    <phoneticPr fontId="2"/>
  </si>
  <si>
    <t>　</t>
    <phoneticPr fontId="2"/>
  </si>
  <si>
    <t>28年</t>
    <phoneticPr fontId="2"/>
  </si>
  <si>
    <t>28年</t>
    <phoneticPr fontId="2"/>
  </si>
  <si>
    <t>　</t>
    <phoneticPr fontId="2"/>
  </si>
  <si>
    <t>　</t>
    <phoneticPr fontId="2"/>
  </si>
  <si>
    <t>1年</t>
    <rPh sb="1" eb="2">
      <t>ネン</t>
    </rPh>
    <phoneticPr fontId="2"/>
  </si>
  <si>
    <t>2年</t>
    <rPh sb="1" eb="2">
      <t>ネン</t>
    </rPh>
    <phoneticPr fontId="2"/>
  </si>
  <si>
    <t>兵庫県鉱工業出荷指数（業種別・平成27年=100)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</si>
  <si>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兵庫県鉱工業出荷指数（財別・平成27年=100)</t>
    <rPh sb="0" eb="3">
      <t>ヒョウゴケン</t>
    </rPh>
    <rPh sb="3" eb="6">
      <t>コウコウギョウ</t>
    </rPh>
    <rPh sb="6" eb="8">
      <t>シュッカ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</si>
  <si>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25年平均</t>
    <phoneticPr fontId="2"/>
  </si>
  <si>
    <t>26年平均</t>
    <phoneticPr fontId="2"/>
  </si>
  <si>
    <t>27年平均</t>
    <phoneticPr fontId="2"/>
  </si>
  <si>
    <t xml:space="preserve"> </t>
    <phoneticPr fontId="2"/>
  </si>
  <si>
    <t>28年平均</t>
    <phoneticPr fontId="2"/>
  </si>
  <si>
    <t>兵庫県鉱工業在庫指数（業種別・平成27年=100)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3">
      <t>ギョウシュ</t>
    </rPh>
    <rPh sb="13" eb="14">
      <t>ベツ</t>
    </rPh>
    <rPh sb="15" eb="17">
      <t>ヘイセイ</t>
    </rPh>
    <rPh sb="19" eb="20">
      <t>ネン</t>
    </rPh>
    <phoneticPr fontId="2"/>
  </si>
  <si>
    <t>兵庫県鉱工業在庫指数（財別・平成27年=100）</t>
    <rPh sb="0" eb="3">
      <t>ヒョウゴケン</t>
    </rPh>
    <rPh sb="3" eb="6">
      <t>コウコウギョウ</t>
    </rPh>
    <rPh sb="6" eb="8">
      <t>ザイコ</t>
    </rPh>
    <rPh sb="8" eb="10">
      <t>シスウ</t>
    </rPh>
    <rPh sb="11" eb="12">
      <t>ザイ</t>
    </rPh>
    <rPh sb="12" eb="13">
      <t>ベツ</t>
    </rPh>
    <rPh sb="14" eb="16">
      <t>ヘイセイ</t>
    </rPh>
    <rPh sb="18" eb="19">
      <t>ネン</t>
    </rPh>
    <phoneticPr fontId="2"/>
  </si>
  <si>
    <t>　</t>
    <phoneticPr fontId="2"/>
  </si>
  <si>
    <t>25年平均</t>
    <phoneticPr fontId="2"/>
  </si>
  <si>
    <t>26年平均</t>
    <phoneticPr fontId="2"/>
  </si>
  <si>
    <t>27年平均</t>
    <phoneticPr fontId="2"/>
  </si>
  <si>
    <t xml:space="preserve"> </t>
    <phoneticPr fontId="2"/>
  </si>
  <si>
    <t>28年平均</t>
    <phoneticPr fontId="2"/>
  </si>
  <si>
    <t>ｘ</t>
  </si>
  <si>
    <t>-</t>
  </si>
  <si>
    <t>兵庫県鉱工業在庫率指数（業種別・平成27年=100)</t>
    <rPh sb="0" eb="3">
      <t>ヒョウゴケン</t>
    </rPh>
    <rPh sb="3" eb="6">
      <t>コウコウギョウ</t>
    </rPh>
    <rPh sb="6" eb="9">
      <t>ザイコリツ</t>
    </rPh>
    <rPh sb="9" eb="11">
      <t>シスウ</t>
    </rPh>
    <rPh sb="12" eb="14">
      <t>ギョウシュ</t>
    </rPh>
    <rPh sb="14" eb="15">
      <t>ベツ</t>
    </rPh>
    <rPh sb="16" eb="18">
      <t>ヘイセイ</t>
    </rPh>
    <rPh sb="20" eb="21">
      <t>ネン</t>
    </rPh>
    <phoneticPr fontId="2"/>
  </si>
  <si>
    <t>兵庫県鉱工業在庫率指数（財別・平成27年=100）</t>
    <rPh sb="0" eb="3">
      <t>ヒョウゴケン</t>
    </rPh>
    <rPh sb="3" eb="6">
      <t>コウコウギョウ</t>
    </rPh>
    <rPh sb="6" eb="8">
      <t>ザイコ</t>
    </rPh>
    <rPh sb="8" eb="9">
      <t>リツ</t>
    </rPh>
    <rPh sb="9" eb="11">
      <t>シスウ</t>
    </rPh>
    <rPh sb="12" eb="13">
      <t>ザイ</t>
    </rPh>
    <rPh sb="13" eb="14">
      <t>ベツ</t>
    </rPh>
    <rPh sb="15" eb="17">
      <t>ヘイセイ</t>
    </rPh>
    <rPh sb="19" eb="20">
      <t>ネン</t>
    </rPh>
    <phoneticPr fontId="2"/>
  </si>
  <si>
    <t>年</t>
    <rPh sb="0" eb="1">
      <t>ネン</t>
    </rPh>
    <phoneticPr fontId="5"/>
  </si>
  <si>
    <t>月</t>
    <rPh sb="0" eb="1">
      <t>ツキ</t>
    </rPh>
    <phoneticPr fontId="5"/>
  </si>
  <si>
    <t>原　　指　　数</t>
    <rPh sb="0" eb="7">
      <t>ゲンシスウ</t>
    </rPh>
    <phoneticPr fontId="5"/>
  </si>
  <si>
    <t>季節調整済指数</t>
    <rPh sb="0" eb="2">
      <t>キセツ</t>
    </rPh>
    <rPh sb="2" eb="4">
      <t>チョウセイ</t>
    </rPh>
    <rPh sb="4" eb="5">
      <t>ズ</t>
    </rPh>
    <rPh sb="5" eb="7">
      <t>シスウ</t>
    </rPh>
    <phoneticPr fontId="5"/>
  </si>
  <si>
    <t>生産</t>
    <rPh sb="0" eb="2">
      <t>セイサン</t>
    </rPh>
    <phoneticPr fontId="5"/>
  </si>
  <si>
    <t>出荷</t>
    <rPh sb="0" eb="2">
      <t>シュッカ</t>
    </rPh>
    <phoneticPr fontId="5"/>
  </si>
  <si>
    <t>在庫</t>
    <rPh sb="0" eb="2">
      <t>ザイコ</t>
    </rPh>
    <phoneticPr fontId="5"/>
  </si>
  <si>
    <t>在庫率</t>
    <rPh sb="0" eb="3">
      <t>ザイコリツ</t>
    </rPh>
    <phoneticPr fontId="5"/>
  </si>
  <si>
    <t>平成6年</t>
    <rPh sb="0" eb="2">
      <t>ヘイセイ</t>
    </rPh>
    <rPh sb="3" eb="4">
      <t>ネン</t>
    </rPh>
    <phoneticPr fontId="5"/>
  </si>
  <si>
    <t>平成7年</t>
    <rPh sb="0" eb="2">
      <t>ヘイセイ</t>
    </rPh>
    <rPh sb="3" eb="4">
      <t>ネン</t>
    </rPh>
    <phoneticPr fontId="5"/>
  </si>
  <si>
    <t>平成8年</t>
    <rPh sb="0" eb="2">
      <t>ヘイセイ</t>
    </rPh>
    <rPh sb="3" eb="4">
      <t>ネン</t>
    </rPh>
    <phoneticPr fontId="5"/>
  </si>
  <si>
    <t>平成9年</t>
    <rPh sb="0" eb="2">
      <t>ヘイセイ</t>
    </rPh>
    <rPh sb="3" eb="4">
      <t>ネン</t>
    </rPh>
    <phoneticPr fontId="5"/>
  </si>
  <si>
    <t>リンク係数（H12基準Ⅰ期平均/H7基準Ⅰ期平均）</t>
    <rPh sb="3" eb="5">
      <t>ケイスウ</t>
    </rPh>
    <rPh sb="9" eb="11">
      <t>キジュン</t>
    </rPh>
    <rPh sb="12" eb="13">
      <t>キ</t>
    </rPh>
    <rPh sb="13" eb="15">
      <t>ヘイキン</t>
    </rPh>
    <rPh sb="18" eb="20">
      <t>キジュン</t>
    </rPh>
    <rPh sb="21" eb="22">
      <t>キ</t>
    </rPh>
    <rPh sb="22" eb="24">
      <t>ヘイキン</t>
    </rPh>
    <phoneticPr fontId="5"/>
  </si>
  <si>
    <t>H7基準</t>
    <rPh sb="2" eb="4">
      <t>キジュン</t>
    </rPh>
    <phoneticPr fontId="5"/>
  </si>
  <si>
    <t>平成10年</t>
    <rPh sb="0" eb="2">
      <t>ヘイセイ</t>
    </rPh>
    <rPh sb="4" eb="5">
      <t>ネン</t>
    </rPh>
    <phoneticPr fontId="5"/>
  </si>
  <si>
    <t>(1998)</t>
    <phoneticPr fontId="5"/>
  </si>
  <si>
    <t>Ⅰ期平均</t>
    <rPh sb="1" eb="2">
      <t>キ</t>
    </rPh>
    <rPh sb="2" eb="4">
      <t>ヘイキン</t>
    </rPh>
    <phoneticPr fontId="5"/>
  </si>
  <si>
    <t>H12基準</t>
    <rPh sb="3" eb="5">
      <t>キジュン</t>
    </rPh>
    <phoneticPr fontId="5"/>
  </si>
  <si>
    <t>(1994)</t>
    <phoneticPr fontId="5"/>
  </si>
  <si>
    <t>(1995)</t>
    <phoneticPr fontId="5"/>
  </si>
  <si>
    <t>(1996)</t>
    <phoneticPr fontId="5"/>
  </si>
  <si>
    <t>(1997)</t>
    <phoneticPr fontId="5"/>
  </si>
  <si>
    <t>(1998)</t>
    <phoneticPr fontId="5"/>
  </si>
  <si>
    <t>平成11年</t>
    <rPh sb="0" eb="2">
      <t>ヘイセイ</t>
    </rPh>
    <rPh sb="4" eb="5">
      <t>ネン</t>
    </rPh>
    <phoneticPr fontId="5"/>
  </si>
  <si>
    <t>(1999)</t>
    <phoneticPr fontId="5"/>
  </si>
  <si>
    <t>平成12年</t>
    <rPh sb="0" eb="2">
      <t>ヘイセイ</t>
    </rPh>
    <rPh sb="4" eb="5">
      <t>ネン</t>
    </rPh>
    <phoneticPr fontId="5"/>
  </si>
  <si>
    <t>(2000)</t>
    <phoneticPr fontId="5"/>
  </si>
  <si>
    <t>平成13年</t>
    <rPh sb="0" eb="2">
      <t>ヘイセイ</t>
    </rPh>
    <rPh sb="4" eb="5">
      <t>ネン</t>
    </rPh>
    <phoneticPr fontId="5"/>
  </si>
  <si>
    <t>(2001)</t>
    <phoneticPr fontId="5"/>
  </si>
  <si>
    <t>平成14年</t>
    <rPh sb="0" eb="2">
      <t>ヘイセイ</t>
    </rPh>
    <rPh sb="4" eb="5">
      <t>ネン</t>
    </rPh>
    <phoneticPr fontId="5"/>
  </si>
  <si>
    <t>(2002)</t>
    <phoneticPr fontId="5"/>
  </si>
  <si>
    <t>平成15年</t>
    <rPh sb="0" eb="2">
      <t>ヘイセイ</t>
    </rPh>
    <rPh sb="4" eb="5">
      <t>ネン</t>
    </rPh>
    <phoneticPr fontId="5"/>
  </si>
  <si>
    <t>(2003)</t>
    <phoneticPr fontId="5"/>
  </si>
  <si>
    <t>平成16年</t>
    <rPh sb="0" eb="2">
      <t>ヘイセイ</t>
    </rPh>
    <rPh sb="4" eb="5">
      <t>ネン</t>
    </rPh>
    <phoneticPr fontId="5"/>
  </si>
  <si>
    <t>(2004)</t>
    <phoneticPr fontId="5"/>
  </si>
  <si>
    <t>平成17年</t>
    <rPh sb="0" eb="2">
      <t>ヘイセイ</t>
    </rPh>
    <rPh sb="4" eb="5">
      <t>ネン</t>
    </rPh>
    <phoneticPr fontId="5"/>
  </si>
  <si>
    <t>(2005)</t>
    <phoneticPr fontId="5"/>
  </si>
  <si>
    <t>平成18年</t>
    <rPh sb="0" eb="2">
      <t>ヘイセイ</t>
    </rPh>
    <rPh sb="4" eb="5">
      <t>ネン</t>
    </rPh>
    <phoneticPr fontId="5"/>
  </si>
  <si>
    <t>(2006)</t>
    <phoneticPr fontId="5"/>
  </si>
  <si>
    <t>生産総合指数</t>
    <rPh sb="0" eb="2">
      <t>セイサン</t>
    </rPh>
    <rPh sb="2" eb="4">
      <t>ソウゴウ</t>
    </rPh>
    <rPh sb="4" eb="6">
      <t>シスウ</t>
    </rPh>
    <phoneticPr fontId="5"/>
  </si>
  <si>
    <t>月</t>
    <rPh sb="0" eb="1">
      <t>ツキ</t>
    </rPh>
    <phoneticPr fontId="1"/>
  </si>
  <si>
    <t>前月比</t>
    <rPh sb="0" eb="2">
      <t>ゼンゲツ</t>
    </rPh>
    <rPh sb="2" eb="3">
      <t>ヒ</t>
    </rPh>
    <phoneticPr fontId="1"/>
  </si>
  <si>
    <t>備考</t>
    <rPh sb="0" eb="2">
      <t>ビコウ</t>
    </rPh>
    <phoneticPr fontId="1"/>
  </si>
  <si>
    <t>1995年基準指数</t>
    <rPh sb="4" eb="5">
      <t>ネン</t>
    </rPh>
    <rPh sb="5" eb="7">
      <t>キジュン</t>
    </rPh>
    <rPh sb="7" eb="9">
      <t>シスウ</t>
    </rPh>
    <phoneticPr fontId="5"/>
  </si>
  <si>
    <t xml:space="preserve"> </t>
    <phoneticPr fontId="5"/>
  </si>
  <si>
    <t>2000年基準接続指数</t>
    <rPh sb="4" eb="5">
      <t>ネン</t>
    </rPh>
    <rPh sb="5" eb="7">
      <t>キジュン</t>
    </rPh>
    <rPh sb="7" eb="9">
      <t>セツゾク</t>
    </rPh>
    <rPh sb="9" eb="11">
      <t>シスウ</t>
    </rPh>
    <phoneticPr fontId="5"/>
  </si>
  <si>
    <t>　</t>
    <phoneticPr fontId="5"/>
  </si>
  <si>
    <t>2000年基準指数</t>
    <rPh sb="4" eb="5">
      <t>ネン</t>
    </rPh>
    <rPh sb="5" eb="7">
      <t>キジュン</t>
    </rPh>
    <rPh sb="7" eb="9">
      <t>シスウ</t>
    </rPh>
    <phoneticPr fontId="1"/>
  </si>
  <si>
    <t>兵庫県鉱工業生産指数（H27年=100)</t>
    <rPh sb="0" eb="3">
      <t>ヒョウゴケン</t>
    </rPh>
    <rPh sb="3" eb="6">
      <t>コウコウギョウ</t>
    </rPh>
    <rPh sb="6" eb="8">
      <t>セイサン</t>
    </rPh>
    <rPh sb="8" eb="10">
      <t>シスウ</t>
    </rPh>
    <rPh sb="14" eb="15">
      <t>ネン</t>
    </rPh>
    <phoneticPr fontId="2"/>
  </si>
  <si>
    <t>全国鉱工業生産指数(H27年=100)</t>
    <rPh sb="0" eb="2">
      <t>ゼンコク</t>
    </rPh>
    <rPh sb="2" eb="5">
      <t>コウコウギョウ</t>
    </rPh>
    <rPh sb="5" eb="7">
      <t>セイサン</t>
    </rPh>
    <rPh sb="7" eb="9">
      <t>シスウ</t>
    </rPh>
    <rPh sb="13" eb="14">
      <t>ネン</t>
    </rPh>
    <phoneticPr fontId="2"/>
  </si>
  <si>
    <t>原指数</t>
    <rPh sb="0" eb="3">
      <t>ゲンシスウ</t>
    </rPh>
    <phoneticPr fontId="2"/>
  </si>
  <si>
    <t>対前年同月比(%)</t>
    <rPh sb="0" eb="1">
      <t>タイ</t>
    </rPh>
    <rPh sb="1" eb="2">
      <t>マエ</t>
    </rPh>
    <rPh sb="2" eb="3">
      <t>ネン</t>
    </rPh>
    <rPh sb="3" eb="5">
      <t>ドウゲツ</t>
    </rPh>
    <rPh sb="5" eb="6">
      <t>ヒ</t>
    </rPh>
    <phoneticPr fontId="2"/>
  </si>
  <si>
    <t>季節調整済指数</t>
    <rPh sb="0" eb="2">
      <t>キセツ</t>
    </rPh>
    <rPh sb="2" eb="4">
      <t>チョウセイ</t>
    </rPh>
    <rPh sb="4" eb="5">
      <t>ス</t>
    </rPh>
    <rPh sb="5" eb="7">
      <t>シスウ</t>
    </rPh>
    <phoneticPr fontId="2"/>
  </si>
  <si>
    <t>対前月比（％）</t>
    <rPh sb="0" eb="1">
      <t>タイ</t>
    </rPh>
    <rPh sb="1" eb="2">
      <t>マエ</t>
    </rPh>
    <rPh sb="2" eb="3">
      <t>ツキ</t>
    </rPh>
    <rPh sb="3" eb="4">
      <t>ヒ</t>
    </rPh>
    <phoneticPr fontId="2"/>
  </si>
  <si>
    <t>基調判断</t>
    <rPh sb="0" eb="2">
      <t>キチョウ</t>
    </rPh>
    <rPh sb="2" eb="4">
      <t>ハンダン</t>
    </rPh>
    <phoneticPr fontId="2"/>
  </si>
  <si>
    <t>下げ止まりの兆し</t>
    <rPh sb="0" eb="1">
      <t>サ</t>
    </rPh>
    <rPh sb="2" eb="3">
      <t>ド</t>
    </rPh>
    <rPh sb="6" eb="7">
      <t>キザ</t>
    </rPh>
    <phoneticPr fontId="2"/>
  </si>
  <si>
    <t>下げ止まり、一部に持ち直しの動き</t>
    <rPh sb="0" eb="1">
      <t>サ</t>
    </rPh>
    <rPh sb="2" eb="3">
      <t>ド</t>
    </rPh>
    <rPh sb="6" eb="8">
      <t>イチブ</t>
    </rPh>
    <rPh sb="9" eb="10">
      <t>モ</t>
    </rPh>
    <rPh sb="11" eb="12">
      <t>ナオ</t>
    </rPh>
    <rPh sb="14" eb="15">
      <t>ウゴ</t>
    </rPh>
    <phoneticPr fontId="2"/>
  </si>
  <si>
    <t>緩やかな持ち直しの動き</t>
    <rPh sb="0" eb="1">
      <t>ユル</t>
    </rPh>
    <rPh sb="4" eb="5">
      <t>モ</t>
    </rPh>
    <rPh sb="6" eb="7">
      <t>ナオ</t>
    </rPh>
    <rPh sb="9" eb="10">
      <t>ウゴ</t>
    </rPh>
    <phoneticPr fontId="2"/>
  </si>
  <si>
    <t>持ち直しの動き</t>
    <rPh sb="0" eb="1">
      <t>モ</t>
    </rPh>
    <rPh sb="2" eb="3">
      <t>ナオ</t>
    </rPh>
    <rPh sb="5" eb="6">
      <t>ウゴ</t>
    </rPh>
    <phoneticPr fontId="2"/>
  </si>
  <si>
    <t>横ばい傾向</t>
    <rPh sb="0" eb="1">
      <t>ヨコ</t>
    </rPh>
    <rPh sb="3" eb="5">
      <t>ケイコウ</t>
    </rPh>
    <phoneticPr fontId="2"/>
  </si>
  <si>
    <t>横ばい傾向、一部に弱い動き</t>
    <rPh sb="0" eb="1">
      <t>ヨコ</t>
    </rPh>
    <rPh sb="3" eb="5">
      <t>ケイコウ</t>
    </rPh>
    <rPh sb="6" eb="8">
      <t>イチブ</t>
    </rPh>
    <rPh sb="9" eb="10">
      <t>ヨワ</t>
    </rPh>
    <rPh sb="11" eb="12">
      <t>ウゴ</t>
    </rPh>
    <phoneticPr fontId="2"/>
  </si>
  <si>
    <t>弱含みで推移</t>
    <rPh sb="0" eb="2">
      <t>ヨワブク</t>
    </rPh>
    <rPh sb="4" eb="6">
      <t>スイイ</t>
    </rPh>
    <phoneticPr fontId="2"/>
  </si>
  <si>
    <t>一部に弱い動き</t>
    <rPh sb="0" eb="2">
      <t>イチブ</t>
    </rPh>
    <rPh sb="3" eb="4">
      <t>ヨワ</t>
    </rPh>
    <rPh sb="5" eb="6">
      <t>ウゴ</t>
    </rPh>
    <phoneticPr fontId="2"/>
  </si>
  <si>
    <t>一進一退</t>
    <rPh sb="0" eb="4">
      <t>イッシンイッタイ</t>
    </rPh>
    <phoneticPr fontId="2"/>
  </si>
  <si>
    <t>やや弱い動き</t>
    <rPh sb="2" eb="3">
      <t>ヨワ</t>
    </rPh>
    <rPh sb="4" eb="5">
      <t>ウゴ</t>
    </rPh>
    <phoneticPr fontId="2"/>
  </si>
  <si>
    <t>弱含み</t>
    <rPh sb="0" eb="2">
      <t>ヨワフク</t>
    </rPh>
    <phoneticPr fontId="2"/>
  </si>
  <si>
    <t>一進一退だが、一部に持ち直し</t>
    <rPh sb="0" eb="4">
      <t>イッシンイッタイ</t>
    </rPh>
    <rPh sb="7" eb="9">
      <t>イチブ</t>
    </rPh>
    <rPh sb="10" eb="11">
      <t>モ</t>
    </rPh>
    <rPh sb="12" eb="13">
      <t>ナオ</t>
    </rPh>
    <phoneticPr fontId="2"/>
  </si>
  <si>
    <t>緩やかな持ち直しの動き</t>
  </si>
  <si>
    <t>持ち直しの動き</t>
  </si>
  <si>
    <t>持ち直している</t>
    <rPh sb="0" eb="1">
      <t>モ</t>
    </rPh>
    <rPh sb="2" eb="3">
      <t>ナオ</t>
    </rPh>
    <phoneticPr fontId="2"/>
  </si>
  <si>
    <t>緩やかな持ち直し</t>
    <rPh sb="0" eb="1">
      <t>ユル</t>
    </rPh>
    <rPh sb="4" eb="5">
      <t>モ</t>
    </rPh>
    <rPh sb="6" eb="7">
      <t>ナオ</t>
    </rPh>
    <phoneticPr fontId="2"/>
  </si>
  <si>
    <t>緩やかに持ち直し、一部に弱さ</t>
    <rPh sb="0" eb="1">
      <t>ユル</t>
    </rPh>
    <rPh sb="4" eb="5">
      <t>モ</t>
    </rPh>
    <rPh sb="6" eb="7">
      <t>ナオ</t>
    </rPh>
    <rPh sb="9" eb="11">
      <t>イチブ</t>
    </rPh>
    <rPh sb="12" eb="13">
      <t>ヨワ</t>
    </rPh>
    <phoneticPr fontId="2"/>
  </si>
  <si>
    <t>足踏み</t>
    <rPh sb="0" eb="2">
      <t>アシブ</t>
    </rPh>
    <phoneticPr fontId="2"/>
  </si>
  <si>
    <t>このところ弱含み</t>
    <rPh sb="5" eb="7">
      <t>ヨワブク</t>
    </rPh>
    <phoneticPr fontId="2"/>
  </si>
  <si>
    <t>一進一退</t>
    <rPh sb="0" eb="1">
      <t>イッ</t>
    </rPh>
    <rPh sb="1" eb="3">
      <t>シンイチ</t>
    </rPh>
    <rPh sb="3" eb="4">
      <t>タイ</t>
    </rPh>
    <phoneticPr fontId="2"/>
  </si>
  <si>
    <t>一進一退、一部に持ち直し</t>
    <rPh sb="0" eb="4">
      <t>イッシンイッタイ</t>
    </rPh>
    <rPh sb="5" eb="7">
      <t>イチブ</t>
    </rPh>
    <rPh sb="8" eb="9">
      <t>モ</t>
    </rPh>
    <rPh sb="10" eb="11">
      <t>ナオ</t>
    </rPh>
    <phoneticPr fontId="2"/>
  </si>
  <si>
    <t>弱含み</t>
    <rPh sb="0" eb="2">
      <t>ヨワブク</t>
    </rPh>
    <phoneticPr fontId="2"/>
  </si>
  <si>
    <t>兵庫県鉱工業生産指数</t>
    <rPh sb="0" eb="3">
      <t>ヒョウゴケン</t>
    </rPh>
    <rPh sb="3" eb="6">
      <t>コウコウギョウ</t>
    </rPh>
    <rPh sb="6" eb="8">
      <t>セイサン</t>
    </rPh>
    <rPh sb="8" eb="10">
      <t>シスウ</t>
    </rPh>
    <phoneticPr fontId="2"/>
  </si>
  <si>
    <t>全国鉱工業生産指数</t>
    <rPh sb="0" eb="2">
      <t>ゼンコク</t>
    </rPh>
    <rPh sb="2" eb="5">
      <t>コウコウギョウ</t>
    </rPh>
    <rPh sb="5" eb="7">
      <t>セイサン</t>
    </rPh>
    <rPh sb="7" eb="9">
      <t>シスウ</t>
    </rPh>
    <phoneticPr fontId="2"/>
  </si>
  <si>
    <t>2000年=100</t>
    <rPh sb="4" eb="5">
      <t>ネン</t>
    </rPh>
    <phoneticPr fontId="1"/>
  </si>
  <si>
    <t>2005年=100</t>
    <rPh sb="4" eb="5">
      <t>ネン</t>
    </rPh>
    <phoneticPr fontId="1"/>
  </si>
  <si>
    <t>急速に低下</t>
    <rPh sb="0" eb="2">
      <t>キュウソク</t>
    </rPh>
    <rPh sb="3" eb="5">
      <t>テイカ</t>
    </rPh>
    <phoneticPr fontId="3"/>
  </si>
  <si>
    <t>停滞している</t>
    <rPh sb="0" eb="2">
      <t>テイタイ</t>
    </rPh>
    <phoneticPr fontId="3"/>
  </si>
  <si>
    <t>持ち直しの動きが見られる</t>
    <rPh sb="0" eb="1">
      <t>モ</t>
    </rPh>
    <rPh sb="2" eb="3">
      <t>ナオ</t>
    </rPh>
    <rPh sb="5" eb="6">
      <t>ウゴ</t>
    </rPh>
    <rPh sb="8" eb="9">
      <t>ミ</t>
    </rPh>
    <phoneticPr fontId="3"/>
  </si>
  <si>
    <t>持ち直しの動きで推移</t>
    <rPh sb="0" eb="1">
      <t>モ</t>
    </rPh>
    <rPh sb="2" eb="3">
      <t>ナオ</t>
    </rPh>
    <rPh sb="5" eb="6">
      <t>ウゴ</t>
    </rPh>
    <rPh sb="8" eb="10">
      <t>スイイ</t>
    </rPh>
    <phoneticPr fontId="3"/>
  </si>
  <si>
    <t>弱含み傾向</t>
    <rPh sb="0" eb="2">
      <t>ヨワブク</t>
    </rPh>
    <rPh sb="3" eb="5">
      <t>ケイコウ</t>
    </rPh>
    <phoneticPr fontId="3"/>
  </si>
  <si>
    <t>弱含みで推移</t>
    <rPh sb="0" eb="2">
      <t>ヨワブク</t>
    </rPh>
    <rPh sb="4" eb="6">
      <t>スイイ</t>
    </rPh>
    <phoneticPr fontId="3"/>
  </si>
  <si>
    <t>横ばい傾向</t>
    <rPh sb="0" eb="1">
      <t>ヨコ</t>
    </rPh>
    <rPh sb="3" eb="5">
      <t>ケイコウ</t>
    </rPh>
    <phoneticPr fontId="3"/>
  </si>
  <si>
    <t>持ち直しの動き</t>
    <rPh sb="0" eb="1">
      <t>モ</t>
    </rPh>
    <rPh sb="2" eb="3">
      <t>ナオ</t>
    </rPh>
    <rPh sb="5" eb="6">
      <t>ウゴ</t>
    </rPh>
    <phoneticPr fontId="3"/>
  </si>
  <si>
    <t>低下傾向</t>
    <rPh sb="0" eb="2">
      <t>テイカ</t>
    </rPh>
    <rPh sb="2" eb="4">
      <t>ケイコウ</t>
    </rPh>
    <phoneticPr fontId="3"/>
  </si>
  <si>
    <t>下げ止まりの兆し</t>
    <rPh sb="0" eb="1">
      <t>サ</t>
    </rPh>
    <rPh sb="2" eb="3">
      <t>ド</t>
    </rPh>
    <rPh sb="6" eb="7">
      <t>キザ</t>
    </rPh>
    <phoneticPr fontId="3"/>
  </si>
  <si>
    <t>急速に低下している</t>
    <rPh sb="0" eb="2">
      <t>キュウソク</t>
    </rPh>
    <rPh sb="3" eb="5">
      <t>テイカ</t>
    </rPh>
    <phoneticPr fontId="3"/>
  </si>
  <si>
    <t>下げ止まりの動きが見られる</t>
    <rPh sb="0" eb="1">
      <t>サ</t>
    </rPh>
    <rPh sb="2" eb="3">
      <t>ド</t>
    </rPh>
    <rPh sb="6" eb="7">
      <t>ウゴ</t>
    </rPh>
    <rPh sb="9" eb="10">
      <t>ミ</t>
    </rPh>
    <phoneticPr fontId="3"/>
  </si>
  <si>
    <t>持ち直しの兆しが見られる</t>
    <rPh sb="0" eb="1">
      <t>モ</t>
    </rPh>
    <rPh sb="2" eb="3">
      <t>ナオ</t>
    </rPh>
    <rPh sb="5" eb="6">
      <t>キザ</t>
    </rPh>
    <rPh sb="8" eb="9">
      <t>ミ</t>
    </rPh>
    <phoneticPr fontId="3"/>
  </si>
  <si>
    <t>緩やかながらも持ち直しの動きが広がりつつある</t>
    <rPh sb="0" eb="1">
      <t>ユル</t>
    </rPh>
    <rPh sb="7" eb="8">
      <t>モ</t>
    </rPh>
    <rPh sb="9" eb="10">
      <t>ナオ</t>
    </rPh>
    <rPh sb="12" eb="13">
      <t>ウゴ</t>
    </rPh>
    <rPh sb="15" eb="16">
      <t>ヒロ</t>
    </rPh>
    <phoneticPr fontId="3"/>
  </si>
  <si>
    <t>緩やかに回復しつつある</t>
    <rPh sb="0" eb="1">
      <t>ユル</t>
    </rPh>
    <rPh sb="4" eb="6">
      <t>カイフク</t>
    </rPh>
    <phoneticPr fontId="3"/>
  </si>
  <si>
    <t>横ばい傾向が見られる</t>
    <rPh sb="0" eb="1">
      <t>ヨコ</t>
    </rPh>
    <rPh sb="3" eb="5">
      <t>ケイコウ</t>
    </rPh>
    <rPh sb="6" eb="7">
      <t>ミ</t>
    </rPh>
    <phoneticPr fontId="3"/>
  </si>
  <si>
    <t>横ばいで推移</t>
    <rPh sb="0" eb="1">
      <t>ヨコ</t>
    </rPh>
    <rPh sb="4" eb="6">
      <t>スイイ</t>
    </rPh>
    <phoneticPr fontId="3"/>
  </si>
  <si>
    <t>横ばいで推移</t>
  </si>
  <si>
    <t>横ばい</t>
    <rPh sb="0" eb="1">
      <t>ヨコ</t>
    </rPh>
    <phoneticPr fontId="3"/>
  </si>
  <si>
    <t>持ち直し</t>
    <rPh sb="0" eb="1">
      <t>モ</t>
    </rPh>
    <rPh sb="2" eb="3">
      <t>ナオ</t>
    </rPh>
    <phoneticPr fontId="3"/>
  </si>
  <si>
    <t>やや弱い動き</t>
    <rPh sb="2" eb="3">
      <t>ヨワ</t>
    </rPh>
    <rPh sb="4" eb="5">
      <t>ウゴ</t>
    </rPh>
    <phoneticPr fontId="3"/>
  </si>
  <si>
    <t>一部にやや弱い動き</t>
    <rPh sb="0" eb="2">
      <t>イチブ</t>
    </rPh>
    <rPh sb="5" eb="6">
      <t>ヨワ</t>
    </rPh>
    <rPh sb="7" eb="8">
      <t>ウゴ</t>
    </rPh>
    <phoneticPr fontId="3"/>
  </si>
  <si>
    <t>昭和33年</t>
    <rPh sb="0" eb="2">
      <t>ショウワ</t>
    </rPh>
    <rPh sb="4" eb="5">
      <t>ネン</t>
    </rPh>
    <phoneticPr fontId="5"/>
  </si>
  <si>
    <t>…</t>
  </si>
  <si>
    <t>(1958)</t>
    <phoneticPr fontId="5"/>
  </si>
  <si>
    <t>昭和34年</t>
    <rPh sb="0" eb="2">
      <t>ショウワ</t>
    </rPh>
    <rPh sb="4" eb="5">
      <t>ネン</t>
    </rPh>
    <phoneticPr fontId="5"/>
  </si>
  <si>
    <t>(1959)</t>
    <phoneticPr fontId="5"/>
  </si>
  <si>
    <t>昭和35年</t>
    <rPh sb="0" eb="2">
      <t>ショウワ</t>
    </rPh>
    <rPh sb="4" eb="5">
      <t>ネン</t>
    </rPh>
    <phoneticPr fontId="5"/>
  </si>
  <si>
    <t>(1960)</t>
    <phoneticPr fontId="5"/>
  </si>
  <si>
    <t>昭和36年</t>
    <rPh sb="0" eb="2">
      <t>ショウワ</t>
    </rPh>
    <rPh sb="4" eb="5">
      <t>ネン</t>
    </rPh>
    <phoneticPr fontId="5"/>
  </si>
  <si>
    <t>(1961)</t>
    <phoneticPr fontId="5"/>
  </si>
  <si>
    <t>昭和37年</t>
    <rPh sb="0" eb="2">
      <t>ショウワ</t>
    </rPh>
    <rPh sb="4" eb="5">
      <t>ネン</t>
    </rPh>
    <phoneticPr fontId="5"/>
  </si>
  <si>
    <t>(1962)</t>
    <phoneticPr fontId="5"/>
  </si>
  <si>
    <t>昭和38年</t>
    <rPh sb="0" eb="2">
      <t>ショウワ</t>
    </rPh>
    <rPh sb="4" eb="5">
      <t>ネン</t>
    </rPh>
    <phoneticPr fontId="5"/>
  </si>
  <si>
    <t>(1963)</t>
    <phoneticPr fontId="5"/>
  </si>
  <si>
    <t>昭和39年</t>
    <rPh sb="0" eb="2">
      <t>ショウワ</t>
    </rPh>
    <rPh sb="4" eb="5">
      <t>ネン</t>
    </rPh>
    <phoneticPr fontId="5"/>
  </si>
  <si>
    <t>(1964)</t>
    <phoneticPr fontId="5"/>
  </si>
  <si>
    <t>昭和40年</t>
    <rPh sb="0" eb="2">
      <t>ショウワ</t>
    </rPh>
    <rPh sb="4" eb="5">
      <t>ネン</t>
    </rPh>
    <phoneticPr fontId="5"/>
  </si>
  <si>
    <t>(1965)</t>
    <phoneticPr fontId="5"/>
  </si>
  <si>
    <t>昭和41年</t>
    <rPh sb="0" eb="2">
      <t>ショウワ</t>
    </rPh>
    <rPh sb="4" eb="5">
      <t>ネン</t>
    </rPh>
    <phoneticPr fontId="5"/>
  </si>
  <si>
    <t>(1966)</t>
    <phoneticPr fontId="5"/>
  </si>
  <si>
    <t>昭和42年</t>
    <rPh sb="0" eb="2">
      <t>ショウワ</t>
    </rPh>
    <rPh sb="4" eb="5">
      <t>ネン</t>
    </rPh>
    <phoneticPr fontId="5"/>
  </si>
  <si>
    <t>(1967)</t>
    <phoneticPr fontId="5"/>
  </si>
  <si>
    <t>昭和43年</t>
    <rPh sb="0" eb="2">
      <t>ショウワ</t>
    </rPh>
    <rPh sb="4" eb="5">
      <t>ネン</t>
    </rPh>
    <phoneticPr fontId="5"/>
  </si>
  <si>
    <t>(1968)</t>
    <phoneticPr fontId="5"/>
  </si>
  <si>
    <t>昭和44年</t>
    <rPh sb="0" eb="2">
      <t>ショウワ</t>
    </rPh>
    <rPh sb="4" eb="5">
      <t>ネン</t>
    </rPh>
    <phoneticPr fontId="5"/>
  </si>
  <si>
    <t>(1969)</t>
    <phoneticPr fontId="5"/>
  </si>
  <si>
    <t>昭和45年</t>
    <rPh sb="0" eb="2">
      <t>ショウワ</t>
    </rPh>
    <rPh sb="4" eb="5">
      <t>ネン</t>
    </rPh>
    <phoneticPr fontId="5"/>
  </si>
  <si>
    <t>(1970)</t>
    <phoneticPr fontId="5"/>
  </si>
  <si>
    <t>昭和46年</t>
    <rPh sb="0" eb="2">
      <t>ショウワ</t>
    </rPh>
    <rPh sb="4" eb="5">
      <t>ネン</t>
    </rPh>
    <phoneticPr fontId="5"/>
  </si>
  <si>
    <t>(1971)</t>
    <phoneticPr fontId="5"/>
  </si>
  <si>
    <t>昭和47年</t>
    <rPh sb="0" eb="2">
      <t>ショウワ</t>
    </rPh>
    <rPh sb="4" eb="5">
      <t>ネン</t>
    </rPh>
    <phoneticPr fontId="5"/>
  </si>
  <si>
    <t>(1972)</t>
    <phoneticPr fontId="5"/>
  </si>
  <si>
    <t>昭和48年</t>
    <rPh sb="0" eb="2">
      <t>ショウワ</t>
    </rPh>
    <rPh sb="4" eb="5">
      <t>ネン</t>
    </rPh>
    <phoneticPr fontId="5"/>
  </si>
  <si>
    <t>(1973)</t>
    <phoneticPr fontId="5"/>
  </si>
  <si>
    <t>昭和49年</t>
    <rPh sb="0" eb="2">
      <t>ショウワ</t>
    </rPh>
    <rPh sb="4" eb="5">
      <t>ネン</t>
    </rPh>
    <phoneticPr fontId="5"/>
  </si>
  <si>
    <t>(1974)</t>
    <phoneticPr fontId="5"/>
  </si>
  <si>
    <t>昭和50年</t>
    <rPh sb="0" eb="2">
      <t>ショウワ</t>
    </rPh>
    <rPh sb="4" eb="5">
      <t>ネン</t>
    </rPh>
    <phoneticPr fontId="5"/>
  </si>
  <si>
    <t>(1975)</t>
    <phoneticPr fontId="5"/>
  </si>
  <si>
    <t>昭和51年</t>
    <rPh sb="0" eb="2">
      <t>ショウワ</t>
    </rPh>
    <rPh sb="4" eb="5">
      <t>ネン</t>
    </rPh>
    <phoneticPr fontId="5"/>
  </si>
  <si>
    <t>(1976)</t>
    <phoneticPr fontId="5"/>
  </si>
  <si>
    <t>昭和52年</t>
    <rPh sb="0" eb="2">
      <t>ショウワ</t>
    </rPh>
    <rPh sb="4" eb="5">
      <t>ネン</t>
    </rPh>
    <phoneticPr fontId="5"/>
  </si>
  <si>
    <t>(1977)</t>
    <phoneticPr fontId="5"/>
  </si>
  <si>
    <t>昭和53年</t>
    <rPh sb="0" eb="2">
      <t>ショウワ</t>
    </rPh>
    <rPh sb="4" eb="5">
      <t>ネン</t>
    </rPh>
    <phoneticPr fontId="5"/>
  </si>
  <si>
    <t>…</t>
    <phoneticPr fontId="5"/>
  </si>
  <si>
    <t>(1978)</t>
    <phoneticPr fontId="5"/>
  </si>
  <si>
    <t>昭和54年</t>
    <rPh sb="0" eb="2">
      <t>ショウワ</t>
    </rPh>
    <rPh sb="4" eb="5">
      <t>ネン</t>
    </rPh>
    <phoneticPr fontId="5"/>
  </si>
  <si>
    <t>(1979)</t>
    <phoneticPr fontId="5"/>
  </si>
  <si>
    <t>昭和55年</t>
    <rPh sb="0" eb="2">
      <t>ショウワ</t>
    </rPh>
    <rPh sb="4" eb="5">
      <t>ネン</t>
    </rPh>
    <phoneticPr fontId="5"/>
  </si>
  <si>
    <t>(1980)</t>
    <phoneticPr fontId="5"/>
  </si>
  <si>
    <t>昭和56年</t>
    <rPh sb="0" eb="2">
      <t>ショウワ</t>
    </rPh>
    <rPh sb="4" eb="5">
      <t>ネン</t>
    </rPh>
    <phoneticPr fontId="5"/>
  </si>
  <si>
    <t>(1981)</t>
    <phoneticPr fontId="5"/>
  </si>
  <si>
    <t>昭和57年</t>
    <rPh sb="0" eb="2">
      <t>ショウワ</t>
    </rPh>
    <rPh sb="4" eb="5">
      <t>ネン</t>
    </rPh>
    <phoneticPr fontId="5"/>
  </si>
  <si>
    <t>(1982)</t>
    <phoneticPr fontId="5"/>
  </si>
  <si>
    <t>昭和58年</t>
    <rPh sb="0" eb="2">
      <t>ショウワ</t>
    </rPh>
    <rPh sb="4" eb="5">
      <t>ネン</t>
    </rPh>
    <phoneticPr fontId="5"/>
  </si>
  <si>
    <t>(1983)</t>
    <phoneticPr fontId="5"/>
  </si>
  <si>
    <t>昭和59年</t>
    <rPh sb="0" eb="2">
      <t>ショウワ</t>
    </rPh>
    <rPh sb="4" eb="5">
      <t>ネン</t>
    </rPh>
    <phoneticPr fontId="5"/>
  </si>
  <si>
    <t>(1984)</t>
    <phoneticPr fontId="5"/>
  </si>
  <si>
    <t>昭和60年</t>
    <rPh sb="0" eb="2">
      <t>ショウワ</t>
    </rPh>
    <rPh sb="4" eb="5">
      <t>ネン</t>
    </rPh>
    <phoneticPr fontId="5"/>
  </si>
  <si>
    <t>(1985)</t>
    <phoneticPr fontId="5"/>
  </si>
  <si>
    <t>昭和61年</t>
    <rPh sb="0" eb="2">
      <t>ショウワ</t>
    </rPh>
    <rPh sb="4" eb="5">
      <t>ネン</t>
    </rPh>
    <phoneticPr fontId="5"/>
  </si>
  <si>
    <t>(1986)</t>
    <phoneticPr fontId="5"/>
  </si>
  <si>
    <t>昭和62年</t>
    <rPh sb="0" eb="2">
      <t>ショウワ</t>
    </rPh>
    <rPh sb="4" eb="5">
      <t>ネン</t>
    </rPh>
    <phoneticPr fontId="5"/>
  </si>
  <si>
    <t>(1987)</t>
    <phoneticPr fontId="5"/>
  </si>
  <si>
    <t>昭和63年</t>
    <rPh sb="0" eb="2">
      <t>ショウワ</t>
    </rPh>
    <rPh sb="4" eb="5">
      <t>ネン</t>
    </rPh>
    <phoneticPr fontId="5"/>
  </si>
  <si>
    <t>(1988)</t>
    <phoneticPr fontId="5"/>
  </si>
  <si>
    <t>平成元年</t>
    <rPh sb="0" eb="2">
      <t>ヘイセイ</t>
    </rPh>
    <rPh sb="2" eb="4">
      <t>ガンネン</t>
    </rPh>
    <phoneticPr fontId="5"/>
  </si>
  <si>
    <t>(1989)</t>
    <phoneticPr fontId="5"/>
  </si>
  <si>
    <t>平成2年</t>
    <rPh sb="0" eb="2">
      <t>ヘイセイ</t>
    </rPh>
    <rPh sb="3" eb="4">
      <t>ネン</t>
    </rPh>
    <phoneticPr fontId="5"/>
  </si>
  <si>
    <t>(1990)</t>
    <phoneticPr fontId="5"/>
  </si>
  <si>
    <t>平成3年</t>
    <rPh sb="0" eb="2">
      <t>ヘイセイ</t>
    </rPh>
    <rPh sb="3" eb="4">
      <t>ネン</t>
    </rPh>
    <phoneticPr fontId="5"/>
  </si>
  <si>
    <t>(1991)</t>
    <phoneticPr fontId="5"/>
  </si>
  <si>
    <t>平成4年</t>
    <rPh sb="0" eb="2">
      <t>ヘイセイ</t>
    </rPh>
    <rPh sb="3" eb="4">
      <t>ネン</t>
    </rPh>
    <phoneticPr fontId="5"/>
  </si>
  <si>
    <t>(1992)</t>
    <phoneticPr fontId="5"/>
  </si>
  <si>
    <t>平成5年</t>
    <rPh sb="0" eb="2">
      <t>ヘイセイ</t>
    </rPh>
    <rPh sb="3" eb="4">
      <t>ネン</t>
    </rPh>
    <phoneticPr fontId="5"/>
  </si>
  <si>
    <t>(1993)</t>
    <phoneticPr fontId="5"/>
  </si>
  <si>
    <t>(1994)</t>
    <phoneticPr fontId="5"/>
  </si>
  <si>
    <t>(1995)</t>
    <phoneticPr fontId="5"/>
  </si>
  <si>
    <t>(1996)</t>
    <phoneticPr fontId="5"/>
  </si>
  <si>
    <t>　昭和33年平均</t>
    <rPh sb="1" eb="3">
      <t>ショウワ</t>
    </rPh>
    <rPh sb="5" eb="6">
      <t>ネン</t>
    </rPh>
    <rPh sb="6" eb="8">
      <t>ヘイキン</t>
    </rPh>
    <phoneticPr fontId="5"/>
  </si>
  <si>
    <t>　昭和34年平均</t>
    <rPh sb="1" eb="3">
      <t>ショウワ</t>
    </rPh>
    <rPh sb="5" eb="6">
      <t>ネン</t>
    </rPh>
    <rPh sb="6" eb="8">
      <t>ヘイキン</t>
    </rPh>
    <phoneticPr fontId="5"/>
  </si>
  <si>
    <t>　昭和35年平均</t>
    <rPh sb="1" eb="3">
      <t>ショウワ</t>
    </rPh>
    <rPh sb="5" eb="6">
      <t>ネン</t>
    </rPh>
    <rPh sb="6" eb="8">
      <t>ヘイキン</t>
    </rPh>
    <phoneticPr fontId="5"/>
  </si>
  <si>
    <t>　昭和36年平均</t>
    <rPh sb="1" eb="3">
      <t>ショウワ</t>
    </rPh>
    <rPh sb="5" eb="6">
      <t>ネン</t>
    </rPh>
    <rPh sb="6" eb="8">
      <t>ヘイキン</t>
    </rPh>
    <phoneticPr fontId="5"/>
  </si>
  <si>
    <t>　昭和37年平均</t>
    <rPh sb="1" eb="3">
      <t>ショウワ</t>
    </rPh>
    <rPh sb="5" eb="6">
      <t>ネン</t>
    </rPh>
    <rPh sb="6" eb="8">
      <t>ヘイキン</t>
    </rPh>
    <phoneticPr fontId="5"/>
  </si>
  <si>
    <t>　昭和38年平均</t>
    <rPh sb="1" eb="3">
      <t>ショウワ</t>
    </rPh>
    <rPh sb="5" eb="6">
      <t>ネン</t>
    </rPh>
    <rPh sb="6" eb="8">
      <t>ヘイキン</t>
    </rPh>
    <phoneticPr fontId="5"/>
  </si>
  <si>
    <t>　昭和39年平均</t>
    <rPh sb="1" eb="3">
      <t>ショウワ</t>
    </rPh>
    <rPh sb="5" eb="6">
      <t>ネン</t>
    </rPh>
    <rPh sb="6" eb="8">
      <t>ヘイキン</t>
    </rPh>
    <phoneticPr fontId="5"/>
  </si>
  <si>
    <t>　昭和40年平均</t>
    <rPh sb="1" eb="3">
      <t>ショウワ</t>
    </rPh>
    <rPh sb="5" eb="6">
      <t>ネン</t>
    </rPh>
    <rPh sb="6" eb="8">
      <t>ヘイキン</t>
    </rPh>
    <phoneticPr fontId="5"/>
  </si>
  <si>
    <t>　昭和41年平均</t>
    <rPh sb="1" eb="3">
      <t>ショウワ</t>
    </rPh>
    <rPh sb="5" eb="6">
      <t>ネン</t>
    </rPh>
    <rPh sb="6" eb="8">
      <t>ヘイキン</t>
    </rPh>
    <phoneticPr fontId="5"/>
  </si>
  <si>
    <t>　昭和42年平均</t>
    <rPh sb="1" eb="3">
      <t>ショウワ</t>
    </rPh>
    <rPh sb="5" eb="6">
      <t>ネン</t>
    </rPh>
    <rPh sb="6" eb="8">
      <t>ヘイキン</t>
    </rPh>
    <phoneticPr fontId="5"/>
  </si>
  <si>
    <t>　昭和43年平均</t>
    <rPh sb="1" eb="3">
      <t>ショウワ</t>
    </rPh>
    <rPh sb="5" eb="6">
      <t>ネン</t>
    </rPh>
    <rPh sb="6" eb="8">
      <t>ヘイキン</t>
    </rPh>
    <phoneticPr fontId="5"/>
  </si>
  <si>
    <t>　昭和44年平均</t>
    <rPh sb="1" eb="3">
      <t>ショウワ</t>
    </rPh>
    <rPh sb="5" eb="6">
      <t>ネン</t>
    </rPh>
    <rPh sb="6" eb="8">
      <t>ヘイキン</t>
    </rPh>
    <phoneticPr fontId="5"/>
  </si>
  <si>
    <t>　昭和45年平均</t>
    <rPh sb="1" eb="3">
      <t>ショウワ</t>
    </rPh>
    <rPh sb="5" eb="6">
      <t>ネン</t>
    </rPh>
    <rPh sb="6" eb="8">
      <t>ヘイキン</t>
    </rPh>
    <phoneticPr fontId="5"/>
  </si>
  <si>
    <t>　昭和46年平均</t>
    <rPh sb="1" eb="3">
      <t>ショウワ</t>
    </rPh>
    <rPh sb="5" eb="6">
      <t>ネン</t>
    </rPh>
    <rPh sb="6" eb="8">
      <t>ヘイキン</t>
    </rPh>
    <phoneticPr fontId="5"/>
  </si>
  <si>
    <t>　昭和47年平均</t>
    <rPh sb="1" eb="3">
      <t>ショウワ</t>
    </rPh>
    <rPh sb="5" eb="6">
      <t>ネン</t>
    </rPh>
    <rPh sb="6" eb="8">
      <t>ヘイキン</t>
    </rPh>
    <phoneticPr fontId="5"/>
  </si>
  <si>
    <t>　昭和48年平均</t>
    <rPh sb="1" eb="3">
      <t>ショウワ</t>
    </rPh>
    <rPh sb="5" eb="6">
      <t>ネン</t>
    </rPh>
    <rPh sb="6" eb="8">
      <t>ヘイキン</t>
    </rPh>
    <phoneticPr fontId="5"/>
  </si>
  <si>
    <t>　昭和49年平均</t>
    <rPh sb="1" eb="3">
      <t>ショウワ</t>
    </rPh>
    <rPh sb="5" eb="6">
      <t>ネン</t>
    </rPh>
    <rPh sb="6" eb="8">
      <t>ヘイキン</t>
    </rPh>
    <phoneticPr fontId="5"/>
  </si>
  <si>
    <t>　昭和50年平均</t>
    <rPh sb="1" eb="3">
      <t>ショウワ</t>
    </rPh>
    <rPh sb="5" eb="6">
      <t>ネン</t>
    </rPh>
    <rPh sb="6" eb="8">
      <t>ヘイキン</t>
    </rPh>
    <phoneticPr fontId="5"/>
  </si>
  <si>
    <t>　昭和51年平均</t>
    <rPh sb="1" eb="3">
      <t>ショウワ</t>
    </rPh>
    <rPh sb="5" eb="6">
      <t>ネン</t>
    </rPh>
    <rPh sb="6" eb="8">
      <t>ヘイキン</t>
    </rPh>
    <phoneticPr fontId="5"/>
  </si>
  <si>
    <t>　昭和52年平均</t>
    <rPh sb="1" eb="3">
      <t>ショウワ</t>
    </rPh>
    <rPh sb="5" eb="6">
      <t>ネン</t>
    </rPh>
    <rPh sb="6" eb="8">
      <t>ヘイキン</t>
    </rPh>
    <phoneticPr fontId="5"/>
  </si>
  <si>
    <t>　昭和53年平均</t>
    <rPh sb="1" eb="3">
      <t>ショウワ</t>
    </rPh>
    <rPh sb="5" eb="6">
      <t>ネン</t>
    </rPh>
    <rPh sb="6" eb="8">
      <t>ヘイキン</t>
    </rPh>
    <phoneticPr fontId="5"/>
  </si>
  <si>
    <t>　昭和54年平均</t>
    <rPh sb="1" eb="3">
      <t>ショウワ</t>
    </rPh>
    <rPh sb="5" eb="6">
      <t>ネン</t>
    </rPh>
    <rPh sb="6" eb="8">
      <t>ヘイキン</t>
    </rPh>
    <phoneticPr fontId="5"/>
  </si>
  <si>
    <t>　昭和55年平均</t>
    <rPh sb="1" eb="3">
      <t>ショウワ</t>
    </rPh>
    <rPh sb="5" eb="6">
      <t>ネン</t>
    </rPh>
    <rPh sb="6" eb="8">
      <t>ヘイキン</t>
    </rPh>
    <phoneticPr fontId="5"/>
  </si>
  <si>
    <t>　昭和56年平均</t>
    <rPh sb="1" eb="3">
      <t>ショウワ</t>
    </rPh>
    <rPh sb="5" eb="6">
      <t>ネン</t>
    </rPh>
    <rPh sb="6" eb="8">
      <t>ヘイキン</t>
    </rPh>
    <phoneticPr fontId="5"/>
  </si>
  <si>
    <t>　昭和57年平均</t>
    <rPh sb="1" eb="3">
      <t>ショウワ</t>
    </rPh>
    <rPh sb="5" eb="6">
      <t>ネン</t>
    </rPh>
    <rPh sb="6" eb="8">
      <t>ヘイキン</t>
    </rPh>
    <phoneticPr fontId="5"/>
  </si>
  <si>
    <t>　昭和58年平均</t>
    <rPh sb="1" eb="3">
      <t>ショウワ</t>
    </rPh>
    <rPh sb="5" eb="6">
      <t>ネン</t>
    </rPh>
    <rPh sb="6" eb="8">
      <t>ヘイキン</t>
    </rPh>
    <phoneticPr fontId="5"/>
  </si>
  <si>
    <t>　昭和59年平均</t>
    <rPh sb="1" eb="3">
      <t>ショウワ</t>
    </rPh>
    <rPh sb="5" eb="6">
      <t>ネン</t>
    </rPh>
    <rPh sb="6" eb="8">
      <t>ヘイキン</t>
    </rPh>
    <phoneticPr fontId="5"/>
  </si>
  <si>
    <t>　昭和60年平均</t>
    <rPh sb="1" eb="3">
      <t>ショウワ</t>
    </rPh>
    <rPh sb="5" eb="6">
      <t>ネン</t>
    </rPh>
    <rPh sb="6" eb="8">
      <t>ヘイキン</t>
    </rPh>
    <phoneticPr fontId="5"/>
  </si>
  <si>
    <t>　昭和61年平均</t>
    <rPh sb="1" eb="3">
      <t>ショウワ</t>
    </rPh>
    <rPh sb="5" eb="6">
      <t>ネン</t>
    </rPh>
    <rPh sb="6" eb="8">
      <t>ヘイキン</t>
    </rPh>
    <phoneticPr fontId="5"/>
  </si>
  <si>
    <t>　昭和62年平均</t>
    <rPh sb="1" eb="3">
      <t>ショウワ</t>
    </rPh>
    <rPh sb="5" eb="6">
      <t>ネン</t>
    </rPh>
    <rPh sb="6" eb="8">
      <t>ヘイキン</t>
    </rPh>
    <phoneticPr fontId="5"/>
  </si>
  <si>
    <t>　昭和63年平均</t>
    <rPh sb="1" eb="3">
      <t>ショウワ</t>
    </rPh>
    <rPh sb="5" eb="6">
      <t>ネン</t>
    </rPh>
    <rPh sb="6" eb="8">
      <t>ヘイキン</t>
    </rPh>
    <phoneticPr fontId="5"/>
  </si>
  <si>
    <t>　平成元年平均</t>
    <rPh sb="1" eb="3">
      <t>ヘイセイ</t>
    </rPh>
    <rPh sb="3" eb="5">
      <t>ガンネン</t>
    </rPh>
    <rPh sb="5" eb="7">
      <t>ヘイキン</t>
    </rPh>
    <phoneticPr fontId="5"/>
  </si>
  <si>
    <t>　平成2年平均</t>
    <rPh sb="1" eb="3">
      <t>ヘイセイ</t>
    </rPh>
    <rPh sb="4" eb="5">
      <t>ネン</t>
    </rPh>
    <rPh sb="5" eb="7">
      <t>ヘイキン</t>
    </rPh>
    <phoneticPr fontId="5"/>
  </si>
  <si>
    <t>　平成3年平均</t>
    <rPh sb="1" eb="3">
      <t>ヘイセイ</t>
    </rPh>
    <rPh sb="4" eb="5">
      <t>ネン</t>
    </rPh>
    <rPh sb="5" eb="7">
      <t>ヘイキン</t>
    </rPh>
    <phoneticPr fontId="5"/>
  </si>
  <si>
    <t>　平成4年平均</t>
    <rPh sb="1" eb="3">
      <t>ヘイセイ</t>
    </rPh>
    <rPh sb="4" eb="5">
      <t>ネン</t>
    </rPh>
    <rPh sb="5" eb="7">
      <t>ヘイキン</t>
    </rPh>
    <phoneticPr fontId="5"/>
  </si>
  <si>
    <t>　平成5年平均</t>
    <rPh sb="1" eb="3">
      <t>ヘイセイ</t>
    </rPh>
    <rPh sb="4" eb="5">
      <t>ネン</t>
    </rPh>
    <rPh sb="5" eb="7">
      <t>ヘイキン</t>
    </rPh>
    <phoneticPr fontId="5"/>
  </si>
  <si>
    <t>　平成6年平均</t>
    <rPh sb="1" eb="3">
      <t>ヘイセイ</t>
    </rPh>
    <rPh sb="4" eb="5">
      <t>ネン</t>
    </rPh>
    <rPh sb="5" eb="7">
      <t>ヘイキン</t>
    </rPh>
    <phoneticPr fontId="5"/>
  </si>
  <si>
    <t>　平成7年平均</t>
    <rPh sb="1" eb="3">
      <t>ヘイセイ</t>
    </rPh>
    <rPh sb="4" eb="5">
      <t>ネン</t>
    </rPh>
    <rPh sb="5" eb="7">
      <t>ヘイキン</t>
    </rPh>
    <phoneticPr fontId="5"/>
  </si>
  <si>
    <t>　平成8年平均</t>
    <rPh sb="1" eb="3">
      <t>ヘイセイ</t>
    </rPh>
    <rPh sb="4" eb="5">
      <t>ネン</t>
    </rPh>
    <rPh sb="5" eb="7">
      <t>ヘイキン</t>
    </rPh>
    <phoneticPr fontId="5"/>
  </si>
  <si>
    <t>　平成9年平均</t>
    <rPh sb="1" eb="3">
      <t>ヘイセイ</t>
    </rPh>
    <rPh sb="4" eb="5">
      <t>ネン</t>
    </rPh>
    <rPh sb="5" eb="7">
      <t>ヘイキン</t>
    </rPh>
    <phoneticPr fontId="5"/>
  </si>
  <si>
    <t>　平成10年平均</t>
    <rPh sb="1" eb="4">
      <t>ヘイセイ</t>
    </rPh>
    <rPh sb="5" eb="6">
      <t>ネン</t>
    </rPh>
    <rPh sb="6" eb="8">
      <t>ヘイキン</t>
    </rPh>
    <phoneticPr fontId="5"/>
  </si>
  <si>
    <t>　平成11年平均</t>
    <rPh sb="1" eb="4">
      <t>ヘイセイ</t>
    </rPh>
    <rPh sb="5" eb="6">
      <t>ネン</t>
    </rPh>
    <rPh sb="6" eb="8">
      <t>ヘイキン</t>
    </rPh>
    <phoneticPr fontId="5"/>
  </si>
  <si>
    <t>　平成12年平均</t>
    <rPh sb="1" eb="4">
      <t>ヘイセイ</t>
    </rPh>
    <rPh sb="5" eb="6">
      <t>ネン</t>
    </rPh>
    <rPh sb="6" eb="8">
      <t>ヘイキン</t>
    </rPh>
    <phoneticPr fontId="5"/>
  </si>
  <si>
    <t>　平成13年平均</t>
    <rPh sb="1" eb="4">
      <t>ヘイセイ</t>
    </rPh>
    <rPh sb="5" eb="6">
      <t>ネン</t>
    </rPh>
    <rPh sb="6" eb="8">
      <t>ヘイキン</t>
    </rPh>
    <phoneticPr fontId="5"/>
  </si>
  <si>
    <t>　平成14年平均</t>
    <rPh sb="1" eb="4">
      <t>ヘイセイ</t>
    </rPh>
    <rPh sb="5" eb="6">
      <t>ネン</t>
    </rPh>
    <rPh sb="6" eb="8">
      <t>ヘイキン</t>
    </rPh>
    <phoneticPr fontId="5"/>
  </si>
  <si>
    <t>　昭和33年度平均</t>
    <rPh sb="1" eb="3">
      <t>ショウワ</t>
    </rPh>
    <rPh sb="5" eb="6">
      <t>ネン</t>
    </rPh>
    <rPh sb="6" eb="7">
      <t>ド</t>
    </rPh>
    <rPh sb="7" eb="9">
      <t>ヘイキン</t>
    </rPh>
    <phoneticPr fontId="5"/>
  </si>
  <si>
    <t>　昭和34年度平均</t>
    <rPh sb="1" eb="3">
      <t>ショウワ</t>
    </rPh>
    <phoneticPr fontId="5"/>
  </si>
  <si>
    <t>　昭和35年度平均</t>
    <rPh sb="1" eb="3">
      <t>ショウワ</t>
    </rPh>
    <phoneticPr fontId="5"/>
  </si>
  <si>
    <t>　昭和36年度平均</t>
    <rPh sb="1" eb="3">
      <t>ショウワ</t>
    </rPh>
    <phoneticPr fontId="5"/>
  </si>
  <si>
    <t>　昭和37年度平均</t>
    <rPh sb="1" eb="3">
      <t>ショウワ</t>
    </rPh>
    <phoneticPr fontId="5"/>
  </si>
  <si>
    <t>　昭和38年度平均</t>
    <rPh sb="1" eb="3">
      <t>ショウワ</t>
    </rPh>
    <phoneticPr fontId="5"/>
  </si>
  <si>
    <t>　昭和39年度平均</t>
    <rPh sb="1" eb="3">
      <t>ショウワ</t>
    </rPh>
    <phoneticPr fontId="5"/>
  </si>
  <si>
    <t>　昭和40年度平均</t>
    <rPh sb="1" eb="3">
      <t>ショウワ</t>
    </rPh>
    <phoneticPr fontId="5"/>
  </si>
  <si>
    <t>　昭和41年度平均</t>
    <rPh sb="1" eb="3">
      <t>ショウワ</t>
    </rPh>
    <phoneticPr fontId="5"/>
  </si>
  <si>
    <t>　昭和42年度平均</t>
    <rPh sb="1" eb="3">
      <t>ショウワ</t>
    </rPh>
    <phoneticPr fontId="5"/>
  </si>
  <si>
    <t>　昭和43年度平均</t>
    <rPh sb="1" eb="3">
      <t>ショウワ</t>
    </rPh>
    <phoneticPr fontId="5"/>
  </si>
  <si>
    <t>　昭和44年度平均</t>
    <rPh sb="1" eb="3">
      <t>ショウワ</t>
    </rPh>
    <phoneticPr fontId="5"/>
  </si>
  <si>
    <t>　昭和45年度平均</t>
    <rPh sb="1" eb="3">
      <t>ショウワ</t>
    </rPh>
    <phoneticPr fontId="5"/>
  </si>
  <si>
    <t>　昭和46年度平均</t>
    <rPh sb="1" eb="3">
      <t>ショウワ</t>
    </rPh>
    <phoneticPr fontId="5"/>
  </si>
  <si>
    <t>　昭和47年度平均</t>
    <rPh sb="1" eb="3">
      <t>ショウワ</t>
    </rPh>
    <phoneticPr fontId="5"/>
  </si>
  <si>
    <t>　昭和48年度平均</t>
    <rPh sb="1" eb="3">
      <t>ショウワ</t>
    </rPh>
    <phoneticPr fontId="5"/>
  </si>
  <si>
    <t>　昭和49年度平均</t>
    <rPh sb="1" eb="3">
      <t>ショウワ</t>
    </rPh>
    <phoneticPr fontId="5"/>
  </si>
  <si>
    <t>　昭和50年度平均</t>
    <rPh sb="1" eb="3">
      <t>ショウワ</t>
    </rPh>
    <phoneticPr fontId="5"/>
  </si>
  <si>
    <t>　昭和51年度平均</t>
    <rPh sb="1" eb="3">
      <t>ショウワ</t>
    </rPh>
    <phoneticPr fontId="5"/>
  </si>
  <si>
    <t>　昭和52年度平均</t>
    <rPh sb="1" eb="3">
      <t>ショウワ</t>
    </rPh>
    <phoneticPr fontId="5"/>
  </si>
  <si>
    <t>　昭和53年度平均</t>
    <rPh sb="1" eb="3">
      <t>ショウワ</t>
    </rPh>
    <phoneticPr fontId="5"/>
  </si>
  <si>
    <t>　昭和54年度平均</t>
    <rPh sb="1" eb="3">
      <t>ショウワ</t>
    </rPh>
    <phoneticPr fontId="5"/>
  </si>
  <si>
    <t>　昭和55年度平均</t>
    <rPh sb="1" eb="3">
      <t>ショウワ</t>
    </rPh>
    <phoneticPr fontId="5"/>
  </si>
  <si>
    <t>　昭和56年度平均</t>
    <rPh sb="1" eb="3">
      <t>ショウワ</t>
    </rPh>
    <phoneticPr fontId="5"/>
  </si>
  <si>
    <t>　昭和57年度平均</t>
    <rPh sb="1" eb="3">
      <t>ショウワ</t>
    </rPh>
    <phoneticPr fontId="5"/>
  </si>
  <si>
    <t>　昭和58年度平均</t>
    <rPh sb="1" eb="3">
      <t>ショウワ</t>
    </rPh>
    <phoneticPr fontId="5"/>
  </si>
  <si>
    <t>　昭和59年度平均</t>
    <rPh sb="1" eb="3">
      <t>ショウワ</t>
    </rPh>
    <phoneticPr fontId="5"/>
  </si>
  <si>
    <t>　昭和60年度平均</t>
    <rPh sb="1" eb="3">
      <t>ショウワ</t>
    </rPh>
    <phoneticPr fontId="5"/>
  </si>
  <si>
    <t>　昭和61年度平均</t>
    <rPh sb="1" eb="3">
      <t>ショウワ</t>
    </rPh>
    <phoneticPr fontId="5"/>
  </si>
  <si>
    <t>　昭和62年度平均</t>
    <rPh sb="1" eb="3">
      <t>ショウワ</t>
    </rPh>
    <phoneticPr fontId="5"/>
  </si>
  <si>
    <t>　昭和63年度平均</t>
    <rPh sb="1" eb="3">
      <t>ショウワ</t>
    </rPh>
    <phoneticPr fontId="5"/>
  </si>
  <si>
    <t>　平成元年度平均</t>
    <rPh sb="1" eb="3">
      <t>ヘイセイ</t>
    </rPh>
    <rPh sb="3" eb="5">
      <t>ガンネン</t>
    </rPh>
    <rPh sb="5" eb="6">
      <t>ド</t>
    </rPh>
    <rPh sb="6" eb="8">
      <t>ヘイキン</t>
    </rPh>
    <phoneticPr fontId="5"/>
  </si>
  <si>
    <t>　平成2年度平均</t>
    <rPh sb="1" eb="3">
      <t>ヘイセイ</t>
    </rPh>
    <rPh sb="4" eb="5">
      <t>ネン</t>
    </rPh>
    <rPh sb="5" eb="6">
      <t>ド</t>
    </rPh>
    <rPh sb="6" eb="8">
      <t>ヘイキン</t>
    </rPh>
    <phoneticPr fontId="5"/>
  </si>
  <si>
    <t>　平成3年度平均</t>
    <rPh sb="1" eb="3">
      <t>ヘイセイ</t>
    </rPh>
    <phoneticPr fontId="5"/>
  </si>
  <si>
    <t>　平成4年度平均</t>
    <rPh sb="1" eb="3">
      <t>ヘイセイ</t>
    </rPh>
    <phoneticPr fontId="5"/>
  </si>
  <si>
    <t>　平成5年度平均</t>
    <rPh sb="1" eb="3">
      <t>ヘイセイ</t>
    </rPh>
    <phoneticPr fontId="5"/>
  </si>
  <si>
    <t>　平成6年度平均</t>
    <rPh sb="1" eb="3">
      <t>ヘイセイ</t>
    </rPh>
    <phoneticPr fontId="5"/>
  </si>
  <si>
    <t>　平成7年度平均</t>
    <rPh sb="1" eb="3">
      <t>ヘイセイ</t>
    </rPh>
    <phoneticPr fontId="5"/>
  </si>
  <si>
    <t>　平成8年度平均</t>
    <rPh sb="1" eb="3">
      <t>ヘイセイ</t>
    </rPh>
    <phoneticPr fontId="5"/>
  </si>
  <si>
    <t>　平成9年度平均</t>
    <rPh sb="1" eb="3">
      <t>ヘイセイ</t>
    </rPh>
    <phoneticPr fontId="5"/>
  </si>
  <si>
    <t>　平成10年度平均</t>
    <rPh sb="1" eb="3">
      <t>ヘイセイ</t>
    </rPh>
    <rPh sb="5" eb="6">
      <t>ネン</t>
    </rPh>
    <rPh sb="6" eb="7">
      <t>ド</t>
    </rPh>
    <rPh sb="7" eb="9">
      <t>ヘイキン</t>
    </rPh>
    <phoneticPr fontId="5"/>
  </si>
  <si>
    <t>　平成11年度平均</t>
    <rPh sb="1" eb="3">
      <t>ヘイセイ</t>
    </rPh>
    <rPh sb="5" eb="6">
      <t>ネン</t>
    </rPh>
    <rPh sb="6" eb="7">
      <t>ド</t>
    </rPh>
    <rPh sb="7" eb="9">
      <t>ヘイキン</t>
    </rPh>
    <phoneticPr fontId="5"/>
  </si>
  <si>
    <t>　平成12年度平均</t>
    <rPh sb="1" eb="3">
      <t>ヘイセイ</t>
    </rPh>
    <rPh sb="5" eb="6">
      <t>ネン</t>
    </rPh>
    <rPh sb="6" eb="7">
      <t>ド</t>
    </rPh>
    <rPh sb="7" eb="9">
      <t>ヘイキン</t>
    </rPh>
    <phoneticPr fontId="5"/>
  </si>
  <si>
    <t>　平成13年度平均</t>
    <rPh sb="1" eb="4">
      <t>ヘイセイ</t>
    </rPh>
    <rPh sb="5" eb="6">
      <t>ネン</t>
    </rPh>
    <rPh sb="6" eb="7">
      <t>ド</t>
    </rPh>
    <rPh sb="7" eb="9">
      <t>ヘイキン</t>
    </rPh>
    <phoneticPr fontId="5"/>
  </si>
  <si>
    <t>横ばいで推移しているものの、一部に弱い動き</t>
    <rPh sb="0" eb="1">
      <t>ヨコ</t>
    </rPh>
    <rPh sb="4" eb="6">
      <t>スイイ</t>
    </rPh>
    <rPh sb="14" eb="16">
      <t>イチブ</t>
    </rPh>
    <rPh sb="17" eb="18">
      <t>ヨワ</t>
    </rPh>
    <rPh sb="19" eb="20">
      <t>ウゴ</t>
    </rPh>
    <phoneticPr fontId="3"/>
  </si>
  <si>
    <t>緩やかに回復しつつあるものの、一部には足踏みの動き</t>
    <phoneticPr fontId="1"/>
  </si>
  <si>
    <t>横ばい傾向、一部の業種では弱含んでいる</t>
    <rPh sb="0" eb="1">
      <t>ヨコ</t>
    </rPh>
    <rPh sb="3" eb="5">
      <t>ケイコウ</t>
    </rPh>
    <rPh sb="6" eb="8">
      <t>イチブ</t>
    </rPh>
    <rPh sb="9" eb="11">
      <t>ギョウシュ</t>
    </rPh>
    <rPh sb="13" eb="15">
      <t>ヨワブク</t>
    </rPh>
    <phoneticPr fontId="3"/>
  </si>
  <si>
    <t>緩やかな上昇傾向</t>
    <rPh sb="0" eb="1">
      <t>ユル</t>
    </rPh>
    <rPh sb="4" eb="6">
      <t>ジョウショウ</t>
    </rPh>
    <rPh sb="6" eb="8">
      <t>ケイコウ</t>
    </rPh>
    <phoneticPr fontId="1"/>
  </si>
  <si>
    <t>横ばい傾向</t>
    <rPh sb="0" eb="1">
      <t>ヨコ</t>
    </rPh>
    <rPh sb="3" eb="5">
      <t>ケイコウ</t>
    </rPh>
    <phoneticPr fontId="1"/>
  </si>
  <si>
    <t>緩やかな上昇傾向（一部の業種による）</t>
    <rPh sb="0" eb="1">
      <t>ユル</t>
    </rPh>
    <rPh sb="4" eb="6">
      <t>ジョウショウ</t>
    </rPh>
    <rPh sb="6" eb="8">
      <t>ケイコウ</t>
    </rPh>
    <rPh sb="9" eb="11">
      <t>イチブ</t>
    </rPh>
    <rPh sb="12" eb="14">
      <t>ギョウシュ</t>
    </rPh>
    <phoneticPr fontId="1"/>
  </si>
  <si>
    <t>東日本大震災の影響から回復しつつある</t>
    <rPh sb="0" eb="1">
      <t>ヒガシ</t>
    </rPh>
    <phoneticPr fontId="3"/>
  </si>
  <si>
    <t>東日本大震災の影響から回復しつつある</t>
    <phoneticPr fontId="1"/>
  </si>
  <si>
    <t>東日本大震災の影響からほぼ回復</t>
    <phoneticPr fontId="3"/>
  </si>
  <si>
    <t>持ち直しの動きで推移、先行きは、東北地方太平洋沖地震の影響に留意</t>
    <phoneticPr fontId="1"/>
  </si>
  <si>
    <t>東日本大震災の影響により急激に低下したものの、先行きは回復見込み</t>
    <rPh sb="0" eb="3">
      <t>ヒガシニホン</t>
    </rPh>
    <rPh sb="3" eb="6">
      <t>ダイシンサイ</t>
    </rPh>
    <rPh sb="7" eb="9">
      <t>エイキョウ</t>
    </rPh>
    <rPh sb="12" eb="14">
      <t>キュウゲキ</t>
    </rPh>
    <rPh sb="15" eb="17">
      <t>テイカ</t>
    </rPh>
    <rPh sb="23" eb="25">
      <t>サキユ</t>
    </rPh>
    <rPh sb="27" eb="29">
      <t>カイフク</t>
    </rPh>
    <rPh sb="29" eb="31">
      <t>ミコ</t>
    </rPh>
    <phoneticPr fontId="3"/>
  </si>
  <si>
    <t>東日本大震災の影響により依然水準が低く停滞、先行きは回復見込み</t>
    <phoneticPr fontId="1"/>
  </si>
  <si>
    <t>生産は横ばい傾向、先行きは弱含み</t>
    <rPh sb="0" eb="2">
      <t>セイサン</t>
    </rPh>
    <rPh sb="3" eb="4">
      <t>ヨコ</t>
    </rPh>
    <rPh sb="6" eb="8">
      <t>ケイコウ</t>
    </rPh>
    <rPh sb="9" eb="11">
      <t>サキユ</t>
    </rPh>
    <rPh sb="13" eb="15">
      <t>ヨワブク</t>
    </rPh>
    <phoneticPr fontId="3"/>
  </si>
  <si>
    <t>持ち直しの動きで推移、足踏みの動きも見られる</t>
    <rPh sb="0" eb="1">
      <t>モ</t>
    </rPh>
    <rPh sb="2" eb="3">
      <t>ナオ</t>
    </rPh>
    <rPh sb="5" eb="6">
      <t>ウゴ</t>
    </rPh>
    <rPh sb="8" eb="10">
      <t>スイイ</t>
    </rPh>
    <rPh sb="11" eb="13">
      <t>アシブ</t>
    </rPh>
    <rPh sb="15" eb="16">
      <t>ウゴ</t>
    </rPh>
    <rPh sb="18" eb="19">
      <t>ミ</t>
    </rPh>
    <phoneticPr fontId="3"/>
  </si>
  <si>
    <t>先月上昇した反動の動きにより低下したものの、横ばいで推移</t>
    <phoneticPr fontId="1"/>
  </si>
  <si>
    <t xml:space="preserve"> </t>
    <phoneticPr fontId="2"/>
  </si>
  <si>
    <t>一進一退ながら弱含み</t>
    <rPh sb="0" eb="4">
      <t>イッシンイッタイ</t>
    </rPh>
    <rPh sb="7" eb="9">
      <t>ヨワブク</t>
    </rPh>
    <phoneticPr fontId="2"/>
  </si>
  <si>
    <t>1995年＝100（季節調整済指数）</t>
    <rPh sb="4" eb="5">
      <t>ネン</t>
    </rPh>
    <rPh sb="10" eb="12">
      <t>キセツ</t>
    </rPh>
    <rPh sb="12" eb="14">
      <t>チョウセイ</t>
    </rPh>
    <rPh sb="14" eb="15">
      <t>スミ</t>
    </rPh>
    <rPh sb="15" eb="17">
      <t>シスウ</t>
    </rPh>
    <phoneticPr fontId="2"/>
  </si>
  <si>
    <t>…</t>
    <phoneticPr fontId="1"/>
  </si>
  <si>
    <t>年度平均指数（平成12年=100)</t>
    <rPh sb="0" eb="2">
      <t>ネンド</t>
    </rPh>
    <rPh sb="2" eb="4">
      <t>ヘイキン</t>
    </rPh>
    <rPh sb="4" eb="6">
      <t>シスウ</t>
    </rPh>
    <rPh sb="7" eb="9">
      <t>ヘイセイ</t>
    </rPh>
    <rPh sb="11" eb="12">
      <t>ネン</t>
    </rPh>
    <phoneticPr fontId="1"/>
  </si>
  <si>
    <t>暦年平均指数(平成12年=100)</t>
    <rPh sb="0" eb="2">
      <t>レキネン</t>
    </rPh>
    <rPh sb="2" eb="4">
      <t>ヘイキン</t>
    </rPh>
    <rPh sb="4" eb="6">
      <t>シスウ</t>
    </rPh>
    <rPh sb="7" eb="9">
      <t>ヘイセイ</t>
    </rPh>
    <rPh sb="11" eb="12">
      <t>ネン</t>
    </rPh>
    <phoneticPr fontId="1"/>
  </si>
  <si>
    <t>※各基準年表数値に「昭和３３年～平成１４年　鉱工業指数長期時系列について」に示した各リンク係数を乗じて算出</t>
    <rPh sb="1" eb="2">
      <t>カク</t>
    </rPh>
    <rPh sb="2" eb="4">
      <t>キジュン</t>
    </rPh>
    <rPh sb="4" eb="5">
      <t>ネン</t>
    </rPh>
    <rPh sb="5" eb="6">
      <t>ヒョウ</t>
    </rPh>
    <rPh sb="6" eb="8">
      <t>スウチ</t>
    </rPh>
    <rPh sb="10" eb="12">
      <t>ショウワ</t>
    </rPh>
    <rPh sb="14" eb="15">
      <t>ネン</t>
    </rPh>
    <rPh sb="16" eb="18">
      <t>ヘイセイ</t>
    </rPh>
    <rPh sb="20" eb="21">
      <t>ネン</t>
    </rPh>
    <rPh sb="22" eb="25">
      <t>コウコウギョウ</t>
    </rPh>
    <rPh sb="25" eb="27">
      <t>シスウ</t>
    </rPh>
    <rPh sb="27" eb="29">
      <t>チョウキ</t>
    </rPh>
    <rPh sb="29" eb="32">
      <t>ジケイレツ</t>
    </rPh>
    <rPh sb="38" eb="39">
      <t>シメ</t>
    </rPh>
    <rPh sb="41" eb="42">
      <t>カク</t>
    </rPh>
    <rPh sb="45" eb="47">
      <t>ケイスウ</t>
    </rPh>
    <phoneticPr fontId="5"/>
  </si>
  <si>
    <t>　　 在庫率についてのみリンク係数を乗じず、在庫÷出荷により算出</t>
    <rPh sb="3" eb="6">
      <t>ザイコリツ</t>
    </rPh>
    <rPh sb="15" eb="17">
      <t>ケイスウ</t>
    </rPh>
    <rPh sb="18" eb="19">
      <t>ジョウ</t>
    </rPh>
    <rPh sb="22" eb="24">
      <t>ザイコ</t>
    </rPh>
    <rPh sb="25" eb="27">
      <t>シュッカ</t>
    </rPh>
    <rPh sb="30" eb="32">
      <t>サンシュツ</t>
    </rPh>
    <phoneticPr fontId="5"/>
  </si>
  <si>
    <t>年</t>
    <rPh sb="0" eb="1">
      <t>ネン</t>
    </rPh>
    <phoneticPr fontId="1"/>
  </si>
  <si>
    <t>項目</t>
    <rPh sb="0" eb="2">
      <t>コウモク</t>
    </rPh>
    <phoneticPr fontId="1"/>
  </si>
  <si>
    <t>長期時系列</t>
    <rPh sb="0" eb="2">
      <t>チョウキ</t>
    </rPh>
    <rPh sb="2" eb="5">
      <t>ジケイレツ</t>
    </rPh>
    <phoneticPr fontId="1"/>
  </si>
  <si>
    <t>基調判断1</t>
    <rPh sb="0" eb="2">
      <t>キチョウ</t>
    </rPh>
    <rPh sb="2" eb="4">
      <t>ハンダン</t>
    </rPh>
    <phoneticPr fontId="1"/>
  </si>
  <si>
    <t>基調判断2</t>
    <rPh sb="0" eb="2">
      <t>キチョウ</t>
    </rPh>
    <rPh sb="2" eb="4">
      <t>ハンダン</t>
    </rPh>
    <phoneticPr fontId="1"/>
  </si>
  <si>
    <t>基準年</t>
    <rPh sb="0" eb="2">
      <t>キジュン</t>
    </rPh>
    <rPh sb="2" eb="3">
      <t>ネン</t>
    </rPh>
    <phoneticPr fontId="1"/>
  </si>
  <si>
    <t>2000年</t>
    <rPh sb="4" eb="5">
      <t>ネン</t>
    </rPh>
    <phoneticPr fontId="1"/>
  </si>
  <si>
    <t>1995年</t>
    <rPh sb="4" eb="5">
      <t>ネン</t>
    </rPh>
    <phoneticPr fontId="1"/>
  </si>
  <si>
    <t>生産指数(月次）</t>
    <rPh sb="0" eb="2">
      <t>セイサン</t>
    </rPh>
    <rPh sb="2" eb="4">
      <t>シスウ</t>
    </rPh>
    <rPh sb="5" eb="7">
      <t>ゲツジ</t>
    </rPh>
    <phoneticPr fontId="1"/>
  </si>
  <si>
    <t>出荷指数（月次）</t>
    <rPh sb="0" eb="2">
      <t>シュッカ</t>
    </rPh>
    <rPh sb="2" eb="4">
      <t>シスウ</t>
    </rPh>
    <rPh sb="5" eb="7">
      <t>ゲツジ</t>
    </rPh>
    <phoneticPr fontId="1"/>
  </si>
  <si>
    <t>在庫指数（月次）</t>
    <rPh sb="0" eb="2">
      <t>ザイコ</t>
    </rPh>
    <rPh sb="2" eb="4">
      <t>シスウ</t>
    </rPh>
    <rPh sb="5" eb="7">
      <t>ゲツジ</t>
    </rPh>
    <phoneticPr fontId="1"/>
  </si>
  <si>
    <t>在庫率指数（月次）</t>
    <rPh sb="0" eb="3">
      <t>ザイコリツ</t>
    </rPh>
    <rPh sb="3" eb="5">
      <t>シスウ</t>
    </rPh>
    <rPh sb="6" eb="8">
      <t>ゲツジ</t>
    </rPh>
    <phoneticPr fontId="1"/>
  </si>
  <si>
    <t>2005年</t>
    <rPh sb="4" eb="5">
      <t>ネン</t>
    </rPh>
    <phoneticPr fontId="1"/>
  </si>
  <si>
    <t>2010年</t>
    <rPh sb="4" eb="5">
      <t>ネン</t>
    </rPh>
    <phoneticPr fontId="1"/>
  </si>
  <si>
    <t>2015年</t>
    <rPh sb="4" eb="5">
      <t>ネン</t>
    </rPh>
    <phoneticPr fontId="1"/>
  </si>
  <si>
    <t>項　目</t>
    <rPh sb="0" eb="1">
      <t>コウ</t>
    </rPh>
    <rPh sb="2" eb="3">
      <t>メ</t>
    </rPh>
    <phoneticPr fontId="1"/>
  </si>
  <si>
    <t>期　　間</t>
    <rPh sb="0" eb="1">
      <t>キ</t>
    </rPh>
    <rPh sb="3" eb="4">
      <t>アイダ</t>
    </rPh>
    <phoneticPr fontId="1"/>
  </si>
  <si>
    <t>1958年</t>
    <rPh sb="4" eb="5">
      <t>ネン</t>
    </rPh>
    <phoneticPr fontId="1"/>
  </si>
  <si>
    <t>2002年</t>
    <rPh sb="4" eb="5">
      <t>ネン</t>
    </rPh>
    <phoneticPr fontId="1"/>
  </si>
  <si>
    <t>2009年</t>
    <rPh sb="4" eb="5">
      <t>ネン</t>
    </rPh>
    <phoneticPr fontId="1"/>
  </si>
  <si>
    <t>2012年</t>
    <rPh sb="4" eb="5">
      <t>ネン</t>
    </rPh>
    <phoneticPr fontId="1"/>
  </si>
  <si>
    <t>2013年</t>
    <rPh sb="4" eb="5">
      <t>ネン</t>
    </rPh>
    <phoneticPr fontId="1"/>
  </si>
  <si>
    <t>2019年</t>
    <rPh sb="4" eb="5">
      <t>ネン</t>
    </rPh>
    <phoneticPr fontId="1"/>
  </si>
  <si>
    <t>1993年</t>
    <rPh sb="4" eb="5">
      <t>ネン</t>
    </rPh>
    <phoneticPr fontId="1"/>
  </si>
  <si>
    <t>1997年</t>
    <rPh sb="4" eb="5">
      <t>ネン</t>
    </rPh>
    <phoneticPr fontId="1"/>
  </si>
  <si>
    <t>1994年</t>
    <rPh sb="4" eb="5">
      <t>ネン</t>
    </rPh>
    <phoneticPr fontId="1"/>
  </si>
  <si>
    <t>2007年</t>
    <rPh sb="4" eb="5">
      <t>ネン</t>
    </rPh>
    <phoneticPr fontId="1"/>
  </si>
  <si>
    <t>2003年</t>
    <rPh sb="4" eb="5">
      <t>ネン</t>
    </rPh>
    <phoneticPr fontId="1"/>
  </si>
  <si>
    <t>2008年</t>
    <rPh sb="4" eb="5">
      <t>ネン</t>
    </rPh>
    <phoneticPr fontId="1"/>
  </si>
  <si>
    <t>昭和33年～平成14年　兵庫県鉱工業指数長期時系列 （平成12年＝100）</t>
    <rPh sb="0" eb="2">
      <t>ショウワ</t>
    </rPh>
    <rPh sb="4" eb="5">
      <t>ネン</t>
    </rPh>
    <rPh sb="6" eb="8">
      <t>ヘイセイ</t>
    </rPh>
    <rPh sb="10" eb="11">
      <t>ネン</t>
    </rPh>
    <rPh sb="12" eb="15">
      <t>ヒョウゴケン</t>
    </rPh>
    <rPh sb="15" eb="18">
      <t>コウコウギョウ</t>
    </rPh>
    <rPh sb="18" eb="20">
      <t>シスウ</t>
    </rPh>
    <rPh sb="20" eb="22">
      <t>チョウキ</t>
    </rPh>
    <rPh sb="22" eb="25">
      <t>ジケイレツ</t>
    </rPh>
    <rPh sb="27" eb="29">
      <t>ヘイセイ</t>
    </rPh>
    <rPh sb="31" eb="32">
      <t>ネン</t>
    </rPh>
    <phoneticPr fontId="5"/>
  </si>
  <si>
    <t>兵庫県鉱工業指数長期時系列目次</t>
    <rPh sb="0" eb="3">
      <t>ヒョウゴケン</t>
    </rPh>
    <rPh sb="3" eb="6">
      <t>コウコウギョウ</t>
    </rPh>
    <rPh sb="6" eb="8">
      <t>シスウ</t>
    </rPh>
    <rPh sb="8" eb="10">
      <t>チョウキ</t>
    </rPh>
    <rPh sb="10" eb="13">
      <t>ジケイレツ</t>
    </rPh>
    <rPh sb="13" eb="14">
      <t>メ</t>
    </rPh>
    <rPh sb="14" eb="15">
      <t>ツギ</t>
    </rPh>
    <phoneticPr fontId="1"/>
  </si>
  <si>
    <t>阪神・淡路大震災前後主要業種</t>
    <rPh sb="0" eb="2">
      <t>ハンシン</t>
    </rPh>
    <rPh sb="3" eb="5">
      <t>アワジ</t>
    </rPh>
    <rPh sb="5" eb="6">
      <t>ダイ</t>
    </rPh>
    <rPh sb="6" eb="8">
      <t>シンサイ</t>
    </rPh>
    <rPh sb="8" eb="10">
      <t>ゼンゴ</t>
    </rPh>
    <rPh sb="10" eb="12">
      <t>シュヨウ</t>
    </rPh>
    <rPh sb="12" eb="14">
      <t>ギョウシュ</t>
    </rPh>
    <phoneticPr fontId="1"/>
  </si>
  <si>
    <t>阪神・淡路大震災前後1（月次）</t>
    <rPh sb="0" eb="2">
      <t>ハンシン</t>
    </rPh>
    <rPh sb="3" eb="5">
      <t>アワジ</t>
    </rPh>
    <rPh sb="5" eb="6">
      <t>ダイ</t>
    </rPh>
    <rPh sb="6" eb="8">
      <t>シンサイ</t>
    </rPh>
    <rPh sb="8" eb="10">
      <t>ゼンゴ</t>
    </rPh>
    <rPh sb="12" eb="14">
      <t>ゲツジ</t>
    </rPh>
    <phoneticPr fontId="1"/>
  </si>
  <si>
    <t>阪神・淡路大震災前後2（月次）</t>
    <rPh sb="0" eb="2">
      <t>ハンシン</t>
    </rPh>
    <rPh sb="3" eb="5">
      <t>アワジ</t>
    </rPh>
    <rPh sb="5" eb="6">
      <t>ダイ</t>
    </rPh>
    <rPh sb="6" eb="8">
      <t>シンサイ</t>
    </rPh>
    <rPh sb="8" eb="10">
      <t>ゼンゴ</t>
    </rPh>
    <rPh sb="12" eb="14">
      <t>ゲツジ</t>
    </rPh>
    <phoneticPr fontId="1"/>
  </si>
  <si>
    <t>震災時1.17</t>
    <rPh sb="0" eb="2">
      <t>シンサイ</t>
    </rPh>
    <rPh sb="2" eb="3">
      <t>ジ</t>
    </rPh>
    <phoneticPr fontId="1"/>
  </si>
  <si>
    <t>低下</t>
    <rPh sb="0" eb="2">
      <t>テイカ</t>
    </rPh>
    <phoneticPr fontId="1"/>
  </si>
  <si>
    <t xml:space="preserve"> 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</si>
</sst>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0.0;&quot;▲ &quot;0.0"/>
    <numFmt numFmtId="177" formatCode="#,##0.0;&quot;▲ &quot;#,##0.0"/>
    <numFmt numFmtId="178" formatCode="#,##0.0;\-#,##0.0"/>
    <numFmt numFmtId="179" formatCode="0.0"/>
    <numFmt numFmtId="180" formatCode="#,##0.0;[Red]\-#,##0.0"/>
    <numFmt numFmtId="181" formatCode="0.0_ "/>
    <numFmt numFmtId="182" formatCode="0.0;&quot;△ &quot;0.0"/>
    <numFmt numFmtId="183" formatCode="0_);[Red]\(0\)"/>
    <numFmt numFmtId="184" formatCode="#,##0.00000;[Red]\-#,##0.00000"/>
    <numFmt numFmtId="185" formatCode="0.000_ "/>
  </numFmts>
  <fonts count="3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10"/>
      <color indexed="8"/>
      <name val="ＭＳ 明朝"/>
      <family val="1"/>
      <charset val="128"/>
    </font>
    <font>
      <b/>
      <sz val="10"/>
      <color indexed="8"/>
      <name val="ＭＳ 明朝"/>
      <family val="1"/>
      <charset val="128"/>
    </font>
    <font>
      <b/>
      <sz val="12"/>
      <name val="ＭＳ 明朝"/>
      <family val="1"/>
      <charset val="128"/>
    </font>
    <font>
      <b/>
      <sz val="10"/>
      <name val="ＭＳ 明朝"/>
      <family val="1"/>
      <charset val="128"/>
    </font>
    <font>
      <b/>
      <sz val="11"/>
      <color indexed="8"/>
      <name val="ＭＳ 明朝"/>
      <family val="1"/>
      <charset val="128"/>
    </font>
    <font>
      <b/>
      <sz val="11"/>
      <name val="ＭＳ 明朝"/>
      <family val="1"/>
      <charset val="128"/>
    </font>
    <font>
      <sz val="10"/>
      <color indexed="8"/>
      <name val="ＭＳ 明朝"/>
      <family val="3"/>
      <charset val="128"/>
    </font>
    <font>
      <b/>
      <sz val="11"/>
      <color indexed="8"/>
      <name val="ＭＳ 明朝"/>
      <family val="3"/>
      <charset val="128"/>
    </font>
    <font>
      <b/>
      <sz val="11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b/>
      <sz val="10.5"/>
      <color indexed="8"/>
      <name val="ＭＳ 明朝"/>
      <family val="1"/>
      <charset val="128"/>
    </font>
    <font>
      <sz val="10.5"/>
      <name val="ＭＳ 明朝"/>
      <family val="1"/>
      <charset val="128"/>
    </font>
    <font>
      <sz val="10.5"/>
      <color indexed="8"/>
      <name val="ＭＳ 明朝"/>
      <family val="1"/>
      <charset val="128"/>
    </font>
    <font>
      <b/>
      <sz val="10.5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0.5"/>
      <name val="ＭＳ Ｐゴシック"/>
      <family val="3"/>
      <charset val="128"/>
    </font>
    <font>
      <sz val="10.5"/>
      <color indexed="8"/>
      <name val="ＭＳ Ｐゴシック"/>
      <family val="3"/>
      <charset val="128"/>
    </font>
    <font>
      <b/>
      <sz val="10.5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color theme="1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79998168889431442"/>
        <bgColor indexed="64"/>
      </patternFill>
    </fill>
  </fills>
  <borders count="6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543">
    <xf numFmtId="0" fontId="0" fillId="0" borderId="0" xfId="0">
      <alignment vertical="center"/>
    </xf>
    <xf numFmtId="0" fontId="8" fillId="0" borderId="0" xfId="0" applyFont="1" applyBorder="1" applyAlignment="1" applyProtection="1"/>
    <xf numFmtId="0" fontId="9" fillId="0" borderId="0" xfId="0" applyFont="1" applyBorder="1" applyAlignment="1" applyProtection="1"/>
    <xf numFmtId="178" fontId="8" fillId="0" borderId="0" xfId="0" applyNumberFormat="1" applyFont="1" applyBorder="1" applyAlignment="1" applyProtection="1">
      <alignment horizontal="centerContinuous" vertical="center"/>
    </xf>
    <xf numFmtId="0" fontId="6" fillId="0" borderId="0" xfId="0" applyFont="1" applyAlignment="1"/>
    <xf numFmtId="0" fontId="8" fillId="0" borderId="1" xfId="0" applyFont="1" applyBorder="1" applyAlignment="1" applyProtection="1"/>
    <xf numFmtId="0" fontId="8" fillId="0" borderId="1" xfId="0" applyFont="1" applyBorder="1" applyAlignment="1" applyProtection="1">
      <alignment vertical="center"/>
    </xf>
    <xf numFmtId="178" fontId="8" fillId="0" borderId="1" xfId="0" applyNumberFormat="1" applyFont="1" applyBorder="1" applyAlignment="1" applyProtection="1">
      <alignment vertical="top" wrapText="1"/>
    </xf>
    <xf numFmtId="0" fontId="8" fillId="0" borderId="0" xfId="0" applyFont="1" applyBorder="1" applyAlignment="1" applyProtection="1">
      <alignment horizontal="center" vertical="center"/>
    </xf>
    <xf numFmtId="49" fontId="8" fillId="0" borderId="0" xfId="0" applyNumberFormat="1" applyFont="1" applyBorder="1" applyAlignment="1" applyProtection="1">
      <alignment horizontal="centerContinuous" vertical="center"/>
    </xf>
    <xf numFmtId="179" fontId="8" fillId="0" borderId="0" xfId="0" applyNumberFormat="1" applyFont="1" applyBorder="1" applyAlignment="1" applyProtection="1"/>
    <xf numFmtId="0" fontId="6" fillId="0" borderId="0" xfId="0" applyFont="1" applyBorder="1" applyAlignment="1"/>
    <xf numFmtId="49" fontId="8" fillId="2" borderId="2" xfId="0" applyNumberFormat="1" applyFont="1" applyFill="1" applyBorder="1" applyAlignment="1" applyProtection="1">
      <alignment horizontal="centerContinuous" vertical="center"/>
    </xf>
    <xf numFmtId="179" fontId="8" fillId="2" borderId="2" xfId="0" applyNumberFormat="1" applyFont="1" applyFill="1" applyBorder="1" applyAlignment="1" applyProtection="1"/>
    <xf numFmtId="179" fontId="8" fillId="0" borderId="2" xfId="0" applyNumberFormat="1" applyFont="1" applyBorder="1" applyAlignment="1" applyProtection="1"/>
    <xf numFmtId="0" fontId="8" fillId="0" borderId="2" xfId="0" applyFont="1" applyBorder="1" applyAlignment="1" applyProtection="1">
      <alignment horizontal="center" vertical="center"/>
    </xf>
    <xf numFmtId="49" fontId="8" fillId="0" borderId="2" xfId="0" applyNumberFormat="1" applyFont="1" applyBorder="1" applyAlignment="1" applyProtection="1">
      <alignment horizontal="centerContinuous" vertical="center"/>
    </xf>
    <xf numFmtId="179" fontId="8" fillId="2" borderId="0" xfId="0" applyNumberFormat="1" applyFont="1" applyFill="1" applyBorder="1" applyAlignment="1" applyProtection="1"/>
    <xf numFmtId="180" fontId="8" fillId="2" borderId="0" xfId="1" applyNumberFormat="1" applyFont="1" applyFill="1" applyBorder="1" applyAlignment="1" applyProtection="1">
      <alignment vertical="center"/>
    </xf>
    <xf numFmtId="180" fontId="6" fillId="2" borderId="0" xfId="1" applyNumberFormat="1" applyFont="1" applyFill="1" applyBorder="1" applyAlignment="1"/>
    <xf numFmtId="180" fontId="6" fillId="2" borderId="2" xfId="1" applyNumberFormat="1" applyFont="1" applyFill="1" applyBorder="1" applyAlignment="1"/>
    <xf numFmtId="49" fontId="8" fillId="0" borderId="3" xfId="0" applyNumberFormat="1" applyFont="1" applyBorder="1" applyAlignment="1" applyProtection="1">
      <alignment horizontal="centerContinuous" vertical="center"/>
    </xf>
    <xf numFmtId="0" fontId="8" fillId="0" borderId="3" xfId="0" applyFont="1" applyBorder="1" applyAlignment="1" applyProtection="1">
      <alignment horizontal="center" vertical="center"/>
    </xf>
    <xf numFmtId="179" fontId="8" fillId="2" borderId="3" xfId="0" applyNumberFormat="1" applyFont="1" applyFill="1" applyBorder="1" applyAlignment="1" applyProtection="1"/>
    <xf numFmtId="180" fontId="8" fillId="2" borderId="3" xfId="1" applyNumberFormat="1" applyFont="1" applyFill="1" applyBorder="1" applyAlignment="1" applyProtection="1">
      <alignment vertical="center"/>
    </xf>
    <xf numFmtId="180" fontId="8" fillId="2" borderId="2" xfId="1" applyNumberFormat="1" applyFont="1" applyFill="1" applyBorder="1" applyAlignment="1" applyProtection="1">
      <alignment vertical="center"/>
    </xf>
    <xf numFmtId="180" fontId="6" fillId="2" borderId="3" xfId="1" applyNumberFormat="1" applyFont="1" applyFill="1" applyBorder="1" applyAlignment="1"/>
    <xf numFmtId="49" fontId="8" fillId="0" borderId="0" xfId="0" applyNumberFormat="1" applyFont="1" applyBorder="1" applyAlignment="1" applyProtection="1">
      <alignment horizontal="right" vertical="center"/>
    </xf>
    <xf numFmtId="0" fontId="8" fillId="0" borderId="3" xfId="0" applyFont="1" applyBorder="1" applyAlignment="1" applyProtection="1">
      <alignment horizontal="right" vertical="center"/>
    </xf>
    <xf numFmtId="179" fontId="8" fillId="0" borderId="3" xfId="0" applyNumberFormat="1" applyFont="1" applyBorder="1" applyAlignment="1" applyProtection="1"/>
    <xf numFmtId="180" fontId="8" fillId="0" borderId="3" xfId="1" applyNumberFormat="1" applyFont="1" applyBorder="1" applyAlignment="1" applyProtection="1">
      <alignment vertical="center"/>
    </xf>
    <xf numFmtId="180" fontId="6" fillId="0" borderId="0" xfId="1" applyNumberFormat="1" applyFont="1" applyBorder="1" applyAlignment="1"/>
    <xf numFmtId="0" fontId="8" fillId="0" borderId="0" xfId="0" applyFont="1" applyBorder="1" applyAlignment="1" applyProtection="1">
      <alignment horizontal="right" vertical="center"/>
    </xf>
    <xf numFmtId="180" fontId="8" fillId="0" borderId="0" xfId="1" applyNumberFormat="1" applyFont="1" applyBorder="1" applyAlignment="1" applyProtection="1">
      <alignment vertical="center"/>
    </xf>
    <xf numFmtId="0" fontId="8" fillId="0" borderId="2" xfId="0" applyFont="1" applyBorder="1" applyAlignment="1" applyProtection="1">
      <alignment horizontal="right" vertical="center"/>
    </xf>
    <xf numFmtId="180" fontId="8" fillId="0" borderId="2" xfId="1" applyNumberFormat="1" applyFont="1" applyBorder="1" applyAlignment="1" applyProtection="1">
      <alignment vertical="center"/>
    </xf>
    <xf numFmtId="0" fontId="8" fillId="3" borderId="0" xfId="0" applyFont="1" applyFill="1" applyBorder="1" applyAlignment="1" applyProtection="1">
      <alignment horizontal="center" vertical="center"/>
    </xf>
    <xf numFmtId="180" fontId="6" fillId="0" borderId="3" xfId="1" applyNumberFormat="1" applyFont="1" applyBorder="1" applyAlignment="1"/>
    <xf numFmtId="179" fontId="8" fillId="3" borderId="0" xfId="0" applyNumberFormat="1" applyFont="1" applyFill="1" applyBorder="1" applyAlignment="1" applyProtection="1"/>
    <xf numFmtId="180" fontId="6" fillId="0" borderId="2" xfId="1" applyNumberFormat="1" applyFont="1" applyBorder="1" applyAlignment="1"/>
    <xf numFmtId="179" fontId="8" fillId="3" borderId="2" xfId="0" applyNumberFormat="1" applyFont="1" applyFill="1" applyBorder="1" applyAlignment="1" applyProtection="1"/>
    <xf numFmtId="179" fontId="8" fillId="3" borderId="3" xfId="0" applyNumberFormat="1" applyFont="1" applyFill="1" applyBorder="1" applyAlignment="1" applyProtection="1"/>
    <xf numFmtId="179" fontId="8" fillId="4" borderId="2" xfId="0" applyNumberFormat="1" applyFont="1" applyFill="1" applyBorder="1" applyAlignment="1" applyProtection="1"/>
    <xf numFmtId="179" fontId="8" fillId="4" borderId="0" xfId="0" applyNumberFormat="1" applyFont="1" applyFill="1" applyBorder="1" applyAlignment="1" applyProtection="1"/>
    <xf numFmtId="180" fontId="8" fillId="0" borderId="0" xfId="1" applyNumberFormat="1" applyFont="1" applyBorder="1" applyAlignment="1" applyProtection="1">
      <alignment horizontal="center" vertical="center"/>
    </xf>
    <xf numFmtId="180" fontId="8" fillId="0" borderId="2" xfId="1" applyNumberFormat="1" applyFont="1" applyBorder="1" applyAlignment="1" applyProtection="1">
      <alignment horizontal="center" vertical="center"/>
    </xf>
    <xf numFmtId="180" fontId="8" fillId="0" borderId="0" xfId="1" applyNumberFormat="1" applyFont="1" applyBorder="1" applyAlignment="1" applyProtection="1">
      <alignment horizontal="right" vertical="center"/>
    </xf>
    <xf numFmtId="0" fontId="8" fillId="4" borderId="0" xfId="0" applyFont="1" applyFill="1" applyBorder="1" applyAlignment="1" applyProtection="1">
      <alignment horizontal="center" vertical="center"/>
    </xf>
    <xf numFmtId="0" fontId="8" fillId="4" borderId="2" xfId="0" applyFont="1" applyFill="1" applyBorder="1" applyAlignment="1" applyProtection="1">
      <alignment horizontal="right" vertical="center"/>
    </xf>
    <xf numFmtId="0" fontId="8" fillId="4" borderId="2" xfId="0" applyFont="1" applyFill="1" applyBorder="1" applyAlignment="1" applyProtection="1">
      <alignment horizontal="center" vertical="center"/>
    </xf>
    <xf numFmtId="180" fontId="8" fillId="4" borderId="2" xfId="1" applyNumberFormat="1" applyFont="1" applyFill="1" applyBorder="1" applyAlignment="1" applyProtection="1">
      <alignment vertical="center"/>
    </xf>
    <xf numFmtId="0" fontId="8" fillId="4" borderId="0" xfId="0" applyFont="1" applyFill="1" applyBorder="1" applyAlignment="1" applyProtection="1">
      <alignment horizontal="right" vertical="center"/>
    </xf>
    <xf numFmtId="180" fontId="8" fillId="4" borderId="0" xfId="1" applyNumberFormat="1" applyFont="1" applyFill="1" applyBorder="1" applyAlignment="1" applyProtection="1">
      <alignment vertical="center"/>
    </xf>
    <xf numFmtId="180" fontId="8" fillId="2" borderId="0" xfId="1" applyNumberFormat="1" applyFont="1" applyFill="1" applyBorder="1" applyAlignment="1" applyProtection="1"/>
    <xf numFmtId="180" fontId="8" fillId="0" borderId="0" xfId="1" applyNumberFormat="1" applyFont="1" applyBorder="1" applyAlignment="1" applyProtection="1"/>
    <xf numFmtId="180" fontId="6" fillId="3" borderId="0" xfId="1" applyNumberFormat="1" applyFont="1" applyFill="1" applyBorder="1" applyAlignment="1"/>
    <xf numFmtId="180" fontId="6" fillId="3" borderId="2" xfId="1" applyNumberFormat="1" applyFont="1" applyFill="1" applyBorder="1" applyAlignment="1"/>
    <xf numFmtId="179" fontId="8" fillId="5" borderId="2" xfId="0" applyNumberFormat="1" applyFont="1" applyFill="1" applyBorder="1" applyAlignment="1" applyProtection="1"/>
    <xf numFmtId="179" fontId="8" fillId="5" borderId="0" xfId="0" applyNumberFormat="1" applyFont="1" applyFill="1" applyBorder="1" applyAlignment="1" applyProtection="1"/>
    <xf numFmtId="0" fontId="8" fillId="0" borderId="1" xfId="0" applyFont="1" applyBorder="1" applyAlignment="1" applyProtection="1">
      <alignment horizontal="right" vertical="center"/>
    </xf>
    <xf numFmtId="0" fontId="8" fillId="0" borderId="1" xfId="0" applyFont="1" applyBorder="1" applyAlignment="1" applyProtection="1">
      <alignment horizontal="center" vertical="center"/>
    </xf>
    <xf numFmtId="179" fontId="8" fillId="4" borderId="1" xfId="0" applyNumberFormat="1" applyFont="1" applyFill="1" applyBorder="1" applyAlignment="1" applyProtection="1"/>
    <xf numFmtId="180" fontId="8" fillId="4" borderId="1" xfId="1" applyNumberFormat="1" applyFont="1" applyFill="1" applyBorder="1" applyAlignment="1" applyProtection="1">
      <alignment vertical="center"/>
    </xf>
    <xf numFmtId="0" fontId="6" fillId="0" borderId="3" xfId="0" applyFont="1" applyBorder="1" applyAlignment="1"/>
    <xf numFmtId="0" fontId="6" fillId="0" borderId="2" xfId="0" applyFont="1" applyBorder="1" applyAlignment="1"/>
    <xf numFmtId="0" fontId="11" fillId="0" borderId="0" xfId="0" applyFont="1" applyAlignment="1"/>
    <xf numFmtId="180" fontId="6" fillId="0" borderId="0" xfId="1" applyNumberFormat="1" applyFont="1" applyAlignment="1"/>
    <xf numFmtId="180" fontId="6" fillId="2" borderId="0" xfId="1" applyNumberFormat="1" applyFont="1" applyFill="1" applyAlignment="1"/>
    <xf numFmtId="180" fontId="8" fillId="4" borderId="0" xfId="1" applyNumberFormat="1" applyFont="1" applyFill="1" applyBorder="1" applyAlignment="1" applyProtection="1">
      <alignment horizontal="center" vertical="center"/>
    </xf>
    <xf numFmtId="180" fontId="8" fillId="4" borderId="2" xfId="1" applyNumberFormat="1" applyFont="1" applyFill="1" applyBorder="1" applyAlignment="1" applyProtection="1">
      <alignment horizontal="center" vertical="center"/>
    </xf>
    <xf numFmtId="179" fontId="8" fillId="4" borderId="2" xfId="0" applyNumberFormat="1" applyFont="1" applyFill="1" applyBorder="1" applyAlignment="1" applyProtection="1">
      <alignment horizontal="right"/>
    </xf>
    <xf numFmtId="179" fontId="8" fillId="7" borderId="3" xfId="0" applyNumberFormat="1" applyFont="1" applyFill="1" applyBorder="1" applyAlignment="1" applyProtection="1"/>
    <xf numFmtId="179" fontId="8" fillId="7" borderId="0" xfId="0" applyNumberFormat="1" applyFont="1" applyFill="1" applyBorder="1" applyAlignment="1" applyProtection="1"/>
    <xf numFmtId="179" fontId="8" fillId="7" borderId="2" xfId="0" applyNumberFormat="1" applyFont="1" applyFill="1" applyBorder="1" applyAlignment="1" applyProtection="1"/>
    <xf numFmtId="0" fontId="6" fillId="0" borderId="0" xfId="0" applyFont="1" applyBorder="1" applyAlignment="1">
      <alignment vertical="center"/>
    </xf>
    <xf numFmtId="0" fontId="8" fillId="0" borderId="0" xfId="0" applyFont="1" applyBorder="1" applyAlignment="1" applyProtection="1">
      <alignment horizontal="centerContinuous" vertical="center"/>
    </xf>
    <xf numFmtId="179" fontId="8" fillId="2" borderId="0" xfId="0" applyNumberFormat="1" applyFont="1" applyFill="1" applyBorder="1" applyAlignment="1" applyProtection="1">
      <alignment vertical="center"/>
    </xf>
    <xf numFmtId="179" fontId="8" fillId="2" borderId="2" xfId="0" applyNumberFormat="1" applyFont="1" applyFill="1" applyBorder="1" applyAlignment="1" applyProtection="1">
      <alignment vertical="center"/>
    </xf>
    <xf numFmtId="179" fontId="8" fillId="2" borderId="3" xfId="0" applyNumberFormat="1" applyFont="1" applyFill="1" applyBorder="1" applyAlignment="1" applyProtection="1">
      <alignment vertical="center"/>
    </xf>
    <xf numFmtId="179" fontId="8" fillId="0" borderId="3" xfId="0" applyNumberFormat="1" applyFont="1" applyBorder="1" applyAlignment="1" applyProtection="1">
      <alignment vertical="center"/>
    </xf>
    <xf numFmtId="179" fontId="8" fillId="0" borderId="0" xfId="0" applyNumberFormat="1" applyFont="1" applyBorder="1" applyAlignment="1" applyProtection="1">
      <alignment vertical="center"/>
    </xf>
    <xf numFmtId="179" fontId="8" fillId="0" borderId="2" xfId="0" applyNumberFormat="1" applyFont="1" applyBorder="1" applyAlignment="1" applyProtection="1">
      <alignment vertical="center"/>
    </xf>
    <xf numFmtId="178" fontId="8" fillId="0" borderId="0" xfId="0" applyNumberFormat="1" applyFont="1" applyBorder="1" applyAlignment="1" applyProtection="1">
      <alignment vertical="center"/>
    </xf>
    <xf numFmtId="178" fontId="8" fillId="0" borderId="2" xfId="0" applyNumberFormat="1" applyFont="1" applyBorder="1" applyAlignment="1" applyProtection="1">
      <alignment vertical="center"/>
    </xf>
    <xf numFmtId="178" fontId="8" fillId="0" borderId="3" xfId="0" applyNumberFormat="1" applyFont="1" applyBorder="1" applyAlignment="1" applyProtection="1">
      <alignment vertical="center"/>
    </xf>
    <xf numFmtId="180" fontId="6" fillId="2" borderId="0" xfId="1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180" fontId="6" fillId="2" borderId="3" xfId="1" applyNumberFormat="1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8" fontId="8" fillId="2" borderId="0" xfId="0" applyNumberFormat="1" applyFont="1" applyFill="1" applyBorder="1" applyAlignment="1" applyProtection="1">
      <alignment vertical="center"/>
    </xf>
    <xf numFmtId="180" fontId="6" fillId="2" borderId="2" xfId="1" applyNumberFormat="1" applyFont="1" applyFill="1" applyBorder="1" applyAlignment="1">
      <alignment vertical="center"/>
    </xf>
    <xf numFmtId="0" fontId="6" fillId="2" borderId="2" xfId="0" applyFont="1" applyFill="1" applyBorder="1" applyAlignment="1">
      <alignment vertical="center"/>
    </xf>
    <xf numFmtId="181" fontId="8" fillId="0" borderId="0" xfId="0" applyNumberFormat="1" applyFont="1" applyBorder="1" applyAlignment="1" applyProtection="1"/>
    <xf numFmtId="179" fontId="8" fillId="0" borderId="0" xfId="0" applyNumberFormat="1" applyFont="1" applyBorder="1" applyAlignment="1" applyProtection="1">
      <alignment horizontal="right"/>
    </xf>
    <xf numFmtId="179" fontId="8" fillId="2" borderId="0" xfId="0" applyNumberFormat="1" applyFont="1" applyFill="1" applyBorder="1" applyAlignment="1" applyProtection="1">
      <alignment horizontal="right" vertical="center"/>
    </xf>
    <xf numFmtId="179" fontId="8" fillId="2" borderId="2" xfId="0" applyNumberFormat="1" applyFont="1" applyFill="1" applyBorder="1" applyAlignment="1" applyProtection="1">
      <alignment horizontal="right" vertical="center"/>
    </xf>
    <xf numFmtId="179" fontId="8" fillId="2" borderId="3" xfId="0" applyNumberFormat="1" applyFont="1" applyFill="1" applyBorder="1" applyAlignment="1" applyProtection="1">
      <alignment horizontal="right" vertical="center"/>
    </xf>
    <xf numFmtId="180" fontId="8" fillId="2" borderId="0" xfId="1" applyNumberFormat="1" applyFont="1" applyFill="1" applyBorder="1" applyAlignment="1" applyProtection="1">
      <alignment horizontal="right" vertical="center"/>
    </xf>
    <xf numFmtId="179" fontId="8" fillId="0" borderId="3" xfId="0" applyNumberFormat="1" applyFont="1" applyBorder="1" applyAlignment="1" applyProtection="1">
      <alignment horizontal="right" vertical="center"/>
    </xf>
    <xf numFmtId="180" fontId="8" fillId="0" borderId="3" xfId="1" applyNumberFormat="1" applyFont="1" applyBorder="1" applyAlignment="1" applyProtection="1">
      <alignment horizontal="right" vertical="center"/>
    </xf>
    <xf numFmtId="179" fontId="8" fillId="0" borderId="0" xfId="0" applyNumberFormat="1" applyFont="1" applyBorder="1" applyAlignment="1" applyProtection="1">
      <alignment horizontal="right" vertical="center"/>
    </xf>
    <xf numFmtId="179" fontId="8" fillId="0" borderId="2" xfId="0" applyNumberFormat="1" applyFont="1" applyBorder="1" applyAlignment="1" applyProtection="1">
      <alignment horizontal="right" vertical="center"/>
    </xf>
    <xf numFmtId="180" fontId="8" fillId="0" borderId="2" xfId="1" applyNumberFormat="1" applyFont="1" applyBorder="1" applyAlignment="1" applyProtection="1">
      <alignment horizontal="right" vertical="center"/>
    </xf>
    <xf numFmtId="179" fontId="8" fillId="0" borderId="3" xfId="0" applyNumberFormat="1" applyFont="1" applyBorder="1" applyAlignment="1" applyProtection="1">
      <alignment horizontal="right"/>
    </xf>
    <xf numFmtId="179" fontId="8" fillId="0" borderId="2" xfId="0" applyNumberFormat="1" applyFont="1" applyBorder="1" applyAlignment="1" applyProtection="1">
      <alignment horizontal="right"/>
    </xf>
    <xf numFmtId="179" fontId="8" fillId="4" borderId="0" xfId="0" applyNumberFormat="1" applyFont="1" applyFill="1" applyBorder="1" applyAlignment="1" applyProtection="1">
      <alignment horizontal="right"/>
    </xf>
    <xf numFmtId="180" fontId="6" fillId="2" borderId="0" xfId="1" applyNumberFormat="1" applyFont="1" applyFill="1" applyBorder="1" applyAlignment="1">
      <alignment horizontal="right"/>
    </xf>
    <xf numFmtId="0" fontId="12" fillId="0" borderId="0" xfId="0" applyFont="1" applyBorder="1" applyAlignment="1" applyProtection="1"/>
    <xf numFmtId="0" fontId="3" fillId="0" borderId="0" xfId="0" applyFont="1" applyAlignment="1"/>
    <xf numFmtId="0" fontId="8" fillId="0" borderId="3" xfId="0" applyFont="1" applyBorder="1" applyAlignment="1" applyProtection="1"/>
    <xf numFmtId="0" fontId="8" fillId="0" borderId="3" xfId="0" applyFont="1" applyBorder="1" applyAlignment="1" applyProtection="1">
      <alignment vertical="center"/>
    </xf>
    <xf numFmtId="178" fontId="8" fillId="0" borderId="3" xfId="0" applyNumberFormat="1" applyFont="1" applyBorder="1" applyAlignment="1" applyProtection="1">
      <alignment vertical="top" wrapText="1"/>
    </xf>
    <xf numFmtId="0" fontId="3" fillId="0" borderId="0" xfId="0" applyFont="1" applyBorder="1" applyAlignment="1"/>
    <xf numFmtId="180" fontId="8" fillId="7" borderId="0" xfId="1" applyNumberFormat="1" applyFont="1" applyFill="1" applyBorder="1" applyAlignment="1" applyProtection="1"/>
    <xf numFmtId="180" fontId="6" fillId="7" borderId="0" xfId="1" applyNumberFormat="1" applyFont="1" applyFill="1" applyBorder="1" applyAlignment="1"/>
    <xf numFmtId="180" fontId="6" fillId="7" borderId="3" xfId="1" applyNumberFormat="1" applyFont="1" applyFill="1" applyBorder="1" applyAlignment="1"/>
    <xf numFmtId="180" fontId="6" fillId="7" borderId="2" xfId="1" applyNumberFormat="1" applyFont="1" applyFill="1" applyBorder="1" applyAlignment="1"/>
    <xf numFmtId="0" fontId="13" fillId="0" borderId="0" xfId="0" applyFont="1" applyAlignment="1"/>
    <xf numFmtId="0" fontId="0" fillId="0" borderId="0" xfId="0" applyAlignment="1"/>
    <xf numFmtId="0" fontId="0" fillId="0" borderId="0" xfId="0" applyBorder="1" applyAlignment="1"/>
    <xf numFmtId="0" fontId="8" fillId="0" borderId="3" xfId="0" applyFont="1" applyBorder="1" applyAlignment="1" applyProtection="1">
      <alignment vertical="top" wrapText="1"/>
    </xf>
    <xf numFmtId="180" fontId="0" fillId="0" borderId="0" xfId="1" applyNumberFormat="1" applyFont="1" applyAlignment="1"/>
    <xf numFmtId="180" fontId="0" fillId="0" borderId="0" xfId="1" applyNumberFormat="1" applyFont="1" applyBorder="1" applyAlignment="1"/>
    <xf numFmtId="180" fontId="0" fillId="0" borderId="2" xfId="1" applyNumberFormat="1" applyFont="1" applyBorder="1" applyAlignment="1"/>
    <xf numFmtId="180" fontId="0" fillId="0" borderId="3" xfId="1" applyNumberFormat="1" applyFont="1" applyBorder="1" applyAlignment="1"/>
    <xf numFmtId="180" fontId="0" fillId="7" borderId="0" xfId="1" applyNumberFormat="1" applyFont="1" applyFill="1" applyBorder="1" applyAlignment="1"/>
    <xf numFmtId="180" fontId="0" fillId="7" borderId="3" xfId="1" applyNumberFormat="1" applyFont="1" applyFill="1" applyBorder="1" applyAlignment="1"/>
    <xf numFmtId="180" fontId="0" fillId="7" borderId="2" xfId="1" applyNumberFormat="1" applyFont="1" applyFill="1" applyBorder="1" applyAlignment="1"/>
    <xf numFmtId="177" fontId="8" fillId="0" borderId="0" xfId="1" applyNumberFormat="1" applyFont="1" applyBorder="1" applyAlignment="1" applyProtection="1">
      <alignment vertical="center"/>
    </xf>
    <xf numFmtId="0" fontId="0" fillId="0" borderId="0" xfId="0" applyBorder="1" applyAlignment="1">
      <alignment vertical="center"/>
    </xf>
    <xf numFmtId="178" fontId="8" fillId="0" borderId="0" xfId="0" applyNumberFormat="1" applyFont="1" applyBorder="1" applyAlignment="1" applyProtection="1">
      <alignment vertical="top" wrapText="1"/>
    </xf>
    <xf numFmtId="180" fontId="8" fillId="0" borderId="3" xfId="1" applyNumberFormat="1" applyFont="1" applyBorder="1" applyAlignment="1" applyProtection="1"/>
    <xf numFmtId="180" fontId="3" fillId="0" borderId="0" xfId="1" applyNumberFormat="1" applyFont="1" applyBorder="1" applyAlignment="1"/>
    <xf numFmtId="180" fontId="8" fillId="0" borderId="0" xfId="1" applyNumberFormat="1" applyFont="1" applyBorder="1" applyAlignment="1" applyProtection="1">
      <alignment horizontal="centerContinuous" vertical="center"/>
    </xf>
    <xf numFmtId="179" fontId="8" fillId="0" borderId="3" xfId="0" applyNumberFormat="1" applyFont="1" applyBorder="1" applyAlignment="1" applyProtection="1">
      <alignment horizontal="center"/>
    </xf>
    <xf numFmtId="179" fontId="8" fillId="0" borderId="0" xfId="0" applyNumberFormat="1" applyFont="1" applyBorder="1" applyAlignment="1" applyProtection="1">
      <alignment horizontal="center"/>
    </xf>
    <xf numFmtId="179" fontId="8" fillId="0" borderId="2" xfId="0" applyNumberFormat="1" applyFont="1" applyBorder="1" applyAlignment="1" applyProtection="1">
      <alignment horizontal="center"/>
    </xf>
    <xf numFmtId="179" fontId="8" fillId="0" borderId="0" xfId="0" applyNumberFormat="1" applyFont="1" applyBorder="1" applyAlignment="1" applyProtection="1">
      <alignment horizontal="center" vertical="center"/>
    </xf>
    <xf numFmtId="179" fontId="8" fillId="0" borderId="2" xfId="0" applyNumberFormat="1" applyFont="1" applyBorder="1" applyAlignment="1" applyProtection="1">
      <alignment horizontal="center" vertical="center"/>
    </xf>
    <xf numFmtId="179" fontId="8" fillId="0" borderId="3" xfId="0" applyNumberFormat="1" applyFont="1" applyBorder="1" applyAlignment="1" applyProtection="1">
      <alignment horizontal="center" vertical="center"/>
    </xf>
    <xf numFmtId="180" fontId="8" fillId="0" borderId="3" xfId="1" applyNumberFormat="1" applyFont="1" applyBorder="1" applyAlignment="1" applyProtection="1">
      <alignment horizontal="centerContinuous" vertical="center"/>
    </xf>
    <xf numFmtId="180" fontId="8" fillId="0" borderId="2" xfId="1" applyNumberFormat="1" applyFont="1" applyBorder="1" applyAlignment="1" applyProtection="1">
      <alignment horizontal="centerContinuous" vertical="center"/>
    </xf>
    <xf numFmtId="0" fontId="14" fillId="0" borderId="0" xfId="0" applyFont="1" applyBorder="1" applyAlignment="1" applyProtection="1"/>
    <xf numFmtId="0" fontId="15" fillId="0" borderId="0" xfId="0" applyFont="1" applyBorder="1" applyAlignment="1" applyProtection="1"/>
    <xf numFmtId="178" fontId="14" fillId="0" borderId="0" xfId="0" applyNumberFormat="1" applyFont="1" applyBorder="1" applyAlignment="1" applyProtection="1">
      <alignment horizontal="centerContinuous" vertical="center"/>
    </xf>
    <xf numFmtId="0" fontId="14" fillId="0" borderId="3" xfId="0" applyFont="1" applyBorder="1" applyAlignment="1" applyProtection="1"/>
    <xf numFmtId="0" fontId="14" fillId="0" borderId="3" xfId="0" applyFont="1" applyBorder="1" applyAlignment="1" applyProtection="1">
      <alignment vertical="center"/>
    </xf>
    <xf numFmtId="178" fontId="14" fillId="0" borderId="3" xfId="0" applyNumberFormat="1" applyFont="1" applyBorder="1" applyAlignment="1" applyProtection="1">
      <alignment vertical="top" wrapText="1"/>
    </xf>
    <xf numFmtId="178" fontId="14" fillId="0" borderId="0" xfId="0" applyNumberFormat="1" applyFont="1" applyBorder="1" applyAlignment="1" applyProtection="1">
      <alignment vertical="top" wrapText="1"/>
    </xf>
    <xf numFmtId="0" fontId="14" fillId="0" borderId="3" xfId="0" applyFont="1" applyBorder="1" applyAlignment="1" applyProtection="1">
      <alignment vertical="top" wrapText="1"/>
    </xf>
    <xf numFmtId="0" fontId="14" fillId="0" borderId="3" xfId="0" applyFont="1" applyBorder="1" applyAlignment="1" applyProtection="1">
      <alignment horizontal="center" vertical="center"/>
    </xf>
    <xf numFmtId="49" fontId="14" fillId="0" borderId="3" xfId="0" applyNumberFormat="1" applyFont="1" applyBorder="1" applyAlignment="1" applyProtection="1">
      <alignment horizontal="centerContinuous" vertical="center"/>
    </xf>
    <xf numFmtId="0" fontId="14" fillId="0" borderId="0" xfId="0" applyFont="1" applyBorder="1" applyAlignment="1" applyProtection="1">
      <alignment horizontal="center" vertical="center"/>
    </xf>
    <xf numFmtId="49" fontId="14" fillId="0" borderId="0" xfId="0" applyNumberFormat="1" applyFont="1" applyBorder="1" applyAlignment="1" applyProtection="1">
      <alignment horizontal="centerContinuous" vertical="center"/>
    </xf>
    <xf numFmtId="179" fontId="14" fillId="0" borderId="0" xfId="0" applyNumberFormat="1" applyFont="1" applyBorder="1" applyAlignment="1" applyProtection="1"/>
    <xf numFmtId="176" fontId="14" fillId="0" borderId="0" xfId="0" applyNumberFormat="1" applyFont="1" applyBorder="1" applyAlignment="1" applyProtection="1"/>
    <xf numFmtId="179" fontId="14" fillId="0" borderId="3" xfId="0" applyNumberFormat="1" applyFont="1" applyBorder="1" applyAlignment="1" applyProtection="1"/>
    <xf numFmtId="0" fontId="14" fillId="0" borderId="2" xfId="0" applyFont="1" applyBorder="1" applyAlignment="1" applyProtection="1">
      <alignment horizontal="center" vertical="center"/>
    </xf>
    <xf numFmtId="49" fontId="14" fillId="0" borderId="2" xfId="0" applyNumberFormat="1" applyFont="1" applyBorder="1" applyAlignment="1" applyProtection="1">
      <alignment horizontal="centerContinuous" vertical="center"/>
    </xf>
    <xf numFmtId="179" fontId="14" fillId="0" borderId="2" xfId="0" applyNumberFormat="1" applyFont="1" applyBorder="1" applyAlignment="1" applyProtection="1"/>
    <xf numFmtId="49" fontId="14" fillId="0" borderId="0" xfId="0" applyNumberFormat="1" applyFont="1" applyBorder="1" applyAlignment="1" applyProtection="1">
      <alignment horizontal="right" vertical="center"/>
    </xf>
    <xf numFmtId="0" fontId="14" fillId="0" borderId="3" xfId="0" applyFont="1" applyBorder="1" applyAlignment="1" applyProtection="1">
      <alignment horizontal="right" vertical="center"/>
    </xf>
    <xf numFmtId="0" fontId="14" fillId="0" borderId="0" xfId="0" applyFont="1" applyBorder="1" applyAlignment="1" applyProtection="1">
      <alignment horizontal="right" vertical="center"/>
    </xf>
    <xf numFmtId="0" fontId="14" fillId="0" borderId="2" xfId="0" applyFont="1" applyBorder="1" applyAlignment="1" applyProtection="1">
      <alignment horizontal="right" vertical="center"/>
    </xf>
    <xf numFmtId="0" fontId="14" fillId="3" borderId="0" xfId="0" applyFont="1" applyFill="1" applyBorder="1" applyAlignment="1" applyProtection="1">
      <alignment horizontal="center" vertical="center"/>
    </xf>
    <xf numFmtId="179" fontId="14" fillId="3" borderId="0" xfId="0" applyNumberFormat="1" applyFont="1" applyFill="1" applyBorder="1" applyAlignment="1" applyProtection="1"/>
    <xf numFmtId="179" fontId="14" fillId="8" borderId="0" xfId="0" applyNumberFormat="1" applyFont="1" applyFill="1" applyBorder="1" applyAlignment="1" applyProtection="1"/>
    <xf numFmtId="179" fontId="14" fillId="3" borderId="2" xfId="0" applyNumberFormat="1" applyFont="1" applyFill="1" applyBorder="1" applyAlignment="1" applyProtection="1"/>
    <xf numFmtId="179" fontId="14" fillId="8" borderId="2" xfId="0" applyNumberFormat="1" applyFont="1" applyFill="1" applyBorder="1" applyAlignment="1" applyProtection="1"/>
    <xf numFmtId="0" fontId="14" fillId="7" borderId="0" xfId="0" applyFont="1" applyFill="1" applyBorder="1" applyAlignment="1" applyProtection="1">
      <alignment horizontal="center" vertical="center"/>
    </xf>
    <xf numFmtId="179" fontId="14" fillId="3" borderId="3" xfId="0" applyNumberFormat="1" applyFont="1" applyFill="1" applyBorder="1" applyAlignment="1" applyProtection="1"/>
    <xf numFmtId="0" fontId="14" fillId="0" borderId="1" xfId="0" applyFont="1" applyBorder="1" applyAlignment="1" applyProtection="1">
      <alignment horizontal="center" vertical="center"/>
    </xf>
    <xf numFmtId="0" fontId="14" fillId="0" borderId="1" xfId="0" applyFont="1" applyBorder="1" applyAlignment="1" applyProtection="1">
      <alignment horizontal="right" vertical="center"/>
    </xf>
    <xf numFmtId="180" fontId="14" fillId="7" borderId="3" xfId="1" applyNumberFormat="1" applyFont="1" applyFill="1" applyBorder="1" applyAlignment="1" applyProtection="1"/>
    <xf numFmtId="180" fontId="14" fillId="0" borderId="3" xfId="1" applyNumberFormat="1" applyFont="1" applyBorder="1" applyAlignment="1" applyProtection="1"/>
    <xf numFmtId="180" fontId="14" fillId="0" borderId="0" xfId="1" applyNumberFormat="1" applyFont="1" applyBorder="1" applyAlignment="1" applyProtection="1"/>
    <xf numFmtId="180" fontId="14" fillId="7" borderId="0" xfId="1" applyNumberFormat="1" applyFont="1" applyFill="1" applyBorder="1" applyAlignment="1" applyProtection="1"/>
    <xf numFmtId="180" fontId="14" fillId="0" borderId="0" xfId="1" applyNumberFormat="1" applyFont="1" applyBorder="1" applyAlignment="1" applyProtection="1">
      <alignment vertical="center"/>
    </xf>
    <xf numFmtId="179" fontId="14" fillId="7" borderId="0" xfId="0" applyNumberFormat="1" applyFont="1" applyFill="1" applyBorder="1" applyAlignment="1" applyProtection="1"/>
    <xf numFmtId="179" fontId="14" fillId="7" borderId="3" xfId="0" applyNumberFormat="1" applyFont="1" applyFill="1" applyBorder="1" applyAlignment="1" applyProtection="1"/>
    <xf numFmtId="179" fontId="14" fillId="7" borderId="2" xfId="0" applyNumberFormat="1" applyFont="1" applyFill="1" applyBorder="1" applyAlignment="1" applyProtection="1"/>
    <xf numFmtId="180" fontId="14" fillId="0" borderId="0" xfId="1" applyNumberFormat="1" applyFont="1" applyBorder="1" applyAlignment="1" applyProtection="1">
      <alignment horizontal="centerContinuous" vertical="center"/>
    </xf>
    <xf numFmtId="180" fontId="14" fillId="0" borderId="0" xfId="1" applyNumberFormat="1" applyFont="1" applyBorder="1" applyAlignment="1" applyProtection="1">
      <alignment horizontal="right" vertical="center"/>
    </xf>
    <xf numFmtId="180" fontId="14" fillId="0" borderId="0" xfId="1" applyNumberFormat="1" applyFont="1" applyBorder="1" applyAlignment="1" applyProtection="1">
      <alignment horizontal="center" vertical="center"/>
    </xf>
    <xf numFmtId="180" fontId="14" fillId="0" borderId="2" xfId="1" applyNumberFormat="1" applyFont="1" applyBorder="1" applyAlignment="1" applyProtection="1">
      <alignment horizontal="right" vertical="center"/>
    </xf>
    <xf numFmtId="182" fontId="14" fillId="0" borderId="0" xfId="0" applyNumberFormat="1" applyFont="1" applyBorder="1" applyAlignment="1" applyProtection="1"/>
    <xf numFmtId="180" fontId="0" fillId="0" borderId="1" xfId="1" applyNumberFormat="1" applyFont="1" applyBorder="1" applyAlignment="1"/>
    <xf numFmtId="179" fontId="14" fillId="0" borderId="1" xfId="0" applyNumberFormat="1" applyFont="1" applyBorder="1" applyAlignment="1" applyProtection="1"/>
    <xf numFmtId="0" fontId="14" fillId="0" borderId="0" xfId="0" applyFont="1" applyBorder="1" applyAlignment="1" applyProtection="1">
      <alignment horizontal="centerContinuous" vertical="center"/>
    </xf>
    <xf numFmtId="0" fontId="11" fillId="0" borderId="0" xfId="0" applyFont="1" applyBorder="1" applyAlignment="1"/>
    <xf numFmtId="0" fontId="6" fillId="0" borderId="3" xfId="0" applyFont="1" applyBorder="1" applyAlignment="1">
      <alignment vertical="top"/>
    </xf>
    <xf numFmtId="180" fontId="14" fillId="0" borderId="3" xfId="1" applyNumberFormat="1" applyFont="1" applyBorder="1" applyAlignment="1" applyProtection="1">
      <alignment vertical="top" wrapText="1"/>
    </xf>
    <xf numFmtId="179" fontId="14" fillId="0" borderId="0" xfId="0" applyNumberFormat="1" applyFont="1" applyBorder="1" applyAlignment="1" applyProtection="1">
      <alignment horizontal="center" vertical="center"/>
    </xf>
    <xf numFmtId="179" fontId="14" fillId="0" borderId="0" xfId="0" applyNumberFormat="1" applyFont="1" applyBorder="1" applyAlignment="1" applyProtection="1">
      <alignment horizontal="center"/>
    </xf>
    <xf numFmtId="179" fontId="14" fillId="0" borderId="3" xfId="0" applyNumberFormat="1" applyFont="1" applyBorder="1" applyAlignment="1" applyProtection="1">
      <alignment horizontal="center" vertical="center"/>
    </xf>
    <xf numFmtId="179" fontId="14" fillId="0" borderId="2" xfId="0" applyNumberFormat="1" applyFont="1" applyBorder="1" applyAlignment="1" applyProtection="1">
      <alignment horizontal="center" vertical="center"/>
    </xf>
    <xf numFmtId="180" fontId="6" fillId="0" borderId="1" xfId="1" applyNumberFormat="1" applyFont="1" applyBorder="1" applyAlignment="1"/>
    <xf numFmtId="178" fontId="8" fillId="2" borderId="1" xfId="0" applyNumberFormat="1" applyFont="1" applyFill="1" applyBorder="1" applyAlignment="1" applyProtection="1">
      <alignment vertical="top" wrapText="1"/>
    </xf>
    <xf numFmtId="0" fontId="8" fillId="4" borderId="3" xfId="0" applyFont="1" applyFill="1" applyBorder="1" applyAlignment="1" applyProtection="1">
      <alignment horizontal="center" vertical="center"/>
    </xf>
    <xf numFmtId="179" fontId="8" fillId="4" borderId="3" xfId="0" applyNumberFormat="1" applyFont="1" applyFill="1" applyBorder="1" applyAlignment="1" applyProtection="1"/>
    <xf numFmtId="0" fontId="8" fillId="9" borderId="0" xfId="0" applyFont="1" applyFill="1" applyBorder="1" applyAlignment="1" applyProtection="1">
      <alignment horizontal="center" vertical="center"/>
    </xf>
    <xf numFmtId="179" fontId="8" fillId="9" borderId="0" xfId="0" applyNumberFormat="1" applyFont="1" applyFill="1" applyBorder="1" applyAlignment="1" applyProtection="1"/>
    <xf numFmtId="0" fontId="6" fillId="4" borderId="0" xfId="0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0" fontId="8" fillId="9" borderId="2" xfId="0" applyFont="1" applyFill="1" applyBorder="1" applyAlignment="1" applyProtection="1">
      <alignment horizontal="center" vertical="center"/>
    </xf>
    <xf numFmtId="179" fontId="8" fillId="9" borderId="2" xfId="0" applyNumberFormat="1" applyFont="1" applyFill="1" applyBorder="1" applyAlignment="1" applyProtection="1"/>
    <xf numFmtId="180" fontId="8" fillId="2" borderId="0" xfId="1" applyNumberFormat="1" applyFont="1" applyFill="1" applyBorder="1" applyAlignment="1" applyProtection="1">
      <alignment horizontal="left" vertical="center"/>
    </xf>
    <xf numFmtId="180" fontId="8" fillId="0" borderId="3" xfId="1" applyNumberFormat="1" applyFont="1" applyBorder="1" applyAlignment="1" applyProtection="1">
      <alignment horizontal="left" vertical="center"/>
    </xf>
    <xf numFmtId="180" fontId="8" fillId="0" borderId="0" xfId="1" applyNumberFormat="1" applyFont="1" applyBorder="1" applyAlignment="1" applyProtection="1">
      <alignment horizontal="left" vertical="center"/>
    </xf>
    <xf numFmtId="180" fontId="8" fillId="0" borderId="2" xfId="1" applyNumberFormat="1" applyFont="1" applyBorder="1" applyAlignment="1" applyProtection="1">
      <alignment horizontal="left" vertical="center"/>
    </xf>
    <xf numFmtId="181" fontId="16" fillId="0" borderId="0" xfId="0" applyNumberFormat="1" applyFont="1">
      <alignment vertical="center"/>
    </xf>
    <xf numFmtId="183" fontId="0" fillId="0" borderId="0" xfId="0" applyNumberFormat="1">
      <alignment vertical="center"/>
    </xf>
    <xf numFmtId="181" fontId="0" fillId="0" borderId="0" xfId="0" applyNumberFormat="1">
      <alignment vertical="center"/>
    </xf>
    <xf numFmtId="183" fontId="0" fillId="0" borderId="8" xfId="0" applyNumberFormat="1" applyBorder="1" applyAlignment="1">
      <alignment horizontal="center"/>
    </xf>
    <xf numFmtId="183" fontId="0" fillId="0" borderId="8" xfId="0" applyNumberFormat="1" applyBorder="1">
      <alignment vertical="center"/>
    </xf>
    <xf numFmtId="181" fontId="0" fillId="0" borderId="8" xfId="0" applyNumberFormat="1" applyBorder="1">
      <alignment vertical="center"/>
    </xf>
    <xf numFmtId="181" fontId="0" fillId="0" borderId="9" xfId="0" applyNumberFormat="1" applyBorder="1">
      <alignment vertical="center"/>
    </xf>
    <xf numFmtId="181" fontId="0" fillId="0" borderId="10" xfId="0" applyNumberFormat="1" applyBorder="1">
      <alignment vertical="center"/>
    </xf>
    <xf numFmtId="183" fontId="0" fillId="0" borderId="8" xfId="0" quotePrefix="1" applyNumberFormat="1" applyBorder="1" applyAlignment="1">
      <alignment horizontal="center"/>
    </xf>
    <xf numFmtId="181" fontId="0" fillId="0" borderId="4" xfId="0" applyNumberFormat="1" applyBorder="1">
      <alignment vertical="center"/>
    </xf>
    <xf numFmtId="183" fontId="0" fillId="0" borderId="11" xfId="0" applyNumberFormat="1" applyBorder="1">
      <alignment vertical="center"/>
    </xf>
    <xf numFmtId="183" fontId="0" fillId="0" borderId="11" xfId="0" applyNumberFormat="1" applyBorder="1" applyAlignment="1">
      <alignment shrinkToFit="1"/>
    </xf>
    <xf numFmtId="181" fontId="0" fillId="0" borderId="11" xfId="0" applyNumberFormat="1" applyBorder="1">
      <alignment vertical="center"/>
    </xf>
    <xf numFmtId="181" fontId="0" fillId="0" borderId="12" xfId="0" applyNumberFormat="1" applyBorder="1">
      <alignment vertical="center"/>
    </xf>
    <xf numFmtId="181" fontId="0" fillId="0" borderId="13" xfId="0" applyNumberFormat="1" applyBorder="1">
      <alignment vertical="center"/>
    </xf>
    <xf numFmtId="183" fontId="0" fillId="0" borderId="4" xfId="0" applyNumberFormat="1" applyBorder="1" applyAlignment="1">
      <alignment horizontal="center"/>
    </xf>
    <xf numFmtId="183" fontId="0" fillId="0" borderId="4" xfId="0" applyNumberFormat="1" applyBorder="1">
      <alignment vertical="center"/>
    </xf>
    <xf numFmtId="181" fontId="0" fillId="0" borderId="14" xfId="0" applyNumberFormat="1" applyBorder="1">
      <alignment vertical="center"/>
    </xf>
    <xf numFmtId="181" fontId="0" fillId="0" borderId="15" xfId="0" applyNumberFormat="1" applyBorder="1">
      <alignment vertical="center"/>
    </xf>
    <xf numFmtId="183" fontId="0" fillId="0" borderId="16" xfId="0" applyNumberFormat="1" applyBorder="1" applyAlignment="1">
      <alignment horizontal="center"/>
    </xf>
    <xf numFmtId="183" fontId="0" fillId="0" borderId="16" xfId="0" applyNumberFormat="1" applyBorder="1">
      <alignment vertical="center"/>
    </xf>
    <xf numFmtId="181" fontId="0" fillId="0" borderId="16" xfId="0" applyNumberFormat="1" applyBorder="1">
      <alignment vertical="center"/>
    </xf>
    <xf numFmtId="181" fontId="0" fillId="0" borderId="17" xfId="0" applyNumberFormat="1" applyBorder="1">
      <alignment vertical="center"/>
    </xf>
    <xf numFmtId="181" fontId="0" fillId="0" borderId="18" xfId="0" applyNumberFormat="1" applyBorder="1">
      <alignment vertical="center"/>
    </xf>
    <xf numFmtId="183" fontId="0" fillId="0" borderId="14" xfId="0" applyNumberFormat="1" applyBorder="1" applyAlignment="1">
      <alignment horizontal="center"/>
    </xf>
    <xf numFmtId="183" fontId="0" fillId="0" borderId="9" xfId="0" quotePrefix="1" applyNumberFormat="1" applyBorder="1" applyAlignment="1">
      <alignment horizontal="center"/>
    </xf>
    <xf numFmtId="183" fontId="0" fillId="0" borderId="9" xfId="0" applyNumberFormat="1" applyBorder="1">
      <alignment vertical="center"/>
    </xf>
    <xf numFmtId="183" fontId="0" fillId="0" borderId="19" xfId="0" applyNumberFormat="1" applyBorder="1">
      <alignment vertical="center"/>
    </xf>
    <xf numFmtId="183" fontId="0" fillId="0" borderId="20" xfId="0" applyNumberFormat="1" applyBorder="1">
      <alignment vertical="center"/>
    </xf>
    <xf numFmtId="181" fontId="0" fillId="0" borderId="20" xfId="0" applyNumberFormat="1" applyBorder="1">
      <alignment vertical="center"/>
    </xf>
    <xf numFmtId="181" fontId="0" fillId="0" borderId="19" xfId="0" applyNumberFormat="1" applyBorder="1">
      <alignment vertical="center"/>
    </xf>
    <xf numFmtId="181" fontId="0" fillId="0" borderId="21" xfId="0" applyNumberFormat="1" applyBorder="1">
      <alignment vertical="center"/>
    </xf>
    <xf numFmtId="183" fontId="0" fillId="0" borderId="12" xfId="0" applyNumberFormat="1" applyBorder="1">
      <alignment vertical="center"/>
    </xf>
    <xf numFmtId="180" fontId="0" fillId="0" borderId="0" xfId="1" applyNumberFormat="1" applyFont="1">
      <alignment vertical="center"/>
    </xf>
    <xf numFmtId="180" fontId="0" fillId="5" borderId="0" xfId="1" applyNumberFormat="1" applyFont="1" applyFill="1">
      <alignment vertical="center"/>
    </xf>
    <xf numFmtId="177" fontId="0" fillId="0" borderId="0" xfId="0" applyNumberFormat="1">
      <alignment vertical="center"/>
    </xf>
    <xf numFmtId="180" fontId="0" fillId="0" borderId="3" xfId="1" applyNumberFormat="1" applyFont="1" applyBorder="1">
      <alignment vertical="center"/>
    </xf>
    <xf numFmtId="180" fontId="0" fillId="0" borderId="0" xfId="1" applyNumberFormat="1" applyFont="1" applyBorder="1">
      <alignment vertical="center"/>
    </xf>
    <xf numFmtId="180" fontId="0" fillId="0" borderId="2" xfId="1" applyNumberFormat="1" applyFont="1" applyBorder="1">
      <alignment vertical="center"/>
    </xf>
    <xf numFmtId="0" fontId="17" fillId="0" borderId="0" xfId="0" applyFont="1">
      <alignment vertical="center"/>
    </xf>
    <xf numFmtId="181" fontId="0" fillId="0" borderId="5" xfId="0" applyNumberFormat="1" applyBorder="1" applyAlignment="1">
      <alignment horizontal="center"/>
    </xf>
    <xf numFmtId="181" fontId="0" fillId="0" borderId="6" xfId="0" applyNumberFormat="1" applyBorder="1" applyAlignment="1">
      <alignment horizontal="center"/>
    </xf>
    <xf numFmtId="181" fontId="0" fillId="0" borderId="7" xfId="0" applyNumberFormat="1" applyBorder="1" applyAlignment="1">
      <alignment horizontal="center"/>
    </xf>
    <xf numFmtId="0" fontId="0" fillId="0" borderId="14" xfId="0" applyBorder="1">
      <alignment vertical="center"/>
    </xf>
    <xf numFmtId="0" fontId="0" fillId="0" borderId="9" xfId="0" applyBorder="1">
      <alignment vertical="center"/>
    </xf>
    <xf numFmtId="0" fontId="0" fillId="0" borderId="12" xfId="0" applyBorder="1">
      <alignment vertical="center"/>
    </xf>
    <xf numFmtId="0" fontId="0" fillId="0" borderId="24" xfId="0" applyBorder="1">
      <alignment vertical="center"/>
    </xf>
    <xf numFmtId="180" fontId="0" fillId="0" borderId="9" xfId="1" applyNumberFormat="1" applyFont="1" applyBorder="1">
      <alignment vertical="center"/>
    </xf>
    <xf numFmtId="180" fontId="0" fillId="0" borderId="14" xfId="1" applyNumberFormat="1" applyFont="1" applyBorder="1">
      <alignment vertical="center"/>
    </xf>
    <xf numFmtId="180" fontId="0" fillId="0" borderId="12" xfId="1" applyNumberFormat="1" applyFont="1" applyBorder="1">
      <alignment vertical="center"/>
    </xf>
    <xf numFmtId="180" fontId="0" fillId="5" borderId="9" xfId="1" applyNumberFormat="1" applyFont="1" applyFill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80" fontId="0" fillId="0" borderId="5" xfId="1" applyNumberFormat="1" applyFont="1" applyBorder="1" applyAlignment="1">
      <alignment horizontal="center" vertical="center"/>
    </xf>
    <xf numFmtId="177" fontId="0" fillId="0" borderId="8" xfId="1" applyNumberFormat="1" applyFont="1" applyBorder="1">
      <alignment vertical="center"/>
    </xf>
    <xf numFmtId="177" fontId="0" fillId="0" borderId="4" xfId="1" applyNumberFormat="1" applyFont="1" applyBorder="1">
      <alignment vertical="center"/>
    </xf>
    <xf numFmtId="177" fontId="0" fillId="0" borderId="11" xfId="1" applyNumberFormat="1" applyFont="1" applyBorder="1">
      <alignment vertical="center"/>
    </xf>
    <xf numFmtId="177" fontId="0" fillId="5" borderId="8" xfId="1" applyNumberFormat="1" applyFont="1" applyFill="1" applyBorder="1">
      <alignment vertical="center"/>
    </xf>
    <xf numFmtId="0" fontId="0" fillId="0" borderId="4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11" xfId="0" applyBorder="1">
      <alignment vertical="center"/>
    </xf>
    <xf numFmtId="0" fontId="0" fillId="0" borderId="4" xfId="0" applyBorder="1">
      <alignment vertical="center"/>
    </xf>
    <xf numFmtId="184" fontId="0" fillId="6" borderId="23" xfId="1" applyNumberFormat="1" applyFont="1" applyFill="1" applyBorder="1" applyAlignment="1">
      <alignment horizontal="right" vertical="center"/>
    </xf>
    <xf numFmtId="184" fontId="0" fillId="6" borderId="11" xfId="1" applyNumberFormat="1" applyFont="1" applyFill="1" applyBorder="1" applyAlignment="1">
      <alignment horizontal="right" vertical="center"/>
    </xf>
    <xf numFmtId="183" fontId="0" fillId="5" borderId="4" xfId="0" applyNumberFormat="1" applyFill="1" applyBorder="1">
      <alignment vertical="center"/>
    </xf>
    <xf numFmtId="181" fontId="0" fillId="5" borderId="4" xfId="0" applyNumberFormat="1" applyFill="1" applyBorder="1">
      <alignment vertical="center"/>
    </xf>
    <xf numFmtId="181" fontId="0" fillId="5" borderId="14" xfId="0" applyNumberFormat="1" applyFill="1" applyBorder="1">
      <alignment vertical="center"/>
    </xf>
    <xf numFmtId="181" fontId="0" fillId="5" borderId="15" xfId="0" applyNumberFormat="1" applyFill="1" applyBorder="1">
      <alignment vertical="center"/>
    </xf>
    <xf numFmtId="181" fontId="0" fillId="0" borderId="4" xfId="0" applyNumberFormat="1" applyBorder="1" applyAlignment="1">
      <alignment horizontal="center"/>
    </xf>
    <xf numFmtId="181" fontId="0" fillId="0" borderId="14" xfId="0" applyNumberFormat="1" applyBorder="1" applyAlignment="1">
      <alignment horizontal="center"/>
    </xf>
    <xf numFmtId="181" fontId="0" fillId="0" borderId="15" xfId="0" applyNumberFormat="1" applyBorder="1" applyAlignment="1">
      <alignment horizontal="center"/>
    </xf>
    <xf numFmtId="0" fontId="12" fillId="4" borderId="0" xfId="0" applyFont="1" applyFill="1" applyAlignment="1"/>
    <xf numFmtId="0" fontId="6" fillId="4" borderId="0" xfId="0" applyFont="1" applyFill="1" applyAlignment="1"/>
    <xf numFmtId="0" fontId="4" fillId="4" borderId="0" xfId="0" applyFont="1" applyFill="1" applyAlignment="1"/>
    <xf numFmtId="0" fontId="18" fillId="4" borderId="6" xfId="0" applyFont="1" applyFill="1" applyBorder="1" applyAlignment="1"/>
    <xf numFmtId="0" fontId="19" fillId="4" borderId="1" xfId="0" applyFont="1" applyFill="1" applyBorder="1" applyAlignment="1"/>
    <xf numFmtId="0" fontId="19" fillId="4" borderId="6" xfId="0" applyFont="1" applyFill="1" applyBorder="1" applyAlignment="1">
      <alignment vertical="top" wrapText="1"/>
    </xf>
    <xf numFmtId="0" fontId="19" fillId="4" borderId="5" xfId="0" applyFont="1" applyFill="1" applyBorder="1" applyAlignment="1">
      <alignment vertical="top" wrapText="1"/>
    </xf>
    <xf numFmtId="0" fontId="19" fillId="4" borderId="1" xfId="0" applyFont="1" applyFill="1" applyBorder="1" applyAlignment="1">
      <alignment vertical="top" wrapText="1"/>
    </xf>
    <xf numFmtId="0" fontId="19" fillId="4" borderId="5" xfId="0" applyFont="1" applyFill="1" applyBorder="1" applyAlignment="1">
      <alignment horizontal="center" vertical="top" wrapText="1"/>
    </xf>
    <xf numFmtId="0" fontId="19" fillId="0" borderId="0" xfId="0" applyFont="1" applyAlignment="1"/>
    <xf numFmtId="0" fontId="19" fillId="0" borderId="6" xfId="0" applyFont="1" applyBorder="1" applyAlignment="1">
      <alignment vertical="top" wrapText="1"/>
    </xf>
    <xf numFmtId="0" fontId="19" fillId="9" borderId="5" xfId="0" applyFont="1" applyFill="1" applyBorder="1" applyAlignment="1">
      <alignment horizontal="center" vertical="top"/>
    </xf>
    <xf numFmtId="0" fontId="20" fillId="4" borderId="9" xfId="0" applyFont="1" applyFill="1" applyBorder="1" applyAlignment="1">
      <alignment horizontal="right" vertical="center"/>
    </xf>
    <xf numFmtId="0" fontId="20" fillId="4" borderId="0" xfId="0" applyFont="1" applyFill="1" applyAlignment="1">
      <alignment horizontal="center" vertical="center"/>
    </xf>
    <xf numFmtId="180" fontId="19" fillId="4" borderId="9" xfId="1" applyNumberFormat="1" applyFont="1" applyFill="1" applyBorder="1" applyAlignment="1"/>
    <xf numFmtId="177" fontId="19" fillId="9" borderId="4" xfId="1" applyNumberFormat="1" applyFont="1" applyFill="1" applyBorder="1" applyAlignment="1"/>
    <xf numFmtId="180" fontId="19" fillId="4" borderId="0" xfId="1" applyNumberFormat="1" applyFont="1" applyFill="1" applyBorder="1" applyAlignment="1"/>
    <xf numFmtId="177" fontId="19" fillId="9" borderId="8" xfId="1" applyNumberFormat="1" applyFont="1" applyFill="1" applyBorder="1" applyAlignment="1"/>
    <xf numFmtId="177" fontId="6" fillId="2" borderId="8" xfId="1" applyNumberFormat="1" applyFont="1" applyFill="1" applyBorder="1" applyAlignment="1"/>
    <xf numFmtId="177" fontId="19" fillId="0" borderId="9" xfId="1" applyNumberFormat="1" applyFont="1" applyBorder="1" applyAlignment="1"/>
    <xf numFmtId="0" fontId="6" fillId="9" borderId="8" xfId="0" applyFont="1" applyFill="1" applyBorder="1" applyAlignment="1"/>
    <xf numFmtId="177" fontId="19" fillId="4" borderId="8" xfId="1" applyNumberFormat="1" applyFont="1" applyFill="1" applyBorder="1" applyAlignment="1"/>
    <xf numFmtId="0" fontId="19" fillId="4" borderId="9" xfId="0" applyFont="1" applyFill="1" applyBorder="1" applyAlignment="1"/>
    <xf numFmtId="0" fontId="6" fillId="2" borderId="8" xfId="0" applyFont="1" applyFill="1" applyBorder="1" applyAlignment="1"/>
    <xf numFmtId="0" fontId="20" fillId="4" borderId="14" xfId="0" applyFont="1" applyFill="1" applyBorder="1" applyAlignment="1">
      <alignment horizontal="right" vertical="center"/>
    </xf>
    <xf numFmtId="0" fontId="20" fillId="4" borderId="3" xfId="0" applyFont="1" applyFill="1" applyBorder="1" applyAlignment="1">
      <alignment horizontal="center" vertical="center"/>
    </xf>
    <xf numFmtId="180" fontId="19" fillId="4" borderId="14" xfId="1" applyNumberFormat="1" applyFont="1" applyFill="1" applyBorder="1" applyAlignment="1"/>
    <xf numFmtId="177" fontId="19" fillId="4" borderId="4" xfId="1" applyNumberFormat="1" applyFont="1" applyFill="1" applyBorder="1" applyAlignment="1"/>
    <xf numFmtId="180" fontId="19" fillId="4" borderId="3" xfId="1" applyNumberFormat="1" applyFont="1" applyFill="1" applyBorder="1" applyAlignment="1"/>
    <xf numFmtId="0" fontId="6" fillId="2" borderId="24" xfId="0" applyFont="1" applyFill="1" applyBorder="1" applyAlignment="1"/>
    <xf numFmtId="177" fontId="19" fillId="0" borderId="14" xfId="1" applyNumberFormat="1" applyFont="1" applyBorder="1" applyAlignment="1"/>
    <xf numFmtId="177" fontId="19" fillId="0" borderId="3" xfId="1" applyNumberFormat="1" applyFont="1" applyBorder="1" applyAlignment="1"/>
    <xf numFmtId="0" fontId="6" fillId="9" borderId="4" xfId="0" applyFont="1" applyFill="1" applyBorder="1" applyAlignment="1"/>
    <xf numFmtId="0" fontId="6" fillId="2" borderId="26" xfId="0" applyFont="1" applyFill="1" applyBorder="1" applyAlignment="1"/>
    <xf numFmtId="177" fontId="19" fillId="0" borderId="0" xfId="1" applyNumberFormat="1" applyFont="1" applyBorder="1" applyAlignment="1"/>
    <xf numFmtId="180" fontId="19" fillId="4" borderId="12" xfId="1" applyNumberFormat="1" applyFont="1" applyFill="1" applyBorder="1" applyAlignment="1"/>
    <xf numFmtId="177" fontId="19" fillId="4" borderId="11" xfId="1" applyNumberFormat="1" applyFont="1" applyFill="1" applyBorder="1" applyAlignment="1"/>
    <xf numFmtId="180" fontId="19" fillId="4" borderId="2" xfId="1" applyNumberFormat="1" applyFont="1" applyFill="1" applyBorder="1" applyAlignment="1"/>
    <xf numFmtId="177" fontId="19" fillId="0" borderId="12" xfId="1" applyNumberFormat="1" applyFont="1" applyBorder="1" applyAlignment="1"/>
    <xf numFmtId="0" fontId="6" fillId="9" borderId="11" xfId="0" applyFont="1" applyFill="1" applyBorder="1" applyAlignment="1"/>
    <xf numFmtId="0" fontId="6" fillId="2" borderId="4" xfId="0" applyFont="1" applyFill="1" applyBorder="1" applyAlignment="1"/>
    <xf numFmtId="0" fontId="20" fillId="4" borderId="24" xfId="0" applyFont="1" applyFill="1" applyBorder="1" applyAlignment="1">
      <alignment horizontal="center" vertical="center"/>
    </xf>
    <xf numFmtId="0" fontId="20" fillId="4" borderId="26" xfId="0" applyFont="1" applyFill="1" applyBorder="1" applyAlignment="1">
      <alignment horizontal="center" vertical="center"/>
    </xf>
    <xf numFmtId="0" fontId="19" fillId="4" borderId="9" xfId="0" applyFont="1" applyFill="1" applyBorder="1" applyAlignment="1">
      <alignment horizontal="center"/>
    </xf>
    <xf numFmtId="0" fontId="19" fillId="0" borderId="9" xfId="0" applyFont="1" applyBorder="1" applyAlignment="1"/>
    <xf numFmtId="180" fontId="19" fillId="4" borderId="4" xfId="1" applyNumberFormat="1" applyFont="1" applyFill="1" applyBorder="1" applyAlignment="1"/>
    <xf numFmtId="177" fontId="19" fillId="4" borderId="3" xfId="1" applyNumberFormat="1" applyFont="1" applyFill="1" applyBorder="1" applyAlignment="1"/>
    <xf numFmtId="180" fontId="19" fillId="4" borderId="8" xfId="1" applyNumberFormat="1" applyFont="1" applyFill="1" applyBorder="1" applyAlignment="1"/>
    <xf numFmtId="177" fontId="19" fillId="4" borderId="0" xfId="1" applyNumberFormat="1" applyFont="1" applyFill="1" applyBorder="1" applyAlignment="1"/>
    <xf numFmtId="180" fontId="19" fillId="5" borderId="8" xfId="1" applyNumberFormat="1" applyFont="1" applyFill="1" applyBorder="1" applyAlignment="1"/>
    <xf numFmtId="0" fontId="19" fillId="4" borderId="12" xfId="0" applyFont="1" applyFill="1" applyBorder="1" applyAlignment="1"/>
    <xf numFmtId="0" fontId="20" fillId="4" borderId="2" xfId="0" applyFont="1" applyFill="1" applyBorder="1" applyAlignment="1">
      <alignment horizontal="center" vertical="center"/>
    </xf>
    <xf numFmtId="0" fontId="20" fillId="4" borderId="27" xfId="0" applyFont="1" applyFill="1" applyBorder="1" applyAlignment="1">
      <alignment horizontal="center" vertical="center"/>
    </xf>
    <xf numFmtId="0" fontId="4" fillId="0" borderId="0" xfId="0" applyFont="1" applyAlignment="1"/>
    <xf numFmtId="0" fontId="21" fillId="4" borderId="6" xfId="0" applyFont="1" applyFill="1" applyBorder="1" applyAlignment="1"/>
    <xf numFmtId="0" fontId="22" fillId="4" borderId="6" xfId="0" applyFont="1" applyFill="1" applyBorder="1" applyAlignment="1"/>
    <xf numFmtId="0" fontId="23" fillId="4" borderId="0" xfId="0" applyFont="1" applyFill="1" applyAlignment="1"/>
    <xf numFmtId="0" fontId="24" fillId="4" borderId="0" xfId="0" applyFont="1" applyFill="1" applyAlignment="1"/>
    <xf numFmtId="0" fontId="25" fillId="4" borderId="0" xfId="0" applyFont="1" applyFill="1" applyAlignment="1"/>
    <xf numFmtId="0" fontId="24" fillId="0" borderId="0" xfId="0" applyFont="1" applyAlignment="1"/>
    <xf numFmtId="0" fontId="16" fillId="0" borderId="0" xfId="0" applyFont="1" applyAlignment="1"/>
    <xf numFmtId="0" fontId="26" fillId="4" borderId="1" xfId="0" applyFont="1" applyFill="1" applyBorder="1" applyAlignment="1"/>
    <xf numFmtId="0" fontId="26" fillId="4" borderId="6" xfId="0" applyFont="1" applyFill="1" applyBorder="1" applyAlignment="1">
      <alignment vertical="top" wrapText="1"/>
    </xf>
    <xf numFmtId="0" fontId="26" fillId="4" borderId="5" xfId="0" applyFont="1" applyFill="1" applyBorder="1" applyAlignment="1">
      <alignment vertical="top" wrapText="1"/>
    </xf>
    <xf numFmtId="0" fontId="26" fillId="4" borderId="25" xfId="0" applyFont="1" applyFill="1" applyBorder="1" applyAlignment="1">
      <alignment horizontal="center" vertical="top" wrapText="1"/>
    </xf>
    <xf numFmtId="0" fontId="26" fillId="0" borderId="0" xfId="0" applyFont="1" applyAlignment="1"/>
    <xf numFmtId="0" fontId="26" fillId="4" borderId="5" xfId="0" applyFont="1" applyFill="1" applyBorder="1" applyAlignment="1">
      <alignment horizontal="center" vertical="top"/>
    </xf>
    <xf numFmtId="0" fontId="27" fillId="2" borderId="9" xfId="0" applyFont="1" applyFill="1" applyBorder="1" applyAlignment="1">
      <alignment horizontal="right" vertical="center"/>
    </xf>
    <xf numFmtId="0" fontId="27" fillId="2" borderId="0" xfId="0" applyFont="1" applyFill="1" applyAlignment="1">
      <alignment horizontal="center" vertical="center"/>
    </xf>
    <xf numFmtId="180" fontId="26" fillId="2" borderId="9" xfId="1" applyNumberFormat="1" applyFont="1" applyFill="1" applyBorder="1" applyAlignment="1"/>
    <xf numFmtId="177" fontId="26" fillId="2" borderId="8" xfId="1" applyNumberFormat="1" applyFont="1" applyFill="1" applyBorder="1" applyAlignment="1"/>
    <xf numFmtId="180" fontId="26" fillId="2" borderId="8" xfId="1" applyNumberFormat="1" applyFont="1" applyFill="1" applyBorder="1" applyAlignment="1"/>
    <xf numFmtId="177" fontId="26" fillId="2" borderId="9" xfId="1" applyNumberFormat="1" applyFont="1" applyFill="1" applyBorder="1" applyAlignment="1"/>
    <xf numFmtId="0" fontId="24" fillId="2" borderId="8" xfId="0" applyFont="1" applyFill="1" applyBorder="1" applyAlignment="1"/>
    <xf numFmtId="0" fontId="26" fillId="2" borderId="9" xfId="0" applyFont="1" applyFill="1" applyBorder="1" applyAlignment="1"/>
    <xf numFmtId="0" fontId="24" fillId="2" borderId="26" xfId="0" applyFont="1" applyFill="1" applyBorder="1" applyAlignment="1"/>
    <xf numFmtId="0" fontId="27" fillId="2" borderId="0" xfId="0" applyFont="1" applyFill="1" applyBorder="1" applyAlignment="1">
      <alignment horizontal="center" vertical="center"/>
    </xf>
    <xf numFmtId="0" fontId="26" fillId="2" borderId="12" xfId="0" applyFont="1" applyFill="1" applyBorder="1" applyAlignment="1"/>
    <xf numFmtId="0" fontId="27" fillId="2" borderId="2" xfId="0" applyFont="1" applyFill="1" applyBorder="1" applyAlignment="1">
      <alignment horizontal="center" vertical="center"/>
    </xf>
    <xf numFmtId="180" fontId="26" fillId="2" borderId="12" xfId="1" applyNumberFormat="1" applyFont="1" applyFill="1" applyBorder="1" applyAlignment="1"/>
    <xf numFmtId="177" fontId="26" fillId="2" borderId="11" xfId="1" applyNumberFormat="1" applyFont="1" applyFill="1" applyBorder="1" applyAlignment="1"/>
    <xf numFmtId="180" fontId="26" fillId="2" borderId="11" xfId="1" applyNumberFormat="1" applyFont="1" applyFill="1" applyBorder="1" applyAlignment="1"/>
    <xf numFmtId="0" fontId="24" fillId="2" borderId="27" xfId="0" applyFont="1" applyFill="1" applyBorder="1" applyAlignment="1"/>
    <xf numFmtId="0" fontId="27" fillId="2" borderId="14" xfId="0" applyFont="1" applyFill="1" applyBorder="1" applyAlignment="1">
      <alignment horizontal="right" vertical="center"/>
    </xf>
    <xf numFmtId="0" fontId="27" fillId="2" borderId="3" xfId="0" applyFont="1" applyFill="1" applyBorder="1" applyAlignment="1">
      <alignment horizontal="center" vertical="center"/>
    </xf>
    <xf numFmtId="177" fontId="26" fillId="2" borderId="14" xfId="1" applyNumberFormat="1" applyFont="1" applyFill="1" applyBorder="1" applyAlignment="1"/>
    <xf numFmtId="177" fontId="26" fillId="2" borderId="4" xfId="1" applyNumberFormat="1" applyFont="1" applyFill="1" applyBorder="1" applyAlignment="1"/>
    <xf numFmtId="0" fontId="24" fillId="2" borderId="4" xfId="0" applyFont="1" applyFill="1" applyBorder="1" applyAlignment="1"/>
    <xf numFmtId="177" fontId="26" fillId="2" borderId="12" xfId="1" applyNumberFormat="1" applyFont="1" applyFill="1" applyBorder="1" applyAlignment="1"/>
    <xf numFmtId="0" fontId="24" fillId="2" borderId="11" xfId="0" applyFont="1" applyFill="1" applyBorder="1" applyAlignment="1"/>
    <xf numFmtId="180" fontId="26" fillId="2" borderId="14" xfId="1" applyNumberFormat="1" applyFont="1" applyFill="1" applyBorder="1" applyAlignment="1"/>
    <xf numFmtId="180" fontId="26" fillId="2" borderId="4" xfId="1" applyNumberFormat="1" applyFont="1" applyFill="1" applyBorder="1" applyAlignment="1"/>
    <xf numFmtId="0" fontId="24" fillId="2" borderId="24" xfId="0" applyFont="1" applyFill="1" applyBorder="1" applyAlignment="1"/>
    <xf numFmtId="0" fontId="27" fillId="2" borderId="24" xfId="0" applyFont="1" applyFill="1" applyBorder="1" applyAlignment="1">
      <alignment horizontal="center" vertical="center"/>
    </xf>
    <xf numFmtId="0" fontId="27" fillId="2" borderId="26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/>
    </xf>
    <xf numFmtId="0" fontId="27" fillId="2" borderId="27" xfId="0" applyFont="1" applyFill="1" applyBorder="1" applyAlignment="1">
      <alignment horizontal="center" vertical="center"/>
    </xf>
    <xf numFmtId="0" fontId="27" fillId="9" borderId="9" xfId="0" applyFont="1" applyFill="1" applyBorder="1" applyAlignment="1">
      <alignment horizontal="right" vertical="center"/>
    </xf>
    <xf numFmtId="177" fontId="26" fillId="9" borderId="4" xfId="1" applyNumberFormat="1" applyFont="1" applyFill="1" applyBorder="1" applyAlignment="1"/>
    <xf numFmtId="177" fontId="26" fillId="9" borderId="8" xfId="1" applyNumberFormat="1" applyFont="1" applyFill="1" applyBorder="1" applyAlignment="1"/>
    <xf numFmtId="0" fontId="24" fillId="9" borderId="26" xfId="0" applyFont="1" applyFill="1" applyBorder="1" applyAlignment="1"/>
    <xf numFmtId="0" fontId="27" fillId="9" borderId="14" xfId="0" applyFont="1" applyFill="1" applyBorder="1" applyAlignment="1">
      <alignment horizontal="right" vertical="center"/>
    </xf>
    <xf numFmtId="0" fontId="27" fillId="9" borderId="3" xfId="0" applyFont="1" applyFill="1" applyBorder="1" applyAlignment="1">
      <alignment horizontal="center" vertical="center"/>
    </xf>
    <xf numFmtId="177" fontId="26" fillId="9" borderId="14" xfId="1" applyNumberFormat="1" applyFont="1" applyFill="1" applyBorder="1" applyAlignment="1"/>
    <xf numFmtId="0" fontId="24" fillId="9" borderId="4" xfId="0" applyFont="1" applyFill="1" applyBorder="1" applyAlignment="1"/>
    <xf numFmtId="0" fontId="26" fillId="9" borderId="9" xfId="0" applyFont="1" applyFill="1" applyBorder="1" applyAlignment="1"/>
    <xf numFmtId="0" fontId="27" fillId="9" borderId="0" xfId="0" applyFont="1" applyFill="1" applyAlignment="1">
      <alignment horizontal="center" vertical="center"/>
    </xf>
    <xf numFmtId="177" fontId="26" fillId="9" borderId="9" xfId="1" applyNumberFormat="1" applyFont="1" applyFill="1" applyBorder="1" applyAlignment="1"/>
    <xf numFmtId="0" fontId="24" fillId="9" borderId="8" xfId="0" applyFont="1" applyFill="1" applyBorder="1" applyAlignment="1"/>
    <xf numFmtId="0" fontId="26" fillId="9" borderId="9" xfId="0" applyFont="1" applyFill="1" applyBorder="1" applyAlignment="1">
      <alignment horizontal="center"/>
    </xf>
    <xf numFmtId="0" fontId="24" fillId="9" borderId="11" xfId="0" applyFont="1" applyFill="1" applyBorder="1" applyAlignment="1"/>
    <xf numFmtId="0" fontId="24" fillId="9" borderId="24" xfId="0" applyFont="1" applyFill="1" applyBorder="1" applyAlignment="1"/>
    <xf numFmtId="177" fontId="26" fillId="9" borderId="11" xfId="1" applyNumberFormat="1" applyFont="1" applyFill="1" applyBorder="1" applyAlignment="1"/>
    <xf numFmtId="0" fontId="24" fillId="9" borderId="27" xfId="0" applyFont="1" applyFill="1" applyBorder="1" applyAlignment="1"/>
    <xf numFmtId="177" fontId="26" fillId="9" borderId="12" xfId="1" applyNumberFormat="1" applyFont="1" applyFill="1" applyBorder="1" applyAlignment="1"/>
    <xf numFmtId="177" fontId="24" fillId="9" borderId="26" xfId="1" applyNumberFormat="1" applyFont="1" applyFill="1" applyBorder="1" applyAlignment="1"/>
    <xf numFmtId="0" fontId="27" fillId="9" borderId="24" xfId="0" applyFont="1" applyFill="1" applyBorder="1" applyAlignment="1">
      <alignment horizontal="center" vertical="center"/>
    </xf>
    <xf numFmtId="0" fontId="27" fillId="9" borderId="26" xfId="0" applyFont="1" applyFill="1" applyBorder="1" applyAlignment="1">
      <alignment horizontal="center" vertical="center"/>
    </xf>
    <xf numFmtId="0" fontId="25" fillId="0" borderId="0" xfId="0" applyFont="1" applyAlignment="1"/>
    <xf numFmtId="0" fontId="28" fillId="4" borderId="1" xfId="0" applyFont="1" applyFill="1" applyBorder="1" applyAlignment="1"/>
    <xf numFmtId="0" fontId="27" fillId="4" borderId="1" xfId="0" applyFont="1" applyFill="1" applyBorder="1" applyAlignment="1">
      <alignment horizontal="center" vertical="center"/>
    </xf>
    <xf numFmtId="180" fontId="26" fillId="4" borderId="1" xfId="1" applyNumberFormat="1" applyFont="1" applyFill="1" applyBorder="1" applyAlignment="1"/>
    <xf numFmtId="177" fontId="26" fillId="4" borderId="5" xfId="1" applyNumberFormat="1" applyFont="1" applyFill="1" applyBorder="1" applyAlignment="1"/>
    <xf numFmtId="180" fontId="26" fillId="4" borderId="5" xfId="1" applyNumberFormat="1" applyFont="1" applyFill="1" applyBorder="1" applyAlignment="1"/>
    <xf numFmtId="0" fontId="24" fillId="4" borderId="25" xfId="0" applyFont="1" applyFill="1" applyBorder="1" applyAlignment="1"/>
    <xf numFmtId="0" fontId="27" fillId="4" borderId="25" xfId="0" applyFont="1" applyFill="1" applyBorder="1" applyAlignment="1">
      <alignment horizontal="center" vertical="center"/>
    </xf>
    <xf numFmtId="0" fontId="20" fillId="4" borderId="0" xfId="0" applyFont="1" applyFill="1" applyBorder="1" applyAlignment="1">
      <alignment horizontal="center" vertical="center"/>
    </xf>
    <xf numFmtId="0" fontId="4" fillId="0" borderId="26" xfId="0" applyFont="1" applyBorder="1" applyAlignment="1"/>
    <xf numFmtId="0" fontId="4" fillId="0" borderId="27" xfId="0" applyFont="1" applyBorder="1" applyAlignment="1"/>
    <xf numFmtId="0" fontId="6" fillId="0" borderId="8" xfId="0" applyFont="1" applyBorder="1" applyAlignment="1"/>
    <xf numFmtId="0" fontId="6" fillId="0" borderId="11" xfId="0" applyFont="1" applyBorder="1" applyAlignment="1"/>
    <xf numFmtId="0" fontId="29" fillId="0" borderId="0" xfId="0" applyFont="1" applyAlignment="1"/>
    <xf numFmtId="181" fontId="0" fillId="0" borderId="8" xfId="0" applyNumberFormat="1" applyBorder="1" applyAlignment="1"/>
    <xf numFmtId="185" fontId="0" fillId="0" borderId="0" xfId="0" applyNumberFormat="1" applyAlignment="1"/>
    <xf numFmtId="181" fontId="0" fillId="0" borderId="16" xfId="0" applyNumberFormat="1" applyBorder="1" applyAlignment="1"/>
    <xf numFmtId="181" fontId="0" fillId="0" borderId="11" xfId="0" applyNumberFormat="1" applyBorder="1" applyAlignment="1"/>
    <xf numFmtId="181" fontId="0" fillId="0" borderId="20" xfId="0" applyNumberFormat="1" applyBorder="1" applyAlignment="1"/>
    <xf numFmtId="181" fontId="0" fillId="0" borderId="9" xfId="0" applyNumberFormat="1" applyBorder="1" applyAlignment="1"/>
    <xf numFmtId="181" fontId="0" fillId="0" borderId="4" xfId="0" applyNumberFormat="1" applyBorder="1" applyAlignment="1"/>
    <xf numFmtId="183" fontId="0" fillId="0" borderId="9" xfId="0" applyNumberFormat="1" applyBorder="1" applyAlignment="1"/>
    <xf numFmtId="183" fontId="0" fillId="0" borderId="19" xfId="0" applyNumberFormat="1" applyBorder="1" applyAlignment="1"/>
    <xf numFmtId="0" fontId="6" fillId="0" borderId="26" xfId="0" applyFont="1" applyBorder="1" applyAlignment="1"/>
    <xf numFmtId="0" fontId="6" fillId="0" borderId="27" xfId="0" applyFont="1" applyBorder="1" applyAlignment="1"/>
    <xf numFmtId="0" fontId="19" fillId="0" borderId="5" xfId="0" applyFont="1" applyBorder="1" applyAlignment="1">
      <alignment vertical="top" wrapText="1"/>
    </xf>
    <xf numFmtId="177" fontId="19" fillId="0" borderId="8" xfId="1" applyNumberFormat="1" applyFont="1" applyBorder="1" applyAlignment="1"/>
    <xf numFmtId="177" fontId="19" fillId="0" borderId="4" xfId="1" applyNumberFormat="1" applyFont="1" applyBorder="1" applyAlignment="1"/>
    <xf numFmtId="177" fontId="19" fillId="0" borderId="11" xfId="1" applyNumberFormat="1" applyFont="1" applyBorder="1" applyAlignment="1"/>
    <xf numFmtId="177" fontId="19" fillId="4" borderId="26" xfId="1" applyNumberFormat="1" applyFont="1" applyFill="1" applyBorder="1" applyAlignment="1"/>
    <xf numFmtId="0" fontId="6" fillId="0" borderId="9" xfId="0" applyFont="1" applyBorder="1" applyAlignment="1"/>
    <xf numFmtId="0" fontId="6" fillId="0" borderId="12" xfId="0" applyFont="1" applyBorder="1" applyAlignment="1"/>
    <xf numFmtId="0" fontId="6" fillId="9" borderId="24" xfId="0" applyFont="1" applyFill="1" applyBorder="1" applyAlignment="1"/>
    <xf numFmtId="0" fontId="6" fillId="9" borderId="26" xfId="0" applyFont="1" applyFill="1" applyBorder="1" applyAlignment="1"/>
    <xf numFmtId="0" fontId="30" fillId="2" borderId="26" xfId="0" applyFont="1" applyFill="1" applyBorder="1" applyAlignment="1"/>
    <xf numFmtId="181" fontId="0" fillId="0" borderId="0" xfId="0" applyNumberFormat="1" applyBorder="1" applyAlignment="1">
      <alignment horizontal="center"/>
    </xf>
    <xf numFmtId="0" fontId="0" fillId="2" borderId="0" xfId="0" applyFill="1">
      <alignment vertical="center"/>
    </xf>
    <xf numFmtId="177" fontId="0" fillId="2" borderId="0" xfId="0" applyNumberFormat="1" applyFill="1">
      <alignment vertical="center"/>
    </xf>
    <xf numFmtId="180" fontId="0" fillId="2" borderId="6" xfId="1" applyNumberFormat="1" applyFont="1" applyFill="1" applyBorder="1">
      <alignment vertical="center"/>
    </xf>
    <xf numFmtId="180" fontId="0" fillId="2" borderId="1" xfId="1" applyNumberFormat="1" applyFont="1" applyFill="1" applyBorder="1">
      <alignment vertical="center"/>
    </xf>
    <xf numFmtId="181" fontId="0" fillId="9" borderId="8" xfId="0" applyNumberFormat="1" applyFill="1" applyBorder="1" applyAlignment="1">
      <alignment horizontal="center"/>
    </xf>
    <xf numFmtId="181" fontId="0" fillId="9" borderId="9" xfId="0" applyNumberFormat="1" applyFill="1" applyBorder="1" applyAlignment="1">
      <alignment horizontal="center"/>
    </xf>
    <xf numFmtId="181" fontId="0" fillId="9" borderId="16" xfId="0" applyNumberFormat="1" applyFill="1" applyBorder="1" applyAlignment="1">
      <alignment horizontal="center"/>
    </xf>
    <xf numFmtId="181" fontId="0" fillId="9" borderId="11" xfId="0" applyNumberFormat="1" applyFill="1" applyBorder="1" applyAlignment="1">
      <alignment horizontal="center"/>
    </xf>
    <xf numFmtId="181" fontId="0" fillId="9" borderId="20" xfId="0" applyNumberFormat="1" applyFill="1" applyBorder="1" applyAlignment="1">
      <alignment horizontal="center"/>
    </xf>
    <xf numFmtId="0" fontId="17" fillId="0" borderId="0" xfId="0" applyFont="1" applyAlignment="1"/>
    <xf numFmtId="183" fontId="0" fillId="0" borderId="12" xfId="0" applyNumberFormat="1" applyBorder="1" applyAlignment="1"/>
    <xf numFmtId="181" fontId="0" fillId="0" borderId="33" xfId="0" applyNumberFormat="1" applyBorder="1" applyAlignment="1">
      <alignment horizontal="center"/>
    </xf>
    <xf numFmtId="181" fontId="0" fillId="0" borderId="34" xfId="0" applyNumberFormat="1" applyBorder="1" applyAlignment="1">
      <alignment horizontal="center"/>
    </xf>
    <xf numFmtId="181" fontId="0" fillId="0" borderId="35" xfId="0" applyNumberFormat="1" applyBorder="1" applyAlignment="1">
      <alignment horizontal="center"/>
    </xf>
    <xf numFmtId="183" fontId="0" fillId="0" borderId="17" xfId="0" applyNumberFormat="1" applyBorder="1" applyAlignment="1"/>
    <xf numFmtId="183" fontId="0" fillId="0" borderId="14" xfId="0" applyNumberFormat="1" applyBorder="1" applyAlignment="1"/>
    <xf numFmtId="181" fontId="0" fillId="0" borderId="39" xfId="0" applyNumberFormat="1" applyBorder="1" applyAlignment="1">
      <alignment horizontal="center"/>
    </xf>
    <xf numFmtId="181" fontId="0" fillId="0" borderId="40" xfId="0" applyNumberFormat="1" applyBorder="1" applyAlignment="1"/>
    <xf numFmtId="181" fontId="0" fillId="9" borderId="41" xfId="0" applyNumberFormat="1" applyFill="1" applyBorder="1" applyAlignment="1">
      <alignment horizontal="center"/>
    </xf>
    <xf numFmtId="181" fontId="0" fillId="0" borderId="42" xfId="0" applyNumberFormat="1" applyBorder="1" applyAlignment="1"/>
    <xf numFmtId="181" fontId="0" fillId="9" borderId="43" xfId="0" applyNumberFormat="1" applyFill="1" applyBorder="1" applyAlignment="1">
      <alignment horizontal="center"/>
    </xf>
    <xf numFmtId="181" fontId="0" fillId="9" borderId="44" xfId="0" applyNumberFormat="1" applyFill="1" applyBorder="1" applyAlignment="1">
      <alignment horizontal="center"/>
    </xf>
    <xf numFmtId="181" fontId="0" fillId="9" borderId="45" xfId="0" applyNumberFormat="1" applyFill="1" applyBorder="1" applyAlignment="1">
      <alignment horizontal="center"/>
    </xf>
    <xf numFmtId="181" fontId="0" fillId="0" borderId="46" xfId="0" applyNumberFormat="1" applyBorder="1" applyAlignment="1"/>
    <xf numFmtId="181" fontId="0" fillId="9" borderId="47" xfId="0" applyNumberFormat="1" applyFill="1" applyBorder="1" applyAlignment="1">
      <alignment horizontal="center"/>
    </xf>
    <xf numFmtId="181" fontId="0" fillId="0" borderId="48" xfId="0" applyNumberFormat="1" applyBorder="1" applyAlignment="1"/>
    <xf numFmtId="181" fontId="0" fillId="9" borderId="49" xfId="0" applyNumberFormat="1" applyFill="1" applyBorder="1" applyAlignment="1">
      <alignment horizontal="center"/>
    </xf>
    <xf numFmtId="181" fontId="0" fillId="9" borderId="50" xfId="0" applyNumberFormat="1" applyFill="1" applyBorder="1" applyAlignment="1">
      <alignment horizontal="center"/>
    </xf>
    <xf numFmtId="181" fontId="0" fillId="0" borderId="43" xfId="0" applyNumberFormat="1" applyBorder="1" applyAlignment="1"/>
    <xf numFmtId="181" fontId="0" fillId="0" borderId="41" xfId="0" applyNumberFormat="1" applyBorder="1" applyAlignment="1"/>
    <xf numFmtId="181" fontId="0" fillId="0" borderId="49" xfId="0" applyNumberFormat="1" applyBorder="1" applyAlignment="1"/>
    <xf numFmtId="181" fontId="0" fillId="0" borderId="51" xfId="0" applyNumberFormat="1" applyBorder="1" applyAlignment="1"/>
    <xf numFmtId="181" fontId="0" fillId="0" borderId="52" xfId="0" applyNumberFormat="1" applyBorder="1" applyAlignment="1"/>
    <xf numFmtId="181" fontId="0" fillId="0" borderId="53" xfId="0" applyNumberFormat="1" applyBorder="1" applyAlignment="1"/>
    <xf numFmtId="181" fontId="0" fillId="0" borderId="54" xfId="0" applyNumberFormat="1" applyBorder="1" applyAlignment="1"/>
    <xf numFmtId="181" fontId="0" fillId="0" borderId="55" xfId="0" applyNumberFormat="1" applyBorder="1" applyAlignment="1"/>
    <xf numFmtId="181" fontId="0" fillId="0" borderId="56" xfId="0" applyNumberFormat="1" applyBorder="1" applyAlignment="1"/>
    <xf numFmtId="181" fontId="0" fillId="9" borderId="40" xfId="0" applyNumberFormat="1" applyFill="1" applyBorder="1" applyAlignment="1">
      <alignment horizontal="center"/>
    </xf>
    <xf numFmtId="181" fontId="0" fillId="9" borderId="42" xfId="0" applyNumberFormat="1" applyFill="1" applyBorder="1" applyAlignment="1">
      <alignment horizontal="center"/>
    </xf>
    <xf numFmtId="181" fontId="0" fillId="9" borderId="51" xfId="0" applyNumberFormat="1" applyFill="1" applyBorder="1" applyAlignment="1">
      <alignment horizontal="center"/>
    </xf>
    <xf numFmtId="183" fontId="0" fillId="0" borderId="40" xfId="0" applyNumberFormat="1" applyBorder="1" applyAlignment="1"/>
    <xf numFmtId="183" fontId="0" fillId="0" borderId="40" xfId="0" quotePrefix="1" applyNumberFormat="1" applyBorder="1" applyAlignment="1">
      <alignment horizontal="center"/>
    </xf>
    <xf numFmtId="183" fontId="0" fillId="0" borderId="42" xfId="0" applyNumberFormat="1" applyBorder="1" applyAlignment="1">
      <alignment horizontal="center"/>
    </xf>
    <xf numFmtId="183" fontId="0" fillId="0" borderId="46" xfId="0" applyNumberFormat="1" applyBorder="1" applyAlignment="1"/>
    <xf numFmtId="183" fontId="0" fillId="0" borderId="40" xfId="0" applyNumberFormat="1" applyBorder="1" applyAlignment="1">
      <alignment horizontal="center"/>
    </xf>
    <xf numFmtId="183" fontId="0" fillId="0" borderId="48" xfId="0" applyNumberFormat="1" applyBorder="1" applyAlignment="1"/>
    <xf numFmtId="183" fontId="0" fillId="0" borderId="57" xfId="0" applyNumberFormat="1" applyBorder="1" applyAlignment="1">
      <alignment horizontal="center"/>
    </xf>
    <xf numFmtId="183" fontId="0" fillId="0" borderId="58" xfId="0" quotePrefix="1" applyNumberFormat="1" applyBorder="1" applyAlignment="1">
      <alignment horizontal="center"/>
    </xf>
    <xf numFmtId="183" fontId="0" fillId="0" borderId="58" xfId="0" applyNumberFormat="1" applyBorder="1" applyAlignment="1"/>
    <xf numFmtId="183" fontId="0" fillId="0" borderId="59" xfId="0" applyNumberFormat="1" applyBorder="1" applyAlignment="1"/>
    <xf numFmtId="183" fontId="0" fillId="0" borderId="32" xfId="0" applyNumberFormat="1" applyBorder="1" applyAlignment="1"/>
    <xf numFmtId="183" fontId="0" fillId="0" borderId="60" xfId="0" applyNumberFormat="1" applyBorder="1" applyAlignment="1"/>
    <xf numFmtId="0" fontId="0" fillId="0" borderId="58" xfId="0" applyBorder="1" applyAlignment="1"/>
    <xf numFmtId="0" fontId="0" fillId="0" borderId="44" xfId="0" applyBorder="1" applyAlignment="1"/>
    <xf numFmtId="0" fontId="0" fillId="0" borderId="32" xfId="0" applyBorder="1" applyAlignment="1"/>
    <xf numFmtId="0" fontId="0" fillId="0" borderId="62" xfId="0" applyBorder="1" applyAlignment="1"/>
    <xf numFmtId="0" fontId="0" fillId="9" borderId="8" xfId="0" applyFill="1" applyBorder="1" applyAlignment="1">
      <alignment horizontal="center"/>
    </xf>
    <xf numFmtId="0" fontId="0" fillId="9" borderId="41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181" fontId="0" fillId="0" borderId="60" xfId="0" applyNumberFormat="1" applyBorder="1" applyAlignment="1"/>
    <xf numFmtId="0" fontId="0" fillId="9" borderId="40" xfId="0" applyFill="1" applyBorder="1" applyAlignment="1">
      <alignment horizontal="center"/>
    </xf>
    <xf numFmtId="181" fontId="0" fillId="0" borderId="44" xfId="0" applyNumberFormat="1" applyBorder="1" applyAlignment="1"/>
    <xf numFmtId="0" fontId="17" fillId="4" borderId="0" xfId="0" applyFont="1" applyFill="1">
      <alignment vertical="center"/>
    </xf>
    <xf numFmtId="0" fontId="0" fillId="4" borderId="0" xfId="0" applyFill="1">
      <alignment vertical="center"/>
    </xf>
    <xf numFmtId="0" fontId="0" fillId="4" borderId="1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3" xfId="0" applyFill="1" applyBorder="1">
      <alignment vertical="center"/>
    </xf>
    <xf numFmtId="0" fontId="0" fillId="4" borderId="3" xfId="0" applyFill="1" applyBorder="1" applyAlignment="1">
      <alignment horizontal="center" vertical="center"/>
    </xf>
    <xf numFmtId="0" fontId="0" fillId="4" borderId="2" xfId="0" applyFill="1" applyBorder="1">
      <alignment vertical="center"/>
    </xf>
    <xf numFmtId="0" fontId="0" fillId="4" borderId="2" xfId="0" applyFill="1" applyBorder="1" applyAlignment="1">
      <alignment horizontal="center" vertical="center"/>
    </xf>
    <xf numFmtId="0" fontId="0" fillId="4" borderId="0" xfId="0" applyFill="1" applyBorder="1">
      <alignment vertical="center"/>
    </xf>
    <xf numFmtId="0" fontId="0" fillId="4" borderId="0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6" xfId="0" applyFill="1" applyBorder="1">
      <alignment vertical="center"/>
    </xf>
    <xf numFmtId="180" fontId="26" fillId="2" borderId="0" xfId="1" applyNumberFormat="1" applyFont="1" applyFill="1" applyBorder="1" applyAlignment="1"/>
    <xf numFmtId="180" fontId="26" fillId="2" borderId="3" xfId="1" applyNumberFormat="1" applyFont="1" applyFill="1" applyBorder="1" applyAlignment="1"/>
    <xf numFmtId="180" fontId="26" fillId="2" borderId="2" xfId="1" applyNumberFormat="1" applyFont="1" applyFill="1" applyBorder="1" applyAlignment="1"/>
    <xf numFmtId="177" fontId="26" fillId="2" borderId="3" xfId="1" applyNumberFormat="1" applyFont="1" applyFill="1" applyBorder="1" applyAlignment="1"/>
    <xf numFmtId="177" fontId="26" fillId="2" borderId="0" xfId="1" applyNumberFormat="1" applyFont="1" applyFill="1" applyBorder="1" applyAlignment="1"/>
    <xf numFmtId="177" fontId="26" fillId="2" borderId="2" xfId="1" applyNumberFormat="1" applyFont="1" applyFill="1" applyBorder="1" applyAlignment="1"/>
    <xf numFmtId="14" fontId="0" fillId="2" borderId="0" xfId="0" applyNumberFormat="1" applyFill="1">
      <alignment vertical="center"/>
    </xf>
    <xf numFmtId="177" fontId="0" fillId="9" borderId="8" xfId="1" applyNumberFormat="1" applyFont="1" applyFill="1" applyBorder="1">
      <alignment vertical="center"/>
    </xf>
    <xf numFmtId="0" fontId="4" fillId="2" borderId="26" xfId="0" applyFont="1" applyFill="1" applyBorder="1" applyAlignment="1"/>
    <xf numFmtId="0" fontId="0" fillId="4" borderId="1" xfId="0" applyFill="1" applyBorder="1" applyAlignment="1">
      <alignment horizontal="center" vertical="center"/>
    </xf>
    <xf numFmtId="181" fontId="0" fillId="0" borderId="38" xfId="0" applyNumberFormat="1" applyBorder="1" applyAlignment="1">
      <alignment horizontal="center"/>
    </xf>
    <xf numFmtId="181" fontId="0" fillId="0" borderId="29" xfId="0" applyNumberFormat="1" applyBorder="1" applyAlignment="1">
      <alignment horizontal="center"/>
    </xf>
    <xf numFmtId="181" fontId="0" fillId="0" borderId="31" xfId="0" applyNumberFormat="1" applyBorder="1" applyAlignment="1">
      <alignment horizontal="center"/>
    </xf>
    <xf numFmtId="183" fontId="0" fillId="0" borderId="28" xfId="0" applyNumberFormat="1" applyBorder="1" applyAlignment="1">
      <alignment horizontal="center" vertical="center"/>
    </xf>
    <xf numFmtId="183" fontId="0" fillId="0" borderId="61" xfId="0" applyNumberFormat="1" applyBorder="1" applyAlignment="1">
      <alignment horizontal="center" vertical="center"/>
    </xf>
    <xf numFmtId="183" fontId="0" fillId="0" borderId="32" xfId="0" applyNumberFormat="1" applyBorder="1" applyAlignment="1">
      <alignment horizontal="center" vertical="center"/>
    </xf>
    <xf numFmtId="183" fontId="0" fillId="0" borderId="62" xfId="0" applyNumberFormat="1" applyBorder="1" applyAlignment="1">
      <alignment horizontal="center" vertical="center"/>
    </xf>
    <xf numFmtId="183" fontId="0" fillId="0" borderId="36" xfId="0" applyNumberFormat="1" applyBorder="1" applyAlignment="1">
      <alignment horizontal="center" vertical="center"/>
    </xf>
    <xf numFmtId="183" fontId="0" fillId="0" borderId="37" xfId="0" applyNumberFormat="1" applyBorder="1" applyAlignment="1">
      <alignment horizontal="center" vertical="center"/>
    </xf>
    <xf numFmtId="181" fontId="0" fillId="0" borderId="30" xfId="0" applyNumberForma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83" fontId="0" fillId="0" borderId="4" xfId="0" applyNumberFormat="1" applyBorder="1" applyAlignment="1">
      <alignment horizontal="center" vertical="center"/>
    </xf>
    <xf numFmtId="183" fontId="0" fillId="0" borderId="11" xfId="0" applyNumberFormat="1" applyBorder="1" applyAlignment="1">
      <alignment horizontal="center" vertical="center"/>
    </xf>
    <xf numFmtId="181" fontId="0" fillId="0" borderId="5" xfId="0" applyNumberFormat="1" applyBorder="1" applyAlignment="1">
      <alignment horizontal="center"/>
    </xf>
    <xf numFmtId="181" fontId="0" fillId="0" borderId="6" xfId="0" applyNumberFormat="1" applyBorder="1" applyAlignment="1">
      <alignment horizontal="center"/>
    </xf>
    <xf numFmtId="181" fontId="0" fillId="0" borderId="7" xfId="0" applyNumberFormat="1" applyBorder="1" applyAlignment="1">
      <alignment horizontal="center"/>
    </xf>
    <xf numFmtId="183" fontId="0" fillId="6" borderId="12" xfId="0" applyNumberFormat="1" applyFill="1" applyBorder="1" applyAlignment="1">
      <alignment horizontal="left" shrinkToFit="1"/>
    </xf>
    <xf numFmtId="183" fontId="0" fillId="6" borderId="2" xfId="0" applyNumberFormat="1" applyFill="1" applyBorder="1" applyAlignment="1">
      <alignment horizontal="left" shrinkToFit="1"/>
    </xf>
    <xf numFmtId="183" fontId="0" fillId="6" borderId="22" xfId="0" applyNumberFormat="1" applyFill="1" applyBorder="1" applyAlignment="1">
      <alignment horizontal="left" shrinkToFit="1"/>
    </xf>
    <xf numFmtId="183" fontId="0" fillId="0" borderId="8" xfId="0" applyNumberForma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"/>
  <sheetViews>
    <sheetView tabSelected="1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I22" sqref="I22"/>
    </sheetView>
  </sheetViews>
  <sheetFormatPr defaultRowHeight="13"/>
  <cols>
    <col min="1" max="1" width="4.90625" customWidth="1"/>
    <col min="2" max="2" width="28.36328125" customWidth="1"/>
    <col min="3" max="3" width="10.6328125" customWidth="1"/>
    <col min="4" max="5" width="11.6328125" customWidth="1"/>
    <col min="6" max="6" width="11.26953125" customWidth="1"/>
  </cols>
  <sheetData>
    <row r="1" spans="1:8" ht="15.65" customHeight="1">
      <c r="A1" s="497" t="s">
        <v>679</v>
      </c>
      <c r="B1" s="498"/>
      <c r="C1" s="498"/>
      <c r="D1" s="498"/>
      <c r="E1" s="518">
        <v>43962</v>
      </c>
      <c r="F1" s="498"/>
    </row>
    <row r="2" spans="1:8" ht="15.65" customHeight="1">
      <c r="A2" s="511"/>
      <c r="B2" s="499" t="s">
        <v>664</v>
      </c>
      <c r="C2" s="507" t="s">
        <v>654</v>
      </c>
      <c r="D2" s="521" t="s">
        <v>665</v>
      </c>
      <c r="E2" s="521"/>
      <c r="F2" s="507" t="s">
        <v>399</v>
      </c>
    </row>
    <row r="3" spans="1:8" ht="15.65" customHeight="1">
      <c r="A3" s="498">
        <v>1</v>
      </c>
      <c r="B3" s="498" t="s">
        <v>651</v>
      </c>
      <c r="C3" s="508" t="s">
        <v>655</v>
      </c>
      <c r="D3" s="500" t="s">
        <v>666</v>
      </c>
      <c r="E3" s="509" t="s">
        <v>667</v>
      </c>
      <c r="F3" s="508"/>
    </row>
    <row r="4" spans="1:8" ht="15.65" customHeight="1">
      <c r="A4" s="501">
        <v>2</v>
      </c>
      <c r="B4" s="501" t="s">
        <v>652</v>
      </c>
      <c r="C4" s="509"/>
      <c r="D4" s="502" t="s">
        <v>668</v>
      </c>
      <c r="E4" s="509" t="s">
        <v>669</v>
      </c>
      <c r="F4" s="509"/>
    </row>
    <row r="5" spans="1:8" ht="15.65" customHeight="1">
      <c r="A5" s="503">
        <v>3</v>
      </c>
      <c r="B5" s="503" t="s">
        <v>653</v>
      </c>
      <c r="C5" s="510"/>
      <c r="D5" s="504" t="s">
        <v>670</v>
      </c>
      <c r="E5" s="510" t="s">
        <v>671</v>
      </c>
      <c r="F5" s="510"/>
    </row>
    <row r="6" spans="1:8" ht="15.65" customHeight="1">
      <c r="A6" s="498">
        <v>4</v>
      </c>
      <c r="B6" s="498" t="s">
        <v>680</v>
      </c>
      <c r="C6" s="508"/>
      <c r="D6" s="500" t="s">
        <v>672</v>
      </c>
      <c r="E6" s="508" t="s">
        <v>673</v>
      </c>
      <c r="F6" s="508"/>
    </row>
    <row r="7" spans="1:8" ht="15.65" customHeight="1">
      <c r="A7" s="498">
        <v>6</v>
      </c>
      <c r="B7" s="498" t="s">
        <v>681</v>
      </c>
      <c r="C7" s="508" t="s">
        <v>656</v>
      </c>
      <c r="D7" s="500" t="s">
        <v>674</v>
      </c>
      <c r="E7" s="508" t="s">
        <v>675</v>
      </c>
      <c r="F7" s="508"/>
    </row>
    <row r="8" spans="1:8" ht="15" customHeight="1">
      <c r="A8" s="498">
        <v>5</v>
      </c>
      <c r="B8" s="498" t="s">
        <v>682</v>
      </c>
      <c r="C8" s="508" t="s">
        <v>655</v>
      </c>
      <c r="D8" s="500" t="s">
        <v>674</v>
      </c>
      <c r="E8" s="508" t="s">
        <v>661</v>
      </c>
      <c r="F8" s="508"/>
    </row>
    <row r="9" spans="1:8" ht="15.65" customHeight="1">
      <c r="A9" s="501">
        <v>7</v>
      </c>
      <c r="B9" s="501" t="s">
        <v>657</v>
      </c>
      <c r="C9" s="509" t="s">
        <v>655</v>
      </c>
      <c r="D9" s="502" t="s">
        <v>655</v>
      </c>
      <c r="E9" s="509" t="s">
        <v>675</v>
      </c>
      <c r="F9" s="509"/>
    </row>
    <row r="10" spans="1:8" ht="15.65" customHeight="1">
      <c r="A10" s="505">
        <v>8</v>
      </c>
      <c r="B10" s="505" t="s">
        <v>658</v>
      </c>
      <c r="C10" s="508" t="s">
        <v>655</v>
      </c>
      <c r="D10" s="506" t="s">
        <v>655</v>
      </c>
      <c r="E10" s="508" t="s">
        <v>675</v>
      </c>
      <c r="F10" s="508"/>
    </row>
    <row r="11" spans="1:8" ht="15.65" customHeight="1">
      <c r="A11" s="503">
        <v>9</v>
      </c>
      <c r="B11" s="503" t="s">
        <v>659</v>
      </c>
      <c r="C11" s="510" t="s">
        <v>655</v>
      </c>
      <c r="D11" s="504" t="s">
        <v>655</v>
      </c>
      <c r="E11" s="510" t="s">
        <v>675</v>
      </c>
      <c r="F11" s="510"/>
    </row>
    <row r="12" spans="1:8" ht="15.65" customHeight="1">
      <c r="A12" s="498">
        <v>10</v>
      </c>
      <c r="B12" s="498" t="s">
        <v>657</v>
      </c>
      <c r="C12" s="508" t="s">
        <v>661</v>
      </c>
      <c r="D12" s="500" t="s">
        <v>676</v>
      </c>
      <c r="E12" s="508" t="s">
        <v>677</v>
      </c>
      <c r="F12" s="508"/>
      <c r="H12" s="506" t="s">
        <v>685</v>
      </c>
    </row>
    <row r="13" spans="1:8" ht="15.65" customHeight="1">
      <c r="A13" s="498">
        <v>11</v>
      </c>
      <c r="B13" s="498" t="s">
        <v>658</v>
      </c>
      <c r="C13" s="508" t="s">
        <v>661</v>
      </c>
      <c r="D13" s="500" t="s">
        <v>676</v>
      </c>
      <c r="E13" s="508" t="s">
        <v>677</v>
      </c>
      <c r="F13" s="508"/>
    </row>
    <row r="14" spans="1:8" ht="15.65" customHeight="1">
      <c r="A14" s="498">
        <v>12</v>
      </c>
      <c r="B14" s="498" t="s">
        <v>659</v>
      </c>
      <c r="C14" s="508" t="s">
        <v>661</v>
      </c>
      <c r="D14" s="500" t="s">
        <v>676</v>
      </c>
      <c r="E14" s="508" t="s">
        <v>677</v>
      </c>
      <c r="F14" s="508"/>
    </row>
    <row r="15" spans="1:8" ht="15.65" customHeight="1">
      <c r="A15" s="498">
        <v>13</v>
      </c>
      <c r="B15" s="498" t="s">
        <v>660</v>
      </c>
      <c r="C15" s="508" t="s">
        <v>661</v>
      </c>
      <c r="D15" s="500" t="s">
        <v>676</v>
      </c>
      <c r="E15" s="508" t="s">
        <v>677</v>
      </c>
      <c r="F15" s="508"/>
    </row>
    <row r="16" spans="1:8" ht="15.65" customHeight="1">
      <c r="A16" s="501">
        <v>14</v>
      </c>
      <c r="B16" s="501" t="s">
        <v>657</v>
      </c>
      <c r="C16" s="509" t="s">
        <v>662</v>
      </c>
      <c r="D16" s="502" t="s">
        <v>661</v>
      </c>
      <c r="E16" s="509" t="s">
        <v>670</v>
      </c>
      <c r="F16" s="509"/>
    </row>
    <row r="17" spans="1:6" ht="15.65" customHeight="1">
      <c r="A17" s="505">
        <v>15</v>
      </c>
      <c r="B17" s="505" t="s">
        <v>658</v>
      </c>
      <c r="C17" s="508" t="s">
        <v>662</v>
      </c>
      <c r="D17" s="506" t="s">
        <v>661</v>
      </c>
      <c r="E17" s="508" t="s">
        <v>670</v>
      </c>
      <c r="F17" s="508"/>
    </row>
    <row r="18" spans="1:6" ht="15.65" customHeight="1">
      <c r="A18" s="505">
        <v>16</v>
      </c>
      <c r="B18" s="505" t="s">
        <v>659</v>
      </c>
      <c r="C18" s="508" t="s">
        <v>662</v>
      </c>
      <c r="D18" s="506" t="s">
        <v>661</v>
      </c>
      <c r="E18" s="508" t="s">
        <v>670</v>
      </c>
      <c r="F18" s="508"/>
    </row>
    <row r="19" spans="1:6" ht="15.65" customHeight="1">
      <c r="A19" s="503">
        <v>17</v>
      </c>
      <c r="B19" s="503" t="s">
        <v>660</v>
      </c>
      <c r="C19" s="510" t="s">
        <v>662</v>
      </c>
      <c r="D19" s="504" t="s">
        <v>661</v>
      </c>
      <c r="E19" s="510" t="s">
        <v>670</v>
      </c>
      <c r="F19" s="510"/>
    </row>
    <row r="20" spans="1:6" ht="15.65" customHeight="1">
      <c r="A20" s="501">
        <v>18</v>
      </c>
      <c r="B20" s="501" t="s">
        <v>657</v>
      </c>
      <c r="C20" s="509" t="s">
        <v>663</v>
      </c>
      <c r="D20" s="502" t="s">
        <v>670</v>
      </c>
      <c r="E20" s="509" t="s">
        <v>671</v>
      </c>
      <c r="F20" s="509"/>
    </row>
    <row r="21" spans="1:6" ht="15.65" customHeight="1">
      <c r="A21" s="505">
        <v>19</v>
      </c>
      <c r="B21" s="505" t="s">
        <v>658</v>
      </c>
      <c r="C21" s="508" t="s">
        <v>663</v>
      </c>
      <c r="D21" s="506" t="s">
        <v>670</v>
      </c>
      <c r="E21" s="508" t="s">
        <v>671</v>
      </c>
      <c r="F21" s="508"/>
    </row>
    <row r="22" spans="1:6" ht="15.65" customHeight="1">
      <c r="A22" s="505">
        <v>20</v>
      </c>
      <c r="B22" s="505" t="s">
        <v>659</v>
      </c>
      <c r="C22" s="508" t="s">
        <v>663</v>
      </c>
      <c r="D22" s="506" t="s">
        <v>670</v>
      </c>
      <c r="E22" s="508" t="s">
        <v>671</v>
      </c>
      <c r="F22" s="508"/>
    </row>
    <row r="23" spans="1:6" ht="15.65" customHeight="1">
      <c r="A23" s="503">
        <v>21</v>
      </c>
      <c r="B23" s="503" t="s">
        <v>660</v>
      </c>
      <c r="C23" s="510" t="s">
        <v>663</v>
      </c>
      <c r="D23" s="504" t="s">
        <v>670</v>
      </c>
      <c r="E23" s="510" t="s">
        <v>671</v>
      </c>
      <c r="F23" s="510"/>
    </row>
  </sheetData>
  <mergeCells count="1">
    <mergeCell ref="D2:E2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21"/>
  <sheetViews>
    <sheetView workbookViewId="0">
      <pane xSplit="3" ySplit="2" topLeftCell="D107" activePane="bottomRight" state="frozen"/>
      <selection pane="topRight" activeCell="D1" sqref="D1"/>
      <selection pane="bottomLeft" activeCell="A3" sqref="A3"/>
      <selection pane="bottomRight" activeCell="M111" sqref="M111"/>
    </sheetView>
  </sheetViews>
  <sheetFormatPr defaultRowHeight="13"/>
  <cols>
    <col min="1" max="1" width="3.08984375" style="108" customWidth="1"/>
    <col min="2" max="2" width="3.7265625" style="108" customWidth="1"/>
    <col min="3" max="3" width="5" style="108" customWidth="1"/>
    <col min="4" max="30" width="8.453125" style="108" customWidth="1"/>
    <col min="31" max="31" width="5.26953125" style="112" customWidth="1"/>
    <col min="32" max="32" width="4.26953125" style="108" customWidth="1"/>
    <col min="33" max="33" width="4.7265625" style="108" customWidth="1"/>
    <col min="34" max="34" width="5" style="108" customWidth="1"/>
    <col min="35" max="45" width="8.453125" style="108" customWidth="1"/>
    <col min="46" max="46" width="9" style="108"/>
    <col min="47" max="47" width="7.6328125" style="108" bestFit="1" customWidth="1"/>
    <col min="48" max="256" width="9" style="108"/>
    <col min="257" max="257" width="3.08984375" style="108" customWidth="1"/>
    <col min="258" max="258" width="3.7265625" style="108" customWidth="1"/>
    <col min="259" max="259" width="5" style="108" customWidth="1"/>
    <col min="260" max="286" width="8.453125" style="108" customWidth="1"/>
    <col min="287" max="287" width="5.26953125" style="108" customWidth="1"/>
    <col min="288" max="288" width="4.26953125" style="108" customWidth="1"/>
    <col min="289" max="289" width="4.7265625" style="108" customWidth="1"/>
    <col min="290" max="290" width="5" style="108" customWidth="1"/>
    <col min="291" max="301" width="8.453125" style="108" customWidth="1"/>
    <col min="302" max="302" width="9" style="108"/>
    <col min="303" max="303" width="7.6328125" style="108" bestFit="1" customWidth="1"/>
    <col min="304" max="512" width="9" style="108"/>
    <col min="513" max="513" width="3.08984375" style="108" customWidth="1"/>
    <col min="514" max="514" width="3.7265625" style="108" customWidth="1"/>
    <col min="515" max="515" width="5" style="108" customWidth="1"/>
    <col min="516" max="542" width="8.453125" style="108" customWidth="1"/>
    <col min="543" max="543" width="5.26953125" style="108" customWidth="1"/>
    <col min="544" max="544" width="4.26953125" style="108" customWidth="1"/>
    <col min="545" max="545" width="4.7265625" style="108" customWidth="1"/>
    <col min="546" max="546" width="5" style="108" customWidth="1"/>
    <col min="547" max="557" width="8.453125" style="108" customWidth="1"/>
    <col min="558" max="558" width="9" style="108"/>
    <col min="559" max="559" width="7.6328125" style="108" bestFit="1" customWidth="1"/>
    <col min="560" max="768" width="9" style="108"/>
    <col min="769" max="769" width="3.08984375" style="108" customWidth="1"/>
    <col min="770" max="770" width="3.7265625" style="108" customWidth="1"/>
    <col min="771" max="771" width="5" style="108" customWidth="1"/>
    <col min="772" max="798" width="8.453125" style="108" customWidth="1"/>
    <col min="799" max="799" width="5.26953125" style="108" customWidth="1"/>
    <col min="800" max="800" width="4.26953125" style="108" customWidth="1"/>
    <col min="801" max="801" width="4.7265625" style="108" customWidth="1"/>
    <col min="802" max="802" width="5" style="108" customWidth="1"/>
    <col min="803" max="813" width="8.453125" style="108" customWidth="1"/>
    <col min="814" max="814" width="9" style="108"/>
    <col min="815" max="815" width="7.6328125" style="108" bestFit="1" customWidth="1"/>
    <col min="816" max="1024" width="9" style="108"/>
    <col min="1025" max="1025" width="3.08984375" style="108" customWidth="1"/>
    <col min="1026" max="1026" width="3.7265625" style="108" customWidth="1"/>
    <col min="1027" max="1027" width="5" style="108" customWidth="1"/>
    <col min="1028" max="1054" width="8.453125" style="108" customWidth="1"/>
    <col min="1055" max="1055" width="5.26953125" style="108" customWidth="1"/>
    <col min="1056" max="1056" width="4.26953125" style="108" customWidth="1"/>
    <col min="1057" max="1057" width="4.7265625" style="108" customWidth="1"/>
    <col min="1058" max="1058" width="5" style="108" customWidth="1"/>
    <col min="1059" max="1069" width="8.453125" style="108" customWidth="1"/>
    <col min="1070" max="1070" width="9" style="108"/>
    <col min="1071" max="1071" width="7.6328125" style="108" bestFit="1" customWidth="1"/>
    <col min="1072" max="1280" width="9" style="108"/>
    <col min="1281" max="1281" width="3.08984375" style="108" customWidth="1"/>
    <col min="1282" max="1282" width="3.7265625" style="108" customWidth="1"/>
    <col min="1283" max="1283" width="5" style="108" customWidth="1"/>
    <col min="1284" max="1310" width="8.453125" style="108" customWidth="1"/>
    <col min="1311" max="1311" width="5.26953125" style="108" customWidth="1"/>
    <col min="1312" max="1312" width="4.26953125" style="108" customWidth="1"/>
    <col min="1313" max="1313" width="4.7265625" style="108" customWidth="1"/>
    <col min="1314" max="1314" width="5" style="108" customWidth="1"/>
    <col min="1315" max="1325" width="8.453125" style="108" customWidth="1"/>
    <col min="1326" max="1326" width="9" style="108"/>
    <col min="1327" max="1327" width="7.6328125" style="108" bestFit="1" customWidth="1"/>
    <col min="1328" max="1536" width="9" style="108"/>
    <col min="1537" max="1537" width="3.08984375" style="108" customWidth="1"/>
    <col min="1538" max="1538" width="3.7265625" style="108" customWidth="1"/>
    <col min="1539" max="1539" width="5" style="108" customWidth="1"/>
    <col min="1540" max="1566" width="8.453125" style="108" customWidth="1"/>
    <col min="1567" max="1567" width="5.26953125" style="108" customWidth="1"/>
    <col min="1568" max="1568" width="4.26953125" style="108" customWidth="1"/>
    <col min="1569" max="1569" width="4.7265625" style="108" customWidth="1"/>
    <col min="1570" max="1570" width="5" style="108" customWidth="1"/>
    <col min="1571" max="1581" width="8.453125" style="108" customWidth="1"/>
    <col min="1582" max="1582" width="9" style="108"/>
    <col min="1583" max="1583" width="7.6328125" style="108" bestFit="1" customWidth="1"/>
    <col min="1584" max="1792" width="9" style="108"/>
    <col min="1793" max="1793" width="3.08984375" style="108" customWidth="1"/>
    <col min="1794" max="1794" width="3.7265625" style="108" customWidth="1"/>
    <col min="1795" max="1795" width="5" style="108" customWidth="1"/>
    <col min="1796" max="1822" width="8.453125" style="108" customWidth="1"/>
    <col min="1823" max="1823" width="5.26953125" style="108" customWidth="1"/>
    <col min="1824" max="1824" width="4.26953125" style="108" customWidth="1"/>
    <col min="1825" max="1825" width="4.7265625" style="108" customWidth="1"/>
    <col min="1826" max="1826" width="5" style="108" customWidth="1"/>
    <col min="1827" max="1837" width="8.453125" style="108" customWidth="1"/>
    <col min="1838" max="1838" width="9" style="108"/>
    <col min="1839" max="1839" width="7.6328125" style="108" bestFit="1" customWidth="1"/>
    <col min="1840" max="2048" width="9" style="108"/>
    <col min="2049" max="2049" width="3.08984375" style="108" customWidth="1"/>
    <col min="2050" max="2050" width="3.7265625" style="108" customWidth="1"/>
    <col min="2051" max="2051" width="5" style="108" customWidth="1"/>
    <col min="2052" max="2078" width="8.453125" style="108" customWidth="1"/>
    <col min="2079" max="2079" width="5.26953125" style="108" customWidth="1"/>
    <col min="2080" max="2080" width="4.26953125" style="108" customWidth="1"/>
    <col min="2081" max="2081" width="4.7265625" style="108" customWidth="1"/>
    <col min="2082" max="2082" width="5" style="108" customWidth="1"/>
    <col min="2083" max="2093" width="8.453125" style="108" customWidth="1"/>
    <col min="2094" max="2094" width="9" style="108"/>
    <col min="2095" max="2095" width="7.6328125" style="108" bestFit="1" customWidth="1"/>
    <col min="2096" max="2304" width="9" style="108"/>
    <col min="2305" max="2305" width="3.08984375" style="108" customWidth="1"/>
    <col min="2306" max="2306" width="3.7265625" style="108" customWidth="1"/>
    <col min="2307" max="2307" width="5" style="108" customWidth="1"/>
    <col min="2308" max="2334" width="8.453125" style="108" customWidth="1"/>
    <col min="2335" max="2335" width="5.26953125" style="108" customWidth="1"/>
    <col min="2336" max="2336" width="4.26953125" style="108" customWidth="1"/>
    <col min="2337" max="2337" width="4.7265625" style="108" customWidth="1"/>
    <col min="2338" max="2338" width="5" style="108" customWidth="1"/>
    <col min="2339" max="2349" width="8.453125" style="108" customWidth="1"/>
    <col min="2350" max="2350" width="9" style="108"/>
    <col min="2351" max="2351" width="7.6328125" style="108" bestFit="1" customWidth="1"/>
    <col min="2352" max="2560" width="9" style="108"/>
    <col min="2561" max="2561" width="3.08984375" style="108" customWidth="1"/>
    <col min="2562" max="2562" width="3.7265625" style="108" customWidth="1"/>
    <col min="2563" max="2563" width="5" style="108" customWidth="1"/>
    <col min="2564" max="2590" width="8.453125" style="108" customWidth="1"/>
    <col min="2591" max="2591" width="5.26953125" style="108" customWidth="1"/>
    <col min="2592" max="2592" width="4.26953125" style="108" customWidth="1"/>
    <col min="2593" max="2593" width="4.7265625" style="108" customWidth="1"/>
    <col min="2594" max="2594" width="5" style="108" customWidth="1"/>
    <col min="2595" max="2605" width="8.453125" style="108" customWidth="1"/>
    <col min="2606" max="2606" width="9" style="108"/>
    <col min="2607" max="2607" width="7.6328125" style="108" bestFit="1" customWidth="1"/>
    <col min="2608" max="2816" width="9" style="108"/>
    <col min="2817" max="2817" width="3.08984375" style="108" customWidth="1"/>
    <col min="2818" max="2818" width="3.7265625" style="108" customWidth="1"/>
    <col min="2819" max="2819" width="5" style="108" customWidth="1"/>
    <col min="2820" max="2846" width="8.453125" style="108" customWidth="1"/>
    <col min="2847" max="2847" width="5.26953125" style="108" customWidth="1"/>
    <col min="2848" max="2848" width="4.26953125" style="108" customWidth="1"/>
    <col min="2849" max="2849" width="4.7265625" style="108" customWidth="1"/>
    <col min="2850" max="2850" width="5" style="108" customWidth="1"/>
    <col min="2851" max="2861" width="8.453125" style="108" customWidth="1"/>
    <col min="2862" max="2862" width="9" style="108"/>
    <col min="2863" max="2863" width="7.6328125" style="108" bestFit="1" customWidth="1"/>
    <col min="2864" max="3072" width="9" style="108"/>
    <col min="3073" max="3073" width="3.08984375" style="108" customWidth="1"/>
    <col min="3074" max="3074" width="3.7265625" style="108" customWidth="1"/>
    <col min="3075" max="3075" width="5" style="108" customWidth="1"/>
    <col min="3076" max="3102" width="8.453125" style="108" customWidth="1"/>
    <col min="3103" max="3103" width="5.26953125" style="108" customWidth="1"/>
    <col min="3104" max="3104" width="4.26953125" style="108" customWidth="1"/>
    <col min="3105" max="3105" width="4.7265625" style="108" customWidth="1"/>
    <col min="3106" max="3106" width="5" style="108" customWidth="1"/>
    <col min="3107" max="3117" width="8.453125" style="108" customWidth="1"/>
    <col min="3118" max="3118" width="9" style="108"/>
    <col min="3119" max="3119" width="7.6328125" style="108" bestFit="1" customWidth="1"/>
    <col min="3120" max="3328" width="9" style="108"/>
    <col min="3329" max="3329" width="3.08984375" style="108" customWidth="1"/>
    <col min="3330" max="3330" width="3.7265625" style="108" customWidth="1"/>
    <col min="3331" max="3331" width="5" style="108" customWidth="1"/>
    <col min="3332" max="3358" width="8.453125" style="108" customWidth="1"/>
    <col min="3359" max="3359" width="5.26953125" style="108" customWidth="1"/>
    <col min="3360" max="3360" width="4.26953125" style="108" customWidth="1"/>
    <col min="3361" max="3361" width="4.7265625" style="108" customWidth="1"/>
    <col min="3362" max="3362" width="5" style="108" customWidth="1"/>
    <col min="3363" max="3373" width="8.453125" style="108" customWidth="1"/>
    <col min="3374" max="3374" width="9" style="108"/>
    <col min="3375" max="3375" width="7.6328125" style="108" bestFit="1" customWidth="1"/>
    <col min="3376" max="3584" width="9" style="108"/>
    <col min="3585" max="3585" width="3.08984375" style="108" customWidth="1"/>
    <col min="3586" max="3586" width="3.7265625" style="108" customWidth="1"/>
    <col min="3587" max="3587" width="5" style="108" customWidth="1"/>
    <col min="3588" max="3614" width="8.453125" style="108" customWidth="1"/>
    <col min="3615" max="3615" width="5.26953125" style="108" customWidth="1"/>
    <col min="3616" max="3616" width="4.26953125" style="108" customWidth="1"/>
    <col min="3617" max="3617" width="4.7265625" style="108" customWidth="1"/>
    <col min="3618" max="3618" width="5" style="108" customWidth="1"/>
    <col min="3619" max="3629" width="8.453125" style="108" customWidth="1"/>
    <col min="3630" max="3630" width="9" style="108"/>
    <col min="3631" max="3631" width="7.6328125" style="108" bestFit="1" customWidth="1"/>
    <col min="3632" max="3840" width="9" style="108"/>
    <col min="3841" max="3841" width="3.08984375" style="108" customWidth="1"/>
    <col min="3842" max="3842" width="3.7265625" style="108" customWidth="1"/>
    <col min="3843" max="3843" width="5" style="108" customWidth="1"/>
    <col min="3844" max="3870" width="8.453125" style="108" customWidth="1"/>
    <col min="3871" max="3871" width="5.26953125" style="108" customWidth="1"/>
    <col min="3872" max="3872" width="4.26953125" style="108" customWidth="1"/>
    <col min="3873" max="3873" width="4.7265625" style="108" customWidth="1"/>
    <col min="3874" max="3874" width="5" style="108" customWidth="1"/>
    <col min="3875" max="3885" width="8.453125" style="108" customWidth="1"/>
    <col min="3886" max="3886" width="9" style="108"/>
    <col min="3887" max="3887" width="7.6328125" style="108" bestFit="1" customWidth="1"/>
    <col min="3888" max="4096" width="9" style="108"/>
    <col min="4097" max="4097" width="3.08984375" style="108" customWidth="1"/>
    <col min="4098" max="4098" width="3.7265625" style="108" customWidth="1"/>
    <col min="4099" max="4099" width="5" style="108" customWidth="1"/>
    <col min="4100" max="4126" width="8.453125" style="108" customWidth="1"/>
    <col min="4127" max="4127" width="5.26953125" style="108" customWidth="1"/>
    <col min="4128" max="4128" width="4.26953125" style="108" customWidth="1"/>
    <col min="4129" max="4129" width="4.7265625" style="108" customWidth="1"/>
    <col min="4130" max="4130" width="5" style="108" customWidth="1"/>
    <col min="4131" max="4141" width="8.453125" style="108" customWidth="1"/>
    <col min="4142" max="4142" width="9" style="108"/>
    <col min="4143" max="4143" width="7.6328125" style="108" bestFit="1" customWidth="1"/>
    <col min="4144" max="4352" width="9" style="108"/>
    <col min="4353" max="4353" width="3.08984375" style="108" customWidth="1"/>
    <col min="4354" max="4354" width="3.7265625" style="108" customWidth="1"/>
    <col min="4355" max="4355" width="5" style="108" customWidth="1"/>
    <col min="4356" max="4382" width="8.453125" style="108" customWidth="1"/>
    <col min="4383" max="4383" width="5.26953125" style="108" customWidth="1"/>
    <col min="4384" max="4384" width="4.26953125" style="108" customWidth="1"/>
    <col min="4385" max="4385" width="4.7265625" style="108" customWidth="1"/>
    <col min="4386" max="4386" width="5" style="108" customWidth="1"/>
    <col min="4387" max="4397" width="8.453125" style="108" customWidth="1"/>
    <col min="4398" max="4398" width="9" style="108"/>
    <col min="4399" max="4399" width="7.6328125" style="108" bestFit="1" customWidth="1"/>
    <col min="4400" max="4608" width="9" style="108"/>
    <col min="4609" max="4609" width="3.08984375" style="108" customWidth="1"/>
    <col min="4610" max="4610" width="3.7265625" style="108" customWidth="1"/>
    <col min="4611" max="4611" width="5" style="108" customWidth="1"/>
    <col min="4612" max="4638" width="8.453125" style="108" customWidth="1"/>
    <col min="4639" max="4639" width="5.26953125" style="108" customWidth="1"/>
    <col min="4640" max="4640" width="4.26953125" style="108" customWidth="1"/>
    <col min="4641" max="4641" width="4.7265625" style="108" customWidth="1"/>
    <col min="4642" max="4642" width="5" style="108" customWidth="1"/>
    <col min="4643" max="4653" width="8.453125" style="108" customWidth="1"/>
    <col min="4654" max="4654" width="9" style="108"/>
    <col min="4655" max="4655" width="7.6328125" style="108" bestFit="1" customWidth="1"/>
    <col min="4656" max="4864" width="9" style="108"/>
    <col min="4865" max="4865" width="3.08984375" style="108" customWidth="1"/>
    <col min="4866" max="4866" width="3.7265625" style="108" customWidth="1"/>
    <col min="4867" max="4867" width="5" style="108" customWidth="1"/>
    <col min="4868" max="4894" width="8.453125" style="108" customWidth="1"/>
    <col min="4895" max="4895" width="5.26953125" style="108" customWidth="1"/>
    <col min="4896" max="4896" width="4.26953125" style="108" customWidth="1"/>
    <col min="4897" max="4897" width="4.7265625" style="108" customWidth="1"/>
    <col min="4898" max="4898" width="5" style="108" customWidth="1"/>
    <col min="4899" max="4909" width="8.453125" style="108" customWidth="1"/>
    <col min="4910" max="4910" width="9" style="108"/>
    <col min="4911" max="4911" width="7.6328125" style="108" bestFit="1" customWidth="1"/>
    <col min="4912" max="5120" width="9" style="108"/>
    <col min="5121" max="5121" width="3.08984375" style="108" customWidth="1"/>
    <col min="5122" max="5122" width="3.7265625" style="108" customWidth="1"/>
    <col min="5123" max="5123" width="5" style="108" customWidth="1"/>
    <col min="5124" max="5150" width="8.453125" style="108" customWidth="1"/>
    <col min="5151" max="5151" width="5.26953125" style="108" customWidth="1"/>
    <col min="5152" max="5152" width="4.26953125" style="108" customWidth="1"/>
    <col min="5153" max="5153" width="4.7265625" style="108" customWidth="1"/>
    <col min="5154" max="5154" width="5" style="108" customWidth="1"/>
    <col min="5155" max="5165" width="8.453125" style="108" customWidth="1"/>
    <col min="5166" max="5166" width="9" style="108"/>
    <col min="5167" max="5167" width="7.6328125" style="108" bestFit="1" customWidth="1"/>
    <col min="5168" max="5376" width="9" style="108"/>
    <col min="5377" max="5377" width="3.08984375" style="108" customWidth="1"/>
    <col min="5378" max="5378" width="3.7265625" style="108" customWidth="1"/>
    <col min="5379" max="5379" width="5" style="108" customWidth="1"/>
    <col min="5380" max="5406" width="8.453125" style="108" customWidth="1"/>
    <col min="5407" max="5407" width="5.26953125" style="108" customWidth="1"/>
    <col min="5408" max="5408" width="4.26953125" style="108" customWidth="1"/>
    <col min="5409" max="5409" width="4.7265625" style="108" customWidth="1"/>
    <col min="5410" max="5410" width="5" style="108" customWidth="1"/>
    <col min="5411" max="5421" width="8.453125" style="108" customWidth="1"/>
    <col min="5422" max="5422" width="9" style="108"/>
    <col min="5423" max="5423" width="7.6328125" style="108" bestFit="1" customWidth="1"/>
    <col min="5424" max="5632" width="9" style="108"/>
    <col min="5633" max="5633" width="3.08984375" style="108" customWidth="1"/>
    <col min="5634" max="5634" width="3.7265625" style="108" customWidth="1"/>
    <col min="5635" max="5635" width="5" style="108" customWidth="1"/>
    <col min="5636" max="5662" width="8.453125" style="108" customWidth="1"/>
    <col min="5663" max="5663" width="5.26953125" style="108" customWidth="1"/>
    <col min="5664" max="5664" width="4.26953125" style="108" customWidth="1"/>
    <col min="5665" max="5665" width="4.7265625" style="108" customWidth="1"/>
    <col min="5666" max="5666" width="5" style="108" customWidth="1"/>
    <col min="5667" max="5677" width="8.453125" style="108" customWidth="1"/>
    <col min="5678" max="5678" width="9" style="108"/>
    <col min="5679" max="5679" width="7.6328125" style="108" bestFit="1" customWidth="1"/>
    <col min="5680" max="5888" width="9" style="108"/>
    <col min="5889" max="5889" width="3.08984375" style="108" customWidth="1"/>
    <col min="5890" max="5890" width="3.7265625" style="108" customWidth="1"/>
    <col min="5891" max="5891" width="5" style="108" customWidth="1"/>
    <col min="5892" max="5918" width="8.453125" style="108" customWidth="1"/>
    <col min="5919" max="5919" width="5.26953125" style="108" customWidth="1"/>
    <col min="5920" max="5920" width="4.26953125" style="108" customWidth="1"/>
    <col min="5921" max="5921" width="4.7265625" style="108" customWidth="1"/>
    <col min="5922" max="5922" width="5" style="108" customWidth="1"/>
    <col min="5923" max="5933" width="8.453125" style="108" customWidth="1"/>
    <col min="5934" max="5934" width="9" style="108"/>
    <col min="5935" max="5935" width="7.6328125" style="108" bestFit="1" customWidth="1"/>
    <col min="5936" max="6144" width="9" style="108"/>
    <col min="6145" max="6145" width="3.08984375" style="108" customWidth="1"/>
    <col min="6146" max="6146" width="3.7265625" style="108" customWidth="1"/>
    <col min="6147" max="6147" width="5" style="108" customWidth="1"/>
    <col min="6148" max="6174" width="8.453125" style="108" customWidth="1"/>
    <col min="6175" max="6175" width="5.26953125" style="108" customWidth="1"/>
    <col min="6176" max="6176" width="4.26953125" style="108" customWidth="1"/>
    <col min="6177" max="6177" width="4.7265625" style="108" customWidth="1"/>
    <col min="6178" max="6178" width="5" style="108" customWidth="1"/>
    <col min="6179" max="6189" width="8.453125" style="108" customWidth="1"/>
    <col min="6190" max="6190" width="9" style="108"/>
    <col min="6191" max="6191" width="7.6328125" style="108" bestFit="1" customWidth="1"/>
    <col min="6192" max="6400" width="9" style="108"/>
    <col min="6401" max="6401" width="3.08984375" style="108" customWidth="1"/>
    <col min="6402" max="6402" width="3.7265625" style="108" customWidth="1"/>
    <col min="6403" max="6403" width="5" style="108" customWidth="1"/>
    <col min="6404" max="6430" width="8.453125" style="108" customWidth="1"/>
    <col min="6431" max="6431" width="5.26953125" style="108" customWidth="1"/>
    <col min="6432" max="6432" width="4.26953125" style="108" customWidth="1"/>
    <col min="6433" max="6433" width="4.7265625" style="108" customWidth="1"/>
    <col min="6434" max="6434" width="5" style="108" customWidth="1"/>
    <col min="6435" max="6445" width="8.453125" style="108" customWidth="1"/>
    <col min="6446" max="6446" width="9" style="108"/>
    <col min="6447" max="6447" width="7.6328125" style="108" bestFit="1" customWidth="1"/>
    <col min="6448" max="6656" width="9" style="108"/>
    <col min="6657" max="6657" width="3.08984375" style="108" customWidth="1"/>
    <col min="6658" max="6658" width="3.7265625" style="108" customWidth="1"/>
    <col min="6659" max="6659" width="5" style="108" customWidth="1"/>
    <col min="6660" max="6686" width="8.453125" style="108" customWidth="1"/>
    <col min="6687" max="6687" width="5.26953125" style="108" customWidth="1"/>
    <col min="6688" max="6688" width="4.26953125" style="108" customWidth="1"/>
    <col min="6689" max="6689" width="4.7265625" style="108" customWidth="1"/>
    <col min="6690" max="6690" width="5" style="108" customWidth="1"/>
    <col min="6691" max="6701" width="8.453125" style="108" customWidth="1"/>
    <col min="6702" max="6702" width="9" style="108"/>
    <col min="6703" max="6703" width="7.6328125" style="108" bestFit="1" customWidth="1"/>
    <col min="6704" max="6912" width="9" style="108"/>
    <col min="6913" max="6913" width="3.08984375" style="108" customWidth="1"/>
    <col min="6914" max="6914" width="3.7265625" style="108" customWidth="1"/>
    <col min="6915" max="6915" width="5" style="108" customWidth="1"/>
    <col min="6916" max="6942" width="8.453125" style="108" customWidth="1"/>
    <col min="6943" max="6943" width="5.26953125" style="108" customWidth="1"/>
    <col min="6944" max="6944" width="4.26953125" style="108" customWidth="1"/>
    <col min="6945" max="6945" width="4.7265625" style="108" customWidth="1"/>
    <col min="6946" max="6946" width="5" style="108" customWidth="1"/>
    <col min="6947" max="6957" width="8.453125" style="108" customWidth="1"/>
    <col min="6958" max="6958" width="9" style="108"/>
    <col min="6959" max="6959" width="7.6328125" style="108" bestFit="1" customWidth="1"/>
    <col min="6960" max="7168" width="9" style="108"/>
    <col min="7169" max="7169" width="3.08984375" style="108" customWidth="1"/>
    <col min="7170" max="7170" width="3.7265625" style="108" customWidth="1"/>
    <col min="7171" max="7171" width="5" style="108" customWidth="1"/>
    <col min="7172" max="7198" width="8.453125" style="108" customWidth="1"/>
    <col min="7199" max="7199" width="5.26953125" style="108" customWidth="1"/>
    <col min="7200" max="7200" width="4.26953125" style="108" customWidth="1"/>
    <col min="7201" max="7201" width="4.7265625" style="108" customWidth="1"/>
    <col min="7202" max="7202" width="5" style="108" customWidth="1"/>
    <col min="7203" max="7213" width="8.453125" style="108" customWidth="1"/>
    <col min="7214" max="7214" width="9" style="108"/>
    <col min="7215" max="7215" width="7.6328125" style="108" bestFit="1" customWidth="1"/>
    <col min="7216" max="7424" width="9" style="108"/>
    <col min="7425" max="7425" width="3.08984375" style="108" customWidth="1"/>
    <col min="7426" max="7426" width="3.7265625" style="108" customWidth="1"/>
    <col min="7427" max="7427" width="5" style="108" customWidth="1"/>
    <col min="7428" max="7454" width="8.453125" style="108" customWidth="1"/>
    <col min="7455" max="7455" width="5.26953125" style="108" customWidth="1"/>
    <col min="7456" max="7456" width="4.26953125" style="108" customWidth="1"/>
    <col min="7457" max="7457" width="4.7265625" style="108" customWidth="1"/>
    <col min="7458" max="7458" width="5" style="108" customWidth="1"/>
    <col min="7459" max="7469" width="8.453125" style="108" customWidth="1"/>
    <col min="7470" max="7470" width="9" style="108"/>
    <col min="7471" max="7471" width="7.6328125" style="108" bestFit="1" customWidth="1"/>
    <col min="7472" max="7680" width="9" style="108"/>
    <col min="7681" max="7681" width="3.08984375" style="108" customWidth="1"/>
    <col min="7682" max="7682" width="3.7265625" style="108" customWidth="1"/>
    <col min="7683" max="7683" width="5" style="108" customWidth="1"/>
    <col min="7684" max="7710" width="8.453125" style="108" customWidth="1"/>
    <col min="7711" max="7711" width="5.26953125" style="108" customWidth="1"/>
    <col min="7712" max="7712" width="4.26953125" style="108" customWidth="1"/>
    <col min="7713" max="7713" width="4.7265625" style="108" customWidth="1"/>
    <col min="7714" max="7714" width="5" style="108" customWidth="1"/>
    <col min="7715" max="7725" width="8.453125" style="108" customWidth="1"/>
    <col min="7726" max="7726" width="9" style="108"/>
    <col min="7727" max="7727" width="7.6328125" style="108" bestFit="1" customWidth="1"/>
    <col min="7728" max="7936" width="9" style="108"/>
    <col min="7937" max="7937" width="3.08984375" style="108" customWidth="1"/>
    <col min="7938" max="7938" width="3.7265625" style="108" customWidth="1"/>
    <col min="7939" max="7939" width="5" style="108" customWidth="1"/>
    <col min="7940" max="7966" width="8.453125" style="108" customWidth="1"/>
    <col min="7967" max="7967" width="5.26953125" style="108" customWidth="1"/>
    <col min="7968" max="7968" width="4.26953125" style="108" customWidth="1"/>
    <col min="7969" max="7969" width="4.7265625" style="108" customWidth="1"/>
    <col min="7970" max="7970" width="5" style="108" customWidth="1"/>
    <col min="7971" max="7981" width="8.453125" style="108" customWidth="1"/>
    <col min="7982" max="7982" width="9" style="108"/>
    <col min="7983" max="7983" width="7.6328125" style="108" bestFit="1" customWidth="1"/>
    <col min="7984" max="8192" width="9" style="108"/>
    <col min="8193" max="8193" width="3.08984375" style="108" customWidth="1"/>
    <col min="8194" max="8194" width="3.7265625" style="108" customWidth="1"/>
    <col min="8195" max="8195" width="5" style="108" customWidth="1"/>
    <col min="8196" max="8222" width="8.453125" style="108" customWidth="1"/>
    <col min="8223" max="8223" width="5.26953125" style="108" customWidth="1"/>
    <col min="8224" max="8224" width="4.26953125" style="108" customWidth="1"/>
    <col min="8225" max="8225" width="4.7265625" style="108" customWidth="1"/>
    <col min="8226" max="8226" width="5" style="108" customWidth="1"/>
    <col min="8227" max="8237" width="8.453125" style="108" customWidth="1"/>
    <col min="8238" max="8238" width="9" style="108"/>
    <col min="8239" max="8239" width="7.6328125" style="108" bestFit="1" customWidth="1"/>
    <col min="8240" max="8448" width="9" style="108"/>
    <col min="8449" max="8449" width="3.08984375" style="108" customWidth="1"/>
    <col min="8450" max="8450" width="3.7265625" style="108" customWidth="1"/>
    <col min="8451" max="8451" width="5" style="108" customWidth="1"/>
    <col min="8452" max="8478" width="8.453125" style="108" customWidth="1"/>
    <col min="8479" max="8479" width="5.26953125" style="108" customWidth="1"/>
    <col min="8480" max="8480" width="4.26953125" style="108" customWidth="1"/>
    <col min="8481" max="8481" width="4.7265625" style="108" customWidth="1"/>
    <col min="8482" max="8482" width="5" style="108" customWidth="1"/>
    <col min="8483" max="8493" width="8.453125" style="108" customWidth="1"/>
    <col min="8494" max="8494" width="9" style="108"/>
    <col min="8495" max="8495" width="7.6328125" style="108" bestFit="1" customWidth="1"/>
    <col min="8496" max="8704" width="9" style="108"/>
    <col min="8705" max="8705" width="3.08984375" style="108" customWidth="1"/>
    <col min="8706" max="8706" width="3.7265625" style="108" customWidth="1"/>
    <col min="8707" max="8707" width="5" style="108" customWidth="1"/>
    <col min="8708" max="8734" width="8.453125" style="108" customWidth="1"/>
    <col min="8735" max="8735" width="5.26953125" style="108" customWidth="1"/>
    <col min="8736" max="8736" width="4.26953125" style="108" customWidth="1"/>
    <col min="8737" max="8737" width="4.7265625" style="108" customWidth="1"/>
    <col min="8738" max="8738" width="5" style="108" customWidth="1"/>
    <col min="8739" max="8749" width="8.453125" style="108" customWidth="1"/>
    <col min="8750" max="8750" width="9" style="108"/>
    <col min="8751" max="8751" width="7.6328125" style="108" bestFit="1" customWidth="1"/>
    <col min="8752" max="8960" width="9" style="108"/>
    <col min="8961" max="8961" width="3.08984375" style="108" customWidth="1"/>
    <col min="8962" max="8962" width="3.7265625" style="108" customWidth="1"/>
    <col min="8963" max="8963" width="5" style="108" customWidth="1"/>
    <col min="8964" max="8990" width="8.453125" style="108" customWidth="1"/>
    <col min="8991" max="8991" width="5.26953125" style="108" customWidth="1"/>
    <col min="8992" max="8992" width="4.26953125" style="108" customWidth="1"/>
    <col min="8993" max="8993" width="4.7265625" style="108" customWidth="1"/>
    <col min="8994" max="8994" width="5" style="108" customWidth="1"/>
    <col min="8995" max="9005" width="8.453125" style="108" customWidth="1"/>
    <col min="9006" max="9006" width="9" style="108"/>
    <col min="9007" max="9007" width="7.6328125" style="108" bestFit="1" customWidth="1"/>
    <col min="9008" max="9216" width="9" style="108"/>
    <col min="9217" max="9217" width="3.08984375" style="108" customWidth="1"/>
    <col min="9218" max="9218" width="3.7265625" style="108" customWidth="1"/>
    <col min="9219" max="9219" width="5" style="108" customWidth="1"/>
    <col min="9220" max="9246" width="8.453125" style="108" customWidth="1"/>
    <col min="9247" max="9247" width="5.26953125" style="108" customWidth="1"/>
    <col min="9248" max="9248" width="4.26953125" style="108" customWidth="1"/>
    <col min="9249" max="9249" width="4.7265625" style="108" customWidth="1"/>
    <col min="9250" max="9250" width="5" style="108" customWidth="1"/>
    <col min="9251" max="9261" width="8.453125" style="108" customWidth="1"/>
    <col min="9262" max="9262" width="9" style="108"/>
    <col min="9263" max="9263" width="7.6328125" style="108" bestFit="1" customWidth="1"/>
    <col min="9264" max="9472" width="9" style="108"/>
    <col min="9473" max="9473" width="3.08984375" style="108" customWidth="1"/>
    <col min="9474" max="9474" width="3.7265625" style="108" customWidth="1"/>
    <col min="9475" max="9475" width="5" style="108" customWidth="1"/>
    <col min="9476" max="9502" width="8.453125" style="108" customWidth="1"/>
    <col min="9503" max="9503" width="5.26953125" style="108" customWidth="1"/>
    <col min="9504" max="9504" width="4.26953125" style="108" customWidth="1"/>
    <col min="9505" max="9505" width="4.7265625" style="108" customWidth="1"/>
    <col min="9506" max="9506" width="5" style="108" customWidth="1"/>
    <col min="9507" max="9517" width="8.453125" style="108" customWidth="1"/>
    <col min="9518" max="9518" width="9" style="108"/>
    <col min="9519" max="9519" width="7.6328125" style="108" bestFit="1" customWidth="1"/>
    <col min="9520" max="9728" width="9" style="108"/>
    <col min="9729" max="9729" width="3.08984375" style="108" customWidth="1"/>
    <col min="9730" max="9730" width="3.7265625" style="108" customWidth="1"/>
    <col min="9731" max="9731" width="5" style="108" customWidth="1"/>
    <col min="9732" max="9758" width="8.453125" style="108" customWidth="1"/>
    <col min="9759" max="9759" width="5.26953125" style="108" customWidth="1"/>
    <col min="9760" max="9760" width="4.26953125" style="108" customWidth="1"/>
    <col min="9761" max="9761" width="4.7265625" style="108" customWidth="1"/>
    <col min="9762" max="9762" width="5" style="108" customWidth="1"/>
    <col min="9763" max="9773" width="8.453125" style="108" customWidth="1"/>
    <col min="9774" max="9774" width="9" style="108"/>
    <col min="9775" max="9775" width="7.6328125" style="108" bestFit="1" customWidth="1"/>
    <col min="9776" max="9984" width="9" style="108"/>
    <col min="9985" max="9985" width="3.08984375" style="108" customWidth="1"/>
    <col min="9986" max="9986" width="3.7265625" style="108" customWidth="1"/>
    <col min="9987" max="9987" width="5" style="108" customWidth="1"/>
    <col min="9988" max="10014" width="8.453125" style="108" customWidth="1"/>
    <col min="10015" max="10015" width="5.26953125" style="108" customWidth="1"/>
    <col min="10016" max="10016" width="4.26953125" style="108" customWidth="1"/>
    <col min="10017" max="10017" width="4.7265625" style="108" customWidth="1"/>
    <col min="10018" max="10018" width="5" style="108" customWidth="1"/>
    <col min="10019" max="10029" width="8.453125" style="108" customWidth="1"/>
    <col min="10030" max="10030" width="9" style="108"/>
    <col min="10031" max="10031" width="7.6328125" style="108" bestFit="1" customWidth="1"/>
    <col min="10032" max="10240" width="9" style="108"/>
    <col min="10241" max="10241" width="3.08984375" style="108" customWidth="1"/>
    <col min="10242" max="10242" width="3.7265625" style="108" customWidth="1"/>
    <col min="10243" max="10243" width="5" style="108" customWidth="1"/>
    <col min="10244" max="10270" width="8.453125" style="108" customWidth="1"/>
    <col min="10271" max="10271" width="5.26953125" style="108" customWidth="1"/>
    <col min="10272" max="10272" width="4.26953125" style="108" customWidth="1"/>
    <col min="10273" max="10273" width="4.7265625" style="108" customWidth="1"/>
    <col min="10274" max="10274" width="5" style="108" customWidth="1"/>
    <col min="10275" max="10285" width="8.453125" style="108" customWidth="1"/>
    <col min="10286" max="10286" width="9" style="108"/>
    <col min="10287" max="10287" width="7.6328125" style="108" bestFit="1" customWidth="1"/>
    <col min="10288" max="10496" width="9" style="108"/>
    <col min="10497" max="10497" width="3.08984375" style="108" customWidth="1"/>
    <col min="10498" max="10498" width="3.7265625" style="108" customWidth="1"/>
    <col min="10499" max="10499" width="5" style="108" customWidth="1"/>
    <col min="10500" max="10526" width="8.453125" style="108" customWidth="1"/>
    <col min="10527" max="10527" width="5.26953125" style="108" customWidth="1"/>
    <col min="10528" max="10528" width="4.26953125" style="108" customWidth="1"/>
    <col min="10529" max="10529" width="4.7265625" style="108" customWidth="1"/>
    <col min="10530" max="10530" width="5" style="108" customWidth="1"/>
    <col min="10531" max="10541" width="8.453125" style="108" customWidth="1"/>
    <col min="10542" max="10542" width="9" style="108"/>
    <col min="10543" max="10543" width="7.6328125" style="108" bestFit="1" customWidth="1"/>
    <col min="10544" max="10752" width="9" style="108"/>
    <col min="10753" max="10753" width="3.08984375" style="108" customWidth="1"/>
    <col min="10754" max="10754" width="3.7265625" style="108" customWidth="1"/>
    <col min="10755" max="10755" width="5" style="108" customWidth="1"/>
    <col min="10756" max="10782" width="8.453125" style="108" customWidth="1"/>
    <col min="10783" max="10783" width="5.26953125" style="108" customWidth="1"/>
    <col min="10784" max="10784" width="4.26953125" style="108" customWidth="1"/>
    <col min="10785" max="10785" width="4.7265625" style="108" customWidth="1"/>
    <col min="10786" max="10786" width="5" style="108" customWidth="1"/>
    <col min="10787" max="10797" width="8.453125" style="108" customWidth="1"/>
    <col min="10798" max="10798" width="9" style="108"/>
    <col min="10799" max="10799" width="7.6328125" style="108" bestFit="1" customWidth="1"/>
    <col min="10800" max="11008" width="9" style="108"/>
    <col min="11009" max="11009" width="3.08984375" style="108" customWidth="1"/>
    <col min="11010" max="11010" width="3.7265625" style="108" customWidth="1"/>
    <col min="11011" max="11011" width="5" style="108" customWidth="1"/>
    <col min="11012" max="11038" width="8.453125" style="108" customWidth="1"/>
    <col min="11039" max="11039" width="5.26953125" style="108" customWidth="1"/>
    <col min="11040" max="11040" width="4.26953125" style="108" customWidth="1"/>
    <col min="11041" max="11041" width="4.7265625" style="108" customWidth="1"/>
    <col min="11042" max="11042" width="5" style="108" customWidth="1"/>
    <col min="11043" max="11053" width="8.453125" style="108" customWidth="1"/>
    <col min="11054" max="11054" width="9" style="108"/>
    <col min="11055" max="11055" width="7.6328125" style="108" bestFit="1" customWidth="1"/>
    <col min="11056" max="11264" width="9" style="108"/>
    <col min="11265" max="11265" width="3.08984375" style="108" customWidth="1"/>
    <col min="11266" max="11266" width="3.7265625" style="108" customWidth="1"/>
    <col min="11267" max="11267" width="5" style="108" customWidth="1"/>
    <col min="11268" max="11294" width="8.453125" style="108" customWidth="1"/>
    <col min="11295" max="11295" width="5.26953125" style="108" customWidth="1"/>
    <col min="11296" max="11296" width="4.26953125" style="108" customWidth="1"/>
    <col min="11297" max="11297" width="4.7265625" style="108" customWidth="1"/>
    <col min="11298" max="11298" width="5" style="108" customWidth="1"/>
    <col min="11299" max="11309" width="8.453125" style="108" customWidth="1"/>
    <col min="11310" max="11310" width="9" style="108"/>
    <col min="11311" max="11311" width="7.6328125" style="108" bestFit="1" customWidth="1"/>
    <col min="11312" max="11520" width="9" style="108"/>
    <col min="11521" max="11521" width="3.08984375" style="108" customWidth="1"/>
    <col min="11522" max="11522" width="3.7265625" style="108" customWidth="1"/>
    <col min="11523" max="11523" width="5" style="108" customWidth="1"/>
    <col min="11524" max="11550" width="8.453125" style="108" customWidth="1"/>
    <col min="11551" max="11551" width="5.26953125" style="108" customWidth="1"/>
    <col min="11552" max="11552" width="4.26953125" style="108" customWidth="1"/>
    <col min="11553" max="11553" width="4.7265625" style="108" customWidth="1"/>
    <col min="11554" max="11554" width="5" style="108" customWidth="1"/>
    <col min="11555" max="11565" width="8.453125" style="108" customWidth="1"/>
    <col min="11566" max="11566" width="9" style="108"/>
    <col min="11567" max="11567" width="7.6328125" style="108" bestFit="1" customWidth="1"/>
    <col min="11568" max="11776" width="9" style="108"/>
    <col min="11777" max="11777" width="3.08984375" style="108" customWidth="1"/>
    <col min="11778" max="11778" width="3.7265625" style="108" customWidth="1"/>
    <col min="11779" max="11779" width="5" style="108" customWidth="1"/>
    <col min="11780" max="11806" width="8.453125" style="108" customWidth="1"/>
    <col min="11807" max="11807" width="5.26953125" style="108" customWidth="1"/>
    <col min="11808" max="11808" width="4.26953125" style="108" customWidth="1"/>
    <col min="11809" max="11809" width="4.7265625" style="108" customWidth="1"/>
    <col min="11810" max="11810" width="5" style="108" customWidth="1"/>
    <col min="11811" max="11821" width="8.453125" style="108" customWidth="1"/>
    <col min="11822" max="11822" width="9" style="108"/>
    <col min="11823" max="11823" width="7.6328125" style="108" bestFit="1" customWidth="1"/>
    <col min="11824" max="12032" width="9" style="108"/>
    <col min="12033" max="12033" width="3.08984375" style="108" customWidth="1"/>
    <col min="12034" max="12034" width="3.7265625" style="108" customWidth="1"/>
    <col min="12035" max="12035" width="5" style="108" customWidth="1"/>
    <col min="12036" max="12062" width="8.453125" style="108" customWidth="1"/>
    <col min="12063" max="12063" width="5.26953125" style="108" customWidth="1"/>
    <col min="12064" max="12064" width="4.26953125" style="108" customWidth="1"/>
    <col min="12065" max="12065" width="4.7265625" style="108" customWidth="1"/>
    <col min="12066" max="12066" width="5" style="108" customWidth="1"/>
    <col min="12067" max="12077" width="8.453125" style="108" customWidth="1"/>
    <col min="12078" max="12078" width="9" style="108"/>
    <col min="12079" max="12079" width="7.6328125" style="108" bestFit="1" customWidth="1"/>
    <col min="12080" max="12288" width="9" style="108"/>
    <col min="12289" max="12289" width="3.08984375" style="108" customWidth="1"/>
    <col min="12290" max="12290" width="3.7265625" style="108" customWidth="1"/>
    <col min="12291" max="12291" width="5" style="108" customWidth="1"/>
    <col min="12292" max="12318" width="8.453125" style="108" customWidth="1"/>
    <col min="12319" max="12319" width="5.26953125" style="108" customWidth="1"/>
    <col min="12320" max="12320" width="4.26953125" style="108" customWidth="1"/>
    <col min="12321" max="12321" width="4.7265625" style="108" customWidth="1"/>
    <col min="12322" max="12322" width="5" style="108" customWidth="1"/>
    <col min="12323" max="12333" width="8.453125" style="108" customWidth="1"/>
    <col min="12334" max="12334" width="9" style="108"/>
    <col min="12335" max="12335" width="7.6328125" style="108" bestFit="1" customWidth="1"/>
    <col min="12336" max="12544" width="9" style="108"/>
    <col min="12545" max="12545" width="3.08984375" style="108" customWidth="1"/>
    <col min="12546" max="12546" width="3.7265625" style="108" customWidth="1"/>
    <col min="12547" max="12547" width="5" style="108" customWidth="1"/>
    <col min="12548" max="12574" width="8.453125" style="108" customWidth="1"/>
    <col min="12575" max="12575" width="5.26953125" style="108" customWidth="1"/>
    <col min="12576" max="12576" width="4.26953125" style="108" customWidth="1"/>
    <col min="12577" max="12577" width="4.7265625" style="108" customWidth="1"/>
    <col min="12578" max="12578" width="5" style="108" customWidth="1"/>
    <col min="12579" max="12589" width="8.453125" style="108" customWidth="1"/>
    <col min="12590" max="12590" width="9" style="108"/>
    <col min="12591" max="12591" width="7.6328125" style="108" bestFit="1" customWidth="1"/>
    <col min="12592" max="12800" width="9" style="108"/>
    <col min="12801" max="12801" width="3.08984375" style="108" customWidth="1"/>
    <col min="12802" max="12802" width="3.7265625" style="108" customWidth="1"/>
    <col min="12803" max="12803" width="5" style="108" customWidth="1"/>
    <col min="12804" max="12830" width="8.453125" style="108" customWidth="1"/>
    <col min="12831" max="12831" width="5.26953125" style="108" customWidth="1"/>
    <col min="12832" max="12832" width="4.26953125" style="108" customWidth="1"/>
    <col min="12833" max="12833" width="4.7265625" style="108" customWidth="1"/>
    <col min="12834" max="12834" width="5" style="108" customWidth="1"/>
    <col min="12835" max="12845" width="8.453125" style="108" customWidth="1"/>
    <col min="12846" max="12846" width="9" style="108"/>
    <col min="12847" max="12847" width="7.6328125" style="108" bestFit="1" customWidth="1"/>
    <col min="12848" max="13056" width="9" style="108"/>
    <col min="13057" max="13057" width="3.08984375" style="108" customWidth="1"/>
    <col min="13058" max="13058" width="3.7265625" style="108" customWidth="1"/>
    <col min="13059" max="13059" width="5" style="108" customWidth="1"/>
    <col min="13060" max="13086" width="8.453125" style="108" customWidth="1"/>
    <col min="13087" max="13087" width="5.26953125" style="108" customWidth="1"/>
    <col min="13088" max="13088" width="4.26953125" style="108" customWidth="1"/>
    <col min="13089" max="13089" width="4.7265625" style="108" customWidth="1"/>
    <col min="13090" max="13090" width="5" style="108" customWidth="1"/>
    <col min="13091" max="13101" width="8.453125" style="108" customWidth="1"/>
    <col min="13102" max="13102" width="9" style="108"/>
    <col min="13103" max="13103" width="7.6328125" style="108" bestFit="1" customWidth="1"/>
    <col min="13104" max="13312" width="9" style="108"/>
    <col min="13313" max="13313" width="3.08984375" style="108" customWidth="1"/>
    <col min="13314" max="13314" width="3.7265625" style="108" customWidth="1"/>
    <col min="13315" max="13315" width="5" style="108" customWidth="1"/>
    <col min="13316" max="13342" width="8.453125" style="108" customWidth="1"/>
    <col min="13343" max="13343" width="5.26953125" style="108" customWidth="1"/>
    <col min="13344" max="13344" width="4.26953125" style="108" customWidth="1"/>
    <col min="13345" max="13345" width="4.7265625" style="108" customWidth="1"/>
    <col min="13346" max="13346" width="5" style="108" customWidth="1"/>
    <col min="13347" max="13357" width="8.453125" style="108" customWidth="1"/>
    <col min="13358" max="13358" width="9" style="108"/>
    <col min="13359" max="13359" width="7.6328125" style="108" bestFit="1" customWidth="1"/>
    <col min="13360" max="13568" width="9" style="108"/>
    <col min="13569" max="13569" width="3.08984375" style="108" customWidth="1"/>
    <col min="13570" max="13570" width="3.7265625" style="108" customWidth="1"/>
    <col min="13571" max="13571" width="5" style="108" customWidth="1"/>
    <col min="13572" max="13598" width="8.453125" style="108" customWidth="1"/>
    <col min="13599" max="13599" width="5.26953125" style="108" customWidth="1"/>
    <col min="13600" max="13600" width="4.26953125" style="108" customWidth="1"/>
    <col min="13601" max="13601" width="4.7265625" style="108" customWidth="1"/>
    <col min="13602" max="13602" width="5" style="108" customWidth="1"/>
    <col min="13603" max="13613" width="8.453125" style="108" customWidth="1"/>
    <col min="13614" max="13614" width="9" style="108"/>
    <col min="13615" max="13615" width="7.6328125" style="108" bestFit="1" customWidth="1"/>
    <col min="13616" max="13824" width="9" style="108"/>
    <col min="13825" max="13825" width="3.08984375" style="108" customWidth="1"/>
    <col min="13826" max="13826" width="3.7265625" style="108" customWidth="1"/>
    <col min="13827" max="13827" width="5" style="108" customWidth="1"/>
    <col min="13828" max="13854" width="8.453125" style="108" customWidth="1"/>
    <col min="13855" max="13855" width="5.26953125" style="108" customWidth="1"/>
    <col min="13856" max="13856" width="4.26953125" style="108" customWidth="1"/>
    <col min="13857" max="13857" width="4.7265625" style="108" customWidth="1"/>
    <col min="13858" max="13858" width="5" style="108" customWidth="1"/>
    <col min="13859" max="13869" width="8.453125" style="108" customWidth="1"/>
    <col min="13870" max="13870" width="9" style="108"/>
    <col min="13871" max="13871" width="7.6328125" style="108" bestFit="1" customWidth="1"/>
    <col min="13872" max="14080" width="9" style="108"/>
    <col min="14081" max="14081" width="3.08984375" style="108" customWidth="1"/>
    <col min="14082" max="14082" width="3.7265625" style="108" customWidth="1"/>
    <col min="14083" max="14083" width="5" style="108" customWidth="1"/>
    <col min="14084" max="14110" width="8.453125" style="108" customWidth="1"/>
    <col min="14111" max="14111" width="5.26953125" style="108" customWidth="1"/>
    <col min="14112" max="14112" width="4.26953125" style="108" customWidth="1"/>
    <col min="14113" max="14113" width="4.7265625" style="108" customWidth="1"/>
    <col min="14114" max="14114" width="5" style="108" customWidth="1"/>
    <col min="14115" max="14125" width="8.453125" style="108" customWidth="1"/>
    <col min="14126" max="14126" width="9" style="108"/>
    <col min="14127" max="14127" width="7.6328125" style="108" bestFit="1" customWidth="1"/>
    <col min="14128" max="14336" width="9" style="108"/>
    <col min="14337" max="14337" width="3.08984375" style="108" customWidth="1"/>
    <col min="14338" max="14338" width="3.7265625" style="108" customWidth="1"/>
    <col min="14339" max="14339" width="5" style="108" customWidth="1"/>
    <col min="14340" max="14366" width="8.453125" style="108" customWidth="1"/>
    <col min="14367" max="14367" width="5.26953125" style="108" customWidth="1"/>
    <col min="14368" max="14368" width="4.26953125" style="108" customWidth="1"/>
    <col min="14369" max="14369" width="4.7265625" style="108" customWidth="1"/>
    <col min="14370" max="14370" width="5" style="108" customWidth="1"/>
    <col min="14371" max="14381" width="8.453125" style="108" customWidth="1"/>
    <col min="14382" max="14382" width="9" style="108"/>
    <col min="14383" max="14383" width="7.6328125" style="108" bestFit="1" customWidth="1"/>
    <col min="14384" max="14592" width="9" style="108"/>
    <col min="14593" max="14593" width="3.08984375" style="108" customWidth="1"/>
    <col min="14594" max="14594" width="3.7265625" style="108" customWidth="1"/>
    <col min="14595" max="14595" width="5" style="108" customWidth="1"/>
    <col min="14596" max="14622" width="8.453125" style="108" customWidth="1"/>
    <col min="14623" max="14623" width="5.26953125" style="108" customWidth="1"/>
    <col min="14624" max="14624" width="4.26953125" style="108" customWidth="1"/>
    <col min="14625" max="14625" width="4.7265625" style="108" customWidth="1"/>
    <col min="14626" max="14626" width="5" style="108" customWidth="1"/>
    <col min="14627" max="14637" width="8.453125" style="108" customWidth="1"/>
    <col min="14638" max="14638" width="9" style="108"/>
    <col min="14639" max="14639" width="7.6328125" style="108" bestFit="1" customWidth="1"/>
    <col min="14640" max="14848" width="9" style="108"/>
    <col min="14849" max="14849" width="3.08984375" style="108" customWidth="1"/>
    <col min="14850" max="14850" width="3.7265625" style="108" customWidth="1"/>
    <col min="14851" max="14851" width="5" style="108" customWidth="1"/>
    <col min="14852" max="14878" width="8.453125" style="108" customWidth="1"/>
    <col min="14879" max="14879" width="5.26953125" style="108" customWidth="1"/>
    <col min="14880" max="14880" width="4.26953125" style="108" customWidth="1"/>
    <col min="14881" max="14881" width="4.7265625" style="108" customWidth="1"/>
    <col min="14882" max="14882" width="5" style="108" customWidth="1"/>
    <col min="14883" max="14893" width="8.453125" style="108" customWidth="1"/>
    <col min="14894" max="14894" width="9" style="108"/>
    <col min="14895" max="14895" width="7.6328125" style="108" bestFit="1" customWidth="1"/>
    <col min="14896" max="15104" width="9" style="108"/>
    <col min="15105" max="15105" width="3.08984375" style="108" customWidth="1"/>
    <col min="15106" max="15106" width="3.7265625" style="108" customWidth="1"/>
    <col min="15107" max="15107" width="5" style="108" customWidth="1"/>
    <col min="15108" max="15134" width="8.453125" style="108" customWidth="1"/>
    <col min="15135" max="15135" width="5.26953125" style="108" customWidth="1"/>
    <col min="15136" max="15136" width="4.26953125" style="108" customWidth="1"/>
    <col min="15137" max="15137" width="4.7265625" style="108" customWidth="1"/>
    <col min="15138" max="15138" width="5" style="108" customWidth="1"/>
    <col min="15139" max="15149" width="8.453125" style="108" customWidth="1"/>
    <col min="15150" max="15150" width="9" style="108"/>
    <col min="15151" max="15151" width="7.6328125" style="108" bestFit="1" customWidth="1"/>
    <col min="15152" max="15360" width="9" style="108"/>
    <col min="15361" max="15361" width="3.08984375" style="108" customWidth="1"/>
    <col min="15362" max="15362" width="3.7265625" style="108" customWidth="1"/>
    <col min="15363" max="15363" width="5" style="108" customWidth="1"/>
    <col min="15364" max="15390" width="8.453125" style="108" customWidth="1"/>
    <col min="15391" max="15391" width="5.26953125" style="108" customWidth="1"/>
    <col min="15392" max="15392" width="4.26953125" style="108" customWidth="1"/>
    <col min="15393" max="15393" width="4.7265625" style="108" customWidth="1"/>
    <col min="15394" max="15394" width="5" style="108" customWidth="1"/>
    <col min="15395" max="15405" width="8.453125" style="108" customWidth="1"/>
    <col min="15406" max="15406" width="9" style="108"/>
    <col min="15407" max="15407" width="7.6328125" style="108" bestFit="1" customWidth="1"/>
    <col min="15408" max="15616" width="9" style="108"/>
    <col min="15617" max="15617" width="3.08984375" style="108" customWidth="1"/>
    <col min="15618" max="15618" width="3.7265625" style="108" customWidth="1"/>
    <col min="15619" max="15619" width="5" style="108" customWidth="1"/>
    <col min="15620" max="15646" width="8.453125" style="108" customWidth="1"/>
    <col min="15647" max="15647" width="5.26953125" style="108" customWidth="1"/>
    <col min="15648" max="15648" width="4.26953125" style="108" customWidth="1"/>
    <col min="15649" max="15649" width="4.7265625" style="108" customWidth="1"/>
    <col min="15650" max="15650" width="5" style="108" customWidth="1"/>
    <col min="15651" max="15661" width="8.453125" style="108" customWidth="1"/>
    <col min="15662" max="15662" width="9" style="108"/>
    <col min="15663" max="15663" width="7.6328125" style="108" bestFit="1" customWidth="1"/>
    <col min="15664" max="15872" width="9" style="108"/>
    <col min="15873" max="15873" width="3.08984375" style="108" customWidth="1"/>
    <col min="15874" max="15874" width="3.7265625" style="108" customWidth="1"/>
    <col min="15875" max="15875" width="5" style="108" customWidth="1"/>
    <col min="15876" max="15902" width="8.453125" style="108" customWidth="1"/>
    <col min="15903" max="15903" width="5.26953125" style="108" customWidth="1"/>
    <col min="15904" max="15904" width="4.26953125" style="108" customWidth="1"/>
    <col min="15905" max="15905" width="4.7265625" style="108" customWidth="1"/>
    <col min="15906" max="15906" width="5" style="108" customWidth="1"/>
    <col min="15907" max="15917" width="8.453125" style="108" customWidth="1"/>
    <col min="15918" max="15918" width="9" style="108"/>
    <col min="15919" max="15919" width="7.6328125" style="108" bestFit="1" customWidth="1"/>
    <col min="15920" max="16128" width="9" style="108"/>
    <col min="16129" max="16129" width="3.08984375" style="108" customWidth="1"/>
    <col min="16130" max="16130" width="3.7265625" style="108" customWidth="1"/>
    <col min="16131" max="16131" width="5" style="108" customWidth="1"/>
    <col min="16132" max="16158" width="8.453125" style="108" customWidth="1"/>
    <col min="16159" max="16159" width="5.26953125" style="108" customWidth="1"/>
    <col min="16160" max="16160" width="4.26953125" style="108" customWidth="1"/>
    <col min="16161" max="16161" width="4.7265625" style="108" customWidth="1"/>
    <col min="16162" max="16162" width="5" style="108" customWidth="1"/>
    <col min="16163" max="16173" width="8.453125" style="108" customWidth="1"/>
    <col min="16174" max="16174" width="9" style="108"/>
    <col min="16175" max="16175" width="7.6328125" style="108" bestFit="1" customWidth="1"/>
    <col min="16176" max="16384" width="9" style="108"/>
  </cols>
  <sheetData>
    <row r="1" spans="1:63">
      <c r="A1" s="142"/>
      <c r="B1" s="143" t="s">
        <v>290</v>
      </c>
      <c r="C1" s="142"/>
      <c r="D1" s="142"/>
      <c r="E1" s="188"/>
      <c r="F1" s="188"/>
      <c r="G1" s="142"/>
      <c r="H1" s="142"/>
      <c r="I1" s="188"/>
      <c r="J1" s="142"/>
      <c r="K1" s="142"/>
      <c r="L1" s="142"/>
      <c r="M1" s="142"/>
      <c r="N1" s="142"/>
      <c r="O1" s="152"/>
      <c r="P1" s="152"/>
      <c r="Q1" s="142"/>
      <c r="R1" s="142"/>
      <c r="S1" s="188"/>
      <c r="T1" s="142"/>
      <c r="U1" s="142"/>
      <c r="V1" s="142"/>
      <c r="W1" s="188"/>
      <c r="X1" s="188"/>
      <c r="Y1" s="188"/>
      <c r="Z1" s="188"/>
      <c r="AA1" s="188"/>
      <c r="AB1" s="142"/>
      <c r="AC1" s="188"/>
      <c r="AD1" s="142"/>
      <c r="AE1" s="144" t="s">
        <v>9</v>
      </c>
      <c r="AF1" s="142"/>
      <c r="AG1" s="143" t="s">
        <v>291</v>
      </c>
      <c r="AH1" s="142"/>
      <c r="AI1" s="142"/>
      <c r="AJ1" s="188"/>
      <c r="AK1" s="188"/>
      <c r="AL1" s="188"/>
      <c r="AM1" s="188"/>
      <c r="AN1" s="142"/>
      <c r="AO1" s="188"/>
      <c r="AP1" s="188"/>
      <c r="AQ1" s="188"/>
      <c r="AR1" s="188"/>
      <c r="AS1" s="142"/>
      <c r="AT1" s="11"/>
      <c r="AU1" s="189" t="s">
        <v>147</v>
      </c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</row>
    <row r="2" spans="1:63" ht="37.5" customHeight="1">
      <c r="A2" s="145" t="s">
        <v>127</v>
      </c>
      <c r="B2" s="146"/>
      <c r="C2" s="145"/>
      <c r="D2" s="147" t="s">
        <v>198</v>
      </c>
      <c r="E2" s="147" t="s">
        <v>228</v>
      </c>
      <c r="F2" s="147" t="s">
        <v>229</v>
      </c>
      <c r="G2" s="147" t="s">
        <v>230</v>
      </c>
      <c r="H2" s="147" t="s">
        <v>231</v>
      </c>
      <c r="I2" s="147" t="s">
        <v>232</v>
      </c>
      <c r="J2" s="147" t="s">
        <v>233</v>
      </c>
      <c r="K2" s="147" t="s">
        <v>234</v>
      </c>
      <c r="L2" s="147" t="s">
        <v>235</v>
      </c>
      <c r="M2" s="147" t="s">
        <v>236</v>
      </c>
      <c r="N2" s="147" t="s">
        <v>237</v>
      </c>
      <c r="O2" s="147" t="s">
        <v>238</v>
      </c>
      <c r="P2" s="147" t="s">
        <v>239</v>
      </c>
      <c r="Q2" s="147" t="s">
        <v>240</v>
      </c>
      <c r="R2" s="147" t="s">
        <v>241</v>
      </c>
      <c r="S2" s="147" t="s">
        <v>242</v>
      </c>
      <c r="T2" s="147" t="s">
        <v>243</v>
      </c>
      <c r="U2" s="147" t="s">
        <v>244</v>
      </c>
      <c r="V2" s="147" t="s">
        <v>245</v>
      </c>
      <c r="W2" s="147" t="s">
        <v>246</v>
      </c>
      <c r="X2" s="147" t="s">
        <v>247</v>
      </c>
      <c r="Y2" s="147" t="s">
        <v>248</v>
      </c>
      <c r="Z2" s="147" t="s">
        <v>249</v>
      </c>
      <c r="AA2" s="147" t="s">
        <v>250</v>
      </c>
      <c r="AB2" s="147" t="s">
        <v>251</v>
      </c>
      <c r="AC2" s="147" t="s">
        <v>252</v>
      </c>
      <c r="AD2" s="147" t="s">
        <v>253</v>
      </c>
      <c r="AE2" s="148" t="s">
        <v>292</v>
      </c>
      <c r="AF2" s="149" t="s">
        <v>127</v>
      </c>
      <c r="AG2" s="149" t="s">
        <v>292</v>
      </c>
      <c r="AH2" s="149" t="s">
        <v>292</v>
      </c>
      <c r="AI2" s="147" t="s">
        <v>198</v>
      </c>
      <c r="AJ2" s="147" t="s">
        <v>199</v>
      </c>
      <c r="AK2" s="147" t="s">
        <v>200</v>
      </c>
      <c r="AL2" s="147" t="s">
        <v>201</v>
      </c>
      <c r="AM2" s="147" t="s">
        <v>202</v>
      </c>
      <c r="AN2" s="147" t="s">
        <v>203</v>
      </c>
      <c r="AO2" s="147" t="s">
        <v>204</v>
      </c>
      <c r="AP2" s="147" t="s">
        <v>205</v>
      </c>
      <c r="AQ2" s="147" t="s">
        <v>206</v>
      </c>
      <c r="AR2" s="147" t="s">
        <v>207</v>
      </c>
      <c r="AS2" s="147" t="s">
        <v>208</v>
      </c>
      <c r="AT2" s="11" t="s">
        <v>292</v>
      </c>
      <c r="AU2" s="190" t="s">
        <v>198</v>
      </c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</row>
    <row r="3" spans="1:63" ht="13.5" customHeight="1">
      <c r="A3" s="150"/>
      <c r="B3" s="151" t="s">
        <v>293</v>
      </c>
      <c r="C3" s="151"/>
      <c r="D3" s="147">
        <v>109.8</v>
      </c>
      <c r="E3" s="147">
        <v>109.8</v>
      </c>
      <c r="F3" s="147">
        <v>101.2</v>
      </c>
      <c r="G3" s="147">
        <v>118</v>
      </c>
      <c r="H3" s="147">
        <v>87.6</v>
      </c>
      <c r="I3" s="147">
        <v>135</v>
      </c>
      <c r="J3" s="147">
        <v>117.1</v>
      </c>
      <c r="K3" s="147">
        <v>63.3</v>
      </c>
      <c r="L3" s="147">
        <v>33.5</v>
      </c>
      <c r="M3" s="147">
        <v>96.1</v>
      </c>
      <c r="N3" s="147">
        <v>99.3</v>
      </c>
      <c r="O3" s="147">
        <v>125</v>
      </c>
      <c r="P3" s="147">
        <v>104.8</v>
      </c>
      <c r="Q3" s="147">
        <v>103.2</v>
      </c>
      <c r="R3" s="147">
        <v>100.1</v>
      </c>
      <c r="S3" s="147">
        <v>121.5</v>
      </c>
      <c r="T3" s="147">
        <v>119.9</v>
      </c>
      <c r="U3" s="147">
        <v>109.4</v>
      </c>
      <c r="V3" s="147">
        <v>124.2</v>
      </c>
      <c r="W3" s="147">
        <v>182.8</v>
      </c>
      <c r="X3" s="147">
        <v>124.6</v>
      </c>
      <c r="Y3" s="147">
        <v>73.7</v>
      </c>
      <c r="Z3" s="147">
        <v>92.1</v>
      </c>
      <c r="AA3" s="147">
        <v>79.099999999999994</v>
      </c>
      <c r="AB3" s="147">
        <v>151.69999999999999</v>
      </c>
      <c r="AC3" s="147" t="s">
        <v>294</v>
      </c>
      <c r="AD3" s="147">
        <v>109.8</v>
      </c>
      <c r="AE3" s="148"/>
      <c r="AF3" s="150"/>
      <c r="AG3" s="151" t="s">
        <v>293</v>
      </c>
      <c r="AH3" s="151"/>
      <c r="AI3" s="191">
        <v>109.8</v>
      </c>
      <c r="AJ3" s="191">
        <v>118.4</v>
      </c>
      <c r="AK3" s="191">
        <v>117.5</v>
      </c>
      <c r="AL3" s="191">
        <v>124.3</v>
      </c>
      <c r="AM3" s="191">
        <v>109.5</v>
      </c>
      <c r="AN3" s="191">
        <v>119.2</v>
      </c>
      <c r="AO3" s="191">
        <v>130.1</v>
      </c>
      <c r="AP3" s="191">
        <v>115.6</v>
      </c>
      <c r="AQ3" s="191">
        <v>103.9</v>
      </c>
      <c r="AR3" s="191">
        <v>103.5</v>
      </c>
      <c r="AS3" s="191">
        <v>110.8</v>
      </c>
      <c r="AT3" s="11"/>
      <c r="AU3" s="37">
        <v>115.4</v>
      </c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</row>
    <row r="4" spans="1:63">
      <c r="A4" s="152"/>
      <c r="B4" s="153" t="s">
        <v>255</v>
      </c>
      <c r="C4" s="153"/>
      <c r="D4" s="154">
        <v>103</v>
      </c>
      <c r="E4" s="154">
        <v>103</v>
      </c>
      <c r="F4" s="154">
        <v>93.2</v>
      </c>
      <c r="G4" s="154">
        <v>113.1</v>
      </c>
      <c r="H4" s="154">
        <v>93.7</v>
      </c>
      <c r="I4" s="154">
        <v>116.9</v>
      </c>
      <c r="J4" s="154">
        <v>108.3</v>
      </c>
      <c r="K4" s="154">
        <v>84.5</v>
      </c>
      <c r="L4" s="154">
        <v>33.299999999999997</v>
      </c>
      <c r="M4" s="154">
        <v>94.6</v>
      </c>
      <c r="N4" s="154">
        <v>105.1</v>
      </c>
      <c r="O4" s="154">
        <v>118.7</v>
      </c>
      <c r="P4" s="154">
        <v>100.9</v>
      </c>
      <c r="Q4" s="154">
        <v>113.3</v>
      </c>
      <c r="R4" s="154">
        <v>102.6</v>
      </c>
      <c r="S4" s="154">
        <v>109.4</v>
      </c>
      <c r="T4" s="154">
        <v>109</v>
      </c>
      <c r="U4" s="154">
        <v>102.6</v>
      </c>
      <c r="V4" s="154">
        <v>104.9</v>
      </c>
      <c r="W4" s="154">
        <v>115.3</v>
      </c>
      <c r="X4" s="154">
        <v>107.2</v>
      </c>
      <c r="Y4" s="154">
        <v>83</v>
      </c>
      <c r="Z4" s="154">
        <v>89</v>
      </c>
      <c r="AA4" s="154">
        <v>100.3</v>
      </c>
      <c r="AB4" s="154">
        <v>151.80000000000001</v>
      </c>
      <c r="AC4" s="192" t="s">
        <v>294</v>
      </c>
      <c r="AD4" s="154">
        <v>103</v>
      </c>
      <c r="AE4" s="144" t="s">
        <v>9</v>
      </c>
      <c r="AF4" s="152"/>
      <c r="AG4" s="153" t="s">
        <v>255</v>
      </c>
      <c r="AH4" s="153"/>
      <c r="AI4" s="175">
        <v>103</v>
      </c>
      <c r="AJ4" s="175">
        <v>107.4</v>
      </c>
      <c r="AK4" s="175">
        <v>109.2</v>
      </c>
      <c r="AL4" s="175">
        <v>110</v>
      </c>
      <c r="AM4" s="175">
        <v>108.4</v>
      </c>
      <c r="AN4" s="175">
        <v>106</v>
      </c>
      <c r="AO4" s="175">
        <v>114.5</v>
      </c>
      <c r="AP4" s="175">
        <v>103.2</v>
      </c>
      <c r="AQ4" s="175">
        <v>99.9</v>
      </c>
      <c r="AR4" s="175">
        <v>99.7</v>
      </c>
      <c r="AS4" s="175">
        <v>103.9</v>
      </c>
      <c r="AT4" s="11"/>
      <c r="AU4" s="31">
        <v>110</v>
      </c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</row>
    <row r="5" spans="1:63">
      <c r="A5" s="152"/>
      <c r="B5" s="153" t="s">
        <v>256</v>
      </c>
      <c r="C5" s="153"/>
      <c r="D5" s="154">
        <f>ROUND(SUM(D22:D33)/12,1)</f>
        <v>100</v>
      </c>
      <c r="E5" s="154">
        <f t="shared" ref="E5:AD5" si="0">ROUND(SUM(E22:E33)/12,1)</f>
        <v>100</v>
      </c>
      <c r="F5" s="154">
        <f t="shared" si="0"/>
        <v>100</v>
      </c>
      <c r="G5" s="154">
        <f t="shared" si="0"/>
        <v>100</v>
      </c>
      <c r="H5" s="154">
        <f t="shared" si="0"/>
        <v>100</v>
      </c>
      <c r="I5" s="154">
        <f t="shared" si="0"/>
        <v>100</v>
      </c>
      <c r="J5" s="154">
        <f t="shared" si="0"/>
        <v>100</v>
      </c>
      <c r="K5" s="154">
        <f t="shared" si="0"/>
        <v>100</v>
      </c>
      <c r="L5" s="154">
        <f t="shared" si="0"/>
        <v>100</v>
      </c>
      <c r="M5" s="154">
        <f t="shared" si="0"/>
        <v>100</v>
      </c>
      <c r="N5" s="154">
        <f t="shared" si="0"/>
        <v>100</v>
      </c>
      <c r="O5" s="154">
        <f t="shared" si="0"/>
        <v>100</v>
      </c>
      <c r="P5" s="154">
        <f t="shared" si="0"/>
        <v>100</v>
      </c>
      <c r="Q5" s="154">
        <f t="shared" si="0"/>
        <v>100</v>
      </c>
      <c r="R5" s="154">
        <f t="shared" si="0"/>
        <v>100</v>
      </c>
      <c r="S5" s="154">
        <f t="shared" si="0"/>
        <v>100</v>
      </c>
      <c r="T5" s="154">
        <f t="shared" si="0"/>
        <v>100</v>
      </c>
      <c r="U5" s="154">
        <f t="shared" si="0"/>
        <v>100</v>
      </c>
      <c r="V5" s="154">
        <f t="shared" si="0"/>
        <v>100</v>
      </c>
      <c r="W5" s="154">
        <f t="shared" si="0"/>
        <v>100</v>
      </c>
      <c r="X5" s="154">
        <f t="shared" si="0"/>
        <v>100</v>
      </c>
      <c r="Y5" s="154">
        <f t="shared" si="0"/>
        <v>100</v>
      </c>
      <c r="Z5" s="154">
        <f t="shared" si="0"/>
        <v>100</v>
      </c>
      <c r="AA5" s="154">
        <f t="shared" si="0"/>
        <v>100</v>
      </c>
      <c r="AB5" s="154">
        <f t="shared" si="0"/>
        <v>100</v>
      </c>
      <c r="AC5" s="193" t="s">
        <v>295</v>
      </c>
      <c r="AD5" s="154">
        <f t="shared" si="0"/>
        <v>100</v>
      </c>
      <c r="AE5" s="144" t="s">
        <v>9</v>
      </c>
      <c r="AF5" s="152"/>
      <c r="AG5" s="153" t="s">
        <v>256</v>
      </c>
      <c r="AH5" s="153"/>
      <c r="AI5" s="154">
        <f t="shared" ref="AI5:AS5" si="1">ROUND(SUM(AI22:AI33)/12,1)</f>
        <v>100</v>
      </c>
      <c r="AJ5" s="154">
        <f t="shared" si="1"/>
        <v>100</v>
      </c>
      <c r="AK5" s="154">
        <f t="shared" si="1"/>
        <v>100</v>
      </c>
      <c r="AL5" s="154">
        <f t="shared" si="1"/>
        <v>100</v>
      </c>
      <c r="AM5" s="154">
        <f t="shared" si="1"/>
        <v>100</v>
      </c>
      <c r="AN5" s="154">
        <f t="shared" si="1"/>
        <v>100</v>
      </c>
      <c r="AO5" s="154">
        <f t="shared" si="1"/>
        <v>100</v>
      </c>
      <c r="AP5" s="154">
        <f t="shared" si="1"/>
        <v>100</v>
      </c>
      <c r="AQ5" s="154">
        <f t="shared" si="1"/>
        <v>100</v>
      </c>
      <c r="AR5" s="154">
        <f t="shared" si="1"/>
        <v>100</v>
      </c>
      <c r="AS5" s="154">
        <f t="shared" si="1"/>
        <v>100</v>
      </c>
      <c r="AT5" s="11"/>
      <c r="AU5" s="154">
        <f>ROUND(SUM(AU22:AU33)/12,1)</f>
        <v>101</v>
      </c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</row>
    <row r="6" spans="1:63">
      <c r="A6" s="152"/>
      <c r="B6" s="153" t="s">
        <v>257</v>
      </c>
      <c r="C6" s="153"/>
      <c r="D6" s="154">
        <f>ROUND(SUM(D34:D45)/12,1)</f>
        <v>103.5</v>
      </c>
      <c r="E6" s="154">
        <f t="shared" ref="E6:AD6" si="2">ROUND(SUM(E34:E45)/12,1)</f>
        <v>103.5</v>
      </c>
      <c r="F6" s="154">
        <f t="shared" si="2"/>
        <v>100.9</v>
      </c>
      <c r="G6" s="154">
        <f t="shared" si="2"/>
        <v>103.3</v>
      </c>
      <c r="H6" s="154">
        <f t="shared" si="2"/>
        <v>107.9</v>
      </c>
      <c r="I6" s="154">
        <f t="shared" si="2"/>
        <v>105</v>
      </c>
      <c r="J6" s="154">
        <f t="shared" si="2"/>
        <v>102.6</v>
      </c>
      <c r="K6" s="154">
        <f t="shared" si="2"/>
        <v>116.7</v>
      </c>
      <c r="L6" s="154">
        <f t="shared" si="2"/>
        <v>99.7</v>
      </c>
      <c r="M6" s="154">
        <f t="shared" si="2"/>
        <v>108.3</v>
      </c>
      <c r="N6" s="154">
        <f t="shared" si="2"/>
        <v>115.3</v>
      </c>
      <c r="O6" s="154">
        <f t="shared" si="2"/>
        <v>105.4</v>
      </c>
      <c r="P6" s="154">
        <f t="shared" si="2"/>
        <v>101.7</v>
      </c>
      <c r="Q6" s="154">
        <f t="shared" si="2"/>
        <v>118.8</v>
      </c>
      <c r="R6" s="154">
        <f t="shared" si="2"/>
        <v>96.7</v>
      </c>
      <c r="S6" s="154">
        <f t="shared" si="2"/>
        <v>114.7</v>
      </c>
      <c r="T6" s="154">
        <f t="shared" si="2"/>
        <v>94</v>
      </c>
      <c r="U6" s="154">
        <f t="shared" si="2"/>
        <v>101.2</v>
      </c>
      <c r="V6" s="154">
        <f t="shared" si="2"/>
        <v>108.9</v>
      </c>
      <c r="W6" s="154">
        <f t="shared" si="2"/>
        <v>95.5</v>
      </c>
      <c r="X6" s="154">
        <f t="shared" si="2"/>
        <v>124.8</v>
      </c>
      <c r="Y6" s="154">
        <f t="shared" si="2"/>
        <v>118.4</v>
      </c>
      <c r="Z6" s="154">
        <f t="shared" si="2"/>
        <v>137.19999999999999</v>
      </c>
      <c r="AA6" s="154">
        <f t="shared" si="2"/>
        <v>93.6</v>
      </c>
      <c r="AB6" s="154">
        <f t="shared" si="2"/>
        <v>80.3</v>
      </c>
      <c r="AC6" s="193" t="s">
        <v>294</v>
      </c>
      <c r="AD6" s="154">
        <f t="shared" si="2"/>
        <v>103.5</v>
      </c>
      <c r="AE6" s="144"/>
      <c r="AF6" s="152"/>
      <c r="AG6" s="153" t="s">
        <v>257</v>
      </c>
      <c r="AH6" s="153"/>
      <c r="AI6" s="154">
        <f t="shared" ref="AI6:AS6" si="3">ROUND(SUM(AI34:AI45)/12,1)</f>
        <v>103.5</v>
      </c>
      <c r="AJ6" s="154">
        <f t="shared" si="3"/>
        <v>103.6</v>
      </c>
      <c r="AK6" s="154">
        <f t="shared" si="3"/>
        <v>104.8</v>
      </c>
      <c r="AL6" s="154">
        <f t="shared" si="3"/>
        <v>113.5</v>
      </c>
      <c r="AM6" s="154">
        <f t="shared" si="3"/>
        <v>94.5</v>
      </c>
      <c r="AN6" s="154">
        <f t="shared" si="3"/>
        <v>102.6</v>
      </c>
      <c r="AO6" s="154">
        <f t="shared" si="3"/>
        <v>100.1</v>
      </c>
      <c r="AP6" s="154">
        <f t="shared" si="3"/>
        <v>103.4</v>
      </c>
      <c r="AQ6" s="154">
        <f t="shared" si="3"/>
        <v>103.5</v>
      </c>
      <c r="AR6" s="154">
        <f t="shared" si="3"/>
        <v>103.4</v>
      </c>
      <c r="AS6" s="154">
        <f t="shared" si="3"/>
        <v>104.5</v>
      </c>
      <c r="AT6" s="11"/>
      <c r="AU6" s="154">
        <f>ROUND(SUM(AU34:AU45)/12,1)</f>
        <v>113.6</v>
      </c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</row>
    <row r="7" spans="1:63">
      <c r="A7" s="152"/>
      <c r="B7" s="153" t="s">
        <v>258</v>
      </c>
      <c r="C7" s="153"/>
      <c r="D7" s="154">
        <f>ROUND(SUM(D46:D57)/12,1)</f>
        <v>95.1</v>
      </c>
      <c r="E7" s="154">
        <f t="shared" ref="E7:AD7" si="4">ROUND(SUM(E46:E57)/12,1)</f>
        <v>95.1</v>
      </c>
      <c r="F7" s="154">
        <f t="shared" si="4"/>
        <v>92</v>
      </c>
      <c r="G7" s="154">
        <f t="shared" si="4"/>
        <v>107.5</v>
      </c>
      <c r="H7" s="154">
        <f t="shared" si="4"/>
        <v>109.2</v>
      </c>
      <c r="I7" s="154">
        <f t="shared" si="4"/>
        <v>83.1</v>
      </c>
      <c r="J7" s="154">
        <f t="shared" si="4"/>
        <v>88.9</v>
      </c>
      <c r="K7" s="154">
        <f t="shared" si="4"/>
        <v>106</v>
      </c>
      <c r="L7" s="154">
        <f t="shared" si="4"/>
        <v>92.6</v>
      </c>
      <c r="M7" s="154">
        <f t="shared" si="4"/>
        <v>82.5</v>
      </c>
      <c r="N7" s="154">
        <f t="shared" si="4"/>
        <v>97.8</v>
      </c>
      <c r="O7" s="154">
        <f t="shared" si="4"/>
        <v>90</v>
      </c>
      <c r="P7" s="154">
        <f t="shared" si="4"/>
        <v>95.8</v>
      </c>
      <c r="Q7" s="154">
        <f t="shared" si="4"/>
        <v>113.1</v>
      </c>
      <c r="R7" s="154">
        <f t="shared" si="4"/>
        <v>95.3</v>
      </c>
      <c r="S7" s="154">
        <f t="shared" si="4"/>
        <v>105.4</v>
      </c>
      <c r="T7" s="154">
        <f t="shared" si="4"/>
        <v>87.3</v>
      </c>
      <c r="U7" s="154">
        <f t="shared" si="4"/>
        <v>95.8</v>
      </c>
      <c r="V7" s="154">
        <f t="shared" si="4"/>
        <v>112.4</v>
      </c>
      <c r="W7" s="154">
        <f t="shared" si="4"/>
        <v>91.5</v>
      </c>
      <c r="X7" s="154">
        <f t="shared" si="4"/>
        <v>141.5</v>
      </c>
      <c r="Y7" s="154">
        <f t="shared" si="4"/>
        <v>115</v>
      </c>
      <c r="Z7" s="154">
        <f t="shared" si="4"/>
        <v>157.1</v>
      </c>
      <c r="AA7" s="154">
        <f t="shared" si="4"/>
        <v>85.6</v>
      </c>
      <c r="AB7" s="154">
        <f t="shared" si="4"/>
        <v>79.599999999999994</v>
      </c>
      <c r="AC7" s="193" t="s">
        <v>294</v>
      </c>
      <c r="AD7" s="154">
        <f t="shared" si="4"/>
        <v>95.1</v>
      </c>
      <c r="AE7" s="144"/>
      <c r="AF7" s="152"/>
      <c r="AG7" s="153" t="s">
        <v>258</v>
      </c>
      <c r="AH7" s="153"/>
      <c r="AI7" s="154">
        <f t="shared" ref="AI7:AS7" si="5">ROUND(SUM(AI46:AI57)/12,1)</f>
        <v>95.1</v>
      </c>
      <c r="AJ7" s="154">
        <f t="shared" si="5"/>
        <v>92.1</v>
      </c>
      <c r="AK7" s="154">
        <f t="shared" si="5"/>
        <v>92.4</v>
      </c>
      <c r="AL7" s="154">
        <f t="shared" si="5"/>
        <v>91.7</v>
      </c>
      <c r="AM7" s="154">
        <f t="shared" si="5"/>
        <v>93.2</v>
      </c>
      <c r="AN7" s="154">
        <f t="shared" si="5"/>
        <v>91.8</v>
      </c>
      <c r="AO7" s="154">
        <f t="shared" si="5"/>
        <v>75.599999999999994</v>
      </c>
      <c r="AP7" s="154">
        <f t="shared" si="5"/>
        <v>97.1</v>
      </c>
      <c r="AQ7" s="154">
        <f t="shared" si="5"/>
        <v>95</v>
      </c>
      <c r="AR7" s="154">
        <f t="shared" si="5"/>
        <v>94.1</v>
      </c>
      <c r="AS7" s="154">
        <f t="shared" si="5"/>
        <v>109.9</v>
      </c>
      <c r="AT7" s="11"/>
      <c r="AU7" s="154">
        <f>ROUND(SUM(AU46:AU57)/12,1)</f>
        <v>100.9</v>
      </c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</row>
    <row r="8" spans="1:63">
      <c r="A8" s="152" t="s">
        <v>296</v>
      </c>
      <c r="B8" s="153" t="s">
        <v>260</v>
      </c>
      <c r="C8" s="153"/>
      <c r="D8" s="154">
        <f>SUM(D58:D69)/12</f>
        <v>96.691666666666663</v>
      </c>
      <c r="E8" s="154">
        <f t="shared" ref="E8:AD8" si="6">SUM(E58:E69)/12</f>
        <v>96.691666666666663</v>
      </c>
      <c r="F8" s="154">
        <f t="shared" si="6"/>
        <v>95.116666666666674</v>
      </c>
      <c r="G8" s="154">
        <f t="shared" si="6"/>
        <v>90.733333333333334</v>
      </c>
      <c r="H8" s="154">
        <f t="shared" si="6"/>
        <v>109.98333333333335</v>
      </c>
      <c r="I8" s="154">
        <f t="shared" si="6"/>
        <v>69.63333333333334</v>
      </c>
      <c r="J8" s="154">
        <f t="shared" si="6"/>
        <v>98.72499999999998</v>
      </c>
      <c r="K8" s="154">
        <f t="shared" si="6"/>
        <v>115.925</v>
      </c>
      <c r="L8" s="154">
        <f t="shared" si="6"/>
        <v>334.3</v>
      </c>
      <c r="M8" s="154">
        <f t="shared" si="6"/>
        <v>66.674999999999997</v>
      </c>
      <c r="N8" s="154">
        <f t="shared" si="6"/>
        <v>92.616666666666674</v>
      </c>
      <c r="O8" s="154">
        <f t="shared" si="6"/>
        <v>84.408333333333331</v>
      </c>
      <c r="P8" s="154">
        <f t="shared" si="6"/>
        <v>98.358333333333348</v>
      </c>
      <c r="Q8" s="154">
        <f t="shared" si="6"/>
        <v>65.908333333333331</v>
      </c>
      <c r="R8" s="154">
        <f t="shared" si="6"/>
        <v>87.691666666666649</v>
      </c>
      <c r="S8" s="154">
        <f t="shared" si="6"/>
        <v>117.89166666666667</v>
      </c>
      <c r="T8" s="154">
        <f t="shared" si="6"/>
        <v>72.808333333333323</v>
      </c>
      <c r="U8" s="154">
        <f t="shared" si="6"/>
        <v>91.216666666666654</v>
      </c>
      <c r="V8" s="154">
        <f t="shared" si="6"/>
        <v>109.85000000000002</v>
      </c>
      <c r="W8" s="154">
        <f t="shared" si="6"/>
        <v>100.375</v>
      </c>
      <c r="X8" s="154">
        <f t="shared" si="6"/>
        <v>125.84166666666665</v>
      </c>
      <c r="Y8" s="154">
        <f t="shared" si="6"/>
        <v>134.60833333333332</v>
      </c>
      <c r="Z8" s="154">
        <f t="shared" si="6"/>
        <v>108.11666666666666</v>
      </c>
      <c r="AA8" s="154">
        <f t="shared" si="6"/>
        <v>96.850000000000009</v>
      </c>
      <c r="AB8" s="154">
        <f t="shared" si="6"/>
        <v>81.25</v>
      </c>
      <c r="AC8" s="193" t="s">
        <v>294</v>
      </c>
      <c r="AD8" s="154">
        <f t="shared" si="6"/>
        <v>96.691666666666663</v>
      </c>
      <c r="AE8" s="144"/>
      <c r="AF8" s="152" t="s">
        <v>296</v>
      </c>
      <c r="AG8" s="153" t="s">
        <v>260</v>
      </c>
      <c r="AH8" s="153"/>
      <c r="AI8" s="154">
        <f t="shared" ref="AI8:AS8" si="7">SUM(AI58:AI69)/12</f>
        <v>96.691666666666663</v>
      </c>
      <c r="AJ8" s="154">
        <f t="shared" si="7"/>
        <v>84.233333333333334</v>
      </c>
      <c r="AK8" s="154">
        <f t="shared" si="7"/>
        <v>80.191666666666677</v>
      </c>
      <c r="AL8" s="154">
        <f t="shared" si="7"/>
        <v>76.416666666666671</v>
      </c>
      <c r="AM8" s="154">
        <f t="shared" si="7"/>
        <v>84.641666666666666</v>
      </c>
      <c r="AN8" s="154">
        <f t="shared" si="7"/>
        <v>87.558333333333337</v>
      </c>
      <c r="AO8" s="154">
        <f t="shared" si="7"/>
        <v>76.941666666666663</v>
      </c>
      <c r="AP8" s="154">
        <f t="shared" si="7"/>
        <v>91.024999999999977</v>
      </c>
      <c r="AQ8" s="154">
        <f t="shared" si="7"/>
        <v>105.20833333333336</v>
      </c>
      <c r="AR8" s="154">
        <f t="shared" si="7"/>
        <v>104.875</v>
      </c>
      <c r="AS8" s="154">
        <f t="shared" si="7"/>
        <v>110.84999999999998</v>
      </c>
      <c r="AT8" s="11"/>
      <c r="AU8" s="154">
        <f>SUM(AU58:AU69)/12</f>
        <v>87.408333333333346</v>
      </c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</row>
    <row r="9" spans="1:63">
      <c r="A9" s="152"/>
      <c r="B9" s="153" t="s">
        <v>261</v>
      </c>
      <c r="C9" s="153"/>
      <c r="D9" s="154">
        <f>ROUND(AVERAGE(D70:D81),1)</f>
        <v>100.3</v>
      </c>
      <c r="E9" s="154">
        <f t="shared" ref="E9:AD9" si="8">ROUND(AVERAGE(E70:E81),1)</f>
        <v>100.3</v>
      </c>
      <c r="F9" s="154">
        <f t="shared" si="8"/>
        <v>96.7</v>
      </c>
      <c r="G9" s="154">
        <f t="shared" si="8"/>
        <v>86.9</v>
      </c>
      <c r="H9" s="154">
        <f t="shared" si="8"/>
        <v>99.6</v>
      </c>
      <c r="I9" s="154">
        <f t="shared" si="8"/>
        <v>63.2</v>
      </c>
      <c r="J9" s="154">
        <f t="shared" si="8"/>
        <v>129.19999999999999</v>
      </c>
      <c r="K9" s="154">
        <f t="shared" si="8"/>
        <v>151.80000000000001</v>
      </c>
      <c r="L9" s="154">
        <f t="shared" si="8"/>
        <v>685.9</v>
      </c>
      <c r="M9" s="154">
        <f t="shared" si="8"/>
        <v>67.7</v>
      </c>
      <c r="N9" s="154">
        <f t="shared" si="8"/>
        <v>97.5</v>
      </c>
      <c r="O9" s="154">
        <f t="shared" si="8"/>
        <v>67.099999999999994</v>
      </c>
      <c r="P9" s="154">
        <f t="shared" si="8"/>
        <v>93.2</v>
      </c>
      <c r="Q9" s="154">
        <f t="shared" si="8"/>
        <v>20.3</v>
      </c>
      <c r="R9" s="154">
        <f t="shared" si="8"/>
        <v>86</v>
      </c>
      <c r="S9" s="154">
        <f t="shared" si="8"/>
        <v>113.6</v>
      </c>
      <c r="T9" s="154">
        <f t="shared" si="8"/>
        <v>64.7</v>
      </c>
      <c r="U9" s="154">
        <f t="shared" si="8"/>
        <v>85.9</v>
      </c>
      <c r="V9" s="154">
        <f t="shared" si="8"/>
        <v>100.8</v>
      </c>
      <c r="W9" s="154">
        <f t="shared" si="8"/>
        <v>99.5</v>
      </c>
      <c r="X9" s="154">
        <f t="shared" si="8"/>
        <v>107.8</v>
      </c>
      <c r="Y9" s="154">
        <f t="shared" si="8"/>
        <v>89.9</v>
      </c>
      <c r="Z9" s="154">
        <f t="shared" si="8"/>
        <v>63.9</v>
      </c>
      <c r="AA9" s="154">
        <f t="shared" si="8"/>
        <v>108</v>
      </c>
      <c r="AB9" s="154">
        <f t="shared" si="8"/>
        <v>71.099999999999994</v>
      </c>
      <c r="AC9" s="193" t="s">
        <v>294</v>
      </c>
      <c r="AD9" s="154">
        <f t="shared" si="8"/>
        <v>100.3</v>
      </c>
      <c r="AE9" s="144"/>
      <c r="AF9" s="152"/>
      <c r="AG9" s="153" t="s">
        <v>261</v>
      </c>
      <c r="AH9" s="153"/>
      <c r="AI9" s="154">
        <f t="shared" ref="AI9:AU9" si="9">ROUND(AVERAGE(AI70:AI81),1)</f>
        <v>100.3</v>
      </c>
      <c r="AJ9" s="154">
        <f t="shared" si="9"/>
        <v>79.900000000000006</v>
      </c>
      <c r="AK9" s="154">
        <f t="shared" si="9"/>
        <v>77.2</v>
      </c>
      <c r="AL9" s="154">
        <f t="shared" si="9"/>
        <v>75.5</v>
      </c>
      <c r="AM9" s="154">
        <f t="shared" si="9"/>
        <v>79.099999999999994</v>
      </c>
      <c r="AN9" s="154">
        <f t="shared" si="9"/>
        <v>82.2</v>
      </c>
      <c r="AO9" s="154">
        <f t="shared" si="9"/>
        <v>71.7</v>
      </c>
      <c r="AP9" s="154">
        <f t="shared" si="9"/>
        <v>85.6</v>
      </c>
      <c r="AQ9" s="154">
        <f t="shared" si="9"/>
        <v>114.2</v>
      </c>
      <c r="AR9" s="154">
        <f t="shared" si="9"/>
        <v>115.2</v>
      </c>
      <c r="AS9" s="154">
        <f t="shared" si="9"/>
        <v>96.5</v>
      </c>
      <c r="AT9" s="11"/>
      <c r="AU9" s="154">
        <f t="shared" si="9"/>
        <v>83.1</v>
      </c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</row>
    <row r="10" spans="1:63">
      <c r="A10" s="152"/>
      <c r="B10" s="153" t="s">
        <v>262</v>
      </c>
      <c r="C10" s="153"/>
      <c r="D10" s="154">
        <f>ROUND(AVERAGE(D82:D93),1)</f>
        <v>109.7</v>
      </c>
      <c r="E10" s="154">
        <f t="shared" ref="E10:AD10" si="10">ROUND(AVERAGE(E82:E93),1)</f>
        <v>109.7</v>
      </c>
      <c r="F10" s="154">
        <f t="shared" si="10"/>
        <v>96.2</v>
      </c>
      <c r="G10" s="154">
        <f t="shared" si="10"/>
        <v>87.8</v>
      </c>
      <c r="H10" s="154">
        <f t="shared" si="10"/>
        <v>99.9</v>
      </c>
      <c r="I10" s="154">
        <f t="shared" si="10"/>
        <v>73.3</v>
      </c>
      <c r="J10" s="154">
        <f t="shared" si="10"/>
        <v>149.19999999999999</v>
      </c>
      <c r="K10" s="154">
        <f t="shared" si="10"/>
        <v>176.2</v>
      </c>
      <c r="L10" s="154">
        <f t="shared" si="10"/>
        <v>923.8</v>
      </c>
      <c r="M10" s="154">
        <f t="shared" si="10"/>
        <v>76.2</v>
      </c>
      <c r="N10" s="154">
        <f t="shared" si="10"/>
        <v>103.5</v>
      </c>
      <c r="O10" s="154">
        <f t="shared" si="10"/>
        <v>78.2</v>
      </c>
      <c r="P10" s="154">
        <f t="shared" si="10"/>
        <v>104.8</v>
      </c>
      <c r="Q10" s="154">
        <f t="shared" si="10"/>
        <v>22.2</v>
      </c>
      <c r="R10" s="154">
        <f t="shared" si="10"/>
        <v>81.3</v>
      </c>
      <c r="S10" s="154">
        <f t="shared" si="10"/>
        <v>119.3</v>
      </c>
      <c r="T10" s="154">
        <f t="shared" si="10"/>
        <v>67.3</v>
      </c>
      <c r="U10" s="154">
        <f t="shared" si="10"/>
        <v>79.2</v>
      </c>
      <c r="V10" s="154">
        <f t="shared" si="10"/>
        <v>101.9</v>
      </c>
      <c r="W10" s="154">
        <f t="shared" si="10"/>
        <v>80.900000000000006</v>
      </c>
      <c r="X10" s="154">
        <f t="shared" si="10"/>
        <v>126.9</v>
      </c>
      <c r="Y10" s="154">
        <f t="shared" si="10"/>
        <v>89.9</v>
      </c>
      <c r="Z10" s="154">
        <f t="shared" si="10"/>
        <v>34.799999999999997</v>
      </c>
      <c r="AA10" s="154">
        <f t="shared" si="10"/>
        <v>119.9</v>
      </c>
      <c r="AB10" s="154">
        <f t="shared" si="10"/>
        <v>80.900000000000006</v>
      </c>
      <c r="AC10" s="154" t="s">
        <v>294</v>
      </c>
      <c r="AD10" s="154">
        <f t="shared" si="10"/>
        <v>109.7</v>
      </c>
      <c r="AE10" s="144"/>
      <c r="AF10" s="152"/>
      <c r="AG10" s="153" t="s">
        <v>262</v>
      </c>
      <c r="AH10" s="153"/>
      <c r="AI10" s="154">
        <f t="shared" ref="AI10:AU10" si="11">ROUND(AVERAGE(AI82:AI93),1)</f>
        <v>109.7</v>
      </c>
      <c r="AJ10" s="154">
        <f t="shared" si="11"/>
        <v>80.599999999999994</v>
      </c>
      <c r="AK10" s="154">
        <f t="shared" si="11"/>
        <v>82.6</v>
      </c>
      <c r="AL10" s="154">
        <f t="shared" si="11"/>
        <v>86.6</v>
      </c>
      <c r="AM10" s="154">
        <f t="shared" si="11"/>
        <v>77.8</v>
      </c>
      <c r="AN10" s="154">
        <f t="shared" si="11"/>
        <v>78.900000000000006</v>
      </c>
      <c r="AO10" s="154">
        <f t="shared" si="11"/>
        <v>79.5</v>
      </c>
      <c r="AP10" s="154">
        <f t="shared" si="11"/>
        <v>78.7</v>
      </c>
      <c r="AQ10" s="154">
        <f t="shared" si="11"/>
        <v>129.5</v>
      </c>
      <c r="AR10" s="154">
        <f t="shared" si="11"/>
        <v>131.6</v>
      </c>
      <c r="AS10" s="154">
        <f t="shared" si="11"/>
        <v>93.9</v>
      </c>
      <c r="AT10" s="11"/>
      <c r="AU10" s="154">
        <f t="shared" si="11"/>
        <v>83.6</v>
      </c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</row>
    <row r="11" spans="1:63">
      <c r="A11" s="152"/>
      <c r="B11" s="153" t="s">
        <v>263</v>
      </c>
      <c r="C11" s="153"/>
      <c r="D11" s="154">
        <f>ROUND(AVERAGE(D94:D105),1)</f>
        <v>105.3</v>
      </c>
      <c r="E11" s="154">
        <f t="shared" ref="E11:AD11" si="12">ROUND(AVERAGE(E94:E105),1)</f>
        <v>105.3</v>
      </c>
      <c r="F11" s="154">
        <f t="shared" si="12"/>
        <v>91.1</v>
      </c>
      <c r="G11" s="154">
        <f t="shared" si="12"/>
        <v>114.6</v>
      </c>
      <c r="H11" s="154">
        <f t="shared" si="12"/>
        <v>104.7</v>
      </c>
      <c r="I11" s="154">
        <f t="shared" si="12"/>
        <v>78.599999999999994</v>
      </c>
      <c r="J11" s="154">
        <f t="shared" si="12"/>
        <v>151.4</v>
      </c>
      <c r="K11" s="154">
        <f t="shared" si="12"/>
        <v>176.6</v>
      </c>
      <c r="L11" s="154">
        <f t="shared" si="12"/>
        <v>706.3</v>
      </c>
      <c r="M11" s="154">
        <f t="shared" si="12"/>
        <v>67.099999999999994</v>
      </c>
      <c r="N11" s="154">
        <f t="shared" si="12"/>
        <v>95</v>
      </c>
      <c r="O11" s="154">
        <f t="shared" si="12"/>
        <v>63.3</v>
      </c>
      <c r="P11" s="154">
        <f t="shared" si="12"/>
        <v>100.3</v>
      </c>
      <c r="Q11" s="154">
        <f t="shared" si="12"/>
        <v>21</v>
      </c>
      <c r="R11" s="154">
        <f t="shared" si="12"/>
        <v>71</v>
      </c>
      <c r="S11" s="154">
        <f t="shared" si="12"/>
        <v>114.6</v>
      </c>
      <c r="T11" s="154">
        <f t="shared" si="12"/>
        <v>61.2</v>
      </c>
      <c r="U11" s="154">
        <f t="shared" si="12"/>
        <v>78.599999999999994</v>
      </c>
      <c r="V11" s="154">
        <f t="shared" si="12"/>
        <v>110.4</v>
      </c>
      <c r="W11" s="154">
        <f t="shared" si="12"/>
        <v>90.1</v>
      </c>
      <c r="X11" s="154">
        <f t="shared" si="12"/>
        <v>135.80000000000001</v>
      </c>
      <c r="Y11" s="154">
        <f t="shared" si="12"/>
        <v>93</v>
      </c>
      <c r="Z11" s="154">
        <f t="shared" si="12"/>
        <v>47.1</v>
      </c>
      <c r="AA11" s="154">
        <f t="shared" si="12"/>
        <v>126.8</v>
      </c>
      <c r="AB11" s="154">
        <f t="shared" si="12"/>
        <v>79.400000000000006</v>
      </c>
      <c r="AC11" s="154" t="s">
        <v>294</v>
      </c>
      <c r="AD11" s="154">
        <f t="shared" si="12"/>
        <v>105.3</v>
      </c>
      <c r="AE11" s="144"/>
      <c r="AF11" s="152"/>
      <c r="AG11" s="153" t="s">
        <v>263</v>
      </c>
      <c r="AH11" s="153"/>
      <c r="AI11" s="154">
        <f t="shared" ref="AI11:AU11" si="13">ROUND(AVERAGE(AI94:AI105),1)</f>
        <v>105.3</v>
      </c>
      <c r="AJ11" s="154">
        <f t="shared" si="13"/>
        <v>83.6</v>
      </c>
      <c r="AK11" s="154">
        <f t="shared" si="13"/>
        <v>81.2</v>
      </c>
      <c r="AL11" s="154">
        <f t="shared" si="13"/>
        <v>85.5</v>
      </c>
      <c r="AM11" s="154">
        <f t="shared" si="13"/>
        <v>76.099999999999994</v>
      </c>
      <c r="AN11" s="154">
        <f t="shared" si="13"/>
        <v>85.6</v>
      </c>
      <c r="AO11" s="154">
        <f t="shared" si="13"/>
        <v>105.4</v>
      </c>
      <c r="AP11" s="154">
        <f t="shared" si="13"/>
        <v>79.099999999999994</v>
      </c>
      <c r="AQ11" s="154">
        <f t="shared" si="13"/>
        <v>120.2</v>
      </c>
      <c r="AR11" s="154">
        <f t="shared" si="13"/>
        <v>121.6</v>
      </c>
      <c r="AS11" s="154">
        <f t="shared" si="13"/>
        <v>97.5</v>
      </c>
      <c r="AT11" s="11"/>
      <c r="AU11" s="154">
        <f t="shared" si="13"/>
        <v>70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</row>
    <row r="12" spans="1:63">
      <c r="A12" s="152"/>
      <c r="B12" s="153" t="s">
        <v>183</v>
      </c>
      <c r="C12" s="153"/>
      <c r="D12" s="154">
        <f>ROUND(AVERAGE(D106:D117),1)</f>
        <v>110.4</v>
      </c>
      <c r="E12" s="154">
        <f t="shared" ref="E12:AD12" si="14">ROUND(AVERAGE(E106:E117),1)</f>
        <v>110.4</v>
      </c>
      <c r="F12" s="154">
        <f t="shared" si="14"/>
        <v>91.4</v>
      </c>
      <c r="G12" s="154">
        <f t="shared" si="14"/>
        <v>117.3</v>
      </c>
      <c r="H12" s="154">
        <f t="shared" si="14"/>
        <v>109.1</v>
      </c>
      <c r="I12" s="154">
        <f t="shared" si="14"/>
        <v>83.1</v>
      </c>
      <c r="J12" s="154">
        <f t="shared" si="14"/>
        <v>151.80000000000001</v>
      </c>
      <c r="K12" s="154">
        <f t="shared" si="14"/>
        <v>159.1</v>
      </c>
      <c r="L12" s="154">
        <f t="shared" si="14"/>
        <v>1050.4000000000001</v>
      </c>
      <c r="M12" s="154">
        <f t="shared" si="14"/>
        <v>74</v>
      </c>
      <c r="N12" s="154">
        <f t="shared" si="14"/>
        <v>84.6</v>
      </c>
      <c r="O12" s="154">
        <f t="shared" si="14"/>
        <v>58.3</v>
      </c>
      <c r="P12" s="154">
        <f t="shared" si="14"/>
        <v>99.9</v>
      </c>
      <c r="Q12" s="154">
        <f t="shared" si="14"/>
        <v>18.600000000000001</v>
      </c>
      <c r="R12" s="154">
        <f t="shared" si="14"/>
        <v>69.900000000000006</v>
      </c>
      <c r="S12" s="154">
        <f t="shared" si="14"/>
        <v>110.6</v>
      </c>
      <c r="T12" s="154">
        <f t="shared" si="14"/>
        <v>58.9</v>
      </c>
      <c r="U12" s="154">
        <f t="shared" si="14"/>
        <v>78.8</v>
      </c>
      <c r="V12" s="154">
        <f t="shared" si="14"/>
        <v>119.3</v>
      </c>
      <c r="W12" s="154">
        <f t="shared" si="14"/>
        <v>93.6</v>
      </c>
      <c r="X12" s="154">
        <f t="shared" si="14"/>
        <v>131.1</v>
      </c>
      <c r="Y12" s="154">
        <f t="shared" si="14"/>
        <v>131.5</v>
      </c>
      <c r="Z12" s="154">
        <f t="shared" si="14"/>
        <v>45.4</v>
      </c>
      <c r="AA12" s="154">
        <f t="shared" si="14"/>
        <v>155.4</v>
      </c>
      <c r="AB12" s="154">
        <f t="shared" si="14"/>
        <v>102.4</v>
      </c>
      <c r="AC12" s="154"/>
      <c r="AD12" s="154">
        <f t="shared" si="14"/>
        <v>110.4</v>
      </c>
      <c r="AE12" s="144"/>
      <c r="AF12" s="152"/>
      <c r="AG12" s="153" t="s">
        <v>183</v>
      </c>
      <c r="AH12" s="153"/>
      <c r="AI12" s="154">
        <f>ROUND(AVERAGE(AI106:AI117),1)</f>
        <v>110.4</v>
      </c>
      <c r="AJ12" s="154">
        <f t="shared" ref="AJ12:AU12" si="15">ROUND(AVERAGE(AJ106:AJ117),1)</f>
        <v>83.3</v>
      </c>
      <c r="AK12" s="154">
        <f t="shared" si="15"/>
        <v>82.8</v>
      </c>
      <c r="AL12" s="154">
        <f t="shared" si="15"/>
        <v>88.3</v>
      </c>
      <c r="AM12" s="154">
        <f t="shared" si="15"/>
        <v>76.2</v>
      </c>
      <c r="AN12" s="154">
        <f t="shared" si="15"/>
        <v>83.7</v>
      </c>
      <c r="AO12" s="154">
        <f t="shared" si="15"/>
        <v>95.1</v>
      </c>
      <c r="AP12" s="154">
        <f t="shared" si="15"/>
        <v>80</v>
      </c>
      <c r="AQ12" s="154">
        <f t="shared" si="15"/>
        <v>129</v>
      </c>
      <c r="AR12" s="154">
        <f t="shared" si="15"/>
        <v>131.4</v>
      </c>
      <c r="AS12" s="154">
        <f t="shared" si="15"/>
        <v>89</v>
      </c>
      <c r="AT12" s="11"/>
      <c r="AU12" s="154">
        <f t="shared" si="15"/>
        <v>73.7</v>
      </c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</row>
    <row r="13" spans="1:63">
      <c r="A13" s="150"/>
      <c r="B13" s="151" t="s">
        <v>264</v>
      </c>
      <c r="C13" s="151"/>
      <c r="D13" s="156">
        <v>108</v>
      </c>
      <c r="E13" s="156">
        <v>108</v>
      </c>
      <c r="F13" s="156">
        <v>97.7</v>
      </c>
      <c r="G13" s="156">
        <v>119.1</v>
      </c>
      <c r="H13" s="156">
        <v>87.6</v>
      </c>
      <c r="I13" s="156">
        <v>136.5</v>
      </c>
      <c r="J13" s="156">
        <v>113.8</v>
      </c>
      <c r="K13" s="156">
        <v>68.8</v>
      </c>
      <c r="L13" s="156">
        <v>31.2</v>
      </c>
      <c r="M13" s="156">
        <v>87.1</v>
      </c>
      <c r="N13" s="156">
        <v>101.6</v>
      </c>
      <c r="O13" s="156">
        <v>122.4</v>
      </c>
      <c r="P13" s="156">
        <v>103.1</v>
      </c>
      <c r="Q13" s="156">
        <v>101.8</v>
      </c>
      <c r="R13" s="156">
        <v>101.5</v>
      </c>
      <c r="S13" s="156">
        <v>120.1</v>
      </c>
      <c r="T13" s="156">
        <v>118.2</v>
      </c>
      <c r="U13" s="156">
        <v>107.8</v>
      </c>
      <c r="V13" s="156">
        <v>116.9</v>
      </c>
      <c r="W13" s="156">
        <v>164.2</v>
      </c>
      <c r="X13" s="156">
        <v>120.5</v>
      </c>
      <c r="Y13" s="156">
        <v>70</v>
      </c>
      <c r="Z13" s="156">
        <v>93.5</v>
      </c>
      <c r="AA13" s="156">
        <v>77</v>
      </c>
      <c r="AB13" s="156">
        <v>147.69999999999999</v>
      </c>
      <c r="AC13" s="194" t="s">
        <v>111</v>
      </c>
      <c r="AD13" s="156">
        <v>108</v>
      </c>
      <c r="AE13" s="144"/>
      <c r="AF13" s="150"/>
      <c r="AG13" s="151" t="s">
        <v>264</v>
      </c>
      <c r="AH13" s="151"/>
      <c r="AI13" s="156">
        <v>108</v>
      </c>
      <c r="AJ13" s="156">
        <v>115.6</v>
      </c>
      <c r="AK13" s="156">
        <v>118</v>
      </c>
      <c r="AL13" s="156">
        <v>126</v>
      </c>
      <c r="AM13" s="156">
        <v>108.6</v>
      </c>
      <c r="AN13" s="156">
        <v>113.6</v>
      </c>
      <c r="AO13" s="156">
        <v>120.6</v>
      </c>
      <c r="AP13" s="156">
        <v>111.4</v>
      </c>
      <c r="AQ13" s="156">
        <v>102.8</v>
      </c>
      <c r="AR13" s="156">
        <v>102.3</v>
      </c>
      <c r="AS13" s="156">
        <v>110.7</v>
      </c>
      <c r="AT13" s="11"/>
      <c r="AU13" s="63">
        <v>115.2</v>
      </c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</row>
    <row r="14" spans="1:63">
      <c r="A14" s="152"/>
      <c r="B14" s="153" t="s">
        <v>265</v>
      </c>
      <c r="C14" s="153"/>
      <c r="D14" s="154">
        <v>101.8</v>
      </c>
      <c r="E14" s="154">
        <v>101.8</v>
      </c>
      <c r="F14" s="154">
        <v>94.3</v>
      </c>
      <c r="G14" s="154">
        <v>106.1</v>
      </c>
      <c r="H14" s="154">
        <v>94.9</v>
      </c>
      <c r="I14" s="154">
        <v>109.5</v>
      </c>
      <c r="J14" s="154">
        <v>106.9</v>
      </c>
      <c r="K14" s="154">
        <v>82.8</v>
      </c>
      <c r="L14" s="154">
        <v>44.7</v>
      </c>
      <c r="M14" s="154">
        <v>104.8</v>
      </c>
      <c r="N14" s="154">
        <v>102.4</v>
      </c>
      <c r="O14" s="154">
        <v>115</v>
      </c>
      <c r="P14" s="154">
        <v>100.5</v>
      </c>
      <c r="Q14" s="154">
        <v>116</v>
      </c>
      <c r="R14" s="154">
        <v>101.8</v>
      </c>
      <c r="S14" s="154">
        <v>105.4</v>
      </c>
      <c r="T14" s="154">
        <v>106.4</v>
      </c>
      <c r="U14" s="154">
        <v>101.7</v>
      </c>
      <c r="V14" s="154">
        <v>105.3</v>
      </c>
      <c r="W14" s="154">
        <v>109.9</v>
      </c>
      <c r="X14" s="154">
        <v>106.2</v>
      </c>
      <c r="Y14" s="154">
        <v>83.7</v>
      </c>
      <c r="Z14" s="154">
        <v>87</v>
      </c>
      <c r="AA14" s="154">
        <v>109.4</v>
      </c>
      <c r="AB14" s="154">
        <v>146.9</v>
      </c>
      <c r="AC14" s="193" t="s">
        <v>111</v>
      </c>
      <c r="AD14" s="154">
        <v>101.8</v>
      </c>
      <c r="AE14" s="144"/>
      <c r="AF14" s="152"/>
      <c r="AG14" s="153" t="s">
        <v>265</v>
      </c>
      <c r="AH14" s="153"/>
      <c r="AI14" s="154">
        <v>101.8</v>
      </c>
      <c r="AJ14" s="154">
        <v>105.4</v>
      </c>
      <c r="AK14" s="154">
        <v>105.1</v>
      </c>
      <c r="AL14" s="154">
        <v>103.2</v>
      </c>
      <c r="AM14" s="154">
        <v>107.5</v>
      </c>
      <c r="AN14" s="154">
        <v>105.6</v>
      </c>
      <c r="AO14" s="154">
        <v>113.5</v>
      </c>
      <c r="AP14" s="154">
        <v>103</v>
      </c>
      <c r="AQ14" s="154">
        <v>99.3</v>
      </c>
      <c r="AR14" s="154">
        <v>99.2</v>
      </c>
      <c r="AS14" s="154">
        <v>101.8</v>
      </c>
      <c r="AT14" s="11"/>
      <c r="AU14" s="11">
        <v>106.8</v>
      </c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</row>
    <row r="15" spans="1:63">
      <c r="A15" s="152"/>
      <c r="B15" s="153" t="s">
        <v>266</v>
      </c>
      <c r="C15" s="153"/>
      <c r="D15" s="154">
        <f t="shared" ref="D15:AD15" si="16">ROUND(SUM(D25:D36)/12,1)</f>
        <v>100.7</v>
      </c>
      <c r="E15" s="154">
        <f t="shared" si="16"/>
        <v>100.7</v>
      </c>
      <c r="F15" s="154">
        <f t="shared" si="16"/>
        <v>101.3</v>
      </c>
      <c r="G15" s="154">
        <f t="shared" si="16"/>
        <v>104.2</v>
      </c>
      <c r="H15" s="154">
        <f t="shared" si="16"/>
        <v>101.7</v>
      </c>
      <c r="I15" s="154">
        <f t="shared" si="16"/>
        <v>100.9</v>
      </c>
      <c r="J15" s="154">
        <f t="shared" si="16"/>
        <v>100.3</v>
      </c>
      <c r="K15" s="154">
        <f t="shared" si="16"/>
        <v>109.5</v>
      </c>
      <c r="L15" s="154">
        <f t="shared" si="16"/>
        <v>114.9</v>
      </c>
      <c r="M15" s="154">
        <f t="shared" si="16"/>
        <v>102.8</v>
      </c>
      <c r="N15" s="154">
        <f t="shared" si="16"/>
        <v>101.3</v>
      </c>
      <c r="O15" s="154">
        <f t="shared" si="16"/>
        <v>99.7</v>
      </c>
      <c r="P15" s="154">
        <f t="shared" si="16"/>
        <v>99.7</v>
      </c>
      <c r="Q15" s="154">
        <f t="shared" si="16"/>
        <v>100.4</v>
      </c>
      <c r="R15" s="154">
        <f t="shared" si="16"/>
        <v>98.3</v>
      </c>
      <c r="S15" s="154">
        <f t="shared" si="16"/>
        <v>102.9</v>
      </c>
      <c r="T15" s="154">
        <f t="shared" si="16"/>
        <v>98.2</v>
      </c>
      <c r="U15" s="154">
        <f t="shared" si="16"/>
        <v>99.8</v>
      </c>
      <c r="V15" s="154">
        <f t="shared" si="16"/>
        <v>99.1</v>
      </c>
      <c r="W15" s="154">
        <f t="shared" si="16"/>
        <v>98.2</v>
      </c>
      <c r="X15" s="154">
        <f t="shared" si="16"/>
        <v>97.1</v>
      </c>
      <c r="Y15" s="154">
        <f t="shared" si="16"/>
        <v>112.3</v>
      </c>
      <c r="Z15" s="154">
        <f t="shared" si="16"/>
        <v>109</v>
      </c>
      <c r="AA15" s="154">
        <f t="shared" si="16"/>
        <v>96.7</v>
      </c>
      <c r="AB15" s="154">
        <f t="shared" si="16"/>
        <v>86.2</v>
      </c>
      <c r="AC15" s="193" t="s">
        <v>294</v>
      </c>
      <c r="AD15" s="154">
        <f t="shared" si="16"/>
        <v>100.7</v>
      </c>
      <c r="AE15" s="144"/>
      <c r="AF15" s="152"/>
      <c r="AG15" s="153" t="s">
        <v>266</v>
      </c>
      <c r="AH15" s="153"/>
      <c r="AI15" s="154">
        <f>ROUND(SUM(AI25:AI36)/12,1)</f>
        <v>100.7</v>
      </c>
      <c r="AJ15" s="154">
        <f>ROUND(SUM(AJ25:AJ36)/12,1)</f>
        <v>100.4</v>
      </c>
      <c r="AK15" s="154">
        <f>ROUND(SUM(AK25:AK36)/12,1)</f>
        <v>101.4</v>
      </c>
      <c r="AL15" s="154">
        <f t="shared" ref="AL15:AQ15" si="17">ROUND(SUM(AL25:AL36)/12,1)</f>
        <v>104.5</v>
      </c>
      <c r="AM15" s="154">
        <f t="shared" si="17"/>
        <v>97.7</v>
      </c>
      <c r="AN15" s="154">
        <f t="shared" si="17"/>
        <v>99.5</v>
      </c>
      <c r="AO15" s="154">
        <f t="shared" si="17"/>
        <v>99.5</v>
      </c>
      <c r="AP15" s="154">
        <f t="shared" si="17"/>
        <v>99.5</v>
      </c>
      <c r="AQ15" s="154">
        <f t="shared" si="17"/>
        <v>101</v>
      </c>
      <c r="AR15" s="154">
        <f>ROUND(SUM(AR25:AR36)/12,1)</f>
        <v>101.1</v>
      </c>
      <c r="AS15" s="154">
        <f>ROUND(SUM(AS25:AS36)/12,1)</f>
        <v>98.9</v>
      </c>
      <c r="AT15" s="11"/>
      <c r="AU15" s="154">
        <f>ROUND(SUM(AU25:AU36)/12,1)</f>
        <v>102.7</v>
      </c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</row>
    <row r="16" spans="1:63">
      <c r="A16" s="152"/>
      <c r="B16" s="153" t="s">
        <v>267</v>
      </c>
      <c r="C16" s="153"/>
      <c r="D16" s="154">
        <f t="shared" ref="D16:AD16" si="18">ROUND(SUM(D37:D48)/12,1)</f>
        <v>102.6</v>
      </c>
      <c r="E16" s="154">
        <f t="shared" si="18"/>
        <v>102.6</v>
      </c>
      <c r="F16" s="154">
        <f t="shared" si="18"/>
        <v>98.7</v>
      </c>
      <c r="G16" s="154">
        <f t="shared" si="18"/>
        <v>102.8</v>
      </c>
      <c r="H16" s="154">
        <f t="shared" si="18"/>
        <v>110.1</v>
      </c>
      <c r="I16" s="154">
        <f t="shared" si="18"/>
        <v>102.3</v>
      </c>
      <c r="J16" s="154">
        <f t="shared" si="18"/>
        <v>102.1</v>
      </c>
      <c r="K16" s="154">
        <f t="shared" si="18"/>
        <v>112.8</v>
      </c>
      <c r="L16" s="154">
        <f t="shared" si="18"/>
        <v>87.9</v>
      </c>
      <c r="M16" s="154">
        <f t="shared" si="18"/>
        <v>104.5</v>
      </c>
      <c r="N16" s="154">
        <f t="shared" si="18"/>
        <v>119.3</v>
      </c>
      <c r="O16" s="154">
        <f t="shared" si="18"/>
        <v>104</v>
      </c>
      <c r="P16" s="154">
        <f t="shared" si="18"/>
        <v>102</v>
      </c>
      <c r="Q16" s="154">
        <f t="shared" si="18"/>
        <v>122.6</v>
      </c>
      <c r="R16" s="154">
        <f t="shared" si="18"/>
        <v>97.4</v>
      </c>
      <c r="S16" s="154">
        <f t="shared" si="18"/>
        <v>115</v>
      </c>
      <c r="T16" s="154">
        <f t="shared" si="18"/>
        <v>92.3</v>
      </c>
      <c r="U16" s="154">
        <f t="shared" si="18"/>
        <v>97.8</v>
      </c>
      <c r="V16" s="154">
        <f t="shared" si="18"/>
        <v>112</v>
      </c>
      <c r="W16" s="154">
        <f t="shared" si="18"/>
        <v>94.8</v>
      </c>
      <c r="X16" s="154">
        <f t="shared" si="18"/>
        <v>137.30000000000001</v>
      </c>
      <c r="Y16" s="154">
        <f t="shared" si="18"/>
        <v>111</v>
      </c>
      <c r="Z16" s="154">
        <f t="shared" si="18"/>
        <v>147.4</v>
      </c>
      <c r="AA16" s="154">
        <f t="shared" si="18"/>
        <v>89.4</v>
      </c>
      <c r="AB16" s="154">
        <f t="shared" si="18"/>
        <v>81.400000000000006</v>
      </c>
      <c r="AC16" s="193" t="s">
        <v>294</v>
      </c>
      <c r="AD16" s="154">
        <f t="shared" si="18"/>
        <v>102.6</v>
      </c>
      <c r="AE16" s="144"/>
      <c r="AF16" s="152"/>
      <c r="AG16" s="153" t="s">
        <v>267</v>
      </c>
      <c r="AH16" s="153"/>
      <c r="AI16" s="154">
        <f>ROUND(SUM(AI37:AI48)/12,1)</f>
        <v>102.6</v>
      </c>
      <c r="AJ16" s="154">
        <f>ROUND(SUM(AJ37:AJ48)/12,1)</f>
        <v>101.7</v>
      </c>
      <c r="AK16" s="154">
        <f>ROUND(SUM(AK37:AK48)/12,1)</f>
        <v>102.4</v>
      </c>
      <c r="AL16" s="154">
        <f t="shared" ref="AL16:AQ16" si="19">ROUND(SUM(AL37:AL48)/12,1)</f>
        <v>109.8</v>
      </c>
      <c r="AM16" s="154">
        <f t="shared" si="19"/>
        <v>93.7</v>
      </c>
      <c r="AN16" s="154">
        <f t="shared" si="19"/>
        <v>101</v>
      </c>
      <c r="AO16" s="154">
        <f t="shared" si="19"/>
        <v>99.6</v>
      </c>
      <c r="AP16" s="154">
        <f t="shared" si="19"/>
        <v>101.5</v>
      </c>
      <c r="AQ16" s="154">
        <f t="shared" si="19"/>
        <v>103.2</v>
      </c>
      <c r="AR16" s="154">
        <f>ROUND(SUM(AR37:AR48)/12,1)</f>
        <v>102.9</v>
      </c>
      <c r="AS16" s="154">
        <f>ROUND(SUM(AS37:AS48)/12,1)</f>
        <v>108.2</v>
      </c>
      <c r="AT16" s="11"/>
      <c r="AU16" s="154">
        <f>ROUND(SUM(AU37:AU48)/12,1)</f>
        <v>114.7</v>
      </c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</row>
    <row r="17" spans="1:63">
      <c r="A17" s="152"/>
      <c r="B17" s="153" t="s">
        <v>268</v>
      </c>
      <c r="C17" s="153"/>
      <c r="D17" s="154">
        <f t="shared" ref="D17:AD17" si="20">ROUND(SUM(D49:D60)/12,1)</f>
        <v>94.2</v>
      </c>
      <c r="E17" s="154">
        <f t="shared" si="20"/>
        <v>94.2</v>
      </c>
      <c r="F17" s="154">
        <f t="shared" si="20"/>
        <v>92.3</v>
      </c>
      <c r="G17" s="154">
        <f t="shared" si="20"/>
        <v>102.2</v>
      </c>
      <c r="H17" s="154">
        <f t="shared" si="20"/>
        <v>109.8</v>
      </c>
      <c r="I17" s="154">
        <f t="shared" si="20"/>
        <v>77.400000000000006</v>
      </c>
      <c r="J17" s="154">
        <f t="shared" si="20"/>
        <v>86.1</v>
      </c>
      <c r="K17" s="154">
        <f t="shared" si="20"/>
        <v>110.6</v>
      </c>
      <c r="L17" s="154">
        <f t="shared" si="20"/>
        <v>113.6</v>
      </c>
      <c r="M17" s="154">
        <f t="shared" si="20"/>
        <v>76.2</v>
      </c>
      <c r="N17" s="154">
        <f t="shared" si="20"/>
        <v>90.9</v>
      </c>
      <c r="O17" s="154">
        <f t="shared" si="20"/>
        <v>86.8</v>
      </c>
      <c r="P17" s="154">
        <f t="shared" si="20"/>
        <v>95.8</v>
      </c>
      <c r="Q17" s="154">
        <f t="shared" si="20"/>
        <v>107.1</v>
      </c>
      <c r="R17" s="154">
        <f t="shared" si="20"/>
        <v>93.2</v>
      </c>
      <c r="S17" s="154">
        <f t="shared" si="20"/>
        <v>104.8</v>
      </c>
      <c r="T17" s="154">
        <f t="shared" si="20"/>
        <v>84.3</v>
      </c>
      <c r="U17" s="154">
        <f t="shared" si="20"/>
        <v>97.7</v>
      </c>
      <c r="V17" s="154">
        <f t="shared" si="20"/>
        <v>113</v>
      </c>
      <c r="W17" s="154">
        <f t="shared" si="20"/>
        <v>92.7</v>
      </c>
      <c r="X17" s="154">
        <f t="shared" si="20"/>
        <v>135.9</v>
      </c>
      <c r="Y17" s="154">
        <f t="shared" si="20"/>
        <v>128.30000000000001</v>
      </c>
      <c r="Z17" s="154">
        <f t="shared" si="20"/>
        <v>149.4</v>
      </c>
      <c r="AA17" s="154">
        <f t="shared" si="20"/>
        <v>93.1</v>
      </c>
      <c r="AB17" s="154">
        <f t="shared" si="20"/>
        <v>79.900000000000006</v>
      </c>
      <c r="AC17" s="193" t="s">
        <v>294</v>
      </c>
      <c r="AD17" s="154">
        <f t="shared" si="20"/>
        <v>94.2</v>
      </c>
      <c r="AE17" s="144"/>
      <c r="AF17" s="152"/>
      <c r="AG17" s="153" t="s">
        <v>268</v>
      </c>
      <c r="AH17" s="153"/>
      <c r="AI17" s="154">
        <f>ROUND(SUM(AI49:AI60)/12,1)</f>
        <v>94.2</v>
      </c>
      <c r="AJ17" s="154">
        <f>ROUND(SUM(AJ49:AJ60)/12,1)</f>
        <v>90.2</v>
      </c>
      <c r="AK17" s="154">
        <f>ROUND(SUM(AK49:AK60)/12,1)</f>
        <v>89.8</v>
      </c>
      <c r="AL17" s="154">
        <f t="shared" ref="AL17:AQ17" si="21">ROUND(SUM(AL49:AL60)/12,1)</f>
        <v>87.7</v>
      </c>
      <c r="AM17" s="154">
        <f t="shared" si="21"/>
        <v>92.2</v>
      </c>
      <c r="AN17" s="154">
        <f t="shared" si="21"/>
        <v>90.7</v>
      </c>
      <c r="AO17" s="154">
        <f t="shared" si="21"/>
        <v>69.3</v>
      </c>
      <c r="AP17" s="154">
        <f t="shared" si="21"/>
        <v>97.6</v>
      </c>
      <c r="AQ17" s="154">
        <f t="shared" si="21"/>
        <v>94.7</v>
      </c>
      <c r="AR17" s="154">
        <f>ROUND(SUM(AR49:AR60)/12,1)</f>
        <v>93.8</v>
      </c>
      <c r="AS17" s="154">
        <f>ROUND(SUM(AS49:AS60)/12,1)</f>
        <v>109.8</v>
      </c>
      <c r="AT17" s="11"/>
      <c r="AU17" s="154">
        <f>ROUND(SUM(AU49:AU60)/12,1)</f>
        <v>95.9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</row>
    <row r="18" spans="1:63">
      <c r="A18" s="152"/>
      <c r="B18" s="153" t="s">
        <v>185</v>
      </c>
      <c r="C18" s="153"/>
      <c r="D18" s="154">
        <f t="shared" ref="D18:AD18" si="22">ROUND(SUM(D61:D72)/12,1)</f>
        <v>97.8</v>
      </c>
      <c r="E18" s="154">
        <f t="shared" si="22"/>
        <v>97.8</v>
      </c>
      <c r="F18" s="154">
        <f t="shared" si="22"/>
        <v>95.5</v>
      </c>
      <c r="G18" s="154">
        <f t="shared" si="22"/>
        <v>92.5</v>
      </c>
      <c r="H18" s="154">
        <f t="shared" si="22"/>
        <v>107.1</v>
      </c>
      <c r="I18" s="154">
        <f t="shared" si="22"/>
        <v>66.900000000000006</v>
      </c>
      <c r="J18" s="154">
        <f t="shared" si="22"/>
        <v>105.6</v>
      </c>
      <c r="K18" s="154">
        <f t="shared" si="22"/>
        <v>116</v>
      </c>
      <c r="L18" s="154">
        <f t="shared" si="22"/>
        <v>473.3</v>
      </c>
      <c r="M18" s="154">
        <f t="shared" si="22"/>
        <v>64.3</v>
      </c>
      <c r="N18" s="154">
        <f t="shared" si="22"/>
        <v>93.6</v>
      </c>
      <c r="O18" s="154">
        <f t="shared" si="22"/>
        <v>80.599999999999994</v>
      </c>
      <c r="P18" s="154">
        <f t="shared" si="22"/>
        <v>97</v>
      </c>
      <c r="Q18" s="154">
        <f t="shared" si="22"/>
        <v>46.6</v>
      </c>
      <c r="R18" s="154">
        <f t="shared" si="22"/>
        <v>88.1</v>
      </c>
      <c r="S18" s="154">
        <f t="shared" si="22"/>
        <v>117.2</v>
      </c>
      <c r="T18" s="154">
        <f t="shared" si="22"/>
        <v>69.5</v>
      </c>
      <c r="U18" s="154">
        <f t="shared" si="22"/>
        <v>89.2</v>
      </c>
      <c r="V18" s="154">
        <f t="shared" si="22"/>
        <v>108.6</v>
      </c>
      <c r="W18" s="154">
        <f t="shared" si="22"/>
        <v>102.5</v>
      </c>
      <c r="X18" s="154">
        <f t="shared" si="22"/>
        <v>122.1</v>
      </c>
      <c r="Y18" s="154">
        <f t="shared" si="22"/>
        <v>126.1</v>
      </c>
      <c r="Z18" s="154">
        <f t="shared" si="22"/>
        <v>93.5</v>
      </c>
      <c r="AA18" s="154">
        <f t="shared" si="22"/>
        <v>100.6</v>
      </c>
      <c r="AB18" s="154">
        <f t="shared" si="22"/>
        <v>78.7</v>
      </c>
      <c r="AC18" s="193" t="s">
        <v>294</v>
      </c>
      <c r="AD18" s="154">
        <f t="shared" si="22"/>
        <v>97.8</v>
      </c>
      <c r="AE18" s="144"/>
      <c r="AF18" s="152"/>
      <c r="AG18" s="153" t="s">
        <v>185</v>
      </c>
      <c r="AH18" s="153"/>
      <c r="AI18" s="154">
        <f>ROUND(SUM(AI61:AI72)/12,1)</f>
        <v>97.8</v>
      </c>
      <c r="AJ18" s="154">
        <f>ROUND(SUM(AJ61:AJ72)/12,1)</f>
        <v>82.1</v>
      </c>
      <c r="AK18" s="154">
        <f>ROUND(SUM(AK61:AK72)/12,1)</f>
        <v>77</v>
      </c>
      <c r="AL18" s="154">
        <f t="shared" ref="AL18:AQ18" si="23">ROUND(SUM(AL61:AL72)/12,1)</f>
        <v>72.400000000000006</v>
      </c>
      <c r="AM18" s="154">
        <f t="shared" si="23"/>
        <v>82.5</v>
      </c>
      <c r="AN18" s="154">
        <f t="shared" si="23"/>
        <v>86.2</v>
      </c>
      <c r="AO18" s="154">
        <f t="shared" si="23"/>
        <v>75.7</v>
      </c>
      <c r="AP18" s="154">
        <f t="shared" si="23"/>
        <v>89.7</v>
      </c>
      <c r="AQ18" s="154">
        <f t="shared" si="23"/>
        <v>108.6</v>
      </c>
      <c r="AR18" s="154">
        <f>ROUND(SUM(AR61:AR72)/12,1)</f>
        <v>108.7</v>
      </c>
      <c r="AS18" s="154">
        <f>ROUND(SUM(AS61:AS72)/12,1)</f>
        <v>106.2</v>
      </c>
      <c r="AT18" s="11"/>
      <c r="AU18" s="154">
        <f>ROUND(SUM(AU61:AU72)/12,1)</f>
        <v>86.5</v>
      </c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</row>
    <row r="19" spans="1:63">
      <c r="A19" s="152"/>
      <c r="B19" s="153" t="s">
        <v>269</v>
      </c>
      <c r="C19" s="153"/>
      <c r="D19" s="154">
        <f>ROUND(AVERAGE(D73:D84),1)</f>
        <v>101.7</v>
      </c>
      <c r="E19" s="154">
        <f t="shared" ref="E19:AD19" si="24">ROUND(AVERAGE(E73:E84),1)</f>
        <v>101.7</v>
      </c>
      <c r="F19" s="154">
        <f t="shared" si="24"/>
        <v>97.2</v>
      </c>
      <c r="G19" s="154">
        <f t="shared" si="24"/>
        <v>82.9</v>
      </c>
      <c r="H19" s="154">
        <f t="shared" si="24"/>
        <v>98.1</v>
      </c>
      <c r="I19" s="154">
        <f t="shared" si="24"/>
        <v>64.400000000000006</v>
      </c>
      <c r="J19" s="154">
        <f t="shared" si="24"/>
        <v>136.19999999999999</v>
      </c>
      <c r="K19" s="154">
        <f t="shared" si="24"/>
        <v>167.5</v>
      </c>
      <c r="L19" s="154">
        <f t="shared" si="24"/>
        <v>701.4</v>
      </c>
      <c r="M19" s="154">
        <f t="shared" si="24"/>
        <v>68.3</v>
      </c>
      <c r="N19" s="154">
        <f t="shared" si="24"/>
        <v>99.8</v>
      </c>
      <c r="O19" s="154">
        <f t="shared" si="24"/>
        <v>66.900000000000006</v>
      </c>
      <c r="P19" s="154">
        <f t="shared" si="24"/>
        <v>95.5</v>
      </c>
      <c r="Q19" s="154">
        <f t="shared" si="24"/>
        <v>20.8</v>
      </c>
      <c r="R19" s="154">
        <f t="shared" si="24"/>
        <v>83.4</v>
      </c>
      <c r="S19" s="154">
        <f t="shared" si="24"/>
        <v>116</v>
      </c>
      <c r="T19" s="154">
        <f t="shared" si="24"/>
        <v>66.2</v>
      </c>
      <c r="U19" s="154">
        <f t="shared" si="24"/>
        <v>84.2</v>
      </c>
      <c r="V19" s="154">
        <f t="shared" si="24"/>
        <v>97.4</v>
      </c>
      <c r="W19" s="154">
        <f t="shared" si="24"/>
        <v>91.2</v>
      </c>
      <c r="X19" s="154">
        <f t="shared" si="24"/>
        <v>110.3</v>
      </c>
      <c r="Y19" s="154">
        <f t="shared" si="24"/>
        <v>81.5</v>
      </c>
      <c r="Z19" s="154">
        <f t="shared" si="24"/>
        <v>53.9</v>
      </c>
      <c r="AA19" s="154">
        <f t="shared" si="24"/>
        <v>106.3</v>
      </c>
      <c r="AB19" s="154">
        <f t="shared" si="24"/>
        <v>70.7</v>
      </c>
      <c r="AC19" s="193" t="s">
        <v>294</v>
      </c>
      <c r="AD19" s="154">
        <f t="shared" si="24"/>
        <v>101.7</v>
      </c>
      <c r="AE19" s="144"/>
      <c r="AF19" s="152"/>
      <c r="AG19" s="153" t="s">
        <v>269</v>
      </c>
      <c r="AH19" s="153"/>
      <c r="AI19" s="154">
        <f t="shared" ref="AI19:AU19" si="25">ROUND(AVERAGE(AI73:AI84),1)</f>
        <v>101.7</v>
      </c>
      <c r="AJ19" s="154">
        <f t="shared" si="25"/>
        <v>79.7</v>
      </c>
      <c r="AK19" s="154">
        <f t="shared" si="25"/>
        <v>78.8</v>
      </c>
      <c r="AL19" s="154">
        <f t="shared" si="25"/>
        <v>78.8</v>
      </c>
      <c r="AM19" s="154">
        <f t="shared" si="25"/>
        <v>78.7</v>
      </c>
      <c r="AN19" s="154">
        <f t="shared" si="25"/>
        <v>80.400000000000006</v>
      </c>
      <c r="AO19" s="154">
        <f t="shared" si="25"/>
        <v>72.2</v>
      </c>
      <c r="AP19" s="154">
        <f t="shared" si="25"/>
        <v>83.2</v>
      </c>
      <c r="AQ19" s="154">
        <f t="shared" si="25"/>
        <v>116.7</v>
      </c>
      <c r="AR19" s="154">
        <f t="shared" si="25"/>
        <v>117.9</v>
      </c>
      <c r="AS19" s="154">
        <f t="shared" si="25"/>
        <v>97.3</v>
      </c>
      <c r="AT19" s="11"/>
      <c r="AU19" s="154">
        <f t="shared" si="25"/>
        <v>82.2</v>
      </c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</row>
    <row r="20" spans="1:63">
      <c r="A20" s="152"/>
      <c r="B20" s="153" t="s">
        <v>270</v>
      </c>
      <c r="C20" s="153"/>
      <c r="D20" s="154">
        <f>ROUND(AVERAGE(D85:D96),1)</f>
        <v>109.2</v>
      </c>
      <c r="E20" s="154">
        <f t="shared" ref="E20:AD20" si="26">ROUND(AVERAGE(E85:E96),1)</f>
        <v>109.2</v>
      </c>
      <c r="F20" s="154">
        <f t="shared" si="26"/>
        <v>94.6</v>
      </c>
      <c r="G20" s="154">
        <f t="shared" si="26"/>
        <v>95</v>
      </c>
      <c r="H20" s="154">
        <f t="shared" si="26"/>
        <v>101.6</v>
      </c>
      <c r="I20" s="154">
        <f t="shared" si="26"/>
        <v>75.599999999999994</v>
      </c>
      <c r="J20" s="154">
        <f t="shared" si="26"/>
        <v>146.80000000000001</v>
      </c>
      <c r="K20" s="154">
        <f t="shared" si="26"/>
        <v>175.8</v>
      </c>
      <c r="L20" s="154">
        <f t="shared" si="26"/>
        <v>893.4</v>
      </c>
      <c r="M20" s="154">
        <f t="shared" si="26"/>
        <v>76.2</v>
      </c>
      <c r="N20" s="154">
        <f t="shared" si="26"/>
        <v>103</v>
      </c>
      <c r="O20" s="154">
        <f t="shared" si="26"/>
        <v>78.8</v>
      </c>
      <c r="P20" s="154">
        <f t="shared" si="26"/>
        <v>105</v>
      </c>
      <c r="Q20" s="154">
        <f t="shared" si="26"/>
        <v>21.9</v>
      </c>
      <c r="R20" s="154">
        <f t="shared" si="26"/>
        <v>80</v>
      </c>
      <c r="S20" s="154">
        <f t="shared" si="26"/>
        <v>117.4</v>
      </c>
      <c r="T20" s="154">
        <f t="shared" si="26"/>
        <v>66.099999999999994</v>
      </c>
      <c r="U20" s="154">
        <f t="shared" si="26"/>
        <v>78.2</v>
      </c>
      <c r="V20" s="154">
        <f t="shared" si="26"/>
        <v>104.6</v>
      </c>
      <c r="W20" s="154">
        <f t="shared" si="26"/>
        <v>84.3</v>
      </c>
      <c r="X20" s="154">
        <f t="shared" si="26"/>
        <v>129.30000000000001</v>
      </c>
      <c r="Y20" s="154">
        <f t="shared" si="26"/>
        <v>88.8</v>
      </c>
      <c r="Z20" s="154">
        <f t="shared" si="26"/>
        <v>35.1</v>
      </c>
      <c r="AA20" s="154">
        <f t="shared" si="26"/>
        <v>123.7</v>
      </c>
      <c r="AB20" s="154">
        <f t="shared" si="26"/>
        <v>84.4</v>
      </c>
      <c r="AC20" s="154" t="s">
        <v>294</v>
      </c>
      <c r="AD20" s="154">
        <f t="shared" si="26"/>
        <v>109.2</v>
      </c>
      <c r="AE20" s="144"/>
      <c r="AF20" s="152"/>
      <c r="AG20" s="153" t="s">
        <v>270</v>
      </c>
      <c r="AH20" s="153"/>
      <c r="AI20" s="154">
        <f t="shared" ref="AI20:AU20" si="27">ROUND(AVERAGE(AI85:AI96),1)</f>
        <v>109.2</v>
      </c>
      <c r="AJ20" s="154">
        <f t="shared" si="27"/>
        <v>80.7</v>
      </c>
      <c r="AK20" s="154">
        <f t="shared" si="27"/>
        <v>83</v>
      </c>
      <c r="AL20" s="154">
        <f t="shared" si="27"/>
        <v>87.7</v>
      </c>
      <c r="AM20" s="154">
        <f t="shared" si="27"/>
        <v>77.400000000000006</v>
      </c>
      <c r="AN20" s="154">
        <f t="shared" si="27"/>
        <v>78.8</v>
      </c>
      <c r="AO20" s="154">
        <f t="shared" si="27"/>
        <v>81.7</v>
      </c>
      <c r="AP20" s="154">
        <f t="shared" si="27"/>
        <v>77.900000000000006</v>
      </c>
      <c r="AQ20" s="154">
        <f t="shared" si="27"/>
        <v>128.80000000000001</v>
      </c>
      <c r="AR20" s="154">
        <f t="shared" si="27"/>
        <v>130.80000000000001</v>
      </c>
      <c r="AS20" s="154">
        <f t="shared" si="27"/>
        <v>94.1</v>
      </c>
      <c r="AT20" s="154"/>
      <c r="AU20" s="154">
        <f t="shared" si="27"/>
        <v>80.8</v>
      </c>
      <c r="AV20" s="154"/>
      <c r="AW20" s="154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</row>
    <row r="21" spans="1:63">
      <c r="A21" s="157"/>
      <c r="B21" s="158" t="s">
        <v>271</v>
      </c>
      <c r="C21" s="158"/>
      <c r="D21" s="159">
        <f>ROUND(AVERAGE(D97:D108),1)</f>
        <v>107</v>
      </c>
      <c r="E21" s="159">
        <f t="shared" ref="E21:AD21" si="28">ROUND(AVERAGE(E97:E108),1)</f>
        <v>107.1</v>
      </c>
      <c r="F21" s="159">
        <f t="shared" si="28"/>
        <v>91.2</v>
      </c>
      <c r="G21" s="159">
        <f t="shared" si="28"/>
        <v>119.3</v>
      </c>
      <c r="H21" s="159">
        <f t="shared" si="28"/>
        <v>105.4</v>
      </c>
      <c r="I21" s="159">
        <f t="shared" si="28"/>
        <v>80.099999999999994</v>
      </c>
      <c r="J21" s="159">
        <f t="shared" si="28"/>
        <v>156.9</v>
      </c>
      <c r="K21" s="159">
        <f t="shared" si="28"/>
        <v>171</v>
      </c>
      <c r="L21" s="159">
        <f t="shared" si="28"/>
        <v>813.4</v>
      </c>
      <c r="M21" s="159">
        <f t="shared" si="28"/>
        <v>66.5</v>
      </c>
      <c r="N21" s="159">
        <f t="shared" si="28"/>
        <v>90.4</v>
      </c>
      <c r="O21" s="159">
        <f t="shared" si="28"/>
        <v>59.8</v>
      </c>
      <c r="P21" s="159">
        <f t="shared" si="28"/>
        <v>99.1</v>
      </c>
      <c r="Q21" s="159">
        <f t="shared" si="28"/>
        <v>19.899999999999999</v>
      </c>
      <c r="R21" s="159">
        <f t="shared" si="28"/>
        <v>70.099999999999994</v>
      </c>
      <c r="S21" s="159">
        <f t="shared" si="28"/>
        <v>115.8</v>
      </c>
      <c r="T21" s="159">
        <f t="shared" si="28"/>
        <v>60.2</v>
      </c>
      <c r="U21" s="159">
        <f t="shared" si="28"/>
        <v>79.099999999999994</v>
      </c>
      <c r="V21" s="159">
        <f t="shared" si="28"/>
        <v>110.9</v>
      </c>
      <c r="W21" s="159">
        <f t="shared" si="28"/>
        <v>90.5</v>
      </c>
      <c r="X21" s="159">
        <f t="shared" si="28"/>
        <v>137.19999999999999</v>
      </c>
      <c r="Y21" s="159">
        <f t="shared" si="28"/>
        <v>104</v>
      </c>
      <c r="Z21" s="159">
        <f t="shared" si="28"/>
        <v>48.3</v>
      </c>
      <c r="AA21" s="159">
        <f t="shared" si="28"/>
        <v>123.8</v>
      </c>
      <c r="AB21" s="159">
        <f t="shared" si="28"/>
        <v>83</v>
      </c>
      <c r="AC21" s="159" t="s">
        <v>294</v>
      </c>
      <c r="AD21" s="159">
        <f t="shared" si="28"/>
        <v>107</v>
      </c>
      <c r="AE21" s="144"/>
      <c r="AF21" s="157"/>
      <c r="AG21" s="158" t="s">
        <v>271</v>
      </c>
      <c r="AH21" s="158"/>
      <c r="AI21" s="159">
        <f t="shared" ref="AI21:AU21" si="29">ROUND(AVERAGE(AI97:AI108),1)</f>
        <v>107</v>
      </c>
      <c r="AJ21" s="159">
        <f t="shared" si="29"/>
        <v>83.9</v>
      </c>
      <c r="AK21" s="159">
        <f t="shared" si="29"/>
        <v>81.400000000000006</v>
      </c>
      <c r="AL21" s="159">
        <f t="shared" si="29"/>
        <v>86</v>
      </c>
      <c r="AM21" s="159">
        <f t="shared" si="29"/>
        <v>76</v>
      </c>
      <c r="AN21" s="159">
        <f t="shared" si="29"/>
        <v>85.9</v>
      </c>
      <c r="AO21" s="159">
        <f t="shared" si="29"/>
        <v>107.4</v>
      </c>
      <c r="AP21" s="159">
        <f t="shared" si="29"/>
        <v>78.900000000000006</v>
      </c>
      <c r="AQ21" s="159">
        <f t="shared" si="29"/>
        <v>122.9</v>
      </c>
      <c r="AR21" s="159">
        <f t="shared" si="29"/>
        <v>124.5</v>
      </c>
      <c r="AS21" s="159">
        <f t="shared" si="29"/>
        <v>95.6</v>
      </c>
      <c r="AT21" s="154"/>
      <c r="AU21" s="159">
        <f t="shared" si="29"/>
        <v>70.8</v>
      </c>
      <c r="AV21" s="154"/>
      <c r="AW21" s="154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</row>
    <row r="22" spans="1:63">
      <c r="A22" s="152" t="s">
        <v>82</v>
      </c>
      <c r="B22" s="153" t="s">
        <v>272</v>
      </c>
      <c r="C22" s="152" t="s">
        <v>84</v>
      </c>
      <c r="D22" s="66">
        <v>104.2</v>
      </c>
      <c r="E22" s="66">
        <v>104.2</v>
      </c>
      <c r="F22" s="66">
        <v>98.1</v>
      </c>
      <c r="G22" s="66">
        <v>103.4</v>
      </c>
      <c r="H22" s="66">
        <v>94.5</v>
      </c>
      <c r="I22" s="66">
        <v>114.2</v>
      </c>
      <c r="J22" s="66">
        <v>105.4</v>
      </c>
      <c r="K22" s="66">
        <v>89.6</v>
      </c>
      <c r="L22" s="66">
        <v>66.7</v>
      </c>
      <c r="M22" s="66">
        <v>130.9</v>
      </c>
      <c r="N22" s="66">
        <v>96.8</v>
      </c>
      <c r="O22" s="66">
        <v>106.4</v>
      </c>
      <c r="P22" s="66">
        <v>106</v>
      </c>
      <c r="Q22" s="66">
        <v>136.1</v>
      </c>
      <c r="R22" s="66">
        <v>101.3</v>
      </c>
      <c r="S22" s="66">
        <v>101.1</v>
      </c>
      <c r="T22" s="66">
        <v>104</v>
      </c>
      <c r="U22" s="66">
        <v>100.4</v>
      </c>
      <c r="V22" s="66">
        <v>113</v>
      </c>
      <c r="W22" s="66">
        <v>115.5</v>
      </c>
      <c r="X22" s="66">
        <v>119.5</v>
      </c>
      <c r="Y22" s="66">
        <v>89.9</v>
      </c>
      <c r="Z22" s="66">
        <v>84.1</v>
      </c>
      <c r="AA22" s="66">
        <v>116.6</v>
      </c>
      <c r="AB22" s="66">
        <v>137.30000000000001</v>
      </c>
      <c r="AC22" s="192" t="s">
        <v>111</v>
      </c>
      <c r="AD22" s="66">
        <v>104.2</v>
      </c>
      <c r="AF22" s="152" t="s">
        <v>82</v>
      </c>
      <c r="AG22" s="153" t="s">
        <v>272</v>
      </c>
      <c r="AH22" s="152" t="s">
        <v>84</v>
      </c>
      <c r="AI22" s="31">
        <f>D22</f>
        <v>104.2</v>
      </c>
      <c r="AJ22" s="31">
        <v>109</v>
      </c>
      <c r="AK22" s="31">
        <v>108.7</v>
      </c>
      <c r="AL22" s="31">
        <v>112.2</v>
      </c>
      <c r="AM22" s="31">
        <v>104.6</v>
      </c>
      <c r="AN22" s="31">
        <v>109.3</v>
      </c>
      <c r="AO22" s="31">
        <v>114.7</v>
      </c>
      <c r="AP22" s="31">
        <v>107.5</v>
      </c>
      <c r="AQ22" s="31">
        <v>100.9</v>
      </c>
      <c r="AR22" s="31">
        <v>100.3</v>
      </c>
      <c r="AS22" s="31">
        <v>111.5</v>
      </c>
      <c r="AU22" s="31">
        <v>120.6</v>
      </c>
    </row>
    <row r="23" spans="1:63">
      <c r="A23" s="152" t="s">
        <v>297</v>
      </c>
      <c r="B23" s="153"/>
      <c r="C23" s="152" t="s">
        <v>86</v>
      </c>
      <c r="D23" s="66">
        <v>103.5</v>
      </c>
      <c r="E23" s="66">
        <v>103.5</v>
      </c>
      <c r="F23" s="66">
        <v>96.8</v>
      </c>
      <c r="G23" s="66">
        <v>100.6</v>
      </c>
      <c r="H23" s="66">
        <v>95.7</v>
      </c>
      <c r="I23" s="66">
        <v>110.7</v>
      </c>
      <c r="J23" s="66">
        <v>106.4</v>
      </c>
      <c r="K23" s="66">
        <v>89</v>
      </c>
      <c r="L23" s="66">
        <v>57.4</v>
      </c>
      <c r="M23" s="66">
        <v>131.6</v>
      </c>
      <c r="N23" s="66">
        <v>100.6</v>
      </c>
      <c r="O23" s="66">
        <v>106.3</v>
      </c>
      <c r="P23" s="66">
        <v>106.2</v>
      </c>
      <c r="Q23" s="66">
        <v>97.4</v>
      </c>
      <c r="R23" s="66">
        <v>102.3</v>
      </c>
      <c r="S23" s="66">
        <v>97.3</v>
      </c>
      <c r="T23" s="66">
        <v>101.5</v>
      </c>
      <c r="U23" s="66">
        <v>107.1</v>
      </c>
      <c r="V23" s="66">
        <v>108.6</v>
      </c>
      <c r="W23" s="66">
        <v>107.3</v>
      </c>
      <c r="X23" s="66">
        <v>107.4</v>
      </c>
      <c r="Y23" s="66">
        <v>71.8</v>
      </c>
      <c r="Z23" s="66">
        <v>89.4</v>
      </c>
      <c r="AA23" s="66">
        <v>125.2</v>
      </c>
      <c r="AB23" s="66">
        <v>127.8</v>
      </c>
      <c r="AC23" s="192" t="s">
        <v>111</v>
      </c>
      <c r="AD23" s="66">
        <v>103.5</v>
      </c>
      <c r="AF23" s="152" t="s">
        <v>297</v>
      </c>
      <c r="AG23" s="153"/>
      <c r="AH23" s="152" t="s">
        <v>86</v>
      </c>
      <c r="AI23" s="31">
        <f t="shared" ref="AI23:AI81" si="30">D23</f>
        <v>103.5</v>
      </c>
      <c r="AJ23" s="31">
        <v>108.9</v>
      </c>
      <c r="AK23" s="31">
        <v>107.4</v>
      </c>
      <c r="AL23" s="31">
        <v>108.2</v>
      </c>
      <c r="AM23" s="31">
        <v>106.4</v>
      </c>
      <c r="AN23" s="31">
        <v>110.1</v>
      </c>
      <c r="AO23" s="31">
        <v>116.3</v>
      </c>
      <c r="AP23" s="31">
        <v>108.1</v>
      </c>
      <c r="AQ23" s="31">
        <v>99.8</v>
      </c>
      <c r="AR23" s="31">
        <v>99.3</v>
      </c>
      <c r="AS23" s="31">
        <v>107.5</v>
      </c>
      <c r="AU23" s="31">
        <v>100.5</v>
      </c>
    </row>
    <row r="24" spans="1:63">
      <c r="A24" s="152" t="s">
        <v>87</v>
      </c>
      <c r="B24" s="153"/>
      <c r="C24" s="152" t="s">
        <v>88</v>
      </c>
      <c r="D24" s="66">
        <v>95.3</v>
      </c>
      <c r="E24" s="66">
        <v>95.3</v>
      </c>
      <c r="F24" s="66">
        <v>92.4</v>
      </c>
      <c r="G24" s="66">
        <v>85.6</v>
      </c>
      <c r="H24" s="66">
        <v>98.1</v>
      </c>
      <c r="I24" s="66">
        <v>84.9</v>
      </c>
      <c r="J24" s="66">
        <v>91.4</v>
      </c>
      <c r="K24" s="66">
        <v>71.8</v>
      </c>
      <c r="L24" s="66">
        <v>87.7</v>
      </c>
      <c r="M24" s="66">
        <v>46.6</v>
      </c>
      <c r="N24" s="66">
        <v>96.9</v>
      </c>
      <c r="O24" s="66">
        <v>103.8</v>
      </c>
      <c r="P24" s="66">
        <v>97.7</v>
      </c>
      <c r="Q24" s="66">
        <v>81.8</v>
      </c>
      <c r="R24" s="66">
        <v>98.4</v>
      </c>
      <c r="S24" s="66">
        <v>97</v>
      </c>
      <c r="T24" s="66">
        <v>98.3</v>
      </c>
      <c r="U24" s="66">
        <v>113.7</v>
      </c>
      <c r="V24" s="66">
        <v>100.7</v>
      </c>
      <c r="W24" s="66">
        <v>90.4</v>
      </c>
      <c r="X24" s="66">
        <v>109.6</v>
      </c>
      <c r="Y24" s="66">
        <v>60</v>
      </c>
      <c r="Z24" s="66">
        <v>89.6</v>
      </c>
      <c r="AA24" s="66">
        <v>113.5</v>
      </c>
      <c r="AB24" s="66">
        <v>119.1</v>
      </c>
      <c r="AC24" s="192" t="s">
        <v>111</v>
      </c>
      <c r="AD24" s="66">
        <v>95.3</v>
      </c>
      <c r="AF24" s="152" t="s">
        <v>87</v>
      </c>
      <c r="AG24" s="153"/>
      <c r="AH24" s="152" t="s">
        <v>88</v>
      </c>
      <c r="AI24" s="31">
        <f t="shared" si="30"/>
        <v>95.3</v>
      </c>
      <c r="AJ24" s="31">
        <v>93.7</v>
      </c>
      <c r="AK24" s="31">
        <v>86.7</v>
      </c>
      <c r="AL24" s="31">
        <v>71.900000000000006</v>
      </c>
      <c r="AM24" s="31">
        <v>104.3</v>
      </c>
      <c r="AN24" s="31">
        <v>99.5</v>
      </c>
      <c r="AO24" s="31">
        <v>77.900000000000006</v>
      </c>
      <c r="AP24" s="31">
        <v>106.5</v>
      </c>
      <c r="AQ24" s="31">
        <v>96.4</v>
      </c>
      <c r="AR24" s="31">
        <v>96.4</v>
      </c>
      <c r="AS24" s="31">
        <v>96.2</v>
      </c>
      <c r="AU24" s="31">
        <v>75.8</v>
      </c>
    </row>
    <row r="25" spans="1:63">
      <c r="A25" s="152"/>
      <c r="B25" s="153"/>
      <c r="C25" s="152" t="s">
        <v>89</v>
      </c>
      <c r="D25" s="66">
        <v>97.8</v>
      </c>
      <c r="E25" s="66">
        <v>97.8</v>
      </c>
      <c r="F25" s="66">
        <v>98.1</v>
      </c>
      <c r="G25" s="66">
        <v>94.6</v>
      </c>
      <c r="H25" s="66">
        <v>99.3</v>
      </c>
      <c r="I25" s="66">
        <v>92.4</v>
      </c>
      <c r="J25" s="66">
        <v>93.2</v>
      </c>
      <c r="K25" s="66">
        <v>72.900000000000006</v>
      </c>
      <c r="L25" s="66">
        <v>89.7</v>
      </c>
      <c r="M25" s="66">
        <v>113.7</v>
      </c>
      <c r="N25" s="66">
        <v>100.1</v>
      </c>
      <c r="O25" s="66">
        <v>102.6</v>
      </c>
      <c r="P25" s="66">
        <v>97.8</v>
      </c>
      <c r="Q25" s="66">
        <v>83.1</v>
      </c>
      <c r="R25" s="66">
        <v>99.9</v>
      </c>
      <c r="S25" s="66">
        <v>92.2</v>
      </c>
      <c r="T25" s="66">
        <v>100.1</v>
      </c>
      <c r="U25" s="66">
        <v>108.7</v>
      </c>
      <c r="V25" s="66">
        <v>101.9</v>
      </c>
      <c r="W25" s="66">
        <v>95.2</v>
      </c>
      <c r="X25" s="66">
        <v>119.1</v>
      </c>
      <c r="Y25" s="66">
        <v>59.6</v>
      </c>
      <c r="Z25" s="66">
        <v>90.1</v>
      </c>
      <c r="AA25" s="66">
        <v>101.1</v>
      </c>
      <c r="AB25" s="66">
        <v>110.2</v>
      </c>
      <c r="AC25" s="192" t="s">
        <v>111</v>
      </c>
      <c r="AD25" s="66">
        <v>97.8</v>
      </c>
      <c r="AF25" s="152"/>
      <c r="AG25" s="153"/>
      <c r="AH25" s="152" t="s">
        <v>89</v>
      </c>
      <c r="AI25" s="31">
        <f t="shared" si="30"/>
        <v>97.8</v>
      </c>
      <c r="AJ25" s="31">
        <v>97.7</v>
      </c>
      <c r="AK25" s="31">
        <v>96</v>
      </c>
      <c r="AL25" s="31">
        <v>89</v>
      </c>
      <c r="AM25" s="31">
        <v>104.3</v>
      </c>
      <c r="AN25" s="31">
        <v>99.1</v>
      </c>
      <c r="AO25" s="31">
        <v>86.1</v>
      </c>
      <c r="AP25" s="31">
        <v>103.3</v>
      </c>
      <c r="AQ25" s="31">
        <v>97.9</v>
      </c>
      <c r="AR25" s="31">
        <v>98</v>
      </c>
      <c r="AS25" s="31">
        <v>96</v>
      </c>
      <c r="AU25" s="31">
        <v>100.6</v>
      </c>
    </row>
    <row r="26" spans="1:63">
      <c r="A26" s="152"/>
      <c r="B26" s="153"/>
      <c r="C26" s="152" t="s">
        <v>90</v>
      </c>
      <c r="D26" s="66">
        <v>98.9</v>
      </c>
      <c r="E26" s="66">
        <v>98.9</v>
      </c>
      <c r="F26" s="66">
        <v>102.8</v>
      </c>
      <c r="G26" s="66">
        <v>100</v>
      </c>
      <c r="H26" s="66">
        <v>99.3</v>
      </c>
      <c r="I26" s="66">
        <v>94.4</v>
      </c>
      <c r="J26" s="66">
        <v>93.6</v>
      </c>
      <c r="K26" s="66">
        <v>83.6</v>
      </c>
      <c r="L26" s="66">
        <v>88.3</v>
      </c>
      <c r="M26" s="66">
        <v>115.3</v>
      </c>
      <c r="N26" s="66">
        <v>97.7</v>
      </c>
      <c r="O26" s="66">
        <v>99.3</v>
      </c>
      <c r="P26" s="66">
        <v>102.6</v>
      </c>
      <c r="Q26" s="66">
        <v>85.2</v>
      </c>
      <c r="R26" s="66">
        <v>97.3</v>
      </c>
      <c r="S26" s="66">
        <v>91.3</v>
      </c>
      <c r="T26" s="66">
        <v>104.5</v>
      </c>
      <c r="U26" s="66">
        <v>103.7</v>
      </c>
      <c r="V26" s="66">
        <v>94.6</v>
      </c>
      <c r="W26" s="66">
        <v>93.9</v>
      </c>
      <c r="X26" s="66">
        <v>97.5</v>
      </c>
      <c r="Y26" s="66">
        <v>74.599999999999994</v>
      </c>
      <c r="Z26" s="66">
        <v>95.2</v>
      </c>
      <c r="AA26" s="66">
        <v>95.6</v>
      </c>
      <c r="AB26" s="66">
        <v>101.6</v>
      </c>
      <c r="AC26" s="192" t="s">
        <v>111</v>
      </c>
      <c r="AD26" s="66">
        <v>98.9</v>
      </c>
      <c r="AF26" s="152"/>
      <c r="AG26" s="153"/>
      <c r="AH26" s="152" t="s">
        <v>90</v>
      </c>
      <c r="AI26" s="31">
        <f t="shared" si="30"/>
        <v>98.9</v>
      </c>
      <c r="AJ26" s="31">
        <v>96.2</v>
      </c>
      <c r="AK26" s="31">
        <v>96.1</v>
      </c>
      <c r="AL26" s="31">
        <v>92.5</v>
      </c>
      <c r="AM26" s="31">
        <v>100.4</v>
      </c>
      <c r="AN26" s="31">
        <v>96.3</v>
      </c>
      <c r="AO26" s="31">
        <v>91.3</v>
      </c>
      <c r="AP26" s="31">
        <v>98</v>
      </c>
      <c r="AQ26" s="31">
        <v>100.6</v>
      </c>
      <c r="AR26" s="31">
        <v>100.8</v>
      </c>
      <c r="AS26" s="31">
        <v>97.6</v>
      </c>
      <c r="AU26" s="31">
        <v>109.3</v>
      </c>
    </row>
    <row r="27" spans="1:63">
      <c r="A27" s="152"/>
      <c r="B27" s="153"/>
      <c r="C27" s="152" t="s">
        <v>91</v>
      </c>
      <c r="D27" s="66">
        <v>99.4</v>
      </c>
      <c r="E27" s="66">
        <v>99.4</v>
      </c>
      <c r="F27" s="66">
        <v>101.7</v>
      </c>
      <c r="G27" s="66">
        <v>104.3</v>
      </c>
      <c r="H27" s="66">
        <v>98.7</v>
      </c>
      <c r="I27" s="66">
        <v>97.4</v>
      </c>
      <c r="J27" s="66">
        <v>95.9</v>
      </c>
      <c r="K27" s="66">
        <v>93.8</v>
      </c>
      <c r="L27" s="66">
        <v>78.2</v>
      </c>
      <c r="M27" s="66">
        <v>132.4</v>
      </c>
      <c r="N27" s="66">
        <v>104.9</v>
      </c>
      <c r="O27" s="66">
        <v>98.4</v>
      </c>
      <c r="P27" s="66">
        <v>100.6</v>
      </c>
      <c r="Q27" s="66">
        <v>101</v>
      </c>
      <c r="R27" s="66">
        <v>100.5</v>
      </c>
      <c r="S27" s="66">
        <v>89.6</v>
      </c>
      <c r="T27" s="66">
        <v>105.7</v>
      </c>
      <c r="U27" s="66">
        <v>99.3</v>
      </c>
      <c r="V27" s="66">
        <v>99</v>
      </c>
      <c r="W27" s="66">
        <v>101.6</v>
      </c>
      <c r="X27" s="66">
        <v>100.7</v>
      </c>
      <c r="Y27" s="66">
        <v>93.7</v>
      </c>
      <c r="Z27" s="66">
        <v>96.3</v>
      </c>
      <c r="AA27" s="66">
        <v>96.3</v>
      </c>
      <c r="AB27" s="66">
        <v>96.8</v>
      </c>
      <c r="AC27" s="192" t="s">
        <v>111</v>
      </c>
      <c r="AD27" s="66">
        <v>99.4</v>
      </c>
      <c r="AF27" s="152"/>
      <c r="AG27" s="153"/>
      <c r="AH27" s="152" t="s">
        <v>91</v>
      </c>
      <c r="AI27" s="31">
        <f t="shared" si="30"/>
        <v>99.4</v>
      </c>
      <c r="AJ27" s="31">
        <v>99</v>
      </c>
      <c r="AK27" s="31">
        <v>101.3</v>
      </c>
      <c r="AL27" s="31">
        <v>102</v>
      </c>
      <c r="AM27" s="31">
        <v>100.4</v>
      </c>
      <c r="AN27" s="31">
        <v>97.1</v>
      </c>
      <c r="AO27" s="31">
        <v>89.4</v>
      </c>
      <c r="AP27" s="31">
        <v>99.6</v>
      </c>
      <c r="AQ27" s="31">
        <v>99.7</v>
      </c>
      <c r="AR27" s="31">
        <v>100.1</v>
      </c>
      <c r="AS27" s="31">
        <v>92.8</v>
      </c>
      <c r="AU27" s="31">
        <v>99.7</v>
      </c>
    </row>
    <row r="28" spans="1:63">
      <c r="A28" s="152"/>
      <c r="B28" s="153"/>
      <c r="C28" s="152" t="s">
        <v>92</v>
      </c>
      <c r="D28" s="66">
        <v>99.8</v>
      </c>
      <c r="E28" s="66">
        <v>99.8</v>
      </c>
      <c r="F28" s="66">
        <v>102</v>
      </c>
      <c r="G28" s="66">
        <v>100.8</v>
      </c>
      <c r="H28" s="66">
        <v>97.9</v>
      </c>
      <c r="I28" s="66">
        <v>100.8</v>
      </c>
      <c r="J28" s="66">
        <v>95.6</v>
      </c>
      <c r="K28" s="66">
        <v>100.1</v>
      </c>
      <c r="L28" s="66">
        <v>79.8</v>
      </c>
      <c r="M28" s="66">
        <v>62.6</v>
      </c>
      <c r="N28" s="66">
        <v>96.5</v>
      </c>
      <c r="O28" s="66">
        <v>98.7</v>
      </c>
      <c r="P28" s="66">
        <v>102</v>
      </c>
      <c r="Q28" s="66">
        <v>103.6</v>
      </c>
      <c r="R28" s="66">
        <v>103.2</v>
      </c>
      <c r="S28" s="66">
        <v>96.9</v>
      </c>
      <c r="T28" s="66">
        <v>102.2</v>
      </c>
      <c r="U28" s="66">
        <v>98.7</v>
      </c>
      <c r="V28" s="66">
        <v>105.2</v>
      </c>
      <c r="W28" s="66">
        <v>105.5</v>
      </c>
      <c r="X28" s="66">
        <v>110.2</v>
      </c>
      <c r="Y28" s="66">
        <v>99.8</v>
      </c>
      <c r="Z28" s="66">
        <v>102</v>
      </c>
      <c r="AA28" s="66">
        <v>101.1</v>
      </c>
      <c r="AB28" s="66">
        <v>90</v>
      </c>
      <c r="AC28" s="192" t="s">
        <v>111</v>
      </c>
      <c r="AD28" s="66">
        <v>99.8</v>
      </c>
      <c r="AF28" s="152"/>
      <c r="AG28" s="153"/>
      <c r="AH28" s="152" t="s">
        <v>92</v>
      </c>
      <c r="AI28" s="31">
        <f t="shared" si="30"/>
        <v>99.8</v>
      </c>
      <c r="AJ28" s="31">
        <v>99.2</v>
      </c>
      <c r="AK28" s="31">
        <v>98.9</v>
      </c>
      <c r="AL28" s="31">
        <v>98.9</v>
      </c>
      <c r="AM28" s="31">
        <v>98.9</v>
      </c>
      <c r="AN28" s="31">
        <v>99.5</v>
      </c>
      <c r="AO28" s="31">
        <v>88.4</v>
      </c>
      <c r="AP28" s="31">
        <v>103.2</v>
      </c>
      <c r="AQ28" s="31">
        <v>100.2</v>
      </c>
      <c r="AR28" s="31">
        <v>100.4</v>
      </c>
      <c r="AS28" s="31">
        <v>97</v>
      </c>
      <c r="AU28" s="31">
        <v>104.2</v>
      </c>
    </row>
    <row r="29" spans="1:63">
      <c r="A29" s="152"/>
      <c r="B29" s="153"/>
      <c r="C29" s="152" t="s">
        <v>93</v>
      </c>
      <c r="D29" s="66">
        <v>100.5</v>
      </c>
      <c r="E29" s="66">
        <v>100.5</v>
      </c>
      <c r="F29" s="66">
        <v>101.1</v>
      </c>
      <c r="G29" s="66">
        <v>104.3</v>
      </c>
      <c r="H29" s="66">
        <v>100</v>
      </c>
      <c r="I29" s="66">
        <v>103.4</v>
      </c>
      <c r="J29" s="66">
        <v>101.8</v>
      </c>
      <c r="K29" s="66">
        <v>111.6</v>
      </c>
      <c r="L29" s="66">
        <v>90</v>
      </c>
      <c r="M29" s="66">
        <v>96</v>
      </c>
      <c r="N29" s="66">
        <v>101.4</v>
      </c>
      <c r="O29" s="66">
        <v>96.2</v>
      </c>
      <c r="P29" s="66">
        <v>100.7</v>
      </c>
      <c r="Q29" s="66">
        <v>113.9</v>
      </c>
      <c r="R29" s="66">
        <v>99.4</v>
      </c>
      <c r="S29" s="66">
        <v>102.2</v>
      </c>
      <c r="T29" s="66">
        <v>99.4</v>
      </c>
      <c r="U29" s="66">
        <v>94.5</v>
      </c>
      <c r="V29" s="66">
        <v>101.8</v>
      </c>
      <c r="W29" s="66">
        <v>99.3</v>
      </c>
      <c r="X29" s="66">
        <v>101.2</v>
      </c>
      <c r="Y29" s="66">
        <v>113.2</v>
      </c>
      <c r="Z29" s="66">
        <v>102.7</v>
      </c>
      <c r="AA29" s="66">
        <v>102.9</v>
      </c>
      <c r="AB29" s="66">
        <v>85.6</v>
      </c>
      <c r="AC29" s="192" t="s">
        <v>111</v>
      </c>
      <c r="AD29" s="66">
        <v>100.5</v>
      </c>
      <c r="AF29" s="152"/>
      <c r="AG29" s="153"/>
      <c r="AH29" s="152" t="s">
        <v>93</v>
      </c>
      <c r="AI29" s="31">
        <f t="shared" si="30"/>
        <v>100.5</v>
      </c>
      <c r="AJ29" s="31">
        <v>100.4</v>
      </c>
      <c r="AK29" s="31">
        <v>101.6</v>
      </c>
      <c r="AL29" s="31">
        <v>107.1</v>
      </c>
      <c r="AM29" s="31">
        <v>95.1</v>
      </c>
      <c r="AN29" s="31">
        <v>99.4</v>
      </c>
      <c r="AO29" s="31">
        <v>102.2</v>
      </c>
      <c r="AP29" s="31">
        <v>98.5</v>
      </c>
      <c r="AQ29" s="31">
        <v>100.6</v>
      </c>
      <c r="AR29" s="31">
        <v>101.1</v>
      </c>
      <c r="AS29" s="31">
        <v>93.4</v>
      </c>
      <c r="AU29" s="31">
        <v>106.9</v>
      </c>
    </row>
    <row r="30" spans="1:63">
      <c r="A30" s="152"/>
      <c r="B30" s="153"/>
      <c r="C30" s="152" t="s">
        <v>94</v>
      </c>
      <c r="D30" s="66">
        <v>96.7</v>
      </c>
      <c r="E30" s="66">
        <v>96.7</v>
      </c>
      <c r="F30" s="66">
        <v>101.3</v>
      </c>
      <c r="G30" s="66">
        <v>89.4</v>
      </c>
      <c r="H30" s="66">
        <v>102.3</v>
      </c>
      <c r="I30" s="66">
        <v>90.4</v>
      </c>
      <c r="J30" s="66">
        <v>100.8</v>
      </c>
      <c r="K30" s="66">
        <v>98.4</v>
      </c>
      <c r="L30" s="66">
        <v>115.6</v>
      </c>
      <c r="M30" s="66">
        <v>41.4</v>
      </c>
      <c r="N30" s="66">
        <v>101.2</v>
      </c>
      <c r="O30" s="66">
        <v>96.2</v>
      </c>
      <c r="P30" s="66">
        <v>98.3</v>
      </c>
      <c r="Q30" s="66">
        <v>93.7</v>
      </c>
      <c r="R30" s="66">
        <v>98.4</v>
      </c>
      <c r="S30" s="66">
        <v>112.1</v>
      </c>
      <c r="T30" s="66">
        <v>96.1</v>
      </c>
      <c r="U30" s="66">
        <v>92.2</v>
      </c>
      <c r="V30" s="66">
        <v>90.6</v>
      </c>
      <c r="W30" s="66">
        <v>91.3</v>
      </c>
      <c r="X30" s="66">
        <v>79.599999999999994</v>
      </c>
      <c r="Y30" s="66">
        <v>108.2</v>
      </c>
      <c r="Z30" s="66">
        <v>110.4</v>
      </c>
      <c r="AA30" s="66">
        <v>92.8</v>
      </c>
      <c r="AB30" s="66">
        <v>77.2</v>
      </c>
      <c r="AC30" s="192" t="s">
        <v>111</v>
      </c>
      <c r="AD30" s="66">
        <v>96.7</v>
      </c>
      <c r="AF30" s="152"/>
      <c r="AG30" s="153"/>
      <c r="AH30" s="152" t="s">
        <v>94</v>
      </c>
      <c r="AI30" s="31">
        <f t="shared" si="30"/>
        <v>96.7</v>
      </c>
      <c r="AJ30" s="31">
        <v>91.4</v>
      </c>
      <c r="AK30" s="31">
        <v>90.3</v>
      </c>
      <c r="AL30" s="31">
        <v>85.7</v>
      </c>
      <c r="AM30" s="31">
        <v>95.7</v>
      </c>
      <c r="AN30" s="31">
        <v>92.4</v>
      </c>
      <c r="AO30" s="31">
        <v>92.9</v>
      </c>
      <c r="AP30" s="31">
        <v>92.2</v>
      </c>
      <c r="AQ30" s="31">
        <v>100.3</v>
      </c>
      <c r="AR30" s="31">
        <v>100.2</v>
      </c>
      <c r="AS30" s="31">
        <v>103.3</v>
      </c>
      <c r="AU30" s="31">
        <v>89.1</v>
      </c>
    </row>
    <row r="31" spans="1:63">
      <c r="A31" s="152"/>
      <c r="B31" s="153"/>
      <c r="C31" s="152" t="s">
        <v>95</v>
      </c>
      <c r="D31" s="66">
        <v>99.7</v>
      </c>
      <c r="E31" s="66">
        <v>99.7</v>
      </c>
      <c r="F31" s="66">
        <v>102.1</v>
      </c>
      <c r="G31" s="66">
        <v>100.6</v>
      </c>
      <c r="H31" s="66">
        <v>103.5</v>
      </c>
      <c r="I31" s="66">
        <v>96.3</v>
      </c>
      <c r="J31" s="66">
        <v>108.8</v>
      </c>
      <c r="K31" s="66">
        <v>117</v>
      </c>
      <c r="L31" s="66">
        <v>139.6</v>
      </c>
      <c r="M31" s="66">
        <v>94.9</v>
      </c>
      <c r="N31" s="66">
        <v>98.1</v>
      </c>
      <c r="O31" s="66">
        <v>98.4</v>
      </c>
      <c r="P31" s="66">
        <v>94.7</v>
      </c>
      <c r="Q31" s="66">
        <v>95</v>
      </c>
      <c r="R31" s="66">
        <v>99.6</v>
      </c>
      <c r="S31" s="66">
        <v>111.8</v>
      </c>
      <c r="T31" s="66">
        <v>94.9</v>
      </c>
      <c r="U31" s="66">
        <v>93.9</v>
      </c>
      <c r="V31" s="66">
        <v>91.4</v>
      </c>
      <c r="W31" s="66">
        <v>96.6</v>
      </c>
      <c r="X31" s="66">
        <v>78</v>
      </c>
      <c r="Y31" s="66">
        <v>134</v>
      </c>
      <c r="Z31" s="66">
        <v>110.4</v>
      </c>
      <c r="AA31" s="66">
        <v>86.8</v>
      </c>
      <c r="AB31" s="66">
        <v>88.3</v>
      </c>
      <c r="AC31" s="192" t="s">
        <v>111</v>
      </c>
      <c r="AD31" s="66">
        <v>99.7</v>
      </c>
      <c r="AF31" s="152"/>
      <c r="AG31" s="153"/>
      <c r="AH31" s="152" t="s">
        <v>95</v>
      </c>
      <c r="AI31" s="31">
        <f>D31</f>
        <v>99.7</v>
      </c>
      <c r="AJ31" s="31">
        <v>98.5</v>
      </c>
      <c r="AK31" s="31">
        <v>99.9</v>
      </c>
      <c r="AL31" s="31">
        <v>101.3</v>
      </c>
      <c r="AM31" s="31">
        <v>98.4</v>
      </c>
      <c r="AN31" s="31">
        <v>97.3</v>
      </c>
      <c r="AO31" s="31">
        <v>112.4</v>
      </c>
      <c r="AP31" s="31">
        <v>92.3</v>
      </c>
      <c r="AQ31" s="31">
        <v>100.5</v>
      </c>
      <c r="AR31" s="31">
        <v>100.2</v>
      </c>
      <c r="AS31" s="31">
        <v>105.8</v>
      </c>
      <c r="AU31" s="31">
        <v>103.3</v>
      </c>
    </row>
    <row r="32" spans="1:63">
      <c r="A32" s="152"/>
      <c r="B32" s="153"/>
      <c r="C32" s="152" t="s">
        <v>96</v>
      </c>
      <c r="D32" s="66">
        <v>102.6</v>
      </c>
      <c r="E32" s="66">
        <v>102.6</v>
      </c>
      <c r="F32" s="66">
        <v>101.6</v>
      </c>
      <c r="G32" s="66">
        <v>104.1</v>
      </c>
      <c r="H32" s="66">
        <v>104.6</v>
      </c>
      <c r="I32" s="66">
        <v>103.8</v>
      </c>
      <c r="J32" s="66">
        <v>110.2</v>
      </c>
      <c r="K32" s="66">
        <v>131.19999999999999</v>
      </c>
      <c r="L32" s="66">
        <v>153.69999999999999</v>
      </c>
      <c r="M32" s="66">
        <v>128.5</v>
      </c>
      <c r="N32" s="66">
        <v>102.4</v>
      </c>
      <c r="O32" s="66">
        <v>96.2</v>
      </c>
      <c r="P32" s="66">
        <v>98.6</v>
      </c>
      <c r="Q32" s="66">
        <v>104.6</v>
      </c>
      <c r="R32" s="66">
        <v>100.8</v>
      </c>
      <c r="S32" s="66">
        <v>108.2</v>
      </c>
      <c r="T32" s="66">
        <v>95.8</v>
      </c>
      <c r="U32" s="66">
        <v>95.2</v>
      </c>
      <c r="V32" s="66">
        <v>94.2</v>
      </c>
      <c r="W32" s="66">
        <v>100.7</v>
      </c>
      <c r="X32" s="66">
        <v>77.8</v>
      </c>
      <c r="Y32" s="66">
        <v>146</v>
      </c>
      <c r="Z32" s="66">
        <v>113.4</v>
      </c>
      <c r="AA32" s="66">
        <v>89.6</v>
      </c>
      <c r="AB32" s="66">
        <v>81.099999999999994</v>
      </c>
      <c r="AC32" s="192" t="s">
        <v>111</v>
      </c>
      <c r="AD32" s="66">
        <v>102.6</v>
      </c>
      <c r="AF32" s="152"/>
      <c r="AG32" s="153"/>
      <c r="AH32" s="152" t="s">
        <v>96</v>
      </c>
      <c r="AI32" s="31">
        <f t="shared" si="30"/>
        <v>102.6</v>
      </c>
      <c r="AJ32" s="31">
        <v>103.4</v>
      </c>
      <c r="AK32" s="31">
        <v>104.5</v>
      </c>
      <c r="AL32" s="31">
        <v>111.6</v>
      </c>
      <c r="AM32" s="31">
        <v>96.1</v>
      </c>
      <c r="AN32" s="31">
        <v>102.4</v>
      </c>
      <c r="AO32" s="31">
        <v>124</v>
      </c>
      <c r="AP32" s="31">
        <v>95.4</v>
      </c>
      <c r="AQ32" s="31">
        <v>102</v>
      </c>
      <c r="AR32" s="31">
        <v>101.8</v>
      </c>
      <c r="AS32" s="31">
        <v>106.5</v>
      </c>
      <c r="AU32" s="31">
        <v>102.2</v>
      </c>
    </row>
    <row r="33" spans="1:47">
      <c r="A33" s="152"/>
      <c r="B33" s="153"/>
      <c r="C33" s="152" t="s">
        <v>97</v>
      </c>
      <c r="D33" s="66">
        <v>101.6</v>
      </c>
      <c r="E33" s="66">
        <v>101.6</v>
      </c>
      <c r="F33" s="66">
        <v>102</v>
      </c>
      <c r="G33" s="66">
        <v>112.4</v>
      </c>
      <c r="H33" s="66">
        <v>106.1</v>
      </c>
      <c r="I33" s="66">
        <v>111.4</v>
      </c>
      <c r="J33" s="66">
        <v>96.9</v>
      </c>
      <c r="K33" s="66">
        <v>141</v>
      </c>
      <c r="L33" s="66">
        <v>153.4</v>
      </c>
      <c r="M33" s="66">
        <v>106.2</v>
      </c>
      <c r="N33" s="66">
        <v>103.2</v>
      </c>
      <c r="O33" s="66">
        <v>97.6</v>
      </c>
      <c r="P33" s="66">
        <v>94.9</v>
      </c>
      <c r="Q33" s="66">
        <v>104.5</v>
      </c>
      <c r="R33" s="66">
        <v>98.9</v>
      </c>
      <c r="S33" s="66">
        <v>100.3</v>
      </c>
      <c r="T33" s="66">
        <v>97.4</v>
      </c>
      <c r="U33" s="66">
        <v>92.6</v>
      </c>
      <c r="V33" s="66">
        <v>99.1</v>
      </c>
      <c r="W33" s="66">
        <v>102.8</v>
      </c>
      <c r="X33" s="66">
        <v>99.5</v>
      </c>
      <c r="Y33" s="66">
        <v>149.1</v>
      </c>
      <c r="Z33" s="66">
        <v>116.3</v>
      </c>
      <c r="AA33" s="66">
        <v>78.599999999999994</v>
      </c>
      <c r="AB33" s="66">
        <v>84.8</v>
      </c>
      <c r="AC33" s="195" t="s">
        <v>111</v>
      </c>
      <c r="AD33" s="66">
        <v>101.6</v>
      </c>
      <c r="AF33" s="152"/>
      <c r="AG33" s="153"/>
      <c r="AH33" s="152" t="s">
        <v>97</v>
      </c>
      <c r="AI33" s="39">
        <f t="shared" si="30"/>
        <v>101.6</v>
      </c>
      <c r="AJ33" s="31">
        <v>102.6</v>
      </c>
      <c r="AK33" s="31">
        <v>108.6</v>
      </c>
      <c r="AL33" s="31">
        <v>119.6</v>
      </c>
      <c r="AM33" s="31">
        <v>95.5</v>
      </c>
      <c r="AN33" s="31">
        <v>97.6</v>
      </c>
      <c r="AO33" s="31">
        <v>104.4</v>
      </c>
      <c r="AP33" s="31">
        <v>95.3</v>
      </c>
      <c r="AQ33" s="31">
        <v>101</v>
      </c>
      <c r="AR33" s="31">
        <v>101.5</v>
      </c>
      <c r="AS33" s="31">
        <v>92.5</v>
      </c>
      <c r="AU33" s="31">
        <v>99.4</v>
      </c>
    </row>
    <row r="34" spans="1:47">
      <c r="A34" s="152"/>
      <c r="B34" s="151" t="s">
        <v>274</v>
      </c>
      <c r="C34" s="150" t="s">
        <v>84</v>
      </c>
      <c r="D34" s="37">
        <v>106.3</v>
      </c>
      <c r="E34" s="37">
        <v>106.3</v>
      </c>
      <c r="F34" s="37">
        <v>105</v>
      </c>
      <c r="G34" s="37">
        <v>116.1</v>
      </c>
      <c r="H34" s="37">
        <v>104.9</v>
      </c>
      <c r="I34" s="37">
        <v>113.1</v>
      </c>
      <c r="J34" s="37">
        <v>101.6</v>
      </c>
      <c r="K34" s="37">
        <v>133.1</v>
      </c>
      <c r="L34" s="37">
        <v>145.4</v>
      </c>
      <c r="M34" s="37">
        <v>133.6</v>
      </c>
      <c r="N34" s="37">
        <v>103.3</v>
      </c>
      <c r="O34" s="37">
        <v>105.3</v>
      </c>
      <c r="P34" s="37">
        <v>103.2</v>
      </c>
      <c r="Q34" s="37">
        <v>111.1</v>
      </c>
      <c r="R34" s="37">
        <v>93.6</v>
      </c>
      <c r="S34" s="37">
        <v>105.4</v>
      </c>
      <c r="T34" s="37">
        <v>98.2</v>
      </c>
      <c r="U34" s="37">
        <v>100</v>
      </c>
      <c r="V34" s="37">
        <v>110.4</v>
      </c>
      <c r="W34" s="37">
        <v>105</v>
      </c>
      <c r="X34" s="37">
        <v>109.8</v>
      </c>
      <c r="Y34" s="37">
        <v>165.2</v>
      </c>
      <c r="Z34" s="37">
        <v>121.2</v>
      </c>
      <c r="AA34" s="37">
        <v>102.6</v>
      </c>
      <c r="AB34" s="37">
        <v>73.5</v>
      </c>
      <c r="AC34" s="194" t="s">
        <v>111</v>
      </c>
      <c r="AD34" s="37">
        <v>106.3</v>
      </c>
      <c r="AF34" s="152"/>
      <c r="AG34" s="151" t="s">
        <v>274</v>
      </c>
      <c r="AH34" s="150" t="s">
        <v>84</v>
      </c>
      <c r="AI34" s="31">
        <f t="shared" si="30"/>
        <v>106.3</v>
      </c>
      <c r="AJ34" s="37">
        <v>109.2</v>
      </c>
      <c r="AK34" s="37">
        <v>112.5</v>
      </c>
      <c r="AL34" s="37">
        <v>123.2</v>
      </c>
      <c r="AM34" s="37">
        <v>99.8</v>
      </c>
      <c r="AN34" s="37">
        <v>106.5</v>
      </c>
      <c r="AO34" s="37">
        <v>109.6</v>
      </c>
      <c r="AP34" s="37">
        <v>105.5</v>
      </c>
      <c r="AQ34" s="37">
        <v>104.3</v>
      </c>
      <c r="AR34" s="37">
        <v>104.6</v>
      </c>
      <c r="AS34" s="37">
        <v>99.1</v>
      </c>
      <c r="AU34" s="37">
        <v>122.2</v>
      </c>
    </row>
    <row r="35" spans="1:47">
      <c r="A35" s="152"/>
      <c r="B35" s="153"/>
      <c r="C35" s="152" t="s">
        <v>86</v>
      </c>
      <c r="D35" s="31">
        <v>106.8</v>
      </c>
      <c r="E35" s="31">
        <v>106.8</v>
      </c>
      <c r="F35" s="31">
        <v>102.1</v>
      </c>
      <c r="G35" s="31">
        <v>118</v>
      </c>
      <c r="H35" s="31">
        <v>103.3</v>
      </c>
      <c r="I35" s="31">
        <v>112.9</v>
      </c>
      <c r="J35" s="31">
        <v>105.9</v>
      </c>
      <c r="K35" s="31">
        <v>122.7</v>
      </c>
      <c r="L35" s="31">
        <v>133.9</v>
      </c>
      <c r="M35" s="31">
        <v>176.2</v>
      </c>
      <c r="N35" s="31">
        <v>105.6</v>
      </c>
      <c r="O35" s="31">
        <v>104.9</v>
      </c>
      <c r="P35" s="31">
        <v>103.7</v>
      </c>
      <c r="Q35" s="31">
        <v>113.7</v>
      </c>
      <c r="R35" s="31">
        <v>94.1</v>
      </c>
      <c r="S35" s="31">
        <v>109.2</v>
      </c>
      <c r="T35" s="31">
        <v>92.9</v>
      </c>
      <c r="U35" s="31">
        <v>107.9</v>
      </c>
      <c r="V35" s="31">
        <v>107.3</v>
      </c>
      <c r="W35" s="31">
        <v>103.1</v>
      </c>
      <c r="X35" s="31">
        <v>103.4</v>
      </c>
      <c r="Y35" s="31">
        <v>111.8</v>
      </c>
      <c r="Z35" s="31">
        <v>123.9</v>
      </c>
      <c r="AA35" s="31">
        <v>110.3</v>
      </c>
      <c r="AB35" s="31">
        <v>69.2</v>
      </c>
      <c r="AC35" s="192" t="s">
        <v>111</v>
      </c>
      <c r="AD35" s="31">
        <v>106.8</v>
      </c>
      <c r="AF35" s="152"/>
      <c r="AG35" s="153"/>
      <c r="AH35" s="152" t="s">
        <v>86</v>
      </c>
      <c r="AI35" s="31">
        <f>D35</f>
        <v>106.8</v>
      </c>
      <c r="AJ35" s="31">
        <v>110.6</v>
      </c>
      <c r="AK35" s="31">
        <v>111.9</v>
      </c>
      <c r="AL35" s="31">
        <v>126.6</v>
      </c>
      <c r="AM35" s="31">
        <v>94.5</v>
      </c>
      <c r="AN35" s="31">
        <v>109.6</v>
      </c>
      <c r="AO35" s="31">
        <v>114.3</v>
      </c>
      <c r="AP35" s="31">
        <v>108</v>
      </c>
      <c r="AQ35" s="31">
        <v>104.2</v>
      </c>
      <c r="AR35" s="31">
        <v>104.4</v>
      </c>
      <c r="AS35" s="31">
        <v>101.3</v>
      </c>
      <c r="AU35" s="31">
        <v>113.3</v>
      </c>
    </row>
    <row r="36" spans="1:47">
      <c r="A36" s="152"/>
      <c r="B36" s="153"/>
      <c r="C36" s="152" t="s">
        <v>88</v>
      </c>
      <c r="D36" s="31">
        <v>98.7</v>
      </c>
      <c r="E36" s="31">
        <v>98.7</v>
      </c>
      <c r="F36" s="31">
        <v>95.4</v>
      </c>
      <c r="G36" s="31">
        <v>105.4</v>
      </c>
      <c r="H36" s="31">
        <v>100.6</v>
      </c>
      <c r="I36" s="31">
        <v>95</v>
      </c>
      <c r="J36" s="31">
        <v>99</v>
      </c>
      <c r="K36" s="31">
        <v>108.6</v>
      </c>
      <c r="L36" s="31">
        <v>111.7</v>
      </c>
      <c r="M36" s="31">
        <v>32.200000000000003</v>
      </c>
      <c r="N36" s="31">
        <v>101</v>
      </c>
      <c r="O36" s="31">
        <v>102.4</v>
      </c>
      <c r="P36" s="31">
        <v>98.8</v>
      </c>
      <c r="Q36" s="31">
        <v>95.3</v>
      </c>
      <c r="R36" s="31">
        <v>93.7</v>
      </c>
      <c r="S36" s="31">
        <v>115.5</v>
      </c>
      <c r="T36" s="31">
        <v>90.8</v>
      </c>
      <c r="U36" s="31">
        <v>110.5</v>
      </c>
      <c r="V36" s="31">
        <v>94.2</v>
      </c>
      <c r="W36" s="31">
        <v>83.8</v>
      </c>
      <c r="X36" s="31">
        <v>88.4</v>
      </c>
      <c r="Y36" s="31">
        <v>92.4</v>
      </c>
      <c r="Z36" s="31">
        <v>125.7</v>
      </c>
      <c r="AA36" s="31">
        <v>102.9</v>
      </c>
      <c r="AB36" s="31">
        <v>75.900000000000006</v>
      </c>
      <c r="AC36" s="192" t="s">
        <v>111</v>
      </c>
      <c r="AD36" s="31">
        <v>98.7</v>
      </c>
      <c r="AF36" s="152"/>
      <c r="AG36" s="153"/>
      <c r="AH36" s="152" t="s">
        <v>88</v>
      </c>
      <c r="AI36" s="31">
        <f t="shared" si="30"/>
        <v>98.7</v>
      </c>
      <c r="AJ36" s="31">
        <v>96.2</v>
      </c>
      <c r="AK36" s="31">
        <v>95.2</v>
      </c>
      <c r="AL36" s="31">
        <v>96.9</v>
      </c>
      <c r="AM36" s="31">
        <v>93.2</v>
      </c>
      <c r="AN36" s="31">
        <v>97</v>
      </c>
      <c r="AO36" s="31">
        <v>79.400000000000006</v>
      </c>
      <c r="AP36" s="31">
        <v>102.7</v>
      </c>
      <c r="AQ36" s="31">
        <v>100.4</v>
      </c>
      <c r="AR36" s="31">
        <v>100.4</v>
      </c>
      <c r="AS36" s="31">
        <v>101.1</v>
      </c>
      <c r="AU36" s="31">
        <v>81.8</v>
      </c>
    </row>
    <row r="37" spans="1:47">
      <c r="A37" s="152"/>
      <c r="B37" s="153"/>
      <c r="C37" s="152" t="s">
        <v>89</v>
      </c>
      <c r="D37" s="31">
        <v>102.5</v>
      </c>
      <c r="E37" s="31">
        <v>102.6</v>
      </c>
      <c r="F37" s="31">
        <v>100.5</v>
      </c>
      <c r="G37" s="31">
        <v>99.3</v>
      </c>
      <c r="H37" s="31">
        <v>104.2</v>
      </c>
      <c r="I37" s="31">
        <v>95.7</v>
      </c>
      <c r="J37" s="31">
        <v>105.9</v>
      </c>
      <c r="K37" s="31">
        <v>115.8</v>
      </c>
      <c r="L37" s="31">
        <v>104.8</v>
      </c>
      <c r="M37" s="31">
        <v>61.4</v>
      </c>
      <c r="N37" s="31">
        <v>97.1</v>
      </c>
      <c r="O37" s="31">
        <v>104.6</v>
      </c>
      <c r="P37" s="31">
        <v>103.5</v>
      </c>
      <c r="Q37" s="31">
        <v>96.7</v>
      </c>
      <c r="R37" s="31">
        <v>95.4</v>
      </c>
      <c r="S37" s="31">
        <v>115</v>
      </c>
      <c r="T37" s="31">
        <v>94.1</v>
      </c>
      <c r="U37" s="31">
        <v>109.8</v>
      </c>
      <c r="V37" s="31">
        <v>105.2</v>
      </c>
      <c r="W37" s="31">
        <v>101.3</v>
      </c>
      <c r="X37" s="31">
        <v>110.3</v>
      </c>
      <c r="Y37" s="31">
        <v>103</v>
      </c>
      <c r="Z37" s="31">
        <v>129.9</v>
      </c>
      <c r="AA37" s="31">
        <v>95.7</v>
      </c>
      <c r="AB37" s="31">
        <v>77.900000000000006</v>
      </c>
      <c r="AC37" s="192" t="s">
        <v>111</v>
      </c>
      <c r="AD37" s="31">
        <v>102.5</v>
      </c>
      <c r="AF37" s="152"/>
      <c r="AG37" s="153"/>
      <c r="AH37" s="152" t="s">
        <v>89</v>
      </c>
      <c r="AI37" s="31">
        <f t="shared" si="30"/>
        <v>102.5</v>
      </c>
      <c r="AJ37" s="31">
        <v>102.5</v>
      </c>
      <c r="AK37" s="31">
        <v>99.8</v>
      </c>
      <c r="AL37" s="31">
        <v>104</v>
      </c>
      <c r="AM37" s="31">
        <v>94.9</v>
      </c>
      <c r="AN37" s="31">
        <v>104.8</v>
      </c>
      <c r="AO37" s="31">
        <v>98.3</v>
      </c>
      <c r="AP37" s="31">
        <v>106.9</v>
      </c>
      <c r="AQ37" s="31">
        <v>102.6</v>
      </c>
      <c r="AR37" s="31">
        <v>103.1</v>
      </c>
      <c r="AS37" s="31">
        <v>94.6</v>
      </c>
      <c r="AU37" s="31">
        <v>116.6</v>
      </c>
    </row>
    <row r="38" spans="1:47">
      <c r="A38" s="152"/>
      <c r="B38" s="153"/>
      <c r="C38" s="152" t="s">
        <v>90</v>
      </c>
      <c r="D38" s="31">
        <v>103.8</v>
      </c>
      <c r="E38" s="31">
        <v>103.8</v>
      </c>
      <c r="F38" s="31">
        <v>103.3</v>
      </c>
      <c r="G38" s="31">
        <v>98</v>
      </c>
      <c r="H38" s="31">
        <v>107</v>
      </c>
      <c r="I38" s="31">
        <v>101</v>
      </c>
      <c r="J38" s="31">
        <v>106.3</v>
      </c>
      <c r="K38" s="31">
        <v>132.19999999999999</v>
      </c>
      <c r="L38" s="31">
        <v>105.2</v>
      </c>
      <c r="M38" s="31">
        <v>110.7</v>
      </c>
      <c r="N38" s="31">
        <v>102.7</v>
      </c>
      <c r="O38" s="31">
        <v>106.2</v>
      </c>
      <c r="P38" s="31">
        <v>100.8</v>
      </c>
      <c r="Q38" s="31">
        <v>96.2</v>
      </c>
      <c r="R38" s="31">
        <v>94.9</v>
      </c>
      <c r="S38" s="31">
        <v>112</v>
      </c>
      <c r="T38" s="31">
        <v>97.2</v>
      </c>
      <c r="U38" s="31">
        <v>105.6</v>
      </c>
      <c r="V38" s="31">
        <v>102.8</v>
      </c>
      <c r="W38" s="31">
        <v>98.7</v>
      </c>
      <c r="X38" s="31">
        <v>108.3</v>
      </c>
      <c r="Y38" s="31">
        <v>103.7</v>
      </c>
      <c r="Z38" s="31">
        <v>132.30000000000001</v>
      </c>
      <c r="AA38" s="31">
        <v>90.8</v>
      </c>
      <c r="AB38" s="31">
        <v>75.099999999999994</v>
      </c>
      <c r="AC38" s="192" t="s">
        <v>111</v>
      </c>
      <c r="AD38" s="31">
        <v>103.8</v>
      </c>
      <c r="AF38" s="152"/>
      <c r="AG38" s="153"/>
      <c r="AH38" s="152" t="s">
        <v>90</v>
      </c>
      <c r="AI38" s="31">
        <f t="shared" si="30"/>
        <v>103.8</v>
      </c>
      <c r="AJ38" s="31">
        <v>104.2</v>
      </c>
      <c r="AK38" s="31">
        <v>104.3</v>
      </c>
      <c r="AL38" s="31">
        <v>113.5</v>
      </c>
      <c r="AM38" s="31">
        <v>93.4</v>
      </c>
      <c r="AN38" s="31">
        <v>104</v>
      </c>
      <c r="AO38" s="31">
        <v>107.8</v>
      </c>
      <c r="AP38" s="31">
        <v>102.8</v>
      </c>
      <c r="AQ38" s="31">
        <v>103.5</v>
      </c>
      <c r="AR38" s="31">
        <v>103.5</v>
      </c>
      <c r="AS38" s="31">
        <v>103.1</v>
      </c>
      <c r="AU38" s="31">
        <v>120.7</v>
      </c>
    </row>
    <row r="39" spans="1:47">
      <c r="A39" s="152"/>
      <c r="B39" s="153"/>
      <c r="C39" s="152" t="s">
        <v>91</v>
      </c>
      <c r="D39" s="31">
        <v>106.4</v>
      </c>
      <c r="E39" s="31">
        <v>106.4</v>
      </c>
      <c r="F39" s="31">
        <v>105.6</v>
      </c>
      <c r="G39" s="31">
        <v>100.2</v>
      </c>
      <c r="H39" s="31">
        <v>106.1</v>
      </c>
      <c r="I39" s="31">
        <v>105.1</v>
      </c>
      <c r="J39" s="31">
        <v>106.4</v>
      </c>
      <c r="K39" s="31">
        <v>138.5</v>
      </c>
      <c r="L39" s="31">
        <v>110.9</v>
      </c>
      <c r="M39" s="31">
        <v>148.69999999999999</v>
      </c>
      <c r="N39" s="31">
        <v>115.5</v>
      </c>
      <c r="O39" s="31">
        <v>109.3</v>
      </c>
      <c r="P39" s="31">
        <v>101.9</v>
      </c>
      <c r="Q39" s="31">
        <v>109.7</v>
      </c>
      <c r="R39" s="31">
        <v>98.4</v>
      </c>
      <c r="S39" s="31">
        <v>119.1</v>
      </c>
      <c r="T39" s="31">
        <v>97.3</v>
      </c>
      <c r="U39" s="31">
        <v>102.5</v>
      </c>
      <c r="V39" s="31">
        <v>110.4</v>
      </c>
      <c r="W39" s="31">
        <v>98.4</v>
      </c>
      <c r="X39" s="31">
        <v>132</v>
      </c>
      <c r="Y39" s="31">
        <v>112.6</v>
      </c>
      <c r="Z39" s="31">
        <v>133.5</v>
      </c>
      <c r="AA39" s="31">
        <v>89.8</v>
      </c>
      <c r="AB39" s="31">
        <v>82.9</v>
      </c>
      <c r="AC39" s="192" t="s">
        <v>111</v>
      </c>
      <c r="AD39" s="31">
        <v>106.4</v>
      </c>
      <c r="AF39" s="152"/>
      <c r="AG39" s="153"/>
      <c r="AH39" s="152" t="s">
        <v>91</v>
      </c>
      <c r="AI39" s="31">
        <f t="shared" si="30"/>
        <v>106.4</v>
      </c>
      <c r="AJ39" s="31">
        <v>107.6</v>
      </c>
      <c r="AK39" s="31">
        <v>109</v>
      </c>
      <c r="AL39" s="31">
        <v>120.9</v>
      </c>
      <c r="AM39" s="31">
        <v>94.9</v>
      </c>
      <c r="AN39" s="31">
        <v>106.4</v>
      </c>
      <c r="AO39" s="31">
        <v>109.1</v>
      </c>
      <c r="AP39" s="31">
        <v>105.5</v>
      </c>
      <c r="AQ39" s="31">
        <v>105.6</v>
      </c>
      <c r="AR39" s="31">
        <v>105.3</v>
      </c>
      <c r="AS39" s="31">
        <v>109.8</v>
      </c>
      <c r="AU39" s="31">
        <v>115.3</v>
      </c>
    </row>
    <row r="40" spans="1:47">
      <c r="A40" s="152"/>
      <c r="B40" s="153"/>
      <c r="C40" s="152" t="s">
        <v>92</v>
      </c>
      <c r="D40" s="31">
        <v>107.5</v>
      </c>
      <c r="E40" s="31">
        <v>107.5</v>
      </c>
      <c r="F40" s="31">
        <v>105.2</v>
      </c>
      <c r="G40" s="31">
        <v>100.5</v>
      </c>
      <c r="H40" s="31">
        <v>111.9</v>
      </c>
      <c r="I40" s="31">
        <v>109.3</v>
      </c>
      <c r="J40" s="31">
        <v>104</v>
      </c>
      <c r="K40" s="31">
        <v>130</v>
      </c>
      <c r="L40" s="31">
        <v>103.3</v>
      </c>
      <c r="M40" s="31">
        <v>159</v>
      </c>
      <c r="N40" s="31">
        <v>121.9</v>
      </c>
      <c r="O40" s="31">
        <v>109.4</v>
      </c>
      <c r="P40" s="31">
        <v>102.6</v>
      </c>
      <c r="Q40" s="31">
        <v>103.2</v>
      </c>
      <c r="R40" s="31">
        <v>100.8</v>
      </c>
      <c r="S40" s="31">
        <v>125.8</v>
      </c>
      <c r="T40" s="31">
        <v>99.5</v>
      </c>
      <c r="U40" s="31">
        <v>101.9</v>
      </c>
      <c r="V40" s="31">
        <v>116.2</v>
      </c>
      <c r="W40" s="31">
        <v>100.7</v>
      </c>
      <c r="X40" s="31">
        <v>145.1</v>
      </c>
      <c r="Y40" s="31">
        <v>115.4</v>
      </c>
      <c r="Z40" s="31">
        <v>136.6</v>
      </c>
      <c r="AA40" s="31">
        <v>92.5</v>
      </c>
      <c r="AB40" s="31">
        <v>85.8</v>
      </c>
      <c r="AC40" s="192" t="s">
        <v>111</v>
      </c>
      <c r="AD40" s="31">
        <v>107.5</v>
      </c>
      <c r="AF40" s="152"/>
      <c r="AG40" s="153"/>
      <c r="AH40" s="152" t="s">
        <v>92</v>
      </c>
      <c r="AI40" s="31">
        <f t="shared" si="30"/>
        <v>107.5</v>
      </c>
      <c r="AJ40" s="31">
        <v>109.4</v>
      </c>
      <c r="AK40" s="31">
        <v>112</v>
      </c>
      <c r="AL40" s="31">
        <v>126.1</v>
      </c>
      <c r="AM40" s="31">
        <v>95.4</v>
      </c>
      <c r="AN40" s="31">
        <v>107.3</v>
      </c>
      <c r="AO40" s="31">
        <v>106.7</v>
      </c>
      <c r="AP40" s="31">
        <v>107.5</v>
      </c>
      <c r="AQ40" s="31">
        <v>106.1</v>
      </c>
      <c r="AR40" s="31">
        <v>105.8</v>
      </c>
      <c r="AS40" s="31">
        <v>111.5</v>
      </c>
      <c r="AU40" s="31">
        <v>119</v>
      </c>
    </row>
    <row r="41" spans="1:47">
      <c r="A41" s="152"/>
      <c r="B41" s="153"/>
      <c r="C41" s="152" t="s">
        <v>93</v>
      </c>
      <c r="D41" s="31">
        <v>105.4</v>
      </c>
      <c r="E41" s="31">
        <v>105.4</v>
      </c>
      <c r="F41" s="31">
        <v>103.8</v>
      </c>
      <c r="G41" s="31">
        <v>99.1</v>
      </c>
      <c r="H41" s="31">
        <v>110.8</v>
      </c>
      <c r="I41" s="31">
        <v>107.8</v>
      </c>
      <c r="J41" s="31">
        <v>106.4</v>
      </c>
      <c r="K41" s="31">
        <v>121</v>
      </c>
      <c r="L41" s="31">
        <v>82.8</v>
      </c>
      <c r="M41" s="31">
        <v>126.9</v>
      </c>
      <c r="N41" s="31">
        <v>126</v>
      </c>
      <c r="O41" s="31">
        <v>109.2</v>
      </c>
      <c r="P41" s="31">
        <v>101.6</v>
      </c>
      <c r="Q41" s="31">
        <v>118.5</v>
      </c>
      <c r="R41" s="31">
        <v>95.5</v>
      </c>
      <c r="S41" s="31">
        <v>129</v>
      </c>
      <c r="T41" s="31">
        <v>94.6</v>
      </c>
      <c r="U41" s="31">
        <v>97.6</v>
      </c>
      <c r="V41" s="31">
        <v>113.8</v>
      </c>
      <c r="W41" s="31">
        <v>96.3</v>
      </c>
      <c r="X41" s="31">
        <v>142.6</v>
      </c>
      <c r="Y41" s="31">
        <v>127.1</v>
      </c>
      <c r="Z41" s="31">
        <v>139.6</v>
      </c>
      <c r="AA41" s="31">
        <v>87.8</v>
      </c>
      <c r="AB41" s="31">
        <v>86.1</v>
      </c>
      <c r="AC41" s="192" t="s">
        <v>111</v>
      </c>
      <c r="AD41" s="31">
        <v>105.4</v>
      </c>
      <c r="AF41" s="152"/>
      <c r="AG41" s="153"/>
      <c r="AH41" s="152" t="s">
        <v>93</v>
      </c>
      <c r="AI41" s="31">
        <f t="shared" si="30"/>
        <v>105.4</v>
      </c>
      <c r="AJ41" s="31">
        <v>105.9</v>
      </c>
      <c r="AK41" s="31">
        <v>107.5</v>
      </c>
      <c r="AL41" s="31">
        <v>119</v>
      </c>
      <c r="AM41" s="31">
        <v>94</v>
      </c>
      <c r="AN41" s="31">
        <v>104.6</v>
      </c>
      <c r="AO41" s="31">
        <v>108.1</v>
      </c>
      <c r="AP41" s="31">
        <v>103.4</v>
      </c>
      <c r="AQ41" s="31">
        <v>105.1</v>
      </c>
      <c r="AR41" s="31">
        <v>104.9</v>
      </c>
      <c r="AS41" s="31">
        <v>107.8</v>
      </c>
      <c r="AU41" s="31">
        <v>128.69999999999999</v>
      </c>
    </row>
    <row r="42" spans="1:47">
      <c r="A42" s="152"/>
      <c r="B42" s="153"/>
      <c r="C42" s="152" t="s">
        <v>94</v>
      </c>
      <c r="D42" s="31">
        <v>100</v>
      </c>
      <c r="E42" s="31">
        <v>100</v>
      </c>
      <c r="F42" s="31">
        <v>99.5</v>
      </c>
      <c r="G42" s="31">
        <v>96</v>
      </c>
      <c r="H42" s="31">
        <v>111</v>
      </c>
      <c r="I42" s="31">
        <v>100.7</v>
      </c>
      <c r="J42" s="31">
        <v>98.2</v>
      </c>
      <c r="K42" s="31">
        <v>102.6</v>
      </c>
      <c r="L42" s="31">
        <v>71.3</v>
      </c>
      <c r="M42" s="31">
        <v>37.700000000000003</v>
      </c>
      <c r="N42" s="31">
        <v>123.2</v>
      </c>
      <c r="O42" s="31">
        <v>108.6</v>
      </c>
      <c r="P42" s="31">
        <v>102.3</v>
      </c>
      <c r="Q42" s="31">
        <v>126.1</v>
      </c>
      <c r="R42" s="31">
        <v>96.7</v>
      </c>
      <c r="S42" s="31">
        <v>115.6</v>
      </c>
      <c r="T42" s="31">
        <v>90.7</v>
      </c>
      <c r="U42" s="31">
        <v>94.5</v>
      </c>
      <c r="V42" s="31">
        <v>101.5</v>
      </c>
      <c r="W42" s="31">
        <v>86.4</v>
      </c>
      <c r="X42" s="31">
        <v>113.9</v>
      </c>
      <c r="Y42" s="31">
        <v>120.3</v>
      </c>
      <c r="Z42" s="31">
        <v>145.30000000000001</v>
      </c>
      <c r="AA42" s="31">
        <v>85.4</v>
      </c>
      <c r="AB42" s="31">
        <v>86.6</v>
      </c>
      <c r="AC42" s="192" t="s">
        <v>111</v>
      </c>
      <c r="AD42" s="31">
        <v>100</v>
      </c>
      <c r="AF42" s="152"/>
      <c r="AG42" s="153"/>
      <c r="AH42" s="152" t="s">
        <v>94</v>
      </c>
      <c r="AI42" s="31">
        <f>D42</f>
        <v>100</v>
      </c>
      <c r="AJ42" s="31">
        <v>96.9</v>
      </c>
      <c r="AK42" s="31">
        <v>100</v>
      </c>
      <c r="AL42" s="31">
        <v>102.6</v>
      </c>
      <c r="AM42" s="31">
        <v>96.8</v>
      </c>
      <c r="AN42" s="31">
        <v>94.5</v>
      </c>
      <c r="AO42" s="31">
        <v>85.3</v>
      </c>
      <c r="AP42" s="31">
        <v>97.4</v>
      </c>
      <c r="AQ42" s="31">
        <v>102.1</v>
      </c>
      <c r="AR42" s="31">
        <v>101.7</v>
      </c>
      <c r="AS42" s="31">
        <v>108.4</v>
      </c>
      <c r="AU42" s="31">
        <v>104.7</v>
      </c>
    </row>
    <row r="43" spans="1:47">
      <c r="A43" s="152"/>
      <c r="B43" s="153"/>
      <c r="C43" s="152" t="s">
        <v>95</v>
      </c>
      <c r="D43" s="31">
        <v>101.4</v>
      </c>
      <c r="E43" s="31">
        <v>101.4</v>
      </c>
      <c r="F43" s="31">
        <v>99</v>
      </c>
      <c r="G43" s="31">
        <v>96.9</v>
      </c>
      <c r="H43" s="31">
        <v>112.9</v>
      </c>
      <c r="I43" s="31">
        <v>103.3</v>
      </c>
      <c r="J43" s="31">
        <v>99.9</v>
      </c>
      <c r="K43" s="31">
        <v>100.7</v>
      </c>
      <c r="L43" s="31">
        <v>70.400000000000006</v>
      </c>
      <c r="M43" s="31">
        <v>84.2</v>
      </c>
      <c r="N43" s="31">
        <v>122.9</v>
      </c>
      <c r="O43" s="31">
        <v>106.3</v>
      </c>
      <c r="P43" s="31">
        <v>101.2</v>
      </c>
      <c r="Q43" s="31">
        <v>140.30000000000001</v>
      </c>
      <c r="R43" s="31">
        <v>97.9</v>
      </c>
      <c r="S43" s="31">
        <v>110.8</v>
      </c>
      <c r="T43" s="31">
        <v>92.4</v>
      </c>
      <c r="U43" s="31">
        <v>96.8</v>
      </c>
      <c r="V43" s="31">
        <v>107.8</v>
      </c>
      <c r="W43" s="31">
        <v>87.2</v>
      </c>
      <c r="X43" s="31">
        <v>128.9</v>
      </c>
      <c r="Y43" s="31">
        <v>114.7</v>
      </c>
      <c r="Z43" s="31">
        <v>149.6</v>
      </c>
      <c r="AA43" s="31">
        <v>90.4</v>
      </c>
      <c r="AB43" s="31">
        <v>82.1</v>
      </c>
      <c r="AC43" s="192" t="s">
        <v>111</v>
      </c>
      <c r="AD43" s="31">
        <v>101.4</v>
      </c>
      <c r="AF43" s="152"/>
      <c r="AG43" s="153"/>
      <c r="AH43" s="152" t="s">
        <v>95</v>
      </c>
      <c r="AI43" s="31">
        <f t="shared" si="30"/>
        <v>101.4</v>
      </c>
      <c r="AJ43" s="31">
        <v>99.7</v>
      </c>
      <c r="AK43" s="31">
        <v>101.7</v>
      </c>
      <c r="AL43" s="31">
        <v>106.9</v>
      </c>
      <c r="AM43" s="31">
        <v>95.6</v>
      </c>
      <c r="AN43" s="31">
        <v>98.1</v>
      </c>
      <c r="AO43" s="31">
        <v>92.2</v>
      </c>
      <c r="AP43" s="31">
        <v>100</v>
      </c>
      <c r="AQ43" s="31">
        <v>102.5</v>
      </c>
      <c r="AR43" s="31">
        <v>102.6</v>
      </c>
      <c r="AS43" s="31">
        <v>101.7</v>
      </c>
      <c r="AU43" s="31">
        <v>114.2</v>
      </c>
    </row>
    <row r="44" spans="1:47">
      <c r="A44" s="152"/>
      <c r="B44" s="153"/>
      <c r="C44" s="152" t="s">
        <v>96</v>
      </c>
      <c r="D44" s="31">
        <v>103</v>
      </c>
      <c r="E44" s="31">
        <v>103</v>
      </c>
      <c r="F44" s="31">
        <v>95.2</v>
      </c>
      <c r="G44" s="31">
        <v>100.4</v>
      </c>
      <c r="H44" s="31">
        <v>110.3</v>
      </c>
      <c r="I44" s="31">
        <v>108.9</v>
      </c>
      <c r="J44" s="31">
        <v>105.6</v>
      </c>
      <c r="K44" s="31">
        <v>95.1</v>
      </c>
      <c r="L44" s="31">
        <v>76.400000000000006</v>
      </c>
      <c r="M44" s="31">
        <v>115.6</v>
      </c>
      <c r="N44" s="31">
        <v>129.6</v>
      </c>
      <c r="O44" s="31">
        <v>99.6</v>
      </c>
      <c r="P44" s="31">
        <v>101.2</v>
      </c>
      <c r="Q44" s="31">
        <v>167.9</v>
      </c>
      <c r="R44" s="31">
        <v>100.3</v>
      </c>
      <c r="S44" s="31">
        <v>113</v>
      </c>
      <c r="T44" s="31">
        <v>91.7</v>
      </c>
      <c r="U44" s="31">
        <v>96.1</v>
      </c>
      <c r="V44" s="31">
        <v>119.6</v>
      </c>
      <c r="W44" s="31">
        <v>90.3</v>
      </c>
      <c r="X44" s="31">
        <v>155.4</v>
      </c>
      <c r="Y44" s="31">
        <v>123.3</v>
      </c>
      <c r="Z44" s="31">
        <v>152.4</v>
      </c>
      <c r="AA44" s="31">
        <v>97.9</v>
      </c>
      <c r="AB44" s="31">
        <v>83.5</v>
      </c>
      <c r="AC44" s="192" t="s">
        <v>111</v>
      </c>
      <c r="AD44" s="31">
        <v>103</v>
      </c>
      <c r="AF44" s="152"/>
      <c r="AG44" s="153"/>
      <c r="AH44" s="152" t="s">
        <v>96</v>
      </c>
      <c r="AI44" s="31">
        <f t="shared" si="30"/>
        <v>103</v>
      </c>
      <c r="AJ44" s="31">
        <v>103.5</v>
      </c>
      <c r="AK44" s="31">
        <v>102.6</v>
      </c>
      <c r="AL44" s="31">
        <v>112.6</v>
      </c>
      <c r="AM44" s="31">
        <v>90.6</v>
      </c>
      <c r="AN44" s="31">
        <v>104.2</v>
      </c>
      <c r="AO44" s="31">
        <v>105.1</v>
      </c>
      <c r="AP44" s="31">
        <v>103.9</v>
      </c>
      <c r="AQ44" s="31">
        <v>102.7</v>
      </c>
      <c r="AR44" s="31">
        <v>102.2</v>
      </c>
      <c r="AS44" s="31">
        <v>110.1</v>
      </c>
      <c r="AU44" s="31">
        <v>114.1</v>
      </c>
    </row>
    <row r="45" spans="1:47">
      <c r="A45" s="152"/>
      <c r="B45" s="158"/>
      <c r="C45" s="157" t="s">
        <v>97</v>
      </c>
      <c r="D45" s="39">
        <v>100.5</v>
      </c>
      <c r="E45" s="39">
        <v>100.5</v>
      </c>
      <c r="F45" s="39">
        <v>96.1</v>
      </c>
      <c r="G45" s="39">
        <v>109.7</v>
      </c>
      <c r="H45" s="39">
        <v>111.8</v>
      </c>
      <c r="I45" s="39">
        <v>106.6</v>
      </c>
      <c r="J45" s="39">
        <v>91.7</v>
      </c>
      <c r="K45" s="39">
        <v>100.2</v>
      </c>
      <c r="L45" s="39">
        <v>79.900000000000006</v>
      </c>
      <c r="M45" s="39">
        <v>113.5</v>
      </c>
      <c r="N45" s="39">
        <v>135</v>
      </c>
      <c r="O45" s="39">
        <v>99</v>
      </c>
      <c r="P45" s="39">
        <v>99.6</v>
      </c>
      <c r="Q45" s="39">
        <v>147.1</v>
      </c>
      <c r="R45" s="39">
        <v>99.5</v>
      </c>
      <c r="S45" s="39">
        <v>106.2</v>
      </c>
      <c r="T45" s="39">
        <v>88.1</v>
      </c>
      <c r="U45" s="39">
        <v>90.8</v>
      </c>
      <c r="V45" s="39">
        <v>117.5</v>
      </c>
      <c r="W45" s="39">
        <v>94.8</v>
      </c>
      <c r="X45" s="39">
        <v>159.6</v>
      </c>
      <c r="Y45" s="39">
        <v>130.69999999999999</v>
      </c>
      <c r="Z45" s="39">
        <v>156.30000000000001</v>
      </c>
      <c r="AA45" s="39">
        <v>77.3</v>
      </c>
      <c r="AB45" s="39">
        <v>84.7</v>
      </c>
      <c r="AC45" s="195" t="s">
        <v>111</v>
      </c>
      <c r="AD45" s="39">
        <v>100.5</v>
      </c>
      <c r="AF45" s="152"/>
      <c r="AG45" s="158"/>
      <c r="AH45" s="157" t="s">
        <v>97</v>
      </c>
      <c r="AI45" s="31">
        <f t="shared" si="30"/>
        <v>100.5</v>
      </c>
      <c r="AJ45" s="39">
        <v>97.4</v>
      </c>
      <c r="AK45" s="39">
        <v>101.3</v>
      </c>
      <c r="AL45" s="39">
        <v>109.9</v>
      </c>
      <c r="AM45" s="39">
        <v>91</v>
      </c>
      <c r="AN45" s="39">
        <v>94.2</v>
      </c>
      <c r="AO45" s="39">
        <v>85.5</v>
      </c>
      <c r="AP45" s="39">
        <v>97</v>
      </c>
      <c r="AQ45" s="39">
        <v>102.6</v>
      </c>
      <c r="AR45" s="39">
        <v>102.4</v>
      </c>
      <c r="AS45" s="39">
        <v>105.1</v>
      </c>
      <c r="AU45" s="39">
        <v>112.8</v>
      </c>
    </row>
    <row r="46" spans="1:47">
      <c r="A46" s="152"/>
      <c r="B46" s="153" t="s">
        <v>275</v>
      </c>
      <c r="C46" s="152" t="s">
        <v>84</v>
      </c>
      <c r="D46" s="66">
        <v>100.7</v>
      </c>
      <c r="E46" s="66">
        <v>100.7</v>
      </c>
      <c r="F46" s="66">
        <v>95</v>
      </c>
      <c r="G46" s="66">
        <v>104.7</v>
      </c>
      <c r="H46" s="66">
        <v>111.8</v>
      </c>
      <c r="I46" s="66">
        <v>105.3</v>
      </c>
      <c r="J46" s="66">
        <v>103.9</v>
      </c>
      <c r="K46" s="66">
        <v>107.4</v>
      </c>
      <c r="L46" s="66">
        <v>79.2</v>
      </c>
      <c r="M46" s="66">
        <v>139.19999999999999</v>
      </c>
      <c r="N46" s="66">
        <v>132.1</v>
      </c>
      <c r="O46" s="66">
        <v>100.3</v>
      </c>
      <c r="P46" s="66">
        <v>104.1</v>
      </c>
      <c r="Q46" s="66">
        <v>134.5</v>
      </c>
      <c r="R46" s="66">
        <v>97.3</v>
      </c>
      <c r="S46" s="66">
        <v>106.1</v>
      </c>
      <c r="T46" s="66">
        <v>90.9</v>
      </c>
      <c r="U46" s="66">
        <v>66.599999999999994</v>
      </c>
      <c r="V46" s="66">
        <v>123.5</v>
      </c>
      <c r="W46" s="66">
        <v>102</v>
      </c>
      <c r="X46" s="66">
        <v>158.9</v>
      </c>
      <c r="Y46" s="66">
        <v>110.4</v>
      </c>
      <c r="Z46" s="66">
        <v>161.80000000000001</v>
      </c>
      <c r="AA46" s="66">
        <v>95.2</v>
      </c>
      <c r="AB46" s="66">
        <v>82.6</v>
      </c>
      <c r="AC46" s="194" t="s">
        <v>111</v>
      </c>
      <c r="AD46" s="66">
        <v>100.7</v>
      </c>
      <c r="AF46" s="152"/>
      <c r="AG46" s="153" t="s">
        <v>275</v>
      </c>
      <c r="AH46" s="152" t="s">
        <v>84</v>
      </c>
      <c r="AI46" s="37">
        <f t="shared" si="30"/>
        <v>100.7</v>
      </c>
      <c r="AJ46" s="31">
        <v>97.5</v>
      </c>
      <c r="AK46" s="31">
        <v>101.9</v>
      </c>
      <c r="AL46" s="31">
        <v>110.3</v>
      </c>
      <c r="AM46" s="31">
        <v>92.1</v>
      </c>
      <c r="AN46" s="31">
        <v>93.8</v>
      </c>
      <c r="AO46" s="31">
        <v>111.7</v>
      </c>
      <c r="AP46" s="31">
        <v>88</v>
      </c>
      <c r="AQ46" s="31">
        <v>103.4</v>
      </c>
      <c r="AR46" s="31">
        <v>102.8</v>
      </c>
      <c r="AS46" s="31">
        <v>114</v>
      </c>
      <c r="AU46" s="31">
        <v>127</v>
      </c>
    </row>
    <row r="47" spans="1:47">
      <c r="A47" s="152"/>
      <c r="B47" s="153"/>
      <c r="C47" s="152" t="s">
        <v>86</v>
      </c>
      <c r="D47" s="66">
        <v>104.4</v>
      </c>
      <c r="E47" s="66">
        <v>104.4</v>
      </c>
      <c r="F47" s="66">
        <v>92.8</v>
      </c>
      <c r="G47" s="66">
        <v>110</v>
      </c>
      <c r="H47" s="66">
        <v>110.9</v>
      </c>
      <c r="I47" s="66">
        <v>101.7</v>
      </c>
      <c r="J47" s="66">
        <v>107.3</v>
      </c>
      <c r="K47" s="66">
        <v>106.1</v>
      </c>
      <c r="L47" s="66">
        <v>91</v>
      </c>
      <c r="M47" s="66">
        <v>133.6</v>
      </c>
      <c r="N47" s="66">
        <v>130.5</v>
      </c>
      <c r="O47" s="66">
        <v>99.7</v>
      </c>
      <c r="P47" s="66">
        <v>108.5</v>
      </c>
      <c r="Q47" s="66">
        <v>118.3</v>
      </c>
      <c r="R47" s="66">
        <v>97.5</v>
      </c>
      <c r="S47" s="66">
        <v>114.3</v>
      </c>
      <c r="T47" s="66">
        <v>86.6</v>
      </c>
      <c r="U47" s="66">
        <v>104.3</v>
      </c>
      <c r="V47" s="66">
        <v>119.2</v>
      </c>
      <c r="W47" s="66">
        <v>102.1</v>
      </c>
      <c r="X47" s="66">
        <v>151.69999999999999</v>
      </c>
      <c r="Y47" s="66">
        <v>103.7</v>
      </c>
      <c r="Z47" s="66">
        <v>164.4</v>
      </c>
      <c r="AA47" s="66">
        <v>87.7</v>
      </c>
      <c r="AB47" s="66">
        <v>72.2</v>
      </c>
      <c r="AC47" s="192" t="s">
        <v>111</v>
      </c>
      <c r="AD47" s="66">
        <v>104.4</v>
      </c>
      <c r="AF47" s="152"/>
      <c r="AG47" s="153"/>
      <c r="AH47" s="152" t="s">
        <v>86</v>
      </c>
      <c r="AI47" s="31">
        <f t="shared" si="30"/>
        <v>104.4</v>
      </c>
      <c r="AJ47" s="31">
        <v>105</v>
      </c>
      <c r="AK47" s="31">
        <v>102.7</v>
      </c>
      <c r="AL47" s="31">
        <v>110.5</v>
      </c>
      <c r="AM47" s="31">
        <v>93.5</v>
      </c>
      <c r="AN47" s="31">
        <v>106.9</v>
      </c>
      <c r="AO47" s="31">
        <v>112.7</v>
      </c>
      <c r="AP47" s="31">
        <v>105</v>
      </c>
      <c r="AQ47" s="31">
        <v>103.9</v>
      </c>
      <c r="AR47" s="31">
        <v>103</v>
      </c>
      <c r="AS47" s="31">
        <v>118.4</v>
      </c>
      <c r="AU47" s="31">
        <v>119.3</v>
      </c>
    </row>
    <row r="48" spans="1:47">
      <c r="A48" s="152"/>
      <c r="B48" s="153"/>
      <c r="C48" s="152" t="s">
        <v>88</v>
      </c>
      <c r="D48" s="66">
        <v>95.2</v>
      </c>
      <c r="E48" s="66">
        <v>95.2</v>
      </c>
      <c r="F48" s="66">
        <v>88.7</v>
      </c>
      <c r="G48" s="66">
        <v>118.8</v>
      </c>
      <c r="H48" s="66">
        <v>112.7</v>
      </c>
      <c r="I48" s="66">
        <v>82.3</v>
      </c>
      <c r="J48" s="66">
        <v>89.2</v>
      </c>
      <c r="K48" s="66">
        <v>103.6</v>
      </c>
      <c r="L48" s="66">
        <v>79.599999999999994</v>
      </c>
      <c r="M48" s="66">
        <v>23.6</v>
      </c>
      <c r="N48" s="66">
        <v>94.5</v>
      </c>
      <c r="O48" s="66">
        <v>96.2</v>
      </c>
      <c r="P48" s="66">
        <v>96.6</v>
      </c>
      <c r="Q48" s="66">
        <v>112.9</v>
      </c>
      <c r="R48" s="66">
        <v>94</v>
      </c>
      <c r="S48" s="66">
        <v>113.6</v>
      </c>
      <c r="T48" s="66">
        <v>84.5</v>
      </c>
      <c r="U48" s="66">
        <v>106.6</v>
      </c>
      <c r="V48" s="66">
        <v>106.4</v>
      </c>
      <c r="W48" s="66">
        <v>79.900000000000006</v>
      </c>
      <c r="X48" s="66">
        <v>140.9</v>
      </c>
      <c r="Y48" s="66">
        <v>67.5</v>
      </c>
      <c r="Z48" s="66">
        <v>167.1</v>
      </c>
      <c r="AA48" s="66">
        <v>82.8</v>
      </c>
      <c r="AB48" s="66">
        <v>77.2</v>
      </c>
      <c r="AC48" s="192" t="s">
        <v>111</v>
      </c>
      <c r="AD48" s="66">
        <v>95.2</v>
      </c>
      <c r="AF48" s="152"/>
      <c r="AG48" s="153"/>
      <c r="AH48" s="152" t="s">
        <v>88</v>
      </c>
      <c r="AI48" s="31">
        <f t="shared" si="30"/>
        <v>95.2</v>
      </c>
      <c r="AJ48" s="31">
        <v>90.3</v>
      </c>
      <c r="AK48" s="31">
        <v>86.5</v>
      </c>
      <c r="AL48" s="31">
        <v>81.400000000000006</v>
      </c>
      <c r="AM48" s="31">
        <v>92.5</v>
      </c>
      <c r="AN48" s="31">
        <v>93.5</v>
      </c>
      <c r="AO48" s="31">
        <v>73.099999999999994</v>
      </c>
      <c r="AP48" s="31">
        <v>100.1</v>
      </c>
      <c r="AQ48" s="31">
        <v>98.8</v>
      </c>
      <c r="AR48" s="31">
        <v>97.9</v>
      </c>
      <c r="AS48" s="31">
        <v>114.4</v>
      </c>
      <c r="AU48" s="31">
        <v>83.5</v>
      </c>
    </row>
    <row r="49" spans="1:63">
      <c r="A49" s="152"/>
      <c r="B49" s="153"/>
      <c r="C49" s="152" t="s">
        <v>89</v>
      </c>
      <c r="D49" s="66">
        <v>93.6</v>
      </c>
      <c r="E49" s="66">
        <v>93.6</v>
      </c>
      <c r="F49" s="66">
        <v>89.9</v>
      </c>
      <c r="G49" s="66">
        <v>118.8</v>
      </c>
      <c r="H49" s="66">
        <v>108.9</v>
      </c>
      <c r="I49" s="66">
        <v>80.2</v>
      </c>
      <c r="J49" s="66">
        <v>76.7</v>
      </c>
      <c r="K49" s="66">
        <v>100.7</v>
      </c>
      <c r="L49" s="66">
        <v>84.5</v>
      </c>
      <c r="M49" s="66">
        <v>35.9</v>
      </c>
      <c r="N49" s="66">
        <v>93</v>
      </c>
      <c r="O49" s="66">
        <v>93.3</v>
      </c>
      <c r="P49" s="66">
        <v>96.4</v>
      </c>
      <c r="Q49" s="66">
        <v>110.9</v>
      </c>
      <c r="R49" s="66">
        <v>93.7</v>
      </c>
      <c r="S49" s="66">
        <v>106.4</v>
      </c>
      <c r="T49" s="66">
        <v>84</v>
      </c>
      <c r="U49" s="66">
        <v>109.1</v>
      </c>
      <c r="V49" s="66">
        <v>106.6</v>
      </c>
      <c r="W49" s="66">
        <v>89.5</v>
      </c>
      <c r="X49" s="66">
        <v>140.1</v>
      </c>
      <c r="Y49" s="66">
        <v>66.099999999999994</v>
      </c>
      <c r="Z49" s="66">
        <v>163.19999999999999</v>
      </c>
      <c r="AA49" s="66">
        <v>75.3</v>
      </c>
      <c r="AB49" s="66">
        <v>83.4</v>
      </c>
      <c r="AC49" s="192" t="s">
        <v>111</v>
      </c>
      <c r="AD49" s="66">
        <v>93.6</v>
      </c>
      <c r="AF49" s="152"/>
      <c r="AG49" s="153"/>
      <c r="AH49" s="152" t="s">
        <v>89</v>
      </c>
      <c r="AI49" s="31">
        <f t="shared" si="30"/>
        <v>93.6</v>
      </c>
      <c r="AJ49" s="31">
        <v>87.2</v>
      </c>
      <c r="AK49" s="31">
        <v>87</v>
      </c>
      <c r="AL49" s="31">
        <v>82.8</v>
      </c>
      <c r="AM49" s="31">
        <v>92</v>
      </c>
      <c r="AN49" s="31">
        <v>87.4</v>
      </c>
      <c r="AO49" s="31">
        <v>50.5</v>
      </c>
      <c r="AP49" s="31">
        <v>99.4</v>
      </c>
      <c r="AQ49" s="31">
        <v>94.5</v>
      </c>
      <c r="AR49" s="31">
        <v>93.8</v>
      </c>
      <c r="AS49" s="31">
        <v>105.4</v>
      </c>
      <c r="AU49" s="31">
        <v>107.7</v>
      </c>
    </row>
    <row r="50" spans="1:63">
      <c r="A50" s="152"/>
      <c r="B50" s="153"/>
      <c r="C50" s="152" t="s">
        <v>90</v>
      </c>
      <c r="D50" s="66">
        <v>93.3</v>
      </c>
      <c r="E50" s="66">
        <v>93.3</v>
      </c>
      <c r="F50" s="66">
        <v>91.6</v>
      </c>
      <c r="G50" s="66">
        <v>126.7</v>
      </c>
      <c r="H50" s="66">
        <v>106.4</v>
      </c>
      <c r="I50" s="66">
        <v>81.5</v>
      </c>
      <c r="J50" s="66">
        <v>77.900000000000006</v>
      </c>
      <c r="K50" s="66">
        <v>112.7</v>
      </c>
      <c r="L50" s="66">
        <v>92.7</v>
      </c>
      <c r="M50" s="66">
        <v>37.299999999999997</v>
      </c>
      <c r="N50" s="66">
        <v>91.7</v>
      </c>
      <c r="O50" s="66">
        <v>89.7</v>
      </c>
      <c r="P50" s="66">
        <v>94.6</v>
      </c>
      <c r="Q50" s="66">
        <v>92.6</v>
      </c>
      <c r="R50" s="66">
        <v>91.2</v>
      </c>
      <c r="S50" s="66">
        <v>99.3</v>
      </c>
      <c r="T50" s="66">
        <v>83.8</v>
      </c>
      <c r="U50" s="66">
        <v>103.9</v>
      </c>
      <c r="V50" s="66">
        <v>109.2</v>
      </c>
      <c r="W50" s="66">
        <v>95.3</v>
      </c>
      <c r="X50" s="66">
        <v>137.19999999999999</v>
      </c>
      <c r="Y50" s="66">
        <v>94.5</v>
      </c>
      <c r="Z50" s="66">
        <v>160.30000000000001</v>
      </c>
      <c r="AA50" s="66">
        <v>77.3</v>
      </c>
      <c r="AB50" s="66">
        <v>79.3</v>
      </c>
      <c r="AC50" s="192" t="s">
        <v>111</v>
      </c>
      <c r="AD50" s="66">
        <v>93.3</v>
      </c>
      <c r="AF50" s="152"/>
      <c r="AG50" s="153"/>
      <c r="AH50" s="152" t="s">
        <v>90</v>
      </c>
      <c r="AI50" s="31">
        <f t="shared" si="30"/>
        <v>93.3</v>
      </c>
      <c r="AJ50" s="31">
        <v>87.8</v>
      </c>
      <c r="AK50" s="31">
        <v>88.8</v>
      </c>
      <c r="AL50" s="31">
        <v>87.4</v>
      </c>
      <c r="AM50" s="31">
        <v>90.5</v>
      </c>
      <c r="AN50" s="31">
        <v>87</v>
      </c>
      <c r="AO50" s="31">
        <v>56.5</v>
      </c>
      <c r="AP50" s="31">
        <v>96.9</v>
      </c>
      <c r="AQ50" s="31">
        <v>93.8</v>
      </c>
      <c r="AR50" s="31">
        <v>93</v>
      </c>
      <c r="AS50" s="31">
        <v>107.3</v>
      </c>
      <c r="AU50" s="31">
        <v>107.9</v>
      </c>
    </row>
    <row r="51" spans="1:63">
      <c r="A51" s="152"/>
      <c r="B51" s="153"/>
      <c r="C51" s="152" t="s">
        <v>91</v>
      </c>
      <c r="D51" s="66">
        <v>94.4</v>
      </c>
      <c r="E51" s="66">
        <v>94.4</v>
      </c>
      <c r="F51" s="66">
        <v>94.3</v>
      </c>
      <c r="G51" s="66">
        <v>124.7</v>
      </c>
      <c r="H51" s="66">
        <v>103.6</v>
      </c>
      <c r="I51" s="66">
        <v>83.4</v>
      </c>
      <c r="J51" s="66">
        <v>82.9</v>
      </c>
      <c r="K51" s="66">
        <v>109.5</v>
      </c>
      <c r="L51" s="66">
        <v>88.1</v>
      </c>
      <c r="M51" s="66">
        <v>65.400000000000006</v>
      </c>
      <c r="N51" s="66">
        <v>91</v>
      </c>
      <c r="O51" s="66">
        <v>88</v>
      </c>
      <c r="P51" s="66">
        <v>93.1</v>
      </c>
      <c r="Q51" s="66">
        <v>99.8</v>
      </c>
      <c r="R51" s="66">
        <v>94.7</v>
      </c>
      <c r="S51" s="66">
        <v>107</v>
      </c>
      <c r="T51" s="66">
        <v>90.2</v>
      </c>
      <c r="U51" s="66">
        <v>100.4</v>
      </c>
      <c r="V51" s="66">
        <v>110.6</v>
      </c>
      <c r="W51" s="66">
        <v>93.1</v>
      </c>
      <c r="X51" s="66">
        <v>141.6</v>
      </c>
      <c r="Y51" s="66">
        <v>106.1</v>
      </c>
      <c r="Z51" s="66">
        <v>158.9</v>
      </c>
      <c r="AA51" s="66">
        <v>78</v>
      </c>
      <c r="AB51" s="66">
        <v>77.7</v>
      </c>
      <c r="AC51" s="192" t="s">
        <v>111</v>
      </c>
      <c r="AD51" s="66">
        <v>94.4</v>
      </c>
      <c r="AF51" s="152"/>
      <c r="AG51" s="153"/>
      <c r="AH51" s="152" t="s">
        <v>91</v>
      </c>
      <c r="AI51" s="31">
        <f>D51</f>
        <v>94.4</v>
      </c>
      <c r="AJ51" s="31">
        <v>90.5</v>
      </c>
      <c r="AK51" s="31">
        <v>91.5</v>
      </c>
      <c r="AL51" s="31">
        <v>90.9</v>
      </c>
      <c r="AM51" s="31">
        <v>92.2</v>
      </c>
      <c r="AN51" s="31">
        <v>89.7</v>
      </c>
      <c r="AO51" s="31">
        <v>65.8</v>
      </c>
      <c r="AP51" s="31">
        <v>97.5</v>
      </c>
      <c r="AQ51" s="31">
        <v>93.7</v>
      </c>
      <c r="AR51" s="31">
        <v>92.7</v>
      </c>
      <c r="AS51" s="31">
        <v>111.3</v>
      </c>
      <c r="AU51" s="31">
        <v>102.9</v>
      </c>
    </row>
    <row r="52" spans="1:63">
      <c r="A52" s="152"/>
      <c r="B52" s="153"/>
      <c r="C52" s="152" t="s">
        <v>92</v>
      </c>
      <c r="D52" s="66">
        <v>95.9</v>
      </c>
      <c r="E52" s="66">
        <v>95.9</v>
      </c>
      <c r="F52" s="66">
        <v>92.1</v>
      </c>
      <c r="G52" s="66">
        <v>111.8</v>
      </c>
      <c r="H52" s="66">
        <v>103.7</v>
      </c>
      <c r="I52" s="66">
        <v>86.1</v>
      </c>
      <c r="J52" s="66">
        <v>91</v>
      </c>
      <c r="K52" s="66">
        <v>101.2</v>
      </c>
      <c r="L52" s="66">
        <v>96.5</v>
      </c>
      <c r="M52" s="66">
        <v>110.9</v>
      </c>
      <c r="N52" s="66">
        <v>91.9</v>
      </c>
      <c r="O52" s="66">
        <v>86.5</v>
      </c>
      <c r="P52" s="66">
        <v>95.5</v>
      </c>
      <c r="Q52" s="66">
        <v>115</v>
      </c>
      <c r="R52" s="66">
        <v>94.9</v>
      </c>
      <c r="S52" s="66">
        <v>101.6</v>
      </c>
      <c r="T52" s="66">
        <v>93.1</v>
      </c>
      <c r="U52" s="66">
        <v>99.1</v>
      </c>
      <c r="V52" s="66">
        <v>112.8</v>
      </c>
      <c r="W52" s="66">
        <v>90.4</v>
      </c>
      <c r="X52" s="66">
        <v>143.80000000000001</v>
      </c>
      <c r="Y52" s="66">
        <v>111.6</v>
      </c>
      <c r="Z52" s="66">
        <v>158.1</v>
      </c>
      <c r="AA52" s="66">
        <v>86.2</v>
      </c>
      <c r="AB52" s="66">
        <v>79.2</v>
      </c>
      <c r="AC52" s="192" t="s">
        <v>111</v>
      </c>
      <c r="AD52" s="66">
        <v>95.9</v>
      </c>
      <c r="AF52" s="152"/>
      <c r="AG52" s="153"/>
      <c r="AH52" s="152" t="s">
        <v>92</v>
      </c>
      <c r="AI52" s="31">
        <f t="shared" si="30"/>
        <v>95.9</v>
      </c>
      <c r="AJ52" s="31">
        <v>95</v>
      </c>
      <c r="AK52" s="31">
        <v>95.9</v>
      </c>
      <c r="AL52" s="31">
        <v>97.9</v>
      </c>
      <c r="AM52" s="31">
        <v>93.4</v>
      </c>
      <c r="AN52" s="31">
        <v>94.4</v>
      </c>
      <c r="AO52" s="31">
        <v>76.8</v>
      </c>
      <c r="AP52" s="31">
        <v>100.1</v>
      </c>
      <c r="AQ52" s="31">
        <v>93.2</v>
      </c>
      <c r="AR52" s="31">
        <v>92.5</v>
      </c>
      <c r="AS52" s="31">
        <v>104.4</v>
      </c>
      <c r="AU52" s="31">
        <v>99.1</v>
      </c>
    </row>
    <row r="53" spans="1:63">
      <c r="A53" s="152"/>
      <c r="B53" s="153"/>
      <c r="C53" s="152" t="s">
        <v>93</v>
      </c>
      <c r="D53" s="66">
        <v>94.9</v>
      </c>
      <c r="E53" s="66">
        <v>94.9</v>
      </c>
      <c r="F53" s="66">
        <v>93.3</v>
      </c>
      <c r="G53" s="66">
        <v>99.3</v>
      </c>
      <c r="H53" s="66">
        <v>106.1</v>
      </c>
      <c r="I53" s="66">
        <v>85.2</v>
      </c>
      <c r="J53" s="66">
        <v>89.4</v>
      </c>
      <c r="K53" s="66">
        <v>97.2</v>
      </c>
      <c r="L53" s="66">
        <v>96.7</v>
      </c>
      <c r="M53" s="66">
        <v>84.9</v>
      </c>
      <c r="N53" s="66">
        <v>91</v>
      </c>
      <c r="O53" s="66">
        <v>87.4</v>
      </c>
      <c r="P53" s="66">
        <v>93.5</v>
      </c>
      <c r="Q53" s="66">
        <v>130.1</v>
      </c>
      <c r="R53" s="66">
        <v>96.7</v>
      </c>
      <c r="S53" s="66">
        <v>104.9</v>
      </c>
      <c r="T53" s="66">
        <v>91.2</v>
      </c>
      <c r="U53" s="66">
        <v>94.9</v>
      </c>
      <c r="V53" s="66">
        <v>114.3</v>
      </c>
      <c r="W53" s="66">
        <v>88.2</v>
      </c>
      <c r="X53" s="66">
        <v>149.4</v>
      </c>
      <c r="Y53" s="66">
        <v>130.1</v>
      </c>
      <c r="Z53" s="66">
        <v>154.1</v>
      </c>
      <c r="AA53" s="66">
        <v>85.2</v>
      </c>
      <c r="AB53" s="66">
        <v>77.5</v>
      </c>
      <c r="AC53" s="192" t="s">
        <v>111</v>
      </c>
      <c r="AD53" s="66">
        <v>94.9</v>
      </c>
      <c r="AF53" s="152"/>
      <c r="AG53" s="153"/>
      <c r="AH53" s="152" t="s">
        <v>93</v>
      </c>
      <c r="AI53" s="31">
        <f t="shared" si="30"/>
        <v>94.9</v>
      </c>
      <c r="AJ53" s="31">
        <v>93.9</v>
      </c>
      <c r="AK53" s="31">
        <v>94.7</v>
      </c>
      <c r="AL53" s="31">
        <v>95</v>
      </c>
      <c r="AM53" s="31">
        <v>94.5</v>
      </c>
      <c r="AN53" s="31">
        <v>93.3</v>
      </c>
      <c r="AO53" s="31">
        <v>71.3</v>
      </c>
      <c r="AP53" s="31">
        <v>100.5</v>
      </c>
      <c r="AQ53" s="31">
        <v>92.3</v>
      </c>
      <c r="AR53" s="31">
        <v>91.8</v>
      </c>
      <c r="AS53" s="31">
        <v>99.6</v>
      </c>
      <c r="AU53" s="31">
        <v>104.7</v>
      </c>
    </row>
    <row r="54" spans="1:63">
      <c r="A54" s="152"/>
      <c r="B54" s="153"/>
      <c r="C54" s="152" t="s">
        <v>94</v>
      </c>
      <c r="D54" s="66">
        <v>91.1</v>
      </c>
      <c r="E54" s="66">
        <v>91.1</v>
      </c>
      <c r="F54" s="66">
        <v>91.5</v>
      </c>
      <c r="G54" s="66">
        <v>97.2</v>
      </c>
      <c r="H54" s="66">
        <v>111.1</v>
      </c>
      <c r="I54" s="66">
        <v>72.099999999999994</v>
      </c>
      <c r="J54" s="66">
        <v>87.8</v>
      </c>
      <c r="K54" s="66">
        <v>94.7</v>
      </c>
      <c r="L54" s="66">
        <v>90.1</v>
      </c>
      <c r="M54" s="66">
        <v>93.4</v>
      </c>
      <c r="N54" s="66">
        <v>90.8</v>
      </c>
      <c r="O54" s="66">
        <v>85.6</v>
      </c>
      <c r="P54" s="66">
        <v>87.6</v>
      </c>
      <c r="Q54" s="66">
        <v>109.9</v>
      </c>
      <c r="R54" s="66">
        <v>98.2</v>
      </c>
      <c r="S54" s="66">
        <v>100.8</v>
      </c>
      <c r="T54" s="66">
        <v>88.3</v>
      </c>
      <c r="U54" s="66">
        <v>92.7</v>
      </c>
      <c r="V54" s="66">
        <v>108.6</v>
      </c>
      <c r="W54" s="66">
        <v>86.4</v>
      </c>
      <c r="X54" s="66">
        <v>138.19999999999999</v>
      </c>
      <c r="Y54" s="66">
        <v>135.9</v>
      </c>
      <c r="Z54" s="66">
        <v>149.5</v>
      </c>
      <c r="AA54" s="66">
        <v>79.099999999999994</v>
      </c>
      <c r="AB54" s="66">
        <v>79.7</v>
      </c>
      <c r="AC54" s="192" t="s">
        <v>111</v>
      </c>
      <c r="AD54" s="66">
        <v>91.1</v>
      </c>
      <c r="AF54" s="152"/>
      <c r="AG54" s="153"/>
      <c r="AH54" s="152" t="s">
        <v>94</v>
      </c>
      <c r="AI54" s="31">
        <f t="shared" si="30"/>
        <v>91.1</v>
      </c>
      <c r="AJ54" s="31">
        <v>88.7</v>
      </c>
      <c r="AK54" s="31">
        <v>88.7</v>
      </c>
      <c r="AL54" s="31">
        <v>83.3</v>
      </c>
      <c r="AM54" s="31">
        <v>95.1</v>
      </c>
      <c r="AN54" s="31">
        <v>88.7</v>
      </c>
      <c r="AO54" s="31">
        <v>69.2</v>
      </c>
      <c r="AP54" s="31">
        <v>95.1</v>
      </c>
      <c r="AQ54" s="31">
        <v>89.3</v>
      </c>
      <c r="AR54" s="31">
        <v>88.4</v>
      </c>
      <c r="AS54" s="31">
        <v>104.6</v>
      </c>
      <c r="AU54" s="31">
        <v>88.6</v>
      </c>
    </row>
    <row r="55" spans="1:63">
      <c r="A55" s="152"/>
      <c r="B55" s="153"/>
      <c r="C55" s="152" t="s">
        <v>95</v>
      </c>
      <c r="D55" s="66">
        <v>92.3</v>
      </c>
      <c r="E55" s="66">
        <v>92.3</v>
      </c>
      <c r="F55" s="66">
        <v>90.2</v>
      </c>
      <c r="G55" s="66">
        <v>88.2</v>
      </c>
      <c r="H55" s="66">
        <v>112.3</v>
      </c>
      <c r="I55" s="66">
        <v>73.3</v>
      </c>
      <c r="J55" s="66">
        <v>90.5</v>
      </c>
      <c r="K55" s="66">
        <v>107.7</v>
      </c>
      <c r="L55" s="66">
        <v>90.2</v>
      </c>
      <c r="M55" s="66">
        <v>111</v>
      </c>
      <c r="N55" s="66">
        <v>89.2</v>
      </c>
      <c r="O55" s="66">
        <v>85.9</v>
      </c>
      <c r="P55" s="66">
        <v>90.8</v>
      </c>
      <c r="Q55" s="66">
        <v>126.1</v>
      </c>
      <c r="R55" s="66">
        <v>96.1</v>
      </c>
      <c r="S55" s="66">
        <v>104.5</v>
      </c>
      <c r="T55" s="66">
        <v>84.7</v>
      </c>
      <c r="U55" s="66">
        <v>92.2</v>
      </c>
      <c r="V55" s="66">
        <v>109.3</v>
      </c>
      <c r="W55" s="66">
        <v>84.7</v>
      </c>
      <c r="X55" s="66">
        <v>134.9</v>
      </c>
      <c r="Y55" s="66">
        <v>138.30000000000001</v>
      </c>
      <c r="Z55" s="66">
        <v>150.80000000000001</v>
      </c>
      <c r="AA55" s="66">
        <v>86.7</v>
      </c>
      <c r="AB55" s="66">
        <v>80.900000000000006</v>
      </c>
      <c r="AC55" s="192" t="s">
        <v>111</v>
      </c>
      <c r="AD55" s="66">
        <v>92.3</v>
      </c>
      <c r="AF55" s="152"/>
      <c r="AG55" s="153"/>
      <c r="AH55" s="152" t="s">
        <v>95</v>
      </c>
      <c r="AI55" s="31">
        <f t="shared" si="30"/>
        <v>92.3</v>
      </c>
      <c r="AJ55" s="31">
        <v>91</v>
      </c>
      <c r="AK55" s="31">
        <v>90.6</v>
      </c>
      <c r="AL55" s="31">
        <v>87.6</v>
      </c>
      <c r="AM55" s="31">
        <v>94.2</v>
      </c>
      <c r="AN55" s="31">
        <v>91.3</v>
      </c>
      <c r="AO55" s="31">
        <v>79.5</v>
      </c>
      <c r="AP55" s="31">
        <v>95.1</v>
      </c>
      <c r="AQ55" s="31">
        <v>89.9</v>
      </c>
      <c r="AR55" s="31">
        <v>88.7</v>
      </c>
      <c r="AS55" s="31">
        <v>110.4</v>
      </c>
      <c r="AU55" s="31">
        <v>90.8</v>
      </c>
    </row>
    <row r="56" spans="1:63">
      <c r="A56" s="152"/>
      <c r="B56" s="153"/>
      <c r="C56" s="152" t="s">
        <v>96</v>
      </c>
      <c r="D56" s="66">
        <v>92.5</v>
      </c>
      <c r="E56" s="66">
        <v>92.5</v>
      </c>
      <c r="F56" s="66">
        <v>90.4</v>
      </c>
      <c r="G56" s="66">
        <v>91.4</v>
      </c>
      <c r="H56" s="66">
        <v>109.6</v>
      </c>
      <c r="I56" s="66">
        <v>72.400000000000006</v>
      </c>
      <c r="J56" s="66">
        <v>89.8</v>
      </c>
      <c r="K56" s="66">
        <v>111.9</v>
      </c>
      <c r="L56" s="66">
        <v>104.1</v>
      </c>
      <c r="M56" s="66">
        <v>75.2</v>
      </c>
      <c r="N56" s="66">
        <v>88.4</v>
      </c>
      <c r="O56" s="66">
        <v>84.4</v>
      </c>
      <c r="P56" s="66">
        <v>93.9</v>
      </c>
      <c r="Q56" s="66">
        <v>96.9</v>
      </c>
      <c r="R56" s="66">
        <v>94.7</v>
      </c>
      <c r="S56" s="66">
        <v>102.1</v>
      </c>
      <c r="T56" s="66">
        <v>85.8</v>
      </c>
      <c r="U56" s="66">
        <v>92.3</v>
      </c>
      <c r="V56" s="66">
        <v>115.1</v>
      </c>
      <c r="W56" s="66">
        <v>88.3</v>
      </c>
      <c r="X56" s="66">
        <v>136.5</v>
      </c>
      <c r="Y56" s="66">
        <v>143.80000000000001</v>
      </c>
      <c r="Z56" s="66">
        <v>149.6</v>
      </c>
      <c r="AA56" s="66">
        <v>102.3</v>
      </c>
      <c r="AB56" s="66">
        <v>82.4</v>
      </c>
      <c r="AC56" s="192" t="s">
        <v>111</v>
      </c>
      <c r="AD56" s="31">
        <v>92.5</v>
      </c>
      <c r="AF56" s="152"/>
      <c r="AG56" s="153"/>
      <c r="AH56" s="152" t="s">
        <v>96</v>
      </c>
      <c r="AI56" s="31">
        <f t="shared" si="30"/>
        <v>92.5</v>
      </c>
      <c r="AJ56" s="31">
        <v>90.2</v>
      </c>
      <c r="AK56" s="31">
        <v>88.2</v>
      </c>
      <c r="AL56" s="31">
        <v>83.2</v>
      </c>
      <c r="AM56" s="31">
        <v>94.2</v>
      </c>
      <c r="AN56" s="31">
        <v>91.9</v>
      </c>
      <c r="AO56" s="31">
        <v>77.599999999999994</v>
      </c>
      <c r="AP56" s="31">
        <v>96.5</v>
      </c>
      <c r="AQ56" s="31">
        <v>90.9</v>
      </c>
      <c r="AR56" s="31">
        <v>89.3</v>
      </c>
      <c r="AS56" s="31">
        <v>117</v>
      </c>
      <c r="AU56" s="31">
        <v>90.5</v>
      </c>
    </row>
    <row r="57" spans="1:63">
      <c r="A57" s="152"/>
      <c r="B57" s="162" t="s">
        <v>298</v>
      </c>
      <c r="C57" s="152" t="s">
        <v>97</v>
      </c>
      <c r="D57" s="154">
        <v>92.9</v>
      </c>
      <c r="E57" s="154">
        <v>92.9</v>
      </c>
      <c r="F57" s="154">
        <v>94.4</v>
      </c>
      <c r="G57" s="154">
        <v>97.9</v>
      </c>
      <c r="H57" s="154">
        <v>112.9</v>
      </c>
      <c r="I57" s="154">
        <v>74.099999999999994</v>
      </c>
      <c r="J57" s="154">
        <v>80.599999999999994</v>
      </c>
      <c r="K57" s="154">
        <v>119</v>
      </c>
      <c r="L57" s="154">
        <v>118.2</v>
      </c>
      <c r="M57" s="154">
        <v>79</v>
      </c>
      <c r="N57" s="154">
        <v>89.4</v>
      </c>
      <c r="O57" s="154">
        <v>83.5</v>
      </c>
      <c r="P57" s="154">
        <v>95.3</v>
      </c>
      <c r="Q57" s="154">
        <v>110.2</v>
      </c>
      <c r="R57" s="154">
        <v>94.1</v>
      </c>
      <c r="S57" s="154">
        <v>103.8</v>
      </c>
      <c r="T57" s="154">
        <v>84.9</v>
      </c>
      <c r="U57" s="154">
        <v>88</v>
      </c>
      <c r="V57" s="154">
        <v>112.6</v>
      </c>
      <c r="W57" s="154">
        <v>98.2</v>
      </c>
      <c r="X57" s="154">
        <v>124.8</v>
      </c>
      <c r="Y57" s="154">
        <v>171.5</v>
      </c>
      <c r="Z57" s="154">
        <v>147.4</v>
      </c>
      <c r="AA57" s="154">
        <v>90.8</v>
      </c>
      <c r="AB57" s="154">
        <v>82.5</v>
      </c>
      <c r="AC57" s="195" t="s">
        <v>111</v>
      </c>
      <c r="AD57" s="154">
        <v>92.9</v>
      </c>
      <c r="AE57" s="144" t="s">
        <v>9</v>
      </c>
      <c r="AF57" s="152"/>
      <c r="AG57" s="162" t="s">
        <v>298</v>
      </c>
      <c r="AH57" s="152" t="s">
        <v>97</v>
      </c>
      <c r="AI57" s="39">
        <f t="shared" si="30"/>
        <v>92.9</v>
      </c>
      <c r="AJ57" s="154">
        <v>87.6</v>
      </c>
      <c r="AK57" s="154">
        <v>91.9</v>
      </c>
      <c r="AL57" s="154">
        <v>89.5</v>
      </c>
      <c r="AM57" s="154">
        <v>94.7</v>
      </c>
      <c r="AN57" s="154">
        <v>84.1</v>
      </c>
      <c r="AO57" s="154">
        <v>62.9</v>
      </c>
      <c r="AP57" s="154">
        <v>91</v>
      </c>
      <c r="AQ57" s="154">
        <v>96.4</v>
      </c>
      <c r="AR57" s="154">
        <v>95.5</v>
      </c>
      <c r="AS57" s="154">
        <v>111.7</v>
      </c>
      <c r="AT57" s="11"/>
      <c r="AU57" s="31">
        <v>88.9</v>
      </c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</row>
    <row r="58" spans="1:63">
      <c r="A58" s="152"/>
      <c r="B58" s="161" t="s">
        <v>277</v>
      </c>
      <c r="C58" s="150" t="s">
        <v>84</v>
      </c>
      <c r="D58" s="156">
        <v>98.6</v>
      </c>
      <c r="E58" s="156">
        <v>98.6</v>
      </c>
      <c r="F58" s="156">
        <v>96.2</v>
      </c>
      <c r="G58" s="156">
        <v>89</v>
      </c>
      <c r="H58" s="156">
        <v>113.2</v>
      </c>
      <c r="I58" s="156">
        <v>79.7</v>
      </c>
      <c r="J58" s="156">
        <v>92.9</v>
      </c>
      <c r="K58" s="156">
        <v>129.30000000000001</v>
      </c>
      <c r="L58" s="156">
        <v>178.3</v>
      </c>
      <c r="M58" s="156">
        <v>75.7</v>
      </c>
      <c r="N58" s="156">
        <v>91.5</v>
      </c>
      <c r="O58" s="156">
        <v>85.4</v>
      </c>
      <c r="P58" s="156">
        <v>103</v>
      </c>
      <c r="Q58" s="156">
        <v>106.1</v>
      </c>
      <c r="R58" s="156">
        <v>89.1</v>
      </c>
      <c r="S58" s="156">
        <v>107.5</v>
      </c>
      <c r="T58" s="156">
        <v>80.099999999999994</v>
      </c>
      <c r="U58" s="156">
        <v>94.4</v>
      </c>
      <c r="V58" s="156">
        <v>126.9</v>
      </c>
      <c r="W58" s="156">
        <v>103.7</v>
      </c>
      <c r="X58" s="156">
        <v>138.9</v>
      </c>
      <c r="Y58" s="156">
        <v>169.8</v>
      </c>
      <c r="Z58" s="156">
        <v>145.80000000000001</v>
      </c>
      <c r="AA58" s="156">
        <v>123.8</v>
      </c>
      <c r="AB58" s="156">
        <v>82</v>
      </c>
      <c r="AC58" s="194" t="s">
        <v>111</v>
      </c>
      <c r="AD58" s="156">
        <v>98.6</v>
      </c>
      <c r="AE58" s="144" t="s">
        <v>9</v>
      </c>
      <c r="AF58" s="152"/>
      <c r="AG58" s="161" t="s">
        <v>277</v>
      </c>
      <c r="AH58" s="150" t="s">
        <v>84</v>
      </c>
      <c r="AI58" s="31">
        <f t="shared" si="30"/>
        <v>98.6</v>
      </c>
      <c r="AJ58" s="156">
        <v>94.1</v>
      </c>
      <c r="AK58" s="156">
        <v>92.3</v>
      </c>
      <c r="AL58" s="156">
        <v>93.3</v>
      </c>
      <c r="AM58" s="156">
        <v>91</v>
      </c>
      <c r="AN58" s="156">
        <v>95.6</v>
      </c>
      <c r="AO58" s="156">
        <v>82.5</v>
      </c>
      <c r="AP58" s="156">
        <v>99.8</v>
      </c>
      <c r="AQ58" s="156">
        <v>101.7</v>
      </c>
      <c r="AR58" s="156">
        <v>100.6</v>
      </c>
      <c r="AS58" s="156">
        <v>120.1</v>
      </c>
      <c r="AT58" s="11"/>
      <c r="AU58" s="37">
        <v>103.2</v>
      </c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</row>
    <row r="59" spans="1:63">
      <c r="A59" s="152"/>
      <c r="B59" s="162" t="s">
        <v>102</v>
      </c>
      <c r="C59" s="152" t="s">
        <v>86</v>
      </c>
      <c r="D59" s="154">
        <v>98</v>
      </c>
      <c r="E59" s="154">
        <v>98</v>
      </c>
      <c r="F59" s="154">
        <v>93</v>
      </c>
      <c r="G59" s="154">
        <v>94.7</v>
      </c>
      <c r="H59" s="154">
        <v>117.4</v>
      </c>
      <c r="I59" s="154">
        <v>77.900000000000006</v>
      </c>
      <c r="J59" s="154">
        <v>91</v>
      </c>
      <c r="K59" s="154">
        <v>132.1</v>
      </c>
      <c r="L59" s="154">
        <v>174.7</v>
      </c>
      <c r="M59" s="154">
        <v>98.6</v>
      </c>
      <c r="N59" s="154">
        <v>92.5</v>
      </c>
      <c r="O59" s="154">
        <v>87.1</v>
      </c>
      <c r="P59" s="154">
        <v>101.2</v>
      </c>
      <c r="Q59" s="154">
        <v>97.4</v>
      </c>
      <c r="R59" s="154">
        <v>88.2</v>
      </c>
      <c r="S59" s="154">
        <v>107.6</v>
      </c>
      <c r="T59" s="154">
        <v>74.2</v>
      </c>
      <c r="U59" s="154">
        <v>102</v>
      </c>
      <c r="V59" s="154">
        <v>119.5</v>
      </c>
      <c r="W59" s="154">
        <v>103.7</v>
      </c>
      <c r="X59" s="154">
        <v>122.1</v>
      </c>
      <c r="Y59" s="154">
        <v>154.69999999999999</v>
      </c>
      <c r="Z59" s="154">
        <v>129.1</v>
      </c>
      <c r="AA59" s="154">
        <v>123.8</v>
      </c>
      <c r="AB59" s="154">
        <v>78.3</v>
      </c>
      <c r="AC59" s="192" t="s">
        <v>111</v>
      </c>
      <c r="AD59" s="154">
        <v>98</v>
      </c>
      <c r="AE59" s="144" t="s">
        <v>9</v>
      </c>
      <c r="AF59" s="152"/>
      <c r="AG59" s="162" t="s">
        <v>102</v>
      </c>
      <c r="AH59" s="152" t="s">
        <v>86</v>
      </c>
      <c r="AI59" s="31">
        <f t="shared" si="30"/>
        <v>98</v>
      </c>
      <c r="AJ59" s="154">
        <v>93.8</v>
      </c>
      <c r="AK59" s="154">
        <v>90.9</v>
      </c>
      <c r="AL59" s="154">
        <v>92.9</v>
      </c>
      <c r="AM59" s="154">
        <v>88.5</v>
      </c>
      <c r="AN59" s="154">
        <v>96.2</v>
      </c>
      <c r="AO59" s="154">
        <v>82.9</v>
      </c>
      <c r="AP59" s="154">
        <v>100.5</v>
      </c>
      <c r="AQ59" s="154">
        <v>100.9</v>
      </c>
      <c r="AR59" s="154">
        <v>100.2</v>
      </c>
      <c r="AS59" s="154">
        <v>113.5</v>
      </c>
      <c r="AT59" s="11"/>
      <c r="AU59" s="31">
        <v>95.1</v>
      </c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</row>
    <row r="60" spans="1:63">
      <c r="A60" s="152" t="s">
        <v>299</v>
      </c>
      <c r="B60" s="162" t="s">
        <v>102</v>
      </c>
      <c r="C60" s="152" t="s">
        <v>88</v>
      </c>
      <c r="D60" s="154">
        <v>93.3</v>
      </c>
      <c r="E60" s="154">
        <v>93.3</v>
      </c>
      <c r="F60" s="154">
        <v>90.7</v>
      </c>
      <c r="G60" s="154">
        <v>87.2</v>
      </c>
      <c r="H60" s="154">
        <v>112.1</v>
      </c>
      <c r="I60" s="154">
        <v>63</v>
      </c>
      <c r="J60" s="154">
        <v>82.3</v>
      </c>
      <c r="K60" s="154">
        <v>111.3</v>
      </c>
      <c r="L60" s="154">
        <v>149.19999999999999</v>
      </c>
      <c r="M60" s="154">
        <v>47.3</v>
      </c>
      <c r="N60" s="154">
        <v>90.3</v>
      </c>
      <c r="O60" s="154">
        <v>84.7</v>
      </c>
      <c r="P60" s="154">
        <v>105</v>
      </c>
      <c r="Q60" s="154">
        <v>89.8</v>
      </c>
      <c r="R60" s="154">
        <v>87.1</v>
      </c>
      <c r="S60" s="154">
        <v>111.5</v>
      </c>
      <c r="T60" s="154">
        <v>71.8</v>
      </c>
      <c r="U60" s="154">
        <v>103.8</v>
      </c>
      <c r="V60" s="154">
        <v>109.9</v>
      </c>
      <c r="W60" s="154">
        <v>90.7</v>
      </c>
      <c r="X60" s="154">
        <v>122.8</v>
      </c>
      <c r="Y60" s="154">
        <v>117.6</v>
      </c>
      <c r="Z60" s="154">
        <v>126.3</v>
      </c>
      <c r="AA60" s="154">
        <v>109.1</v>
      </c>
      <c r="AB60" s="154">
        <v>76.2</v>
      </c>
      <c r="AC60" s="192" t="s">
        <v>111</v>
      </c>
      <c r="AD60" s="154">
        <v>93.3</v>
      </c>
      <c r="AE60" s="144" t="s">
        <v>9</v>
      </c>
      <c r="AF60" s="152" t="s">
        <v>299</v>
      </c>
      <c r="AG60" s="162" t="s">
        <v>102</v>
      </c>
      <c r="AH60" s="152" t="s">
        <v>88</v>
      </c>
      <c r="AI60" s="31">
        <f>D60</f>
        <v>93.3</v>
      </c>
      <c r="AJ60" s="154">
        <v>83.1</v>
      </c>
      <c r="AK60" s="154">
        <v>76.599999999999994</v>
      </c>
      <c r="AL60" s="154">
        <v>68.900000000000006</v>
      </c>
      <c r="AM60" s="154">
        <v>85.7</v>
      </c>
      <c r="AN60" s="154">
        <v>88.4</v>
      </c>
      <c r="AO60" s="154">
        <v>55.5</v>
      </c>
      <c r="AP60" s="154">
        <v>99.1</v>
      </c>
      <c r="AQ60" s="154">
        <v>100.3</v>
      </c>
      <c r="AR60" s="154">
        <v>99.6</v>
      </c>
      <c r="AS60" s="154">
        <v>112.1</v>
      </c>
      <c r="AT60" s="11"/>
      <c r="AU60" s="31">
        <v>71.5</v>
      </c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</row>
    <row r="61" spans="1:63">
      <c r="A61" s="152"/>
      <c r="B61" s="162" t="s">
        <v>102</v>
      </c>
      <c r="C61" s="152" t="s">
        <v>89</v>
      </c>
      <c r="D61" s="154">
        <v>95.4</v>
      </c>
      <c r="E61" s="154">
        <v>95.4</v>
      </c>
      <c r="F61" s="154">
        <v>91.8</v>
      </c>
      <c r="G61" s="154">
        <v>83.5</v>
      </c>
      <c r="H61" s="154">
        <v>109.2</v>
      </c>
      <c r="I61" s="154">
        <v>66.599999999999994</v>
      </c>
      <c r="J61" s="154">
        <v>80.8</v>
      </c>
      <c r="K61" s="154">
        <v>113.3</v>
      </c>
      <c r="L61" s="154">
        <v>328.4</v>
      </c>
      <c r="M61" s="154">
        <v>20.5</v>
      </c>
      <c r="N61" s="154">
        <v>93</v>
      </c>
      <c r="O61" s="154">
        <v>83.7</v>
      </c>
      <c r="P61" s="154">
        <v>105.8</v>
      </c>
      <c r="Q61" s="154">
        <v>96.9</v>
      </c>
      <c r="R61" s="154">
        <v>88.2</v>
      </c>
      <c r="S61" s="154">
        <v>114.1</v>
      </c>
      <c r="T61" s="154">
        <v>67.900000000000006</v>
      </c>
      <c r="U61" s="154">
        <v>101.2</v>
      </c>
      <c r="V61" s="154">
        <v>108.8</v>
      </c>
      <c r="W61" s="154">
        <v>93.2</v>
      </c>
      <c r="X61" s="154">
        <v>132.5</v>
      </c>
      <c r="Y61" s="154">
        <v>106.7</v>
      </c>
      <c r="Z61" s="154">
        <v>122.3</v>
      </c>
      <c r="AA61" s="154">
        <v>93.8</v>
      </c>
      <c r="AB61" s="154">
        <v>85.9</v>
      </c>
      <c r="AC61" s="192" t="s">
        <v>111</v>
      </c>
      <c r="AD61" s="154">
        <v>95.4</v>
      </c>
      <c r="AE61" s="144" t="s">
        <v>9</v>
      </c>
      <c r="AF61" s="152"/>
      <c r="AG61" s="162" t="s">
        <v>102</v>
      </c>
      <c r="AH61" s="152" t="s">
        <v>89</v>
      </c>
      <c r="AI61" s="31">
        <f t="shared" si="30"/>
        <v>95.4</v>
      </c>
      <c r="AJ61" s="154">
        <v>82.3</v>
      </c>
      <c r="AK61" s="154">
        <v>78</v>
      </c>
      <c r="AL61" s="154">
        <v>70.400000000000006</v>
      </c>
      <c r="AM61" s="154">
        <v>86.9</v>
      </c>
      <c r="AN61" s="154">
        <v>86</v>
      </c>
      <c r="AO61" s="154">
        <v>53.9</v>
      </c>
      <c r="AP61" s="154">
        <v>96.4</v>
      </c>
      <c r="AQ61" s="154">
        <v>104.4</v>
      </c>
      <c r="AR61" s="154">
        <v>104</v>
      </c>
      <c r="AS61" s="154">
        <v>110.6</v>
      </c>
      <c r="AT61" s="11"/>
      <c r="AU61" s="31">
        <v>91.5</v>
      </c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</row>
    <row r="62" spans="1:63">
      <c r="A62" s="152"/>
      <c r="B62" s="162" t="s">
        <v>102</v>
      </c>
      <c r="C62" s="152" t="s">
        <v>90</v>
      </c>
      <c r="D62" s="154">
        <v>96.3</v>
      </c>
      <c r="E62" s="154">
        <v>96.3</v>
      </c>
      <c r="F62" s="154">
        <v>96.4</v>
      </c>
      <c r="G62" s="154">
        <v>89.8</v>
      </c>
      <c r="H62" s="154">
        <v>109.2</v>
      </c>
      <c r="I62" s="154">
        <v>64.900000000000006</v>
      </c>
      <c r="J62" s="154">
        <v>86.8</v>
      </c>
      <c r="K62" s="154">
        <v>134.6</v>
      </c>
      <c r="L62" s="154">
        <v>318.3</v>
      </c>
      <c r="M62" s="154">
        <v>39.299999999999997</v>
      </c>
      <c r="N62" s="154">
        <v>93.6</v>
      </c>
      <c r="O62" s="154">
        <v>85.2</v>
      </c>
      <c r="P62" s="154">
        <v>101.5</v>
      </c>
      <c r="Q62" s="154">
        <v>85.6</v>
      </c>
      <c r="R62" s="154">
        <v>86.5</v>
      </c>
      <c r="S62" s="154">
        <v>122.9</v>
      </c>
      <c r="T62" s="154">
        <v>70.900000000000006</v>
      </c>
      <c r="U62" s="154">
        <v>96.7</v>
      </c>
      <c r="V62" s="154">
        <v>108.1</v>
      </c>
      <c r="W62" s="154">
        <v>93</v>
      </c>
      <c r="X62" s="154">
        <v>133.30000000000001</v>
      </c>
      <c r="Y62" s="154">
        <v>119.3</v>
      </c>
      <c r="Z62" s="154">
        <v>117.9</v>
      </c>
      <c r="AA62" s="154">
        <v>89.4</v>
      </c>
      <c r="AB62" s="154">
        <v>86.2</v>
      </c>
      <c r="AC62" s="192" t="s">
        <v>111</v>
      </c>
      <c r="AD62" s="154">
        <v>96.3</v>
      </c>
      <c r="AE62" s="144" t="s">
        <v>9</v>
      </c>
      <c r="AF62" s="152"/>
      <c r="AG62" s="162" t="s">
        <v>102</v>
      </c>
      <c r="AH62" s="152" t="s">
        <v>90</v>
      </c>
      <c r="AI62" s="31">
        <f t="shared" si="30"/>
        <v>96.3</v>
      </c>
      <c r="AJ62" s="154">
        <v>83.6</v>
      </c>
      <c r="AK62" s="154">
        <v>78.099999999999994</v>
      </c>
      <c r="AL62" s="154">
        <v>72.5</v>
      </c>
      <c r="AM62" s="154">
        <v>84.8</v>
      </c>
      <c r="AN62" s="154">
        <v>88.1</v>
      </c>
      <c r="AO62" s="154">
        <v>69.599999999999994</v>
      </c>
      <c r="AP62" s="154">
        <v>94.2</v>
      </c>
      <c r="AQ62" s="154">
        <v>105</v>
      </c>
      <c r="AR62" s="154">
        <v>104.2</v>
      </c>
      <c r="AS62" s="154">
        <v>117.7</v>
      </c>
      <c r="AT62" s="11"/>
      <c r="AU62" s="31">
        <v>92.7</v>
      </c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</row>
    <row r="63" spans="1:63">
      <c r="A63" s="152"/>
      <c r="B63" s="162" t="s">
        <v>102</v>
      </c>
      <c r="C63" s="152" t="s">
        <v>91</v>
      </c>
      <c r="D63" s="154">
        <v>97.5</v>
      </c>
      <c r="E63" s="154">
        <v>97.5</v>
      </c>
      <c r="F63" s="154">
        <v>95.7</v>
      </c>
      <c r="G63" s="154">
        <v>90.9</v>
      </c>
      <c r="H63" s="154">
        <v>110</v>
      </c>
      <c r="I63" s="154">
        <v>67.599999999999994</v>
      </c>
      <c r="J63" s="154">
        <v>92.6</v>
      </c>
      <c r="K63" s="154">
        <v>143.4</v>
      </c>
      <c r="L63" s="154">
        <v>295.2</v>
      </c>
      <c r="M63" s="154">
        <v>65.5</v>
      </c>
      <c r="N63" s="154">
        <v>90</v>
      </c>
      <c r="O63" s="154">
        <v>88.7</v>
      </c>
      <c r="P63" s="154">
        <v>99.8</v>
      </c>
      <c r="Q63" s="154">
        <v>60.3</v>
      </c>
      <c r="R63" s="154">
        <v>88.4</v>
      </c>
      <c r="S63" s="154">
        <v>139.69999999999999</v>
      </c>
      <c r="T63" s="154">
        <v>74.7</v>
      </c>
      <c r="U63" s="154">
        <v>91.9</v>
      </c>
      <c r="V63" s="154">
        <v>111.2</v>
      </c>
      <c r="W63" s="154">
        <v>95.4</v>
      </c>
      <c r="X63" s="154">
        <v>144.30000000000001</v>
      </c>
      <c r="Y63" s="154">
        <v>126.1</v>
      </c>
      <c r="Z63" s="154">
        <v>109.4</v>
      </c>
      <c r="AA63" s="154">
        <v>86.7</v>
      </c>
      <c r="AB63" s="154">
        <v>88.9</v>
      </c>
      <c r="AC63" s="192" t="s">
        <v>111</v>
      </c>
      <c r="AD63" s="154">
        <v>97.5</v>
      </c>
      <c r="AE63" s="144" t="s">
        <v>9</v>
      </c>
      <c r="AF63" s="152"/>
      <c r="AG63" s="162" t="s">
        <v>102</v>
      </c>
      <c r="AH63" s="152" t="s">
        <v>91</v>
      </c>
      <c r="AI63" s="31">
        <f t="shared" si="30"/>
        <v>97.5</v>
      </c>
      <c r="AJ63" s="154">
        <v>85.4</v>
      </c>
      <c r="AK63" s="154">
        <v>81.900000000000006</v>
      </c>
      <c r="AL63" s="154">
        <v>77.7</v>
      </c>
      <c r="AM63" s="154">
        <v>86.8</v>
      </c>
      <c r="AN63" s="154">
        <v>88.3</v>
      </c>
      <c r="AO63" s="154">
        <v>74.900000000000006</v>
      </c>
      <c r="AP63" s="154">
        <v>92.7</v>
      </c>
      <c r="AQ63" s="154">
        <v>105.7</v>
      </c>
      <c r="AR63" s="154">
        <v>104.7</v>
      </c>
      <c r="AS63" s="154">
        <v>122.8</v>
      </c>
      <c r="AT63" s="11"/>
      <c r="AU63" s="31">
        <v>88.2</v>
      </c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</row>
    <row r="64" spans="1:63">
      <c r="A64" s="152" t="s">
        <v>298</v>
      </c>
      <c r="B64" s="162" t="s">
        <v>102</v>
      </c>
      <c r="C64" s="152" t="s">
        <v>92</v>
      </c>
      <c r="D64" s="154">
        <v>99.1</v>
      </c>
      <c r="E64" s="154">
        <v>99.1</v>
      </c>
      <c r="F64" s="154">
        <v>95.5</v>
      </c>
      <c r="G64" s="154">
        <v>91</v>
      </c>
      <c r="H64" s="154">
        <v>111.6</v>
      </c>
      <c r="I64" s="154">
        <v>72.099999999999994</v>
      </c>
      <c r="J64" s="154">
        <v>102.5</v>
      </c>
      <c r="K64" s="154">
        <v>116.7</v>
      </c>
      <c r="L64" s="154">
        <v>363.6</v>
      </c>
      <c r="M64" s="154">
        <v>78.099999999999994</v>
      </c>
      <c r="N64" s="154">
        <v>91.7</v>
      </c>
      <c r="O64" s="154">
        <v>90.5</v>
      </c>
      <c r="P64" s="154">
        <v>96</v>
      </c>
      <c r="Q64" s="154">
        <v>65.099999999999994</v>
      </c>
      <c r="R64" s="154">
        <v>89.3</v>
      </c>
      <c r="S64" s="154">
        <v>140.1</v>
      </c>
      <c r="T64" s="154">
        <v>75.7</v>
      </c>
      <c r="U64" s="154">
        <v>89.8</v>
      </c>
      <c r="V64" s="154">
        <v>116.6</v>
      </c>
      <c r="W64" s="154">
        <v>102.4</v>
      </c>
      <c r="X64" s="154">
        <v>152.80000000000001</v>
      </c>
      <c r="Y64" s="154">
        <v>147.30000000000001</v>
      </c>
      <c r="Z64" s="154">
        <v>103.1</v>
      </c>
      <c r="AA64" s="154">
        <v>87.2</v>
      </c>
      <c r="AB64" s="154">
        <v>82.6</v>
      </c>
      <c r="AC64" s="192" t="s">
        <v>111</v>
      </c>
      <c r="AD64" s="154">
        <v>99.1</v>
      </c>
      <c r="AE64" s="144" t="s">
        <v>9</v>
      </c>
      <c r="AF64" s="152" t="s">
        <v>298</v>
      </c>
      <c r="AG64" s="162" t="s">
        <v>102</v>
      </c>
      <c r="AH64" s="152" t="s">
        <v>92</v>
      </c>
      <c r="AI64" s="31">
        <f>D64</f>
        <v>99.1</v>
      </c>
      <c r="AJ64" s="154">
        <v>86.6</v>
      </c>
      <c r="AK64" s="154">
        <v>81.900000000000006</v>
      </c>
      <c r="AL64" s="154">
        <v>78.400000000000006</v>
      </c>
      <c r="AM64" s="154">
        <v>86</v>
      </c>
      <c r="AN64" s="154">
        <v>90.5</v>
      </c>
      <c r="AO64" s="154">
        <v>83.2</v>
      </c>
      <c r="AP64" s="154">
        <v>92.9</v>
      </c>
      <c r="AQ64" s="154">
        <v>107.6</v>
      </c>
      <c r="AR64" s="154">
        <v>107.1</v>
      </c>
      <c r="AS64" s="154">
        <v>116.2</v>
      </c>
      <c r="AT64" s="11"/>
      <c r="AU64" s="31">
        <v>88.5</v>
      </c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</row>
    <row r="65" spans="1:63">
      <c r="A65" s="152"/>
      <c r="B65" s="162" t="s">
        <v>102</v>
      </c>
      <c r="C65" s="152" t="s">
        <v>93</v>
      </c>
      <c r="D65" s="154">
        <v>99.7</v>
      </c>
      <c r="E65" s="154">
        <v>99.7</v>
      </c>
      <c r="F65" s="154">
        <v>97.9</v>
      </c>
      <c r="G65" s="154">
        <v>92.2</v>
      </c>
      <c r="H65" s="154">
        <v>105</v>
      </c>
      <c r="I65" s="154">
        <v>73.2</v>
      </c>
      <c r="J65" s="154">
        <v>114.7</v>
      </c>
      <c r="K65" s="154">
        <v>110.7</v>
      </c>
      <c r="L65" s="154">
        <v>399.9</v>
      </c>
      <c r="M65" s="154">
        <v>90.8</v>
      </c>
      <c r="N65" s="154">
        <v>96.7</v>
      </c>
      <c r="O65" s="154">
        <v>88.5</v>
      </c>
      <c r="P65" s="154">
        <v>96.8</v>
      </c>
      <c r="Q65" s="154">
        <v>73.599999999999994</v>
      </c>
      <c r="R65" s="154">
        <v>86.3</v>
      </c>
      <c r="S65" s="154">
        <v>133.6</v>
      </c>
      <c r="T65" s="154">
        <v>74.5</v>
      </c>
      <c r="U65" s="154">
        <v>84.4</v>
      </c>
      <c r="V65" s="154">
        <v>110.2</v>
      </c>
      <c r="W65" s="154">
        <v>102.1</v>
      </c>
      <c r="X65" s="154">
        <v>137.69999999999999</v>
      </c>
      <c r="Y65" s="154">
        <v>150.4</v>
      </c>
      <c r="Z65" s="154">
        <v>96.9</v>
      </c>
      <c r="AA65" s="154">
        <v>82.3</v>
      </c>
      <c r="AB65" s="154">
        <v>84.5</v>
      </c>
      <c r="AC65" s="192" t="s">
        <v>111</v>
      </c>
      <c r="AD65" s="154">
        <v>99.7</v>
      </c>
      <c r="AE65" s="144" t="s">
        <v>9</v>
      </c>
      <c r="AF65" s="152"/>
      <c r="AG65" s="162" t="s">
        <v>102</v>
      </c>
      <c r="AH65" s="152" t="s">
        <v>93</v>
      </c>
      <c r="AI65" s="31">
        <f t="shared" si="30"/>
        <v>99.7</v>
      </c>
      <c r="AJ65" s="154">
        <v>86.2</v>
      </c>
      <c r="AK65" s="154">
        <v>81.2</v>
      </c>
      <c r="AL65" s="154">
        <v>81.2</v>
      </c>
      <c r="AM65" s="154">
        <v>81.099999999999994</v>
      </c>
      <c r="AN65" s="154">
        <v>90.3</v>
      </c>
      <c r="AO65" s="154">
        <v>94.6</v>
      </c>
      <c r="AP65" s="154">
        <v>88.9</v>
      </c>
      <c r="AQ65" s="154">
        <v>109</v>
      </c>
      <c r="AR65" s="154">
        <v>108.8</v>
      </c>
      <c r="AS65" s="154">
        <v>111.7</v>
      </c>
      <c r="AT65" s="11"/>
      <c r="AU65" s="31">
        <v>98.2</v>
      </c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</row>
    <row r="66" spans="1:63">
      <c r="A66" s="152"/>
      <c r="B66" s="162" t="s">
        <v>102</v>
      </c>
      <c r="C66" s="152" t="s">
        <v>94</v>
      </c>
      <c r="D66" s="154">
        <v>96.7</v>
      </c>
      <c r="E66" s="154">
        <v>96.7</v>
      </c>
      <c r="F66" s="154">
        <v>95.1</v>
      </c>
      <c r="G66" s="154">
        <v>87.3</v>
      </c>
      <c r="H66" s="154">
        <v>107.2</v>
      </c>
      <c r="I66" s="154">
        <v>68.3</v>
      </c>
      <c r="J66" s="154">
        <v>108.8</v>
      </c>
      <c r="K66" s="154">
        <v>99.5</v>
      </c>
      <c r="L66" s="154">
        <v>495.4</v>
      </c>
      <c r="M66" s="154">
        <v>82.3</v>
      </c>
      <c r="N66" s="154">
        <v>95.4</v>
      </c>
      <c r="O66" s="154">
        <v>86.2</v>
      </c>
      <c r="P66" s="154">
        <v>91.7</v>
      </c>
      <c r="Q66" s="154">
        <v>56.8</v>
      </c>
      <c r="R66" s="154">
        <v>85.8</v>
      </c>
      <c r="S66" s="154">
        <v>119.4</v>
      </c>
      <c r="T66" s="154">
        <v>73.8</v>
      </c>
      <c r="U66" s="154">
        <v>82.8</v>
      </c>
      <c r="V66" s="154">
        <v>100.4</v>
      </c>
      <c r="W66" s="154">
        <v>95.4</v>
      </c>
      <c r="X66" s="154">
        <v>115.8</v>
      </c>
      <c r="Y66" s="154">
        <v>147.1</v>
      </c>
      <c r="Z66" s="154">
        <v>92.6</v>
      </c>
      <c r="AA66" s="154">
        <v>80.7</v>
      </c>
      <c r="AB66" s="154">
        <v>77.900000000000006</v>
      </c>
      <c r="AC66" s="192" t="s">
        <v>111</v>
      </c>
      <c r="AD66" s="154">
        <v>96.7</v>
      </c>
      <c r="AE66" s="144" t="s">
        <v>9</v>
      </c>
      <c r="AF66" s="152"/>
      <c r="AG66" s="162" t="s">
        <v>102</v>
      </c>
      <c r="AH66" s="152" t="s">
        <v>94</v>
      </c>
      <c r="AI66" s="31">
        <f t="shared" si="30"/>
        <v>96.7</v>
      </c>
      <c r="AJ66" s="154">
        <v>80.400000000000006</v>
      </c>
      <c r="AK66" s="154">
        <v>78.2</v>
      </c>
      <c r="AL66" s="154">
        <v>73.8</v>
      </c>
      <c r="AM66" s="154">
        <v>83.5</v>
      </c>
      <c r="AN66" s="154">
        <v>82.1</v>
      </c>
      <c r="AO66" s="154">
        <v>81.400000000000006</v>
      </c>
      <c r="AP66" s="154">
        <v>82.4</v>
      </c>
      <c r="AQ66" s="154">
        <v>107.8</v>
      </c>
      <c r="AR66" s="154">
        <v>107.7</v>
      </c>
      <c r="AS66" s="154">
        <v>108.8</v>
      </c>
      <c r="AT66" s="11"/>
      <c r="AU66" s="31">
        <v>80.400000000000006</v>
      </c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</row>
    <row r="67" spans="1:63">
      <c r="A67" s="152"/>
      <c r="B67" s="162" t="s">
        <v>102</v>
      </c>
      <c r="C67" s="152" t="s">
        <v>95</v>
      </c>
      <c r="D67" s="154">
        <v>95.4</v>
      </c>
      <c r="E67" s="154">
        <v>95.4</v>
      </c>
      <c r="F67" s="154">
        <v>93.4</v>
      </c>
      <c r="G67" s="154">
        <v>90.5</v>
      </c>
      <c r="H67" s="154">
        <v>108.3</v>
      </c>
      <c r="I67" s="154">
        <v>73.5</v>
      </c>
      <c r="J67" s="154">
        <v>116.8</v>
      </c>
      <c r="K67" s="154">
        <v>94</v>
      </c>
      <c r="L67" s="154">
        <v>441.7</v>
      </c>
      <c r="M67" s="154">
        <v>66.599999999999994</v>
      </c>
      <c r="N67" s="154">
        <v>93.4</v>
      </c>
      <c r="O67" s="154">
        <v>79.900000000000006</v>
      </c>
      <c r="P67" s="154">
        <v>91.1</v>
      </c>
      <c r="Q67" s="154">
        <v>21.1</v>
      </c>
      <c r="R67" s="154">
        <v>88.6</v>
      </c>
      <c r="S67" s="154">
        <v>108.6</v>
      </c>
      <c r="T67" s="154">
        <v>70.2</v>
      </c>
      <c r="U67" s="154">
        <v>82.8</v>
      </c>
      <c r="V67" s="154">
        <v>97.5</v>
      </c>
      <c r="W67" s="154">
        <v>99.1</v>
      </c>
      <c r="X67" s="154">
        <v>99.5</v>
      </c>
      <c r="Y67" s="154">
        <v>130.1</v>
      </c>
      <c r="Z67" s="154">
        <v>88.2</v>
      </c>
      <c r="AA67" s="154">
        <v>89.7</v>
      </c>
      <c r="AB67" s="154">
        <v>80.099999999999994</v>
      </c>
      <c r="AC67" s="192" t="s">
        <v>111</v>
      </c>
      <c r="AD67" s="154">
        <v>95.4</v>
      </c>
      <c r="AE67" s="144" t="s">
        <v>9</v>
      </c>
      <c r="AF67" s="152"/>
      <c r="AG67" s="162" t="s">
        <v>102</v>
      </c>
      <c r="AH67" s="152" t="s">
        <v>95</v>
      </c>
      <c r="AI67" s="31">
        <f t="shared" si="30"/>
        <v>95.4</v>
      </c>
      <c r="AJ67" s="154">
        <v>80.3</v>
      </c>
      <c r="AK67" s="154">
        <v>76.7</v>
      </c>
      <c r="AL67" s="154">
        <v>75.2</v>
      </c>
      <c r="AM67" s="154">
        <v>78.5</v>
      </c>
      <c r="AN67" s="154">
        <v>83.2</v>
      </c>
      <c r="AO67" s="154">
        <v>92.2</v>
      </c>
      <c r="AP67" s="154">
        <v>80.3</v>
      </c>
      <c r="AQ67" s="154">
        <v>105.8</v>
      </c>
      <c r="AR67" s="154">
        <v>106.1</v>
      </c>
      <c r="AS67" s="154">
        <v>101.5</v>
      </c>
      <c r="AT67" s="11"/>
      <c r="AU67" s="31">
        <v>79.599999999999994</v>
      </c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</row>
    <row r="68" spans="1:63">
      <c r="A68" s="152"/>
      <c r="B68" s="162" t="s">
        <v>102</v>
      </c>
      <c r="C68" s="152" t="s">
        <v>96</v>
      </c>
      <c r="D68" s="154">
        <v>96.1</v>
      </c>
      <c r="E68" s="154">
        <v>96.1</v>
      </c>
      <c r="F68" s="154">
        <v>98.5</v>
      </c>
      <c r="G68" s="154">
        <v>93.5</v>
      </c>
      <c r="H68" s="154">
        <v>106.9</v>
      </c>
      <c r="I68" s="154">
        <v>66.8</v>
      </c>
      <c r="J68" s="154">
        <v>109.4</v>
      </c>
      <c r="K68" s="154">
        <v>102.1</v>
      </c>
      <c r="L68" s="154">
        <v>448.3</v>
      </c>
      <c r="M68" s="154">
        <v>75.5</v>
      </c>
      <c r="N68" s="154">
        <v>93.5</v>
      </c>
      <c r="O68" s="154">
        <v>77.7</v>
      </c>
      <c r="P68" s="154">
        <v>95</v>
      </c>
      <c r="Q68" s="154">
        <v>20.399999999999999</v>
      </c>
      <c r="R68" s="154">
        <v>88.3</v>
      </c>
      <c r="S68" s="154">
        <v>104.5</v>
      </c>
      <c r="T68" s="154">
        <v>70</v>
      </c>
      <c r="U68" s="154">
        <v>84.2</v>
      </c>
      <c r="V68" s="154">
        <v>102.7</v>
      </c>
      <c r="W68" s="154">
        <v>107.1</v>
      </c>
      <c r="X68" s="154">
        <v>98.7</v>
      </c>
      <c r="Y68" s="154">
        <v>128.9</v>
      </c>
      <c r="Z68" s="154">
        <v>83.2</v>
      </c>
      <c r="AA68" s="154">
        <v>103.6</v>
      </c>
      <c r="AB68" s="154">
        <v>73.900000000000006</v>
      </c>
      <c r="AC68" s="192" t="s">
        <v>111</v>
      </c>
      <c r="AD68" s="154">
        <v>96.1</v>
      </c>
      <c r="AE68" s="144" t="s">
        <v>9</v>
      </c>
      <c r="AF68" s="152"/>
      <c r="AG68" s="162" t="s">
        <v>102</v>
      </c>
      <c r="AH68" s="152" t="s">
        <v>96</v>
      </c>
      <c r="AI68" s="31">
        <f t="shared" si="30"/>
        <v>96.1</v>
      </c>
      <c r="AJ68" s="154">
        <v>79.5</v>
      </c>
      <c r="AK68" s="154">
        <v>75.400000000000006</v>
      </c>
      <c r="AL68" s="154">
        <v>69.400000000000006</v>
      </c>
      <c r="AM68" s="154">
        <v>82.5</v>
      </c>
      <c r="AN68" s="154">
        <v>82.8</v>
      </c>
      <c r="AO68" s="154">
        <v>83</v>
      </c>
      <c r="AP68" s="154">
        <v>82.8</v>
      </c>
      <c r="AQ68" s="154">
        <v>107.4</v>
      </c>
      <c r="AR68" s="154">
        <v>108</v>
      </c>
      <c r="AS68" s="154">
        <v>98.1</v>
      </c>
      <c r="AT68" s="11"/>
      <c r="AU68" s="31">
        <v>82.9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</row>
    <row r="69" spans="1:63">
      <c r="A69" s="152"/>
      <c r="B69" s="163" t="s">
        <v>102</v>
      </c>
      <c r="C69" s="157" t="s">
        <v>97</v>
      </c>
      <c r="D69" s="159">
        <v>94.2</v>
      </c>
      <c r="E69" s="159">
        <v>94.2</v>
      </c>
      <c r="F69" s="159">
        <v>97.2</v>
      </c>
      <c r="G69" s="159">
        <v>99.2</v>
      </c>
      <c r="H69" s="159">
        <v>109.7</v>
      </c>
      <c r="I69" s="159">
        <v>62</v>
      </c>
      <c r="J69" s="159">
        <v>106.1</v>
      </c>
      <c r="K69" s="159">
        <v>104.1</v>
      </c>
      <c r="L69" s="159">
        <v>418.6</v>
      </c>
      <c r="M69" s="159">
        <v>59.9</v>
      </c>
      <c r="N69" s="159">
        <v>89.8</v>
      </c>
      <c r="O69" s="159">
        <v>75.3</v>
      </c>
      <c r="P69" s="159">
        <v>93.4</v>
      </c>
      <c r="Q69" s="159">
        <v>17.8</v>
      </c>
      <c r="R69" s="159">
        <v>86.5</v>
      </c>
      <c r="S69" s="159">
        <v>105.2</v>
      </c>
      <c r="T69" s="159">
        <v>69.900000000000006</v>
      </c>
      <c r="U69" s="159">
        <v>80.599999999999994</v>
      </c>
      <c r="V69" s="159">
        <v>106.4</v>
      </c>
      <c r="W69" s="159">
        <v>118.7</v>
      </c>
      <c r="X69" s="159">
        <v>111.7</v>
      </c>
      <c r="Y69" s="159">
        <v>117.3</v>
      </c>
      <c r="Z69" s="159">
        <v>82.6</v>
      </c>
      <c r="AA69" s="159">
        <v>92.1</v>
      </c>
      <c r="AB69" s="159">
        <v>78.5</v>
      </c>
      <c r="AC69" s="195" t="s">
        <v>111</v>
      </c>
      <c r="AD69" s="159">
        <v>94.2</v>
      </c>
      <c r="AE69" s="144" t="s">
        <v>9</v>
      </c>
      <c r="AF69" s="152"/>
      <c r="AG69" s="162" t="s">
        <v>102</v>
      </c>
      <c r="AH69" s="152" t="s">
        <v>97</v>
      </c>
      <c r="AI69" s="31">
        <f t="shared" si="30"/>
        <v>94.2</v>
      </c>
      <c r="AJ69" s="154">
        <v>75.5</v>
      </c>
      <c r="AK69" s="154">
        <v>71.099999999999994</v>
      </c>
      <c r="AL69" s="154">
        <v>63.3</v>
      </c>
      <c r="AM69" s="154">
        <v>80.400000000000006</v>
      </c>
      <c r="AN69" s="154">
        <v>79.2</v>
      </c>
      <c r="AO69" s="154">
        <v>69.599999999999994</v>
      </c>
      <c r="AP69" s="154">
        <v>82.3</v>
      </c>
      <c r="AQ69" s="154">
        <v>106.9</v>
      </c>
      <c r="AR69" s="154">
        <v>107.5</v>
      </c>
      <c r="AS69" s="154">
        <v>97.1</v>
      </c>
      <c r="AT69" s="11"/>
      <c r="AU69" s="31">
        <v>77.099999999999994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</row>
    <row r="70" spans="1:63">
      <c r="A70" s="169"/>
      <c r="B70" s="162" t="s">
        <v>191</v>
      </c>
      <c r="C70" s="152" t="s">
        <v>84</v>
      </c>
      <c r="D70" s="154">
        <v>100.1</v>
      </c>
      <c r="E70" s="154">
        <v>100.1</v>
      </c>
      <c r="F70" s="154">
        <v>97.3</v>
      </c>
      <c r="G70" s="154">
        <v>99.4</v>
      </c>
      <c r="H70" s="154">
        <v>105.8</v>
      </c>
      <c r="I70" s="154">
        <v>65</v>
      </c>
      <c r="J70" s="154">
        <v>115.2</v>
      </c>
      <c r="K70" s="154">
        <v>114.9</v>
      </c>
      <c r="L70" s="154">
        <v>582.29999999999995</v>
      </c>
      <c r="M70" s="154">
        <v>78.099999999999994</v>
      </c>
      <c r="N70" s="154">
        <v>97.9</v>
      </c>
      <c r="O70" s="154">
        <v>73</v>
      </c>
      <c r="P70" s="154">
        <v>97.2</v>
      </c>
      <c r="Q70" s="154">
        <v>20.9</v>
      </c>
      <c r="R70" s="154">
        <v>87.8</v>
      </c>
      <c r="S70" s="154">
        <v>104.5</v>
      </c>
      <c r="T70" s="154">
        <v>66.599999999999994</v>
      </c>
      <c r="U70" s="154">
        <v>87.1</v>
      </c>
      <c r="V70" s="154">
        <v>121.4</v>
      </c>
      <c r="W70" s="154">
        <v>119.5</v>
      </c>
      <c r="X70" s="154">
        <v>126.6</v>
      </c>
      <c r="Y70" s="154">
        <v>138.30000000000001</v>
      </c>
      <c r="Z70" s="154">
        <v>76.900000000000006</v>
      </c>
      <c r="AA70" s="154">
        <v>128.6</v>
      </c>
      <c r="AB70" s="154">
        <v>73.400000000000006</v>
      </c>
      <c r="AC70" s="192" t="s">
        <v>111</v>
      </c>
      <c r="AD70" s="154">
        <v>100.1</v>
      </c>
      <c r="AE70" s="144"/>
      <c r="AF70" s="152"/>
      <c r="AG70" s="161" t="s">
        <v>191</v>
      </c>
      <c r="AH70" s="150" t="s">
        <v>84</v>
      </c>
      <c r="AI70" s="37">
        <f t="shared" si="30"/>
        <v>100.1</v>
      </c>
      <c r="AJ70" s="156">
        <v>83.4</v>
      </c>
      <c r="AK70" s="156">
        <v>73.400000000000006</v>
      </c>
      <c r="AL70" s="156">
        <v>68.400000000000006</v>
      </c>
      <c r="AM70" s="156">
        <v>79.400000000000006</v>
      </c>
      <c r="AN70" s="156">
        <v>91.6</v>
      </c>
      <c r="AO70" s="156">
        <v>80.2</v>
      </c>
      <c r="AP70" s="156">
        <v>95.3</v>
      </c>
      <c r="AQ70" s="156">
        <v>111.5</v>
      </c>
      <c r="AR70" s="156">
        <v>112.3</v>
      </c>
      <c r="AS70" s="156">
        <v>99.7</v>
      </c>
      <c r="AT70" s="11"/>
      <c r="AU70" s="37">
        <v>94.2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</row>
    <row r="71" spans="1:63">
      <c r="A71" s="169"/>
      <c r="B71" s="162"/>
      <c r="C71" s="152" t="s">
        <v>86</v>
      </c>
      <c r="D71" s="154">
        <v>103.8</v>
      </c>
      <c r="E71" s="154">
        <v>103.8</v>
      </c>
      <c r="F71" s="154">
        <v>97.2</v>
      </c>
      <c r="G71" s="154">
        <v>100.2</v>
      </c>
      <c r="H71" s="154">
        <v>103.6</v>
      </c>
      <c r="I71" s="154">
        <v>64.3</v>
      </c>
      <c r="J71" s="154">
        <v>119.7</v>
      </c>
      <c r="K71" s="154">
        <v>110.5</v>
      </c>
      <c r="L71" s="154">
        <v>788.4</v>
      </c>
      <c r="M71" s="154">
        <v>82</v>
      </c>
      <c r="N71" s="154">
        <v>95</v>
      </c>
      <c r="O71" s="154">
        <v>70.5</v>
      </c>
      <c r="P71" s="154">
        <v>99.1</v>
      </c>
      <c r="Q71" s="154">
        <v>20</v>
      </c>
      <c r="R71" s="154">
        <v>91.5</v>
      </c>
      <c r="S71" s="154">
        <v>105.9</v>
      </c>
      <c r="T71" s="154">
        <v>61.1</v>
      </c>
      <c r="U71" s="154">
        <v>92.9</v>
      </c>
      <c r="V71" s="154">
        <v>121.2</v>
      </c>
      <c r="W71" s="154">
        <v>111.4</v>
      </c>
      <c r="X71" s="154">
        <v>108.5</v>
      </c>
      <c r="Y71" s="154">
        <v>122.8</v>
      </c>
      <c r="Z71" s="154">
        <v>76</v>
      </c>
      <c r="AA71" s="154">
        <v>162</v>
      </c>
      <c r="AB71" s="154">
        <v>70</v>
      </c>
      <c r="AC71" s="192" t="s">
        <v>111</v>
      </c>
      <c r="AD71" s="154">
        <v>103.8</v>
      </c>
      <c r="AE71" s="144"/>
      <c r="AF71" s="152"/>
      <c r="AG71" s="162"/>
      <c r="AH71" s="152" t="s">
        <v>86</v>
      </c>
      <c r="AI71" s="31">
        <f>D71</f>
        <v>103.8</v>
      </c>
      <c r="AJ71" s="154">
        <v>84.1</v>
      </c>
      <c r="AK71" s="154">
        <v>72.8</v>
      </c>
      <c r="AL71" s="154">
        <v>66.400000000000006</v>
      </c>
      <c r="AM71" s="154">
        <v>80.5</v>
      </c>
      <c r="AN71" s="154">
        <v>93.4</v>
      </c>
      <c r="AO71" s="154">
        <v>80.400000000000006</v>
      </c>
      <c r="AP71" s="154">
        <v>97.7</v>
      </c>
      <c r="AQ71" s="154">
        <v>117.2</v>
      </c>
      <c r="AR71" s="154">
        <v>118.6</v>
      </c>
      <c r="AS71" s="154">
        <v>93.6</v>
      </c>
      <c r="AT71" s="11"/>
      <c r="AU71" s="31">
        <v>93.3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</row>
    <row r="72" spans="1:63">
      <c r="A72" s="169"/>
      <c r="B72" s="162"/>
      <c r="C72" s="152" t="s">
        <v>88</v>
      </c>
      <c r="D72" s="154">
        <v>99.5</v>
      </c>
      <c r="E72" s="154">
        <v>99.5</v>
      </c>
      <c r="F72" s="154">
        <v>89.7</v>
      </c>
      <c r="G72" s="154">
        <v>92.6</v>
      </c>
      <c r="H72" s="154">
        <v>98.1</v>
      </c>
      <c r="I72" s="154">
        <v>58.3</v>
      </c>
      <c r="J72" s="154">
        <v>114.2</v>
      </c>
      <c r="K72" s="154">
        <v>148.30000000000001</v>
      </c>
      <c r="L72" s="154">
        <v>799.8</v>
      </c>
      <c r="M72" s="154">
        <v>32.700000000000003</v>
      </c>
      <c r="N72" s="154">
        <v>93.1</v>
      </c>
      <c r="O72" s="154">
        <v>67.900000000000006</v>
      </c>
      <c r="P72" s="154">
        <v>96.2</v>
      </c>
      <c r="Q72" s="154">
        <v>20.8</v>
      </c>
      <c r="R72" s="154">
        <v>90</v>
      </c>
      <c r="S72" s="154">
        <v>108.3</v>
      </c>
      <c r="T72" s="154">
        <v>58.3</v>
      </c>
      <c r="U72" s="154">
        <v>96.3</v>
      </c>
      <c r="V72" s="154">
        <v>98.2</v>
      </c>
      <c r="W72" s="154">
        <v>92.8</v>
      </c>
      <c r="X72" s="154">
        <v>103.2</v>
      </c>
      <c r="Y72" s="154">
        <v>79</v>
      </c>
      <c r="Z72" s="154">
        <v>72.599999999999994</v>
      </c>
      <c r="AA72" s="154">
        <v>110.6</v>
      </c>
      <c r="AB72" s="154">
        <v>62.6</v>
      </c>
      <c r="AC72" s="192" t="s">
        <v>111</v>
      </c>
      <c r="AD72" s="154">
        <v>99.5</v>
      </c>
      <c r="AE72" s="144"/>
      <c r="AF72" s="152"/>
      <c r="AG72" s="162"/>
      <c r="AH72" s="152" t="s">
        <v>88</v>
      </c>
      <c r="AI72" s="31">
        <f t="shared" si="30"/>
        <v>99.5</v>
      </c>
      <c r="AJ72" s="154">
        <v>77.3</v>
      </c>
      <c r="AK72" s="154">
        <v>75.099999999999994</v>
      </c>
      <c r="AL72" s="154">
        <v>71.599999999999994</v>
      </c>
      <c r="AM72" s="154">
        <v>79.2</v>
      </c>
      <c r="AN72" s="154">
        <v>79.2</v>
      </c>
      <c r="AO72" s="154">
        <v>45.4</v>
      </c>
      <c r="AP72" s="154">
        <v>90.2</v>
      </c>
      <c r="AQ72" s="154">
        <v>114.7</v>
      </c>
      <c r="AR72" s="154">
        <v>115.7</v>
      </c>
      <c r="AS72" s="154">
        <v>96.5</v>
      </c>
      <c r="AT72" s="11"/>
      <c r="AU72" s="31">
        <v>71.599999999999994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</row>
    <row r="73" spans="1:63">
      <c r="A73" s="169"/>
      <c r="B73" s="162"/>
      <c r="C73" s="152" t="s">
        <v>278</v>
      </c>
      <c r="D73" s="154">
        <v>98.5</v>
      </c>
      <c r="E73" s="154">
        <v>98.5</v>
      </c>
      <c r="F73" s="154">
        <v>92.2</v>
      </c>
      <c r="G73" s="154">
        <v>83.4</v>
      </c>
      <c r="H73" s="154">
        <v>97.9</v>
      </c>
      <c r="I73" s="154">
        <v>58.6</v>
      </c>
      <c r="J73" s="154">
        <v>126.7</v>
      </c>
      <c r="K73" s="154">
        <v>158.19999999999999</v>
      </c>
      <c r="L73" s="154">
        <v>674.9</v>
      </c>
      <c r="M73" s="154">
        <v>22.4</v>
      </c>
      <c r="N73" s="154">
        <v>93</v>
      </c>
      <c r="O73" s="154">
        <v>65.5</v>
      </c>
      <c r="P73" s="154">
        <v>94.1</v>
      </c>
      <c r="Q73" s="154">
        <v>19.7</v>
      </c>
      <c r="R73" s="154">
        <v>87.2</v>
      </c>
      <c r="S73" s="154">
        <v>108.9</v>
      </c>
      <c r="T73" s="154">
        <v>62.7</v>
      </c>
      <c r="U73" s="154">
        <v>94.7</v>
      </c>
      <c r="V73" s="154">
        <v>94.5</v>
      </c>
      <c r="W73" s="154">
        <v>93.3</v>
      </c>
      <c r="X73" s="154">
        <v>109.2</v>
      </c>
      <c r="Y73" s="154">
        <v>66.8</v>
      </c>
      <c r="Z73" s="154">
        <v>68.900000000000006</v>
      </c>
      <c r="AA73" s="154">
        <v>92</v>
      </c>
      <c r="AB73" s="154">
        <v>64.2</v>
      </c>
      <c r="AC73" s="192" t="s">
        <v>111</v>
      </c>
      <c r="AD73" s="154">
        <v>98.5</v>
      </c>
      <c r="AE73" s="144"/>
      <c r="AF73" s="152"/>
      <c r="AG73" s="162"/>
      <c r="AH73" s="152" t="s">
        <v>278</v>
      </c>
      <c r="AI73" s="31">
        <f t="shared" si="30"/>
        <v>98.5</v>
      </c>
      <c r="AJ73" s="154">
        <v>78.7</v>
      </c>
      <c r="AK73" s="154">
        <v>74.8</v>
      </c>
      <c r="AL73" s="154">
        <v>71.8</v>
      </c>
      <c r="AM73" s="154">
        <v>78.400000000000006</v>
      </c>
      <c r="AN73" s="154">
        <v>81.900000000000006</v>
      </c>
      <c r="AO73" s="154">
        <v>68.400000000000006</v>
      </c>
      <c r="AP73" s="154">
        <v>86.3</v>
      </c>
      <c r="AQ73" s="154">
        <v>112</v>
      </c>
      <c r="AR73" s="154">
        <v>113.2</v>
      </c>
      <c r="AS73" s="154">
        <v>92.5</v>
      </c>
      <c r="AT73" s="11"/>
      <c r="AU73" s="31">
        <v>85.9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</row>
    <row r="74" spans="1:63">
      <c r="A74" s="169"/>
      <c r="B74" s="162"/>
      <c r="C74" s="152" t="s">
        <v>279</v>
      </c>
      <c r="D74" s="154">
        <v>100.5</v>
      </c>
      <c r="E74" s="154">
        <v>100.5</v>
      </c>
      <c r="F74" s="154">
        <v>96.3</v>
      </c>
      <c r="G74" s="154">
        <v>87.9</v>
      </c>
      <c r="H74" s="154">
        <v>98.1</v>
      </c>
      <c r="I74" s="154">
        <v>61.3</v>
      </c>
      <c r="J74" s="154">
        <v>133.5</v>
      </c>
      <c r="K74" s="154">
        <v>164.6</v>
      </c>
      <c r="L74" s="154">
        <v>603.9</v>
      </c>
      <c r="M74" s="154">
        <v>62.2</v>
      </c>
      <c r="N74" s="154">
        <v>96.3</v>
      </c>
      <c r="O74" s="154">
        <v>67.900000000000006</v>
      </c>
      <c r="P74" s="154">
        <v>99.6</v>
      </c>
      <c r="Q74" s="154">
        <v>20</v>
      </c>
      <c r="R74" s="154">
        <v>86.5</v>
      </c>
      <c r="S74" s="154">
        <v>118</v>
      </c>
      <c r="T74" s="154">
        <v>65.099999999999994</v>
      </c>
      <c r="U74" s="154">
        <v>91.3</v>
      </c>
      <c r="V74" s="154">
        <v>88</v>
      </c>
      <c r="W74" s="154">
        <v>89.3</v>
      </c>
      <c r="X74" s="154">
        <v>91.7</v>
      </c>
      <c r="Y74" s="154">
        <v>78</v>
      </c>
      <c r="Z74" s="154">
        <v>64.7</v>
      </c>
      <c r="AA74" s="154">
        <v>91.7</v>
      </c>
      <c r="AB74" s="154">
        <v>67.599999999999994</v>
      </c>
      <c r="AC74" s="192" t="s">
        <v>111</v>
      </c>
      <c r="AD74" s="154">
        <v>100.5</v>
      </c>
      <c r="AE74" s="144"/>
      <c r="AF74" s="152"/>
      <c r="AG74" s="162"/>
      <c r="AH74" s="152" t="s">
        <v>279</v>
      </c>
      <c r="AI74" s="31">
        <f t="shared" si="30"/>
        <v>100.5</v>
      </c>
      <c r="AJ74" s="154">
        <v>80</v>
      </c>
      <c r="AK74" s="154">
        <v>77.400000000000006</v>
      </c>
      <c r="AL74" s="154">
        <v>77.099999999999994</v>
      </c>
      <c r="AM74" s="154">
        <v>77.8</v>
      </c>
      <c r="AN74" s="154">
        <v>82</v>
      </c>
      <c r="AO74" s="154">
        <v>77.3</v>
      </c>
      <c r="AP74" s="154">
        <v>83.6</v>
      </c>
      <c r="AQ74" s="154">
        <v>114.6</v>
      </c>
      <c r="AR74" s="154">
        <v>115.1</v>
      </c>
      <c r="AS74" s="154">
        <v>105.7</v>
      </c>
      <c r="AT74" s="11"/>
      <c r="AU74" s="31">
        <v>91.9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</row>
    <row r="75" spans="1:63">
      <c r="A75" s="169"/>
      <c r="B75" s="162"/>
      <c r="C75" s="152" t="s">
        <v>280</v>
      </c>
      <c r="D75" s="154">
        <v>98.3</v>
      </c>
      <c r="E75" s="154">
        <v>98.3</v>
      </c>
      <c r="F75" s="154">
        <v>96.6</v>
      </c>
      <c r="G75" s="154">
        <v>88.7</v>
      </c>
      <c r="H75" s="154">
        <v>101.1</v>
      </c>
      <c r="I75" s="154">
        <v>64.099999999999994</v>
      </c>
      <c r="J75" s="154">
        <v>134</v>
      </c>
      <c r="K75" s="154">
        <v>156.6</v>
      </c>
      <c r="L75" s="154">
        <v>553.79999999999995</v>
      </c>
      <c r="M75" s="154">
        <v>44.8</v>
      </c>
      <c r="N75" s="154">
        <v>102.7</v>
      </c>
      <c r="O75" s="154">
        <v>69</v>
      </c>
      <c r="P75" s="154">
        <v>91</v>
      </c>
      <c r="Q75" s="154">
        <v>19.8</v>
      </c>
      <c r="R75" s="154">
        <v>89.1</v>
      </c>
      <c r="S75" s="154">
        <v>109.3</v>
      </c>
      <c r="T75" s="154">
        <v>66.099999999999994</v>
      </c>
      <c r="U75" s="154">
        <v>87</v>
      </c>
      <c r="V75" s="154">
        <v>93.2</v>
      </c>
      <c r="W75" s="154">
        <v>90.8</v>
      </c>
      <c r="X75" s="154">
        <v>104.2</v>
      </c>
      <c r="Y75" s="154">
        <v>88.5</v>
      </c>
      <c r="Z75" s="154">
        <v>62.9</v>
      </c>
      <c r="AA75" s="154">
        <v>93.5</v>
      </c>
      <c r="AB75" s="154">
        <v>69</v>
      </c>
      <c r="AC75" s="192" t="s">
        <v>111</v>
      </c>
      <c r="AD75" s="154">
        <v>98.3</v>
      </c>
      <c r="AE75" s="144"/>
      <c r="AF75" s="152"/>
      <c r="AG75" s="162"/>
      <c r="AH75" s="152" t="s">
        <v>280</v>
      </c>
      <c r="AI75" s="31">
        <f t="shared" si="30"/>
        <v>98.3</v>
      </c>
      <c r="AJ75" s="154">
        <v>79.599999999999994</v>
      </c>
      <c r="AK75" s="154">
        <v>79</v>
      </c>
      <c r="AL75" s="154">
        <v>77.8</v>
      </c>
      <c r="AM75" s="154">
        <v>80.3</v>
      </c>
      <c r="AN75" s="154">
        <v>80.2</v>
      </c>
      <c r="AO75" s="154">
        <v>69.7</v>
      </c>
      <c r="AP75" s="154">
        <v>83.6</v>
      </c>
      <c r="AQ75" s="154">
        <v>111.1</v>
      </c>
      <c r="AR75" s="154">
        <v>112.4</v>
      </c>
      <c r="AS75" s="154">
        <v>89.8</v>
      </c>
      <c r="AT75" s="11"/>
      <c r="AU75" s="31">
        <v>80.2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</row>
    <row r="76" spans="1:63">
      <c r="A76" s="169"/>
      <c r="B76" s="162"/>
      <c r="C76" s="152" t="s">
        <v>92</v>
      </c>
      <c r="D76" s="154">
        <v>101.4</v>
      </c>
      <c r="E76" s="154">
        <v>101.5</v>
      </c>
      <c r="F76" s="154">
        <v>94.8</v>
      </c>
      <c r="G76" s="154">
        <v>87.2</v>
      </c>
      <c r="H76" s="154">
        <v>100.8</v>
      </c>
      <c r="I76" s="154">
        <v>64.5</v>
      </c>
      <c r="J76" s="154">
        <v>145.30000000000001</v>
      </c>
      <c r="K76" s="154">
        <v>162.4</v>
      </c>
      <c r="L76" s="154">
        <v>623.29999999999995</v>
      </c>
      <c r="M76" s="154">
        <v>71.3</v>
      </c>
      <c r="N76" s="154">
        <v>100.8</v>
      </c>
      <c r="O76" s="154">
        <v>69.7</v>
      </c>
      <c r="P76" s="154">
        <v>88.4</v>
      </c>
      <c r="Q76" s="154">
        <v>20.8</v>
      </c>
      <c r="R76" s="154">
        <v>88.1</v>
      </c>
      <c r="S76" s="154">
        <v>124.8</v>
      </c>
      <c r="T76" s="154">
        <v>71.099999999999994</v>
      </c>
      <c r="U76" s="154">
        <v>87.2</v>
      </c>
      <c r="V76" s="154">
        <v>102.8</v>
      </c>
      <c r="W76" s="154">
        <v>95.7</v>
      </c>
      <c r="X76" s="154">
        <v>125.5</v>
      </c>
      <c r="Y76" s="154">
        <v>75.2</v>
      </c>
      <c r="Z76" s="154">
        <v>61.4</v>
      </c>
      <c r="AA76" s="154">
        <v>102.6</v>
      </c>
      <c r="AB76" s="154">
        <v>65</v>
      </c>
      <c r="AC76" s="192" t="s">
        <v>111</v>
      </c>
      <c r="AD76" s="154">
        <v>101.4</v>
      </c>
      <c r="AE76" s="144"/>
      <c r="AF76" s="152"/>
      <c r="AG76" s="162"/>
      <c r="AH76" s="152" t="s">
        <v>92</v>
      </c>
      <c r="AI76" s="31">
        <f t="shared" si="30"/>
        <v>101.4</v>
      </c>
      <c r="AJ76" s="154">
        <v>85.6</v>
      </c>
      <c r="AK76" s="154">
        <v>81.3</v>
      </c>
      <c r="AL76" s="154">
        <v>80.5</v>
      </c>
      <c r="AM76" s="154">
        <v>82.1</v>
      </c>
      <c r="AN76" s="154">
        <v>89.1</v>
      </c>
      <c r="AO76" s="154">
        <v>89</v>
      </c>
      <c r="AP76" s="154">
        <v>89.2</v>
      </c>
      <c r="AQ76" s="154">
        <v>112.3</v>
      </c>
      <c r="AR76" s="154">
        <v>113.2</v>
      </c>
      <c r="AS76" s="154">
        <v>96.5</v>
      </c>
      <c r="AT76" s="11"/>
      <c r="AU76" s="31">
        <v>83.3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</row>
    <row r="77" spans="1:63">
      <c r="A77" s="169"/>
      <c r="B77" s="162"/>
      <c r="C77" s="152" t="s">
        <v>93</v>
      </c>
      <c r="D77" s="154">
        <v>101.6</v>
      </c>
      <c r="E77" s="154">
        <v>101.6</v>
      </c>
      <c r="F77" s="154">
        <v>99.8</v>
      </c>
      <c r="G77" s="154">
        <v>83.7</v>
      </c>
      <c r="H77" s="154">
        <v>98.4</v>
      </c>
      <c r="I77" s="154">
        <v>65</v>
      </c>
      <c r="J77" s="154">
        <v>134.5</v>
      </c>
      <c r="K77" s="154">
        <v>167.5</v>
      </c>
      <c r="L77" s="154">
        <v>694.6</v>
      </c>
      <c r="M77" s="154">
        <v>89.5</v>
      </c>
      <c r="N77" s="154">
        <v>98.1</v>
      </c>
      <c r="O77" s="154">
        <v>68</v>
      </c>
      <c r="P77" s="154">
        <v>90</v>
      </c>
      <c r="Q77" s="154">
        <v>21.5</v>
      </c>
      <c r="R77" s="154">
        <v>83.9</v>
      </c>
      <c r="S77" s="154">
        <v>129.5</v>
      </c>
      <c r="T77" s="154">
        <v>67.099999999999994</v>
      </c>
      <c r="U77" s="154">
        <v>83.1</v>
      </c>
      <c r="V77" s="154">
        <v>98.2</v>
      </c>
      <c r="W77" s="154">
        <v>94.4</v>
      </c>
      <c r="X77" s="154">
        <v>117.2</v>
      </c>
      <c r="Y77" s="154">
        <v>74.2</v>
      </c>
      <c r="Z77" s="154">
        <v>60.3</v>
      </c>
      <c r="AA77" s="154">
        <v>96.9</v>
      </c>
      <c r="AB77" s="154">
        <v>72.2</v>
      </c>
      <c r="AC77" s="192" t="s">
        <v>111</v>
      </c>
      <c r="AD77" s="154">
        <v>101.6</v>
      </c>
      <c r="AE77" s="144"/>
      <c r="AF77" s="152"/>
      <c r="AG77" s="162"/>
      <c r="AH77" s="152" t="s">
        <v>93</v>
      </c>
      <c r="AI77" s="154">
        <f t="shared" si="30"/>
        <v>101.6</v>
      </c>
      <c r="AJ77" s="154">
        <v>81.400000000000006</v>
      </c>
      <c r="AK77" s="154">
        <v>81.400000000000006</v>
      </c>
      <c r="AL77" s="154">
        <v>82.4</v>
      </c>
      <c r="AM77" s="154">
        <v>80.099999999999994</v>
      </c>
      <c r="AN77" s="154">
        <v>81.400000000000006</v>
      </c>
      <c r="AO77" s="154">
        <v>76.400000000000006</v>
      </c>
      <c r="AP77" s="154">
        <v>83</v>
      </c>
      <c r="AQ77" s="154">
        <v>115.4</v>
      </c>
      <c r="AR77" s="154">
        <v>116.5</v>
      </c>
      <c r="AS77" s="154">
        <v>96.1</v>
      </c>
      <c r="AT77" s="11"/>
      <c r="AU77" s="31">
        <v>91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</row>
    <row r="78" spans="1:63">
      <c r="A78" s="169"/>
      <c r="B78" s="162"/>
      <c r="C78" s="152" t="s">
        <v>94</v>
      </c>
      <c r="D78" s="154">
        <v>96.8</v>
      </c>
      <c r="E78" s="154">
        <v>96.8</v>
      </c>
      <c r="F78" s="154">
        <v>97.5</v>
      </c>
      <c r="G78" s="154">
        <v>81.3</v>
      </c>
      <c r="H78" s="154">
        <v>96.4</v>
      </c>
      <c r="I78" s="154">
        <v>58.3</v>
      </c>
      <c r="J78" s="154">
        <v>128.80000000000001</v>
      </c>
      <c r="K78" s="154">
        <v>142.6</v>
      </c>
      <c r="L78" s="154">
        <v>722</v>
      </c>
      <c r="M78" s="154">
        <v>58.9</v>
      </c>
      <c r="N78" s="154">
        <v>96</v>
      </c>
      <c r="O78" s="154">
        <v>64.7</v>
      </c>
      <c r="P78" s="154">
        <v>85.3</v>
      </c>
      <c r="Q78" s="154">
        <v>19.600000000000001</v>
      </c>
      <c r="R78" s="154">
        <v>80.900000000000006</v>
      </c>
      <c r="S78" s="154">
        <v>116.8</v>
      </c>
      <c r="T78" s="154">
        <v>66.099999999999994</v>
      </c>
      <c r="U78" s="154">
        <v>78.099999999999994</v>
      </c>
      <c r="V78" s="154">
        <v>94.3</v>
      </c>
      <c r="W78" s="154">
        <v>93.6</v>
      </c>
      <c r="X78" s="154">
        <v>99.2</v>
      </c>
      <c r="Y78" s="154">
        <v>82.5</v>
      </c>
      <c r="Z78" s="154">
        <v>58.9</v>
      </c>
      <c r="AA78" s="154">
        <v>103.3</v>
      </c>
      <c r="AB78" s="154">
        <v>79.599999999999994</v>
      </c>
      <c r="AC78" s="192" t="s">
        <v>111</v>
      </c>
      <c r="AD78" s="154">
        <v>96.8</v>
      </c>
      <c r="AE78" s="144"/>
      <c r="AF78" s="152"/>
      <c r="AG78" s="162"/>
      <c r="AH78" s="152" t="s">
        <v>94</v>
      </c>
      <c r="AI78" s="154">
        <f t="shared" si="30"/>
        <v>96.8</v>
      </c>
      <c r="AJ78" s="154">
        <v>74.099999999999994</v>
      </c>
      <c r="AK78" s="154">
        <v>73.2</v>
      </c>
      <c r="AL78" s="154">
        <v>68</v>
      </c>
      <c r="AM78" s="154">
        <v>79.400000000000006</v>
      </c>
      <c r="AN78" s="154">
        <v>74.8</v>
      </c>
      <c r="AO78" s="154">
        <v>62</v>
      </c>
      <c r="AP78" s="154">
        <v>79</v>
      </c>
      <c r="AQ78" s="154">
        <v>112.4</v>
      </c>
      <c r="AR78" s="154">
        <v>113.5</v>
      </c>
      <c r="AS78" s="154">
        <v>93.5</v>
      </c>
      <c r="AT78" s="11"/>
      <c r="AU78" s="31">
        <v>73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</row>
    <row r="79" spans="1:63">
      <c r="A79" s="169"/>
      <c r="B79" s="162"/>
      <c r="C79" s="152" t="s">
        <v>281</v>
      </c>
      <c r="D79" s="154">
        <v>99.2</v>
      </c>
      <c r="E79" s="154">
        <v>99.2</v>
      </c>
      <c r="F79" s="154">
        <v>102.9</v>
      </c>
      <c r="G79" s="154">
        <v>83.2</v>
      </c>
      <c r="H79" s="154">
        <v>97.9</v>
      </c>
      <c r="I79" s="154">
        <v>62</v>
      </c>
      <c r="J79" s="154">
        <v>131.80000000000001</v>
      </c>
      <c r="K79" s="154">
        <v>150.80000000000001</v>
      </c>
      <c r="L79" s="154">
        <v>669.1</v>
      </c>
      <c r="M79" s="154">
        <v>79.099999999999994</v>
      </c>
      <c r="N79" s="154">
        <v>100.6</v>
      </c>
      <c r="O79" s="154">
        <v>65.099999999999994</v>
      </c>
      <c r="P79" s="154">
        <v>89.4</v>
      </c>
      <c r="Q79" s="154">
        <v>21.4</v>
      </c>
      <c r="R79" s="154">
        <v>84</v>
      </c>
      <c r="S79" s="154">
        <v>115.9</v>
      </c>
      <c r="T79" s="154">
        <v>63.4</v>
      </c>
      <c r="U79" s="154">
        <v>79.5</v>
      </c>
      <c r="V79" s="154">
        <v>96.1</v>
      </c>
      <c r="W79" s="154">
        <v>98.7</v>
      </c>
      <c r="X79" s="154">
        <v>96.7</v>
      </c>
      <c r="Y79" s="154">
        <v>84.5</v>
      </c>
      <c r="Z79" s="154">
        <v>57.6</v>
      </c>
      <c r="AA79" s="154">
        <v>107.2</v>
      </c>
      <c r="AB79" s="154">
        <v>78.599999999999994</v>
      </c>
      <c r="AC79" s="192" t="s">
        <v>111</v>
      </c>
      <c r="AD79" s="154">
        <v>99.2</v>
      </c>
      <c r="AE79" s="144"/>
      <c r="AF79" s="152"/>
      <c r="AG79" s="162"/>
      <c r="AH79" s="152" t="s">
        <v>281</v>
      </c>
      <c r="AI79" s="154">
        <f t="shared" si="30"/>
        <v>99.2</v>
      </c>
      <c r="AJ79" s="154">
        <v>76.7</v>
      </c>
      <c r="AK79" s="154">
        <v>76.599999999999994</v>
      </c>
      <c r="AL79" s="154">
        <v>74</v>
      </c>
      <c r="AM79" s="154">
        <v>79.5</v>
      </c>
      <c r="AN79" s="154">
        <v>76.900000000000006</v>
      </c>
      <c r="AO79" s="154">
        <v>68.599999999999994</v>
      </c>
      <c r="AP79" s="154">
        <v>79.599999999999994</v>
      </c>
      <c r="AQ79" s="154">
        <v>114.5</v>
      </c>
      <c r="AR79" s="154">
        <v>115.5</v>
      </c>
      <c r="AS79" s="154">
        <v>98.6</v>
      </c>
      <c r="AT79" s="11"/>
      <c r="AU79" s="31">
        <v>78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</row>
    <row r="80" spans="1:63">
      <c r="A80" s="169"/>
      <c r="B80" s="162"/>
      <c r="C80" s="152" t="s">
        <v>282</v>
      </c>
      <c r="D80" s="154">
        <v>101.4</v>
      </c>
      <c r="E80" s="154">
        <v>101.4</v>
      </c>
      <c r="F80" s="154">
        <v>96.6</v>
      </c>
      <c r="G80" s="154">
        <v>76.900000000000006</v>
      </c>
      <c r="H80" s="154">
        <v>96.8</v>
      </c>
      <c r="I80" s="154">
        <v>66.5</v>
      </c>
      <c r="J80" s="154">
        <v>135.6</v>
      </c>
      <c r="K80" s="154">
        <v>154.5</v>
      </c>
      <c r="L80" s="154">
        <v>788</v>
      </c>
      <c r="M80" s="154">
        <v>111.7</v>
      </c>
      <c r="N80" s="154">
        <v>98.4</v>
      </c>
      <c r="O80" s="154">
        <v>62.6</v>
      </c>
      <c r="P80" s="154">
        <v>92.7</v>
      </c>
      <c r="Q80" s="154">
        <v>19</v>
      </c>
      <c r="R80" s="154">
        <v>79.2</v>
      </c>
      <c r="S80" s="154">
        <v>115.2</v>
      </c>
      <c r="T80" s="154">
        <v>64.3</v>
      </c>
      <c r="U80" s="154">
        <v>78.7</v>
      </c>
      <c r="V80" s="154">
        <v>97.8</v>
      </c>
      <c r="W80" s="154">
        <v>103.6</v>
      </c>
      <c r="X80" s="154">
        <v>92.8</v>
      </c>
      <c r="Y80" s="154">
        <v>92.2</v>
      </c>
      <c r="Z80" s="154">
        <v>54.2</v>
      </c>
      <c r="AA80" s="154">
        <v>112.7</v>
      </c>
      <c r="AB80" s="154">
        <v>78.099999999999994</v>
      </c>
      <c r="AC80" s="192" t="s">
        <v>111</v>
      </c>
      <c r="AD80" s="154">
        <v>101.4</v>
      </c>
      <c r="AE80" s="144"/>
      <c r="AF80" s="152"/>
      <c r="AG80" s="162"/>
      <c r="AH80" s="152" t="s">
        <v>282</v>
      </c>
      <c r="AI80" s="154">
        <f t="shared" si="30"/>
        <v>101.4</v>
      </c>
      <c r="AJ80" s="154">
        <v>78.7</v>
      </c>
      <c r="AK80" s="154">
        <v>78.2</v>
      </c>
      <c r="AL80" s="154">
        <v>79</v>
      </c>
      <c r="AM80" s="154">
        <v>77.3</v>
      </c>
      <c r="AN80" s="154">
        <v>79.099999999999994</v>
      </c>
      <c r="AO80" s="154">
        <v>76.8</v>
      </c>
      <c r="AP80" s="154">
        <v>79.900000000000006</v>
      </c>
      <c r="AQ80" s="154">
        <v>116.8</v>
      </c>
      <c r="AR80" s="154">
        <v>117.7</v>
      </c>
      <c r="AS80" s="154">
        <v>103</v>
      </c>
      <c r="AT80" s="11"/>
      <c r="AU80" s="31">
        <v>77.400000000000006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</row>
    <row r="81" spans="1:63">
      <c r="A81" s="169"/>
      <c r="B81" s="163"/>
      <c r="C81" s="157" t="s">
        <v>283</v>
      </c>
      <c r="D81" s="159">
        <v>102</v>
      </c>
      <c r="E81" s="159">
        <v>102</v>
      </c>
      <c r="F81" s="159">
        <v>99.2</v>
      </c>
      <c r="G81" s="159">
        <v>78.099999999999994</v>
      </c>
      <c r="H81" s="159">
        <v>100.3</v>
      </c>
      <c r="I81" s="159">
        <v>70.2</v>
      </c>
      <c r="J81" s="159">
        <v>131.5</v>
      </c>
      <c r="K81" s="159">
        <v>190.5</v>
      </c>
      <c r="L81" s="159">
        <v>731.2</v>
      </c>
      <c r="M81" s="159">
        <v>79.2</v>
      </c>
      <c r="N81" s="159">
        <v>97.9</v>
      </c>
      <c r="O81" s="159">
        <v>61.8</v>
      </c>
      <c r="P81" s="159">
        <v>95</v>
      </c>
      <c r="Q81" s="159">
        <v>19.8</v>
      </c>
      <c r="R81" s="159">
        <v>83.3</v>
      </c>
      <c r="S81" s="159">
        <v>105.7</v>
      </c>
      <c r="T81" s="159">
        <v>64.3</v>
      </c>
      <c r="U81" s="159">
        <v>75.099999999999994</v>
      </c>
      <c r="V81" s="159">
        <v>103.3</v>
      </c>
      <c r="W81" s="159">
        <v>110.6</v>
      </c>
      <c r="X81" s="159">
        <v>118.7</v>
      </c>
      <c r="Y81" s="159">
        <v>96.4</v>
      </c>
      <c r="Z81" s="159">
        <v>52</v>
      </c>
      <c r="AA81" s="159">
        <v>95</v>
      </c>
      <c r="AB81" s="159">
        <v>72.7</v>
      </c>
      <c r="AC81" s="195" t="s">
        <v>111</v>
      </c>
      <c r="AD81" s="159">
        <v>102</v>
      </c>
      <c r="AE81" s="144"/>
      <c r="AF81" s="152"/>
      <c r="AG81" s="163"/>
      <c r="AH81" s="157" t="s">
        <v>283</v>
      </c>
      <c r="AI81" s="159">
        <f t="shared" si="30"/>
        <v>102</v>
      </c>
      <c r="AJ81" s="159">
        <v>79.3</v>
      </c>
      <c r="AK81" s="159">
        <v>82.7</v>
      </c>
      <c r="AL81" s="159">
        <v>88.8</v>
      </c>
      <c r="AM81" s="159">
        <v>75.5</v>
      </c>
      <c r="AN81" s="159">
        <v>76.400000000000006</v>
      </c>
      <c r="AO81" s="159">
        <v>65.599999999999994</v>
      </c>
      <c r="AP81" s="159">
        <v>80</v>
      </c>
      <c r="AQ81" s="159">
        <v>117.6</v>
      </c>
      <c r="AR81" s="159">
        <v>119.1</v>
      </c>
      <c r="AS81" s="159">
        <v>92.7</v>
      </c>
      <c r="AT81" s="11"/>
      <c r="AU81" s="39">
        <v>77.7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</row>
    <row r="82" spans="1:63">
      <c r="A82" s="152"/>
      <c r="B82" s="162" t="s">
        <v>83</v>
      </c>
      <c r="C82" s="152" t="s">
        <v>84</v>
      </c>
      <c r="D82" s="154">
        <v>107.3</v>
      </c>
      <c r="E82" s="154">
        <v>107.3</v>
      </c>
      <c r="F82" s="154">
        <v>100.5</v>
      </c>
      <c r="G82" s="154">
        <v>79.2</v>
      </c>
      <c r="H82" s="154">
        <v>97.1</v>
      </c>
      <c r="I82" s="154">
        <v>71.599999999999994</v>
      </c>
      <c r="J82" s="154">
        <v>137.6</v>
      </c>
      <c r="K82" s="154">
        <v>207.7</v>
      </c>
      <c r="L82" s="154">
        <v>776.3</v>
      </c>
      <c r="M82" s="154">
        <v>65.3</v>
      </c>
      <c r="N82" s="154">
        <v>103.3</v>
      </c>
      <c r="O82" s="154">
        <v>65.599999999999994</v>
      </c>
      <c r="P82" s="154">
        <v>107.3</v>
      </c>
      <c r="Q82" s="154">
        <v>22</v>
      </c>
      <c r="R82" s="154">
        <v>76</v>
      </c>
      <c r="S82" s="154">
        <v>114.6</v>
      </c>
      <c r="T82" s="154">
        <v>70.599999999999994</v>
      </c>
      <c r="U82" s="154">
        <v>81.5</v>
      </c>
      <c r="V82" s="154">
        <v>106.7</v>
      </c>
      <c r="W82" s="154">
        <v>81.7</v>
      </c>
      <c r="X82" s="154">
        <v>136.19999999999999</v>
      </c>
      <c r="Y82" s="154">
        <v>90.3</v>
      </c>
      <c r="Z82" s="154">
        <v>37.6</v>
      </c>
      <c r="AA82" s="154">
        <v>125.2</v>
      </c>
      <c r="AB82" s="154">
        <v>64.8</v>
      </c>
      <c r="AC82" s="194" t="s">
        <v>111</v>
      </c>
      <c r="AD82" s="154">
        <v>107.3</v>
      </c>
      <c r="AE82" s="144"/>
      <c r="AF82" s="152"/>
      <c r="AG82" s="162" t="s">
        <v>83</v>
      </c>
      <c r="AH82" s="152" t="s">
        <v>84</v>
      </c>
      <c r="AI82" s="154">
        <v>107.3</v>
      </c>
      <c r="AJ82" s="154">
        <v>83.4</v>
      </c>
      <c r="AK82" s="154">
        <v>84.1</v>
      </c>
      <c r="AL82" s="154">
        <v>89.2</v>
      </c>
      <c r="AM82" s="154">
        <v>78.099999999999994</v>
      </c>
      <c r="AN82" s="154">
        <v>82.8</v>
      </c>
      <c r="AO82" s="154">
        <v>75.3</v>
      </c>
      <c r="AP82" s="154">
        <v>85.2</v>
      </c>
      <c r="AQ82" s="154">
        <v>123.6</v>
      </c>
      <c r="AR82" s="154">
        <v>125</v>
      </c>
      <c r="AS82" s="154">
        <v>100.7</v>
      </c>
      <c r="AT82" s="11"/>
      <c r="AU82" s="37">
        <v>94.5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</row>
    <row r="83" spans="1:63">
      <c r="A83" s="152"/>
      <c r="B83" s="162"/>
      <c r="C83" s="152" t="s">
        <v>86</v>
      </c>
      <c r="D83" s="154">
        <v>108.3</v>
      </c>
      <c r="E83" s="154">
        <v>108.3</v>
      </c>
      <c r="F83" s="154">
        <v>98.2</v>
      </c>
      <c r="G83" s="154">
        <v>82.3</v>
      </c>
      <c r="H83" s="154">
        <v>96.9</v>
      </c>
      <c r="I83" s="154">
        <v>71.8</v>
      </c>
      <c r="J83" s="154">
        <v>148.4</v>
      </c>
      <c r="K83" s="154">
        <v>208.7</v>
      </c>
      <c r="L83" s="154">
        <v>739</v>
      </c>
      <c r="M83" s="154">
        <v>80.5</v>
      </c>
      <c r="N83" s="154">
        <v>103.9</v>
      </c>
      <c r="O83" s="154">
        <v>70.5</v>
      </c>
      <c r="P83" s="154">
        <v>108.6</v>
      </c>
      <c r="Q83" s="154">
        <v>22.7</v>
      </c>
      <c r="R83" s="154">
        <v>81</v>
      </c>
      <c r="S83" s="154">
        <v>113.9</v>
      </c>
      <c r="T83" s="154">
        <v>68</v>
      </c>
      <c r="U83" s="154">
        <v>86.4</v>
      </c>
      <c r="V83" s="154">
        <v>98.5</v>
      </c>
      <c r="W83" s="154">
        <v>74.599999999999994</v>
      </c>
      <c r="X83" s="154">
        <v>111.9</v>
      </c>
      <c r="Y83" s="154">
        <v>80.7</v>
      </c>
      <c r="Z83" s="154">
        <v>34.6</v>
      </c>
      <c r="AA83" s="154">
        <v>133.5</v>
      </c>
      <c r="AB83" s="154">
        <v>66.599999999999994</v>
      </c>
      <c r="AC83" s="192" t="s">
        <v>111</v>
      </c>
      <c r="AD83" s="154">
        <v>108.3</v>
      </c>
      <c r="AE83" s="144"/>
      <c r="AF83" s="152"/>
      <c r="AG83" s="162"/>
      <c r="AH83" s="152" t="s">
        <v>86</v>
      </c>
      <c r="AI83" s="154">
        <v>108.3</v>
      </c>
      <c r="AJ83" s="154">
        <v>84.3</v>
      </c>
      <c r="AK83" s="154">
        <v>85.8</v>
      </c>
      <c r="AL83" s="154">
        <v>91.1</v>
      </c>
      <c r="AM83" s="154">
        <v>79.599999999999994</v>
      </c>
      <c r="AN83" s="154">
        <v>83.1</v>
      </c>
      <c r="AO83" s="154">
        <v>79.2</v>
      </c>
      <c r="AP83" s="154">
        <v>84.4</v>
      </c>
      <c r="AQ83" s="154">
        <v>124.7</v>
      </c>
      <c r="AR83" s="154">
        <v>126.3</v>
      </c>
      <c r="AS83" s="154">
        <v>97.5</v>
      </c>
      <c r="AT83" s="11"/>
      <c r="AU83" s="31">
        <v>85.5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</row>
    <row r="84" spans="1:63">
      <c r="A84" s="152"/>
      <c r="B84" s="162"/>
      <c r="C84" s="152" t="s">
        <v>88</v>
      </c>
      <c r="D84" s="154">
        <v>104.7</v>
      </c>
      <c r="E84" s="154">
        <v>104.7</v>
      </c>
      <c r="F84" s="154">
        <v>91.8</v>
      </c>
      <c r="G84" s="154">
        <v>82.8</v>
      </c>
      <c r="H84" s="154">
        <v>95</v>
      </c>
      <c r="I84" s="154">
        <v>58.8</v>
      </c>
      <c r="J84" s="154">
        <v>146.6</v>
      </c>
      <c r="K84" s="154">
        <v>146.1</v>
      </c>
      <c r="L84" s="154">
        <v>841</v>
      </c>
      <c r="M84" s="154">
        <v>55</v>
      </c>
      <c r="N84" s="154">
        <v>106.6</v>
      </c>
      <c r="O84" s="154">
        <v>72.900000000000006</v>
      </c>
      <c r="P84" s="154">
        <v>104.4</v>
      </c>
      <c r="Q84" s="154">
        <v>23.4</v>
      </c>
      <c r="R84" s="154">
        <v>82</v>
      </c>
      <c r="S84" s="154">
        <v>119.5</v>
      </c>
      <c r="T84" s="154">
        <v>65.8</v>
      </c>
      <c r="U84" s="154">
        <v>88</v>
      </c>
      <c r="V84" s="154">
        <v>95.5</v>
      </c>
      <c r="W84" s="154">
        <v>68.2</v>
      </c>
      <c r="X84" s="154">
        <v>120.1</v>
      </c>
      <c r="Y84" s="154">
        <v>68.5</v>
      </c>
      <c r="Z84" s="154">
        <v>34.200000000000003</v>
      </c>
      <c r="AA84" s="154">
        <v>122.1</v>
      </c>
      <c r="AB84" s="154">
        <v>70.099999999999994</v>
      </c>
      <c r="AC84" s="192" t="s">
        <v>111</v>
      </c>
      <c r="AD84" s="154">
        <v>104.7</v>
      </c>
      <c r="AE84" s="144"/>
      <c r="AF84" s="152"/>
      <c r="AG84" s="162"/>
      <c r="AH84" s="152" t="s">
        <v>88</v>
      </c>
      <c r="AI84" s="154">
        <v>104.7</v>
      </c>
      <c r="AJ84" s="154">
        <v>74.400000000000006</v>
      </c>
      <c r="AK84" s="154">
        <v>70.599999999999994</v>
      </c>
      <c r="AL84" s="154">
        <v>65.8</v>
      </c>
      <c r="AM84" s="154">
        <v>76.2</v>
      </c>
      <c r="AN84" s="154">
        <v>77.599999999999994</v>
      </c>
      <c r="AO84" s="154">
        <v>57.7</v>
      </c>
      <c r="AP84" s="154">
        <v>84.1</v>
      </c>
      <c r="AQ84" s="154">
        <v>125.3</v>
      </c>
      <c r="AR84" s="154">
        <v>126.8</v>
      </c>
      <c r="AS84" s="154">
        <v>101.2</v>
      </c>
      <c r="AT84" s="11"/>
      <c r="AU84" s="31">
        <v>68.099999999999994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</row>
    <row r="85" spans="1:63">
      <c r="A85" s="152"/>
      <c r="B85" s="162"/>
      <c r="C85" s="152" t="s">
        <v>278</v>
      </c>
      <c r="D85" s="154">
        <v>110.6</v>
      </c>
      <c r="E85" s="154">
        <v>110.6</v>
      </c>
      <c r="F85" s="154">
        <v>96.1</v>
      </c>
      <c r="G85" s="154">
        <v>83.3</v>
      </c>
      <c r="H85" s="154">
        <v>97.6</v>
      </c>
      <c r="I85" s="154">
        <v>63.8</v>
      </c>
      <c r="J85" s="154">
        <v>164.6</v>
      </c>
      <c r="K85" s="154">
        <v>161.30000000000001</v>
      </c>
      <c r="L85" s="154">
        <v>984</v>
      </c>
      <c r="M85" s="154">
        <v>54.7</v>
      </c>
      <c r="N85" s="154">
        <v>100.1</v>
      </c>
      <c r="O85" s="154">
        <v>78.2</v>
      </c>
      <c r="P85" s="154">
        <v>105.8</v>
      </c>
      <c r="Q85" s="154">
        <v>22.1</v>
      </c>
      <c r="R85" s="154">
        <v>80.3</v>
      </c>
      <c r="S85" s="154">
        <v>117.3</v>
      </c>
      <c r="T85" s="154">
        <v>66.599999999999994</v>
      </c>
      <c r="U85" s="154">
        <v>86.8</v>
      </c>
      <c r="V85" s="154">
        <v>98.5</v>
      </c>
      <c r="W85" s="154">
        <v>74.599999999999994</v>
      </c>
      <c r="X85" s="154">
        <v>125.9</v>
      </c>
      <c r="Y85" s="154">
        <v>87.3</v>
      </c>
      <c r="Z85" s="154">
        <v>35.4</v>
      </c>
      <c r="AA85" s="154">
        <v>115.3</v>
      </c>
      <c r="AB85" s="154">
        <v>75.099999999999994</v>
      </c>
      <c r="AC85" s="192" t="s">
        <v>111</v>
      </c>
      <c r="AD85" s="154">
        <v>110.6</v>
      </c>
      <c r="AE85" s="144"/>
      <c r="AF85" s="152"/>
      <c r="AG85" s="162"/>
      <c r="AH85" s="152" t="s">
        <v>278</v>
      </c>
      <c r="AI85" s="154">
        <v>110.6</v>
      </c>
      <c r="AJ85" s="154">
        <v>80</v>
      </c>
      <c r="AK85" s="154">
        <v>77</v>
      </c>
      <c r="AL85" s="154">
        <v>78.099999999999994</v>
      </c>
      <c r="AM85" s="154">
        <v>75.599999999999994</v>
      </c>
      <c r="AN85" s="154">
        <v>82.4</v>
      </c>
      <c r="AO85" s="154">
        <v>79.099999999999994</v>
      </c>
      <c r="AP85" s="154">
        <v>83.5</v>
      </c>
      <c r="AQ85" s="154">
        <v>131.6</v>
      </c>
      <c r="AR85" s="154">
        <v>133.69999999999999</v>
      </c>
      <c r="AS85" s="154">
        <v>95.1</v>
      </c>
      <c r="AT85" s="11"/>
      <c r="AU85" s="31">
        <v>91.3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</row>
    <row r="86" spans="1:63">
      <c r="A86" s="152"/>
      <c r="B86" s="162"/>
      <c r="C86" s="152" t="s">
        <v>279</v>
      </c>
      <c r="D86" s="154">
        <v>110.9</v>
      </c>
      <c r="E86" s="154">
        <v>110.9</v>
      </c>
      <c r="F86" s="154">
        <v>99.6</v>
      </c>
      <c r="G86" s="154">
        <v>86.6</v>
      </c>
      <c r="H86" s="154">
        <v>100.2</v>
      </c>
      <c r="I86" s="154">
        <v>67.5</v>
      </c>
      <c r="J86" s="154">
        <v>159.69999999999999</v>
      </c>
      <c r="K86" s="154">
        <v>180.1</v>
      </c>
      <c r="L86" s="154">
        <v>855</v>
      </c>
      <c r="M86" s="154">
        <v>79.5</v>
      </c>
      <c r="N86" s="154">
        <v>106.2</v>
      </c>
      <c r="O86" s="154">
        <v>79.900000000000006</v>
      </c>
      <c r="P86" s="154">
        <v>109</v>
      </c>
      <c r="Q86" s="154">
        <v>21.9</v>
      </c>
      <c r="R86" s="154">
        <v>77.099999999999994</v>
      </c>
      <c r="S86" s="154">
        <v>127.1</v>
      </c>
      <c r="T86" s="154">
        <v>69.5</v>
      </c>
      <c r="U86" s="154">
        <v>84.3</v>
      </c>
      <c r="V86" s="154">
        <v>96.9</v>
      </c>
      <c r="W86" s="154">
        <v>73</v>
      </c>
      <c r="X86" s="154">
        <v>121.8</v>
      </c>
      <c r="Y86" s="154">
        <v>107.2</v>
      </c>
      <c r="Z86" s="154">
        <v>33.4</v>
      </c>
      <c r="AA86" s="154">
        <v>112.3</v>
      </c>
      <c r="AB86" s="154">
        <v>72.8</v>
      </c>
      <c r="AC86" s="192" t="s">
        <v>111</v>
      </c>
      <c r="AD86" s="154">
        <v>110.9</v>
      </c>
      <c r="AE86" s="144"/>
      <c r="AF86" s="152"/>
      <c r="AG86" s="162"/>
      <c r="AH86" s="152" t="s">
        <v>279</v>
      </c>
      <c r="AI86" s="154">
        <v>110.9</v>
      </c>
      <c r="AJ86" s="154">
        <v>81.2</v>
      </c>
      <c r="AK86" s="154">
        <v>80.5</v>
      </c>
      <c r="AL86" s="154">
        <v>85.9</v>
      </c>
      <c r="AM86" s="154">
        <v>74.2</v>
      </c>
      <c r="AN86" s="154">
        <v>81.7</v>
      </c>
      <c r="AO86" s="154">
        <v>84.9</v>
      </c>
      <c r="AP86" s="154">
        <v>80.599999999999994</v>
      </c>
      <c r="AQ86" s="154">
        <v>131.19999999999999</v>
      </c>
      <c r="AR86" s="154">
        <v>132.9</v>
      </c>
      <c r="AS86" s="154">
        <v>103</v>
      </c>
      <c r="AT86" s="11"/>
      <c r="AU86" s="31">
        <v>98.4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</row>
    <row r="87" spans="1:63">
      <c r="A87" s="152"/>
      <c r="B87" s="162"/>
      <c r="C87" s="152" t="s">
        <v>280</v>
      </c>
      <c r="D87" s="154">
        <v>110.8</v>
      </c>
      <c r="E87" s="154">
        <v>110.8</v>
      </c>
      <c r="F87" s="154">
        <v>95.5</v>
      </c>
      <c r="G87" s="154">
        <v>86.3</v>
      </c>
      <c r="H87" s="154">
        <v>100.7</v>
      </c>
      <c r="I87" s="154">
        <v>67.7</v>
      </c>
      <c r="J87" s="154">
        <v>166.5</v>
      </c>
      <c r="K87" s="154">
        <v>178.6</v>
      </c>
      <c r="L87" s="154">
        <v>906.6</v>
      </c>
      <c r="M87" s="154">
        <v>67.5</v>
      </c>
      <c r="N87" s="154">
        <v>105.4</v>
      </c>
      <c r="O87" s="154">
        <v>86.1</v>
      </c>
      <c r="P87" s="154">
        <v>104.2</v>
      </c>
      <c r="Q87" s="154">
        <v>21</v>
      </c>
      <c r="R87" s="154">
        <v>80.400000000000006</v>
      </c>
      <c r="S87" s="154">
        <v>120.6</v>
      </c>
      <c r="T87" s="154">
        <v>68.2</v>
      </c>
      <c r="U87" s="154">
        <v>80.3</v>
      </c>
      <c r="V87" s="154">
        <v>100.6</v>
      </c>
      <c r="W87" s="154">
        <v>77.400000000000006</v>
      </c>
      <c r="X87" s="154">
        <v>123.4</v>
      </c>
      <c r="Y87" s="154">
        <v>109.5</v>
      </c>
      <c r="Z87" s="154">
        <v>30.8</v>
      </c>
      <c r="AA87" s="154">
        <v>120</v>
      </c>
      <c r="AB87" s="154">
        <v>80.7</v>
      </c>
      <c r="AC87" s="192" t="s">
        <v>111</v>
      </c>
      <c r="AD87" s="154">
        <v>110.8</v>
      </c>
      <c r="AE87" s="144"/>
      <c r="AF87" s="152"/>
      <c r="AG87" s="162"/>
      <c r="AH87" s="152" t="s">
        <v>280</v>
      </c>
      <c r="AI87" s="154">
        <v>110.8</v>
      </c>
      <c r="AJ87" s="154">
        <v>81.3</v>
      </c>
      <c r="AK87" s="154">
        <v>81.599999999999994</v>
      </c>
      <c r="AL87" s="154">
        <v>85.3</v>
      </c>
      <c r="AM87" s="154">
        <v>77.2</v>
      </c>
      <c r="AN87" s="154">
        <v>81</v>
      </c>
      <c r="AO87" s="154">
        <v>89.1</v>
      </c>
      <c r="AP87" s="154">
        <v>78.400000000000006</v>
      </c>
      <c r="AQ87" s="154">
        <v>131</v>
      </c>
      <c r="AR87" s="154">
        <v>133.6</v>
      </c>
      <c r="AS87" s="154">
        <v>86.5</v>
      </c>
      <c r="AT87" s="11"/>
      <c r="AU87" s="31">
        <v>84.6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</row>
    <row r="88" spans="1:63">
      <c r="A88" s="152"/>
      <c r="B88" s="162"/>
      <c r="C88" s="152" t="s">
        <v>92</v>
      </c>
      <c r="D88" s="154">
        <v>115.7</v>
      </c>
      <c r="E88" s="154">
        <v>115.7</v>
      </c>
      <c r="F88" s="154">
        <v>100</v>
      </c>
      <c r="G88" s="154">
        <v>81.5</v>
      </c>
      <c r="H88" s="154">
        <v>101.9</v>
      </c>
      <c r="I88" s="154">
        <v>71.900000000000006</v>
      </c>
      <c r="J88" s="154">
        <v>159.5</v>
      </c>
      <c r="K88" s="154">
        <v>168.7</v>
      </c>
      <c r="L88" s="154">
        <v>1213.5</v>
      </c>
      <c r="M88" s="154">
        <v>84.9</v>
      </c>
      <c r="N88" s="154">
        <v>101.9</v>
      </c>
      <c r="O88" s="154">
        <v>88.3</v>
      </c>
      <c r="P88" s="154">
        <v>102.9</v>
      </c>
      <c r="Q88" s="154">
        <v>20.9</v>
      </c>
      <c r="R88" s="154">
        <v>83.3</v>
      </c>
      <c r="S88" s="154">
        <v>124.8</v>
      </c>
      <c r="T88" s="154">
        <v>69.2</v>
      </c>
      <c r="U88" s="154">
        <v>78.599999999999994</v>
      </c>
      <c r="V88" s="154">
        <v>105.9</v>
      </c>
      <c r="W88" s="154">
        <v>82</v>
      </c>
      <c r="X88" s="154">
        <v>139</v>
      </c>
      <c r="Y88" s="154">
        <v>108.5</v>
      </c>
      <c r="Z88" s="154">
        <v>32.4</v>
      </c>
      <c r="AA88" s="154">
        <v>116.4</v>
      </c>
      <c r="AB88" s="154">
        <v>77.8</v>
      </c>
      <c r="AC88" s="192" t="s">
        <v>300</v>
      </c>
      <c r="AD88" s="154">
        <v>115.7</v>
      </c>
      <c r="AE88" s="144"/>
      <c r="AF88" s="152"/>
      <c r="AG88" s="162"/>
      <c r="AH88" s="152" t="s">
        <v>92</v>
      </c>
      <c r="AI88" s="154">
        <v>115.7</v>
      </c>
      <c r="AJ88" s="154">
        <v>82.8</v>
      </c>
      <c r="AK88" s="154">
        <v>83.6</v>
      </c>
      <c r="AL88" s="154">
        <v>86.3</v>
      </c>
      <c r="AM88" s="154">
        <v>80.3</v>
      </c>
      <c r="AN88" s="154">
        <v>82.3</v>
      </c>
      <c r="AO88" s="154">
        <v>87</v>
      </c>
      <c r="AP88" s="154">
        <v>80.7</v>
      </c>
      <c r="AQ88" s="154">
        <v>138.1</v>
      </c>
      <c r="AR88" s="154">
        <v>141.19999999999999</v>
      </c>
      <c r="AS88" s="154">
        <v>86</v>
      </c>
      <c r="AT88" s="11"/>
      <c r="AU88" s="31">
        <v>95.6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</row>
    <row r="89" spans="1:63">
      <c r="A89" s="152"/>
      <c r="B89" s="162"/>
      <c r="C89" s="152" t="s">
        <v>93</v>
      </c>
      <c r="D89" s="154">
        <v>115.6</v>
      </c>
      <c r="E89" s="154">
        <v>115.6</v>
      </c>
      <c r="F89" s="154">
        <v>99.2</v>
      </c>
      <c r="G89" s="154">
        <v>83.3</v>
      </c>
      <c r="H89" s="154">
        <v>99.6</v>
      </c>
      <c r="I89" s="154">
        <v>75.400000000000006</v>
      </c>
      <c r="J89" s="154">
        <v>155.4</v>
      </c>
      <c r="K89" s="154">
        <v>169</v>
      </c>
      <c r="L89" s="154">
        <v>1280.5999999999999</v>
      </c>
      <c r="M89" s="154">
        <v>94.5</v>
      </c>
      <c r="N89" s="154">
        <v>101.5</v>
      </c>
      <c r="O89" s="154">
        <v>83.1</v>
      </c>
      <c r="P89" s="154">
        <v>100.7</v>
      </c>
      <c r="Q89" s="154">
        <v>21</v>
      </c>
      <c r="R89" s="154">
        <v>82.7</v>
      </c>
      <c r="S89" s="154">
        <v>131.6</v>
      </c>
      <c r="T89" s="154">
        <v>66.900000000000006</v>
      </c>
      <c r="U89" s="154">
        <v>74.8</v>
      </c>
      <c r="V89" s="154">
        <v>107.7</v>
      </c>
      <c r="W89" s="154">
        <v>84.2</v>
      </c>
      <c r="X89" s="154">
        <v>150</v>
      </c>
      <c r="Y89" s="154">
        <v>99.7</v>
      </c>
      <c r="Z89" s="154">
        <v>31.6</v>
      </c>
      <c r="AA89" s="154">
        <v>109.9</v>
      </c>
      <c r="AB89" s="154">
        <v>91.4</v>
      </c>
      <c r="AC89" s="192" t="s">
        <v>300</v>
      </c>
      <c r="AD89" s="154">
        <v>115.6</v>
      </c>
      <c r="AE89" s="144"/>
      <c r="AF89" s="152"/>
      <c r="AG89" s="162"/>
      <c r="AH89" s="152" t="s">
        <v>93</v>
      </c>
      <c r="AI89" s="154">
        <v>115.6</v>
      </c>
      <c r="AJ89" s="154">
        <v>81.099999999999994</v>
      </c>
      <c r="AK89" s="154">
        <v>82.9</v>
      </c>
      <c r="AL89" s="154">
        <v>87.1</v>
      </c>
      <c r="AM89" s="154">
        <v>77.8</v>
      </c>
      <c r="AN89" s="154">
        <v>79.599999999999994</v>
      </c>
      <c r="AO89" s="154">
        <v>90.2</v>
      </c>
      <c r="AP89" s="154">
        <v>76.099999999999994</v>
      </c>
      <c r="AQ89" s="154">
        <v>139.19999999999999</v>
      </c>
      <c r="AR89" s="154">
        <v>142.30000000000001</v>
      </c>
      <c r="AS89" s="154">
        <v>86.2</v>
      </c>
      <c r="AT89" s="11"/>
      <c r="AU89" s="31">
        <v>90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</row>
    <row r="90" spans="1:63">
      <c r="A90" s="152"/>
      <c r="B90" s="162"/>
      <c r="C90" s="152" t="s">
        <v>94</v>
      </c>
      <c r="D90" s="154">
        <v>106.9</v>
      </c>
      <c r="E90" s="154">
        <v>106.9</v>
      </c>
      <c r="F90" s="154">
        <v>96.2</v>
      </c>
      <c r="G90" s="154">
        <v>91.9</v>
      </c>
      <c r="H90" s="154">
        <v>100.9</v>
      </c>
      <c r="I90" s="154">
        <v>66.400000000000006</v>
      </c>
      <c r="J90" s="154">
        <v>151.5</v>
      </c>
      <c r="K90" s="154">
        <v>149.5</v>
      </c>
      <c r="L90" s="154">
        <v>973.2</v>
      </c>
      <c r="M90" s="154">
        <v>65</v>
      </c>
      <c r="N90" s="154">
        <v>99.6</v>
      </c>
      <c r="O90" s="154">
        <v>78.900000000000006</v>
      </c>
      <c r="P90" s="154">
        <v>97.4</v>
      </c>
      <c r="Q90" s="154">
        <v>23</v>
      </c>
      <c r="R90" s="154">
        <v>83.8</v>
      </c>
      <c r="S90" s="154">
        <v>119.1</v>
      </c>
      <c r="T90" s="154">
        <v>64.599999999999994</v>
      </c>
      <c r="U90" s="154">
        <v>71.099999999999994</v>
      </c>
      <c r="V90" s="154">
        <v>100.7</v>
      </c>
      <c r="W90" s="154">
        <v>85.5</v>
      </c>
      <c r="X90" s="154">
        <v>130.6</v>
      </c>
      <c r="Y90" s="154">
        <v>86.8</v>
      </c>
      <c r="Z90" s="154">
        <v>33.9</v>
      </c>
      <c r="AA90" s="154">
        <v>106.4</v>
      </c>
      <c r="AB90" s="154">
        <v>98.3</v>
      </c>
      <c r="AC90" s="192" t="s">
        <v>300</v>
      </c>
      <c r="AD90" s="154">
        <v>106.9</v>
      </c>
      <c r="AE90" s="144"/>
      <c r="AF90" s="152"/>
      <c r="AG90" s="162"/>
      <c r="AH90" s="152" t="s">
        <v>94</v>
      </c>
      <c r="AI90" s="154">
        <v>106.9</v>
      </c>
      <c r="AJ90" s="154">
        <v>74.3</v>
      </c>
      <c r="AK90" s="154">
        <v>75.2</v>
      </c>
      <c r="AL90" s="154">
        <v>73.2</v>
      </c>
      <c r="AM90" s="154">
        <v>77.7</v>
      </c>
      <c r="AN90" s="154">
        <v>73.599999999999994</v>
      </c>
      <c r="AO90" s="154">
        <v>81.5</v>
      </c>
      <c r="AP90" s="154">
        <v>71</v>
      </c>
      <c r="AQ90" s="154">
        <v>129.19999999999999</v>
      </c>
      <c r="AR90" s="154">
        <v>131.5</v>
      </c>
      <c r="AS90" s="154">
        <v>89.9</v>
      </c>
      <c r="AT90" s="11"/>
      <c r="AU90" s="31">
        <v>72.7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</row>
    <row r="91" spans="1:63">
      <c r="A91" s="152"/>
      <c r="B91" s="162"/>
      <c r="C91" s="152" t="s">
        <v>281</v>
      </c>
      <c r="D91" s="154">
        <v>108.7</v>
      </c>
      <c r="E91" s="154">
        <v>108.7</v>
      </c>
      <c r="F91" s="154">
        <v>93.8</v>
      </c>
      <c r="G91" s="154">
        <v>95.1</v>
      </c>
      <c r="H91" s="154">
        <v>106.3</v>
      </c>
      <c r="I91" s="154">
        <v>88.1</v>
      </c>
      <c r="J91" s="154">
        <v>139.6</v>
      </c>
      <c r="K91" s="154">
        <v>160.6</v>
      </c>
      <c r="L91" s="154">
        <v>886.2</v>
      </c>
      <c r="M91" s="154">
        <v>95.6</v>
      </c>
      <c r="N91" s="154">
        <v>101.7</v>
      </c>
      <c r="O91" s="154">
        <v>79.099999999999994</v>
      </c>
      <c r="P91" s="154">
        <v>103.7</v>
      </c>
      <c r="Q91" s="154">
        <v>23.6</v>
      </c>
      <c r="R91" s="154">
        <v>83.4</v>
      </c>
      <c r="S91" s="154">
        <v>115.5</v>
      </c>
      <c r="T91" s="154">
        <v>64.8</v>
      </c>
      <c r="U91" s="154">
        <v>72.7</v>
      </c>
      <c r="V91" s="154">
        <v>100.3</v>
      </c>
      <c r="W91" s="154">
        <v>86.7</v>
      </c>
      <c r="X91" s="154">
        <v>119.4</v>
      </c>
      <c r="Y91" s="154">
        <v>75</v>
      </c>
      <c r="Z91" s="154">
        <v>37</v>
      </c>
      <c r="AA91" s="154">
        <v>118.6</v>
      </c>
      <c r="AB91" s="154">
        <v>96.2</v>
      </c>
      <c r="AC91" s="192" t="s">
        <v>300</v>
      </c>
      <c r="AD91" s="154">
        <v>108.7</v>
      </c>
      <c r="AE91" s="144"/>
      <c r="AF91" s="152"/>
      <c r="AG91" s="162"/>
      <c r="AH91" s="152" t="s">
        <v>281</v>
      </c>
      <c r="AI91" s="154">
        <v>108.7</v>
      </c>
      <c r="AJ91" s="154">
        <v>81.3</v>
      </c>
      <c r="AK91" s="154">
        <v>89.5</v>
      </c>
      <c r="AL91" s="154">
        <v>98</v>
      </c>
      <c r="AM91" s="154">
        <v>79.5</v>
      </c>
      <c r="AN91" s="154">
        <v>74.5</v>
      </c>
      <c r="AO91" s="154">
        <v>81.8</v>
      </c>
      <c r="AP91" s="154">
        <v>72.099999999999994</v>
      </c>
      <c r="AQ91" s="154">
        <v>127.4</v>
      </c>
      <c r="AR91" s="154">
        <v>129.5</v>
      </c>
      <c r="AS91" s="154">
        <v>93.2</v>
      </c>
      <c r="AT91" s="11"/>
      <c r="AU91" s="31">
        <v>77.099999999999994</v>
      </c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</row>
    <row r="92" spans="1:63">
      <c r="A92" s="152"/>
      <c r="B92" s="162"/>
      <c r="C92" s="152" t="s">
        <v>282</v>
      </c>
      <c r="D92" s="154">
        <v>109.2</v>
      </c>
      <c r="E92" s="154">
        <v>109.2</v>
      </c>
      <c r="F92" s="154">
        <v>90.1</v>
      </c>
      <c r="G92" s="154">
        <v>97.6</v>
      </c>
      <c r="H92" s="154">
        <v>100.9</v>
      </c>
      <c r="I92" s="154">
        <v>92.5</v>
      </c>
      <c r="J92" s="154">
        <v>132.69999999999999</v>
      </c>
      <c r="K92" s="154">
        <v>176.1</v>
      </c>
      <c r="L92" s="154">
        <v>873</v>
      </c>
      <c r="M92" s="154">
        <v>98.6</v>
      </c>
      <c r="N92" s="154">
        <v>107.2</v>
      </c>
      <c r="O92" s="154">
        <v>79</v>
      </c>
      <c r="P92" s="154">
        <v>106.1</v>
      </c>
      <c r="Q92" s="154">
        <v>22.8</v>
      </c>
      <c r="R92" s="154">
        <v>82.7</v>
      </c>
      <c r="S92" s="154">
        <v>116.5</v>
      </c>
      <c r="T92" s="154">
        <v>66.599999999999994</v>
      </c>
      <c r="U92" s="154">
        <v>75.8</v>
      </c>
      <c r="V92" s="154">
        <v>105.5</v>
      </c>
      <c r="W92" s="154">
        <v>89.8</v>
      </c>
      <c r="X92" s="154">
        <v>116.7</v>
      </c>
      <c r="Y92" s="154">
        <v>81.8</v>
      </c>
      <c r="Z92" s="154">
        <v>39.6</v>
      </c>
      <c r="AA92" s="154">
        <v>136.1</v>
      </c>
      <c r="AB92" s="154">
        <v>90.5</v>
      </c>
      <c r="AC92" s="192" t="s">
        <v>300</v>
      </c>
      <c r="AD92" s="154">
        <v>109.2</v>
      </c>
      <c r="AE92" s="144"/>
      <c r="AF92" s="152"/>
      <c r="AG92" s="162"/>
      <c r="AH92" s="152" t="s">
        <v>282</v>
      </c>
      <c r="AI92" s="154">
        <v>109.2</v>
      </c>
      <c r="AJ92" s="154">
        <v>83.1</v>
      </c>
      <c r="AK92" s="154">
        <v>91.9</v>
      </c>
      <c r="AL92" s="154">
        <v>102.1</v>
      </c>
      <c r="AM92" s="154">
        <v>79.8</v>
      </c>
      <c r="AN92" s="154">
        <v>75.900000000000006</v>
      </c>
      <c r="AO92" s="154">
        <v>76.099999999999994</v>
      </c>
      <c r="AP92" s="154">
        <v>75.8</v>
      </c>
      <c r="AQ92" s="154">
        <v>127</v>
      </c>
      <c r="AR92" s="154">
        <v>128.9</v>
      </c>
      <c r="AS92" s="154">
        <v>96.2</v>
      </c>
      <c r="AT92" s="11"/>
      <c r="AU92" s="31">
        <v>73.8</v>
      </c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</row>
    <row r="93" spans="1:63">
      <c r="A93" s="152"/>
      <c r="B93" s="162"/>
      <c r="C93" s="152" t="s">
        <v>283</v>
      </c>
      <c r="D93" s="154">
        <v>107.1</v>
      </c>
      <c r="E93" s="154">
        <v>107.1</v>
      </c>
      <c r="F93" s="154">
        <v>93.9</v>
      </c>
      <c r="G93" s="154">
        <v>103.9</v>
      </c>
      <c r="H93" s="154">
        <v>102.1</v>
      </c>
      <c r="I93" s="154">
        <v>84</v>
      </c>
      <c r="J93" s="154">
        <v>128.69999999999999</v>
      </c>
      <c r="K93" s="154">
        <v>207.6</v>
      </c>
      <c r="L93" s="154">
        <v>757.6</v>
      </c>
      <c r="M93" s="154">
        <v>72.7</v>
      </c>
      <c r="N93" s="154">
        <v>104.9</v>
      </c>
      <c r="O93" s="154">
        <v>76.900000000000006</v>
      </c>
      <c r="P93" s="154">
        <v>107.3</v>
      </c>
      <c r="Q93" s="154">
        <v>21.5</v>
      </c>
      <c r="R93" s="154">
        <v>82.9</v>
      </c>
      <c r="S93" s="154">
        <v>111.3</v>
      </c>
      <c r="T93" s="154">
        <v>66.3</v>
      </c>
      <c r="U93" s="154">
        <v>70.599999999999994</v>
      </c>
      <c r="V93" s="154">
        <v>106.4</v>
      </c>
      <c r="W93" s="154">
        <v>92.7</v>
      </c>
      <c r="X93" s="154">
        <v>127.7</v>
      </c>
      <c r="Y93" s="154">
        <v>83.9</v>
      </c>
      <c r="Z93" s="154">
        <v>36.799999999999997</v>
      </c>
      <c r="AA93" s="154">
        <v>123.3</v>
      </c>
      <c r="AB93" s="154">
        <v>86.3</v>
      </c>
      <c r="AC93" s="195" t="s">
        <v>300</v>
      </c>
      <c r="AD93" s="154">
        <v>107.1</v>
      </c>
      <c r="AE93" s="144"/>
      <c r="AF93" s="152"/>
      <c r="AG93" s="163"/>
      <c r="AH93" s="157" t="s">
        <v>283</v>
      </c>
      <c r="AI93" s="159">
        <v>107.1</v>
      </c>
      <c r="AJ93" s="159">
        <v>79.8</v>
      </c>
      <c r="AK93" s="159">
        <v>88.3</v>
      </c>
      <c r="AL93" s="159">
        <v>97</v>
      </c>
      <c r="AM93" s="159">
        <v>78</v>
      </c>
      <c r="AN93" s="159">
        <v>72.8</v>
      </c>
      <c r="AO93" s="159">
        <v>72.3</v>
      </c>
      <c r="AP93" s="159">
        <v>72.900000000000006</v>
      </c>
      <c r="AQ93" s="159">
        <v>125.7</v>
      </c>
      <c r="AR93" s="159">
        <v>127.7</v>
      </c>
      <c r="AS93" s="159">
        <v>91.5</v>
      </c>
      <c r="AT93" s="11"/>
      <c r="AU93" s="39">
        <v>71.400000000000006</v>
      </c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</row>
    <row r="94" spans="1:63">
      <c r="A94" s="152"/>
      <c r="B94" s="161" t="s">
        <v>98</v>
      </c>
      <c r="C94" s="150" t="s">
        <v>84</v>
      </c>
      <c r="D94" s="156">
        <v>109.1</v>
      </c>
      <c r="E94" s="156">
        <v>109.1</v>
      </c>
      <c r="F94" s="156">
        <v>93.4</v>
      </c>
      <c r="G94" s="156">
        <v>107.8</v>
      </c>
      <c r="H94" s="156">
        <v>103.8</v>
      </c>
      <c r="I94" s="156">
        <v>82.2</v>
      </c>
      <c r="J94" s="156">
        <v>132.9</v>
      </c>
      <c r="K94" s="156">
        <v>213.6</v>
      </c>
      <c r="L94" s="156">
        <v>765</v>
      </c>
      <c r="M94" s="156">
        <v>76.599999999999994</v>
      </c>
      <c r="N94" s="156">
        <v>107.9</v>
      </c>
      <c r="O94" s="156">
        <v>74.599999999999994</v>
      </c>
      <c r="P94" s="156">
        <v>111.3</v>
      </c>
      <c r="Q94" s="156">
        <v>21.6</v>
      </c>
      <c r="R94" s="156">
        <v>73.400000000000006</v>
      </c>
      <c r="S94" s="156">
        <v>108.6</v>
      </c>
      <c r="T94" s="156">
        <v>67.400000000000006</v>
      </c>
      <c r="U94" s="156">
        <v>77</v>
      </c>
      <c r="V94" s="156">
        <v>115.8</v>
      </c>
      <c r="W94" s="156">
        <v>92.9</v>
      </c>
      <c r="X94" s="156">
        <v>139</v>
      </c>
      <c r="Y94" s="156">
        <v>80</v>
      </c>
      <c r="Z94" s="156">
        <v>32.1</v>
      </c>
      <c r="AA94" s="156">
        <v>148.19999999999999</v>
      </c>
      <c r="AB94" s="156">
        <v>93.2</v>
      </c>
      <c r="AC94" s="194" t="s">
        <v>111</v>
      </c>
      <c r="AD94" s="156">
        <v>109.1</v>
      </c>
      <c r="AE94" s="144"/>
      <c r="AF94" s="152"/>
      <c r="AG94" s="162" t="s">
        <v>98</v>
      </c>
      <c r="AH94" s="152" t="s">
        <v>84</v>
      </c>
      <c r="AI94" s="154">
        <v>109.1</v>
      </c>
      <c r="AJ94" s="154">
        <v>84.3</v>
      </c>
      <c r="AK94" s="165">
        <v>87.8</v>
      </c>
      <c r="AL94" s="165">
        <v>97.4</v>
      </c>
      <c r="AM94" s="165">
        <v>76.5</v>
      </c>
      <c r="AN94" s="165">
        <v>81.400000000000006</v>
      </c>
      <c r="AO94" s="165">
        <v>83.2</v>
      </c>
      <c r="AP94" s="165">
        <v>80.900000000000006</v>
      </c>
      <c r="AQ94" s="165">
        <v>126.1</v>
      </c>
      <c r="AR94" s="165">
        <v>127.7</v>
      </c>
      <c r="AS94" s="165">
        <v>98.4</v>
      </c>
      <c r="AT94" s="11"/>
      <c r="AU94" s="31">
        <v>83.2</v>
      </c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</row>
    <row r="95" spans="1:63">
      <c r="A95" s="152"/>
      <c r="B95" s="162"/>
      <c r="C95" s="152" t="s">
        <v>86</v>
      </c>
      <c r="D95" s="154">
        <v>106.2</v>
      </c>
      <c r="E95" s="154">
        <v>106.2</v>
      </c>
      <c r="F95" s="154">
        <v>91.5</v>
      </c>
      <c r="G95" s="154">
        <v>111.8</v>
      </c>
      <c r="H95" s="154">
        <v>102.8</v>
      </c>
      <c r="I95" s="154">
        <v>78.400000000000006</v>
      </c>
      <c r="J95" s="154">
        <v>134.80000000000001</v>
      </c>
      <c r="K95" s="154">
        <v>186.1</v>
      </c>
      <c r="L95" s="154">
        <v>663.5</v>
      </c>
      <c r="M95" s="154">
        <v>84.8</v>
      </c>
      <c r="N95" s="154">
        <v>104.7</v>
      </c>
      <c r="O95" s="154">
        <v>73</v>
      </c>
      <c r="P95" s="154">
        <v>108.5</v>
      </c>
      <c r="Q95" s="154">
        <v>22.9</v>
      </c>
      <c r="R95" s="154">
        <v>74.7</v>
      </c>
      <c r="S95" s="154">
        <v>105.6</v>
      </c>
      <c r="T95" s="154">
        <v>63.5</v>
      </c>
      <c r="U95" s="154">
        <v>82.3</v>
      </c>
      <c r="V95" s="154">
        <v>112.8</v>
      </c>
      <c r="W95" s="154">
        <v>87.9</v>
      </c>
      <c r="X95" s="154">
        <v>131.69999999999999</v>
      </c>
      <c r="Y95" s="154">
        <v>77.3</v>
      </c>
      <c r="Z95" s="154">
        <v>38</v>
      </c>
      <c r="AA95" s="154">
        <v>149.6</v>
      </c>
      <c r="AB95" s="154">
        <v>80.599999999999994</v>
      </c>
      <c r="AC95" s="192" t="s">
        <v>111</v>
      </c>
      <c r="AD95" s="154">
        <v>106.2</v>
      </c>
      <c r="AE95" s="144"/>
      <c r="AF95" s="152"/>
      <c r="AG95" s="162"/>
      <c r="AH95" s="152" t="s">
        <v>86</v>
      </c>
      <c r="AI95" s="154">
        <v>106.2</v>
      </c>
      <c r="AJ95" s="154">
        <v>83.5</v>
      </c>
      <c r="AK95" s="165">
        <v>83.8</v>
      </c>
      <c r="AL95" s="165">
        <v>90</v>
      </c>
      <c r="AM95" s="165">
        <v>76.599999999999994</v>
      </c>
      <c r="AN95" s="165">
        <v>83.1</v>
      </c>
      <c r="AO95" s="165">
        <v>85.3</v>
      </c>
      <c r="AP95" s="165">
        <v>82.5</v>
      </c>
      <c r="AQ95" s="165">
        <v>121.7</v>
      </c>
      <c r="AR95" s="165">
        <v>123.1</v>
      </c>
      <c r="AS95" s="165">
        <v>98.4</v>
      </c>
      <c r="AT95" s="11"/>
      <c r="AU95" s="31">
        <v>74</v>
      </c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</row>
    <row r="96" spans="1:63">
      <c r="A96" s="152"/>
      <c r="B96" s="162"/>
      <c r="C96" s="152" t="s">
        <v>88</v>
      </c>
      <c r="D96" s="154">
        <v>100.1</v>
      </c>
      <c r="E96" s="154">
        <v>100.1</v>
      </c>
      <c r="F96" s="154">
        <v>86.3</v>
      </c>
      <c r="G96" s="154">
        <v>111</v>
      </c>
      <c r="H96" s="154">
        <v>102</v>
      </c>
      <c r="I96" s="154">
        <v>69.8</v>
      </c>
      <c r="J96" s="154">
        <v>135.6</v>
      </c>
      <c r="K96" s="154">
        <v>158.19999999999999</v>
      </c>
      <c r="L96" s="154">
        <v>562.70000000000005</v>
      </c>
      <c r="M96" s="154">
        <v>40.1</v>
      </c>
      <c r="N96" s="154">
        <v>94.6</v>
      </c>
      <c r="O96" s="154">
        <v>68.3</v>
      </c>
      <c r="P96" s="154">
        <v>102.9</v>
      </c>
      <c r="Q96" s="154">
        <v>20.6</v>
      </c>
      <c r="R96" s="154">
        <v>74.900000000000006</v>
      </c>
      <c r="S96" s="154">
        <v>110.4</v>
      </c>
      <c r="T96" s="154">
        <v>59.9</v>
      </c>
      <c r="U96" s="154">
        <v>83.9</v>
      </c>
      <c r="V96" s="154">
        <v>104.4</v>
      </c>
      <c r="W96" s="154">
        <v>85.3</v>
      </c>
      <c r="X96" s="154">
        <v>126.3</v>
      </c>
      <c r="Y96" s="154">
        <v>68.2</v>
      </c>
      <c r="Z96" s="154">
        <v>40.5</v>
      </c>
      <c r="AA96" s="154">
        <v>127.8</v>
      </c>
      <c r="AB96" s="154">
        <v>70.400000000000006</v>
      </c>
      <c r="AC96" s="192" t="s">
        <v>111</v>
      </c>
      <c r="AD96" s="154">
        <v>100.1</v>
      </c>
      <c r="AE96" s="144"/>
      <c r="AF96" s="152"/>
      <c r="AG96" s="162"/>
      <c r="AH96" s="152" t="s">
        <v>88</v>
      </c>
      <c r="AI96" s="154">
        <v>100.1</v>
      </c>
      <c r="AJ96" s="154">
        <v>75.599999999999994</v>
      </c>
      <c r="AK96" s="165">
        <v>73.400000000000006</v>
      </c>
      <c r="AL96" s="165">
        <v>72</v>
      </c>
      <c r="AM96" s="165">
        <v>75.099999999999994</v>
      </c>
      <c r="AN96" s="165">
        <v>77.400000000000006</v>
      </c>
      <c r="AO96" s="165">
        <v>70.099999999999994</v>
      </c>
      <c r="AP96" s="165">
        <v>79.8</v>
      </c>
      <c r="AQ96" s="165">
        <v>116.8</v>
      </c>
      <c r="AR96" s="165">
        <v>117.5</v>
      </c>
      <c r="AS96" s="165">
        <v>104.4</v>
      </c>
      <c r="AT96" s="11"/>
      <c r="AU96" s="31">
        <v>57.6</v>
      </c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</row>
    <row r="97" spans="1:63">
      <c r="A97" s="152"/>
      <c r="B97" s="162"/>
      <c r="C97" s="152" t="s">
        <v>278</v>
      </c>
      <c r="D97" s="154">
        <v>99.6</v>
      </c>
      <c r="E97" s="154">
        <v>99.6</v>
      </c>
      <c r="F97" s="154">
        <v>89.8</v>
      </c>
      <c r="G97" s="154">
        <v>101.3</v>
      </c>
      <c r="H97" s="154">
        <v>103</v>
      </c>
      <c r="I97" s="154">
        <v>72.900000000000006</v>
      </c>
      <c r="J97" s="154">
        <v>144.1</v>
      </c>
      <c r="K97" s="154">
        <v>165.9</v>
      </c>
      <c r="L97" s="154">
        <v>482.7</v>
      </c>
      <c r="M97" s="154">
        <v>46</v>
      </c>
      <c r="N97" s="154">
        <v>98.4</v>
      </c>
      <c r="O97" s="154">
        <v>65.400000000000006</v>
      </c>
      <c r="P97" s="154">
        <v>98</v>
      </c>
      <c r="Q97" s="154">
        <v>21.1</v>
      </c>
      <c r="R97" s="154">
        <v>72.900000000000006</v>
      </c>
      <c r="S97" s="154">
        <v>108.3</v>
      </c>
      <c r="T97" s="154">
        <v>60</v>
      </c>
      <c r="U97" s="154">
        <v>85.9</v>
      </c>
      <c r="V97" s="154">
        <v>102.6</v>
      </c>
      <c r="W97" s="154">
        <v>88</v>
      </c>
      <c r="X97" s="154">
        <v>129.4</v>
      </c>
      <c r="Y97" s="154">
        <v>98.8</v>
      </c>
      <c r="Z97" s="154">
        <v>42.4</v>
      </c>
      <c r="AA97" s="154">
        <v>107.1</v>
      </c>
      <c r="AB97" s="154">
        <v>79.3</v>
      </c>
      <c r="AC97" s="192" t="s">
        <v>111</v>
      </c>
      <c r="AD97" s="154">
        <v>99.6</v>
      </c>
      <c r="AE97" s="144"/>
      <c r="AF97" s="152"/>
      <c r="AG97" s="162"/>
      <c r="AH97" s="152" t="s">
        <v>278</v>
      </c>
      <c r="AI97" s="154">
        <v>99.6</v>
      </c>
      <c r="AJ97" s="154">
        <v>80</v>
      </c>
      <c r="AK97" s="165">
        <v>76.7</v>
      </c>
      <c r="AL97" s="165">
        <v>77.400000000000006</v>
      </c>
      <c r="AM97" s="165">
        <v>75.8</v>
      </c>
      <c r="AN97" s="165">
        <v>82.7</v>
      </c>
      <c r="AO97" s="165">
        <v>94</v>
      </c>
      <c r="AP97" s="165">
        <v>79.099999999999994</v>
      </c>
      <c r="AQ97" s="165">
        <v>113</v>
      </c>
      <c r="AR97" s="165">
        <v>114.1</v>
      </c>
      <c r="AS97" s="165">
        <v>94.6</v>
      </c>
      <c r="AT97" s="11"/>
      <c r="AU97" s="31">
        <v>72.400000000000006</v>
      </c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</row>
    <row r="98" spans="1:63">
      <c r="A98" s="152"/>
      <c r="B98" s="162"/>
      <c r="C98" s="152" t="s">
        <v>279</v>
      </c>
      <c r="D98" s="154">
        <v>102.5</v>
      </c>
      <c r="E98" s="154">
        <v>102.5</v>
      </c>
      <c r="F98" s="154">
        <v>94.1</v>
      </c>
      <c r="G98" s="154">
        <v>106.4</v>
      </c>
      <c r="H98" s="154">
        <v>104.7</v>
      </c>
      <c r="I98" s="154">
        <v>75.3</v>
      </c>
      <c r="J98" s="154">
        <v>148.80000000000001</v>
      </c>
      <c r="K98" s="154">
        <v>185.6</v>
      </c>
      <c r="L98" s="154">
        <v>508.2</v>
      </c>
      <c r="M98" s="154">
        <v>54.7</v>
      </c>
      <c r="N98" s="154">
        <v>95.6</v>
      </c>
      <c r="O98" s="154">
        <v>62.8</v>
      </c>
      <c r="P98" s="154">
        <v>101.5</v>
      </c>
      <c r="Q98" s="154">
        <v>20.3</v>
      </c>
      <c r="R98" s="154">
        <v>70.7</v>
      </c>
      <c r="S98" s="154">
        <v>124</v>
      </c>
      <c r="T98" s="154">
        <v>62.9</v>
      </c>
      <c r="U98" s="154">
        <v>81.900000000000006</v>
      </c>
      <c r="V98" s="154">
        <v>101</v>
      </c>
      <c r="W98" s="154">
        <v>84.9</v>
      </c>
      <c r="X98" s="154">
        <v>121.6</v>
      </c>
      <c r="Y98" s="154">
        <v>114.2</v>
      </c>
      <c r="Z98" s="154">
        <v>47.8</v>
      </c>
      <c r="AA98" s="154">
        <v>109.1</v>
      </c>
      <c r="AB98" s="154">
        <v>79.099999999999994</v>
      </c>
      <c r="AC98" s="192" t="s">
        <v>111</v>
      </c>
      <c r="AD98" s="154">
        <v>102.5</v>
      </c>
      <c r="AE98" s="144"/>
      <c r="AF98" s="152"/>
      <c r="AG98" s="162"/>
      <c r="AH98" s="152" t="s">
        <v>279</v>
      </c>
      <c r="AI98" s="154">
        <v>102.5</v>
      </c>
      <c r="AJ98" s="154">
        <v>83.1</v>
      </c>
      <c r="AK98" s="165">
        <v>78.400000000000006</v>
      </c>
      <c r="AL98" s="165">
        <v>79.7</v>
      </c>
      <c r="AM98" s="165">
        <v>76.8</v>
      </c>
      <c r="AN98" s="165">
        <v>87</v>
      </c>
      <c r="AO98" s="165">
        <v>115.9</v>
      </c>
      <c r="AP98" s="165">
        <v>77.5</v>
      </c>
      <c r="AQ98" s="165">
        <v>115.8</v>
      </c>
      <c r="AR98" s="165">
        <v>116</v>
      </c>
      <c r="AS98" s="165">
        <v>113.2</v>
      </c>
      <c r="AT98" s="11"/>
      <c r="AU98" s="31">
        <v>75.599999999999994</v>
      </c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</row>
    <row r="99" spans="1:63">
      <c r="A99" s="152"/>
      <c r="B99" s="162"/>
      <c r="C99" s="152" t="s">
        <v>280</v>
      </c>
      <c r="D99" s="154">
        <v>104.8</v>
      </c>
      <c r="E99" s="154">
        <v>104.8</v>
      </c>
      <c r="F99" s="154">
        <v>93.1</v>
      </c>
      <c r="G99" s="154">
        <v>108.1</v>
      </c>
      <c r="H99" s="154">
        <v>104</v>
      </c>
      <c r="I99" s="154">
        <v>78.7</v>
      </c>
      <c r="J99" s="154">
        <v>152.80000000000001</v>
      </c>
      <c r="K99" s="154">
        <v>181.7</v>
      </c>
      <c r="L99" s="154">
        <v>691.6</v>
      </c>
      <c r="M99" s="154">
        <v>54.1</v>
      </c>
      <c r="N99" s="154">
        <v>102.1</v>
      </c>
      <c r="O99" s="154">
        <v>64</v>
      </c>
      <c r="P99" s="154">
        <v>95.7</v>
      </c>
      <c r="Q99" s="154">
        <v>21.6</v>
      </c>
      <c r="R99" s="154">
        <v>71.099999999999994</v>
      </c>
      <c r="S99" s="154">
        <v>118.5</v>
      </c>
      <c r="T99" s="154">
        <v>64.099999999999994</v>
      </c>
      <c r="U99" s="154">
        <v>79.599999999999994</v>
      </c>
      <c r="V99" s="154">
        <v>109</v>
      </c>
      <c r="W99" s="154">
        <v>89.1</v>
      </c>
      <c r="X99" s="154">
        <v>132.9</v>
      </c>
      <c r="Y99" s="154">
        <v>108.4</v>
      </c>
      <c r="Z99" s="154">
        <v>51.5</v>
      </c>
      <c r="AA99" s="154">
        <v>121.4</v>
      </c>
      <c r="AB99" s="154">
        <v>72.2</v>
      </c>
      <c r="AC99" s="192" t="s">
        <v>111</v>
      </c>
      <c r="AD99" s="154">
        <v>104.8</v>
      </c>
      <c r="AE99" s="144"/>
      <c r="AF99" s="152"/>
      <c r="AG99" s="162"/>
      <c r="AH99" s="152" t="s">
        <v>280</v>
      </c>
      <c r="AI99" s="154">
        <v>104.8</v>
      </c>
      <c r="AJ99" s="154">
        <v>84.8</v>
      </c>
      <c r="AK99" s="165">
        <v>81.2</v>
      </c>
      <c r="AL99" s="165">
        <v>85.7</v>
      </c>
      <c r="AM99" s="165">
        <v>75.8</v>
      </c>
      <c r="AN99" s="165">
        <v>87.8</v>
      </c>
      <c r="AO99" s="165">
        <v>114</v>
      </c>
      <c r="AP99" s="165">
        <v>79.3</v>
      </c>
      <c r="AQ99" s="165">
        <v>118.5</v>
      </c>
      <c r="AR99" s="165">
        <v>119.5</v>
      </c>
      <c r="AS99" s="165">
        <v>101.8</v>
      </c>
      <c r="AT99" s="11"/>
      <c r="AU99" s="31">
        <v>67.3</v>
      </c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</row>
    <row r="100" spans="1:63">
      <c r="A100" s="152"/>
      <c r="B100" s="162"/>
      <c r="C100" s="152" t="s">
        <v>92</v>
      </c>
      <c r="D100" s="154">
        <v>106.3</v>
      </c>
      <c r="E100" s="154">
        <v>106.3</v>
      </c>
      <c r="F100" s="154">
        <v>92.6</v>
      </c>
      <c r="G100" s="154">
        <v>114.6</v>
      </c>
      <c r="H100" s="154">
        <v>102.8</v>
      </c>
      <c r="I100" s="154">
        <v>81.3</v>
      </c>
      <c r="J100" s="154">
        <v>159.1</v>
      </c>
      <c r="K100" s="154">
        <v>183.9</v>
      </c>
      <c r="L100" s="154">
        <v>680.9</v>
      </c>
      <c r="M100" s="154">
        <v>83.3</v>
      </c>
      <c r="N100" s="154">
        <v>98.5</v>
      </c>
      <c r="O100" s="154">
        <v>61.3</v>
      </c>
      <c r="P100" s="154">
        <v>95.2</v>
      </c>
      <c r="Q100" s="154">
        <v>22.7</v>
      </c>
      <c r="R100" s="154">
        <v>71.8</v>
      </c>
      <c r="S100" s="154">
        <v>121.9</v>
      </c>
      <c r="T100" s="154">
        <v>64.8</v>
      </c>
      <c r="U100" s="154">
        <v>79.7</v>
      </c>
      <c r="V100" s="154">
        <v>114.9</v>
      </c>
      <c r="W100" s="154">
        <v>90.6</v>
      </c>
      <c r="X100" s="154">
        <v>148.4</v>
      </c>
      <c r="Y100" s="154">
        <v>97</v>
      </c>
      <c r="Z100" s="154">
        <v>52.1</v>
      </c>
      <c r="AA100" s="154">
        <v>126.1</v>
      </c>
      <c r="AB100" s="154">
        <v>78.400000000000006</v>
      </c>
      <c r="AC100" s="192" t="s">
        <v>111</v>
      </c>
      <c r="AD100" s="154">
        <v>106.3</v>
      </c>
      <c r="AE100" s="144"/>
      <c r="AF100" s="152"/>
      <c r="AG100" s="162"/>
      <c r="AH100" s="152" t="s">
        <v>92</v>
      </c>
      <c r="AI100" s="154">
        <v>106.3</v>
      </c>
      <c r="AJ100" s="154">
        <v>89.3</v>
      </c>
      <c r="AK100" s="165">
        <v>83.3</v>
      </c>
      <c r="AL100" s="165">
        <v>89.2</v>
      </c>
      <c r="AM100" s="165">
        <v>76.3</v>
      </c>
      <c r="AN100" s="165">
        <v>94.3</v>
      </c>
      <c r="AO100" s="165">
        <v>129.69999999999999</v>
      </c>
      <c r="AP100" s="165">
        <v>82.8</v>
      </c>
      <c r="AQ100" s="165">
        <v>117.8</v>
      </c>
      <c r="AR100" s="165">
        <v>119.3</v>
      </c>
      <c r="AS100" s="165">
        <v>93.6</v>
      </c>
      <c r="AT100" s="11"/>
      <c r="AU100" s="31">
        <v>72.3</v>
      </c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</row>
    <row r="101" spans="1:63">
      <c r="A101" s="152"/>
      <c r="B101" s="162"/>
      <c r="C101" s="152" t="s">
        <v>93</v>
      </c>
      <c r="D101" s="154">
        <v>108.4</v>
      </c>
      <c r="E101" s="154">
        <v>108.4</v>
      </c>
      <c r="F101" s="154">
        <v>89.8</v>
      </c>
      <c r="G101" s="154">
        <v>117.2</v>
      </c>
      <c r="H101" s="154">
        <v>103.1</v>
      </c>
      <c r="I101" s="154">
        <v>82.3</v>
      </c>
      <c r="J101" s="154">
        <v>156.5</v>
      </c>
      <c r="K101" s="154">
        <v>193.1</v>
      </c>
      <c r="L101" s="154">
        <v>876.1</v>
      </c>
      <c r="M101" s="154">
        <v>77.5</v>
      </c>
      <c r="N101" s="154">
        <v>91.1</v>
      </c>
      <c r="O101" s="154">
        <v>58.5</v>
      </c>
      <c r="P101" s="154">
        <v>96.9</v>
      </c>
      <c r="Q101" s="154">
        <v>21.4</v>
      </c>
      <c r="R101" s="154">
        <v>69.5</v>
      </c>
      <c r="S101" s="154">
        <v>132.9</v>
      </c>
      <c r="T101" s="154">
        <v>61.2</v>
      </c>
      <c r="U101" s="154">
        <v>75</v>
      </c>
      <c r="V101" s="154">
        <v>115.6</v>
      </c>
      <c r="W101" s="154">
        <v>90.4</v>
      </c>
      <c r="X101" s="154">
        <v>153.4</v>
      </c>
      <c r="Y101" s="154">
        <v>86.4</v>
      </c>
      <c r="Z101" s="154">
        <v>48.9</v>
      </c>
      <c r="AA101" s="154">
        <v>126</v>
      </c>
      <c r="AB101" s="154">
        <v>81.3</v>
      </c>
      <c r="AC101" s="192" t="s">
        <v>111</v>
      </c>
      <c r="AD101" s="154">
        <v>108.4</v>
      </c>
      <c r="AE101" s="144"/>
      <c r="AF101" s="152"/>
      <c r="AG101" s="162"/>
      <c r="AH101" s="152" t="s">
        <v>93</v>
      </c>
      <c r="AI101" s="154">
        <v>108.4</v>
      </c>
      <c r="AJ101" s="154">
        <v>87</v>
      </c>
      <c r="AK101" s="165">
        <v>83.2</v>
      </c>
      <c r="AL101" s="165">
        <v>89.6</v>
      </c>
      <c r="AM101" s="165">
        <v>75.599999999999994</v>
      </c>
      <c r="AN101" s="165">
        <v>90</v>
      </c>
      <c r="AO101" s="165">
        <v>120.1</v>
      </c>
      <c r="AP101" s="165">
        <v>80.2</v>
      </c>
      <c r="AQ101" s="165">
        <v>123</v>
      </c>
      <c r="AR101" s="165">
        <v>124.6</v>
      </c>
      <c r="AS101" s="165">
        <v>97.2</v>
      </c>
      <c r="AT101" s="11"/>
      <c r="AU101" s="31">
        <v>75</v>
      </c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</row>
    <row r="102" spans="1:63">
      <c r="A102" s="152"/>
      <c r="B102" s="162"/>
      <c r="C102" s="152" t="s">
        <v>94</v>
      </c>
      <c r="D102" s="154">
        <v>105.8</v>
      </c>
      <c r="E102" s="154">
        <v>105.8</v>
      </c>
      <c r="F102" s="154">
        <v>90.1</v>
      </c>
      <c r="G102" s="154">
        <v>120.1</v>
      </c>
      <c r="H102" s="154">
        <v>104.9</v>
      </c>
      <c r="I102" s="154">
        <v>74.400000000000006</v>
      </c>
      <c r="J102" s="154">
        <v>163</v>
      </c>
      <c r="K102" s="154">
        <v>164</v>
      </c>
      <c r="L102" s="154">
        <v>858.7</v>
      </c>
      <c r="M102" s="154">
        <v>93</v>
      </c>
      <c r="N102" s="154">
        <v>92.9</v>
      </c>
      <c r="O102" s="154">
        <v>57.7</v>
      </c>
      <c r="P102" s="154">
        <v>94.6</v>
      </c>
      <c r="Q102" s="154">
        <v>20.100000000000001</v>
      </c>
      <c r="R102" s="154">
        <v>69.3</v>
      </c>
      <c r="S102" s="154">
        <v>112.3</v>
      </c>
      <c r="T102" s="154">
        <v>57.3</v>
      </c>
      <c r="U102" s="154">
        <v>72.400000000000006</v>
      </c>
      <c r="V102" s="154">
        <v>110.2</v>
      </c>
      <c r="W102" s="154">
        <v>86.2</v>
      </c>
      <c r="X102" s="154">
        <v>140.6</v>
      </c>
      <c r="Y102" s="154">
        <v>81.7</v>
      </c>
      <c r="Z102" s="154">
        <v>52.5</v>
      </c>
      <c r="AA102" s="154">
        <v>125.3</v>
      </c>
      <c r="AB102" s="154">
        <v>78.5</v>
      </c>
      <c r="AC102" s="192" t="s">
        <v>111</v>
      </c>
      <c r="AD102" s="154">
        <v>105.8</v>
      </c>
      <c r="AE102" s="144"/>
      <c r="AF102" s="152"/>
      <c r="AG102" s="162"/>
      <c r="AH102" s="152" t="s">
        <v>94</v>
      </c>
      <c r="AI102" s="154">
        <v>105.8</v>
      </c>
      <c r="AJ102" s="154">
        <v>83.5</v>
      </c>
      <c r="AK102" s="165">
        <v>79.2</v>
      </c>
      <c r="AL102" s="165">
        <v>82.4</v>
      </c>
      <c r="AM102" s="165">
        <v>75.3</v>
      </c>
      <c r="AN102" s="165">
        <v>87</v>
      </c>
      <c r="AO102" s="165">
        <v>119.7</v>
      </c>
      <c r="AP102" s="165">
        <v>76.400000000000006</v>
      </c>
      <c r="AQ102" s="165">
        <v>121</v>
      </c>
      <c r="AR102" s="165">
        <v>122.8</v>
      </c>
      <c r="AS102" s="165">
        <v>90.6</v>
      </c>
      <c r="AT102" s="11"/>
      <c r="AU102" s="31">
        <v>63</v>
      </c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</row>
    <row r="103" spans="1:63">
      <c r="A103" s="152"/>
      <c r="B103" s="162"/>
      <c r="C103" s="152" t="s">
        <v>281</v>
      </c>
      <c r="D103" s="154">
        <v>106.4</v>
      </c>
      <c r="E103" s="154">
        <v>106.4</v>
      </c>
      <c r="F103" s="154">
        <v>88.4</v>
      </c>
      <c r="G103" s="154">
        <v>124.7</v>
      </c>
      <c r="H103" s="154">
        <v>109.8</v>
      </c>
      <c r="I103" s="154">
        <v>80.8</v>
      </c>
      <c r="J103" s="154">
        <v>167.2</v>
      </c>
      <c r="K103" s="154">
        <v>158.80000000000001</v>
      </c>
      <c r="L103" s="154">
        <v>821.1</v>
      </c>
      <c r="M103" s="154">
        <v>47.8</v>
      </c>
      <c r="N103" s="154">
        <v>84.5</v>
      </c>
      <c r="O103" s="154">
        <v>58.1</v>
      </c>
      <c r="P103" s="154">
        <v>96.2</v>
      </c>
      <c r="Q103" s="154">
        <v>21</v>
      </c>
      <c r="R103" s="154">
        <v>68.900000000000006</v>
      </c>
      <c r="S103" s="154">
        <v>113.2</v>
      </c>
      <c r="T103" s="154">
        <v>57.4</v>
      </c>
      <c r="U103" s="154">
        <v>74.099999999999994</v>
      </c>
      <c r="V103" s="154">
        <v>112.6</v>
      </c>
      <c r="W103" s="154">
        <v>92.5</v>
      </c>
      <c r="X103" s="154">
        <v>135.30000000000001</v>
      </c>
      <c r="Y103" s="154">
        <v>84.1</v>
      </c>
      <c r="Z103" s="154">
        <v>53.1</v>
      </c>
      <c r="AA103" s="154">
        <v>133</v>
      </c>
      <c r="AB103" s="154">
        <v>75.2</v>
      </c>
      <c r="AC103" s="192" t="s">
        <v>111</v>
      </c>
      <c r="AD103" s="154">
        <v>106.4</v>
      </c>
      <c r="AE103" s="144"/>
      <c r="AF103" s="152"/>
      <c r="AG103" s="162"/>
      <c r="AH103" s="152" t="s">
        <v>281</v>
      </c>
      <c r="AI103" s="154">
        <v>106.4</v>
      </c>
      <c r="AJ103" s="154">
        <v>84.3</v>
      </c>
      <c r="AK103" s="165">
        <v>79.8</v>
      </c>
      <c r="AL103" s="165">
        <v>83.6</v>
      </c>
      <c r="AM103" s="165">
        <v>75.2</v>
      </c>
      <c r="AN103" s="165">
        <v>88</v>
      </c>
      <c r="AO103" s="165">
        <v>123.7</v>
      </c>
      <c r="AP103" s="165">
        <v>76.3</v>
      </c>
      <c r="AQ103" s="165">
        <v>121.5</v>
      </c>
      <c r="AR103" s="165">
        <v>123.1</v>
      </c>
      <c r="AS103" s="165">
        <v>94.4</v>
      </c>
      <c r="AT103" s="11"/>
      <c r="AU103" s="31">
        <v>67.900000000000006</v>
      </c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</row>
    <row r="104" spans="1:63">
      <c r="A104" s="152"/>
      <c r="B104" s="162"/>
      <c r="C104" s="152" t="s">
        <v>282</v>
      </c>
      <c r="D104" s="154">
        <v>106.5</v>
      </c>
      <c r="E104" s="154">
        <v>106.5</v>
      </c>
      <c r="F104" s="154">
        <v>92.1</v>
      </c>
      <c r="G104" s="154">
        <v>124</v>
      </c>
      <c r="H104" s="154">
        <v>106.5</v>
      </c>
      <c r="I104" s="154">
        <v>81.7</v>
      </c>
      <c r="J104" s="154">
        <v>162</v>
      </c>
      <c r="K104" s="154">
        <v>160.69999999999999</v>
      </c>
      <c r="L104" s="154">
        <v>764.6</v>
      </c>
      <c r="M104" s="154">
        <v>79.5</v>
      </c>
      <c r="N104" s="154">
        <v>87.2</v>
      </c>
      <c r="O104" s="154">
        <v>57.8</v>
      </c>
      <c r="P104" s="154">
        <v>97.8</v>
      </c>
      <c r="Q104" s="154">
        <v>20.2</v>
      </c>
      <c r="R104" s="154">
        <v>67.900000000000006</v>
      </c>
      <c r="S104" s="154">
        <v>113.8</v>
      </c>
      <c r="T104" s="154">
        <v>57.5</v>
      </c>
      <c r="U104" s="154">
        <v>77.8</v>
      </c>
      <c r="V104" s="154">
        <v>111.8</v>
      </c>
      <c r="W104" s="154">
        <v>92</v>
      </c>
      <c r="X104" s="154">
        <v>128.80000000000001</v>
      </c>
      <c r="Y104" s="154">
        <v>100.3</v>
      </c>
      <c r="Z104" s="154">
        <v>52.6</v>
      </c>
      <c r="AA104" s="154">
        <v>135.19999999999999</v>
      </c>
      <c r="AB104" s="154">
        <v>86</v>
      </c>
      <c r="AC104" s="192" t="s">
        <v>111</v>
      </c>
      <c r="AD104" s="154">
        <v>106.5</v>
      </c>
      <c r="AE104" s="144"/>
      <c r="AF104" s="152"/>
      <c r="AG104" s="162"/>
      <c r="AH104" s="152" t="s">
        <v>282</v>
      </c>
      <c r="AI104" s="154">
        <v>106.5</v>
      </c>
      <c r="AJ104" s="154">
        <v>84.4</v>
      </c>
      <c r="AK104" s="165">
        <v>83</v>
      </c>
      <c r="AL104" s="165">
        <v>88.2</v>
      </c>
      <c r="AM104" s="165">
        <v>76.8</v>
      </c>
      <c r="AN104" s="165">
        <v>85.6</v>
      </c>
      <c r="AO104" s="165">
        <v>107</v>
      </c>
      <c r="AP104" s="165">
        <v>78.599999999999994</v>
      </c>
      <c r="AQ104" s="165">
        <v>121.6</v>
      </c>
      <c r="AR104" s="165">
        <v>123.2</v>
      </c>
      <c r="AS104" s="165">
        <v>95.5</v>
      </c>
      <c r="AT104" s="11"/>
      <c r="AU104" s="31">
        <v>64.599999999999994</v>
      </c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</row>
    <row r="105" spans="1:63">
      <c r="A105" s="152"/>
      <c r="B105" s="163"/>
      <c r="C105" s="157" t="s">
        <v>283</v>
      </c>
      <c r="D105" s="159">
        <v>108.3</v>
      </c>
      <c r="E105" s="159">
        <v>108.4</v>
      </c>
      <c r="F105" s="159">
        <v>91.4</v>
      </c>
      <c r="G105" s="159">
        <v>128.19999999999999</v>
      </c>
      <c r="H105" s="159">
        <v>109.3</v>
      </c>
      <c r="I105" s="159">
        <v>85.1</v>
      </c>
      <c r="J105" s="159">
        <v>160.30000000000001</v>
      </c>
      <c r="K105" s="159">
        <v>167.1</v>
      </c>
      <c r="L105" s="159">
        <v>800.5</v>
      </c>
      <c r="M105" s="159">
        <v>68.2</v>
      </c>
      <c r="N105" s="159">
        <v>82.4</v>
      </c>
      <c r="O105" s="159">
        <v>58.6</v>
      </c>
      <c r="P105" s="159">
        <v>105.3</v>
      </c>
      <c r="Q105" s="159">
        <v>18.899999999999999</v>
      </c>
      <c r="R105" s="159">
        <v>67.099999999999994</v>
      </c>
      <c r="S105" s="159">
        <v>105.4</v>
      </c>
      <c r="T105" s="159">
        <v>57.9</v>
      </c>
      <c r="U105" s="159">
        <v>74.099999999999994</v>
      </c>
      <c r="V105" s="159">
        <v>114.2</v>
      </c>
      <c r="W105" s="159">
        <v>101.3</v>
      </c>
      <c r="X105" s="159">
        <v>142.6</v>
      </c>
      <c r="Y105" s="159">
        <v>119.4</v>
      </c>
      <c r="Z105" s="159">
        <v>53.6</v>
      </c>
      <c r="AA105" s="159">
        <v>113.2</v>
      </c>
      <c r="AB105" s="159">
        <v>79.099999999999994</v>
      </c>
      <c r="AC105" s="195" t="s">
        <v>111</v>
      </c>
      <c r="AD105" s="159">
        <v>108.3</v>
      </c>
      <c r="AE105" s="144"/>
      <c r="AF105" s="152"/>
      <c r="AG105" s="163"/>
      <c r="AH105" s="157" t="s">
        <v>283</v>
      </c>
      <c r="AI105" s="159">
        <v>108.3</v>
      </c>
      <c r="AJ105" s="154">
        <v>83.2</v>
      </c>
      <c r="AK105" s="165">
        <v>84.3</v>
      </c>
      <c r="AL105" s="165">
        <v>90.4</v>
      </c>
      <c r="AM105" s="165">
        <v>77.099999999999994</v>
      </c>
      <c r="AN105" s="165">
        <v>82.3</v>
      </c>
      <c r="AO105" s="165">
        <v>102.4</v>
      </c>
      <c r="AP105" s="165">
        <v>75.7</v>
      </c>
      <c r="AQ105" s="165">
        <v>125.5</v>
      </c>
      <c r="AR105" s="165">
        <v>127.7</v>
      </c>
      <c r="AS105" s="165">
        <v>88.3</v>
      </c>
      <c r="AT105" s="11"/>
      <c r="AU105" s="31">
        <v>67.400000000000006</v>
      </c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</row>
    <row r="106" spans="1:63">
      <c r="A106" s="152"/>
      <c r="B106" s="161" t="s">
        <v>99</v>
      </c>
      <c r="C106" s="150" t="s">
        <v>84</v>
      </c>
      <c r="D106" s="154">
        <v>113.9</v>
      </c>
      <c r="E106" s="154">
        <v>113.9</v>
      </c>
      <c r="F106" s="154">
        <v>94.2</v>
      </c>
      <c r="G106" s="154">
        <v>130.19999999999999</v>
      </c>
      <c r="H106" s="154">
        <v>108.1</v>
      </c>
      <c r="I106" s="154">
        <v>86</v>
      </c>
      <c r="J106" s="154">
        <v>158.1</v>
      </c>
      <c r="K106" s="154">
        <v>173.1</v>
      </c>
      <c r="L106" s="154">
        <v>1131.0999999999999</v>
      </c>
      <c r="M106" s="154">
        <v>52.4</v>
      </c>
      <c r="N106" s="154">
        <v>78.2</v>
      </c>
      <c r="O106" s="154">
        <v>58.2</v>
      </c>
      <c r="P106" s="154">
        <v>103.1</v>
      </c>
      <c r="Q106" s="154">
        <v>18.600000000000001</v>
      </c>
      <c r="R106" s="154">
        <v>69.2</v>
      </c>
      <c r="S106" s="154">
        <v>111.4</v>
      </c>
      <c r="T106" s="154">
        <v>61.9</v>
      </c>
      <c r="U106" s="154">
        <v>80.900000000000006</v>
      </c>
      <c r="V106" s="154">
        <v>116.6</v>
      </c>
      <c r="W106" s="154">
        <v>94</v>
      </c>
      <c r="X106" s="154">
        <v>138.30000000000001</v>
      </c>
      <c r="Y106" s="154">
        <v>135.69999999999999</v>
      </c>
      <c r="Z106" s="154">
        <v>40</v>
      </c>
      <c r="AA106" s="154">
        <v>137</v>
      </c>
      <c r="AB106" s="154">
        <v>91.2</v>
      </c>
      <c r="AC106" s="192" t="s">
        <v>111</v>
      </c>
      <c r="AD106" s="154">
        <v>113.9</v>
      </c>
      <c r="AE106" s="144"/>
      <c r="AF106" s="152"/>
      <c r="AG106" s="161" t="s">
        <v>99</v>
      </c>
      <c r="AH106" s="150" t="s">
        <v>84</v>
      </c>
      <c r="AI106" s="154">
        <f t="shared" ref="AI106:AI117" si="31">D106</f>
        <v>113.9</v>
      </c>
      <c r="AJ106" s="156">
        <v>83.8</v>
      </c>
      <c r="AK106" s="170">
        <v>84</v>
      </c>
      <c r="AL106" s="170">
        <v>90.6</v>
      </c>
      <c r="AM106" s="170">
        <v>76.2</v>
      </c>
      <c r="AN106" s="170">
        <v>83.7</v>
      </c>
      <c r="AO106" s="170">
        <v>96.1</v>
      </c>
      <c r="AP106" s="170">
        <v>79.7</v>
      </c>
      <c r="AQ106" s="170">
        <v>134.4</v>
      </c>
      <c r="AR106" s="170">
        <v>136.80000000000001</v>
      </c>
      <c r="AS106" s="170">
        <v>93.2</v>
      </c>
      <c r="AT106" s="11"/>
      <c r="AU106" s="37">
        <v>84.4</v>
      </c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</row>
    <row r="107" spans="1:63">
      <c r="A107" s="152"/>
      <c r="B107" s="162"/>
      <c r="C107" s="152" t="s">
        <v>86</v>
      </c>
      <c r="D107" s="154">
        <v>116.3</v>
      </c>
      <c r="E107" s="154">
        <v>116.3</v>
      </c>
      <c r="F107" s="154">
        <v>92.5</v>
      </c>
      <c r="G107" s="154">
        <v>132.80000000000001</v>
      </c>
      <c r="H107" s="154">
        <v>103.4</v>
      </c>
      <c r="I107" s="154">
        <v>85.3</v>
      </c>
      <c r="J107" s="154">
        <v>158</v>
      </c>
      <c r="K107" s="154">
        <v>168</v>
      </c>
      <c r="L107" s="154">
        <v>1341.5</v>
      </c>
      <c r="M107" s="154">
        <v>69.2</v>
      </c>
      <c r="N107" s="154">
        <v>86.9</v>
      </c>
      <c r="O107" s="154">
        <v>58.5</v>
      </c>
      <c r="P107" s="154">
        <v>102.6</v>
      </c>
      <c r="Q107" s="154">
        <v>15.9</v>
      </c>
      <c r="R107" s="154">
        <v>71.3</v>
      </c>
      <c r="S107" s="154">
        <v>113.6</v>
      </c>
      <c r="T107" s="154">
        <v>58.7</v>
      </c>
      <c r="U107" s="154">
        <v>83.2</v>
      </c>
      <c r="V107" s="154">
        <v>114.3</v>
      </c>
      <c r="W107" s="154">
        <v>90</v>
      </c>
      <c r="X107" s="154">
        <v>140.69999999999999</v>
      </c>
      <c r="Y107" s="154">
        <v>115</v>
      </c>
      <c r="Z107" s="154">
        <v>41.1</v>
      </c>
      <c r="AA107" s="154">
        <v>133.5</v>
      </c>
      <c r="AB107" s="154">
        <v>99.9</v>
      </c>
      <c r="AC107" s="192" t="s">
        <v>111</v>
      </c>
      <c r="AD107" s="154">
        <v>116.3</v>
      </c>
      <c r="AE107" s="144"/>
      <c r="AF107" s="152"/>
      <c r="AG107" s="162"/>
      <c r="AH107" s="152" t="s">
        <v>86</v>
      </c>
      <c r="AI107" s="154">
        <f t="shared" si="31"/>
        <v>116.3</v>
      </c>
      <c r="AJ107" s="154">
        <v>84.6</v>
      </c>
      <c r="AK107" s="165">
        <v>84.8</v>
      </c>
      <c r="AL107" s="165">
        <v>90.9</v>
      </c>
      <c r="AM107" s="165">
        <v>77.599999999999994</v>
      </c>
      <c r="AN107" s="165">
        <v>84.5</v>
      </c>
      <c r="AO107" s="165">
        <v>93.5</v>
      </c>
      <c r="AP107" s="165">
        <v>81.599999999999994</v>
      </c>
      <c r="AQ107" s="165">
        <v>137.9</v>
      </c>
      <c r="AR107" s="165">
        <v>140.69999999999999</v>
      </c>
      <c r="AS107" s="165">
        <v>91.8</v>
      </c>
      <c r="AT107" s="11"/>
      <c r="AU107" s="31">
        <v>80.400000000000006</v>
      </c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</row>
    <row r="108" spans="1:63">
      <c r="A108" s="152"/>
      <c r="B108" s="162"/>
      <c r="C108" s="152" t="s">
        <v>88</v>
      </c>
      <c r="D108" s="154">
        <v>105.7</v>
      </c>
      <c r="E108" s="154">
        <v>105.7</v>
      </c>
      <c r="F108" s="154">
        <v>85.9</v>
      </c>
      <c r="G108" s="154">
        <v>123.4</v>
      </c>
      <c r="H108" s="154">
        <v>105.6</v>
      </c>
      <c r="I108" s="154">
        <v>77.8</v>
      </c>
      <c r="J108" s="154">
        <v>153.30000000000001</v>
      </c>
      <c r="K108" s="154">
        <v>150.5</v>
      </c>
      <c r="L108" s="154">
        <v>804.2</v>
      </c>
      <c r="M108" s="154">
        <v>71.900000000000006</v>
      </c>
      <c r="N108" s="154">
        <v>86.9</v>
      </c>
      <c r="O108" s="154">
        <v>56.6</v>
      </c>
      <c r="P108" s="154">
        <v>102.1</v>
      </c>
      <c r="Q108" s="154">
        <v>17.100000000000001</v>
      </c>
      <c r="R108" s="154">
        <v>71</v>
      </c>
      <c r="S108" s="154">
        <v>113.7</v>
      </c>
      <c r="T108" s="154">
        <v>58.3</v>
      </c>
      <c r="U108" s="154">
        <v>84.7</v>
      </c>
      <c r="V108" s="154">
        <v>107.4</v>
      </c>
      <c r="W108" s="154">
        <v>87</v>
      </c>
      <c r="X108" s="154">
        <v>134.1</v>
      </c>
      <c r="Y108" s="154">
        <v>106.6</v>
      </c>
      <c r="Z108" s="154">
        <v>43.5</v>
      </c>
      <c r="AA108" s="154">
        <v>119.1</v>
      </c>
      <c r="AB108" s="154">
        <v>96.1</v>
      </c>
      <c r="AC108" s="192" t="s">
        <v>111</v>
      </c>
      <c r="AD108" s="154">
        <v>105.7</v>
      </c>
      <c r="AE108" s="144"/>
      <c r="AF108" s="152"/>
      <c r="AG108" s="162"/>
      <c r="AH108" s="152" t="s">
        <v>88</v>
      </c>
      <c r="AI108" s="154">
        <f t="shared" si="31"/>
        <v>105.7</v>
      </c>
      <c r="AJ108" s="154">
        <v>78.400000000000006</v>
      </c>
      <c r="AK108" s="165">
        <v>79.400000000000006</v>
      </c>
      <c r="AL108" s="165">
        <v>84.3</v>
      </c>
      <c r="AM108" s="165">
        <v>73.599999999999994</v>
      </c>
      <c r="AN108" s="165">
        <v>77.7</v>
      </c>
      <c r="AO108" s="165">
        <v>73.099999999999994</v>
      </c>
      <c r="AP108" s="165">
        <v>79.2</v>
      </c>
      <c r="AQ108" s="165">
        <v>124.4</v>
      </c>
      <c r="AR108" s="165">
        <v>126.3</v>
      </c>
      <c r="AS108" s="165">
        <v>92.7</v>
      </c>
      <c r="AT108" s="11"/>
      <c r="AU108" s="31">
        <v>59.7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</row>
    <row r="109" spans="1:63">
      <c r="A109" s="152"/>
      <c r="B109" s="162"/>
      <c r="C109" s="152" t="s">
        <v>278</v>
      </c>
      <c r="D109" s="154">
        <v>110.8</v>
      </c>
      <c r="E109" s="154">
        <v>110.8</v>
      </c>
      <c r="F109" s="154">
        <v>89</v>
      </c>
      <c r="G109" s="154">
        <v>109.8</v>
      </c>
      <c r="H109" s="154">
        <v>109.2</v>
      </c>
      <c r="I109" s="154">
        <v>87.5</v>
      </c>
      <c r="J109" s="154">
        <v>154.19999999999999</v>
      </c>
      <c r="K109" s="154">
        <v>158.69999999999999</v>
      </c>
      <c r="L109" s="154">
        <v>1018.5</v>
      </c>
      <c r="M109" s="154">
        <v>48.6</v>
      </c>
      <c r="N109" s="154">
        <v>83.5</v>
      </c>
      <c r="O109" s="154">
        <v>57.2</v>
      </c>
      <c r="P109" s="154">
        <v>107</v>
      </c>
      <c r="Q109" s="154">
        <v>18</v>
      </c>
      <c r="R109" s="154">
        <v>72</v>
      </c>
      <c r="S109" s="154">
        <v>110.9</v>
      </c>
      <c r="T109" s="154">
        <v>58.7</v>
      </c>
      <c r="U109" s="154">
        <v>83.9</v>
      </c>
      <c r="V109" s="154">
        <v>106.8</v>
      </c>
      <c r="W109" s="154">
        <v>92.6</v>
      </c>
      <c r="X109" s="154">
        <v>135.80000000000001</v>
      </c>
      <c r="Y109" s="154">
        <v>117.9</v>
      </c>
      <c r="Z109" s="154">
        <v>45</v>
      </c>
      <c r="AA109" s="154">
        <v>105.8</v>
      </c>
      <c r="AB109" s="154">
        <v>93.4</v>
      </c>
      <c r="AC109" s="192" t="s">
        <v>111</v>
      </c>
      <c r="AD109" s="154">
        <v>110.8</v>
      </c>
      <c r="AE109" s="144"/>
      <c r="AF109" s="152"/>
      <c r="AG109" s="162"/>
      <c r="AH109" s="152" t="s">
        <v>278</v>
      </c>
      <c r="AI109" s="154">
        <f t="shared" si="31"/>
        <v>110.8</v>
      </c>
      <c r="AJ109" s="154">
        <v>81.8</v>
      </c>
      <c r="AK109" s="165">
        <v>83.6</v>
      </c>
      <c r="AL109" s="165">
        <v>91.7</v>
      </c>
      <c r="AM109" s="165">
        <v>74</v>
      </c>
      <c r="AN109" s="165">
        <v>80.400000000000006</v>
      </c>
      <c r="AO109" s="165">
        <v>85.7</v>
      </c>
      <c r="AP109" s="165">
        <v>78.7</v>
      </c>
      <c r="AQ109" s="165">
        <v>130.6</v>
      </c>
      <c r="AR109" s="165">
        <v>132.80000000000001</v>
      </c>
      <c r="AS109" s="165">
        <v>93.1</v>
      </c>
      <c r="AT109" s="11"/>
      <c r="AU109" s="31">
        <v>79.599999999999994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</row>
    <row r="110" spans="1:63">
      <c r="A110" s="152"/>
      <c r="B110" s="162"/>
      <c r="C110" s="152" t="s">
        <v>279</v>
      </c>
      <c r="D110" s="154">
        <v>110.6</v>
      </c>
      <c r="E110" s="154">
        <v>110.6</v>
      </c>
      <c r="F110" s="154">
        <v>90.6</v>
      </c>
      <c r="G110" s="154">
        <v>111.6</v>
      </c>
      <c r="H110" s="154">
        <v>109.7</v>
      </c>
      <c r="I110" s="154">
        <v>84.2</v>
      </c>
      <c r="J110" s="154">
        <v>151.30000000000001</v>
      </c>
      <c r="K110" s="154">
        <v>173.8</v>
      </c>
      <c r="L110" s="154">
        <v>1022.7</v>
      </c>
      <c r="M110" s="154">
        <v>69.3</v>
      </c>
      <c r="N110" s="154">
        <v>81.5</v>
      </c>
      <c r="O110" s="154">
        <v>56.9</v>
      </c>
      <c r="P110" s="154">
        <v>103.3</v>
      </c>
      <c r="Q110" s="154">
        <v>22.3</v>
      </c>
      <c r="R110" s="154">
        <v>70</v>
      </c>
      <c r="S110" s="154">
        <v>122.2</v>
      </c>
      <c r="T110" s="154">
        <v>60.3</v>
      </c>
      <c r="U110" s="154">
        <v>83</v>
      </c>
      <c r="V110" s="154">
        <v>106</v>
      </c>
      <c r="W110" s="154">
        <v>89.6</v>
      </c>
      <c r="X110" s="154">
        <v>123.5</v>
      </c>
      <c r="Y110" s="154">
        <v>121.9</v>
      </c>
      <c r="Z110" s="154">
        <v>43.9</v>
      </c>
      <c r="AA110" s="154">
        <v>120.5</v>
      </c>
      <c r="AB110" s="154">
        <v>89.2</v>
      </c>
      <c r="AC110" s="192" t="s">
        <v>111</v>
      </c>
      <c r="AD110" s="154">
        <v>110.6</v>
      </c>
      <c r="AE110" s="144"/>
      <c r="AF110" s="152"/>
      <c r="AG110" s="162"/>
      <c r="AH110" s="152" t="s">
        <v>279</v>
      </c>
      <c r="AI110" s="154">
        <f t="shared" si="31"/>
        <v>110.6</v>
      </c>
      <c r="AJ110" s="154">
        <v>82.8</v>
      </c>
      <c r="AK110" s="165">
        <v>82.8</v>
      </c>
      <c r="AL110" s="165">
        <v>89.8</v>
      </c>
      <c r="AM110" s="165">
        <v>74.5</v>
      </c>
      <c r="AN110" s="165">
        <v>82.7</v>
      </c>
      <c r="AO110" s="165">
        <v>102.7</v>
      </c>
      <c r="AP110" s="165">
        <v>76.2</v>
      </c>
      <c r="AQ110" s="165">
        <v>129.69999999999999</v>
      </c>
      <c r="AR110" s="165">
        <v>131</v>
      </c>
      <c r="AS110" s="165">
        <v>106.9</v>
      </c>
      <c r="AT110" s="11"/>
      <c r="AU110" s="31">
        <v>78.8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</row>
    <row r="111" spans="1:63">
      <c r="A111" s="152"/>
      <c r="B111" s="162"/>
      <c r="C111" s="152" t="s">
        <v>280</v>
      </c>
      <c r="D111" s="154">
        <v>111.8</v>
      </c>
      <c r="E111" s="154">
        <v>111.8</v>
      </c>
      <c r="F111" s="154">
        <v>91.4</v>
      </c>
      <c r="G111" s="154">
        <v>119.6</v>
      </c>
      <c r="H111" s="154">
        <v>114</v>
      </c>
      <c r="I111" s="154">
        <v>83.1</v>
      </c>
      <c r="J111" s="154">
        <v>146.6</v>
      </c>
      <c r="K111" s="154">
        <v>164.9</v>
      </c>
      <c r="L111" s="154">
        <v>1186</v>
      </c>
      <c r="M111" s="154">
        <v>100</v>
      </c>
      <c r="N111" s="154">
        <v>88.7</v>
      </c>
      <c r="O111" s="154">
        <v>58.2</v>
      </c>
      <c r="P111" s="154">
        <v>96</v>
      </c>
      <c r="Q111" s="154">
        <v>19</v>
      </c>
      <c r="R111" s="154">
        <v>70</v>
      </c>
      <c r="S111" s="154">
        <v>106.9</v>
      </c>
      <c r="T111" s="154">
        <v>57.8</v>
      </c>
      <c r="U111" s="154">
        <v>80.400000000000006</v>
      </c>
      <c r="V111" s="154">
        <v>119.6</v>
      </c>
      <c r="W111" s="154">
        <v>93</v>
      </c>
      <c r="X111" s="154">
        <v>135.80000000000001</v>
      </c>
      <c r="Y111" s="154">
        <v>136.1</v>
      </c>
      <c r="Z111" s="154">
        <v>45.1</v>
      </c>
      <c r="AA111" s="154">
        <v>151</v>
      </c>
      <c r="AB111" s="154">
        <v>106.5</v>
      </c>
      <c r="AC111" s="192" t="s">
        <v>111</v>
      </c>
      <c r="AD111" s="154">
        <v>111.8</v>
      </c>
      <c r="AE111" s="144"/>
      <c r="AF111" s="152"/>
      <c r="AG111" s="162"/>
      <c r="AH111" s="152" t="s">
        <v>280</v>
      </c>
      <c r="AI111" s="154">
        <f t="shared" si="31"/>
        <v>111.8</v>
      </c>
      <c r="AJ111" s="154">
        <v>85.4</v>
      </c>
      <c r="AK111" s="165">
        <v>85</v>
      </c>
      <c r="AL111" s="165">
        <v>92.8</v>
      </c>
      <c r="AM111" s="165">
        <v>75.599999999999994</v>
      </c>
      <c r="AN111" s="165">
        <v>85.8</v>
      </c>
      <c r="AO111" s="165">
        <v>100.7</v>
      </c>
      <c r="AP111" s="165">
        <v>80.900000000000006</v>
      </c>
      <c r="AQ111" s="165">
        <v>129.9</v>
      </c>
      <c r="AR111" s="165">
        <v>133.1</v>
      </c>
      <c r="AS111" s="165">
        <v>77.400000000000006</v>
      </c>
      <c r="AT111" s="11"/>
      <c r="AU111" s="31">
        <v>79</v>
      </c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</row>
    <row r="112" spans="1:63">
      <c r="A112" s="152"/>
      <c r="B112" s="162"/>
      <c r="C112" s="152" t="s">
        <v>92</v>
      </c>
      <c r="D112" s="154">
        <v>111.7</v>
      </c>
      <c r="E112" s="154">
        <v>111.7</v>
      </c>
      <c r="F112" s="154">
        <v>90.6</v>
      </c>
      <c r="G112" s="154">
        <v>118.9</v>
      </c>
      <c r="H112" s="154">
        <v>112</v>
      </c>
      <c r="I112" s="154">
        <v>81.7</v>
      </c>
      <c r="J112" s="154">
        <v>147.30000000000001</v>
      </c>
      <c r="K112" s="154">
        <v>166.2</v>
      </c>
      <c r="L112" s="154">
        <v>1116.7</v>
      </c>
      <c r="M112" s="154">
        <v>74.3</v>
      </c>
      <c r="N112" s="154">
        <v>86.1</v>
      </c>
      <c r="O112" s="154">
        <v>58.2</v>
      </c>
      <c r="P112" s="154">
        <v>98.2</v>
      </c>
      <c r="Q112" s="154">
        <v>19</v>
      </c>
      <c r="R112" s="154">
        <v>72.599999999999994</v>
      </c>
      <c r="S112" s="154">
        <v>109.6</v>
      </c>
      <c r="T112" s="154">
        <v>61.5</v>
      </c>
      <c r="U112" s="154">
        <v>80</v>
      </c>
      <c r="V112" s="154">
        <v>129.5</v>
      </c>
      <c r="W112" s="154">
        <v>97.6</v>
      </c>
      <c r="X112" s="154">
        <v>144.30000000000001</v>
      </c>
      <c r="Y112" s="154">
        <v>148.80000000000001</v>
      </c>
      <c r="Z112" s="154">
        <v>45.5</v>
      </c>
      <c r="AA112" s="154">
        <v>170.9</v>
      </c>
      <c r="AB112" s="154">
        <v>96.2</v>
      </c>
      <c r="AC112" s="192" t="s">
        <v>301</v>
      </c>
      <c r="AD112" s="154">
        <v>111.7</v>
      </c>
      <c r="AE112" s="144"/>
      <c r="AF112" s="152"/>
      <c r="AG112" s="162"/>
      <c r="AH112" s="152" t="s">
        <v>92</v>
      </c>
      <c r="AI112" s="154">
        <f t="shared" si="31"/>
        <v>111.7</v>
      </c>
      <c r="AJ112" s="154">
        <v>86.4</v>
      </c>
      <c r="AK112" s="165">
        <v>82.3</v>
      </c>
      <c r="AL112" s="165">
        <v>87.9</v>
      </c>
      <c r="AM112" s="165">
        <v>75.8</v>
      </c>
      <c r="AN112" s="165">
        <v>89.7</v>
      </c>
      <c r="AO112" s="165">
        <v>101.8</v>
      </c>
      <c r="AP112" s="165">
        <v>85.7</v>
      </c>
      <c r="AQ112" s="165">
        <v>129</v>
      </c>
      <c r="AR112" s="165">
        <v>132.1</v>
      </c>
      <c r="AS112" s="165">
        <v>78.400000000000006</v>
      </c>
      <c r="AT112" s="11"/>
      <c r="AU112" s="31">
        <v>76.900000000000006</v>
      </c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</row>
    <row r="113" spans="1:63">
      <c r="A113" s="152"/>
      <c r="B113" s="162"/>
      <c r="C113" s="152" t="s">
        <v>93</v>
      </c>
      <c r="D113" s="154">
        <v>110.4</v>
      </c>
      <c r="E113" s="154">
        <v>110.4</v>
      </c>
      <c r="F113" s="154">
        <v>92.9</v>
      </c>
      <c r="G113" s="154">
        <v>117.9</v>
      </c>
      <c r="H113" s="154">
        <v>109.5</v>
      </c>
      <c r="I113" s="154">
        <v>78.400000000000006</v>
      </c>
      <c r="J113" s="154">
        <v>154.19999999999999</v>
      </c>
      <c r="K113" s="154">
        <v>163.1</v>
      </c>
      <c r="L113" s="154">
        <v>1041.5</v>
      </c>
      <c r="M113" s="154">
        <v>91.2</v>
      </c>
      <c r="N113" s="154">
        <v>81.900000000000006</v>
      </c>
      <c r="O113" s="154">
        <v>57.8</v>
      </c>
      <c r="P113" s="154">
        <v>97.4</v>
      </c>
      <c r="Q113" s="154">
        <v>18.7</v>
      </c>
      <c r="R113" s="154">
        <v>70.3</v>
      </c>
      <c r="S113" s="154">
        <v>114.9</v>
      </c>
      <c r="T113" s="154">
        <v>58</v>
      </c>
      <c r="U113" s="154">
        <v>74.8</v>
      </c>
      <c r="V113" s="154">
        <v>127.7</v>
      </c>
      <c r="W113" s="154">
        <v>97.5</v>
      </c>
      <c r="X113" s="154">
        <v>145</v>
      </c>
      <c r="Y113" s="154">
        <v>140.5</v>
      </c>
      <c r="Z113" s="154">
        <v>44.5</v>
      </c>
      <c r="AA113" s="154">
        <v>165.2</v>
      </c>
      <c r="AB113" s="154">
        <v>111.7</v>
      </c>
      <c r="AC113" s="192" t="s">
        <v>301</v>
      </c>
      <c r="AD113" s="154">
        <v>110.4</v>
      </c>
      <c r="AE113" s="144"/>
      <c r="AF113" s="152"/>
      <c r="AG113" s="162"/>
      <c r="AH113" s="152" t="s">
        <v>93</v>
      </c>
      <c r="AI113" s="154">
        <f t="shared" si="31"/>
        <v>110.4</v>
      </c>
      <c r="AJ113" s="154">
        <v>85.2</v>
      </c>
      <c r="AK113" s="165">
        <v>80.5</v>
      </c>
      <c r="AL113" s="165">
        <v>83.8</v>
      </c>
      <c r="AM113" s="165">
        <v>76.5</v>
      </c>
      <c r="AN113" s="165">
        <v>89.1</v>
      </c>
      <c r="AO113" s="165">
        <v>115.8</v>
      </c>
      <c r="AP113" s="165">
        <v>80.3</v>
      </c>
      <c r="AQ113" s="165">
        <v>127.7</v>
      </c>
      <c r="AR113" s="165">
        <v>130.30000000000001</v>
      </c>
      <c r="AS113" s="165">
        <v>84.3</v>
      </c>
      <c r="AT113" s="11"/>
      <c r="AU113" s="31">
        <v>75.900000000000006</v>
      </c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</row>
    <row r="114" spans="1:63">
      <c r="A114" s="152"/>
      <c r="B114" s="162"/>
      <c r="C114" s="152" t="s">
        <v>94</v>
      </c>
      <c r="D114" s="154">
        <v>107.3</v>
      </c>
      <c r="E114" s="154">
        <v>107.3</v>
      </c>
      <c r="F114" s="154">
        <v>92.3</v>
      </c>
      <c r="G114" s="154">
        <v>111.9</v>
      </c>
      <c r="H114" s="154">
        <v>106.3</v>
      </c>
      <c r="I114" s="154">
        <v>76.400000000000006</v>
      </c>
      <c r="J114" s="154">
        <v>150.19999999999999</v>
      </c>
      <c r="K114" s="154">
        <v>138.1</v>
      </c>
      <c r="L114" s="154">
        <v>1030.0999999999999</v>
      </c>
      <c r="M114" s="154">
        <v>72.2</v>
      </c>
      <c r="N114" s="154">
        <v>87.6</v>
      </c>
      <c r="O114" s="154">
        <v>59.6</v>
      </c>
      <c r="P114" s="154">
        <v>95.2</v>
      </c>
      <c r="Q114" s="154">
        <v>17.2</v>
      </c>
      <c r="R114" s="154">
        <v>69.599999999999994</v>
      </c>
      <c r="S114" s="154">
        <v>112.5</v>
      </c>
      <c r="T114" s="154">
        <v>58</v>
      </c>
      <c r="U114" s="154">
        <v>71.8</v>
      </c>
      <c r="V114" s="154">
        <v>121.2</v>
      </c>
      <c r="W114" s="154">
        <v>93.3</v>
      </c>
      <c r="X114" s="154">
        <v>116.1</v>
      </c>
      <c r="Y114" s="154">
        <v>136.30000000000001</v>
      </c>
      <c r="Z114" s="154">
        <v>42.3</v>
      </c>
      <c r="AA114" s="154">
        <v>181.1</v>
      </c>
      <c r="AB114" s="154">
        <v>114.6</v>
      </c>
      <c r="AC114" s="192" t="s">
        <v>301</v>
      </c>
      <c r="AD114" s="154">
        <v>107.3</v>
      </c>
      <c r="AE114" s="144"/>
      <c r="AF114" s="152"/>
      <c r="AG114" s="162"/>
      <c r="AH114" s="152" t="s">
        <v>94</v>
      </c>
      <c r="AI114" s="154">
        <f t="shared" si="31"/>
        <v>107.3</v>
      </c>
      <c r="AJ114" s="154">
        <v>80.099999999999994</v>
      </c>
      <c r="AK114" s="165">
        <v>78.8</v>
      </c>
      <c r="AL114" s="165">
        <v>81.3</v>
      </c>
      <c r="AM114" s="165">
        <v>75.7</v>
      </c>
      <c r="AN114" s="165">
        <v>81.3</v>
      </c>
      <c r="AO114" s="165">
        <v>92.1</v>
      </c>
      <c r="AP114" s="165">
        <v>77.8</v>
      </c>
      <c r="AQ114" s="165">
        <v>125.9</v>
      </c>
      <c r="AR114" s="165">
        <v>128.19999999999999</v>
      </c>
      <c r="AS114" s="165">
        <v>86.7</v>
      </c>
      <c r="AT114" s="11"/>
      <c r="AU114" s="31">
        <v>68.400000000000006</v>
      </c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</row>
    <row r="115" spans="1:63">
      <c r="A115" s="152"/>
      <c r="B115" s="162"/>
      <c r="C115" s="152" t="s">
        <v>281</v>
      </c>
      <c r="D115" s="154">
        <v>108.7</v>
      </c>
      <c r="E115" s="154">
        <v>108.7</v>
      </c>
      <c r="F115" s="154">
        <v>95.5</v>
      </c>
      <c r="G115" s="154">
        <v>109.8</v>
      </c>
      <c r="H115" s="154">
        <v>109.7</v>
      </c>
      <c r="I115" s="154">
        <v>86.2</v>
      </c>
      <c r="J115" s="154">
        <v>149.5</v>
      </c>
      <c r="K115" s="154">
        <v>147.30000000000001</v>
      </c>
      <c r="L115" s="154">
        <v>980.2</v>
      </c>
      <c r="M115" s="154">
        <v>80.5</v>
      </c>
      <c r="N115" s="154">
        <v>84.4</v>
      </c>
      <c r="O115" s="154">
        <v>61</v>
      </c>
      <c r="P115" s="154">
        <v>95.8</v>
      </c>
      <c r="Q115" s="154">
        <v>19.8</v>
      </c>
      <c r="R115" s="154">
        <v>70.099999999999994</v>
      </c>
      <c r="S115" s="154">
        <v>104.4</v>
      </c>
      <c r="T115" s="154">
        <v>56.8</v>
      </c>
      <c r="U115" s="154">
        <v>72.5</v>
      </c>
      <c r="V115" s="154">
        <v>123.2</v>
      </c>
      <c r="W115" s="154">
        <v>96.4</v>
      </c>
      <c r="X115" s="154">
        <v>109.1</v>
      </c>
      <c r="Y115" s="154">
        <v>140.19999999999999</v>
      </c>
      <c r="Z115" s="154">
        <v>46</v>
      </c>
      <c r="AA115" s="154">
        <v>191.8</v>
      </c>
      <c r="AB115" s="154">
        <v>113.5</v>
      </c>
      <c r="AC115" s="192" t="s">
        <v>301</v>
      </c>
      <c r="AD115" s="154">
        <v>108.7</v>
      </c>
      <c r="AE115" s="144"/>
      <c r="AF115" s="152"/>
      <c r="AG115" s="162"/>
      <c r="AH115" s="152" t="s">
        <v>281</v>
      </c>
      <c r="AI115" s="154">
        <f t="shared" si="31"/>
        <v>108.7</v>
      </c>
      <c r="AJ115" s="154">
        <v>83.3</v>
      </c>
      <c r="AK115" s="165">
        <v>84.2</v>
      </c>
      <c r="AL115" s="165">
        <v>88.9</v>
      </c>
      <c r="AM115" s="165">
        <v>78.7</v>
      </c>
      <c r="AN115" s="165">
        <v>82.5</v>
      </c>
      <c r="AO115" s="165">
        <v>99.1</v>
      </c>
      <c r="AP115" s="165">
        <v>77.099999999999994</v>
      </c>
      <c r="AQ115" s="165">
        <v>126</v>
      </c>
      <c r="AR115" s="165">
        <v>128.4</v>
      </c>
      <c r="AS115" s="165">
        <v>86.7</v>
      </c>
      <c r="AT115" s="11"/>
      <c r="AU115" s="31">
        <v>67.2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</row>
    <row r="116" spans="1:63">
      <c r="A116" s="152"/>
      <c r="B116" s="162"/>
      <c r="C116" s="152" t="s">
        <v>282</v>
      </c>
      <c r="D116" s="154">
        <v>109.2</v>
      </c>
      <c r="E116" s="154">
        <v>109.2</v>
      </c>
      <c r="F116" s="154">
        <v>90.6</v>
      </c>
      <c r="G116" s="154">
        <v>110.1</v>
      </c>
      <c r="H116" s="154">
        <v>108.8</v>
      </c>
      <c r="I116" s="154">
        <v>83.6</v>
      </c>
      <c r="J116" s="154">
        <v>149</v>
      </c>
      <c r="K116" s="154">
        <v>146.6</v>
      </c>
      <c r="L116" s="154">
        <v>1020.7</v>
      </c>
      <c r="M116" s="154">
        <v>80.599999999999994</v>
      </c>
      <c r="N116" s="154">
        <v>86.6</v>
      </c>
      <c r="O116" s="154">
        <v>59.4</v>
      </c>
      <c r="P116" s="154">
        <v>97.4</v>
      </c>
      <c r="Q116" s="154">
        <v>18.600000000000001</v>
      </c>
      <c r="R116" s="154">
        <v>68</v>
      </c>
      <c r="S116" s="154">
        <v>107.4</v>
      </c>
      <c r="T116" s="154">
        <v>58.4</v>
      </c>
      <c r="U116" s="154">
        <v>77</v>
      </c>
      <c r="V116" s="154">
        <v>128.4</v>
      </c>
      <c r="W116" s="154">
        <v>94.3</v>
      </c>
      <c r="X116" s="154">
        <v>116.7</v>
      </c>
      <c r="Y116" s="154">
        <v>138.1</v>
      </c>
      <c r="Z116" s="154">
        <v>51.9</v>
      </c>
      <c r="AA116" s="154">
        <v>203.6</v>
      </c>
      <c r="AB116" s="154">
        <v>109.4</v>
      </c>
      <c r="AC116" s="192" t="s">
        <v>301</v>
      </c>
      <c r="AD116" s="154">
        <v>109.2</v>
      </c>
      <c r="AE116" s="144"/>
      <c r="AF116" s="152"/>
      <c r="AG116" s="162"/>
      <c r="AH116" s="152" t="s">
        <v>282</v>
      </c>
      <c r="AI116" s="154">
        <f t="shared" si="31"/>
        <v>109.2</v>
      </c>
      <c r="AJ116" s="154">
        <v>84.2</v>
      </c>
      <c r="AK116" s="165">
        <v>83</v>
      </c>
      <c r="AL116" s="165">
        <v>86.4</v>
      </c>
      <c r="AM116" s="165">
        <v>78.900000000000006</v>
      </c>
      <c r="AN116" s="165">
        <v>85.2</v>
      </c>
      <c r="AO116" s="165">
        <v>92.5</v>
      </c>
      <c r="AP116" s="165">
        <v>82.8</v>
      </c>
      <c r="AQ116" s="165">
        <v>126.3</v>
      </c>
      <c r="AR116" s="165">
        <v>128.4</v>
      </c>
      <c r="AS116" s="165">
        <v>90.9</v>
      </c>
      <c r="AT116" s="11"/>
      <c r="AU116" s="31">
        <v>66.7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</row>
    <row r="117" spans="1:63">
      <c r="A117" s="157"/>
      <c r="B117" s="163"/>
      <c r="C117" s="157" t="s">
        <v>283</v>
      </c>
      <c r="D117" s="159">
        <v>108.6</v>
      </c>
      <c r="E117" s="159">
        <v>108.6</v>
      </c>
      <c r="F117" s="159">
        <v>91.4</v>
      </c>
      <c r="G117" s="159">
        <v>111.1</v>
      </c>
      <c r="H117" s="159">
        <v>113.2</v>
      </c>
      <c r="I117" s="159">
        <v>87.2</v>
      </c>
      <c r="J117" s="159">
        <v>149.30000000000001</v>
      </c>
      <c r="K117" s="159">
        <v>158.80000000000001</v>
      </c>
      <c r="L117" s="159">
        <v>911.4</v>
      </c>
      <c r="M117" s="159">
        <v>78</v>
      </c>
      <c r="N117" s="159">
        <v>82.6</v>
      </c>
      <c r="O117" s="159">
        <v>58.2</v>
      </c>
      <c r="P117" s="159">
        <v>100.2</v>
      </c>
      <c r="Q117" s="159">
        <v>19.399999999999999</v>
      </c>
      <c r="R117" s="159">
        <v>65</v>
      </c>
      <c r="S117" s="159">
        <v>99.3</v>
      </c>
      <c r="T117" s="159">
        <v>58.5</v>
      </c>
      <c r="U117" s="159">
        <v>72.8</v>
      </c>
      <c r="V117" s="159">
        <v>130.30000000000001</v>
      </c>
      <c r="W117" s="159">
        <v>97.5</v>
      </c>
      <c r="X117" s="159">
        <v>133.69999999999999</v>
      </c>
      <c r="Y117" s="159">
        <v>141</v>
      </c>
      <c r="Z117" s="159">
        <v>56.1</v>
      </c>
      <c r="AA117" s="159">
        <v>184.7</v>
      </c>
      <c r="AB117" s="159">
        <v>107</v>
      </c>
      <c r="AC117" s="192" t="s">
        <v>301</v>
      </c>
      <c r="AD117" s="159">
        <v>108.6</v>
      </c>
      <c r="AE117" s="144"/>
      <c r="AF117" s="157"/>
      <c r="AG117" s="163"/>
      <c r="AH117" s="157" t="s">
        <v>283</v>
      </c>
      <c r="AI117" s="159">
        <f t="shared" si="31"/>
        <v>108.6</v>
      </c>
      <c r="AJ117" s="159">
        <v>83.4</v>
      </c>
      <c r="AK117" s="159">
        <v>84.8</v>
      </c>
      <c r="AL117" s="159">
        <v>91.3</v>
      </c>
      <c r="AM117" s="159">
        <v>77</v>
      </c>
      <c r="AN117" s="159">
        <v>82.3</v>
      </c>
      <c r="AO117" s="159">
        <v>88.3</v>
      </c>
      <c r="AP117" s="159">
        <v>80.3</v>
      </c>
      <c r="AQ117" s="159">
        <v>125.8</v>
      </c>
      <c r="AR117" s="159">
        <v>128.19999999999999</v>
      </c>
      <c r="AS117" s="159">
        <v>85.5</v>
      </c>
      <c r="AT117" s="11"/>
      <c r="AU117" s="39">
        <v>66.900000000000006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</row>
    <row r="118" spans="1:63">
      <c r="A118" s="152"/>
      <c r="B118" s="162"/>
      <c r="C118" s="152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92"/>
      <c r="AD118" s="154"/>
      <c r="AE118" s="144"/>
      <c r="AF118" s="171"/>
      <c r="AG118" s="172"/>
      <c r="AH118" s="171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1"/>
      <c r="AU118" s="196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</row>
    <row r="119" spans="1:63">
      <c r="AF119" s="112"/>
    </row>
    <row r="120" spans="1:63">
      <c r="AF120" s="112"/>
    </row>
    <row r="121" spans="1:63">
      <c r="AF121" s="112"/>
    </row>
  </sheetData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H287"/>
  <sheetViews>
    <sheetView workbookViewId="0">
      <pane xSplit="3" ySplit="2" topLeftCell="D142" activePane="bottomRight" state="frozen"/>
      <selection pane="topRight" activeCell="D1" sqref="D1"/>
      <selection pane="bottomLeft" activeCell="A3" sqref="A3"/>
      <selection pane="bottomRight" activeCell="Q142" sqref="Q142"/>
    </sheetView>
  </sheetViews>
  <sheetFormatPr defaultRowHeight="13"/>
  <cols>
    <col min="1" max="1" width="3.7265625" style="108" customWidth="1"/>
    <col min="2" max="2" width="4.6328125" style="108" customWidth="1"/>
    <col min="3" max="3" width="5.26953125" style="108" customWidth="1"/>
    <col min="4" max="8" width="8.453125" style="108" customWidth="1"/>
    <col min="9" max="9" width="8.6328125" style="108" customWidth="1"/>
    <col min="10" max="30" width="8.453125" style="108" customWidth="1"/>
    <col min="31" max="31" width="8.453125" style="4" customWidth="1"/>
    <col min="32" max="32" width="4.6328125" style="108" customWidth="1"/>
    <col min="33" max="33" width="6" style="108" customWidth="1"/>
    <col min="34" max="34" width="5.26953125" style="108" customWidth="1"/>
    <col min="35" max="45" width="8.453125" style="108" customWidth="1"/>
    <col min="46" max="256" width="9" style="108"/>
    <col min="257" max="257" width="3.7265625" style="108" customWidth="1"/>
    <col min="258" max="258" width="4.6328125" style="108" customWidth="1"/>
    <col min="259" max="259" width="5.26953125" style="108" customWidth="1"/>
    <col min="260" max="264" width="8.453125" style="108" customWidth="1"/>
    <col min="265" max="265" width="8.6328125" style="108" customWidth="1"/>
    <col min="266" max="287" width="8.453125" style="108" customWidth="1"/>
    <col min="288" max="288" width="4.6328125" style="108" customWidth="1"/>
    <col min="289" max="289" width="6" style="108" customWidth="1"/>
    <col min="290" max="290" width="5.26953125" style="108" customWidth="1"/>
    <col min="291" max="301" width="8.453125" style="108" customWidth="1"/>
    <col min="302" max="512" width="9" style="108"/>
    <col min="513" max="513" width="3.7265625" style="108" customWidth="1"/>
    <col min="514" max="514" width="4.6328125" style="108" customWidth="1"/>
    <col min="515" max="515" width="5.26953125" style="108" customWidth="1"/>
    <col min="516" max="520" width="8.453125" style="108" customWidth="1"/>
    <col min="521" max="521" width="8.6328125" style="108" customWidth="1"/>
    <col min="522" max="543" width="8.453125" style="108" customWidth="1"/>
    <col min="544" max="544" width="4.6328125" style="108" customWidth="1"/>
    <col min="545" max="545" width="6" style="108" customWidth="1"/>
    <col min="546" max="546" width="5.26953125" style="108" customWidth="1"/>
    <col min="547" max="557" width="8.453125" style="108" customWidth="1"/>
    <col min="558" max="768" width="9" style="108"/>
    <col min="769" max="769" width="3.7265625" style="108" customWidth="1"/>
    <col min="770" max="770" width="4.6328125" style="108" customWidth="1"/>
    <col min="771" max="771" width="5.26953125" style="108" customWidth="1"/>
    <col min="772" max="776" width="8.453125" style="108" customWidth="1"/>
    <col min="777" max="777" width="8.6328125" style="108" customWidth="1"/>
    <col min="778" max="799" width="8.453125" style="108" customWidth="1"/>
    <col min="800" max="800" width="4.6328125" style="108" customWidth="1"/>
    <col min="801" max="801" width="6" style="108" customWidth="1"/>
    <col min="802" max="802" width="5.26953125" style="108" customWidth="1"/>
    <col min="803" max="813" width="8.453125" style="108" customWidth="1"/>
    <col min="814" max="1024" width="9" style="108"/>
    <col min="1025" max="1025" width="3.7265625" style="108" customWidth="1"/>
    <col min="1026" max="1026" width="4.6328125" style="108" customWidth="1"/>
    <col min="1027" max="1027" width="5.26953125" style="108" customWidth="1"/>
    <col min="1028" max="1032" width="8.453125" style="108" customWidth="1"/>
    <col min="1033" max="1033" width="8.6328125" style="108" customWidth="1"/>
    <col min="1034" max="1055" width="8.453125" style="108" customWidth="1"/>
    <col min="1056" max="1056" width="4.6328125" style="108" customWidth="1"/>
    <col min="1057" max="1057" width="6" style="108" customWidth="1"/>
    <col min="1058" max="1058" width="5.26953125" style="108" customWidth="1"/>
    <col min="1059" max="1069" width="8.453125" style="108" customWidth="1"/>
    <col min="1070" max="1280" width="9" style="108"/>
    <col min="1281" max="1281" width="3.7265625" style="108" customWidth="1"/>
    <col min="1282" max="1282" width="4.6328125" style="108" customWidth="1"/>
    <col min="1283" max="1283" width="5.26953125" style="108" customWidth="1"/>
    <col min="1284" max="1288" width="8.453125" style="108" customWidth="1"/>
    <col min="1289" max="1289" width="8.6328125" style="108" customWidth="1"/>
    <col min="1290" max="1311" width="8.453125" style="108" customWidth="1"/>
    <col min="1312" max="1312" width="4.6328125" style="108" customWidth="1"/>
    <col min="1313" max="1313" width="6" style="108" customWidth="1"/>
    <col min="1314" max="1314" width="5.26953125" style="108" customWidth="1"/>
    <col min="1315" max="1325" width="8.453125" style="108" customWidth="1"/>
    <col min="1326" max="1536" width="9" style="108"/>
    <col min="1537" max="1537" width="3.7265625" style="108" customWidth="1"/>
    <col min="1538" max="1538" width="4.6328125" style="108" customWidth="1"/>
    <col min="1539" max="1539" width="5.26953125" style="108" customWidth="1"/>
    <col min="1540" max="1544" width="8.453125" style="108" customWidth="1"/>
    <col min="1545" max="1545" width="8.6328125" style="108" customWidth="1"/>
    <col min="1546" max="1567" width="8.453125" style="108" customWidth="1"/>
    <col min="1568" max="1568" width="4.6328125" style="108" customWidth="1"/>
    <col min="1569" max="1569" width="6" style="108" customWidth="1"/>
    <col min="1570" max="1570" width="5.26953125" style="108" customWidth="1"/>
    <col min="1571" max="1581" width="8.453125" style="108" customWidth="1"/>
    <col min="1582" max="1792" width="9" style="108"/>
    <col min="1793" max="1793" width="3.7265625" style="108" customWidth="1"/>
    <col min="1794" max="1794" width="4.6328125" style="108" customWidth="1"/>
    <col min="1795" max="1795" width="5.26953125" style="108" customWidth="1"/>
    <col min="1796" max="1800" width="8.453125" style="108" customWidth="1"/>
    <col min="1801" max="1801" width="8.6328125" style="108" customWidth="1"/>
    <col min="1802" max="1823" width="8.453125" style="108" customWidth="1"/>
    <col min="1824" max="1824" width="4.6328125" style="108" customWidth="1"/>
    <col min="1825" max="1825" width="6" style="108" customWidth="1"/>
    <col min="1826" max="1826" width="5.26953125" style="108" customWidth="1"/>
    <col min="1827" max="1837" width="8.453125" style="108" customWidth="1"/>
    <col min="1838" max="2048" width="9" style="108"/>
    <col min="2049" max="2049" width="3.7265625" style="108" customWidth="1"/>
    <col min="2050" max="2050" width="4.6328125" style="108" customWidth="1"/>
    <col min="2051" max="2051" width="5.26953125" style="108" customWidth="1"/>
    <col min="2052" max="2056" width="8.453125" style="108" customWidth="1"/>
    <col min="2057" max="2057" width="8.6328125" style="108" customWidth="1"/>
    <col min="2058" max="2079" width="8.453125" style="108" customWidth="1"/>
    <col min="2080" max="2080" width="4.6328125" style="108" customWidth="1"/>
    <col min="2081" max="2081" width="6" style="108" customWidth="1"/>
    <col min="2082" max="2082" width="5.26953125" style="108" customWidth="1"/>
    <col min="2083" max="2093" width="8.453125" style="108" customWidth="1"/>
    <col min="2094" max="2304" width="9" style="108"/>
    <col min="2305" max="2305" width="3.7265625" style="108" customWidth="1"/>
    <col min="2306" max="2306" width="4.6328125" style="108" customWidth="1"/>
    <col min="2307" max="2307" width="5.26953125" style="108" customWidth="1"/>
    <col min="2308" max="2312" width="8.453125" style="108" customWidth="1"/>
    <col min="2313" max="2313" width="8.6328125" style="108" customWidth="1"/>
    <col min="2314" max="2335" width="8.453125" style="108" customWidth="1"/>
    <col min="2336" max="2336" width="4.6328125" style="108" customWidth="1"/>
    <col min="2337" max="2337" width="6" style="108" customWidth="1"/>
    <col min="2338" max="2338" width="5.26953125" style="108" customWidth="1"/>
    <col min="2339" max="2349" width="8.453125" style="108" customWidth="1"/>
    <col min="2350" max="2560" width="9" style="108"/>
    <col min="2561" max="2561" width="3.7265625" style="108" customWidth="1"/>
    <col min="2562" max="2562" width="4.6328125" style="108" customWidth="1"/>
    <col min="2563" max="2563" width="5.26953125" style="108" customWidth="1"/>
    <col min="2564" max="2568" width="8.453125" style="108" customWidth="1"/>
    <col min="2569" max="2569" width="8.6328125" style="108" customWidth="1"/>
    <col min="2570" max="2591" width="8.453125" style="108" customWidth="1"/>
    <col min="2592" max="2592" width="4.6328125" style="108" customWidth="1"/>
    <col min="2593" max="2593" width="6" style="108" customWidth="1"/>
    <col min="2594" max="2594" width="5.26953125" style="108" customWidth="1"/>
    <col min="2595" max="2605" width="8.453125" style="108" customWidth="1"/>
    <col min="2606" max="2816" width="9" style="108"/>
    <col min="2817" max="2817" width="3.7265625" style="108" customWidth="1"/>
    <col min="2818" max="2818" width="4.6328125" style="108" customWidth="1"/>
    <col min="2819" max="2819" width="5.26953125" style="108" customWidth="1"/>
    <col min="2820" max="2824" width="8.453125" style="108" customWidth="1"/>
    <col min="2825" max="2825" width="8.6328125" style="108" customWidth="1"/>
    <col min="2826" max="2847" width="8.453125" style="108" customWidth="1"/>
    <col min="2848" max="2848" width="4.6328125" style="108" customWidth="1"/>
    <col min="2849" max="2849" width="6" style="108" customWidth="1"/>
    <col min="2850" max="2850" width="5.26953125" style="108" customWidth="1"/>
    <col min="2851" max="2861" width="8.453125" style="108" customWidth="1"/>
    <col min="2862" max="3072" width="9" style="108"/>
    <col min="3073" max="3073" width="3.7265625" style="108" customWidth="1"/>
    <col min="3074" max="3074" width="4.6328125" style="108" customWidth="1"/>
    <col min="3075" max="3075" width="5.26953125" style="108" customWidth="1"/>
    <col min="3076" max="3080" width="8.453125" style="108" customWidth="1"/>
    <col min="3081" max="3081" width="8.6328125" style="108" customWidth="1"/>
    <col min="3082" max="3103" width="8.453125" style="108" customWidth="1"/>
    <col min="3104" max="3104" width="4.6328125" style="108" customWidth="1"/>
    <col min="3105" max="3105" width="6" style="108" customWidth="1"/>
    <col min="3106" max="3106" width="5.26953125" style="108" customWidth="1"/>
    <col min="3107" max="3117" width="8.453125" style="108" customWidth="1"/>
    <col min="3118" max="3328" width="9" style="108"/>
    <col min="3329" max="3329" width="3.7265625" style="108" customWidth="1"/>
    <col min="3330" max="3330" width="4.6328125" style="108" customWidth="1"/>
    <col min="3331" max="3331" width="5.26953125" style="108" customWidth="1"/>
    <col min="3332" max="3336" width="8.453125" style="108" customWidth="1"/>
    <col min="3337" max="3337" width="8.6328125" style="108" customWidth="1"/>
    <col min="3338" max="3359" width="8.453125" style="108" customWidth="1"/>
    <col min="3360" max="3360" width="4.6328125" style="108" customWidth="1"/>
    <col min="3361" max="3361" width="6" style="108" customWidth="1"/>
    <col min="3362" max="3362" width="5.26953125" style="108" customWidth="1"/>
    <col min="3363" max="3373" width="8.453125" style="108" customWidth="1"/>
    <col min="3374" max="3584" width="9" style="108"/>
    <col min="3585" max="3585" width="3.7265625" style="108" customWidth="1"/>
    <col min="3586" max="3586" width="4.6328125" style="108" customWidth="1"/>
    <col min="3587" max="3587" width="5.26953125" style="108" customWidth="1"/>
    <col min="3588" max="3592" width="8.453125" style="108" customWidth="1"/>
    <col min="3593" max="3593" width="8.6328125" style="108" customWidth="1"/>
    <col min="3594" max="3615" width="8.453125" style="108" customWidth="1"/>
    <col min="3616" max="3616" width="4.6328125" style="108" customWidth="1"/>
    <col min="3617" max="3617" width="6" style="108" customWidth="1"/>
    <col min="3618" max="3618" width="5.26953125" style="108" customWidth="1"/>
    <col min="3619" max="3629" width="8.453125" style="108" customWidth="1"/>
    <col min="3630" max="3840" width="9" style="108"/>
    <col min="3841" max="3841" width="3.7265625" style="108" customWidth="1"/>
    <col min="3842" max="3842" width="4.6328125" style="108" customWidth="1"/>
    <col min="3843" max="3843" width="5.26953125" style="108" customWidth="1"/>
    <col min="3844" max="3848" width="8.453125" style="108" customWidth="1"/>
    <col min="3849" max="3849" width="8.6328125" style="108" customWidth="1"/>
    <col min="3850" max="3871" width="8.453125" style="108" customWidth="1"/>
    <col min="3872" max="3872" width="4.6328125" style="108" customWidth="1"/>
    <col min="3873" max="3873" width="6" style="108" customWidth="1"/>
    <col min="3874" max="3874" width="5.26953125" style="108" customWidth="1"/>
    <col min="3875" max="3885" width="8.453125" style="108" customWidth="1"/>
    <col min="3886" max="4096" width="9" style="108"/>
    <col min="4097" max="4097" width="3.7265625" style="108" customWidth="1"/>
    <col min="4098" max="4098" width="4.6328125" style="108" customWidth="1"/>
    <col min="4099" max="4099" width="5.26953125" style="108" customWidth="1"/>
    <col min="4100" max="4104" width="8.453125" style="108" customWidth="1"/>
    <col min="4105" max="4105" width="8.6328125" style="108" customWidth="1"/>
    <col min="4106" max="4127" width="8.453125" style="108" customWidth="1"/>
    <col min="4128" max="4128" width="4.6328125" style="108" customWidth="1"/>
    <col min="4129" max="4129" width="6" style="108" customWidth="1"/>
    <col min="4130" max="4130" width="5.26953125" style="108" customWidth="1"/>
    <col min="4131" max="4141" width="8.453125" style="108" customWidth="1"/>
    <col min="4142" max="4352" width="9" style="108"/>
    <col min="4353" max="4353" width="3.7265625" style="108" customWidth="1"/>
    <col min="4354" max="4354" width="4.6328125" style="108" customWidth="1"/>
    <col min="4355" max="4355" width="5.26953125" style="108" customWidth="1"/>
    <col min="4356" max="4360" width="8.453125" style="108" customWidth="1"/>
    <col min="4361" max="4361" width="8.6328125" style="108" customWidth="1"/>
    <col min="4362" max="4383" width="8.453125" style="108" customWidth="1"/>
    <col min="4384" max="4384" width="4.6328125" style="108" customWidth="1"/>
    <col min="4385" max="4385" width="6" style="108" customWidth="1"/>
    <col min="4386" max="4386" width="5.26953125" style="108" customWidth="1"/>
    <col min="4387" max="4397" width="8.453125" style="108" customWidth="1"/>
    <col min="4398" max="4608" width="9" style="108"/>
    <col min="4609" max="4609" width="3.7265625" style="108" customWidth="1"/>
    <col min="4610" max="4610" width="4.6328125" style="108" customWidth="1"/>
    <col min="4611" max="4611" width="5.26953125" style="108" customWidth="1"/>
    <col min="4612" max="4616" width="8.453125" style="108" customWidth="1"/>
    <col min="4617" max="4617" width="8.6328125" style="108" customWidth="1"/>
    <col min="4618" max="4639" width="8.453125" style="108" customWidth="1"/>
    <col min="4640" max="4640" width="4.6328125" style="108" customWidth="1"/>
    <col min="4641" max="4641" width="6" style="108" customWidth="1"/>
    <col min="4642" max="4642" width="5.26953125" style="108" customWidth="1"/>
    <col min="4643" max="4653" width="8.453125" style="108" customWidth="1"/>
    <col min="4654" max="4864" width="9" style="108"/>
    <col min="4865" max="4865" width="3.7265625" style="108" customWidth="1"/>
    <col min="4866" max="4866" width="4.6328125" style="108" customWidth="1"/>
    <col min="4867" max="4867" width="5.26953125" style="108" customWidth="1"/>
    <col min="4868" max="4872" width="8.453125" style="108" customWidth="1"/>
    <col min="4873" max="4873" width="8.6328125" style="108" customWidth="1"/>
    <col min="4874" max="4895" width="8.453125" style="108" customWidth="1"/>
    <col min="4896" max="4896" width="4.6328125" style="108" customWidth="1"/>
    <col min="4897" max="4897" width="6" style="108" customWidth="1"/>
    <col min="4898" max="4898" width="5.26953125" style="108" customWidth="1"/>
    <col min="4899" max="4909" width="8.453125" style="108" customWidth="1"/>
    <col min="4910" max="5120" width="9" style="108"/>
    <col min="5121" max="5121" width="3.7265625" style="108" customWidth="1"/>
    <col min="5122" max="5122" width="4.6328125" style="108" customWidth="1"/>
    <col min="5123" max="5123" width="5.26953125" style="108" customWidth="1"/>
    <col min="5124" max="5128" width="8.453125" style="108" customWidth="1"/>
    <col min="5129" max="5129" width="8.6328125" style="108" customWidth="1"/>
    <col min="5130" max="5151" width="8.453125" style="108" customWidth="1"/>
    <col min="5152" max="5152" width="4.6328125" style="108" customWidth="1"/>
    <col min="5153" max="5153" width="6" style="108" customWidth="1"/>
    <col min="5154" max="5154" width="5.26953125" style="108" customWidth="1"/>
    <col min="5155" max="5165" width="8.453125" style="108" customWidth="1"/>
    <col min="5166" max="5376" width="9" style="108"/>
    <col min="5377" max="5377" width="3.7265625" style="108" customWidth="1"/>
    <col min="5378" max="5378" width="4.6328125" style="108" customWidth="1"/>
    <col min="5379" max="5379" width="5.26953125" style="108" customWidth="1"/>
    <col min="5380" max="5384" width="8.453125" style="108" customWidth="1"/>
    <col min="5385" max="5385" width="8.6328125" style="108" customWidth="1"/>
    <col min="5386" max="5407" width="8.453125" style="108" customWidth="1"/>
    <col min="5408" max="5408" width="4.6328125" style="108" customWidth="1"/>
    <col min="5409" max="5409" width="6" style="108" customWidth="1"/>
    <col min="5410" max="5410" width="5.26953125" style="108" customWidth="1"/>
    <col min="5411" max="5421" width="8.453125" style="108" customWidth="1"/>
    <col min="5422" max="5632" width="9" style="108"/>
    <col min="5633" max="5633" width="3.7265625" style="108" customWidth="1"/>
    <col min="5634" max="5634" width="4.6328125" style="108" customWidth="1"/>
    <col min="5635" max="5635" width="5.26953125" style="108" customWidth="1"/>
    <col min="5636" max="5640" width="8.453125" style="108" customWidth="1"/>
    <col min="5641" max="5641" width="8.6328125" style="108" customWidth="1"/>
    <col min="5642" max="5663" width="8.453125" style="108" customWidth="1"/>
    <col min="5664" max="5664" width="4.6328125" style="108" customWidth="1"/>
    <col min="5665" max="5665" width="6" style="108" customWidth="1"/>
    <col min="5666" max="5666" width="5.26953125" style="108" customWidth="1"/>
    <col min="5667" max="5677" width="8.453125" style="108" customWidth="1"/>
    <col min="5678" max="5888" width="9" style="108"/>
    <col min="5889" max="5889" width="3.7265625" style="108" customWidth="1"/>
    <col min="5890" max="5890" width="4.6328125" style="108" customWidth="1"/>
    <col min="5891" max="5891" width="5.26953125" style="108" customWidth="1"/>
    <col min="5892" max="5896" width="8.453125" style="108" customWidth="1"/>
    <col min="5897" max="5897" width="8.6328125" style="108" customWidth="1"/>
    <col min="5898" max="5919" width="8.453125" style="108" customWidth="1"/>
    <col min="5920" max="5920" width="4.6328125" style="108" customWidth="1"/>
    <col min="5921" max="5921" width="6" style="108" customWidth="1"/>
    <col min="5922" max="5922" width="5.26953125" style="108" customWidth="1"/>
    <col min="5923" max="5933" width="8.453125" style="108" customWidth="1"/>
    <col min="5934" max="6144" width="9" style="108"/>
    <col min="6145" max="6145" width="3.7265625" style="108" customWidth="1"/>
    <col min="6146" max="6146" width="4.6328125" style="108" customWidth="1"/>
    <col min="6147" max="6147" width="5.26953125" style="108" customWidth="1"/>
    <col min="6148" max="6152" width="8.453125" style="108" customWidth="1"/>
    <col min="6153" max="6153" width="8.6328125" style="108" customWidth="1"/>
    <col min="6154" max="6175" width="8.453125" style="108" customWidth="1"/>
    <col min="6176" max="6176" width="4.6328125" style="108" customWidth="1"/>
    <col min="6177" max="6177" width="6" style="108" customWidth="1"/>
    <col min="6178" max="6178" width="5.26953125" style="108" customWidth="1"/>
    <col min="6179" max="6189" width="8.453125" style="108" customWidth="1"/>
    <col min="6190" max="6400" width="9" style="108"/>
    <col min="6401" max="6401" width="3.7265625" style="108" customWidth="1"/>
    <col min="6402" max="6402" width="4.6328125" style="108" customWidth="1"/>
    <col min="6403" max="6403" width="5.26953125" style="108" customWidth="1"/>
    <col min="6404" max="6408" width="8.453125" style="108" customWidth="1"/>
    <col min="6409" max="6409" width="8.6328125" style="108" customWidth="1"/>
    <col min="6410" max="6431" width="8.453125" style="108" customWidth="1"/>
    <col min="6432" max="6432" width="4.6328125" style="108" customWidth="1"/>
    <col min="6433" max="6433" width="6" style="108" customWidth="1"/>
    <col min="6434" max="6434" width="5.26953125" style="108" customWidth="1"/>
    <col min="6435" max="6445" width="8.453125" style="108" customWidth="1"/>
    <col min="6446" max="6656" width="9" style="108"/>
    <col min="6657" max="6657" width="3.7265625" style="108" customWidth="1"/>
    <col min="6658" max="6658" width="4.6328125" style="108" customWidth="1"/>
    <col min="6659" max="6659" width="5.26953125" style="108" customWidth="1"/>
    <col min="6660" max="6664" width="8.453125" style="108" customWidth="1"/>
    <col min="6665" max="6665" width="8.6328125" style="108" customWidth="1"/>
    <col min="6666" max="6687" width="8.453125" style="108" customWidth="1"/>
    <col min="6688" max="6688" width="4.6328125" style="108" customWidth="1"/>
    <col min="6689" max="6689" width="6" style="108" customWidth="1"/>
    <col min="6690" max="6690" width="5.26953125" style="108" customWidth="1"/>
    <col min="6691" max="6701" width="8.453125" style="108" customWidth="1"/>
    <col min="6702" max="6912" width="9" style="108"/>
    <col min="6913" max="6913" width="3.7265625" style="108" customWidth="1"/>
    <col min="6914" max="6914" width="4.6328125" style="108" customWidth="1"/>
    <col min="6915" max="6915" width="5.26953125" style="108" customWidth="1"/>
    <col min="6916" max="6920" width="8.453125" style="108" customWidth="1"/>
    <col min="6921" max="6921" width="8.6328125" style="108" customWidth="1"/>
    <col min="6922" max="6943" width="8.453125" style="108" customWidth="1"/>
    <col min="6944" max="6944" width="4.6328125" style="108" customWidth="1"/>
    <col min="6945" max="6945" width="6" style="108" customWidth="1"/>
    <col min="6946" max="6946" width="5.26953125" style="108" customWidth="1"/>
    <col min="6947" max="6957" width="8.453125" style="108" customWidth="1"/>
    <col min="6958" max="7168" width="9" style="108"/>
    <col min="7169" max="7169" width="3.7265625" style="108" customWidth="1"/>
    <col min="7170" max="7170" width="4.6328125" style="108" customWidth="1"/>
    <col min="7171" max="7171" width="5.26953125" style="108" customWidth="1"/>
    <col min="7172" max="7176" width="8.453125" style="108" customWidth="1"/>
    <col min="7177" max="7177" width="8.6328125" style="108" customWidth="1"/>
    <col min="7178" max="7199" width="8.453125" style="108" customWidth="1"/>
    <col min="7200" max="7200" width="4.6328125" style="108" customWidth="1"/>
    <col min="7201" max="7201" width="6" style="108" customWidth="1"/>
    <col min="7202" max="7202" width="5.26953125" style="108" customWidth="1"/>
    <col min="7203" max="7213" width="8.453125" style="108" customWidth="1"/>
    <col min="7214" max="7424" width="9" style="108"/>
    <col min="7425" max="7425" width="3.7265625" style="108" customWidth="1"/>
    <col min="7426" max="7426" width="4.6328125" style="108" customWidth="1"/>
    <col min="7427" max="7427" width="5.26953125" style="108" customWidth="1"/>
    <col min="7428" max="7432" width="8.453125" style="108" customWidth="1"/>
    <col min="7433" max="7433" width="8.6328125" style="108" customWidth="1"/>
    <col min="7434" max="7455" width="8.453125" style="108" customWidth="1"/>
    <col min="7456" max="7456" width="4.6328125" style="108" customWidth="1"/>
    <col min="7457" max="7457" width="6" style="108" customWidth="1"/>
    <col min="7458" max="7458" width="5.26953125" style="108" customWidth="1"/>
    <col min="7459" max="7469" width="8.453125" style="108" customWidth="1"/>
    <col min="7470" max="7680" width="9" style="108"/>
    <col min="7681" max="7681" width="3.7265625" style="108" customWidth="1"/>
    <col min="7682" max="7682" width="4.6328125" style="108" customWidth="1"/>
    <col min="7683" max="7683" width="5.26953125" style="108" customWidth="1"/>
    <col min="7684" max="7688" width="8.453125" style="108" customWidth="1"/>
    <col min="7689" max="7689" width="8.6328125" style="108" customWidth="1"/>
    <col min="7690" max="7711" width="8.453125" style="108" customWidth="1"/>
    <col min="7712" max="7712" width="4.6328125" style="108" customWidth="1"/>
    <col min="7713" max="7713" width="6" style="108" customWidth="1"/>
    <col min="7714" max="7714" width="5.26953125" style="108" customWidth="1"/>
    <col min="7715" max="7725" width="8.453125" style="108" customWidth="1"/>
    <col min="7726" max="7936" width="9" style="108"/>
    <col min="7937" max="7937" width="3.7265625" style="108" customWidth="1"/>
    <col min="7938" max="7938" width="4.6328125" style="108" customWidth="1"/>
    <col min="7939" max="7939" width="5.26953125" style="108" customWidth="1"/>
    <col min="7940" max="7944" width="8.453125" style="108" customWidth="1"/>
    <col min="7945" max="7945" width="8.6328125" style="108" customWidth="1"/>
    <col min="7946" max="7967" width="8.453125" style="108" customWidth="1"/>
    <col min="7968" max="7968" width="4.6328125" style="108" customWidth="1"/>
    <col min="7969" max="7969" width="6" style="108" customWidth="1"/>
    <col min="7970" max="7970" width="5.26953125" style="108" customWidth="1"/>
    <col min="7971" max="7981" width="8.453125" style="108" customWidth="1"/>
    <col min="7982" max="8192" width="9" style="108"/>
    <col min="8193" max="8193" width="3.7265625" style="108" customWidth="1"/>
    <col min="8194" max="8194" width="4.6328125" style="108" customWidth="1"/>
    <col min="8195" max="8195" width="5.26953125" style="108" customWidth="1"/>
    <col min="8196" max="8200" width="8.453125" style="108" customWidth="1"/>
    <col min="8201" max="8201" width="8.6328125" style="108" customWidth="1"/>
    <col min="8202" max="8223" width="8.453125" style="108" customWidth="1"/>
    <col min="8224" max="8224" width="4.6328125" style="108" customWidth="1"/>
    <col min="8225" max="8225" width="6" style="108" customWidth="1"/>
    <col min="8226" max="8226" width="5.26953125" style="108" customWidth="1"/>
    <col min="8227" max="8237" width="8.453125" style="108" customWidth="1"/>
    <col min="8238" max="8448" width="9" style="108"/>
    <col min="8449" max="8449" width="3.7265625" style="108" customWidth="1"/>
    <col min="8450" max="8450" width="4.6328125" style="108" customWidth="1"/>
    <col min="8451" max="8451" width="5.26953125" style="108" customWidth="1"/>
    <col min="8452" max="8456" width="8.453125" style="108" customWidth="1"/>
    <col min="8457" max="8457" width="8.6328125" style="108" customWidth="1"/>
    <col min="8458" max="8479" width="8.453125" style="108" customWidth="1"/>
    <col min="8480" max="8480" width="4.6328125" style="108" customWidth="1"/>
    <col min="8481" max="8481" width="6" style="108" customWidth="1"/>
    <col min="8482" max="8482" width="5.26953125" style="108" customWidth="1"/>
    <col min="8483" max="8493" width="8.453125" style="108" customWidth="1"/>
    <col min="8494" max="8704" width="9" style="108"/>
    <col min="8705" max="8705" width="3.7265625" style="108" customWidth="1"/>
    <col min="8706" max="8706" width="4.6328125" style="108" customWidth="1"/>
    <col min="8707" max="8707" width="5.26953125" style="108" customWidth="1"/>
    <col min="8708" max="8712" width="8.453125" style="108" customWidth="1"/>
    <col min="8713" max="8713" width="8.6328125" style="108" customWidth="1"/>
    <col min="8714" max="8735" width="8.453125" style="108" customWidth="1"/>
    <col min="8736" max="8736" width="4.6328125" style="108" customWidth="1"/>
    <col min="8737" max="8737" width="6" style="108" customWidth="1"/>
    <col min="8738" max="8738" width="5.26953125" style="108" customWidth="1"/>
    <col min="8739" max="8749" width="8.453125" style="108" customWidth="1"/>
    <col min="8750" max="8960" width="9" style="108"/>
    <col min="8961" max="8961" width="3.7265625" style="108" customWidth="1"/>
    <col min="8962" max="8962" width="4.6328125" style="108" customWidth="1"/>
    <col min="8963" max="8963" width="5.26953125" style="108" customWidth="1"/>
    <col min="8964" max="8968" width="8.453125" style="108" customWidth="1"/>
    <col min="8969" max="8969" width="8.6328125" style="108" customWidth="1"/>
    <col min="8970" max="8991" width="8.453125" style="108" customWidth="1"/>
    <col min="8992" max="8992" width="4.6328125" style="108" customWidth="1"/>
    <col min="8993" max="8993" width="6" style="108" customWidth="1"/>
    <col min="8994" max="8994" width="5.26953125" style="108" customWidth="1"/>
    <col min="8995" max="9005" width="8.453125" style="108" customWidth="1"/>
    <col min="9006" max="9216" width="9" style="108"/>
    <col min="9217" max="9217" width="3.7265625" style="108" customWidth="1"/>
    <col min="9218" max="9218" width="4.6328125" style="108" customWidth="1"/>
    <col min="9219" max="9219" width="5.26953125" style="108" customWidth="1"/>
    <col min="9220" max="9224" width="8.453125" style="108" customWidth="1"/>
    <col min="9225" max="9225" width="8.6328125" style="108" customWidth="1"/>
    <col min="9226" max="9247" width="8.453125" style="108" customWidth="1"/>
    <col min="9248" max="9248" width="4.6328125" style="108" customWidth="1"/>
    <col min="9249" max="9249" width="6" style="108" customWidth="1"/>
    <col min="9250" max="9250" width="5.26953125" style="108" customWidth="1"/>
    <col min="9251" max="9261" width="8.453125" style="108" customWidth="1"/>
    <col min="9262" max="9472" width="9" style="108"/>
    <col min="9473" max="9473" width="3.7265625" style="108" customWidth="1"/>
    <col min="9474" max="9474" width="4.6328125" style="108" customWidth="1"/>
    <col min="9475" max="9475" width="5.26953125" style="108" customWidth="1"/>
    <col min="9476" max="9480" width="8.453125" style="108" customWidth="1"/>
    <col min="9481" max="9481" width="8.6328125" style="108" customWidth="1"/>
    <col min="9482" max="9503" width="8.453125" style="108" customWidth="1"/>
    <col min="9504" max="9504" width="4.6328125" style="108" customWidth="1"/>
    <col min="9505" max="9505" width="6" style="108" customWidth="1"/>
    <col min="9506" max="9506" width="5.26953125" style="108" customWidth="1"/>
    <col min="9507" max="9517" width="8.453125" style="108" customWidth="1"/>
    <col min="9518" max="9728" width="9" style="108"/>
    <col min="9729" max="9729" width="3.7265625" style="108" customWidth="1"/>
    <col min="9730" max="9730" width="4.6328125" style="108" customWidth="1"/>
    <col min="9731" max="9731" width="5.26953125" style="108" customWidth="1"/>
    <col min="9732" max="9736" width="8.453125" style="108" customWidth="1"/>
    <col min="9737" max="9737" width="8.6328125" style="108" customWidth="1"/>
    <col min="9738" max="9759" width="8.453125" style="108" customWidth="1"/>
    <col min="9760" max="9760" width="4.6328125" style="108" customWidth="1"/>
    <col min="9761" max="9761" width="6" style="108" customWidth="1"/>
    <col min="9762" max="9762" width="5.26953125" style="108" customWidth="1"/>
    <col min="9763" max="9773" width="8.453125" style="108" customWidth="1"/>
    <col min="9774" max="9984" width="9" style="108"/>
    <col min="9985" max="9985" width="3.7265625" style="108" customWidth="1"/>
    <col min="9986" max="9986" width="4.6328125" style="108" customWidth="1"/>
    <col min="9987" max="9987" width="5.26953125" style="108" customWidth="1"/>
    <col min="9988" max="9992" width="8.453125" style="108" customWidth="1"/>
    <col min="9993" max="9993" width="8.6328125" style="108" customWidth="1"/>
    <col min="9994" max="10015" width="8.453125" style="108" customWidth="1"/>
    <col min="10016" max="10016" width="4.6328125" style="108" customWidth="1"/>
    <col min="10017" max="10017" width="6" style="108" customWidth="1"/>
    <col min="10018" max="10018" width="5.26953125" style="108" customWidth="1"/>
    <col min="10019" max="10029" width="8.453125" style="108" customWidth="1"/>
    <col min="10030" max="10240" width="9" style="108"/>
    <col min="10241" max="10241" width="3.7265625" style="108" customWidth="1"/>
    <col min="10242" max="10242" width="4.6328125" style="108" customWidth="1"/>
    <col min="10243" max="10243" width="5.26953125" style="108" customWidth="1"/>
    <col min="10244" max="10248" width="8.453125" style="108" customWidth="1"/>
    <col min="10249" max="10249" width="8.6328125" style="108" customWidth="1"/>
    <col min="10250" max="10271" width="8.453125" style="108" customWidth="1"/>
    <col min="10272" max="10272" width="4.6328125" style="108" customWidth="1"/>
    <col min="10273" max="10273" width="6" style="108" customWidth="1"/>
    <col min="10274" max="10274" width="5.26953125" style="108" customWidth="1"/>
    <col min="10275" max="10285" width="8.453125" style="108" customWidth="1"/>
    <col min="10286" max="10496" width="9" style="108"/>
    <col min="10497" max="10497" width="3.7265625" style="108" customWidth="1"/>
    <col min="10498" max="10498" width="4.6328125" style="108" customWidth="1"/>
    <col min="10499" max="10499" width="5.26953125" style="108" customWidth="1"/>
    <col min="10500" max="10504" width="8.453125" style="108" customWidth="1"/>
    <col min="10505" max="10505" width="8.6328125" style="108" customWidth="1"/>
    <col min="10506" max="10527" width="8.453125" style="108" customWidth="1"/>
    <col min="10528" max="10528" width="4.6328125" style="108" customWidth="1"/>
    <col min="10529" max="10529" width="6" style="108" customWidth="1"/>
    <col min="10530" max="10530" width="5.26953125" style="108" customWidth="1"/>
    <col min="10531" max="10541" width="8.453125" style="108" customWidth="1"/>
    <col min="10542" max="10752" width="9" style="108"/>
    <col min="10753" max="10753" width="3.7265625" style="108" customWidth="1"/>
    <col min="10754" max="10754" width="4.6328125" style="108" customWidth="1"/>
    <col min="10755" max="10755" width="5.26953125" style="108" customWidth="1"/>
    <col min="10756" max="10760" width="8.453125" style="108" customWidth="1"/>
    <col min="10761" max="10761" width="8.6328125" style="108" customWidth="1"/>
    <col min="10762" max="10783" width="8.453125" style="108" customWidth="1"/>
    <col min="10784" max="10784" width="4.6328125" style="108" customWidth="1"/>
    <col min="10785" max="10785" width="6" style="108" customWidth="1"/>
    <col min="10786" max="10786" width="5.26953125" style="108" customWidth="1"/>
    <col min="10787" max="10797" width="8.453125" style="108" customWidth="1"/>
    <col min="10798" max="11008" width="9" style="108"/>
    <col min="11009" max="11009" width="3.7265625" style="108" customWidth="1"/>
    <col min="11010" max="11010" width="4.6328125" style="108" customWidth="1"/>
    <col min="11011" max="11011" width="5.26953125" style="108" customWidth="1"/>
    <col min="11012" max="11016" width="8.453125" style="108" customWidth="1"/>
    <col min="11017" max="11017" width="8.6328125" style="108" customWidth="1"/>
    <col min="11018" max="11039" width="8.453125" style="108" customWidth="1"/>
    <col min="11040" max="11040" width="4.6328125" style="108" customWidth="1"/>
    <col min="11041" max="11041" width="6" style="108" customWidth="1"/>
    <col min="11042" max="11042" width="5.26953125" style="108" customWidth="1"/>
    <col min="11043" max="11053" width="8.453125" style="108" customWidth="1"/>
    <col min="11054" max="11264" width="9" style="108"/>
    <col min="11265" max="11265" width="3.7265625" style="108" customWidth="1"/>
    <col min="11266" max="11266" width="4.6328125" style="108" customWidth="1"/>
    <col min="11267" max="11267" width="5.26953125" style="108" customWidth="1"/>
    <col min="11268" max="11272" width="8.453125" style="108" customWidth="1"/>
    <col min="11273" max="11273" width="8.6328125" style="108" customWidth="1"/>
    <col min="11274" max="11295" width="8.453125" style="108" customWidth="1"/>
    <col min="11296" max="11296" width="4.6328125" style="108" customWidth="1"/>
    <col min="11297" max="11297" width="6" style="108" customWidth="1"/>
    <col min="11298" max="11298" width="5.26953125" style="108" customWidth="1"/>
    <col min="11299" max="11309" width="8.453125" style="108" customWidth="1"/>
    <col min="11310" max="11520" width="9" style="108"/>
    <col min="11521" max="11521" width="3.7265625" style="108" customWidth="1"/>
    <col min="11522" max="11522" width="4.6328125" style="108" customWidth="1"/>
    <col min="11523" max="11523" width="5.26953125" style="108" customWidth="1"/>
    <col min="11524" max="11528" width="8.453125" style="108" customWidth="1"/>
    <col min="11529" max="11529" width="8.6328125" style="108" customWidth="1"/>
    <col min="11530" max="11551" width="8.453125" style="108" customWidth="1"/>
    <col min="11552" max="11552" width="4.6328125" style="108" customWidth="1"/>
    <col min="11553" max="11553" width="6" style="108" customWidth="1"/>
    <col min="11554" max="11554" width="5.26953125" style="108" customWidth="1"/>
    <col min="11555" max="11565" width="8.453125" style="108" customWidth="1"/>
    <col min="11566" max="11776" width="9" style="108"/>
    <col min="11777" max="11777" width="3.7265625" style="108" customWidth="1"/>
    <col min="11778" max="11778" width="4.6328125" style="108" customWidth="1"/>
    <col min="11779" max="11779" width="5.26953125" style="108" customWidth="1"/>
    <col min="11780" max="11784" width="8.453125" style="108" customWidth="1"/>
    <col min="11785" max="11785" width="8.6328125" style="108" customWidth="1"/>
    <col min="11786" max="11807" width="8.453125" style="108" customWidth="1"/>
    <col min="11808" max="11808" width="4.6328125" style="108" customWidth="1"/>
    <col min="11809" max="11809" width="6" style="108" customWidth="1"/>
    <col min="11810" max="11810" width="5.26953125" style="108" customWidth="1"/>
    <col min="11811" max="11821" width="8.453125" style="108" customWidth="1"/>
    <col min="11822" max="12032" width="9" style="108"/>
    <col min="12033" max="12033" width="3.7265625" style="108" customWidth="1"/>
    <col min="12034" max="12034" width="4.6328125" style="108" customWidth="1"/>
    <col min="12035" max="12035" width="5.26953125" style="108" customWidth="1"/>
    <col min="12036" max="12040" width="8.453125" style="108" customWidth="1"/>
    <col min="12041" max="12041" width="8.6328125" style="108" customWidth="1"/>
    <col min="12042" max="12063" width="8.453125" style="108" customWidth="1"/>
    <col min="12064" max="12064" width="4.6328125" style="108" customWidth="1"/>
    <col min="12065" max="12065" width="6" style="108" customWidth="1"/>
    <col min="12066" max="12066" width="5.26953125" style="108" customWidth="1"/>
    <col min="12067" max="12077" width="8.453125" style="108" customWidth="1"/>
    <col min="12078" max="12288" width="9" style="108"/>
    <col min="12289" max="12289" width="3.7265625" style="108" customWidth="1"/>
    <col min="12290" max="12290" width="4.6328125" style="108" customWidth="1"/>
    <col min="12291" max="12291" width="5.26953125" style="108" customWidth="1"/>
    <col min="12292" max="12296" width="8.453125" style="108" customWidth="1"/>
    <col min="12297" max="12297" width="8.6328125" style="108" customWidth="1"/>
    <col min="12298" max="12319" width="8.453125" style="108" customWidth="1"/>
    <col min="12320" max="12320" width="4.6328125" style="108" customWidth="1"/>
    <col min="12321" max="12321" width="6" style="108" customWidth="1"/>
    <col min="12322" max="12322" width="5.26953125" style="108" customWidth="1"/>
    <col min="12323" max="12333" width="8.453125" style="108" customWidth="1"/>
    <col min="12334" max="12544" width="9" style="108"/>
    <col min="12545" max="12545" width="3.7265625" style="108" customWidth="1"/>
    <col min="12546" max="12546" width="4.6328125" style="108" customWidth="1"/>
    <col min="12547" max="12547" width="5.26953125" style="108" customWidth="1"/>
    <col min="12548" max="12552" width="8.453125" style="108" customWidth="1"/>
    <col min="12553" max="12553" width="8.6328125" style="108" customWidth="1"/>
    <col min="12554" max="12575" width="8.453125" style="108" customWidth="1"/>
    <col min="12576" max="12576" width="4.6328125" style="108" customWidth="1"/>
    <col min="12577" max="12577" width="6" style="108" customWidth="1"/>
    <col min="12578" max="12578" width="5.26953125" style="108" customWidth="1"/>
    <col min="12579" max="12589" width="8.453125" style="108" customWidth="1"/>
    <col min="12590" max="12800" width="9" style="108"/>
    <col min="12801" max="12801" width="3.7265625" style="108" customWidth="1"/>
    <col min="12802" max="12802" width="4.6328125" style="108" customWidth="1"/>
    <col min="12803" max="12803" width="5.26953125" style="108" customWidth="1"/>
    <col min="12804" max="12808" width="8.453125" style="108" customWidth="1"/>
    <col min="12809" max="12809" width="8.6328125" style="108" customWidth="1"/>
    <col min="12810" max="12831" width="8.453125" style="108" customWidth="1"/>
    <col min="12832" max="12832" width="4.6328125" style="108" customWidth="1"/>
    <col min="12833" max="12833" width="6" style="108" customWidth="1"/>
    <col min="12834" max="12834" width="5.26953125" style="108" customWidth="1"/>
    <col min="12835" max="12845" width="8.453125" style="108" customWidth="1"/>
    <col min="12846" max="13056" width="9" style="108"/>
    <col min="13057" max="13057" width="3.7265625" style="108" customWidth="1"/>
    <col min="13058" max="13058" width="4.6328125" style="108" customWidth="1"/>
    <col min="13059" max="13059" width="5.26953125" style="108" customWidth="1"/>
    <col min="13060" max="13064" width="8.453125" style="108" customWidth="1"/>
    <col min="13065" max="13065" width="8.6328125" style="108" customWidth="1"/>
    <col min="13066" max="13087" width="8.453125" style="108" customWidth="1"/>
    <col min="13088" max="13088" width="4.6328125" style="108" customWidth="1"/>
    <col min="13089" max="13089" width="6" style="108" customWidth="1"/>
    <col min="13090" max="13090" width="5.26953125" style="108" customWidth="1"/>
    <col min="13091" max="13101" width="8.453125" style="108" customWidth="1"/>
    <col min="13102" max="13312" width="9" style="108"/>
    <col min="13313" max="13313" width="3.7265625" style="108" customWidth="1"/>
    <col min="13314" max="13314" width="4.6328125" style="108" customWidth="1"/>
    <col min="13315" max="13315" width="5.26953125" style="108" customWidth="1"/>
    <col min="13316" max="13320" width="8.453125" style="108" customWidth="1"/>
    <col min="13321" max="13321" width="8.6328125" style="108" customWidth="1"/>
    <col min="13322" max="13343" width="8.453125" style="108" customWidth="1"/>
    <col min="13344" max="13344" width="4.6328125" style="108" customWidth="1"/>
    <col min="13345" max="13345" width="6" style="108" customWidth="1"/>
    <col min="13346" max="13346" width="5.26953125" style="108" customWidth="1"/>
    <col min="13347" max="13357" width="8.453125" style="108" customWidth="1"/>
    <col min="13358" max="13568" width="9" style="108"/>
    <col min="13569" max="13569" width="3.7265625" style="108" customWidth="1"/>
    <col min="13570" max="13570" width="4.6328125" style="108" customWidth="1"/>
    <col min="13571" max="13571" width="5.26953125" style="108" customWidth="1"/>
    <col min="13572" max="13576" width="8.453125" style="108" customWidth="1"/>
    <col min="13577" max="13577" width="8.6328125" style="108" customWidth="1"/>
    <col min="13578" max="13599" width="8.453125" style="108" customWidth="1"/>
    <col min="13600" max="13600" width="4.6328125" style="108" customWidth="1"/>
    <col min="13601" max="13601" width="6" style="108" customWidth="1"/>
    <col min="13602" max="13602" width="5.26953125" style="108" customWidth="1"/>
    <col min="13603" max="13613" width="8.453125" style="108" customWidth="1"/>
    <col min="13614" max="13824" width="9" style="108"/>
    <col min="13825" max="13825" width="3.7265625" style="108" customWidth="1"/>
    <col min="13826" max="13826" width="4.6328125" style="108" customWidth="1"/>
    <col min="13827" max="13827" width="5.26953125" style="108" customWidth="1"/>
    <col min="13828" max="13832" width="8.453125" style="108" customWidth="1"/>
    <col min="13833" max="13833" width="8.6328125" style="108" customWidth="1"/>
    <col min="13834" max="13855" width="8.453125" style="108" customWidth="1"/>
    <col min="13856" max="13856" width="4.6328125" style="108" customWidth="1"/>
    <col min="13857" max="13857" width="6" style="108" customWidth="1"/>
    <col min="13858" max="13858" width="5.26953125" style="108" customWidth="1"/>
    <col min="13859" max="13869" width="8.453125" style="108" customWidth="1"/>
    <col min="13870" max="14080" width="9" style="108"/>
    <col min="14081" max="14081" width="3.7265625" style="108" customWidth="1"/>
    <col min="14082" max="14082" width="4.6328125" style="108" customWidth="1"/>
    <col min="14083" max="14083" width="5.26953125" style="108" customWidth="1"/>
    <col min="14084" max="14088" width="8.453125" style="108" customWidth="1"/>
    <col min="14089" max="14089" width="8.6328125" style="108" customWidth="1"/>
    <col min="14090" max="14111" width="8.453125" style="108" customWidth="1"/>
    <col min="14112" max="14112" width="4.6328125" style="108" customWidth="1"/>
    <col min="14113" max="14113" width="6" style="108" customWidth="1"/>
    <col min="14114" max="14114" width="5.26953125" style="108" customWidth="1"/>
    <col min="14115" max="14125" width="8.453125" style="108" customWidth="1"/>
    <col min="14126" max="14336" width="9" style="108"/>
    <col min="14337" max="14337" width="3.7265625" style="108" customWidth="1"/>
    <col min="14338" max="14338" width="4.6328125" style="108" customWidth="1"/>
    <col min="14339" max="14339" width="5.26953125" style="108" customWidth="1"/>
    <col min="14340" max="14344" width="8.453125" style="108" customWidth="1"/>
    <col min="14345" max="14345" width="8.6328125" style="108" customWidth="1"/>
    <col min="14346" max="14367" width="8.453125" style="108" customWidth="1"/>
    <col min="14368" max="14368" width="4.6328125" style="108" customWidth="1"/>
    <col min="14369" max="14369" width="6" style="108" customWidth="1"/>
    <col min="14370" max="14370" width="5.26953125" style="108" customWidth="1"/>
    <col min="14371" max="14381" width="8.453125" style="108" customWidth="1"/>
    <col min="14382" max="14592" width="9" style="108"/>
    <col min="14593" max="14593" width="3.7265625" style="108" customWidth="1"/>
    <col min="14594" max="14594" width="4.6328125" style="108" customWidth="1"/>
    <col min="14595" max="14595" width="5.26953125" style="108" customWidth="1"/>
    <col min="14596" max="14600" width="8.453125" style="108" customWidth="1"/>
    <col min="14601" max="14601" width="8.6328125" style="108" customWidth="1"/>
    <col min="14602" max="14623" width="8.453125" style="108" customWidth="1"/>
    <col min="14624" max="14624" width="4.6328125" style="108" customWidth="1"/>
    <col min="14625" max="14625" width="6" style="108" customWidth="1"/>
    <col min="14626" max="14626" width="5.26953125" style="108" customWidth="1"/>
    <col min="14627" max="14637" width="8.453125" style="108" customWidth="1"/>
    <col min="14638" max="14848" width="9" style="108"/>
    <col min="14849" max="14849" width="3.7265625" style="108" customWidth="1"/>
    <col min="14850" max="14850" width="4.6328125" style="108" customWidth="1"/>
    <col min="14851" max="14851" width="5.26953125" style="108" customWidth="1"/>
    <col min="14852" max="14856" width="8.453125" style="108" customWidth="1"/>
    <col min="14857" max="14857" width="8.6328125" style="108" customWidth="1"/>
    <col min="14858" max="14879" width="8.453125" style="108" customWidth="1"/>
    <col min="14880" max="14880" width="4.6328125" style="108" customWidth="1"/>
    <col min="14881" max="14881" width="6" style="108" customWidth="1"/>
    <col min="14882" max="14882" width="5.26953125" style="108" customWidth="1"/>
    <col min="14883" max="14893" width="8.453125" style="108" customWidth="1"/>
    <col min="14894" max="15104" width="9" style="108"/>
    <col min="15105" max="15105" width="3.7265625" style="108" customWidth="1"/>
    <col min="15106" max="15106" width="4.6328125" style="108" customWidth="1"/>
    <col min="15107" max="15107" width="5.26953125" style="108" customWidth="1"/>
    <col min="15108" max="15112" width="8.453125" style="108" customWidth="1"/>
    <col min="15113" max="15113" width="8.6328125" style="108" customWidth="1"/>
    <col min="15114" max="15135" width="8.453125" style="108" customWidth="1"/>
    <col min="15136" max="15136" width="4.6328125" style="108" customWidth="1"/>
    <col min="15137" max="15137" width="6" style="108" customWidth="1"/>
    <col min="15138" max="15138" width="5.26953125" style="108" customWidth="1"/>
    <col min="15139" max="15149" width="8.453125" style="108" customWidth="1"/>
    <col min="15150" max="15360" width="9" style="108"/>
    <col min="15361" max="15361" width="3.7265625" style="108" customWidth="1"/>
    <col min="15362" max="15362" width="4.6328125" style="108" customWidth="1"/>
    <col min="15363" max="15363" width="5.26953125" style="108" customWidth="1"/>
    <col min="15364" max="15368" width="8.453125" style="108" customWidth="1"/>
    <col min="15369" max="15369" width="8.6328125" style="108" customWidth="1"/>
    <col min="15370" max="15391" width="8.453125" style="108" customWidth="1"/>
    <col min="15392" max="15392" width="4.6328125" style="108" customWidth="1"/>
    <col min="15393" max="15393" width="6" style="108" customWidth="1"/>
    <col min="15394" max="15394" width="5.26953125" style="108" customWidth="1"/>
    <col min="15395" max="15405" width="8.453125" style="108" customWidth="1"/>
    <col min="15406" max="15616" width="9" style="108"/>
    <col min="15617" max="15617" width="3.7265625" style="108" customWidth="1"/>
    <col min="15618" max="15618" width="4.6328125" style="108" customWidth="1"/>
    <col min="15619" max="15619" width="5.26953125" style="108" customWidth="1"/>
    <col min="15620" max="15624" width="8.453125" style="108" customWidth="1"/>
    <col min="15625" max="15625" width="8.6328125" style="108" customWidth="1"/>
    <col min="15626" max="15647" width="8.453125" style="108" customWidth="1"/>
    <col min="15648" max="15648" width="4.6328125" style="108" customWidth="1"/>
    <col min="15649" max="15649" width="6" style="108" customWidth="1"/>
    <col min="15650" max="15650" width="5.26953125" style="108" customWidth="1"/>
    <col min="15651" max="15661" width="8.453125" style="108" customWidth="1"/>
    <col min="15662" max="15872" width="9" style="108"/>
    <col min="15873" max="15873" width="3.7265625" style="108" customWidth="1"/>
    <col min="15874" max="15874" width="4.6328125" style="108" customWidth="1"/>
    <col min="15875" max="15875" width="5.26953125" style="108" customWidth="1"/>
    <col min="15876" max="15880" width="8.453125" style="108" customWidth="1"/>
    <col min="15881" max="15881" width="8.6328125" style="108" customWidth="1"/>
    <col min="15882" max="15903" width="8.453125" style="108" customWidth="1"/>
    <col min="15904" max="15904" width="4.6328125" style="108" customWidth="1"/>
    <col min="15905" max="15905" width="6" style="108" customWidth="1"/>
    <col min="15906" max="15906" width="5.26953125" style="108" customWidth="1"/>
    <col min="15907" max="15917" width="8.453125" style="108" customWidth="1"/>
    <col min="15918" max="16128" width="9" style="108"/>
    <col min="16129" max="16129" width="3.7265625" style="108" customWidth="1"/>
    <col min="16130" max="16130" width="4.6328125" style="108" customWidth="1"/>
    <col min="16131" max="16131" width="5.26953125" style="108" customWidth="1"/>
    <col min="16132" max="16136" width="8.453125" style="108" customWidth="1"/>
    <col min="16137" max="16137" width="8.6328125" style="108" customWidth="1"/>
    <col min="16138" max="16159" width="8.453125" style="108" customWidth="1"/>
    <col min="16160" max="16160" width="4.6328125" style="108" customWidth="1"/>
    <col min="16161" max="16161" width="6" style="108" customWidth="1"/>
    <col min="16162" max="16162" width="5.26953125" style="108" customWidth="1"/>
    <col min="16163" max="16173" width="8.453125" style="108" customWidth="1"/>
    <col min="16174" max="16384" width="9" style="108"/>
  </cols>
  <sheetData>
    <row r="1" spans="1:50">
      <c r="A1" s="1"/>
      <c r="B1" s="107" t="s">
        <v>148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3" t="s">
        <v>9</v>
      </c>
      <c r="AF1" s="1"/>
      <c r="AG1" s="107" t="s">
        <v>149</v>
      </c>
      <c r="AH1" s="1"/>
      <c r="AI1" s="1"/>
      <c r="AJ1" s="1"/>
      <c r="AK1" s="1"/>
      <c r="AL1" s="1"/>
      <c r="AM1" s="1"/>
      <c r="AN1" s="1"/>
      <c r="AO1" s="1"/>
      <c r="AP1" s="1"/>
      <c r="AQ1" s="1" t="s">
        <v>150</v>
      </c>
      <c r="AR1" s="1"/>
      <c r="AS1" s="1"/>
    </row>
    <row r="2" spans="1:50" ht="36" customHeight="1">
      <c r="A2" s="109" t="s">
        <v>12</v>
      </c>
      <c r="B2" s="110"/>
      <c r="C2" s="109"/>
      <c r="D2" s="111" t="s">
        <v>128</v>
      </c>
      <c r="E2" s="111" t="s">
        <v>151</v>
      </c>
      <c r="F2" s="111" t="s">
        <v>152</v>
      </c>
      <c r="G2" s="111" t="s">
        <v>153</v>
      </c>
      <c r="H2" s="111" t="s">
        <v>154</v>
      </c>
      <c r="I2" s="111" t="s">
        <v>155</v>
      </c>
      <c r="J2" s="111" t="s">
        <v>156</v>
      </c>
      <c r="K2" s="111" t="s">
        <v>157</v>
      </c>
      <c r="L2" s="111" t="s">
        <v>158</v>
      </c>
      <c r="M2" s="111" t="s">
        <v>159</v>
      </c>
      <c r="N2" s="111" t="s">
        <v>160</v>
      </c>
      <c r="O2" s="111" t="s">
        <v>161</v>
      </c>
      <c r="P2" s="111" t="s">
        <v>162</v>
      </c>
      <c r="Q2" s="111" t="s">
        <v>163</v>
      </c>
      <c r="R2" s="111" t="s">
        <v>164</v>
      </c>
      <c r="S2" s="111" t="s">
        <v>165</v>
      </c>
      <c r="T2" s="111" t="s">
        <v>166</v>
      </c>
      <c r="U2" s="111" t="s">
        <v>167</v>
      </c>
      <c r="V2" s="111" t="s">
        <v>168</v>
      </c>
      <c r="W2" s="111" t="s">
        <v>169</v>
      </c>
      <c r="X2" s="111" t="s">
        <v>170</v>
      </c>
      <c r="Y2" s="111" t="s">
        <v>171</v>
      </c>
      <c r="Z2" s="111" t="s">
        <v>172</v>
      </c>
      <c r="AA2" s="111" t="s">
        <v>173</v>
      </c>
      <c r="AB2" s="111" t="s">
        <v>174</v>
      </c>
      <c r="AC2" s="111" t="s">
        <v>175</v>
      </c>
      <c r="AD2" s="111" t="s">
        <v>176</v>
      </c>
      <c r="AE2" s="111" t="s">
        <v>177</v>
      </c>
      <c r="AF2" s="109" t="s">
        <v>12</v>
      </c>
      <c r="AG2" s="110"/>
      <c r="AH2" s="109"/>
      <c r="AI2" s="111" t="s">
        <v>128</v>
      </c>
      <c r="AJ2" s="111" t="s">
        <v>129</v>
      </c>
      <c r="AK2" s="111" t="s">
        <v>130</v>
      </c>
      <c r="AL2" s="111" t="s">
        <v>131</v>
      </c>
      <c r="AM2" s="111" t="s">
        <v>132</v>
      </c>
      <c r="AN2" s="111" t="s">
        <v>133</v>
      </c>
      <c r="AO2" s="111" t="s">
        <v>134</v>
      </c>
      <c r="AP2" s="111" t="s">
        <v>135</v>
      </c>
      <c r="AQ2" s="111" t="s">
        <v>136</v>
      </c>
      <c r="AR2" s="111" t="s">
        <v>137</v>
      </c>
      <c r="AS2" s="111" t="s">
        <v>138</v>
      </c>
    </row>
    <row r="3" spans="1:50">
      <c r="A3" s="8"/>
      <c r="B3" s="21" t="s">
        <v>178</v>
      </c>
      <c r="C3" s="21"/>
      <c r="D3" s="29">
        <f>ROUND(SUM(D24:D35)/12,1)</f>
        <v>94.8</v>
      </c>
      <c r="E3" s="29">
        <f t="shared" ref="E3:AD3" si="0">ROUND(SUM(E24:E35)/12,1)</f>
        <v>94.8</v>
      </c>
      <c r="F3" s="29">
        <f t="shared" si="0"/>
        <v>99.9</v>
      </c>
      <c r="G3" s="29">
        <f t="shared" si="0"/>
        <v>100.7</v>
      </c>
      <c r="H3" s="29">
        <f t="shared" si="0"/>
        <v>99.2</v>
      </c>
      <c r="I3" s="29">
        <f t="shared" si="0"/>
        <v>79.900000000000006</v>
      </c>
      <c r="J3" s="29">
        <f t="shared" si="0"/>
        <v>87</v>
      </c>
      <c r="K3" s="29">
        <f t="shared" si="0"/>
        <v>113.3</v>
      </c>
      <c r="L3" s="29">
        <f t="shared" si="0"/>
        <v>81.2</v>
      </c>
      <c r="M3" s="29">
        <f t="shared" si="0"/>
        <v>85.4</v>
      </c>
      <c r="N3" s="29">
        <f t="shared" si="0"/>
        <v>85.7</v>
      </c>
      <c r="O3" s="29">
        <f t="shared" si="0"/>
        <v>86.5</v>
      </c>
      <c r="P3" s="29">
        <f t="shared" si="0"/>
        <v>106</v>
      </c>
      <c r="Q3" s="29">
        <f t="shared" si="0"/>
        <v>101.7</v>
      </c>
      <c r="R3" s="29">
        <f t="shared" si="0"/>
        <v>94.8</v>
      </c>
      <c r="S3" s="29">
        <f t="shared" si="0"/>
        <v>106.6</v>
      </c>
      <c r="T3" s="29">
        <f t="shared" si="0"/>
        <v>106.9</v>
      </c>
      <c r="U3" s="29">
        <f t="shared" si="0"/>
        <v>97.9</v>
      </c>
      <c r="V3" s="29">
        <f t="shared" si="0"/>
        <v>87.9</v>
      </c>
      <c r="W3" s="29">
        <f t="shared" si="0"/>
        <v>96.6</v>
      </c>
      <c r="X3" s="29">
        <f t="shared" si="0"/>
        <v>120.1</v>
      </c>
      <c r="Y3" s="29">
        <f t="shared" si="0"/>
        <v>89.9</v>
      </c>
      <c r="Z3" s="29">
        <f t="shared" si="0"/>
        <v>104</v>
      </c>
      <c r="AA3" s="29">
        <f t="shared" si="0"/>
        <v>94.5</v>
      </c>
      <c r="AB3" s="29">
        <f t="shared" si="0"/>
        <v>96.4</v>
      </c>
      <c r="AC3" s="29">
        <f t="shared" si="0"/>
        <v>91.2</v>
      </c>
      <c r="AD3" s="29">
        <f t="shared" si="0"/>
        <v>78.900000000000006</v>
      </c>
      <c r="AE3" s="29">
        <f>ROUND(SUM(AE24:AE35)/12,1)</f>
        <v>93.7</v>
      </c>
      <c r="AF3" s="22"/>
      <c r="AG3" s="21" t="s">
        <v>178</v>
      </c>
      <c r="AH3" s="21"/>
      <c r="AI3" s="29">
        <f t="shared" ref="AI3:AS3" si="1">ROUND(SUM(AI24:AI35)/12,1)</f>
        <v>94.8</v>
      </c>
      <c r="AJ3" s="29">
        <f t="shared" si="1"/>
        <v>97.3</v>
      </c>
      <c r="AK3" s="29">
        <f t="shared" si="1"/>
        <v>86.9</v>
      </c>
      <c r="AL3" s="29">
        <f t="shared" si="1"/>
        <v>80.400000000000006</v>
      </c>
      <c r="AM3" s="29">
        <f t="shared" si="1"/>
        <v>106</v>
      </c>
      <c r="AN3" s="29">
        <f t="shared" si="1"/>
        <v>111.5</v>
      </c>
      <c r="AO3" s="29">
        <f t="shared" si="1"/>
        <v>119.7</v>
      </c>
      <c r="AP3" s="29">
        <f t="shared" si="1"/>
        <v>109.4</v>
      </c>
      <c r="AQ3" s="29">
        <f t="shared" si="1"/>
        <v>92.4</v>
      </c>
      <c r="AR3" s="29">
        <f t="shared" si="1"/>
        <v>92</v>
      </c>
      <c r="AS3" s="29">
        <f t="shared" si="1"/>
        <v>98.7</v>
      </c>
      <c r="AT3" s="112"/>
      <c r="AU3" s="112"/>
      <c r="AV3" s="112"/>
      <c r="AW3" s="112"/>
      <c r="AX3" s="112"/>
    </row>
    <row r="4" spans="1:50">
      <c r="A4" s="8"/>
      <c r="B4" s="9" t="s">
        <v>179</v>
      </c>
      <c r="C4" s="9"/>
      <c r="D4" s="10">
        <f>ROUND(SUM(D36:D47)/12,1)</f>
        <v>98.3</v>
      </c>
      <c r="E4" s="10">
        <f t="shared" ref="E4:AD4" si="2">ROUND(SUM(E36:E47)/12,1)</f>
        <v>98.3</v>
      </c>
      <c r="F4" s="10">
        <f t="shared" si="2"/>
        <v>101.2</v>
      </c>
      <c r="G4" s="10">
        <f t="shared" si="2"/>
        <v>99.2</v>
      </c>
      <c r="H4" s="10">
        <f t="shared" si="2"/>
        <v>102.1</v>
      </c>
      <c r="I4" s="10">
        <f t="shared" si="2"/>
        <v>89.8</v>
      </c>
      <c r="J4" s="10">
        <f t="shared" si="2"/>
        <v>97.5</v>
      </c>
      <c r="K4" s="10">
        <f t="shared" si="2"/>
        <v>99</v>
      </c>
      <c r="L4" s="10">
        <f t="shared" si="2"/>
        <v>92.2</v>
      </c>
      <c r="M4" s="10">
        <f t="shared" si="2"/>
        <v>89.6</v>
      </c>
      <c r="N4" s="10">
        <f t="shared" si="2"/>
        <v>94.7</v>
      </c>
      <c r="O4" s="10">
        <f t="shared" si="2"/>
        <v>95</v>
      </c>
      <c r="P4" s="10">
        <f t="shared" si="2"/>
        <v>110.1</v>
      </c>
      <c r="Q4" s="10">
        <f t="shared" si="2"/>
        <v>104.5</v>
      </c>
      <c r="R4" s="10">
        <f t="shared" si="2"/>
        <v>95.8</v>
      </c>
      <c r="S4" s="10">
        <f t="shared" si="2"/>
        <v>101.5</v>
      </c>
      <c r="T4" s="10">
        <f t="shared" si="2"/>
        <v>103.1</v>
      </c>
      <c r="U4" s="10">
        <f t="shared" si="2"/>
        <v>99.6</v>
      </c>
      <c r="V4" s="10">
        <f t="shared" si="2"/>
        <v>94.3</v>
      </c>
      <c r="W4" s="10">
        <f t="shared" si="2"/>
        <v>99.4</v>
      </c>
      <c r="X4" s="10">
        <f t="shared" si="2"/>
        <v>115.6</v>
      </c>
      <c r="Y4" s="10">
        <f t="shared" si="2"/>
        <v>90.5</v>
      </c>
      <c r="Z4" s="10">
        <f t="shared" si="2"/>
        <v>101.5</v>
      </c>
      <c r="AA4" s="10">
        <f t="shared" si="2"/>
        <v>98.4</v>
      </c>
      <c r="AB4" s="10">
        <f t="shared" si="2"/>
        <v>98.4</v>
      </c>
      <c r="AC4" s="10">
        <f t="shared" si="2"/>
        <v>93.5</v>
      </c>
      <c r="AD4" s="10">
        <f t="shared" si="2"/>
        <v>92.8</v>
      </c>
      <c r="AE4" s="10">
        <f>ROUND(SUM(AE36:AE47)/12,1)</f>
        <v>97.9</v>
      </c>
      <c r="AF4" s="8"/>
      <c r="AG4" s="9" t="s">
        <v>179</v>
      </c>
      <c r="AH4" s="9"/>
      <c r="AI4" s="10">
        <f t="shared" ref="AI4:AS4" si="3">ROUND(SUM(AI36:AI47)/12,1)</f>
        <v>98.3</v>
      </c>
      <c r="AJ4" s="10">
        <f t="shared" si="3"/>
        <v>99.4</v>
      </c>
      <c r="AK4" s="10">
        <f t="shared" si="3"/>
        <v>93.5</v>
      </c>
      <c r="AL4" s="10">
        <f t="shared" si="3"/>
        <v>88.4</v>
      </c>
      <c r="AM4" s="10">
        <f t="shared" si="3"/>
        <v>108.7</v>
      </c>
      <c r="AN4" s="10">
        <f t="shared" si="3"/>
        <v>107.3</v>
      </c>
      <c r="AO4" s="10">
        <f t="shared" si="3"/>
        <v>105.1</v>
      </c>
      <c r="AP4" s="10">
        <f t="shared" si="3"/>
        <v>107.9</v>
      </c>
      <c r="AQ4" s="10">
        <f t="shared" si="3"/>
        <v>97.3</v>
      </c>
      <c r="AR4" s="10">
        <f t="shared" si="3"/>
        <v>97.1</v>
      </c>
      <c r="AS4" s="10">
        <f t="shared" si="3"/>
        <v>99.2</v>
      </c>
      <c r="AT4" s="112"/>
      <c r="AU4" s="112"/>
      <c r="AV4" s="112"/>
      <c r="AW4" s="112"/>
      <c r="AX4" s="112"/>
    </row>
    <row r="5" spans="1:50">
      <c r="A5" s="8"/>
      <c r="B5" s="9" t="s">
        <v>180</v>
      </c>
      <c r="C5" s="9"/>
      <c r="D5" s="10">
        <f>ROUND(SUM(D48:D59)/12,1)</f>
        <v>100</v>
      </c>
      <c r="E5" s="10">
        <f t="shared" ref="E5:AD5" si="4">ROUND(SUM(E48:E59)/12,1)</f>
        <v>100</v>
      </c>
      <c r="F5" s="10">
        <f t="shared" si="4"/>
        <v>100</v>
      </c>
      <c r="G5" s="10">
        <f t="shared" si="4"/>
        <v>100</v>
      </c>
      <c r="H5" s="10">
        <f t="shared" si="4"/>
        <v>100</v>
      </c>
      <c r="I5" s="10">
        <f t="shared" si="4"/>
        <v>100</v>
      </c>
      <c r="J5" s="10">
        <f t="shared" si="4"/>
        <v>100</v>
      </c>
      <c r="K5" s="10">
        <f t="shared" si="4"/>
        <v>100</v>
      </c>
      <c r="L5" s="10">
        <f t="shared" si="4"/>
        <v>100</v>
      </c>
      <c r="M5" s="10">
        <f t="shared" si="4"/>
        <v>100</v>
      </c>
      <c r="N5" s="10">
        <f t="shared" si="4"/>
        <v>100</v>
      </c>
      <c r="O5" s="10">
        <f t="shared" si="4"/>
        <v>100</v>
      </c>
      <c r="P5" s="10">
        <f t="shared" si="4"/>
        <v>100</v>
      </c>
      <c r="Q5" s="10">
        <f t="shared" si="4"/>
        <v>100</v>
      </c>
      <c r="R5" s="10">
        <f t="shared" si="4"/>
        <v>100</v>
      </c>
      <c r="S5" s="10">
        <f t="shared" si="4"/>
        <v>100</v>
      </c>
      <c r="T5" s="10">
        <f t="shared" si="4"/>
        <v>100</v>
      </c>
      <c r="U5" s="10">
        <f t="shared" si="4"/>
        <v>100</v>
      </c>
      <c r="V5" s="10">
        <f t="shared" si="4"/>
        <v>100</v>
      </c>
      <c r="W5" s="10">
        <f t="shared" si="4"/>
        <v>100</v>
      </c>
      <c r="X5" s="10">
        <f t="shared" si="4"/>
        <v>100</v>
      </c>
      <c r="Y5" s="10">
        <f t="shared" si="4"/>
        <v>100</v>
      </c>
      <c r="Z5" s="10">
        <f t="shared" si="4"/>
        <v>100</v>
      </c>
      <c r="AA5" s="10">
        <f t="shared" si="4"/>
        <v>100</v>
      </c>
      <c r="AB5" s="10">
        <f t="shared" si="4"/>
        <v>100</v>
      </c>
      <c r="AC5" s="10">
        <f t="shared" si="4"/>
        <v>100</v>
      </c>
      <c r="AD5" s="10">
        <f t="shared" si="4"/>
        <v>100</v>
      </c>
      <c r="AE5" s="10">
        <f>ROUND(SUM(AE48:AE59)/12,1)</f>
        <v>100</v>
      </c>
      <c r="AF5" s="8"/>
      <c r="AG5" s="9" t="s">
        <v>180</v>
      </c>
      <c r="AH5" s="9"/>
      <c r="AI5" s="10">
        <f t="shared" ref="AI5:AS5" si="5">ROUND(SUM(AI48:AI59)/12,1)</f>
        <v>100</v>
      </c>
      <c r="AJ5" s="10">
        <f t="shared" si="5"/>
        <v>100</v>
      </c>
      <c r="AK5" s="10">
        <f t="shared" si="5"/>
        <v>100</v>
      </c>
      <c r="AL5" s="10">
        <f t="shared" si="5"/>
        <v>100</v>
      </c>
      <c r="AM5" s="10">
        <f t="shared" si="5"/>
        <v>100</v>
      </c>
      <c r="AN5" s="10">
        <f t="shared" si="5"/>
        <v>100</v>
      </c>
      <c r="AO5" s="10">
        <f t="shared" si="5"/>
        <v>100</v>
      </c>
      <c r="AP5" s="10">
        <f t="shared" si="5"/>
        <v>100</v>
      </c>
      <c r="AQ5" s="10">
        <f t="shared" si="5"/>
        <v>100</v>
      </c>
      <c r="AR5" s="10">
        <f t="shared" si="5"/>
        <v>100</v>
      </c>
      <c r="AS5" s="10">
        <f t="shared" si="5"/>
        <v>100</v>
      </c>
      <c r="AT5" s="112"/>
      <c r="AU5" s="112"/>
      <c r="AV5" s="112"/>
      <c r="AW5" s="112"/>
      <c r="AX5" s="112"/>
    </row>
    <row r="6" spans="1:50">
      <c r="A6" s="8" t="s">
        <v>181</v>
      </c>
      <c r="B6" s="9" t="s">
        <v>182</v>
      </c>
      <c r="C6" s="9"/>
      <c r="D6" s="10">
        <f t="shared" ref="D6:AD6" si="6">SUM(D60:D71)/12</f>
        <v>109.46666666666668</v>
      </c>
      <c r="E6" s="10">
        <f t="shared" si="6"/>
        <v>109.46666666666668</v>
      </c>
      <c r="F6" s="10">
        <f t="shared" si="6"/>
        <v>101.98333333333331</v>
      </c>
      <c r="G6" s="10">
        <f t="shared" si="6"/>
        <v>105.14166666666667</v>
      </c>
      <c r="H6" s="10">
        <f t="shared" si="6"/>
        <v>99.758333333333326</v>
      </c>
      <c r="I6" s="10">
        <f t="shared" si="6"/>
        <v>132.84166666666667</v>
      </c>
      <c r="J6" s="10">
        <f t="shared" si="6"/>
        <v>103.21666666666665</v>
      </c>
      <c r="K6" s="10">
        <f t="shared" si="6"/>
        <v>107.61666666666666</v>
      </c>
      <c r="L6" s="10">
        <f t="shared" si="6"/>
        <v>141.47499999999999</v>
      </c>
      <c r="M6" s="10">
        <f t="shared" si="6"/>
        <v>103.69166666666666</v>
      </c>
      <c r="N6" s="10">
        <f t="shared" si="6"/>
        <v>82.575000000000003</v>
      </c>
      <c r="O6" s="10">
        <f t="shared" si="6"/>
        <v>102.94166666666666</v>
      </c>
      <c r="P6" s="10">
        <f t="shared" si="6"/>
        <v>101.88333333333334</v>
      </c>
      <c r="Q6" s="10">
        <f t="shared" si="6"/>
        <v>97.875</v>
      </c>
      <c r="R6" s="10">
        <f t="shared" si="6"/>
        <v>101.76666666666667</v>
      </c>
      <c r="S6" s="10">
        <f t="shared" si="6"/>
        <v>93.891666666666652</v>
      </c>
      <c r="T6" s="10">
        <f t="shared" si="6"/>
        <v>103.84999999999998</v>
      </c>
      <c r="U6" s="10">
        <f t="shared" si="6"/>
        <v>99.041666666666671</v>
      </c>
      <c r="V6" s="10">
        <f t="shared" si="6"/>
        <v>106.95833333333333</v>
      </c>
      <c r="W6" s="10">
        <f t="shared" si="6"/>
        <v>103.22499999999998</v>
      </c>
      <c r="X6" s="10">
        <f t="shared" si="6"/>
        <v>85.691666666666663</v>
      </c>
      <c r="Y6" s="10">
        <f t="shared" si="6"/>
        <v>97.72499999999998</v>
      </c>
      <c r="Z6" s="10">
        <f t="shared" si="6"/>
        <v>89.808333333333323</v>
      </c>
      <c r="AA6" s="10">
        <f t="shared" si="6"/>
        <v>102.56666666666666</v>
      </c>
      <c r="AB6" s="10">
        <f t="shared" si="6"/>
        <v>98.649999999999991</v>
      </c>
      <c r="AC6" s="10">
        <f t="shared" si="6"/>
        <v>106.45833333333331</v>
      </c>
      <c r="AD6" s="10">
        <f t="shared" si="6"/>
        <v>94.116666666666674</v>
      </c>
      <c r="AE6" s="10">
        <f>SUM(AE60:AE71)/12</f>
        <v>108.41666666666667</v>
      </c>
      <c r="AF6" s="8" t="s">
        <v>181</v>
      </c>
      <c r="AG6" s="9" t="s">
        <v>182</v>
      </c>
      <c r="AH6" s="9"/>
      <c r="AI6" s="10">
        <f>ROUND(AVERAGE(AI60:AI71),1)</f>
        <v>109.5</v>
      </c>
      <c r="AJ6" s="10">
        <f>ROUND(AVERAGE(AJ60:AJ71),1)</f>
        <v>113.4</v>
      </c>
      <c r="AK6" s="10">
        <f>ROUND(AVERAGE(AK60:AK71),1)</f>
        <v>119.7</v>
      </c>
      <c r="AL6" s="10">
        <f>ROUND(AVERAGE(AL60:AL71),1)</f>
        <v>127.7</v>
      </c>
      <c r="AM6" s="10">
        <f>ROUND(AVERAGE(AM60:AM71),1)</f>
        <v>96</v>
      </c>
      <c r="AN6" s="10">
        <f t="shared" ref="AN6:AS6" si="7">ROUND(AVERAGE(AN60:AN71),1)</f>
        <v>104.8</v>
      </c>
      <c r="AO6" s="10">
        <f t="shared" si="7"/>
        <v>110.2</v>
      </c>
      <c r="AP6" s="10">
        <f t="shared" si="7"/>
        <v>103.4</v>
      </c>
      <c r="AQ6" s="10">
        <f t="shared" si="7"/>
        <v>105.9</v>
      </c>
      <c r="AR6" s="10">
        <f t="shared" si="7"/>
        <v>106.2</v>
      </c>
      <c r="AS6" s="10">
        <f t="shared" si="7"/>
        <v>101</v>
      </c>
      <c r="AT6" s="112"/>
      <c r="AU6" s="112"/>
      <c r="AV6" s="112"/>
      <c r="AW6" s="112"/>
      <c r="AX6" s="112"/>
    </row>
    <row r="7" spans="1:50">
      <c r="A7" s="8"/>
      <c r="B7" s="9" t="s">
        <v>183</v>
      </c>
      <c r="C7" s="9"/>
      <c r="D7" s="10">
        <f>ROUND(AVERAGE(D72:D83),1)</f>
        <v>108.6</v>
      </c>
      <c r="E7" s="10">
        <f t="shared" ref="E7:AD7" si="8">ROUND(AVERAGE(E72:E83),1)</f>
        <v>108.6</v>
      </c>
      <c r="F7" s="10">
        <f t="shared" si="8"/>
        <v>105.2</v>
      </c>
      <c r="G7" s="10">
        <f t="shared" si="8"/>
        <v>106.5</v>
      </c>
      <c r="H7" s="10">
        <f t="shared" si="8"/>
        <v>95.5</v>
      </c>
      <c r="I7" s="10">
        <f t="shared" si="8"/>
        <v>125.7</v>
      </c>
      <c r="J7" s="10">
        <f t="shared" si="8"/>
        <v>105.1</v>
      </c>
      <c r="K7" s="10">
        <f t="shared" si="8"/>
        <v>99.5</v>
      </c>
      <c r="L7" s="10">
        <f t="shared" si="8"/>
        <v>145.30000000000001</v>
      </c>
      <c r="M7" s="10">
        <f t="shared" si="8"/>
        <v>110.1</v>
      </c>
      <c r="N7" s="10">
        <f t="shared" si="8"/>
        <v>80.2</v>
      </c>
      <c r="O7" s="10">
        <f t="shared" si="8"/>
        <v>102.2</v>
      </c>
      <c r="P7" s="10">
        <f t="shared" si="8"/>
        <v>103.6</v>
      </c>
      <c r="Q7" s="10">
        <f t="shared" si="8"/>
        <v>94.7</v>
      </c>
      <c r="R7" s="10">
        <f t="shared" si="8"/>
        <v>100.4</v>
      </c>
      <c r="S7" s="10">
        <f t="shared" si="8"/>
        <v>94.6</v>
      </c>
      <c r="T7" s="10">
        <f t="shared" si="8"/>
        <v>103</v>
      </c>
      <c r="U7" s="10">
        <f t="shared" si="8"/>
        <v>102.5</v>
      </c>
      <c r="V7" s="10">
        <f t="shared" si="8"/>
        <v>113.6</v>
      </c>
      <c r="W7" s="10">
        <f t="shared" si="8"/>
        <v>111</v>
      </c>
      <c r="X7" s="10">
        <f t="shared" si="8"/>
        <v>81.900000000000006</v>
      </c>
      <c r="Y7" s="10">
        <f t="shared" si="8"/>
        <v>95.2</v>
      </c>
      <c r="Z7" s="10">
        <f t="shared" si="8"/>
        <v>89.6</v>
      </c>
      <c r="AA7" s="10">
        <f t="shared" si="8"/>
        <v>106.2</v>
      </c>
      <c r="AB7" s="10">
        <f t="shared" si="8"/>
        <v>103.2</v>
      </c>
      <c r="AC7" s="10">
        <f t="shared" si="8"/>
        <v>96.6</v>
      </c>
      <c r="AD7" s="10">
        <f t="shared" si="8"/>
        <v>101.4</v>
      </c>
      <c r="AE7" s="10">
        <f>ROUND(AVERAGE(AE72:AE83),1)</f>
        <v>108.1</v>
      </c>
      <c r="AF7" s="8"/>
      <c r="AG7" s="9" t="s">
        <v>183</v>
      </c>
      <c r="AH7" s="9"/>
      <c r="AI7" s="10">
        <f t="shared" ref="AI7:AS7" si="9">ROUND(AVERAGE(AI72:AI83),1)</f>
        <v>108.6</v>
      </c>
      <c r="AJ7" s="10">
        <f t="shared" si="9"/>
        <v>108.3</v>
      </c>
      <c r="AK7" s="10">
        <f t="shared" si="9"/>
        <v>112</v>
      </c>
      <c r="AL7" s="10">
        <f t="shared" si="9"/>
        <v>118.1</v>
      </c>
      <c r="AM7" s="10">
        <f t="shared" si="9"/>
        <v>94</v>
      </c>
      <c r="AN7" s="10">
        <f t="shared" si="9"/>
        <v>103.4</v>
      </c>
      <c r="AO7" s="10">
        <f t="shared" si="9"/>
        <v>104.9</v>
      </c>
      <c r="AP7" s="10">
        <f t="shared" si="9"/>
        <v>103.1</v>
      </c>
      <c r="AQ7" s="10">
        <f t="shared" si="9"/>
        <v>108.9</v>
      </c>
      <c r="AR7" s="10">
        <f t="shared" si="9"/>
        <v>109.5</v>
      </c>
      <c r="AS7" s="10">
        <f t="shared" si="9"/>
        <v>100.6</v>
      </c>
      <c r="AT7" s="112"/>
      <c r="AU7" s="112"/>
      <c r="AV7" s="112"/>
      <c r="AW7" s="112"/>
      <c r="AX7" s="112"/>
    </row>
    <row r="8" spans="1:50">
      <c r="A8" s="8"/>
      <c r="B8" s="9" t="s">
        <v>184</v>
      </c>
      <c r="C8" s="9"/>
      <c r="D8" s="10">
        <f>ROUND(AVERAGE(D84:D95),1)</f>
        <v>103.1</v>
      </c>
      <c r="E8" s="10">
        <f t="shared" ref="E8:AD8" si="10">ROUND(AVERAGE(E84:E95),1)</f>
        <v>103.1</v>
      </c>
      <c r="F8" s="10">
        <f t="shared" si="10"/>
        <v>104.7</v>
      </c>
      <c r="G8" s="10">
        <f t="shared" si="10"/>
        <v>99.3</v>
      </c>
      <c r="H8" s="10">
        <f t="shared" si="10"/>
        <v>92.4</v>
      </c>
      <c r="I8" s="10">
        <f t="shared" si="10"/>
        <v>103.2</v>
      </c>
      <c r="J8" s="10">
        <f t="shared" si="10"/>
        <v>118</v>
      </c>
      <c r="K8" s="10">
        <f t="shared" si="10"/>
        <v>94.3</v>
      </c>
      <c r="L8" s="10">
        <f t="shared" si="10"/>
        <v>160.19999999999999</v>
      </c>
      <c r="M8" s="10">
        <f t="shared" si="10"/>
        <v>97.9</v>
      </c>
      <c r="N8" s="10">
        <f t="shared" si="10"/>
        <v>74.599999999999994</v>
      </c>
      <c r="O8" s="10">
        <f t="shared" si="10"/>
        <v>105.3</v>
      </c>
      <c r="P8" s="10">
        <f t="shared" si="10"/>
        <v>100.6</v>
      </c>
      <c r="Q8" s="10">
        <f t="shared" si="10"/>
        <v>88.3</v>
      </c>
      <c r="R8" s="10">
        <f t="shared" si="10"/>
        <v>92.6</v>
      </c>
      <c r="S8" s="10">
        <f t="shared" si="10"/>
        <v>89.9</v>
      </c>
      <c r="T8" s="10">
        <f t="shared" si="10"/>
        <v>100</v>
      </c>
      <c r="U8" s="10">
        <f t="shared" si="10"/>
        <v>100.7</v>
      </c>
      <c r="V8" s="10">
        <f t="shared" si="10"/>
        <v>113.2</v>
      </c>
      <c r="W8" s="10">
        <f t="shared" si="10"/>
        <v>117.5</v>
      </c>
      <c r="X8" s="10">
        <f t="shared" si="10"/>
        <v>70.400000000000006</v>
      </c>
      <c r="Y8" s="10">
        <f t="shared" si="10"/>
        <v>92.1</v>
      </c>
      <c r="Z8" s="10">
        <f t="shared" si="10"/>
        <v>81.3</v>
      </c>
      <c r="AA8" s="10">
        <f t="shared" si="10"/>
        <v>113.6</v>
      </c>
      <c r="AB8" s="10">
        <f t="shared" si="10"/>
        <v>89</v>
      </c>
      <c r="AC8" s="10">
        <f t="shared" si="10"/>
        <v>83.9</v>
      </c>
      <c r="AD8" s="10">
        <f t="shared" si="10"/>
        <v>107</v>
      </c>
      <c r="AE8" s="10">
        <f>ROUND(AVERAGE(AE84:AE95),1)</f>
        <v>103.3</v>
      </c>
      <c r="AF8" s="8"/>
      <c r="AG8" s="9" t="s">
        <v>184</v>
      </c>
      <c r="AH8" s="9"/>
      <c r="AI8" s="10">
        <f t="shared" ref="AI8:AS8" si="11">ROUND(AVERAGE(AI84:AI95),1)</f>
        <v>103.1</v>
      </c>
      <c r="AJ8" s="10">
        <f t="shared" si="11"/>
        <v>97</v>
      </c>
      <c r="AK8" s="10">
        <f t="shared" si="11"/>
        <v>97</v>
      </c>
      <c r="AL8" s="10">
        <f t="shared" si="11"/>
        <v>99</v>
      </c>
      <c r="AM8" s="10">
        <f t="shared" si="11"/>
        <v>91.1</v>
      </c>
      <c r="AN8" s="10">
        <f t="shared" si="11"/>
        <v>97.1</v>
      </c>
      <c r="AO8" s="10">
        <f t="shared" si="11"/>
        <v>87</v>
      </c>
      <c r="AP8" s="10">
        <f t="shared" si="11"/>
        <v>99.7</v>
      </c>
      <c r="AQ8" s="10">
        <f t="shared" si="11"/>
        <v>108.7</v>
      </c>
      <c r="AR8" s="10">
        <f t="shared" si="11"/>
        <v>109.5</v>
      </c>
      <c r="AS8" s="10">
        <f t="shared" si="11"/>
        <v>97.6</v>
      </c>
      <c r="AT8" s="112"/>
      <c r="AU8" s="112"/>
      <c r="AV8" s="112"/>
      <c r="AW8" s="112"/>
      <c r="AX8" s="112"/>
    </row>
    <row r="9" spans="1:50">
      <c r="A9" s="8"/>
      <c r="B9" s="9" t="s">
        <v>59</v>
      </c>
      <c r="C9" s="9"/>
      <c r="D9" s="10">
        <f>ROUND(AVERAGE(D96:D107),1)</f>
        <v>83.8</v>
      </c>
      <c r="E9" s="10">
        <f t="shared" ref="E9:AD9" si="12">ROUND(AVERAGE(E96:E107),1)</f>
        <v>83.8</v>
      </c>
      <c r="F9" s="10">
        <f t="shared" si="12"/>
        <v>73.7</v>
      </c>
      <c r="G9" s="10">
        <f t="shared" si="12"/>
        <v>72.900000000000006</v>
      </c>
      <c r="H9" s="10">
        <f t="shared" si="12"/>
        <v>75.7</v>
      </c>
      <c r="I9" s="10">
        <f t="shared" si="12"/>
        <v>67</v>
      </c>
      <c r="J9" s="10">
        <f t="shared" si="12"/>
        <v>103.6</v>
      </c>
      <c r="K9" s="10">
        <f t="shared" si="12"/>
        <v>75.400000000000006</v>
      </c>
      <c r="L9" s="10">
        <f t="shared" si="12"/>
        <v>163</v>
      </c>
      <c r="M9" s="10">
        <f t="shared" si="12"/>
        <v>75.099999999999994</v>
      </c>
      <c r="N9" s="10">
        <f t="shared" si="12"/>
        <v>57.8</v>
      </c>
      <c r="O9" s="10">
        <f t="shared" si="12"/>
        <v>75.5</v>
      </c>
      <c r="P9" s="10">
        <f t="shared" si="12"/>
        <v>93</v>
      </c>
      <c r="Q9" s="10">
        <f t="shared" si="12"/>
        <v>71.400000000000006</v>
      </c>
      <c r="R9" s="10">
        <f t="shared" si="12"/>
        <v>83.2</v>
      </c>
      <c r="S9" s="10">
        <f t="shared" si="12"/>
        <v>76</v>
      </c>
      <c r="T9" s="10">
        <f t="shared" si="12"/>
        <v>98.9</v>
      </c>
      <c r="U9" s="10">
        <f t="shared" si="12"/>
        <v>86</v>
      </c>
      <c r="V9" s="10">
        <f t="shared" si="12"/>
        <v>92.8</v>
      </c>
      <c r="W9" s="10">
        <f t="shared" si="12"/>
        <v>94.3</v>
      </c>
      <c r="X9" s="10">
        <f t="shared" si="12"/>
        <v>55.1</v>
      </c>
      <c r="Y9" s="10">
        <f t="shared" si="12"/>
        <v>88.6</v>
      </c>
      <c r="Z9" s="10">
        <f t="shared" si="12"/>
        <v>53.9</v>
      </c>
      <c r="AA9" s="10">
        <f t="shared" si="12"/>
        <v>115.4</v>
      </c>
      <c r="AB9" s="10">
        <f t="shared" si="12"/>
        <v>71.2</v>
      </c>
      <c r="AC9" s="10">
        <f t="shared" si="12"/>
        <v>45.3</v>
      </c>
      <c r="AD9" s="10">
        <f t="shared" si="12"/>
        <v>96</v>
      </c>
      <c r="AE9" s="10">
        <f>ROUND(AVERAGE(AE96:AE107),1)</f>
        <v>84.7</v>
      </c>
      <c r="AF9" s="8"/>
      <c r="AG9" s="9" t="s">
        <v>59</v>
      </c>
      <c r="AH9" s="9"/>
      <c r="AI9" s="10">
        <f t="shared" ref="AI9:AS9" si="13">ROUND(AVERAGE(AI96:AI107),1)</f>
        <v>83.8</v>
      </c>
      <c r="AJ9" s="10">
        <f t="shared" si="13"/>
        <v>82</v>
      </c>
      <c r="AK9" s="10">
        <f t="shared" si="13"/>
        <v>72.599999999999994</v>
      </c>
      <c r="AL9" s="10">
        <f t="shared" si="13"/>
        <v>72.400000000000006</v>
      </c>
      <c r="AM9" s="10">
        <f t="shared" si="13"/>
        <v>73.2</v>
      </c>
      <c r="AN9" s="10">
        <f t="shared" si="13"/>
        <v>94.9</v>
      </c>
      <c r="AO9" s="10">
        <f t="shared" si="13"/>
        <v>76.2</v>
      </c>
      <c r="AP9" s="10">
        <f t="shared" si="13"/>
        <v>99.7</v>
      </c>
      <c r="AQ9" s="10">
        <f t="shared" si="13"/>
        <v>85.4</v>
      </c>
      <c r="AR9" s="10">
        <f t="shared" si="13"/>
        <v>85.2</v>
      </c>
      <c r="AS9" s="10">
        <f t="shared" si="13"/>
        <v>88.6</v>
      </c>
      <c r="AT9" s="112"/>
      <c r="AU9" s="112"/>
      <c r="AV9" s="112"/>
      <c r="AW9" s="112"/>
      <c r="AX9" s="112"/>
    </row>
    <row r="10" spans="1:50">
      <c r="A10" s="8"/>
      <c r="B10" s="9" t="s">
        <v>60</v>
      </c>
      <c r="C10" s="9"/>
      <c r="D10" s="10">
        <f>ROUND(AVERAGE(D108:D119),1)</f>
        <v>95.1</v>
      </c>
      <c r="E10" s="10">
        <f t="shared" ref="E10:AD10" si="14">ROUND(AVERAGE(E108:E119),1)</f>
        <v>95.1</v>
      </c>
      <c r="F10" s="10">
        <f t="shared" si="14"/>
        <v>94</v>
      </c>
      <c r="G10" s="10">
        <f t="shared" si="14"/>
        <v>77.599999999999994</v>
      </c>
      <c r="H10" s="10">
        <f t="shared" si="14"/>
        <v>87.2</v>
      </c>
      <c r="I10" s="10">
        <f t="shared" si="14"/>
        <v>92.6</v>
      </c>
      <c r="J10" s="10">
        <f t="shared" si="14"/>
        <v>113.4</v>
      </c>
      <c r="K10" s="10">
        <f t="shared" si="14"/>
        <v>92.7</v>
      </c>
      <c r="L10" s="10">
        <f t="shared" si="14"/>
        <v>163.1</v>
      </c>
      <c r="M10" s="10">
        <f t="shared" si="14"/>
        <v>79.099999999999994</v>
      </c>
      <c r="N10" s="10">
        <f t="shared" si="14"/>
        <v>66.400000000000006</v>
      </c>
      <c r="O10" s="10">
        <f t="shared" si="14"/>
        <v>100.6</v>
      </c>
      <c r="P10" s="10">
        <f t="shared" si="14"/>
        <v>96.2</v>
      </c>
      <c r="Q10" s="10">
        <f t="shared" si="14"/>
        <v>78.099999999999994</v>
      </c>
      <c r="R10" s="10">
        <f t="shared" si="14"/>
        <v>75.400000000000006</v>
      </c>
      <c r="S10" s="10">
        <f t="shared" si="14"/>
        <v>85.6</v>
      </c>
      <c r="T10" s="10">
        <f t="shared" si="14"/>
        <v>97.8</v>
      </c>
      <c r="U10" s="10">
        <f t="shared" si="14"/>
        <v>89.9</v>
      </c>
      <c r="V10" s="10">
        <f t="shared" si="14"/>
        <v>102.5</v>
      </c>
      <c r="W10" s="10">
        <f t="shared" si="14"/>
        <v>104.7</v>
      </c>
      <c r="X10" s="10">
        <f t="shared" si="14"/>
        <v>43.9</v>
      </c>
      <c r="Y10" s="10">
        <f t="shared" si="14"/>
        <v>14.1</v>
      </c>
      <c r="Z10" s="10">
        <f t="shared" si="14"/>
        <v>131</v>
      </c>
      <c r="AA10" s="10">
        <f t="shared" si="14"/>
        <v>119.8</v>
      </c>
      <c r="AB10" s="10">
        <f t="shared" si="14"/>
        <v>70.5</v>
      </c>
      <c r="AC10" s="10">
        <f t="shared" si="14"/>
        <v>75.7</v>
      </c>
      <c r="AD10" s="10">
        <f t="shared" si="14"/>
        <v>97.3</v>
      </c>
      <c r="AE10" s="10">
        <f>ROUND(AVERAGE(AE108:AE119),1)</f>
        <v>95.3</v>
      </c>
      <c r="AF10" s="8"/>
      <c r="AG10" s="9" t="s">
        <v>60</v>
      </c>
      <c r="AH10" s="9"/>
      <c r="AI10" s="10">
        <f>ROUND(AVERAGE(AI108:AI119),1)</f>
        <v>95.1</v>
      </c>
      <c r="AJ10" s="10">
        <f t="shared" ref="AJ10:AS10" si="15">ROUND(AVERAGE(AJ108:AJ119),1)</f>
        <v>87.7</v>
      </c>
      <c r="AK10" s="10">
        <f t="shared" si="15"/>
        <v>83.1</v>
      </c>
      <c r="AL10" s="10">
        <f t="shared" si="15"/>
        <v>85</v>
      </c>
      <c r="AM10" s="10">
        <f t="shared" si="15"/>
        <v>77.5</v>
      </c>
      <c r="AN10" s="10">
        <f t="shared" si="15"/>
        <v>94.1</v>
      </c>
      <c r="AO10" s="10">
        <f t="shared" si="15"/>
        <v>85.7</v>
      </c>
      <c r="AP10" s="10">
        <f t="shared" si="15"/>
        <v>96.3</v>
      </c>
      <c r="AQ10" s="10">
        <f t="shared" si="15"/>
        <v>101.9</v>
      </c>
      <c r="AR10" s="10">
        <f t="shared" si="15"/>
        <v>103.3</v>
      </c>
      <c r="AS10" s="10">
        <f t="shared" si="15"/>
        <v>83.6</v>
      </c>
      <c r="AT10" s="112"/>
      <c r="AU10" s="112"/>
      <c r="AV10" s="112"/>
      <c r="AW10" s="112"/>
      <c r="AX10" s="112"/>
    </row>
    <row r="11" spans="1:50">
      <c r="A11" s="8"/>
      <c r="B11" s="9" t="s">
        <v>61</v>
      </c>
      <c r="C11" s="9"/>
      <c r="D11" s="10">
        <f>ROUND(AVERAGE(D120:D131),1)</f>
        <v>99.5</v>
      </c>
      <c r="E11" s="10">
        <f t="shared" ref="E11:AD11" si="16">ROUND(AVERAGE(E120:E131),1)</f>
        <v>99.5</v>
      </c>
      <c r="F11" s="10">
        <f t="shared" si="16"/>
        <v>93.2</v>
      </c>
      <c r="G11" s="10">
        <f t="shared" si="16"/>
        <v>93.4</v>
      </c>
      <c r="H11" s="10">
        <f t="shared" si="16"/>
        <v>85.7</v>
      </c>
      <c r="I11" s="10">
        <f t="shared" si="16"/>
        <v>110.7</v>
      </c>
      <c r="J11" s="10">
        <f t="shared" si="16"/>
        <v>121.2</v>
      </c>
      <c r="K11" s="10">
        <f t="shared" si="16"/>
        <v>125.9</v>
      </c>
      <c r="L11" s="10">
        <f t="shared" si="16"/>
        <v>135.1</v>
      </c>
      <c r="M11" s="10">
        <f t="shared" si="16"/>
        <v>76.3</v>
      </c>
      <c r="N11" s="10">
        <f t="shared" si="16"/>
        <v>66.3</v>
      </c>
      <c r="O11" s="10">
        <f t="shared" si="16"/>
        <v>101.7</v>
      </c>
      <c r="P11" s="10">
        <f t="shared" si="16"/>
        <v>94.2</v>
      </c>
      <c r="Q11" s="10">
        <f t="shared" si="16"/>
        <v>80.400000000000006</v>
      </c>
      <c r="R11" s="10">
        <f t="shared" si="16"/>
        <v>65.2</v>
      </c>
      <c r="S11" s="10">
        <f t="shared" si="16"/>
        <v>86.4</v>
      </c>
      <c r="T11" s="10">
        <f t="shared" si="16"/>
        <v>97.7</v>
      </c>
      <c r="U11" s="10">
        <f t="shared" si="16"/>
        <v>89.3</v>
      </c>
      <c r="V11" s="10">
        <f t="shared" si="16"/>
        <v>106.3</v>
      </c>
      <c r="W11" s="10">
        <f t="shared" si="16"/>
        <v>103.3</v>
      </c>
      <c r="X11" s="10">
        <f t="shared" si="16"/>
        <v>46.2</v>
      </c>
      <c r="Y11" s="10">
        <f t="shared" si="16"/>
        <v>5.0999999999999996</v>
      </c>
      <c r="Z11" s="10">
        <f t="shared" si="16"/>
        <v>142.80000000000001</v>
      </c>
      <c r="AA11" s="10">
        <f t="shared" si="16"/>
        <v>120.2</v>
      </c>
      <c r="AB11" s="10">
        <f t="shared" si="16"/>
        <v>64.5</v>
      </c>
      <c r="AC11" s="10">
        <f t="shared" si="16"/>
        <v>87.9</v>
      </c>
      <c r="AD11" s="10">
        <f t="shared" si="16"/>
        <v>113.6</v>
      </c>
      <c r="AE11" s="10">
        <f>ROUND(AVERAGE(AE120:AE131),1)</f>
        <v>100.4</v>
      </c>
      <c r="AF11" s="8"/>
      <c r="AG11" s="9" t="s">
        <v>61</v>
      </c>
      <c r="AH11" s="9"/>
      <c r="AI11" s="10">
        <f>ROUND(AVERAGE(AI120:AI131),1)</f>
        <v>99.5</v>
      </c>
      <c r="AJ11" s="10">
        <f t="shared" ref="AJ11:AS11" si="17">ROUND(AVERAGE(AJ120:AJ131),1)</f>
        <v>96.8</v>
      </c>
      <c r="AK11" s="10">
        <f t="shared" si="17"/>
        <v>96.2</v>
      </c>
      <c r="AL11" s="10">
        <f t="shared" si="17"/>
        <v>100.3</v>
      </c>
      <c r="AM11" s="10">
        <f t="shared" si="17"/>
        <v>84.2</v>
      </c>
      <c r="AN11" s="10">
        <f t="shared" si="17"/>
        <v>97.7</v>
      </c>
      <c r="AO11" s="10">
        <f t="shared" si="17"/>
        <v>113.2</v>
      </c>
      <c r="AP11" s="10">
        <f t="shared" si="17"/>
        <v>93.6</v>
      </c>
      <c r="AQ11" s="10">
        <f t="shared" si="17"/>
        <v>101.9</v>
      </c>
      <c r="AR11" s="10">
        <f t="shared" si="17"/>
        <v>103.8</v>
      </c>
      <c r="AS11" s="10">
        <f t="shared" si="17"/>
        <v>74.900000000000006</v>
      </c>
      <c r="AT11" s="112"/>
      <c r="AU11" s="112"/>
      <c r="AV11" s="112"/>
      <c r="AW11" s="112"/>
      <c r="AX11" s="112"/>
    </row>
    <row r="12" spans="1:50">
      <c r="A12" s="8"/>
      <c r="B12" s="9" t="s">
        <v>62</v>
      </c>
      <c r="C12" s="9"/>
      <c r="D12" s="10">
        <f>ROUND(AVERAGE(D132:D143),1)</f>
        <v>93.9</v>
      </c>
      <c r="E12" s="10">
        <f t="shared" ref="E12:AE12" si="18">ROUND(AVERAGE(E132:E143),1)</f>
        <v>93.9</v>
      </c>
      <c r="F12" s="10">
        <f t="shared" si="18"/>
        <v>88.4</v>
      </c>
      <c r="G12" s="10">
        <f t="shared" si="18"/>
        <v>89.1</v>
      </c>
      <c r="H12" s="10">
        <f t="shared" si="18"/>
        <v>81.900000000000006</v>
      </c>
      <c r="I12" s="10">
        <f t="shared" si="18"/>
        <v>98.8</v>
      </c>
      <c r="J12" s="10">
        <f t="shared" si="18"/>
        <v>123.7</v>
      </c>
      <c r="K12" s="10">
        <f t="shared" si="18"/>
        <v>120.4</v>
      </c>
      <c r="L12" s="10">
        <f t="shared" si="18"/>
        <v>89.9</v>
      </c>
      <c r="M12" s="10">
        <f t="shared" si="18"/>
        <v>77.7</v>
      </c>
      <c r="N12" s="10">
        <f t="shared" si="18"/>
        <v>65</v>
      </c>
      <c r="O12" s="10">
        <f t="shared" si="18"/>
        <v>100.9</v>
      </c>
      <c r="P12" s="10">
        <f t="shared" si="18"/>
        <v>84.5</v>
      </c>
      <c r="Q12" s="10">
        <f t="shared" si="18"/>
        <v>89.1</v>
      </c>
      <c r="R12" s="10">
        <f t="shared" si="18"/>
        <v>61.7</v>
      </c>
      <c r="S12" s="10">
        <f t="shared" si="18"/>
        <v>87.8</v>
      </c>
      <c r="T12" s="10">
        <f t="shared" si="18"/>
        <v>97.1</v>
      </c>
      <c r="U12" s="10">
        <f t="shared" si="18"/>
        <v>86.3</v>
      </c>
      <c r="V12" s="10">
        <f t="shared" si="18"/>
        <v>104</v>
      </c>
      <c r="W12" s="10">
        <f t="shared" si="18"/>
        <v>101.2</v>
      </c>
      <c r="X12" s="10">
        <f t="shared" si="18"/>
        <v>43.2</v>
      </c>
      <c r="Y12" s="10">
        <f t="shared" si="18"/>
        <v>5.9</v>
      </c>
      <c r="Z12" s="10">
        <f t="shared" si="18"/>
        <v>141.5</v>
      </c>
      <c r="AA12" s="10">
        <f t="shared" si="18"/>
        <v>103.7</v>
      </c>
      <c r="AB12" s="10">
        <f t="shared" si="18"/>
        <v>72.2</v>
      </c>
      <c r="AC12" s="10">
        <f t="shared" si="18"/>
        <v>65.7</v>
      </c>
      <c r="AD12" s="10">
        <f t="shared" si="18"/>
        <v>133.80000000000001</v>
      </c>
      <c r="AE12" s="10">
        <f t="shared" si="18"/>
        <v>96.6</v>
      </c>
      <c r="AF12" s="8"/>
      <c r="AG12" s="9" t="s">
        <v>62</v>
      </c>
      <c r="AH12" s="9"/>
      <c r="AI12" s="10">
        <f t="shared" ref="AI12:AS12" si="19">ROUND(AVERAGE(AI132:AI143),1)</f>
        <v>93.9</v>
      </c>
      <c r="AJ12" s="10">
        <f t="shared" si="19"/>
        <v>92.3</v>
      </c>
      <c r="AK12" s="10">
        <f t="shared" si="19"/>
        <v>92.2</v>
      </c>
      <c r="AL12" s="10">
        <f t="shared" si="19"/>
        <v>95.6</v>
      </c>
      <c r="AM12" s="10">
        <f t="shared" si="19"/>
        <v>82.1</v>
      </c>
      <c r="AN12" s="10">
        <f t="shared" si="19"/>
        <v>92.5</v>
      </c>
      <c r="AO12" s="10">
        <f t="shared" si="19"/>
        <v>108.2</v>
      </c>
      <c r="AP12" s="10">
        <f t="shared" si="19"/>
        <v>88.4</v>
      </c>
      <c r="AQ12" s="10">
        <f t="shared" si="19"/>
        <v>95.3</v>
      </c>
      <c r="AR12" s="10">
        <f t="shared" si="19"/>
        <v>97.4</v>
      </c>
      <c r="AS12" s="10">
        <f t="shared" si="19"/>
        <v>66</v>
      </c>
      <c r="AT12" s="112"/>
      <c r="AU12" s="112"/>
      <c r="AV12" s="112"/>
      <c r="AW12" s="112"/>
      <c r="AX12" s="112"/>
    </row>
    <row r="13" spans="1:50">
      <c r="A13" s="8"/>
      <c r="B13" s="16" t="s">
        <v>63</v>
      </c>
      <c r="C13" s="16"/>
      <c r="D13" s="14">
        <f>ROUND(AVERAGE(D144:D155),1)</f>
        <v>90.7</v>
      </c>
      <c r="E13" s="14">
        <f t="shared" ref="E13:AE13" si="20">ROUND(AVERAGE(E144:E155),1)</f>
        <v>90.7</v>
      </c>
      <c r="F13" s="14">
        <f t="shared" si="20"/>
        <v>94.1</v>
      </c>
      <c r="G13" s="14">
        <f t="shared" si="20"/>
        <v>82.1</v>
      </c>
      <c r="H13" s="14">
        <f t="shared" si="20"/>
        <v>82.8</v>
      </c>
      <c r="I13" s="14">
        <f t="shared" si="20"/>
        <v>88.4</v>
      </c>
      <c r="J13" s="14">
        <f t="shared" si="20"/>
        <v>132.9</v>
      </c>
      <c r="K13" s="14">
        <f t="shared" si="20"/>
        <v>91.4</v>
      </c>
      <c r="L13" s="14">
        <f t="shared" si="20"/>
        <v>76.5</v>
      </c>
      <c r="M13" s="14">
        <f t="shared" si="20"/>
        <v>73.900000000000006</v>
      </c>
      <c r="N13" s="14">
        <f t="shared" si="20"/>
        <v>62.5</v>
      </c>
      <c r="O13" s="14">
        <f t="shared" si="20"/>
        <v>96.7</v>
      </c>
      <c r="P13" s="14">
        <f t="shared" si="20"/>
        <v>84.6</v>
      </c>
      <c r="Q13" s="14">
        <f t="shared" si="20"/>
        <v>89.7</v>
      </c>
      <c r="R13" s="14">
        <f t="shared" si="20"/>
        <v>62.3</v>
      </c>
      <c r="S13" s="14">
        <f t="shared" si="20"/>
        <v>84.2</v>
      </c>
      <c r="T13" s="14">
        <f t="shared" si="20"/>
        <v>95</v>
      </c>
      <c r="U13" s="14">
        <f t="shared" si="20"/>
        <v>83.6</v>
      </c>
      <c r="V13" s="14">
        <f t="shared" si="20"/>
        <v>104.4</v>
      </c>
      <c r="W13" s="14">
        <f t="shared" si="20"/>
        <v>97.3</v>
      </c>
      <c r="X13" s="14">
        <f t="shared" si="20"/>
        <v>35.299999999999997</v>
      </c>
      <c r="Y13" s="14">
        <f t="shared" si="20"/>
        <v>5.4</v>
      </c>
      <c r="Z13" s="14">
        <f t="shared" si="20"/>
        <v>136.69999999999999</v>
      </c>
      <c r="AA13" s="14">
        <f t="shared" si="20"/>
        <v>100.9</v>
      </c>
      <c r="AB13" s="14">
        <f t="shared" si="20"/>
        <v>72.400000000000006</v>
      </c>
      <c r="AC13" s="14">
        <f t="shared" si="20"/>
        <v>58.8</v>
      </c>
      <c r="AD13" s="14">
        <f t="shared" si="20"/>
        <v>134.69999999999999</v>
      </c>
      <c r="AE13" s="14">
        <f t="shared" si="20"/>
        <v>93.7</v>
      </c>
      <c r="AF13" s="15"/>
      <c r="AG13" s="16" t="s">
        <v>63</v>
      </c>
      <c r="AH13" s="16"/>
      <c r="AI13" s="14">
        <f t="shared" ref="AI13:AS13" si="21">ROUND(AVERAGE(AI144:AI155),1)</f>
        <v>90.7</v>
      </c>
      <c r="AJ13" s="14">
        <f t="shared" si="21"/>
        <v>87.8</v>
      </c>
      <c r="AK13" s="14">
        <f t="shared" si="21"/>
        <v>87.2</v>
      </c>
      <c r="AL13" s="14">
        <f t="shared" si="21"/>
        <v>87.1</v>
      </c>
      <c r="AM13" s="14">
        <f t="shared" si="21"/>
        <v>87.7</v>
      </c>
      <c r="AN13" s="14">
        <f t="shared" si="21"/>
        <v>88.5</v>
      </c>
      <c r="AO13" s="14">
        <f t="shared" si="21"/>
        <v>86.2</v>
      </c>
      <c r="AP13" s="14">
        <f t="shared" si="21"/>
        <v>89.1</v>
      </c>
      <c r="AQ13" s="14">
        <f t="shared" si="21"/>
        <v>93.4</v>
      </c>
      <c r="AR13" s="14">
        <f t="shared" si="21"/>
        <v>95.6</v>
      </c>
      <c r="AS13" s="14">
        <f t="shared" si="21"/>
        <v>63.2</v>
      </c>
      <c r="AT13" s="11"/>
      <c r="AU13" s="11"/>
      <c r="AV13" s="112"/>
      <c r="AW13" s="112"/>
      <c r="AX13" s="112"/>
    </row>
    <row r="14" spans="1:50">
      <c r="A14" s="8"/>
      <c r="B14" s="9" t="s">
        <v>185</v>
      </c>
      <c r="C14" s="9"/>
      <c r="D14" s="10">
        <f>ROUND(SUM(D27:D38)/12,1)</f>
        <v>95.6</v>
      </c>
      <c r="E14" s="10">
        <f t="shared" ref="E14:AE14" si="22">ROUND(SUM(E27:E38)/12,1)</f>
        <v>95.6</v>
      </c>
      <c r="F14" s="10">
        <f t="shared" si="22"/>
        <v>100.1</v>
      </c>
      <c r="G14" s="10">
        <f t="shared" si="22"/>
        <v>97.8</v>
      </c>
      <c r="H14" s="10">
        <f t="shared" si="22"/>
        <v>97.9</v>
      </c>
      <c r="I14" s="10">
        <f t="shared" si="22"/>
        <v>83.3</v>
      </c>
      <c r="J14" s="10">
        <f t="shared" si="22"/>
        <v>90.2</v>
      </c>
      <c r="K14" s="10">
        <f t="shared" si="22"/>
        <v>107.4</v>
      </c>
      <c r="L14" s="10">
        <f t="shared" si="22"/>
        <v>86.2</v>
      </c>
      <c r="M14" s="10">
        <f t="shared" si="22"/>
        <v>84.1</v>
      </c>
      <c r="N14" s="10">
        <f t="shared" si="22"/>
        <v>86</v>
      </c>
      <c r="O14" s="10">
        <f t="shared" si="22"/>
        <v>85.6</v>
      </c>
      <c r="P14" s="10">
        <f t="shared" si="22"/>
        <v>107.9</v>
      </c>
      <c r="Q14" s="10">
        <f t="shared" si="22"/>
        <v>103.5</v>
      </c>
      <c r="R14" s="10">
        <f t="shared" si="22"/>
        <v>94.4</v>
      </c>
      <c r="S14" s="10">
        <f t="shared" si="22"/>
        <v>104.8</v>
      </c>
      <c r="T14" s="10">
        <f t="shared" si="22"/>
        <v>106.2</v>
      </c>
      <c r="U14" s="10">
        <f t="shared" si="22"/>
        <v>98.1</v>
      </c>
      <c r="V14" s="10">
        <f t="shared" si="22"/>
        <v>88.9</v>
      </c>
      <c r="W14" s="10">
        <f t="shared" si="22"/>
        <v>97</v>
      </c>
      <c r="X14" s="10">
        <f t="shared" si="22"/>
        <v>119</v>
      </c>
      <c r="Y14" s="10">
        <f t="shared" si="22"/>
        <v>90.1</v>
      </c>
      <c r="Z14" s="10">
        <f t="shared" si="22"/>
        <v>103</v>
      </c>
      <c r="AA14" s="10">
        <f t="shared" si="22"/>
        <v>95.2</v>
      </c>
      <c r="AB14" s="10">
        <f t="shared" si="22"/>
        <v>96.8</v>
      </c>
      <c r="AC14" s="10">
        <f t="shared" si="22"/>
        <v>90.8</v>
      </c>
      <c r="AD14" s="10">
        <f t="shared" si="22"/>
        <v>80.400000000000006</v>
      </c>
      <c r="AE14" s="10">
        <f t="shared" si="22"/>
        <v>94.5</v>
      </c>
      <c r="AF14" s="8"/>
      <c r="AG14" s="9" t="s">
        <v>185</v>
      </c>
      <c r="AH14" s="9"/>
      <c r="AI14" s="10">
        <f t="shared" ref="AI14:AS14" si="23">ROUND(SUM(AI27:AI38)/12,1)</f>
        <v>95.6</v>
      </c>
      <c r="AJ14" s="10">
        <f t="shared" si="23"/>
        <v>97.7</v>
      </c>
      <c r="AK14" s="10">
        <f t="shared" si="23"/>
        <v>87.7</v>
      </c>
      <c r="AL14" s="10">
        <f t="shared" si="23"/>
        <v>81.599999999999994</v>
      </c>
      <c r="AM14" s="10">
        <f t="shared" si="23"/>
        <v>105.9</v>
      </c>
      <c r="AN14" s="10">
        <f t="shared" si="23"/>
        <v>111.2</v>
      </c>
      <c r="AO14" s="10">
        <f t="shared" si="23"/>
        <v>118.7</v>
      </c>
      <c r="AP14" s="10">
        <f t="shared" si="23"/>
        <v>109.3</v>
      </c>
      <c r="AQ14" s="10">
        <f t="shared" si="23"/>
        <v>93.6</v>
      </c>
      <c r="AR14" s="10">
        <f t="shared" si="23"/>
        <v>93.2</v>
      </c>
      <c r="AS14" s="10">
        <f t="shared" si="23"/>
        <v>98.3</v>
      </c>
      <c r="AT14" s="112"/>
      <c r="AU14" s="112"/>
      <c r="AV14" s="112"/>
      <c r="AW14" s="112"/>
      <c r="AX14" s="112"/>
    </row>
    <row r="15" spans="1:50">
      <c r="A15" s="8"/>
      <c r="B15" s="9" t="s">
        <v>186</v>
      </c>
      <c r="C15" s="9"/>
      <c r="D15" s="10">
        <f>ROUND(SUM(D39:D50)/12,1)</f>
        <v>98.2</v>
      </c>
      <c r="E15" s="10">
        <f t="shared" ref="E15:AD15" si="24">ROUND(SUM(E39:E50)/12,1)</f>
        <v>98.2</v>
      </c>
      <c r="F15" s="10">
        <f t="shared" si="24"/>
        <v>101.4</v>
      </c>
      <c r="G15" s="10">
        <f t="shared" si="24"/>
        <v>98.9</v>
      </c>
      <c r="H15" s="10">
        <f t="shared" si="24"/>
        <v>103.6</v>
      </c>
      <c r="I15" s="10">
        <f t="shared" si="24"/>
        <v>89.3</v>
      </c>
      <c r="J15" s="10">
        <f t="shared" si="24"/>
        <v>96.6</v>
      </c>
      <c r="K15" s="10">
        <f t="shared" si="24"/>
        <v>95.6</v>
      </c>
      <c r="L15" s="10">
        <f t="shared" si="24"/>
        <v>91.1</v>
      </c>
      <c r="M15" s="10">
        <f t="shared" si="24"/>
        <v>92.8</v>
      </c>
      <c r="N15" s="10">
        <f t="shared" si="24"/>
        <v>96.5</v>
      </c>
      <c r="O15" s="10">
        <f t="shared" si="24"/>
        <v>99.5</v>
      </c>
      <c r="P15" s="10">
        <f t="shared" si="24"/>
        <v>110</v>
      </c>
      <c r="Q15" s="10">
        <f t="shared" si="24"/>
        <v>103.8</v>
      </c>
      <c r="R15" s="10">
        <f t="shared" si="24"/>
        <v>97.4</v>
      </c>
      <c r="S15" s="10">
        <f t="shared" si="24"/>
        <v>101</v>
      </c>
      <c r="T15" s="10">
        <f t="shared" si="24"/>
        <v>101.7</v>
      </c>
      <c r="U15" s="10">
        <f t="shared" si="24"/>
        <v>99.7</v>
      </c>
      <c r="V15" s="10">
        <f t="shared" si="24"/>
        <v>93.6</v>
      </c>
      <c r="W15" s="10">
        <f t="shared" si="24"/>
        <v>98.4</v>
      </c>
      <c r="X15" s="10">
        <f t="shared" si="24"/>
        <v>112.3</v>
      </c>
      <c r="Y15" s="10">
        <f t="shared" si="24"/>
        <v>92.8</v>
      </c>
      <c r="Z15" s="10">
        <f t="shared" si="24"/>
        <v>101.3</v>
      </c>
      <c r="AA15" s="10">
        <f t="shared" si="24"/>
        <v>99.2</v>
      </c>
      <c r="AB15" s="10">
        <f t="shared" si="24"/>
        <v>99.9</v>
      </c>
      <c r="AC15" s="10">
        <f t="shared" si="24"/>
        <v>95.8</v>
      </c>
      <c r="AD15" s="10">
        <f t="shared" si="24"/>
        <v>96.9</v>
      </c>
      <c r="AE15" s="10">
        <f>ROUND(SUM(AE39:AE50)/12,1)</f>
        <v>98.1</v>
      </c>
      <c r="AF15" s="8"/>
      <c r="AG15" s="9" t="s">
        <v>186</v>
      </c>
      <c r="AH15" s="9"/>
      <c r="AI15" s="10">
        <f t="shared" ref="AI15:AS15" si="25">ROUND(SUM(AI39:AI50)/12,1)</f>
        <v>98.2</v>
      </c>
      <c r="AJ15" s="10">
        <f t="shared" si="25"/>
        <v>98.3</v>
      </c>
      <c r="AK15" s="10">
        <f t="shared" si="25"/>
        <v>92.8</v>
      </c>
      <c r="AL15" s="10">
        <f t="shared" si="25"/>
        <v>87.7</v>
      </c>
      <c r="AM15" s="10">
        <f t="shared" si="25"/>
        <v>107.8</v>
      </c>
      <c r="AN15" s="10">
        <f t="shared" si="25"/>
        <v>105.9</v>
      </c>
      <c r="AO15" s="10">
        <f t="shared" si="25"/>
        <v>101.9</v>
      </c>
      <c r="AP15" s="10">
        <f t="shared" si="25"/>
        <v>107</v>
      </c>
      <c r="AQ15" s="10">
        <f t="shared" si="25"/>
        <v>98.1</v>
      </c>
      <c r="AR15" s="10">
        <f t="shared" si="25"/>
        <v>97.9</v>
      </c>
      <c r="AS15" s="10">
        <f t="shared" si="25"/>
        <v>99.7</v>
      </c>
      <c r="AT15" s="112"/>
      <c r="AU15" s="112"/>
      <c r="AV15" s="112"/>
      <c r="AW15" s="112"/>
      <c r="AX15" s="112"/>
    </row>
    <row r="16" spans="1:50">
      <c r="A16" s="8"/>
      <c r="B16" s="9" t="s">
        <v>69</v>
      </c>
      <c r="C16" s="9"/>
      <c r="D16" s="10">
        <f>ROUND(SUM(D51:D62)/12,1)</f>
        <v>101.8</v>
      </c>
      <c r="E16" s="10">
        <f t="shared" ref="E16:AD16" si="26">ROUND(SUM(E51:E62)/12,1)</f>
        <v>101.8</v>
      </c>
      <c r="F16" s="10">
        <f t="shared" si="26"/>
        <v>99.3</v>
      </c>
      <c r="G16" s="10">
        <f t="shared" si="26"/>
        <v>101.7</v>
      </c>
      <c r="H16" s="10">
        <f t="shared" si="26"/>
        <v>100.6</v>
      </c>
      <c r="I16" s="10">
        <f t="shared" si="26"/>
        <v>107.3</v>
      </c>
      <c r="J16" s="10">
        <f t="shared" si="26"/>
        <v>101</v>
      </c>
      <c r="K16" s="10">
        <f t="shared" si="26"/>
        <v>107.8</v>
      </c>
      <c r="L16" s="10">
        <f t="shared" si="26"/>
        <v>110.8</v>
      </c>
      <c r="M16" s="10">
        <f t="shared" si="26"/>
        <v>100.2</v>
      </c>
      <c r="N16" s="10">
        <f t="shared" si="26"/>
        <v>97.8</v>
      </c>
      <c r="O16" s="10">
        <f t="shared" si="26"/>
        <v>99.7</v>
      </c>
      <c r="P16" s="10">
        <f t="shared" si="26"/>
        <v>96.7</v>
      </c>
      <c r="Q16" s="10">
        <f t="shared" si="26"/>
        <v>98.9</v>
      </c>
      <c r="R16" s="10">
        <f t="shared" si="26"/>
        <v>100.4</v>
      </c>
      <c r="S16" s="10">
        <f t="shared" si="26"/>
        <v>98.3</v>
      </c>
      <c r="T16" s="10">
        <f t="shared" si="26"/>
        <v>100</v>
      </c>
      <c r="U16" s="10">
        <f t="shared" si="26"/>
        <v>99.9</v>
      </c>
      <c r="V16" s="10">
        <f t="shared" si="26"/>
        <v>103.9</v>
      </c>
      <c r="W16" s="10">
        <f t="shared" si="26"/>
        <v>101.2</v>
      </c>
      <c r="X16" s="10">
        <f t="shared" si="26"/>
        <v>94.7</v>
      </c>
      <c r="Y16" s="10">
        <f t="shared" si="26"/>
        <v>99.7</v>
      </c>
      <c r="Z16" s="10">
        <f t="shared" si="26"/>
        <v>96</v>
      </c>
      <c r="AA16" s="10">
        <f t="shared" si="26"/>
        <v>100.6</v>
      </c>
      <c r="AB16" s="10">
        <f t="shared" si="26"/>
        <v>100.4</v>
      </c>
      <c r="AC16" s="10">
        <f t="shared" si="26"/>
        <v>102.2</v>
      </c>
      <c r="AD16" s="10">
        <f t="shared" si="26"/>
        <v>97.7</v>
      </c>
      <c r="AE16" s="10">
        <f>ROUND(SUM(AE51:AE62)/12,1)</f>
        <v>101.5</v>
      </c>
      <c r="AF16" s="8"/>
      <c r="AG16" s="9" t="s">
        <v>69</v>
      </c>
      <c r="AH16" s="9"/>
      <c r="AI16" s="10">
        <f t="shared" ref="AI16:AS16" si="27">ROUND(SUM(AI51:AI62)/12,1)</f>
        <v>101.8</v>
      </c>
      <c r="AJ16" s="10">
        <f t="shared" si="27"/>
        <v>103</v>
      </c>
      <c r="AK16" s="10">
        <f t="shared" si="27"/>
        <v>105.1</v>
      </c>
      <c r="AL16" s="10">
        <f t="shared" si="27"/>
        <v>107.4</v>
      </c>
      <c r="AM16" s="10">
        <f t="shared" si="27"/>
        <v>98.5</v>
      </c>
      <c r="AN16" s="10">
        <f t="shared" si="27"/>
        <v>100.1</v>
      </c>
      <c r="AO16" s="10">
        <f t="shared" si="27"/>
        <v>106.8</v>
      </c>
      <c r="AP16" s="10">
        <f t="shared" si="27"/>
        <v>98.4</v>
      </c>
      <c r="AQ16" s="10">
        <f t="shared" si="27"/>
        <v>100.7</v>
      </c>
      <c r="AR16" s="10">
        <f t="shared" si="27"/>
        <v>100.7</v>
      </c>
      <c r="AS16" s="10">
        <f t="shared" si="27"/>
        <v>100.6</v>
      </c>
      <c r="AT16" s="112"/>
      <c r="AU16" s="112"/>
      <c r="AV16" s="112"/>
      <c r="AW16" s="112"/>
      <c r="AX16" s="112"/>
    </row>
    <row r="17" spans="1:86">
      <c r="A17" s="8"/>
      <c r="B17" s="9" t="s">
        <v>70</v>
      </c>
      <c r="C17" s="9"/>
      <c r="D17" s="10">
        <f>ROUND(SUM(D63:D74)/12,1)</f>
        <v>110.4</v>
      </c>
      <c r="E17" s="10">
        <f t="shared" ref="E17:AD17" si="28">ROUND(SUM(E63:E74)/12,1)</f>
        <v>110.4</v>
      </c>
      <c r="F17" s="10">
        <f t="shared" si="28"/>
        <v>103.7</v>
      </c>
      <c r="G17" s="10">
        <f t="shared" si="28"/>
        <v>105.1</v>
      </c>
      <c r="H17" s="10">
        <f t="shared" si="28"/>
        <v>98.9</v>
      </c>
      <c r="I17" s="10">
        <f t="shared" si="28"/>
        <v>136.1</v>
      </c>
      <c r="J17" s="10">
        <f t="shared" si="28"/>
        <v>102</v>
      </c>
      <c r="K17" s="10">
        <f t="shared" si="28"/>
        <v>103</v>
      </c>
      <c r="L17" s="10">
        <f t="shared" si="28"/>
        <v>145.4</v>
      </c>
      <c r="M17" s="10">
        <f t="shared" si="28"/>
        <v>105.8</v>
      </c>
      <c r="N17" s="10">
        <f t="shared" si="28"/>
        <v>80.8</v>
      </c>
      <c r="O17" s="10">
        <f t="shared" si="28"/>
        <v>102.7</v>
      </c>
      <c r="P17" s="10">
        <f t="shared" si="28"/>
        <v>103.7</v>
      </c>
      <c r="Q17" s="10">
        <f t="shared" si="28"/>
        <v>97.5</v>
      </c>
      <c r="R17" s="10">
        <f t="shared" si="28"/>
        <v>102.1</v>
      </c>
      <c r="S17" s="10">
        <f t="shared" si="28"/>
        <v>94</v>
      </c>
      <c r="T17" s="10">
        <f t="shared" si="28"/>
        <v>104.4</v>
      </c>
      <c r="U17" s="10">
        <f t="shared" si="28"/>
        <v>98.8</v>
      </c>
      <c r="V17" s="10">
        <f t="shared" si="28"/>
        <v>106.2</v>
      </c>
      <c r="W17" s="10">
        <f t="shared" si="28"/>
        <v>104.5</v>
      </c>
      <c r="X17" s="10">
        <f t="shared" si="28"/>
        <v>85</v>
      </c>
      <c r="Y17" s="10">
        <f t="shared" si="28"/>
        <v>97.1</v>
      </c>
      <c r="Z17" s="10">
        <f t="shared" si="28"/>
        <v>88.8</v>
      </c>
      <c r="AA17" s="10">
        <f t="shared" si="28"/>
        <v>103.3</v>
      </c>
      <c r="AB17" s="10">
        <f t="shared" si="28"/>
        <v>96.6</v>
      </c>
      <c r="AC17" s="10">
        <f t="shared" si="28"/>
        <v>105.2</v>
      </c>
      <c r="AD17" s="10">
        <f t="shared" si="28"/>
        <v>96</v>
      </c>
      <c r="AE17" s="10">
        <f>ROUND(SUM(AE63:AE74)/12,1)</f>
        <v>109.4</v>
      </c>
      <c r="AF17" s="8"/>
      <c r="AG17" s="9" t="s">
        <v>70</v>
      </c>
      <c r="AH17" s="9"/>
      <c r="AI17" s="10">
        <f t="shared" ref="AI17:AS17" si="29">ROUND(SUM(AI63:AI74)/12,1)</f>
        <v>110.4</v>
      </c>
      <c r="AJ17" s="10">
        <f t="shared" si="29"/>
        <v>114</v>
      </c>
      <c r="AK17" s="10">
        <f t="shared" si="29"/>
        <v>120.8</v>
      </c>
      <c r="AL17" s="10">
        <f t="shared" si="29"/>
        <v>129.30000000000001</v>
      </c>
      <c r="AM17" s="10">
        <f t="shared" si="29"/>
        <v>95.6</v>
      </c>
      <c r="AN17" s="10">
        <f t="shared" si="29"/>
        <v>104.6</v>
      </c>
      <c r="AO17" s="10">
        <f t="shared" si="29"/>
        <v>106.7</v>
      </c>
      <c r="AP17" s="10">
        <f t="shared" si="29"/>
        <v>104.1</v>
      </c>
      <c r="AQ17" s="10">
        <f t="shared" si="29"/>
        <v>107.2</v>
      </c>
      <c r="AR17" s="10">
        <f t="shared" si="29"/>
        <v>107.6</v>
      </c>
      <c r="AS17" s="10">
        <f t="shared" si="29"/>
        <v>100.7</v>
      </c>
      <c r="AT17" s="112"/>
      <c r="AU17" s="112"/>
      <c r="AV17" s="112"/>
      <c r="AW17" s="112"/>
      <c r="AX17" s="112"/>
    </row>
    <row r="18" spans="1:86">
      <c r="A18" s="8"/>
      <c r="B18" s="9" t="s">
        <v>187</v>
      </c>
      <c r="C18" s="9"/>
      <c r="D18" s="10">
        <f>ROUND(AVERAGE(D75:D86),1)</f>
        <v>107.1</v>
      </c>
      <c r="E18" s="10">
        <f t="shared" ref="E18:AD18" si="30">ROUND(AVERAGE(E75:E86),1)</f>
        <v>107.1</v>
      </c>
      <c r="F18" s="10">
        <f t="shared" si="30"/>
        <v>106</v>
      </c>
      <c r="G18" s="10">
        <f t="shared" si="30"/>
        <v>106.2</v>
      </c>
      <c r="H18" s="10">
        <f t="shared" si="30"/>
        <v>94.3</v>
      </c>
      <c r="I18" s="10">
        <f t="shared" si="30"/>
        <v>115.1</v>
      </c>
      <c r="J18" s="10">
        <f t="shared" si="30"/>
        <v>110.9</v>
      </c>
      <c r="K18" s="10">
        <f t="shared" si="30"/>
        <v>99.5</v>
      </c>
      <c r="L18" s="10">
        <f t="shared" si="30"/>
        <v>151.4</v>
      </c>
      <c r="M18" s="10">
        <f t="shared" si="30"/>
        <v>108.8</v>
      </c>
      <c r="N18" s="10">
        <f t="shared" si="30"/>
        <v>79.8</v>
      </c>
      <c r="O18" s="10">
        <f t="shared" si="30"/>
        <v>104.7</v>
      </c>
      <c r="P18" s="10">
        <f t="shared" si="30"/>
        <v>103.7</v>
      </c>
      <c r="Q18" s="10">
        <f t="shared" si="30"/>
        <v>93.7</v>
      </c>
      <c r="R18" s="10">
        <f t="shared" si="30"/>
        <v>98.8</v>
      </c>
      <c r="S18" s="10">
        <f t="shared" si="30"/>
        <v>93.9</v>
      </c>
      <c r="T18" s="10">
        <f t="shared" si="30"/>
        <v>102.5</v>
      </c>
      <c r="U18" s="10">
        <f t="shared" si="30"/>
        <v>103.2</v>
      </c>
      <c r="V18" s="10">
        <f t="shared" si="30"/>
        <v>117.1</v>
      </c>
      <c r="W18" s="10">
        <f t="shared" si="30"/>
        <v>112.6</v>
      </c>
      <c r="X18" s="10">
        <f t="shared" si="30"/>
        <v>80.400000000000006</v>
      </c>
      <c r="Y18" s="10">
        <f t="shared" si="30"/>
        <v>94</v>
      </c>
      <c r="Z18" s="10">
        <f t="shared" si="30"/>
        <v>91.5</v>
      </c>
      <c r="AA18" s="10">
        <f t="shared" si="30"/>
        <v>108.1</v>
      </c>
      <c r="AB18" s="10">
        <f t="shared" si="30"/>
        <v>101.6</v>
      </c>
      <c r="AC18" s="10">
        <f t="shared" si="30"/>
        <v>93.6</v>
      </c>
      <c r="AD18" s="10">
        <f t="shared" si="30"/>
        <v>106.3</v>
      </c>
      <c r="AE18" s="10">
        <f>ROUND(AVERAGE(AE75:AE86),1)</f>
        <v>107</v>
      </c>
      <c r="AF18" s="8"/>
      <c r="AG18" s="9" t="s">
        <v>187</v>
      </c>
      <c r="AH18" s="9"/>
      <c r="AI18" s="10">
        <f t="shared" ref="AI18:AS18" si="31">ROUND(AVERAGE(AI75:AI86),1)</f>
        <v>107.1</v>
      </c>
      <c r="AJ18" s="10">
        <f t="shared" si="31"/>
        <v>104.3</v>
      </c>
      <c r="AK18" s="10">
        <f t="shared" si="31"/>
        <v>105.7</v>
      </c>
      <c r="AL18" s="10">
        <f t="shared" si="31"/>
        <v>109.8</v>
      </c>
      <c r="AM18" s="10">
        <f t="shared" si="31"/>
        <v>93.4</v>
      </c>
      <c r="AN18" s="10">
        <f t="shared" si="31"/>
        <v>102.4</v>
      </c>
      <c r="AO18" s="10">
        <f t="shared" si="31"/>
        <v>101.4</v>
      </c>
      <c r="AP18" s="10">
        <f t="shared" si="31"/>
        <v>102.7</v>
      </c>
      <c r="AQ18" s="10">
        <f t="shared" si="31"/>
        <v>109.7</v>
      </c>
      <c r="AR18" s="10">
        <f t="shared" si="31"/>
        <v>110.3</v>
      </c>
      <c r="AS18" s="10">
        <f t="shared" si="31"/>
        <v>100.2</v>
      </c>
      <c r="AT18" s="112"/>
      <c r="AU18" s="112"/>
      <c r="AV18" s="112"/>
      <c r="AW18" s="112"/>
      <c r="AX18" s="112"/>
    </row>
    <row r="19" spans="1:86">
      <c r="A19" s="8"/>
      <c r="B19" s="9" t="s">
        <v>188</v>
      </c>
      <c r="C19" s="9"/>
      <c r="D19" s="10">
        <f>ROUND(AVERAGE(D87:D98),1)</f>
        <v>96.8</v>
      </c>
      <c r="E19" s="10">
        <f t="shared" ref="E19:AD19" si="32">ROUND(AVERAGE(E87:E98),1)</f>
        <v>96.8</v>
      </c>
      <c r="F19" s="10">
        <f t="shared" si="32"/>
        <v>92.6</v>
      </c>
      <c r="G19" s="10">
        <f t="shared" si="32"/>
        <v>88.9</v>
      </c>
      <c r="H19" s="10">
        <f t="shared" si="32"/>
        <v>86.3</v>
      </c>
      <c r="I19" s="10">
        <f t="shared" si="32"/>
        <v>97.3</v>
      </c>
      <c r="J19" s="10">
        <f t="shared" si="32"/>
        <v>110.7</v>
      </c>
      <c r="K19" s="10">
        <f t="shared" si="32"/>
        <v>83.9</v>
      </c>
      <c r="L19" s="10">
        <f t="shared" si="32"/>
        <v>149.4</v>
      </c>
      <c r="M19" s="10">
        <f t="shared" si="32"/>
        <v>90.1</v>
      </c>
      <c r="N19" s="10">
        <f t="shared" si="32"/>
        <v>69.2</v>
      </c>
      <c r="O19" s="10">
        <f t="shared" si="32"/>
        <v>96.8</v>
      </c>
      <c r="P19" s="10">
        <f t="shared" si="32"/>
        <v>97.4</v>
      </c>
      <c r="Q19" s="10">
        <f t="shared" si="32"/>
        <v>82.6</v>
      </c>
      <c r="R19" s="10">
        <f t="shared" si="32"/>
        <v>88.4</v>
      </c>
      <c r="S19" s="10">
        <f t="shared" si="32"/>
        <v>86.7</v>
      </c>
      <c r="T19" s="10">
        <f t="shared" si="32"/>
        <v>98.9</v>
      </c>
      <c r="U19" s="10">
        <f t="shared" si="32"/>
        <v>97.3</v>
      </c>
      <c r="V19" s="10">
        <f t="shared" si="32"/>
        <v>104.7</v>
      </c>
      <c r="W19" s="10">
        <f t="shared" si="32"/>
        <v>114.2</v>
      </c>
      <c r="X19" s="10">
        <f t="shared" si="32"/>
        <v>66.5</v>
      </c>
      <c r="Y19" s="10">
        <f t="shared" si="32"/>
        <v>91.2</v>
      </c>
      <c r="Z19" s="10">
        <f t="shared" si="32"/>
        <v>74.5</v>
      </c>
      <c r="AA19" s="10">
        <f t="shared" si="32"/>
        <v>114</v>
      </c>
      <c r="AB19" s="10">
        <f t="shared" si="32"/>
        <v>84.5</v>
      </c>
      <c r="AC19" s="10">
        <f t="shared" si="32"/>
        <v>70.3</v>
      </c>
      <c r="AD19" s="10">
        <f t="shared" si="32"/>
        <v>99.6</v>
      </c>
      <c r="AE19" s="10">
        <f>ROUND(AVERAGE(AE87:AE98),1)</f>
        <v>97</v>
      </c>
      <c r="AF19" s="8"/>
      <c r="AG19" s="9" t="s">
        <v>188</v>
      </c>
      <c r="AH19" s="9"/>
      <c r="AI19" s="10">
        <f t="shared" ref="AI19:AS19" si="33">ROUND(AVERAGE(AI87:AI98),1)</f>
        <v>96.8</v>
      </c>
      <c r="AJ19" s="10">
        <f t="shared" si="33"/>
        <v>93.2</v>
      </c>
      <c r="AK19" s="10">
        <f t="shared" si="33"/>
        <v>91.6</v>
      </c>
      <c r="AL19" s="10">
        <f t="shared" si="33"/>
        <v>93.3</v>
      </c>
      <c r="AM19" s="10">
        <f t="shared" si="33"/>
        <v>86.5</v>
      </c>
      <c r="AN19" s="10">
        <f t="shared" si="33"/>
        <v>95.4</v>
      </c>
      <c r="AO19" s="10">
        <f t="shared" si="33"/>
        <v>78.2</v>
      </c>
      <c r="AP19" s="10">
        <f t="shared" si="33"/>
        <v>99.8</v>
      </c>
      <c r="AQ19" s="10">
        <f t="shared" si="33"/>
        <v>100.2</v>
      </c>
      <c r="AR19" s="10">
        <f t="shared" si="33"/>
        <v>100.6</v>
      </c>
      <c r="AS19" s="10">
        <f t="shared" si="33"/>
        <v>95.1</v>
      </c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</row>
    <row r="20" spans="1:86">
      <c r="A20" s="8"/>
      <c r="B20" s="9" t="s">
        <v>73</v>
      </c>
      <c r="C20" s="9"/>
      <c r="D20" s="10">
        <f>ROUND(AVERAGE(D99:D110),1)</f>
        <v>86.6</v>
      </c>
      <c r="E20" s="10">
        <f t="shared" ref="E20:AD20" si="34">ROUND(AVERAGE(E99:E110),1)</f>
        <v>86.6</v>
      </c>
      <c r="F20" s="10">
        <f t="shared" si="34"/>
        <v>81.7</v>
      </c>
      <c r="G20" s="10">
        <f t="shared" si="34"/>
        <v>77.8</v>
      </c>
      <c r="H20" s="10">
        <f t="shared" si="34"/>
        <v>79.2</v>
      </c>
      <c r="I20" s="10">
        <f t="shared" si="34"/>
        <v>67.5</v>
      </c>
      <c r="J20" s="10">
        <f t="shared" si="34"/>
        <v>108</v>
      </c>
      <c r="K20" s="10">
        <f t="shared" si="34"/>
        <v>84.3</v>
      </c>
      <c r="L20" s="10">
        <f t="shared" si="34"/>
        <v>174.8</v>
      </c>
      <c r="M20" s="10">
        <f t="shared" si="34"/>
        <v>75.7</v>
      </c>
      <c r="N20" s="10">
        <f t="shared" si="34"/>
        <v>60.7</v>
      </c>
      <c r="O20" s="10">
        <f t="shared" si="34"/>
        <v>80.7</v>
      </c>
      <c r="P20" s="10">
        <f t="shared" si="34"/>
        <v>94</v>
      </c>
      <c r="Q20" s="10">
        <f t="shared" si="34"/>
        <v>72.7</v>
      </c>
      <c r="R20" s="10">
        <f t="shared" si="34"/>
        <v>83.3</v>
      </c>
      <c r="S20" s="10">
        <f t="shared" si="34"/>
        <v>76.5</v>
      </c>
      <c r="T20" s="10">
        <f t="shared" si="34"/>
        <v>98.5</v>
      </c>
      <c r="U20" s="10">
        <f t="shared" si="34"/>
        <v>87.1</v>
      </c>
      <c r="V20" s="10">
        <f t="shared" si="34"/>
        <v>96.2</v>
      </c>
      <c r="W20" s="10">
        <f t="shared" si="34"/>
        <v>95</v>
      </c>
      <c r="X20" s="10">
        <f t="shared" si="34"/>
        <v>51.6</v>
      </c>
      <c r="Y20" s="10">
        <f t="shared" si="34"/>
        <v>76.8</v>
      </c>
      <c r="Z20" s="10">
        <f t="shared" si="34"/>
        <v>70.2</v>
      </c>
      <c r="AA20" s="10">
        <f t="shared" si="34"/>
        <v>117</v>
      </c>
      <c r="AB20" s="10">
        <f t="shared" si="34"/>
        <v>71.8</v>
      </c>
      <c r="AC20" s="10">
        <f t="shared" si="34"/>
        <v>55.1</v>
      </c>
      <c r="AD20" s="10">
        <f t="shared" si="34"/>
        <v>102.8</v>
      </c>
      <c r="AE20" s="10">
        <f>ROUND(AVERAGE(AE99:AE110),1)</f>
        <v>87.7</v>
      </c>
      <c r="AF20" s="8"/>
      <c r="AG20" s="9" t="s">
        <v>73</v>
      </c>
      <c r="AH20" s="9"/>
      <c r="AI20" s="10">
        <f t="shared" ref="AI20:AS20" si="35">ROUND(AVERAGE(AI99:AI110),1)</f>
        <v>86.6</v>
      </c>
      <c r="AJ20" s="10">
        <f t="shared" si="35"/>
        <v>82.7</v>
      </c>
      <c r="AK20" s="10">
        <f t="shared" si="35"/>
        <v>74.400000000000006</v>
      </c>
      <c r="AL20" s="10">
        <f t="shared" si="35"/>
        <v>74.5</v>
      </c>
      <c r="AM20" s="10">
        <f t="shared" si="35"/>
        <v>74.2</v>
      </c>
      <c r="AN20" s="10">
        <f t="shared" si="35"/>
        <v>94</v>
      </c>
      <c r="AO20" s="10">
        <f t="shared" si="35"/>
        <v>78.8</v>
      </c>
      <c r="AP20" s="10">
        <f t="shared" si="35"/>
        <v>97.9</v>
      </c>
      <c r="AQ20" s="10">
        <f t="shared" si="35"/>
        <v>90.2</v>
      </c>
      <c r="AR20" s="10">
        <f t="shared" si="35"/>
        <v>90.3</v>
      </c>
      <c r="AS20" s="10">
        <f t="shared" si="35"/>
        <v>88.3</v>
      </c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</row>
    <row r="21" spans="1:86">
      <c r="A21" s="8"/>
      <c r="B21" s="9" t="s">
        <v>74</v>
      </c>
      <c r="C21" s="9"/>
      <c r="D21" s="10">
        <f>ROUND(AVERAGE(D111:D122),1)</f>
        <v>96.7</v>
      </c>
      <c r="E21" s="10">
        <f t="shared" ref="E21:AD21" si="36">ROUND(AVERAGE(E111:E122),1)</f>
        <v>96.7</v>
      </c>
      <c r="F21" s="10">
        <f t="shared" si="36"/>
        <v>95</v>
      </c>
      <c r="G21" s="10">
        <f t="shared" si="36"/>
        <v>79.5</v>
      </c>
      <c r="H21" s="10">
        <f t="shared" si="36"/>
        <v>87.2</v>
      </c>
      <c r="I21" s="10">
        <f t="shared" si="36"/>
        <v>98.8</v>
      </c>
      <c r="J21" s="10">
        <f t="shared" si="36"/>
        <v>116.1</v>
      </c>
      <c r="K21" s="10">
        <f t="shared" si="36"/>
        <v>95.7</v>
      </c>
      <c r="L21" s="10">
        <f t="shared" si="36"/>
        <v>161.5</v>
      </c>
      <c r="M21" s="10">
        <f t="shared" si="36"/>
        <v>79.099999999999994</v>
      </c>
      <c r="N21" s="10">
        <f t="shared" si="36"/>
        <v>66.7</v>
      </c>
      <c r="O21" s="10">
        <f t="shared" si="36"/>
        <v>102.7</v>
      </c>
      <c r="P21" s="10">
        <f t="shared" si="36"/>
        <v>95.3</v>
      </c>
      <c r="Q21" s="10">
        <f t="shared" si="36"/>
        <v>79.900000000000006</v>
      </c>
      <c r="R21" s="10">
        <f t="shared" si="36"/>
        <v>71.599999999999994</v>
      </c>
      <c r="S21" s="10">
        <f t="shared" si="36"/>
        <v>86.7</v>
      </c>
      <c r="T21" s="10">
        <f t="shared" si="36"/>
        <v>97.6</v>
      </c>
      <c r="U21" s="10">
        <f t="shared" si="36"/>
        <v>89.9</v>
      </c>
      <c r="V21" s="10">
        <f t="shared" si="36"/>
        <v>107.1</v>
      </c>
      <c r="W21" s="10">
        <f t="shared" si="36"/>
        <v>104.9</v>
      </c>
      <c r="X21" s="10">
        <f t="shared" si="36"/>
        <v>44.4</v>
      </c>
      <c r="Y21" s="10">
        <f t="shared" si="36"/>
        <v>5.3</v>
      </c>
      <c r="Z21" s="10">
        <f t="shared" si="36"/>
        <v>138.30000000000001</v>
      </c>
      <c r="AA21" s="10">
        <f t="shared" si="36"/>
        <v>120.1</v>
      </c>
      <c r="AB21" s="10">
        <f t="shared" si="36"/>
        <v>68.099999999999994</v>
      </c>
      <c r="AC21" s="10">
        <f t="shared" si="36"/>
        <v>78</v>
      </c>
      <c r="AD21" s="10">
        <f t="shared" si="36"/>
        <v>94.9</v>
      </c>
      <c r="AE21" s="10">
        <f>ROUND(AVERAGE(AE111:AE122),1)</f>
        <v>96.6</v>
      </c>
      <c r="AF21" s="8"/>
      <c r="AG21" s="9" t="s">
        <v>74</v>
      </c>
      <c r="AH21" s="9"/>
      <c r="AI21" s="10">
        <f t="shared" ref="AI21:AS21" si="37">ROUND(AVERAGE(AI111:AI122),1)</f>
        <v>96.7</v>
      </c>
      <c r="AJ21" s="10">
        <f t="shared" si="37"/>
        <v>89.4</v>
      </c>
      <c r="AK21" s="10">
        <f t="shared" si="37"/>
        <v>86.2</v>
      </c>
      <c r="AL21" s="10">
        <f t="shared" si="37"/>
        <v>88.4</v>
      </c>
      <c r="AM21" s="10">
        <f t="shared" si="37"/>
        <v>79.5</v>
      </c>
      <c r="AN21" s="10">
        <f t="shared" si="37"/>
        <v>93.8</v>
      </c>
      <c r="AO21" s="10">
        <f t="shared" si="37"/>
        <v>89.7</v>
      </c>
      <c r="AP21" s="10">
        <f t="shared" si="37"/>
        <v>94.9</v>
      </c>
      <c r="AQ21" s="10">
        <f t="shared" si="37"/>
        <v>103.5</v>
      </c>
      <c r="AR21" s="10">
        <f t="shared" si="37"/>
        <v>105.1</v>
      </c>
      <c r="AS21" s="10">
        <f t="shared" si="37"/>
        <v>80.599999999999994</v>
      </c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</row>
    <row r="22" spans="1:86">
      <c r="A22" s="8"/>
      <c r="B22" s="9" t="s">
        <v>75</v>
      </c>
      <c r="C22" s="9"/>
      <c r="D22" s="10">
        <f>ROUND(AVERAGE(D123:D134),1)</f>
        <v>99.6</v>
      </c>
      <c r="E22" s="10">
        <f t="shared" ref="E22:AD22" si="38">ROUND(AVERAGE(E123:E134),1)</f>
        <v>99.6</v>
      </c>
      <c r="F22" s="10">
        <f t="shared" si="38"/>
        <v>92.1</v>
      </c>
      <c r="G22" s="10">
        <f t="shared" si="38"/>
        <v>94.8</v>
      </c>
      <c r="H22" s="10">
        <f t="shared" si="38"/>
        <v>85.4</v>
      </c>
      <c r="I22" s="10">
        <f t="shared" si="38"/>
        <v>111.8</v>
      </c>
      <c r="J22" s="10">
        <f t="shared" si="38"/>
        <v>122.7</v>
      </c>
      <c r="K22" s="10">
        <f t="shared" si="38"/>
        <v>134.80000000000001</v>
      </c>
      <c r="L22" s="10">
        <f t="shared" si="38"/>
        <v>118.2</v>
      </c>
      <c r="M22" s="10">
        <f t="shared" si="38"/>
        <v>77.900000000000006</v>
      </c>
      <c r="N22" s="10">
        <f t="shared" si="38"/>
        <v>65.8</v>
      </c>
      <c r="O22" s="10">
        <f t="shared" si="38"/>
        <v>102.8</v>
      </c>
      <c r="P22" s="10">
        <f t="shared" si="38"/>
        <v>93</v>
      </c>
      <c r="Q22" s="10">
        <f t="shared" si="38"/>
        <v>82.1</v>
      </c>
      <c r="R22" s="10">
        <f t="shared" si="38"/>
        <v>64.5</v>
      </c>
      <c r="S22" s="10">
        <f t="shared" si="38"/>
        <v>87.2</v>
      </c>
      <c r="T22" s="10">
        <f t="shared" si="38"/>
        <v>97.6</v>
      </c>
      <c r="U22" s="10">
        <f t="shared" si="38"/>
        <v>89</v>
      </c>
      <c r="V22" s="10">
        <f t="shared" si="38"/>
        <v>106</v>
      </c>
      <c r="W22" s="10">
        <f t="shared" si="38"/>
        <v>103.1</v>
      </c>
      <c r="X22" s="10">
        <f t="shared" si="38"/>
        <v>46.1</v>
      </c>
      <c r="Y22" s="10">
        <f t="shared" si="38"/>
        <v>5.3</v>
      </c>
      <c r="Z22" s="10">
        <f t="shared" si="38"/>
        <v>138.80000000000001</v>
      </c>
      <c r="AA22" s="10">
        <f t="shared" si="38"/>
        <v>118.6</v>
      </c>
      <c r="AB22" s="10">
        <f t="shared" si="38"/>
        <v>66.8</v>
      </c>
      <c r="AC22" s="10">
        <f t="shared" si="38"/>
        <v>85.8</v>
      </c>
      <c r="AD22" s="10">
        <f t="shared" si="38"/>
        <v>124.9</v>
      </c>
      <c r="AE22" s="10">
        <f>ROUND(AVERAGE(AE123:AE134),1)</f>
        <v>101.3</v>
      </c>
      <c r="AF22" s="8"/>
      <c r="AG22" s="9" t="s">
        <v>75</v>
      </c>
      <c r="AH22" s="9"/>
      <c r="AI22" s="10">
        <f t="shared" ref="AI22:AS22" si="39">ROUND(AVERAGE(AI123:AI134),1)</f>
        <v>99.6</v>
      </c>
      <c r="AJ22" s="10">
        <f t="shared" si="39"/>
        <v>98.2</v>
      </c>
      <c r="AK22" s="10">
        <f t="shared" si="39"/>
        <v>97.6</v>
      </c>
      <c r="AL22" s="10">
        <f t="shared" si="39"/>
        <v>101.9</v>
      </c>
      <c r="AM22" s="10">
        <f t="shared" si="39"/>
        <v>84.9</v>
      </c>
      <c r="AN22" s="10">
        <f t="shared" si="39"/>
        <v>99.2</v>
      </c>
      <c r="AO22" s="10">
        <f t="shared" si="39"/>
        <v>121.2</v>
      </c>
      <c r="AP22" s="10">
        <f t="shared" si="39"/>
        <v>93.5</v>
      </c>
      <c r="AQ22" s="10">
        <f t="shared" si="39"/>
        <v>100.9</v>
      </c>
      <c r="AR22" s="10">
        <f t="shared" si="39"/>
        <v>102.8</v>
      </c>
      <c r="AS22" s="10">
        <f t="shared" si="39"/>
        <v>73.8</v>
      </c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</row>
    <row r="23" spans="1:86">
      <c r="A23" s="15"/>
      <c r="B23" s="16" t="s">
        <v>76</v>
      </c>
      <c r="C23" s="16"/>
      <c r="D23" s="14">
        <f>ROUND(AVERAGE(D135:D145),1)</f>
        <v>89.9</v>
      </c>
      <c r="E23" s="14">
        <f t="shared" ref="E23:AE23" si="40">ROUND(AVERAGE(E135:E145),1)</f>
        <v>89.9</v>
      </c>
      <c r="F23" s="14">
        <f t="shared" si="40"/>
        <v>87</v>
      </c>
      <c r="G23" s="14">
        <f t="shared" si="40"/>
        <v>88.3</v>
      </c>
      <c r="H23" s="14">
        <f t="shared" si="40"/>
        <v>80.8</v>
      </c>
      <c r="I23" s="14">
        <f t="shared" si="40"/>
        <v>90.1</v>
      </c>
      <c r="J23" s="14">
        <f t="shared" si="40"/>
        <v>119.7</v>
      </c>
      <c r="K23" s="14">
        <f t="shared" si="40"/>
        <v>104</v>
      </c>
      <c r="L23" s="14">
        <f t="shared" si="40"/>
        <v>85.2</v>
      </c>
      <c r="M23" s="14">
        <f t="shared" si="40"/>
        <v>75.2</v>
      </c>
      <c r="N23" s="14">
        <f t="shared" si="40"/>
        <v>62.4</v>
      </c>
      <c r="O23" s="14">
        <f t="shared" si="40"/>
        <v>97.9</v>
      </c>
      <c r="P23" s="14">
        <f t="shared" si="40"/>
        <v>82.2</v>
      </c>
      <c r="Q23" s="14">
        <f t="shared" si="40"/>
        <v>88.1</v>
      </c>
      <c r="R23" s="14">
        <f t="shared" si="40"/>
        <v>61.3</v>
      </c>
      <c r="S23" s="14">
        <f t="shared" si="40"/>
        <v>86.1</v>
      </c>
      <c r="T23" s="14">
        <f t="shared" si="40"/>
        <v>95.5</v>
      </c>
      <c r="U23" s="14">
        <f t="shared" si="40"/>
        <v>84.5</v>
      </c>
      <c r="V23" s="14">
        <f t="shared" si="40"/>
        <v>101.5</v>
      </c>
      <c r="W23" s="14">
        <f t="shared" si="40"/>
        <v>99.5</v>
      </c>
      <c r="X23" s="14">
        <f t="shared" si="40"/>
        <v>41.8</v>
      </c>
      <c r="Y23" s="14">
        <f t="shared" si="40"/>
        <v>5.4</v>
      </c>
      <c r="Z23" s="14">
        <f t="shared" si="40"/>
        <v>141.69999999999999</v>
      </c>
      <c r="AA23" s="14">
        <f t="shared" si="40"/>
        <v>99.7</v>
      </c>
      <c r="AB23" s="14">
        <f t="shared" si="40"/>
        <v>71.099999999999994</v>
      </c>
      <c r="AC23" s="14">
        <f t="shared" si="40"/>
        <v>62.2</v>
      </c>
      <c r="AD23" s="14">
        <f t="shared" si="40"/>
        <v>125.8</v>
      </c>
      <c r="AE23" s="14">
        <f t="shared" si="40"/>
        <v>92.3</v>
      </c>
      <c r="AF23" s="15"/>
      <c r="AG23" s="16" t="s">
        <v>76</v>
      </c>
      <c r="AH23" s="16"/>
      <c r="AI23" s="14">
        <f t="shared" ref="AI23:AS23" si="41">ROUND(AVERAGE(AI135:AI145),1)</f>
        <v>89.9</v>
      </c>
      <c r="AJ23" s="14">
        <f t="shared" si="41"/>
        <v>86.9</v>
      </c>
      <c r="AK23" s="14">
        <f t="shared" si="41"/>
        <v>85.7</v>
      </c>
      <c r="AL23" s="14">
        <f t="shared" si="41"/>
        <v>87.6</v>
      </c>
      <c r="AM23" s="14">
        <f t="shared" si="41"/>
        <v>80.099999999999994</v>
      </c>
      <c r="AN23" s="14">
        <f t="shared" si="41"/>
        <v>88.6</v>
      </c>
      <c r="AO23" s="14">
        <f t="shared" si="41"/>
        <v>97.2</v>
      </c>
      <c r="AP23" s="14">
        <f t="shared" si="41"/>
        <v>86.4</v>
      </c>
      <c r="AQ23" s="14">
        <f t="shared" si="41"/>
        <v>92.6</v>
      </c>
      <c r="AR23" s="14">
        <f t="shared" si="41"/>
        <v>94.6</v>
      </c>
      <c r="AS23" s="14">
        <f t="shared" si="41"/>
        <v>64</v>
      </c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</row>
    <row r="24" spans="1:86">
      <c r="A24" s="8" t="s">
        <v>82</v>
      </c>
      <c r="B24" s="9" t="s">
        <v>189</v>
      </c>
      <c r="C24" s="8" t="s">
        <v>84</v>
      </c>
      <c r="D24" s="10">
        <v>89.6</v>
      </c>
      <c r="E24" s="10">
        <v>89.6</v>
      </c>
      <c r="F24" s="10">
        <v>99.3</v>
      </c>
      <c r="G24" s="10">
        <v>103</v>
      </c>
      <c r="H24" s="10">
        <v>102.5</v>
      </c>
      <c r="I24" s="10">
        <v>69.7</v>
      </c>
      <c r="J24" s="10">
        <v>75.400000000000006</v>
      </c>
      <c r="K24" s="10">
        <v>122.5</v>
      </c>
      <c r="L24" s="10">
        <v>65.5</v>
      </c>
      <c r="M24" s="10">
        <v>90.1</v>
      </c>
      <c r="N24" s="10">
        <v>83.4</v>
      </c>
      <c r="O24" s="10">
        <v>82.8</v>
      </c>
      <c r="P24" s="10">
        <v>95.6</v>
      </c>
      <c r="Q24" s="10">
        <v>87.6</v>
      </c>
      <c r="R24" s="10">
        <v>86.3</v>
      </c>
      <c r="S24" s="10">
        <v>111</v>
      </c>
      <c r="T24" s="10">
        <v>102.1</v>
      </c>
      <c r="U24" s="10">
        <v>92.7</v>
      </c>
      <c r="V24" s="10">
        <v>89.5</v>
      </c>
      <c r="W24" s="10">
        <v>91.1</v>
      </c>
      <c r="X24" s="10">
        <v>114.5</v>
      </c>
      <c r="Y24" s="10">
        <v>89.8</v>
      </c>
      <c r="Z24" s="10">
        <v>102.3</v>
      </c>
      <c r="AA24" s="10">
        <v>83.9</v>
      </c>
      <c r="AB24" s="10">
        <v>91.8</v>
      </c>
      <c r="AC24" s="10">
        <v>87.2</v>
      </c>
      <c r="AD24" s="10">
        <v>86.9</v>
      </c>
      <c r="AE24" s="33">
        <v>89.4</v>
      </c>
      <c r="AF24" s="8" t="s">
        <v>82</v>
      </c>
      <c r="AG24" s="9" t="s">
        <v>189</v>
      </c>
      <c r="AH24" s="8" t="s">
        <v>84</v>
      </c>
      <c r="AI24" s="31">
        <v>89.6</v>
      </c>
      <c r="AJ24" s="10">
        <v>93.6</v>
      </c>
      <c r="AK24" s="10">
        <v>86.7</v>
      </c>
      <c r="AL24" s="10">
        <v>81.400000000000006</v>
      </c>
      <c r="AM24" s="10">
        <v>102.4</v>
      </c>
      <c r="AN24" s="10">
        <v>102.9</v>
      </c>
      <c r="AO24" s="10">
        <v>118.8</v>
      </c>
      <c r="AP24" s="10">
        <v>98.8</v>
      </c>
      <c r="AQ24" s="10">
        <v>85.8</v>
      </c>
      <c r="AR24" s="10">
        <v>85.4</v>
      </c>
      <c r="AS24" s="10">
        <v>91.3</v>
      </c>
    </row>
    <row r="25" spans="1:86">
      <c r="A25" s="8" t="s">
        <v>190</v>
      </c>
      <c r="B25" s="9"/>
      <c r="C25" s="8" t="s">
        <v>86</v>
      </c>
      <c r="D25" s="10">
        <v>92.6</v>
      </c>
      <c r="E25" s="10">
        <v>92.6</v>
      </c>
      <c r="F25" s="10">
        <v>93.7</v>
      </c>
      <c r="G25" s="10">
        <v>119.2</v>
      </c>
      <c r="H25" s="10">
        <v>99.9</v>
      </c>
      <c r="I25" s="10">
        <v>73.900000000000006</v>
      </c>
      <c r="J25" s="10">
        <v>87.3</v>
      </c>
      <c r="K25" s="10">
        <v>118.6</v>
      </c>
      <c r="L25" s="10">
        <v>68.900000000000006</v>
      </c>
      <c r="M25" s="10">
        <v>94.7</v>
      </c>
      <c r="N25" s="10">
        <v>86.8</v>
      </c>
      <c r="O25" s="10">
        <v>83.8</v>
      </c>
      <c r="P25" s="10">
        <v>98</v>
      </c>
      <c r="Q25" s="10">
        <v>95.6</v>
      </c>
      <c r="R25" s="10">
        <v>88.1</v>
      </c>
      <c r="S25" s="10">
        <v>104</v>
      </c>
      <c r="T25" s="10">
        <v>109.5</v>
      </c>
      <c r="U25" s="10">
        <v>95.3</v>
      </c>
      <c r="V25" s="10">
        <v>89.1</v>
      </c>
      <c r="W25" s="10">
        <v>99.4</v>
      </c>
      <c r="X25" s="10">
        <v>116.3</v>
      </c>
      <c r="Y25" s="10">
        <v>90.2</v>
      </c>
      <c r="Z25" s="10">
        <v>98.7</v>
      </c>
      <c r="AA25" s="10">
        <v>86.3</v>
      </c>
      <c r="AB25" s="10">
        <v>92.5</v>
      </c>
      <c r="AC25" s="10">
        <v>96.2</v>
      </c>
      <c r="AD25" s="10">
        <v>84.4</v>
      </c>
      <c r="AE25" s="33">
        <v>92.1</v>
      </c>
      <c r="AF25" s="8" t="s">
        <v>190</v>
      </c>
      <c r="AG25" s="9"/>
      <c r="AH25" s="8" t="s">
        <v>86</v>
      </c>
      <c r="AI25" s="31">
        <v>92.6</v>
      </c>
      <c r="AJ25" s="10">
        <v>99.4</v>
      </c>
      <c r="AK25" s="10">
        <v>88.7</v>
      </c>
      <c r="AL25" s="10">
        <v>83.5</v>
      </c>
      <c r="AM25" s="10">
        <v>104.2</v>
      </c>
      <c r="AN25" s="10">
        <v>113.9</v>
      </c>
      <c r="AO25" s="10">
        <v>124.9</v>
      </c>
      <c r="AP25" s="10">
        <v>111.1</v>
      </c>
      <c r="AQ25" s="10">
        <v>86.3</v>
      </c>
      <c r="AR25" s="10">
        <v>85.9</v>
      </c>
      <c r="AS25" s="10">
        <v>92.8</v>
      </c>
    </row>
    <row r="26" spans="1:86">
      <c r="A26" s="8" t="s">
        <v>87</v>
      </c>
      <c r="B26" s="9"/>
      <c r="C26" s="8" t="s">
        <v>88</v>
      </c>
      <c r="D26" s="10">
        <v>116.9</v>
      </c>
      <c r="E26" s="10">
        <v>116.9</v>
      </c>
      <c r="F26" s="10">
        <v>103.7</v>
      </c>
      <c r="G26" s="10">
        <v>111.5</v>
      </c>
      <c r="H26" s="10">
        <v>106.2</v>
      </c>
      <c r="I26" s="10">
        <v>134</v>
      </c>
      <c r="J26" s="10">
        <v>119</v>
      </c>
      <c r="K26" s="10">
        <v>184.7</v>
      </c>
      <c r="L26" s="10">
        <v>74.400000000000006</v>
      </c>
      <c r="M26" s="10">
        <v>101.2</v>
      </c>
      <c r="N26" s="10">
        <v>100</v>
      </c>
      <c r="O26" s="10">
        <v>87.6</v>
      </c>
      <c r="P26" s="10">
        <v>110.2</v>
      </c>
      <c r="Q26" s="10">
        <v>101.6</v>
      </c>
      <c r="R26" s="10">
        <v>101.2</v>
      </c>
      <c r="S26" s="10">
        <v>113.5</v>
      </c>
      <c r="T26" s="10">
        <v>126.6</v>
      </c>
      <c r="U26" s="10">
        <v>104.7</v>
      </c>
      <c r="V26" s="10">
        <v>87.5</v>
      </c>
      <c r="W26" s="10">
        <v>105.7</v>
      </c>
      <c r="X26" s="10">
        <v>127.8</v>
      </c>
      <c r="Y26" s="10">
        <v>93.8</v>
      </c>
      <c r="Z26" s="10">
        <v>112.2</v>
      </c>
      <c r="AA26" s="10">
        <v>101.3</v>
      </c>
      <c r="AB26" s="10">
        <v>103.2</v>
      </c>
      <c r="AC26" s="10">
        <v>87</v>
      </c>
      <c r="AD26" s="10">
        <v>76.8</v>
      </c>
      <c r="AE26" s="33">
        <v>114.1</v>
      </c>
      <c r="AF26" s="8" t="s">
        <v>87</v>
      </c>
      <c r="AG26" s="9"/>
      <c r="AH26" s="8" t="s">
        <v>88</v>
      </c>
      <c r="AI26" s="31">
        <v>116.9</v>
      </c>
      <c r="AJ26" s="10">
        <v>128.19999999999999</v>
      </c>
      <c r="AK26" s="10">
        <v>129.1</v>
      </c>
      <c r="AL26" s="10">
        <v>134.1</v>
      </c>
      <c r="AM26" s="10">
        <v>114.5</v>
      </c>
      <c r="AN26" s="10">
        <v>126.9</v>
      </c>
      <c r="AO26" s="10">
        <v>130.5</v>
      </c>
      <c r="AP26" s="10">
        <v>125.9</v>
      </c>
      <c r="AQ26" s="10">
        <v>106.4</v>
      </c>
      <c r="AR26" s="10">
        <v>106.3</v>
      </c>
      <c r="AS26" s="10">
        <v>107.5</v>
      </c>
    </row>
    <row r="27" spans="1:86">
      <c r="A27" s="8"/>
      <c r="B27" s="9"/>
      <c r="C27" s="8" t="s">
        <v>89</v>
      </c>
      <c r="D27" s="10">
        <v>89.1</v>
      </c>
      <c r="E27" s="10">
        <v>89.1</v>
      </c>
      <c r="F27" s="10">
        <v>92.6</v>
      </c>
      <c r="G27" s="10">
        <v>94.9</v>
      </c>
      <c r="H27" s="10">
        <v>87.6</v>
      </c>
      <c r="I27" s="10">
        <v>66.5</v>
      </c>
      <c r="J27" s="10">
        <v>76.099999999999994</v>
      </c>
      <c r="K27" s="10">
        <v>77.900000000000006</v>
      </c>
      <c r="L27" s="10">
        <v>78.8</v>
      </c>
      <c r="M27" s="10">
        <v>69.900000000000006</v>
      </c>
      <c r="N27" s="10">
        <v>83</v>
      </c>
      <c r="O27" s="10">
        <v>87.9</v>
      </c>
      <c r="P27" s="10">
        <v>111.3</v>
      </c>
      <c r="Q27" s="10">
        <v>100.5</v>
      </c>
      <c r="R27" s="10">
        <v>95.9</v>
      </c>
      <c r="S27" s="10">
        <v>111.5</v>
      </c>
      <c r="T27" s="10">
        <v>118.1</v>
      </c>
      <c r="U27" s="10">
        <v>102.6</v>
      </c>
      <c r="V27" s="10">
        <v>90.2</v>
      </c>
      <c r="W27" s="10">
        <v>102</v>
      </c>
      <c r="X27" s="10">
        <v>122.2</v>
      </c>
      <c r="Y27" s="10">
        <v>92.6</v>
      </c>
      <c r="Z27" s="10">
        <v>108.4</v>
      </c>
      <c r="AA27" s="10">
        <v>97.1</v>
      </c>
      <c r="AB27" s="10">
        <v>105.5</v>
      </c>
      <c r="AC27" s="10">
        <v>103.6</v>
      </c>
      <c r="AD27" s="10">
        <v>54.6</v>
      </c>
      <c r="AE27" s="33">
        <v>86.8</v>
      </c>
      <c r="AF27" s="8"/>
      <c r="AG27" s="9"/>
      <c r="AH27" s="8" t="s">
        <v>89</v>
      </c>
      <c r="AI27" s="31">
        <v>89.1</v>
      </c>
      <c r="AJ27" s="10">
        <v>89.4</v>
      </c>
      <c r="AK27" s="10">
        <v>75.400000000000006</v>
      </c>
      <c r="AL27" s="10">
        <v>67.7</v>
      </c>
      <c r="AM27" s="10">
        <v>98.3</v>
      </c>
      <c r="AN27" s="10">
        <v>108.4</v>
      </c>
      <c r="AO27" s="10">
        <v>62.2</v>
      </c>
      <c r="AP27" s="10">
        <v>120.4</v>
      </c>
      <c r="AQ27" s="10">
        <v>88.9</v>
      </c>
      <c r="AR27" s="10">
        <v>87.9</v>
      </c>
      <c r="AS27" s="10">
        <v>102.6</v>
      </c>
    </row>
    <row r="28" spans="1:86">
      <c r="A28" s="8"/>
      <c r="B28" s="9"/>
      <c r="C28" s="8" t="s">
        <v>90</v>
      </c>
      <c r="D28" s="10">
        <v>88.2</v>
      </c>
      <c r="E28" s="10">
        <v>88.2</v>
      </c>
      <c r="F28" s="10">
        <v>104.2</v>
      </c>
      <c r="G28" s="10">
        <v>100.2</v>
      </c>
      <c r="H28" s="10">
        <v>84.4</v>
      </c>
      <c r="I28" s="10">
        <v>70.3</v>
      </c>
      <c r="J28" s="10">
        <v>78.099999999999994</v>
      </c>
      <c r="K28" s="10">
        <v>102.8</v>
      </c>
      <c r="L28" s="10">
        <v>78.900000000000006</v>
      </c>
      <c r="M28" s="10">
        <v>72.900000000000006</v>
      </c>
      <c r="N28" s="10">
        <v>78.7</v>
      </c>
      <c r="O28" s="10">
        <v>83.8</v>
      </c>
      <c r="P28" s="10">
        <v>98.5</v>
      </c>
      <c r="Q28" s="10">
        <v>100.4</v>
      </c>
      <c r="R28" s="10">
        <v>96.5</v>
      </c>
      <c r="S28" s="10">
        <v>106</v>
      </c>
      <c r="T28" s="10">
        <v>97.8</v>
      </c>
      <c r="U28" s="10">
        <v>94.6</v>
      </c>
      <c r="V28" s="10">
        <v>76.599999999999994</v>
      </c>
      <c r="W28" s="10">
        <v>93.6</v>
      </c>
      <c r="X28" s="10">
        <v>118.3</v>
      </c>
      <c r="Y28" s="10">
        <v>89.8</v>
      </c>
      <c r="Z28" s="10">
        <v>108</v>
      </c>
      <c r="AA28" s="10">
        <v>85.6</v>
      </c>
      <c r="AB28" s="10">
        <v>96.1</v>
      </c>
      <c r="AC28" s="10">
        <v>90.9</v>
      </c>
      <c r="AD28" s="10">
        <v>59.5</v>
      </c>
      <c r="AE28" s="33">
        <v>86.2</v>
      </c>
      <c r="AF28" s="8"/>
      <c r="AG28" s="9"/>
      <c r="AH28" s="8" t="s">
        <v>90</v>
      </c>
      <c r="AI28" s="31">
        <v>88.2</v>
      </c>
      <c r="AJ28" s="10">
        <v>88.3</v>
      </c>
      <c r="AK28" s="10">
        <v>78.900000000000006</v>
      </c>
      <c r="AL28" s="10">
        <v>72.5</v>
      </c>
      <c r="AM28" s="10">
        <v>97.7</v>
      </c>
      <c r="AN28" s="10">
        <v>101.1</v>
      </c>
      <c r="AO28" s="10">
        <v>99.5</v>
      </c>
      <c r="AP28" s="10">
        <v>101.5</v>
      </c>
      <c r="AQ28" s="10">
        <v>88</v>
      </c>
      <c r="AR28" s="10">
        <v>87.3</v>
      </c>
      <c r="AS28" s="10">
        <v>98.8</v>
      </c>
    </row>
    <row r="29" spans="1:86">
      <c r="A29" s="8"/>
      <c r="B29" s="9"/>
      <c r="C29" s="8" t="s">
        <v>91</v>
      </c>
      <c r="D29" s="10">
        <v>94.7</v>
      </c>
      <c r="E29" s="10">
        <v>94.7</v>
      </c>
      <c r="F29" s="10">
        <v>99.6</v>
      </c>
      <c r="G29" s="10">
        <v>97.4</v>
      </c>
      <c r="H29" s="10">
        <v>92.6</v>
      </c>
      <c r="I29" s="10">
        <v>87.7</v>
      </c>
      <c r="J29" s="10">
        <v>83.4</v>
      </c>
      <c r="K29" s="10">
        <v>126</v>
      </c>
      <c r="L29" s="10">
        <v>80</v>
      </c>
      <c r="M29" s="10">
        <v>74.400000000000006</v>
      </c>
      <c r="N29" s="10">
        <v>69.3</v>
      </c>
      <c r="O29" s="10">
        <v>85.6</v>
      </c>
      <c r="P29" s="10">
        <v>105.5</v>
      </c>
      <c r="Q29" s="10">
        <v>103.8</v>
      </c>
      <c r="R29" s="10">
        <v>98.5</v>
      </c>
      <c r="S29" s="10">
        <v>104.3</v>
      </c>
      <c r="T29" s="10">
        <v>100.6</v>
      </c>
      <c r="U29" s="10">
        <v>100.3</v>
      </c>
      <c r="V29" s="10">
        <v>97</v>
      </c>
      <c r="W29" s="10">
        <v>95.7</v>
      </c>
      <c r="X29" s="10">
        <v>130.30000000000001</v>
      </c>
      <c r="Y29" s="10">
        <v>90.1</v>
      </c>
      <c r="Z29" s="10">
        <v>108.3</v>
      </c>
      <c r="AA29" s="10">
        <v>98</v>
      </c>
      <c r="AB29" s="10">
        <v>96.4</v>
      </c>
      <c r="AC29" s="10">
        <v>97.9</v>
      </c>
      <c r="AD29" s="10">
        <v>73.5</v>
      </c>
      <c r="AE29" s="33">
        <v>93.2</v>
      </c>
      <c r="AF29" s="8"/>
      <c r="AG29" s="9"/>
      <c r="AH29" s="8" t="s">
        <v>91</v>
      </c>
      <c r="AI29" s="31">
        <v>94.7</v>
      </c>
      <c r="AJ29" s="10">
        <v>99.6</v>
      </c>
      <c r="AK29" s="10">
        <v>92.7</v>
      </c>
      <c r="AL29" s="10">
        <v>89</v>
      </c>
      <c r="AM29" s="10">
        <v>103.6</v>
      </c>
      <c r="AN29" s="10">
        <v>109</v>
      </c>
      <c r="AO29" s="10">
        <v>119.8</v>
      </c>
      <c r="AP29" s="10">
        <v>106.2</v>
      </c>
      <c r="AQ29" s="10">
        <v>90.2</v>
      </c>
      <c r="AR29" s="10">
        <v>89.4</v>
      </c>
      <c r="AS29" s="10">
        <v>101.4</v>
      </c>
    </row>
    <row r="30" spans="1:86">
      <c r="A30" s="8"/>
      <c r="B30" s="9"/>
      <c r="C30" s="8" t="s">
        <v>92</v>
      </c>
      <c r="D30" s="10">
        <v>93.3</v>
      </c>
      <c r="E30" s="10">
        <v>93.3</v>
      </c>
      <c r="F30" s="10">
        <v>100.7</v>
      </c>
      <c r="G30" s="10">
        <v>94.5</v>
      </c>
      <c r="H30" s="10">
        <v>105.9</v>
      </c>
      <c r="I30" s="10">
        <v>74</v>
      </c>
      <c r="J30" s="10">
        <v>81.900000000000006</v>
      </c>
      <c r="K30" s="10">
        <v>97.4</v>
      </c>
      <c r="L30" s="10">
        <v>86.1</v>
      </c>
      <c r="M30" s="10">
        <v>87.6</v>
      </c>
      <c r="N30" s="10">
        <v>86.2</v>
      </c>
      <c r="O30" s="10">
        <v>92.7</v>
      </c>
      <c r="P30" s="10">
        <v>110.8</v>
      </c>
      <c r="Q30" s="10">
        <v>107.1</v>
      </c>
      <c r="R30" s="10">
        <v>99</v>
      </c>
      <c r="S30" s="10">
        <v>109.7</v>
      </c>
      <c r="T30" s="10">
        <v>97.2</v>
      </c>
      <c r="U30" s="10">
        <v>103.3</v>
      </c>
      <c r="V30" s="10">
        <v>85.8</v>
      </c>
      <c r="W30" s="10">
        <v>97.4</v>
      </c>
      <c r="X30" s="10">
        <v>136.19999999999999</v>
      </c>
      <c r="Y30" s="10">
        <v>90.1</v>
      </c>
      <c r="Z30" s="10">
        <v>108.2</v>
      </c>
      <c r="AA30" s="10">
        <v>105.1</v>
      </c>
      <c r="AB30" s="10">
        <v>101.9</v>
      </c>
      <c r="AC30" s="10">
        <v>83.2</v>
      </c>
      <c r="AD30" s="10">
        <v>90.1</v>
      </c>
      <c r="AE30" s="33">
        <v>93.1</v>
      </c>
      <c r="AF30" s="8"/>
      <c r="AG30" s="9"/>
      <c r="AH30" s="8" t="s">
        <v>92</v>
      </c>
      <c r="AI30" s="31">
        <v>93.3</v>
      </c>
      <c r="AJ30" s="10">
        <v>94.1</v>
      </c>
      <c r="AK30" s="10">
        <v>85.3</v>
      </c>
      <c r="AL30" s="10">
        <v>77.5</v>
      </c>
      <c r="AM30" s="10">
        <v>108.4</v>
      </c>
      <c r="AN30" s="10">
        <v>106.1</v>
      </c>
      <c r="AO30" s="10">
        <v>109.7</v>
      </c>
      <c r="AP30" s="10">
        <v>105.2</v>
      </c>
      <c r="AQ30" s="10">
        <v>92.5</v>
      </c>
      <c r="AR30" s="10">
        <v>91.8</v>
      </c>
      <c r="AS30" s="10">
        <v>102.4</v>
      </c>
    </row>
    <row r="31" spans="1:86">
      <c r="A31" s="8"/>
      <c r="B31" s="9"/>
      <c r="C31" s="8" t="s">
        <v>93</v>
      </c>
      <c r="D31" s="10">
        <v>81.7</v>
      </c>
      <c r="E31" s="10">
        <v>81.7</v>
      </c>
      <c r="F31" s="10">
        <v>98.2</v>
      </c>
      <c r="G31" s="10">
        <v>79.099999999999994</v>
      </c>
      <c r="H31" s="10">
        <v>89.5</v>
      </c>
      <c r="I31" s="10">
        <v>63.8</v>
      </c>
      <c r="J31" s="10">
        <v>74.7</v>
      </c>
      <c r="K31" s="10">
        <v>82.9</v>
      </c>
      <c r="L31" s="10">
        <v>75.599999999999994</v>
      </c>
      <c r="M31" s="10">
        <v>75.599999999999994</v>
      </c>
      <c r="N31" s="10">
        <v>97.7</v>
      </c>
      <c r="O31" s="10">
        <v>80.5</v>
      </c>
      <c r="P31" s="10">
        <v>96.6</v>
      </c>
      <c r="Q31" s="10">
        <v>93.5</v>
      </c>
      <c r="R31" s="10">
        <v>83.6</v>
      </c>
      <c r="S31" s="10">
        <v>102.6</v>
      </c>
      <c r="T31" s="10">
        <v>79.8</v>
      </c>
      <c r="U31" s="10">
        <v>88.8</v>
      </c>
      <c r="V31" s="10">
        <v>76.099999999999994</v>
      </c>
      <c r="W31" s="10">
        <v>88.1</v>
      </c>
      <c r="X31" s="10">
        <v>107</v>
      </c>
      <c r="Y31" s="10">
        <v>89</v>
      </c>
      <c r="Z31" s="10">
        <v>82.1</v>
      </c>
      <c r="AA31" s="10">
        <v>95.7</v>
      </c>
      <c r="AB31" s="10">
        <v>81.400000000000006</v>
      </c>
      <c r="AC31" s="10">
        <v>93</v>
      </c>
      <c r="AD31" s="10">
        <v>99.3</v>
      </c>
      <c r="AE31" s="33">
        <v>82.9</v>
      </c>
      <c r="AF31" s="8"/>
      <c r="AG31" s="9"/>
      <c r="AH31" s="8" t="s">
        <v>93</v>
      </c>
      <c r="AI31" s="31">
        <v>81.7</v>
      </c>
      <c r="AJ31" s="10">
        <v>78.599999999999994</v>
      </c>
      <c r="AK31" s="10">
        <v>71.900000000000006</v>
      </c>
      <c r="AL31" s="10">
        <v>62.6</v>
      </c>
      <c r="AM31" s="10">
        <v>99.2</v>
      </c>
      <c r="AN31" s="10">
        <v>87.8</v>
      </c>
      <c r="AO31" s="10">
        <v>99.8</v>
      </c>
      <c r="AP31" s="10">
        <v>84.7</v>
      </c>
      <c r="AQ31" s="10">
        <v>84.6</v>
      </c>
      <c r="AR31" s="10">
        <v>84.2</v>
      </c>
      <c r="AS31" s="10">
        <v>90.2</v>
      </c>
    </row>
    <row r="32" spans="1:86">
      <c r="A32" s="8"/>
      <c r="B32" s="9"/>
      <c r="C32" s="8" t="s">
        <v>94</v>
      </c>
      <c r="D32" s="10">
        <v>95</v>
      </c>
      <c r="E32" s="10">
        <v>95</v>
      </c>
      <c r="F32" s="10">
        <v>100.3</v>
      </c>
      <c r="G32" s="10">
        <v>97.6</v>
      </c>
      <c r="H32" s="10">
        <v>98.9</v>
      </c>
      <c r="I32" s="10">
        <v>78.599999999999994</v>
      </c>
      <c r="J32" s="10">
        <v>101.7</v>
      </c>
      <c r="K32" s="10">
        <v>121.8</v>
      </c>
      <c r="L32" s="10">
        <v>92.2</v>
      </c>
      <c r="M32" s="10">
        <v>84.8</v>
      </c>
      <c r="N32" s="10">
        <v>95.1</v>
      </c>
      <c r="O32" s="10">
        <v>89.1</v>
      </c>
      <c r="P32" s="10">
        <v>109.8</v>
      </c>
      <c r="Q32" s="10">
        <v>104</v>
      </c>
      <c r="R32" s="10">
        <v>95.6</v>
      </c>
      <c r="S32" s="10">
        <v>103.4</v>
      </c>
      <c r="T32" s="10">
        <v>90.7</v>
      </c>
      <c r="U32" s="10">
        <v>96.8</v>
      </c>
      <c r="V32" s="10">
        <v>82.4</v>
      </c>
      <c r="W32" s="10">
        <v>98.5</v>
      </c>
      <c r="X32" s="10">
        <v>112.1</v>
      </c>
      <c r="Y32" s="10">
        <v>88.4</v>
      </c>
      <c r="Z32" s="10">
        <v>94.9</v>
      </c>
      <c r="AA32" s="10">
        <v>94.5</v>
      </c>
      <c r="AB32" s="10">
        <v>98.5</v>
      </c>
      <c r="AC32" s="10">
        <v>85.2</v>
      </c>
      <c r="AD32" s="10">
        <v>96.8</v>
      </c>
      <c r="AE32" s="33">
        <v>95.1</v>
      </c>
      <c r="AF32" s="8"/>
      <c r="AG32" s="9"/>
      <c r="AH32" s="8" t="s">
        <v>94</v>
      </c>
      <c r="AI32" s="31">
        <v>95</v>
      </c>
      <c r="AJ32" s="10">
        <v>97.5</v>
      </c>
      <c r="AK32" s="10">
        <v>87.7</v>
      </c>
      <c r="AL32" s="10">
        <v>81.400000000000006</v>
      </c>
      <c r="AM32" s="10">
        <v>106.3</v>
      </c>
      <c r="AN32" s="10">
        <v>110.9</v>
      </c>
      <c r="AO32" s="10">
        <v>151.1</v>
      </c>
      <c r="AP32" s="10">
        <v>100.5</v>
      </c>
      <c r="AQ32" s="10">
        <v>92.6</v>
      </c>
      <c r="AR32" s="10">
        <v>92.2</v>
      </c>
      <c r="AS32" s="10">
        <v>98.4</v>
      </c>
    </row>
    <row r="33" spans="1:45">
      <c r="A33" s="8"/>
      <c r="B33" s="9"/>
      <c r="C33" s="8" t="s">
        <v>95</v>
      </c>
      <c r="D33" s="10">
        <v>98.8</v>
      </c>
      <c r="E33" s="10">
        <v>98.8</v>
      </c>
      <c r="F33" s="10">
        <v>105.7</v>
      </c>
      <c r="G33" s="10">
        <v>102.5</v>
      </c>
      <c r="H33" s="10">
        <v>115.6</v>
      </c>
      <c r="I33" s="10">
        <v>70</v>
      </c>
      <c r="J33" s="10">
        <v>98.3</v>
      </c>
      <c r="K33" s="10">
        <v>118.3</v>
      </c>
      <c r="L33" s="10">
        <v>96.2</v>
      </c>
      <c r="M33" s="10">
        <v>95.6</v>
      </c>
      <c r="N33" s="10">
        <v>94.4</v>
      </c>
      <c r="O33" s="10">
        <v>88.2</v>
      </c>
      <c r="P33" s="10">
        <v>117.2</v>
      </c>
      <c r="Q33" s="10">
        <v>114.7</v>
      </c>
      <c r="R33" s="10">
        <v>99.4</v>
      </c>
      <c r="S33" s="10">
        <v>107</v>
      </c>
      <c r="T33" s="10">
        <v>108.6</v>
      </c>
      <c r="U33" s="10">
        <v>98.5</v>
      </c>
      <c r="V33" s="10">
        <v>89.8</v>
      </c>
      <c r="W33" s="10">
        <v>100.8</v>
      </c>
      <c r="X33" s="10">
        <v>111</v>
      </c>
      <c r="Y33" s="10">
        <v>88</v>
      </c>
      <c r="Z33" s="10">
        <v>108</v>
      </c>
      <c r="AA33" s="10">
        <v>93.4</v>
      </c>
      <c r="AB33" s="10">
        <v>98</v>
      </c>
      <c r="AC33" s="10">
        <v>86</v>
      </c>
      <c r="AD33" s="10">
        <v>76.3</v>
      </c>
      <c r="AE33" s="33">
        <v>97.3</v>
      </c>
      <c r="AF33" s="8"/>
      <c r="AG33" s="9"/>
      <c r="AH33" s="8" t="s">
        <v>95</v>
      </c>
      <c r="AI33" s="31">
        <v>98.8</v>
      </c>
      <c r="AJ33" s="10">
        <v>101.4</v>
      </c>
      <c r="AK33" s="10">
        <v>85.1</v>
      </c>
      <c r="AL33" s="10">
        <v>73.900000000000006</v>
      </c>
      <c r="AM33" s="10">
        <v>118.2</v>
      </c>
      <c r="AN33" s="10">
        <v>123.7</v>
      </c>
      <c r="AO33" s="10">
        <v>158.4</v>
      </c>
      <c r="AP33" s="10">
        <v>114.7</v>
      </c>
      <c r="AQ33" s="10">
        <v>96.3</v>
      </c>
      <c r="AR33" s="10">
        <v>96.1</v>
      </c>
      <c r="AS33" s="10">
        <v>99.3</v>
      </c>
    </row>
    <row r="34" spans="1:45">
      <c r="A34" s="8"/>
      <c r="B34" s="9"/>
      <c r="C34" s="8" t="s">
        <v>96</v>
      </c>
      <c r="D34" s="10">
        <v>95.1</v>
      </c>
      <c r="E34" s="10">
        <v>95.1</v>
      </c>
      <c r="F34" s="10">
        <v>98.1</v>
      </c>
      <c r="G34" s="10">
        <v>101.5</v>
      </c>
      <c r="H34" s="10">
        <v>103.7</v>
      </c>
      <c r="I34" s="10">
        <v>74.8</v>
      </c>
      <c r="J34" s="10">
        <v>79.099999999999994</v>
      </c>
      <c r="K34" s="10">
        <v>112.1</v>
      </c>
      <c r="L34" s="10">
        <v>91.3</v>
      </c>
      <c r="M34" s="10">
        <v>87.5</v>
      </c>
      <c r="N34" s="10">
        <v>78.5</v>
      </c>
      <c r="O34" s="10">
        <v>86.1</v>
      </c>
      <c r="P34" s="10">
        <v>108.5</v>
      </c>
      <c r="Q34" s="10">
        <v>109.6</v>
      </c>
      <c r="R34" s="10">
        <v>96.5</v>
      </c>
      <c r="S34" s="10">
        <v>104.3</v>
      </c>
      <c r="T34" s="10">
        <v>116.6</v>
      </c>
      <c r="U34" s="10">
        <v>96.4</v>
      </c>
      <c r="V34" s="10">
        <v>94.2</v>
      </c>
      <c r="W34" s="10">
        <v>92.5</v>
      </c>
      <c r="X34" s="10">
        <v>120.9</v>
      </c>
      <c r="Y34" s="10">
        <v>88.3</v>
      </c>
      <c r="Z34" s="10">
        <v>104.2</v>
      </c>
      <c r="AA34" s="10">
        <v>94.4</v>
      </c>
      <c r="AB34" s="10">
        <v>92.2</v>
      </c>
      <c r="AC34" s="10">
        <v>90.3</v>
      </c>
      <c r="AD34" s="10">
        <v>67.2</v>
      </c>
      <c r="AE34" s="33">
        <v>93.2</v>
      </c>
      <c r="AF34" s="8"/>
      <c r="AG34" s="9"/>
      <c r="AH34" s="8" t="s">
        <v>96</v>
      </c>
      <c r="AI34" s="31">
        <v>95.1</v>
      </c>
      <c r="AJ34" s="10">
        <v>96.3</v>
      </c>
      <c r="AK34" s="10">
        <v>77.7</v>
      </c>
      <c r="AL34" s="10">
        <v>66.400000000000006</v>
      </c>
      <c r="AM34" s="10">
        <v>111.2</v>
      </c>
      <c r="AN34" s="10">
        <v>121.6</v>
      </c>
      <c r="AO34" s="10">
        <v>141.80000000000001</v>
      </c>
      <c r="AP34" s="10">
        <v>116.4</v>
      </c>
      <c r="AQ34" s="10">
        <v>94</v>
      </c>
      <c r="AR34" s="10">
        <v>93.9</v>
      </c>
      <c r="AS34" s="10">
        <v>96.7</v>
      </c>
    </row>
    <row r="35" spans="1:45">
      <c r="A35" s="8"/>
      <c r="B35" s="9"/>
      <c r="C35" s="8" t="s">
        <v>97</v>
      </c>
      <c r="D35" s="10">
        <v>102.3</v>
      </c>
      <c r="E35" s="10">
        <v>102.3</v>
      </c>
      <c r="F35" s="10">
        <v>102.3</v>
      </c>
      <c r="G35" s="10">
        <v>106.8</v>
      </c>
      <c r="H35" s="10">
        <v>103.5</v>
      </c>
      <c r="I35" s="10">
        <v>95.4</v>
      </c>
      <c r="J35" s="10">
        <v>88.7</v>
      </c>
      <c r="K35" s="10">
        <v>95</v>
      </c>
      <c r="L35" s="10">
        <v>86</v>
      </c>
      <c r="M35" s="10">
        <v>89.9</v>
      </c>
      <c r="N35" s="10">
        <v>75.099999999999994</v>
      </c>
      <c r="O35" s="10">
        <v>89.3</v>
      </c>
      <c r="P35" s="10">
        <v>110.3</v>
      </c>
      <c r="Q35" s="10">
        <v>101.7</v>
      </c>
      <c r="R35" s="10">
        <v>96.7</v>
      </c>
      <c r="S35" s="10">
        <v>102.4</v>
      </c>
      <c r="T35" s="10">
        <v>135.4</v>
      </c>
      <c r="U35" s="10">
        <v>100.7</v>
      </c>
      <c r="V35" s="10">
        <v>96.3</v>
      </c>
      <c r="W35" s="10">
        <v>94.3</v>
      </c>
      <c r="X35" s="10">
        <v>124.9</v>
      </c>
      <c r="Y35" s="10">
        <v>88.7</v>
      </c>
      <c r="Z35" s="10">
        <v>112.9</v>
      </c>
      <c r="AA35" s="10">
        <v>99.2</v>
      </c>
      <c r="AB35" s="10">
        <v>99.7</v>
      </c>
      <c r="AC35" s="10">
        <v>93.5</v>
      </c>
      <c r="AD35" s="10">
        <v>81.3</v>
      </c>
      <c r="AE35" s="33">
        <v>100.9</v>
      </c>
      <c r="AF35" s="8"/>
      <c r="AG35" s="9"/>
      <c r="AH35" s="8" t="s">
        <v>97</v>
      </c>
      <c r="AI35" s="39">
        <v>102.3</v>
      </c>
      <c r="AJ35" s="10">
        <v>101.4</v>
      </c>
      <c r="AK35" s="10">
        <v>83.3</v>
      </c>
      <c r="AL35" s="10">
        <v>74.8</v>
      </c>
      <c r="AM35" s="10">
        <v>108.5</v>
      </c>
      <c r="AN35" s="10">
        <v>126</v>
      </c>
      <c r="AO35" s="10">
        <v>120.3</v>
      </c>
      <c r="AP35" s="10">
        <v>127.5</v>
      </c>
      <c r="AQ35" s="10">
        <v>103.1</v>
      </c>
      <c r="AR35" s="10">
        <v>103.1</v>
      </c>
      <c r="AS35" s="10">
        <v>103.3</v>
      </c>
    </row>
    <row r="36" spans="1:45">
      <c r="A36" s="8"/>
      <c r="B36" s="21" t="s">
        <v>191</v>
      </c>
      <c r="C36" s="22" t="s">
        <v>84</v>
      </c>
      <c r="D36" s="29">
        <v>90.6</v>
      </c>
      <c r="E36" s="29">
        <v>90.6</v>
      </c>
      <c r="F36" s="29">
        <v>100.3</v>
      </c>
      <c r="G36" s="29">
        <v>96.7</v>
      </c>
      <c r="H36" s="29">
        <v>95.6</v>
      </c>
      <c r="I36" s="29">
        <v>77</v>
      </c>
      <c r="J36" s="29">
        <v>95.6</v>
      </c>
      <c r="K36" s="29">
        <v>82.6</v>
      </c>
      <c r="L36" s="29">
        <v>85.8</v>
      </c>
      <c r="M36" s="29">
        <v>86.9</v>
      </c>
      <c r="N36" s="29">
        <v>86</v>
      </c>
      <c r="O36" s="29">
        <v>71.400000000000006</v>
      </c>
      <c r="P36" s="29">
        <v>102.6</v>
      </c>
      <c r="Q36" s="29">
        <v>94.8</v>
      </c>
      <c r="R36" s="29">
        <v>83.6</v>
      </c>
      <c r="S36" s="29">
        <v>98.8</v>
      </c>
      <c r="T36" s="29">
        <v>97.1</v>
      </c>
      <c r="U36" s="29">
        <v>90</v>
      </c>
      <c r="V36" s="29">
        <v>91.3</v>
      </c>
      <c r="W36" s="29">
        <v>90.4</v>
      </c>
      <c r="X36" s="29">
        <v>106.1</v>
      </c>
      <c r="Y36" s="29">
        <v>91.8</v>
      </c>
      <c r="Z36" s="29">
        <v>85.1</v>
      </c>
      <c r="AA36" s="29">
        <v>86.9</v>
      </c>
      <c r="AB36" s="29">
        <v>86.6</v>
      </c>
      <c r="AC36" s="29">
        <v>91.5</v>
      </c>
      <c r="AD36" s="29">
        <v>91.2</v>
      </c>
      <c r="AE36" s="33">
        <v>90.6</v>
      </c>
      <c r="AF36" s="8"/>
      <c r="AG36" s="21" t="s">
        <v>191</v>
      </c>
      <c r="AH36" s="22" t="s">
        <v>84</v>
      </c>
      <c r="AI36" s="31">
        <v>90.6</v>
      </c>
      <c r="AJ36" s="29">
        <v>88.8</v>
      </c>
      <c r="AK36" s="29">
        <v>81.3</v>
      </c>
      <c r="AL36" s="29">
        <v>74.8</v>
      </c>
      <c r="AM36" s="29">
        <v>100.5</v>
      </c>
      <c r="AN36" s="29">
        <v>98.9</v>
      </c>
      <c r="AO36" s="29">
        <v>105</v>
      </c>
      <c r="AP36" s="29">
        <v>97.4</v>
      </c>
      <c r="AQ36" s="29">
        <v>92.2</v>
      </c>
      <c r="AR36" s="29">
        <v>92.6</v>
      </c>
      <c r="AS36" s="29">
        <v>87.3</v>
      </c>
    </row>
    <row r="37" spans="1:45">
      <c r="A37" s="8"/>
      <c r="B37" s="9"/>
      <c r="C37" s="8" t="s">
        <v>86</v>
      </c>
      <c r="D37" s="10">
        <v>97.6</v>
      </c>
      <c r="E37" s="10">
        <v>97.6</v>
      </c>
      <c r="F37" s="10">
        <v>96.6</v>
      </c>
      <c r="G37" s="10">
        <v>99.1</v>
      </c>
      <c r="H37" s="10">
        <v>94.9</v>
      </c>
      <c r="I37" s="10">
        <v>107.2</v>
      </c>
      <c r="J37" s="10">
        <v>92.1</v>
      </c>
      <c r="K37" s="10">
        <v>77.2</v>
      </c>
      <c r="L37" s="10">
        <v>86.4</v>
      </c>
      <c r="M37" s="10">
        <v>87.9</v>
      </c>
      <c r="N37" s="10">
        <v>82.4</v>
      </c>
      <c r="O37" s="10">
        <v>74.900000000000006</v>
      </c>
      <c r="P37" s="10">
        <v>100.3</v>
      </c>
      <c r="Q37" s="10">
        <v>99.5</v>
      </c>
      <c r="R37" s="10">
        <v>87.2</v>
      </c>
      <c r="S37" s="10">
        <v>98.6</v>
      </c>
      <c r="T37" s="10">
        <v>108.9</v>
      </c>
      <c r="U37" s="10">
        <v>96.7</v>
      </c>
      <c r="V37" s="10">
        <v>85.1</v>
      </c>
      <c r="W37" s="10">
        <v>100.7</v>
      </c>
      <c r="X37" s="10">
        <v>112.1</v>
      </c>
      <c r="Y37" s="10">
        <v>90.9</v>
      </c>
      <c r="Z37" s="10">
        <v>106.7</v>
      </c>
      <c r="AA37" s="10">
        <v>90.1</v>
      </c>
      <c r="AB37" s="10">
        <v>93.3</v>
      </c>
      <c r="AC37" s="10">
        <v>90.3</v>
      </c>
      <c r="AD37" s="10">
        <v>90</v>
      </c>
      <c r="AE37" s="33">
        <v>97.1</v>
      </c>
      <c r="AF37" s="8"/>
      <c r="AG37" s="9"/>
      <c r="AH37" s="8" t="s">
        <v>86</v>
      </c>
      <c r="AI37" s="31">
        <v>97.6</v>
      </c>
      <c r="AJ37" s="10">
        <v>103.9</v>
      </c>
      <c r="AK37" s="10">
        <v>102.7</v>
      </c>
      <c r="AL37" s="10">
        <v>102</v>
      </c>
      <c r="AM37" s="10">
        <v>104.7</v>
      </c>
      <c r="AN37" s="10">
        <v>105.5</v>
      </c>
      <c r="AO37" s="10">
        <v>95.8</v>
      </c>
      <c r="AP37" s="10">
        <v>108</v>
      </c>
      <c r="AQ37" s="10">
        <v>91.8</v>
      </c>
      <c r="AR37" s="10">
        <v>91.8</v>
      </c>
      <c r="AS37" s="10">
        <v>91.7</v>
      </c>
    </row>
    <row r="38" spans="1:45">
      <c r="A38" s="8"/>
      <c r="B38" s="9"/>
      <c r="C38" s="8" t="s">
        <v>88</v>
      </c>
      <c r="D38" s="10">
        <v>120.2</v>
      </c>
      <c r="E38" s="10">
        <v>120.2</v>
      </c>
      <c r="F38" s="10">
        <v>102.6</v>
      </c>
      <c r="G38" s="10">
        <v>102.8</v>
      </c>
      <c r="H38" s="10">
        <v>102.5</v>
      </c>
      <c r="I38" s="10">
        <v>134.6</v>
      </c>
      <c r="J38" s="10">
        <v>132.5</v>
      </c>
      <c r="K38" s="10">
        <v>195.1</v>
      </c>
      <c r="L38" s="10">
        <v>97.3</v>
      </c>
      <c r="M38" s="10">
        <v>95.6</v>
      </c>
      <c r="N38" s="10">
        <v>105.6</v>
      </c>
      <c r="O38" s="10">
        <v>97.9</v>
      </c>
      <c r="P38" s="10">
        <v>123.8</v>
      </c>
      <c r="Q38" s="10">
        <v>112.2</v>
      </c>
      <c r="R38" s="10">
        <v>100.7</v>
      </c>
      <c r="S38" s="10">
        <v>109.1</v>
      </c>
      <c r="T38" s="10">
        <v>124.1</v>
      </c>
      <c r="U38" s="10">
        <v>108.4</v>
      </c>
      <c r="V38" s="10">
        <v>102.1</v>
      </c>
      <c r="W38" s="10">
        <v>110</v>
      </c>
      <c r="X38" s="10">
        <v>126.9</v>
      </c>
      <c r="Y38" s="10">
        <v>93.3</v>
      </c>
      <c r="Z38" s="10">
        <v>108.9</v>
      </c>
      <c r="AA38" s="10">
        <v>102.7</v>
      </c>
      <c r="AB38" s="10">
        <v>111.7</v>
      </c>
      <c r="AC38" s="10">
        <v>84.4</v>
      </c>
      <c r="AD38" s="10">
        <v>84.6</v>
      </c>
      <c r="AE38" s="33">
        <v>117.8</v>
      </c>
      <c r="AF38" s="8"/>
      <c r="AG38" s="9"/>
      <c r="AH38" s="8" t="s">
        <v>88</v>
      </c>
      <c r="AI38" s="31">
        <v>120.2</v>
      </c>
      <c r="AJ38" s="10">
        <v>132.9</v>
      </c>
      <c r="AK38" s="10">
        <v>130.69999999999999</v>
      </c>
      <c r="AL38" s="10">
        <v>136.5</v>
      </c>
      <c r="AM38" s="10">
        <v>113.6</v>
      </c>
      <c r="AN38" s="10">
        <v>135.9</v>
      </c>
      <c r="AO38" s="10">
        <v>161.4</v>
      </c>
      <c r="AP38" s="10">
        <v>129.30000000000001</v>
      </c>
      <c r="AQ38" s="10">
        <v>108.5</v>
      </c>
      <c r="AR38" s="10">
        <v>108.5</v>
      </c>
      <c r="AS38" s="10">
        <v>107.9</v>
      </c>
    </row>
    <row r="39" spans="1:45">
      <c r="A39" s="8"/>
      <c r="B39" s="9"/>
      <c r="C39" s="8" t="s">
        <v>89</v>
      </c>
      <c r="D39" s="10">
        <v>94.3</v>
      </c>
      <c r="E39" s="10">
        <v>94.3</v>
      </c>
      <c r="F39" s="10">
        <v>98.1</v>
      </c>
      <c r="G39" s="10">
        <v>101.1</v>
      </c>
      <c r="H39" s="10">
        <v>104</v>
      </c>
      <c r="I39" s="10">
        <v>76.099999999999994</v>
      </c>
      <c r="J39" s="10">
        <v>88.5</v>
      </c>
      <c r="K39" s="10">
        <v>63.9</v>
      </c>
      <c r="L39" s="10">
        <v>88.3</v>
      </c>
      <c r="M39" s="10">
        <v>81.2</v>
      </c>
      <c r="N39" s="10">
        <v>82.8</v>
      </c>
      <c r="O39" s="10">
        <v>97.6</v>
      </c>
      <c r="P39" s="10">
        <v>112.3</v>
      </c>
      <c r="Q39" s="10">
        <v>104.9</v>
      </c>
      <c r="R39" s="10">
        <v>97</v>
      </c>
      <c r="S39" s="10">
        <v>107</v>
      </c>
      <c r="T39" s="10">
        <v>114.1</v>
      </c>
      <c r="U39" s="10">
        <v>104.4</v>
      </c>
      <c r="V39" s="10">
        <v>90.3</v>
      </c>
      <c r="W39" s="10">
        <v>104.3</v>
      </c>
      <c r="X39" s="10">
        <v>125.3</v>
      </c>
      <c r="Y39" s="10">
        <v>91.7</v>
      </c>
      <c r="Z39" s="10">
        <v>103.6</v>
      </c>
      <c r="AA39" s="10">
        <v>105.2</v>
      </c>
      <c r="AB39" s="10">
        <v>103.8</v>
      </c>
      <c r="AC39" s="10">
        <v>100.2</v>
      </c>
      <c r="AD39" s="10">
        <v>64.599999999999994</v>
      </c>
      <c r="AE39" s="33">
        <v>92.3</v>
      </c>
      <c r="AF39" s="8"/>
      <c r="AG39" s="9"/>
      <c r="AH39" s="8" t="s">
        <v>89</v>
      </c>
      <c r="AI39" s="31">
        <v>94.3</v>
      </c>
      <c r="AJ39" s="10">
        <v>93.1</v>
      </c>
      <c r="AK39" s="10">
        <v>83.3</v>
      </c>
      <c r="AL39" s="10">
        <v>73.8</v>
      </c>
      <c r="AM39" s="10">
        <v>111.6</v>
      </c>
      <c r="AN39" s="10">
        <v>106.5</v>
      </c>
      <c r="AO39" s="10">
        <v>64.5</v>
      </c>
      <c r="AP39" s="10">
        <v>117.3</v>
      </c>
      <c r="AQ39" s="10">
        <v>95.4</v>
      </c>
      <c r="AR39" s="10">
        <v>94.8</v>
      </c>
      <c r="AS39" s="10">
        <v>103.9</v>
      </c>
    </row>
    <row r="40" spans="1:45">
      <c r="A40" s="8"/>
      <c r="B40" s="9"/>
      <c r="C40" s="8" t="s">
        <v>90</v>
      </c>
      <c r="D40" s="10">
        <v>88.1</v>
      </c>
      <c r="E40" s="10">
        <v>88.1</v>
      </c>
      <c r="F40" s="10">
        <v>103.9</v>
      </c>
      <c r="G40" s="10">
        <v>98.8</v>
      </c>
      <c r="H40" s="10">
        <v>95.5</v>
      </c>
      <c r="I40" s="10">
        <v>70.3</v>
      </c>
      <c r="J40" s="10">
        <v>77.5</v>
      </c>
      <c r="K40" s="10">
        <v>97.7</v>
      </c>
      <c r="L40" s="10">
        <v>88.5</v>
      </c>
      <c r="M40" s="10">
        <v>75.900000000000006</v>
      </c>
      <c r="N40" s="10">
        <v>89.1</v>
      </c>
      <c r="O40" s="10">
        <v>96.4</v>
      </c>
      <c r="P40" s="10">
        <v>100</v>
      </c>
      <c r="Q40" s="10">
        <v>97.7</v>
      </c>
      <c r="R40" s="10">
        <v>95.3</v>
      </c>
      <c r="S40" s="10">
        <v>99.4</v>
      </c>
      <c r="T40" s="10">
        <v>88.3</v>
      </c>
      <c r="U40" s="10">
        <v>92.8</v>
      </c>
      <c r="V40" s="10">
        <v>82.2</v>
      </c>
      <c r="W40" s="10">
        <v>89.2</v>
      </c>
      <c r="X40" s="10">
        <v>115.1</v>
      </c>
      <c r="Y40" s="10">
        <v>89.6</v>
      </c>
      <c r="Z40" s="10">
        <v>97.7</v>
      </c>
      <c r="AA40" s="10">
        <v>88.5</v>
      </c>
      <c r="AB40" s="10">
        <v>93.7</v>
      </c>
      <c r="AC40" s="10">
        <v>90.5</v>
      </c>
      <c r="AD40" s="10">
        <v>61.5</v>
      </c>
      <c r="AE40" s="33">
        <v>86.2</v>
      </c>
      <c r="AF40" s="8"/>
      <c r="AG40" s="9"/>
      <c r="AH40" s="8" t="s">
        <v>90</v>
      </c>
      <c r="AI40" s="31">
        <v>88.1</v>
      </c>
      <c r="AJ40" s="10">
        <v>83.2</v>
      </c>
      <c r="AK40" s="10">
        <v>76.400000000000006</v>
      </c>
      <c r="AL40" s="10">
        <v>66.599999999999994</v>
      </c>
      <c r="AM40" s="10">
        <v>105.1</v>
      </c>
      <c r="AN40" s="10">
        <v>92.5</v>
      </c>
      <c r="AO40" s="10">
        <v>91.3</v>
      </c>
      <c r="AP40" s="10">
        <v>92.9</v>
      </c>
      <c r="AQ40" s="10">
        <v>92.5</v>
      </c>
      <c r="AR40" s="10">
        <v>92.1</v>
      </c>
      <c r="AS40" s="10">
        <v>97.8</v>
      </c>
    </row>
    <row r="41" spans="1:45">
      <c r="A41" s="8"/>
      <c r="B41" s="9"/>
      <c r="C41" s="8" t="s">
        <v>91</v>
      </c>
      <c r="D41" s="10">
        <v>98.3</v>
      </c>
      <c r="E41" s="10">
        <v>98.3</v>
      </c>
      <c r="F41" s="10">
        <v>100.4</v>
      </c>
      <c r="G41" s="10">
        <v>104.9</v>
      </c>
      <c r="H41" s="10">
        <v>105.5</v>
      </c>
      <c r="I41" s="10">
        <v>83.5</v>
      </c>
      <c r="J41" s="10">
        <v>91.7</v>
      </c>
      <c r="K41" s="10">
        <v>113.8</v>
      </c>
      <c r="L41" s="10">
        <v>104.1</v>
      </c>
      <c r="M41" s="10">
        <v>86.2</v>
      </c>
      <c r="N41" s="10">
        <v>91.2</v>
      </c>
      <c r="O41" s="10">
        <v>98.8</v>
      </c>
      <c r="P41" s="10">
        <v>114.7</v>
      </c>
      <c r="Q41" s="10">
        <v>108.7</v>
      </c>
      <c r="R41" s="10">
        <v>96.9</v>
      </c>
      <c r="S41" s="10">
        <v>94.9</v>
      </c>
      <c r="T41" s="10">
        <v>103</v>
      </c>
      <c r="U41" s="10">
        <v>103.1</v>
      </c>
      <c r="V41" s="10">
        <v>113.9</v>
      </c>
      <c r="W41" s="10">
        <v>101.1</v>
      </c>
      <c r="X41" s="10">
        <v>116.2</v>
      </c>
      <c r="Y41" s="10">
        <v>91.1</v>
      </c>
      <c r="Z41" s="10">
        <v>109.4</v>
      </c>
      <c r="AA41" s="10">
        <v>101</v>
      </c>
      <c r="AB41" s="10">
        <v>100.3</v>
      </c>
      <c r="AC41" s="10">
        <v>91.6</v>
      </c>
      <c r="AD41" s="10">
        <v>95.9</v>
      </c>
      <c r="AE41" s="33">
        <v>98.1</v>
      </c>
      <c r="AF41" s="8"/>
      <c r="AG41" s="9"/>
      <c r="AH41" s="8" t="s">
        <v>91</v>
      </c>
      <c r="AI41" s="31">
        <v>98.3</v>
      </c>
      <c r="AJ41" s="10">
        <v>97.9</v>
      </c>
      <c r="AK41" s="10">
        <v>87.9</v>
      </c>
      <c r="AL41" s="10">
        <v>78.900000000000006</v>
      </c>
      <c r="AM41" s="10">
        <v>114.4</v>
      </c>
      <c r="AN41" s="10">
        <v>111.6</v>
      </c>
      <c r="AO41" s="10">
        <v>108.7</v>
      </c>
      <c r="AP41" s="10">
        <v>112.3</v>
      </c>
      <c r="AQ41" s="10">
        <v>98.6</v>
      </c>
      <c r="AR41" s="10">
        <v>98.4</v>
      </c>
      <c r="AS41" s="10">
        <v>101.4</v>
      </c>
    </row>
    <row r="42" spans="1:45">
      <c r="A42" s="8"/>
      <c r="B42" s="9"/>
      <c r="C42" s="8" t="s">
        <v>92</v>
      </c>
      <c r="D42" s="10">
        <v>99.1</v>
      </c>
      <c r="E42" s="10">
        <v>99.1</v>
      </c>
      <c r="F42" s="10">
        <v>102.8</v>
      </c>
      <c r="G42" s="10">
        <v>96.6</v>
      </c>
      <c r="H42" s="10">
        <v>99.7</v>
      </c>
      <c r="I42" s="10">
        <v>89.7</v>
      </c>
      <c r="J42" s="10">
        <v>100.5</v>
      </c>
      <c r="K42" s="10">
        <v>87.2</v>
      </c>
      <c r="L42" s="10">
        <v>95.2</v>
      </c>
      <c r="M42" s="10">
        <v>93.7</v>
      </c>
      <c r="N42" s="10">
        <v>91.2</v>
      </c>
      <c r="O42" s="10">
        <v>101.7</v>
      </c>
      <c r="P42" s="10">
        <v>118.6</v>
      </c>
      <c r="Q42" s="10">
        <v>104.4</v>
      </c>
      <c r="R42" s="10">
        <v>101.7</v>
      </c>
      <c r="S42" s="10">
        <v>104.3</v>
      </c>
      <c r="T42" s="10">
        <v>96.4</v>
      </c>
      <c r="U42" s="10">
        <v>105.7</v>
      </c>
      <c r="V42" s="10">
        <v>91.5</v>
      </c>
      <c r="W42" s="10">
        <v>105.4</v>
      </c>
      <c r="X42" s="10">
        <v>126.9</v>
      </c>
      <c r="Y42" s="10">
        <v>88.6</v>
      </c>
      <c r="Z42" s="10">
        <v>109</v>
      </c>
      <c r="AA42" s="10">
        <v>109.6</v>
      </c>
      <c r="AB42" s="10">
        <v>101.9</v>
      </c>
      <c r="AC42" s="10">
        <v>92.4</v>
      </c>
      <c r="AD42" s="10">
        <v>124.9</v>
      </c>
      <c r="AE42" s="33">
        <v>100.9</v>
      </c>
      <c r="AF42" s="8"/>
      <c r="AG42" s="9"/>
      <c r="AH42" s="8" t="s">
        <v>92</v>
      </c>
      <c r="AI42" s="31">
        <v>99.1</v>
      </c>
      <c r="AJ42" s="10">
        <v>99.9</v>
      </c>
      <c r="AK42" s="10">
        <v>95.3</v>
      </c>
      <c r="AL42" s="10">
        <v>91.4</v>
      </c>
      <c r="AM42" s="10">
        <v>106.9</v>
      </c>
      <c r="AN42" s="10">
        <v>106.2</v>
      </c>
      <c r="AO42" s="10">
        <v>95</v>
      </c>
      <c r="AP42" s="10">
        <v>109.1</v>
      </c>
      <c r="AQ42" s="10">
        <v>98.4</v>
      </c>
      <c r="AR42" s="10">
        <v>98</v>
      </c>
      <c r="AS42" s="10">
        <v>104.1</v>
      </c>
    </row>
    <row r="43" spans="1:45">
      <c r="A43" s="8"/>
      <c r="B43" s="9"/>
      <c r="C43" s="8" t="s">
        <v>93</v>
      </c>
      <c r="D43" s="10">
        <v>86.8</v>
      </c>
      <c r="E43" s="10">
        <v>86.8</v>
      </c>
      <c r="F43" s="10">
        <v>99.2</v>
      </c>
      <c r="G43" s="10">
        <v>90.9</v>
      </c>
      <c r="H43" s="10">
        <v>85.4</v>
      </c>
      <c r="I43" s="10">
        <v>77.8</v>
      </c>
      <c r="J43" s="10">
        <v>86.6</v>
      </c>
      <c r="K43" s="10">
        <v>77.099999999999994</v>
      </c>
      <c r="L43" s="10">
        <v>89.2</v>
      </c>
      <c r="M43" s="10">
        <v>86.5</v>
      </c>
      <c r="N43" s="10">
        <v>102.9</v>
      </c>
      <c r="O43" s="10">
        <v>94.7</v>
      </c>
      <c r="P43" s="10">
        <v>92.7</v>
      </c>
      <c r="Q43" s="10">
        <v>92.8</v>
      </c>
      <c r="R43" s="10">
        <v>90.1</v>
      </c>
      <c r="S43" s="10">
        <v>99.3</v>
      </c>
      <c r="T43" s="10">
        <v>79.7</v>
      </c>
      <c r="U43" s="10">
        <v>93.2</v>
      </c>
      <c r="V43" s="10">
        <v>86.2</v>
      </c>
      <c r="W43" s="10">
        <v>89.1</v>
      </c>
      <c r="X43" s="10">
        <v>113.5</v>
      </c>
      <c r="Y43" s="10">
        <v>88.8</v>
      </c>
      <c r="Z43" s="10">
        <v>87.5</v>
      </c>
      <c r="AA43" s="10">
        <v>100.3</v>
      </c>
      <c r="AB43" s="10">
        <v>88.2</v>
      </c>
      <c r="AC43" s="10">
        <v>89.4</v>
      </c>
      <c r="AD43" s="10">
        <v>117.8</v>
      </c>
      <c r="AE43" s="33">
        <v>89</v>
      </c>
      <c r="AF43" s="8"/>
      <c r="AG43" s="9"/>
      <c r="AH43" s="8" t="s">
        <v>93</v>
      </c>
      <c r="AI43" s="31">
        <v>86.8</v>
      </c>
      <c r="AJ43" s="10">
        <v>81.2</v>
      </c>
      <c r="AK43" s="10">
        <v>80.7</v>
      </c>
      <c r="AL43" s="10">
        <v>75.7</v>
      </c>
      <c r="AM43" s="10">
        <v>95.3</v>
      </c>
      <c r="AN43" s="10">
        <v>81.8</v>
      </c>
      <c r="AO43" s="10">
        <v>86.4</v>
      </c>
      <c r="AP43" s="10">
        <v>80.599999999999994</v>
      </c>
      <c r="AQ43" s="10">
        <v>92.1</v>
      </c>
      <c r="AR43" s="10">
        <v>92.1</v>
      </c>
      <c r="AS43" s="10">
        <v>92.3</v>
      </c>
    </row>
    <row r="44" spans="1:45">
      <c r="A44" s="8"/>
      <c r="B44" s="9"/>
      <c r="C44" s="8" t="s">
        <v>94</v>
      </c>
      <c r="D44" s="10">
        <v>98.9</v>
      </c>
      <c r="E44" s="10">
        <v>98.9</v>
      </c>
      <c r="F44" s="10">
        <v>99.9</v>
      </c>
      <c r="G44" s="10">
        <v>98.6</v>
      </c>
      <c r="H44" s="10">
        <v>106.4</v>
      </c>
      <c r="I44" s="10">
        <v>94.5</v>
      </c>
      <c r="J44" s="10">
        <v>103.3</v>
      </c>
      <c r="K44" s="10">
        <v>114.1</v>
      </c>
      <c r="L44" s="10">
        <v>96.5</v>
      </c>
      <c r="M44" s="10">
        <v>93.9</v>
      </c>
      <c r="N44" s="10">
        <v>90.6</v>
      </c>
      <c r="O44" s="10">
        <v>99.3</v>
      </c>
      <c r="P44" s="10">
        <v>110.1</v>
      </c>
      <c r="Q44" s="10">
        <v>105.7</v>
      </c>
      <c r="R44" s="10">
        <v>96.7</v>
      </c>
      <c r="S44" s="10">
        <v>101.7</v>
      </c>
      <c r="T44" s="10">
        <v>85</v>
      </c>
      <c r="U44" s="10">
        <v>99.9</v>
      </c>
      <c r="V44" s="10">
        <v>86</v>
      </c>
      <c r="W44" s="10">
        <v>103.6</v>
      </c>
      <c r="X44" s="10">
        <v>108.3</v>
      </c>
      <c r="Y44" s="10">
        <v>90.3</v>
      </c>
      <c r="Z44" s="10">
        <v>100.7</v>
      </c>
      <c r="AA44" s="10">
        <v>97</v>
      </c>
      <c r="AB44" s="10">
        <v>102.3</v>
      </c>
      <c r="AC44" s="10">
        <v>93.3</v>
      </c>
      <c r="AD44" s="10">
        <v>112.8</v>
      </c>
      <c r="AE44" s="33">
        <v>99.9</v>
      </c>
      <c r="AF44" s="8"/>
      <c r="AG44" s="9"/>
      <c r="AH44" s="8" t="s">
        <v>94</v>
      </c>
      <c r="AI44" s="31">
        <v>98.9</v>
      </c>
      <c r="AJ44" s="10">
        <v>101.4</v>
      </c>
      <c r="AK44" s="10">
        <v>101.5</v>
      </c>
      <c r="AL44" s="10">
        <v>97.2</v>
      </c>
      <c r="AM44" s="10">
        <v>114.1</v>
      </c>
      <c r="AN44" s="10">
        <v>101.2</v>
      </c>
      <c r="AO44" s="10">
        <v>119.9</v>
      </c>
      <c r="AP44" s="10">
        <v>96.4</v>
      </c>
      <c r="AQ44" s="10">
        <v>96.6</v>
      </c>
      <c r="AR44" s="10">
        <v>96.4</v>
      </c>
      <c r="AS44" s="10">
        <v>99.8</v>
      </c>
    </row>
    <row r="45" spans="1:45">
      <c r="A45" s="8"/>
      <c r="B45" s="9"/>
      <c r="C45" s="8" t="s">
        <v>95</v>
      </c>
      <c r="D45" s="10">
        <v>96.4</v>
      </c>
      <c r="E45" s="10">
        <v>96.4</v>
      </c>
      <c r="F45" s="10">
        <v>106.1</v>
      </c>
      <c r="G45" s="10">
        <v>98.3</v>
      </c>
      <c r="H45" s="10">
        <v>114.2</v>
      </c>
      <c r="I45" s="10">
        <v>78.599999999999994</v>
      </c>
      <c r="J45" s="10">
        <v>93.3</v>
      </c>
      <c r="K45" s="10">
        <v>78.2</v>
      </c>
      <c r="L45" s="10">
        <v>94.7</v>
      </c>
      <c r="M45" s="10">
        <v>89.2</v>
      </c>
      <c r="N45" s="10">
        <v>105</v>
      </c>
      <c r="O45" s="10">
        <v>101.2</v>
      </c>
      <c r="P45" s="10">
        <v>114.2</v>
      </c>
      <c r="Q45" s="10">
        <v>108.6</v>
      </c>
      <c r="R45" s="10">
        <v>101.3</v>
      </c>
      <c r="S45" s="10">
        <v>103</v>
      </c>
      <c r="T45" s="10">
        <v>98.4</v>
      </c>
      <c r="U45" s="10">
        <v>99</v>
      </c>
      <c r="V45" s="10">
        <v>101.9</v>
      </c>
      <c r="W45" s="10">
        <v>99.6</v>
      </c>
      <c r="X45" s="10">
        <v>108.6</v>
      </c>
      <c r="Y45" s="10">
        <v>89.7</v>
      </c>
      <c r="Z45" s="10">
        <v>106.2</v>
      </c>
      <c r="AA45" s="10">
        <v>97.8</v>
      </c>
      <c r="AB45" s="10">
        <v>94.7</v>
      </c>
      <c r="AC45" s="10">
        <v>93.5</v>
      </c>
      <c r="AD45" s="10">
        <v>90.2</v>
      </c>
      <c r="AE45" s="33">
        <v>96</v>
      </c>
      <c r="AF45" s="8"/>
      <c r="AG45" s="9"/>
      <c r="AH45" s="8" t="s">
        <v>95</v>
      </c>
      <c r="AI45" s="31">
        <v>96.4</v>
      </c>
      <c r="AJ45" s="10">
        <v>94.6</v>
      </c>
      <c r="AK45" s="10">
        <v>88.3</v>
      </c>
      <c r="AL45" s="10">
        <v>79.099999999999994</v>
      </c>
      <c r="AM45" s="10">
        <v>115.2</v>
      </c>
      <c r="AN45" s="10">
        <v>103.2</v>
      </c>
      <c r="AO45" s="10">
        <v>95</v>
      </c>
      <c r="AP45" s="10">
        <v>105.3</v>
      </c>
      <c r="AQ45" s="10">
        <v>98.1</v>
      </c>
      <c r="AR45" s="10">
        <v>97.9</v>
      </c>
      <c r="AS45" s="10">
        <v>100.8</v>
      </c>
    </row>
    <row r="46" spans="1:45">
      <c r="A46" s="8"/>
      <c r="B46" s="9"/>
      <c r="C46" s="8" t="s">
        <v>96</v>
      </c>
      <c r="D46" s="10">
        <v>103.1</v>
      </c>
      <c r="E46" s="10">
        <v>103.1</v>
      </c>
      <c r="F46" s="10">
        <v>101.1</v>
      </c>
      <c r="G46" s="10">
        <v>100</v>
      </c>
      <c r="H46" s="10">
        <v>108.1</v>
      </c>
      <c r="I46" s="10">
        <v>89.2</v>
      </c>
      <c r="J46" s="10">
        <v>107.2</v>
      </c>
      <c r="K46" s="10">
        <v>94.1</v>
      </c>
      <c r="L46" s="10">
        <v>93.7</v>
      </c>
      <c r="M46" s="10">
        <v>100.6</v>
      </c>
      <c r="N46" s="10">
        <v>104.7</v>
      </c>
      <c r="O46" s="10">
        <v>101.5</v>
      </c>
      <c r="P46" s="10">
        <v>119</v>
      </c>
      <c r="Q46" s="10">
        <v>115.8</v>
      </c>
      <c r="R46" s="10">
        <v>102.4</v>
      </c>
      <c r="S46" s="10">
        <v>102.1</v>
      </c>
      <c r="T46" s="10">
        <v>114.8</v>
      </c>
      <c r="U46" s="10">
        <v>101.3</v>
      </c>
      <c r="V46" s="10">
        <v>89.8</v>
      </c>
      <c r="W46" s="10">
        <v>100.6</v>
      </c>
      <c r="X46" s="10">
        <v>115.8</v>
      </c>
      <c r="Y46" s="10">
        <v>90.1</v>
      </c>
      <c r="Z46" s="10">
        <v>102.8</v>
      </c>
      <c r="AA46" s="10">
        <v>98.8</v>
      </c>
      <c r="AB46" s="10">
        <v>105.3</v>
      </c>
      <c r="AC46" s="10">
        <v>108.7</v>
      </c>
      <c r="AD46" s="10">
        <v>81.2</v>
      </c>
      <c r="AE46" s="33">
        <v>101.6</v>
      </c>
      <c r="AF46" s="8"/>
      <c r="AG46" s="9"/>
      <c r="AH46" s="8" t="s">
        <v>96</v>
      </c>
      <c r="AI46" s="31">
        <v>103.1</v>
      </c>
      <c r="AJ46" s="10">
        <v>105.2</v>
      </c>
      <c r="AK46" s="10">
        <v>95.7</v>
      </c>
      <c r="AL46" s="10">
        <v>90</v>
      </c>
      <c r="AM46" s="10">
        <v>112.4</v>
      </c>
      <c r="AN46" s="10">
        <v>118.3</v>
      </c>
      <c r="AO46" s="10">
        <v>112</v>
      </c>
      <c r="AP46" s="10">
        <v>119.9</v>
      </c>
      <c r="AQ46" s="10">
        <v>101.1</v>
      </c>
      <c r="AR46" s="10">
        <v>100.9</v>
      </c>
      <c r="AS46" s="10">
        <v>103.2</v>
      </c>
    </row>
    <row r="47" spans="1:45">
      <c r="A47" s="8"/>
      <c r="B47" s="16"/>
      <c r="C47" s="15" t="s">
        <v>97</v>
      </c>
      <c r="D47" s="14">
        <v>105.9</v>
      </c>
      <c r="E47" s="14">
        <v>105.9</v>
      </c>
      <c r="F47" s="14">
        <v>103.4</v>
      </c>
      <c r="G47" s="14">
        <v>102.2</v>
      </c>
      <c r="H47" s="14">
        <v>113.2</v>
      </c>
      <c r="I47" s="14">
        <v>99.2</v>
      </c>
      <c r="J47" s="14">
        <v>101.6</v>
      </c>
      <c r="K47" s="14">
        <v>106.8</v>
      </c>
      <c r="L47" s="14">
        <v>86.6</v>
      </c>
      <c r="M47" s="14">
        <v>97.1</v>
      </c>
      <c r="N47" s="14">
        <v>104.7</v>
      </c>
      <c r="O47" s="14">
        <v>104.4</v>
      </c>
      <c r="P47" s="14">
        <v>113.3</v>
      </c>
      <c r="Q47" s="14">
        <v>109.4</v>
      </c>
      <c r="R47" s="14">
        <v>96.2</v>
      </c>
      <c r="S47" s="14">
        <v>99.2</v>
      </c>
      <c r="T47" s="14">
        <v>127.6</v>
      </c>
      <c r="U47" s="14">
        <v>101.1</v>
      </c>
      <c r="V47" s="14">
        <v>110.9</v>
      </c>
      <c r="W47" s="14">
        <v>98.2</v>
      </c>
      <c r="X47" s="14">
        <v>112.6</v>
      </c>
      <c r="Y47" s="14">
        <v>90.2</v>
      </c>
      <c r="Z47" s="14">
        <v>100.6</v>
      </c>
      <c r="AA47" s="14">
        <v>102.5</v>
      </c>
      <c r="AB47" s="14">
        <v>99.5</v>
      </c>
      <c r="AC47" s="14">
        <v>96.3</v>
      </c>
      <c r="AD47" s="14">
        <v>98.7</v>
      </c>
      <c r="AE47" s="33">
        <v>105.4</v>
      </c>
      <c r="AF47" s="8"/>
      <c r="AG47" s="16"/>
      <c r="AH47" s="15" t="s">
        <v>97</v>
      </c>
      <c r="AI47" s="31">
        <v>105.9</v>
      </c>
      <c r="AJ47" s="14">
        <v>110.4</v>
      </c>
      <c r="AK47" s="14">
        <v>98.6</v>
      </c>
      <c r="AL47" s="14">
        <v>94.6</v>
      </c>
      <c r="AM47" s="14">
        <v>110.6</v>
      </c>
      <c r="AN47" s="14">
        <v>126.3</v>
      </c>
      <c r="AO47" s="14">
        <v>126.5</v>
      </c>
      <c r="AP47" s="14">
        <v>126.3</v>
      </c>
      <c r="AQ47" s="14">
        <v>101.8</v>
      </c>
      <c r="AR47" s="14">
        <v>101.9</v>
      </c>
      <c r="AS47" s="14">
        <v>100</v>
      </c>
    </row>
    <row r="48" spans="1:45">
      <c r="A48" s="8"/>
      <c r="B48" s="9" t="s">
        <v>83</v>
      </c>
      <c r="C48" s="8" t="s">
        <v>84</v>
      </c>
      <c r="D48" s="10">
        <v>91.3</v>
      </c>
      <c r="E48" s="10">
        <v>91.3</v>
      </c>
      <c r="F48" s="10">
        <v>102.8</v>
      </c>
      <c r="G48" s="10">
        <v>95.1</v>
      </c>
      <c r="H48" s="10">
        <v>101.1</v>
      </c>
      <c r="I48" s="10">
        <v>80</v>
      </c>
      <c r="J48" s="10">
        <v>85.7</v>
      </c>
      <c r="K48" s="10">
        <v>85.6</v>
      </c>
      <c r="L48" s="10">
        <v>82.1</v>
      </c>
      <c r="M48" s="10">
        <v>95.4</v>
      </c>
      <c r="N48" s="10">
        <v>81.8</v>
      </c>
      <c r="O48" s="10">
        <v>93.2</v>
      </c>
      <c r="P48" s="10">
        <v>98.8</v>
      </c>
      <c r="Q48" s="10">
        <v>92</v>
      </c>
      <c r="R48" s="10">
        <v>91</v>
      </c>
      <c r="S48" s="10">
        <v>97.5</v>
      </c>
      <c r="T48" s="10">
        <v>91.9</v>
      </c>
      <c r="U48" s="10">
        <v>93.1</v>
      </c>
      <c r="V48" s="10">
        <v>84.8</v>
      </c>
      <c r="W48" s="10">
        <v>89.5</v>
      </c>
      <c r="X48" s="10">
        <v>95.4</v>
      </c>
      <c r="Y48" s="10">
        <v>102.3</v>
      </c>
      <c r="Z48" s="10">
        <v>103.9</v>
      </c>
      <c r="AA48" s="10">
        <v>89.1</v>
      </c>
      <c r="AB48" s="10">
        <v>94.9</v>
      </c>
      <c r="AC48" s="10">
        <v>101.3</v>
      </c>
      <c r="AD48" s="10">
        <v>105.3</v>
      </c>
      <c r="AE48" s="33">
        <v>92.3</v>
      </c>
      <c r="AF48" s="8"/>
      <c r="AG48" s="9" t="s">
        <v>83</v>
      </c>
      <c r="AH48" s="8" t="s">
        <v>84</v>
      </c>
      <c r="AI48" s="37">
        <v>91.3</v>
      </c>
      <c r="AJ48" s="10">
        <v>86.7</v>
      </c>
      <c r="AK48" s="10">
        <v>81.3</v>
      </c>
      <c r="AL48" s="10">
        <v>74.900000000000006</v>
      </c>
      <c r="AM48" s="10">
        <v>100.2</v>
      </c>
      <c r="AN48" s="10">
        <v>94</v>
      </c>
      <c r="AO48" s="10">
        <v>109.3</v>
      </c>
      <c r="AP48" s="10">
        <v>90.1</v>
      </c>
      <c r="AQ48" s="10">
        <v>95.6</v>
      </c>
      <c r="AR48" s="10">
        <v>96</v>
      </c>
      <c r="AS48" s="10">
        <v>90.4</v>
      </c>
    </row>
    <row r="49" spans="1:45">
      <c r="A49" s="8"/>
      <c r="B49" s="9"/>
      <c r="C49" s="8" t="s">
        <v>86</v>
      </c>
      <c r="D49" s="10">
        <v>95.7</v>
      </c>
      <c r="E49" s="10">
        <v>95.7</v>
      </c>
      <c r="F49" s="10">
        <v>93.6</v>
      </c>
      <c r="G49" s="10">
        <v>96.8</v>
      </c>
      <c r="H49" s="10">
        <v>101.4</v>
      </c>
      <c r="I49" s="10">
        <v>89.5</v>
      </c>
      <c r="J49" s="10">
        <v>96</v>
      </c>
      <c r="K49" s="10">
        <v>97.9</v>
      </c>
      <c r="L49" s="10">
        <v>80.900000000000006</v>
      </c>
      <c r="M49" s="10">
        <v>93.8</v>
      </c>
      <c r="N49" s="10">
        <v>99.4</v>
      </c>
      <c r="O49" s="10">
        <v>98.2</v>
      </c>
      <c r="P49" s="10">
        <v>101.5</v>
      </c>
      <c r="Q49" s="10">
        <v>98.6</v>
      </c>
      <c r="R49" s="10">
        <v>93.9</v>
      </c>
      <c r="S49" s="10">
        <v>98.2</v>
      </c>
      <c r="T49" s="10">
        <v>102.9</v>
      </c>
      <c r="U49" s="10">
        <v>95.6</v>
      </c>
      <c r="V49" s="10">
        <v>80.900000000000006</v>
      </c>
      <c r="W49" s="10">
        <v>95.6</v>
      </c>
      <c r="X49" s="10">
        <v>98.5</v>
      </c>
      <c r="Y49" s="10">
        <v>101.2</v>
      </c>
      <c r="Z49" s="10">
        <v>93.7</v>
      </c>
      <c r="AA49" s="10">
        <v>90.6</v>
      </c>
      <c r="AB49" s="10">
        <v>102.6</v>
      </c>
      <c r="AC49" s="10">
        <v>99.7</v>
      </c>
      <c r="AD49" s="10">
        <v>104.6</v>
      </c>
      <c r="AE49" s="33">
        <v>96.3</v>
      </c>
      <c r="AF49" s="8"/>
      <c r="AG49" s="9"/>
      <c r="AH49" s="8" t="s">
        <v>86</v>
      </c>
      <c r="AI49" s="31">
        <v>95.7</v>
      </c>
      <c r="AJ49" s="10">
        <v>98.5</v>
      </c>
      <c r="AK49" s="10">
        <v>94.4</v>
      </c>
      <c r="AL49" s="10">
        <v>92</v>
      </c>
      <c r="AM49" s="10">
        <v>101.6</v>
      </c>
      <c r="AN49" s="10">
        <v>104.1</v>
      </c>
      <c r="AO49" s="10">
        <v>96.3</v>
      </c>
      <c r="AP49" s="10">
        <v>106.1</v>
      </c>
      <c r="AQ49" s="10">
        <v>93.1</v>
      </c>
      <c r="AR49" s="10">
        <v>93.1</v>
      </c>
      <c r="AS49" s="10">
        <v>93.8</v>
      </c>
    </row>
    <row r="50" spans="1:45">
      <c r="A50" s="8"/>
      <c r="B50" s="9"/>
      <c r="C50" s="8" t="s">
        <v>88</v>
      </c>
      <c r="D50" s="10">
        <v>120.5</v>
      </c>
      <c r="E50" s="10">
        <v>120.5</v>
      </c>
      <c r="F50" s="10">
        <v>105</v>
      </c>
      <c r="G50" s="10">
        <v>102.9</v>
      </c>
      <c r="H50" s="10">
        <v>108.7</v>
      </c>
      <c r="I50" s="10">
        <v>143.6</v>
      </c>
      <c r="J50" s="10">
        <v>127.5</v>
      </c>
      <c r="K50" s="10">
        <v>130.4</v>
      </c>
      <c r="L50" s="10">
        <v>92.8</v>
      </c>
      <c r="M50" s="10">
        <v>119.5</v>
      </c>
      <c r="N50" s="10">
        <v>115.1</v>
      </c>
      <c r="O50" s="10">
        <v>106.6</v>
      </c>
      <c r="P50" s="10">
        <v>124.9</v>
      </c>
      <c r="Q50" s="10">
        <v>107.5</v>
      </c>
      <c r="R50" s="10">
        <v>105.8</v>
      </c>
      <c r="S50" s="10">
        <v>105.7</v>
      </c>
      <c r="T50" s="10">
        <v>118.7</v>
      </c>
      <c r="U50" s="10">
        <v>107.1</v>
      </c>
      <c r="V50" s="10">
        <v>105.3</v>
      </c>
      <c r="W50" s="10">
        <v>104.9</v>
      </c>
      <c r="X50" s="10">
        <v>111</v>
      </c>
      <c r="Y50" s="10">
        <v>100.3</v>
      </c>
      <c r="Z50" s="10">
        <v>100.1</v>
      </c>
      <c r="AA50" s="10">
        <v>109.9</v>
      </c>
      <c r="AB50" s="10">
        <v>111.1</v>
      </c>
      <c r="AC50" s="10">
        <v>92.4</v>
      </c>
      <c r="AD50" s="10">
        <v>105.5</v>
      </c>
      <c r="AE50" s="33">
        <v>119.4</v>
      </c>
      <c r="AF50" s="8"/>
      <c r="AG50" s="9"/>
      <c r="AH50" s="8" t="s">
        <v>88</v>
      </c>
      <c r="AI50" s="31">
        <v>120.5</v>
      </c>
      <c r="AJ50" s="10">
        <v>128</v>
      </c>
      <c r="AK50" s="10">
        <v>130.1</v>
      </c>
      <c r="AL50" s="10">
        <v>138.19999999999999</v>
      </c>
      <c r="AM50" s="10">
        <v>106.2</v>
      </c>
      <c r="AN50" s="10">
        <v>125.2</v>
      </c>
      <c r="AO50" s="10">
        <v>117.8</v>
      </c>
      <c r="AP50" s="10">
        <v>127.1</v>
      </c>
      <c r="AQ50" s="10">
        <v>113.4</v>
      </c>
      <c r="AR50" s="10">
        <v>113.7</v>
      </c>
      <c r="AS50" s="10">
        <v>109.1</v>
      </c>
    </row>
    <row r="51" spans="1:45">
      <c r="A51" s="8"/>
      <c r="B51" s="9"/>
      <c r="C51" s="8" t="s">
        <v>89</v>
      </c>
      <c r="D51" s="10">
        <v>98.6</v>
      </c>
      <c r="E51" s="10">
        <v>98.6</v>
      </c>
      <c r="F51" s="10">
        <v>100.5</v>
      </c>
      <c r="G51" s="10">
        <v>97.8</v>
      </c>
      <c r="H51" s="10">
        <v>97.5</v>
      </c>
      <c r="I51" s="10">
        <v>100.1</v>
      </c>
      <c r="J51" s="10">
        <v>86.8</v>
      </c>
      <c r="K51" s="10">
        <v>77.099999999999994</v>
      </c>
      <c r="L51" s="10">
        <v>91.3</v>
      </c>
      <c r="M51" s="10">
        <v>87.7</v>
      </c>
      <c r="N51" s="10">
        <v>88.2</v>
      </c>
      <c r="O51" s="10">
        <v>104.5</v>
      </c>
      <c r="P51" s="10">
        <v>100.9</v>
      </c>
      <c r="Q51" s="10">
        <v>101.3</v>
      </c>
      <c r="R51" s="10">
        <v>102.5</v>
      </c>
      <c r="S51" s="10">
        <v>106.5</v>
      </c>
      <c r="T51" s="10">
        <v>111.9</v>
      </c>
      <c r="U51" s="10">
        <v>102.7</v>
      </c>
      <c r="V51" s="10">
        <v>110</v>
      </c>
      <c r="W51" s="10">
        <v>101.2</v>
      </c>
      <c r="X51" s="10">
        <v>104</v>
      </c>
      <c r="Y51" s="10">
        <v>100.6</v>
      </c>
      <c r="Z51" s="10">
        <v>108.9</v>
      </c>
      <c r="AA51" s="10">
        <v>97.6</v>
      </c>
      <c r="AB51" s="10">
        <v>104.8</v>
      </c>
      <c r="AC51" s="10">
        <v>111.9</v>
      </c>
      <c r="AD51" s="10">
        <v>78</v>
      </c>
      <c r="AE51" s="33">
        <v>97.2</v>
      </c>
      <c r="AF51" s="8"/>
      <c r="AG51" s="9"/>
      <c r="AH51" s="8" t="s">
        <v>89</v>
      </c>
      <c r="AI51" s="31">
        <v>98.6</v>
      </c>
      <c r="AJ51" s="10">
        <v>99.1</v>
      </c>
      <c r="AK51" s="10">
        <v>97.5</v>
      </c>
      <c r="AL51" s="10">
        <v>96.5</v>
      </c>
      <c r="AM51" s="10">
        <v>100.1</v>
      </c>
      <c r="AN51" s="10">
        <v>101.4</v>
      </c>
      <c r="AO51" s="10">
        <v>71.8</v>
      </c>
      <c r="AP51" s="10">
        <v>109.1</v>
      </c>
      <c r="AQ51" s="10">
        <v>98.2</v>
      </c>
      <c r="AR51" s="10">
        <v>98</v>
      </c>
      <c r="AS51" s="10">
        <v>101.2</v>
      </c>
    </row>
    <row r="52" spans="1:45">
      <c r="A52" s="8"/>
      <c r="B52" s="9"/>
      <c r="C52" s="8" t="s">
        <v>90</v>
      </c>
      <c r="D52" s="10">
        <v>88.2</v>
      </c>
      <c r="E52" s="10">
        <v>88.2</v>
      </c>
      <c r="F52" s="10">
        <v>102.5</v>
      </c>
      <c r="G52" s="10">
        <v>98.2</v>
      </c>
      <c r="H52" s="10">
        <v>85.6</v>
      </c>
      <c r="I52" s="10">
        <v>82</v>
      </c>
      <c r="J52" s="10">
        <v>74.099999999999994</v>
      </c>
      <c r="K52" s="10">
        <v>80.400000000000006</v>
      </c>
      <c r="L52" s="10">
        <v>91.2</v>
      </c>
      <c r="M52" s="10">
        <v>84.9</v>
      </c>
      <c r="N52" s="10">
        <v>92.2</v>
      </c>
      <c r="O52" s="10">
        <v>94.7</v>
      </c>
      <c r="P52" s="10">
        <v>89.9</v>
      </c>
      <c r="Q52" s="10">
        <v>93.3</v>
      </c>
      <c r="R52" s="10">
        <v>99.8</v>
      </c>
      <c r="S52" s="10">
        <v>102</v>
      </c>
      <c r="T52" s="10">
        <v>87.1</v>
      </c>
      <c r="U52" s="10">
        <v>94.5</v>
      </c>
      <c r="V52" s="10">
        <v>92.4</v>
      </c>
      <c r="W52" s="10">
        <v>97.9</v>
      </c>
      <c r="X52" s="10">
        <v>101.1</v>
      </c>
      <c r="Y52" s="10">
        <v>98.7</v>
      </c>
      <c r="Z52" s="10">
        <v>94.1</v>
      </c>
      <c r="AA52" s="10">
        <v>90.2</v>
      </c>
      <c r="AB52" s="10">
        <v>91</v>
      </c>
      <c r="AC52" s="10">
        <v>91.4</v>
      </c>
      <c r="AD52" s="10">
        <v>78</v>
      </c>
      <c r="AE52" s="33">
        <v>87.5</v>
      </c>
      <c r="AF52" s="8"/>
      <c r="AG52" s="9"/>
      <c r="AH52" s="8" t="s">
        <v>90</v>
      </c>
      <c r="AI52" s="31">
        <v>88.2</v>
      </c>
      <c r="AJ52" s="10">
        <v>83.4</v>
      </c>
      <c r="AK52" s="10">
        <v>84</v>
      </c>
      <c r="AL52" s="10">
        <v>82.6</v>
      </c>
      <c r="AM52" s="10">
        <v>88.2</v>
      </c>
      <c r="AN52" s="10">
        <v>82.5</v>
      </c>
      <c r="AO52" s="10">
        <v>62.1</v>
      </c>
      <c r="AP52" s="10">
        <v>87.8</v>
      </c>
      <c r="AQ52" s="10">
        <v>92.7</v>
      </c>
      <c r="AR52" s="10">
        <v>92.3</v>
      </c>
      <c r="AS52" s="10">
        <v>97.8</v>
      </c>
    </row>
    <row r="53" spans="1:45">
      <c r="A53" s="8"/>
      <c r="B53" s="9"/>
      <c r="C53" s="8" t="s">
        <v>91</v>
      </c>
      <c r="D53" s="10">
        <v>100.1</v>
      </c>
      <c r="E53" s="10">
        <v>100.1</v>
      </c>
      <c r="F53" s="10">
        <v>99.8</v>
      </c>
      <c r="G53" s="10">
        <v>104.8</v>
      </c>
      <c r="H53" s="10">
        <v>95.1</v>
      </c>
      <c r="I53" s="10">
        <v>97.6</v>
      </c>
      <c r="J53" s="10">
        <v>106.2</v>
      </c>
      <c r="K53" s="10">
        <v>113</v>
      </c>
      <c r="L53" s="10">
        <v>103.9</v>
      </c>
      <c r="M53" s="10">
        <v>99.3</v>
      </c>
      <c r="N53" s="10">
        <v>102.5</v>
      </c>
      <c r="O53" s="10">
        <v>100.8</v>
      </c>
      <c r="P53" s="10">
        <v>96.1</v>
      </c>
      <c r="Q53" s="10">
        <v>105</v>
      </c>
      <c r="R53" s="10">
        <v>102.9</v>
      </c>
      <c r="S53" s="10">
        <v>92.9</v>
      </c>
      <c r="T53" s="10">
        <v>96.1</v>
      </c>
      <c r="U53" s="10">
        <v>106.1</v>
      </c>
      <c r="V53" s="10">
        <v>100.8</v>
      </c>
      <c r="W53" s="10">
        <v>104.9</v>
      </c>
      <c r="X53" s="10">
        <v>105.3</v>
      </c>
      <c r="Y53" s="10">
        <v>98.1</v>
      </c>
      <c r="Z53" s="10">
        <v>124.4</v>
      </c>
      <c r="AA53" s="10">
        <v>104.6</v>
      </c>
      <c r="AB53" s="10">
        <v>106</v>
      </c>
      <c r="AC53" s="10">
        <v>99.2</v>
      </c>
      <c r="AD53" s="10">
        <v>103.8</v>
      </c>
      <c r="AE53" s="33">
        <v>100.3</v>
      </c>
      <c r="AF53" s="8"/>
      <c r="AG53" s="9"/>
      <c r="AH53" s="8" t="s">
        <v>91</v>
      </c>
      <c r="AI53" s="31">
        <v>100.1</v>
      </c>
      <c r="AJ53" s="10">
        <v>98.3</v>
      </c>
      <c r="AK53" s="10">
        <v>98.6</v>
      </c>
      <c r="AL53" s="10">
        <v>97.4</v>
      </c>
      <c r="AM53" s="10">
        <v>102.1</v>
      </c>
      <c r="AN53" s="10">
        <v>98</v>
      </c>
      <c r="AO53" s="10">
        <v>92.7</v>
      </c>
      <c r="AP53" s="10">
        <v>99.4</v>
      </c>
      <c r="AQ53" s="10">
        <v>101.7</v>
      </c>
      <c r="AR53" s="10">
        <v>101.6</v>
      </c>
      <c r="AS53" s="10">
        <v>102.8</v>
      </c>
    </row>
    <row r="54" spans="1:45">
      <c r="A54" s="8"/>
      <c r="B54" s="9"/>
      <c r="C54" s="8" t="s">
        <v>92</v>
      </c>
      <c r="D54" s="10">
        <v>95</v>
      </c>
      <c r="E54" s="10">
        <v>95</v>
      </c>
      <c r="F54" s="10">
        <v>103.9</v>
      </c>
      <c r="G54" s="10">
        <v>98.5</v>
      </c>
      <c r="H54" s="10">
        <v>93.8</v>
      </c>
      <c r="I54" s="10">
        <v>87.6</v>
      </c>
      <c r="J54" s="10">
        <v>95.3</v>
      </c>
      <c r="K54" s="10">
        <v>87.4</v>
      </c>
      <c r="L54" s="10">
        <v>97.3</v>
      </c>
      <c r="M54" s="10">
        <v>97.3</v>
      </c>
      <c r="N54" s="10">
        <v>91.7</v>
      </c>
      <c r="O54" s="10">
        <v>97.9</v>
      </c>
      <c r="P54" s="10">
        <v>98.1</v>
      </c>
      <c r="Q54" s="10">
        <v>99.2</v>
      </c>
      <c r="R54" s="10">
        <v>100.7</v>
      </c>
      <c r="S54" s="10">
        <v>100.5</v>
      </c>
      <c r="T54" s="10">
        <v>90.5</v>
      </c>
      <c r="U54" s="10">
        <v>101.9</v>
      </c>
      <c r="V54" s="10">
        <v>79.3</v>
      </c>
      <c r="W54" s="10">
        <v>100</v>
      </c>
      <c r="X54" s="10">
        <v>109.4</v>
      </c>
      <c r="Y54" s="10">
        <v>99.4</v>
      </c>
      <c r="Z54" s="10">
        <v>103.9</v>
      </c>
      <c r="AA54" s="10">
        <v>111.4</v>
      </c>
      <c r="AB54" s="10">
        <v>98.1</v>
      </c>
      <c r="AC54" s="10">
        <v>92.9</v>
      </c>
      <c r="AD54" s="10">
        <v>119.7</v>
      </c>
      <c r="AE54" s="33">
        <v>96.7</v>
      </c>
      <c r="AF54" s="8"/>
      <c r="AG54" s="9"/>
      <c r="AH54" s="8" t="s">
        <v>92</v>
      </c>
      <c r="AI54" s="31">
        <v>95</v>
      </c>
      <c r="AJ54" s="10">
        <v>89.1</v>
      </c>
      <c r="AK54" s="10">
        <v>87.4</v>
      </c>
      <c r="AL54" s="10">
        <v>84.2</v>
      </c>
      <c r="AM54" s="10">
        <v>96.8</v>
      </c>
      <c r="AN54" s="10">
        <v>91.4</v>
      </c>
      <c r="AO54" s="10">
        <v>85.5</v>
      </c>
      <c r="AP54" s="10">
        <v>92.9</v>
      </c>
      <c r="AQ54" s="10">
        <v>100.5</v>
      </c>
      <c r="AR54" s="10">
        <v>100.4</v>
      </c>
      <c r="AS54" s="10">
        <v>101.7</v>
      </c>
    </row>
    <row r="55" spans="1:45">
      <c r="A55" s="8"/>
      <c r="B55" s="9"/>
      <c r="C55" s="8" t="s">
        <v>93</v>
      </c>
      <c r="D55" s="10">
        <v>96.6</v>
      </c>
      <c r="E55" s="10">
        <v>96.6</v>
      </c>
      <c r="F55" s="10">
        <v>98</v>
      </c>
      <c r="G55" s="10">
        <v>97.4</v>
      </c>
      <c r="H55" s="10">
        <v>89.5</v>
      </c>
      <c r="I55" s="10">
        <v>111</v>
      </c>
      <c r="J55" s="10">
        <v>95.6</v>
      </c>
      <c r="K55" s="10">
        <v>73</v>
      </c>
      <c r="L55" s="10">
        <v>102.1</v>
      </c>
      <c r="M55" s="10">
        <v>96.5</v>
      </c>
      <c r="N55" s="10">
        <v>105.4</v>
      </c>
      <c r="O55" s="10">
        <v>95.4</v>
      </c>
      <c r="P55" s="10">
        <v>98.6</v>
      </c>
      <c r="Q55" s="10">
        <v>94.2</v>
      </c>
      <c r="R55" s="10">
        <v>97.2</v>
      </c>
      <c r="S55" s="10">
        <v>96.3</v>
      </c>
      <c r="T55" s="10">
        <v>81.3</v>
      </c>
      <c r="U55" s="10">
        <v>96.3</v>
      </c>
      <c r="V55" s="10">
        <v>109</v>
      </c>
      <c r="W55" s="10">
        <v>96.8</v>
      </c>
      <c r="X55" s="10">
        <v>92</v>
      </c>
      <c r="Y55" s="10">
        <v>99.2</v>
      </c>
      <c r="Z55" s="10">
        <v>88.5</v>
      </c>
      <c r="AA55" s="10">
        <v>100.6</v>
      </c>
      <c r="AB55" s="10">
        <v>91.7</v>
      </c>
      <c r="AC55" s="10">
        <v>95.1</v>
      </c>
      <c r="AD55" s="10">
        <v>117</v>
      </c>
      <c r="AE55" s="33">
        <v>97.9</v>
      </c>
      <c r="AF55" s="8"/>
      <c r="AG55" s="9"/>
      <c r="AH55" s="8" t="s">
        <v>93</v>
      </c>
      <c r="AI55" s="31">
        <v>96.6</v>
      </c>
      <c r="AJ55" s="10">
        <v>97.2</v>
      </c>
      <c r="AK55" s="10">
        <v>108.3</v>
      </c>
      <c r="AL55" s="10">
        <v>113.7</v>
      </c>
      <c r="AM55" s="10">
        <v>92.3</v>
      </c>
      <c r="AN55" s="10">
        <v>82.2</v>
      </c>
      <c r="AO55" s="10">
        <v>73.5</v>
      </c>
      <c r="AP55" s="10">
        <v>84.5</v>
      </c>
      <c r="AQ55" s="10">
        <v>95.9</v>
      </c>
      <c r="AR55" s="10">
        <v>95.9</v>
      </c>
      <c r="AS55" s="10">
        <v>96.4</v>
      </c>
    </row>
    <row r="56" spans="1:45">
      <c r="A56" s="8"/>
      <c r="B56" s="9"/>
      <c r="C56" s="8" t="s">
        <v>94</v>
      </c>
      <c r="D56" s="10">
        <v>101.9</v>
      </c>
      <c r="E56" s="10">
        <v>101.9</v>
      </c>
      <c r="F56" s="10">
        <v>100.9</v>
      </c>
      <c r="G56" s="10">
        <v>101.3</v>
      </c>
      <c r="H56" s="10">
        <v>100.1</v>
      </c>
      <c r="I56" s="10">
        <v>103.9</v>
      </c>
      <c r="J56" s="10">
        <v>115.1</v>
      </c>
      <c r="K56" s="10">
        <v>109.5</v>
      </c>
      <c r="L56" s="10">
        <v>109.2</v>
      </c>
      <c r="M56" s="10">
        <v>116.3</v>
      </c>
      <c r="N56" s="10">
        <v>117.5</v>
      </c>
      <c r="O56" s="10">
        <v>95.3</v>
      </c>
      <c r="P56" s="10">
        <v>97.7</v>
      </c>
      <c r="Q56" s="10">
        <v>100.6</v>
      </c>
      <c r="R56" s="10">
        <v>96.3</v>
      </c>
      <c r="S56" s="10">
        <v>98.8</v>
      </c>
      <c r="T56" s="10">
        <v>85.6</v>
      </c>
      <c r="U56" s="10">
        <v>101</v>
      </c>
      <c r="V56" s="10">
        <v>102.1</v>
      </c>
      <c r="W56" s="10">
        <v>106.9</v>
      </c>
      <c r="X56" s="10">
        <v>94.5</v>
      </c>
      <c r="Y56" s="10">
        <v>98.3</v>
      </c>
      <c r="Z56" s="10">
        <v>95.8</v>
      </c>
      <c r="AA56" s="10">
        <v>103</v>
      </c>
      <c r="AB56" s="10">
        <v>97.9</v>
      </c>
      <c r="AC56" s="10">
        <v>108.6</v>
      </c>
      <c r="AD56" s="10">
        <v>111.2</v>
      </c>
      <c r="AE56" s="33">
        <v>102.6</v>
      </c>
      <c r="AF56" s="8"/>
      <c r="AG56" s="9"/>
      <c r="AH56" s="8" t="s">
        <v>94</v>
      </c>
      <c r="AI56" s="31">
        <v>101.9</v>
      </c>
      <c r="AJ56" s="10">
        <v>101</v>
      </c>
      <c r="AK56" s="10">
        <v>107.1</v>
      </c>
      <c r="AL56" s="10">
        <v>109.3</v>
      </c>
      <c r="AM56" s="10">
        <v>100.9</v>
      </c>
      <c r="AN56" s="10">
        <v>92.8</v>
      </c>
      <c r="AO56" s="10">
        <v>115.9</v>
      </c>
      <c r="AP56" s="10">
        <v>86.8</v>
      </c>
      <c r="AQ56" s="10">
        <v>102.7</v>
      </c>
      <c r="AR56" s="10">
        <v>102.8</v>
      </c>
      <c r="AS56" s="10">
        <v>101.5</v>
      </c>
    </row>
    <row r="57" spans="1:45">
      <c r="A57" s="8"/>
      <c r="B57" s="9"/>
      <c r="C57" s="8" t="s">
        <v>95</v>
      </c>
      <c r="D57" s="10">
        <v>98.8</v>
      </c>
      <c r="E57" s="10">
        <v>98.8</v>
      </c>
      <c r="F57" s="10">
        <v>102.1</v>
      </c>
      <c r="G57" s="10">
        <v>99.9</v>
      </c>
      <c r="H57" s="10">
        <v>102.9</v>
      </c>
      <c r="I57" s="10">
        <v>93</v>
      </c>
      <c r="J57" s="10">
        <v>101.4</v>
      </c>
      <c r="K57" s="10">
        <v>84.8</v>
      </c>
      <c r="L57" s="10">
        <v>113</v>
      </c>
      <c r="M57" s="10">
        <v>103.1</v>
      </c>
      <c r="N57" s="10">
        <v>112.7</v>
      </c>
      <c r="O57" s="10">
        <v>101.4</v>
      </c>
      <c r="P57" s="10">
        <v>98.4</v>
      </c>
      <c r="Q57" s="10">
        <v>101.2</v>
      </c>
      <c r="R57" s="10">
        <v>104.7</v>
      </c>
      <c r="S57" s="10">
        <v>102</v>
      </c>
      <c r="T57" s="10">
        <v>96.7</v>
      </c>
      <c r="U57" s="10">
        <v>100.4</v>
      </c>
      <c r="V57" s="10">
        <v>101.4</v>
      </c>
      <c r="W57" s="10">
        <v>101.2</v>
      </c>
      <c r="X57" s="10">
        <v>93.8</v>
      </c>
      <c r="Y57" s="10">
        <v>99.3</v>
      </c>
      <c r="Z57" s="10">
        <v>107.5</v>
      </c>
      <c r="AA57" s="10">
        <v>97.5</v>
      </c>
      <c r="AB57" s="10">
        <v>102.4</v>
      </c>
      <c r="AC57" s="10">
        <v>98.4</v>
      </c>
      <c r="AD57" s="10">
        <v>81.099999999999994</v>
      </c>
      <c r="AE57" s="33">
        <v>97.6</v>
      </c>
      <c r="AF57" s="8"/>
      <c r="AG57" s="9"/>
      <c r="AH57" s="8" t="s">
        <v>95</v>
      </c>
      <c r="AI57" s="31">
        <v>98.8</v>
      </c>
      <c r="AJ57" s="10">
        <v>96.7</v>
      </c>
      <c r="AK57" s="10">
        <v>98.7</v>
      </c>
      <c r="AL57" s="10">
        <v>97.5</v>
      </c>
      <c r="AM57" s="10">
        <v>102</v>
      </c>
      <c r="AN57" s="10">
        <v>94.2</v>
      </c>
      <c r="AO57" s="10">
        <v>91.6</v>
      </c>
      <c r="AP57" s="10">
        <v>94.8</v>
      </c>
      <c r="AQ57" s="10">
        <v>100.8</v>
      </c>
      <c r="AR57" s="10">
        <v>100.7</v>
      </c>
      <c r="AS57" s="10">
        <v>102.4</v>
      </c>
    </row>
    <row r="58" spans="1:45">
      <c r="A58" s="8"/>
      <c r="B58" s="9"/>
      <c r="C58" s="8" t="s">
        <v>96</v>
      </c>
      <c r="D58" s="10">
        <v>105.3</v>
      </c>
      <c r="E58" s="10">
        <v>105.3</v>
      </c>
      <c r="F58" s="10">
        <v>94</v>
      </c>
      <c r="G58" s="10">
        <v>103.4</v>
      </c>
      <c r="H58" s="10">
        <v>111.2</v>
      </c>
      <c r="I58" s="10">
        <v>103.2</v>
      </c>
      <c r="J58" s="10">
        <v>105.8</v>
      </c>
      <c r="K58" s="10">
        <v>133.1</v>
      </c>
      <c r="L58" s="10">
        <v>122.2</v>
      </c>
      <c r="M58" s="10">
        <v>100.2</v>
      </c>
      <c r="N58" s="10">
        <v>105.7</v>
      </c>
      <c r="O58" s="10">
        <v>108.6</v>
      </c>
      <c r="P58" s="10">
        <v>97.6</v>
      </c>
      <c r="Q58" s="10">
        <v>107.4</v>
      </c>
      <c r="R58" s="10">
        <v>103.8</v>
      </c>
      <c r="S58" s="10">
        <v>101.1</v>
      </c>
      <c r="T58" s="10">
        <v>112.7</v>
      </c>
      <c r="U58" s="10">
        <v>100.5</v>
      </c>
      <c r="V58" s="10">
        <v>105.6</v>
      </c>
      <c r="W58" s="10">
        <v>101.7</v>
      </c>
      <c r="X58" s="10">
        <v>95.4</v>
      </c>
      <c r="Y58" s="10">
        <v>104.5</v>
      </c>
      <c r="Z58" s="10">
        <v>100</v>
      </c>
      <c r="AA58" s="10">
        <v>99.4</v>
      </c>
      <c r="AB58" s="10">
        <v>99.7</v>
      </c>
      <c r="AC58" s="10">
        <v>108.4</v>
      </c>
      <c r="AD58" s="10">
        <v>82.4</v>
      </c>
      <c r="AE58" s="33">
        <v>103.8</v>
      </c>
      <c r="AF58" s="8"/>
      <c r="AG58" s="9"/>
      <c r="AH58" s="8" t="s">
        <v>96</v>
      </c>
      <c r="AI58" s="31">
        <v>105.3</v>
      </c>
      <c r="AJ58" s="10">
        <v>109.4</v>
      </c>
      <c r="AK58" s="10">
        <v>105.6</v>
      </c>
      <c r="AL58" s="10">
        <v>105.4</v>
      </c>
      <c r="AM58" s="10">
        <v>106.1</v>
      </c>
      <c r="AN58" s="10">
        <v>114.5</v>
      </c>
      <c r="AO58" s="10">
        <v>144.4</v>
      </c>
      <c r="AP58" s="10">
        <v>106.8</v>
      </c>
      <c r="AQ58" s="10">
        <v>101.6</v>
      </c>
      <c r="AR58" s="10">
        <v>101.6</v>
      </c>
      <c r="AS58" s="10">
        <v>100.8</v>
      </c>
    </row>
    <row r="59" spans="1:45">
      <c r="A59" s="8"/>
      <c r="B59" s="27" t="s">
        <v>192</v>
      </c>
      <c r="C59" s="8" t="s">
        <v>97</v>
      </c>
      <c r="D59" s="10">
        <v>108</v>
      </c>
      <c r="E59" s="10">
        <v>108</v>
      </c>
      <c r="F59" s="10">
        <v>97</v>
      </c>
      <c r="G59" s="10">
        <v>104</v>
      </c>
      <c r="H59" s="10">
        <v>113.2</v>
      </c>
      <c r="I59" s="10">
        <v>108.4</v>
      </c>
      <c r="J59" s="10">
        <v>110.4</v>
      </c>
      <c r="K59" s="10">
        <v>128</v>
      </c>
      <c r="L59" s="10">
        <v>113.7</v>
      </c>
      <c r="M59" s="10">
        <v>106</v>
      </c>
      <c r="N59" s="10">
        <v>87.8</v>
      </c>
      <c r="O59" s="10">
        <v>103.5</v>
      </c>
      <c r="P59" s="10">
        <v>97.6</v>
      </c>
      <c r="Q59" s="10">
        <v>99.5</v>
      </c>
      <c r="R59" s="10">
        <v>101.4</v>
      </c>
      <c r="S59" s="10">
        <v>98.6</v>
      </c>
      <c r="T59" s="10">
        <v>124.6</v>
      </c>
      <c r="U59" s="10">
        <v>100.9</v>
      </c>
      <c r="V59" s="10">
        <v>128.4</v>
      </c>
      <c r="W59" s="10">
        <v>99.5</v>
      </c>
      <c r="X59" s="10">
        <v>99.6</v>
      </c>
      <c r="Y59" s="10">
        <v>98.2</v>
      </c>
      <c r="Z59" s="10">
        <v>79.099999999999994</v>
      </c>
      <c r="AA59" s="10">
        <v>106</v>
      </c>
      <c r="AB59" s="10">
        <v>100</v>
      </c>
      <c r="AC59" s="10">
        <v>100.6</v>
      </c>
      <c r="AD59" s="10">
        <v>113.4</v>
      </c>
      <c r="AE59" s="33">
        <v>108.3</v>
      </c>
      <c r="AF59" s="8"/>
      <c r="AG59" s="27" t="s">
        <v>192</v>
      </c>
      <c r="AH59" s="8" t="s">
        <v>97</v>
      </c>
      <c r="AI59" s="39">
        <v>108</v>
      </c>
      <c r="AJ59" s="10">
        <v>112.4</v>
      </c>
      <c r="AK59" s="10">
        <v>107</v>
      </c>
      <c r="AL59" s="10">
        <v>108.1</v>
      </c>
      <c r="AM59" s="10">
        <v>103.6</v>
      </c>
      <c r="AN59" s="10">
        <v>119.7</v>
      </c>
      <c r="AO59" s="10">
        <v>139.1</v>
      </c>
      <c r="AP59" s="10">
        <v>114.6</v>
      </c>
      <c r="AQ59" s="10">
        <v>103.9</v>
      </c>
      <c r="AR59" s="10">
        <v>104</v>
      </c>
      <c r="AS59" s="10">
        <v>102.1</v>
      </c>
    </row>
    <row r="60" spans="1:45">
      <c r="A60" s="8"/>
      <c r="B60" s="28" t="s">
        <v>193</v>
      </c>
      <c r="C60" s="22" t="s">
        <v>84</v>
      </c>
      <c r="D60" s="29">
        <v>96.4</v>
      </c>
      <c r="E60" s="29">
        <v>96.4</v>
      </c>
      <c r="F60" s="29">
        <v>99.8</v>
      </c>
      <c r="G60" s="29">
        <v>100.2</v>
      </c>
      <c r="H60" s="29">
        <v>107.5</v>
      </c>
      <c r="I60" s="29">
        <v>101</v>
      </c>
      <c r="J60" s="29">
        <v>89.7</v>
      </c>
      <c r="K60" s="29">
        <v>97.3</v>
      </c>
      <c r="L60" s="29">
        <v>123.4</v>
      </c>
      <c r="M60" s="29">
        <v>93.5</v>
      </c>
      <c r="N60" s="29">
        <v>80.900000000000006</v>
      </c>
      <c r="O60" s="29">
        <v>98.1</v>
      </c>
      <c r="P60" s="29">
        <v>88.2</v>
      </c>
      <c r="Q60" s="29">
        <v>89.1</v>
      </c>
      <c r="R60" s="29">
        <v>89.4</v>
      </c>
      <c r="S60" s="29">
        <v>92.1</v>
      </c>
      <c r="T60" s="29">
        <v>92.4</v>
      </c>
      <c r="U60" s="29">
        <v>90.9</v>
      </c>
      <c r="V60" s="29">
        <v>101.4</v>
      </c>
      <c r="W60" s="29">
        <v>93.3</v>
      </c>
      <c r="X60" s="29">
        <v>76</v>
      </c>
      <c r="Y60" s="29">
        <v>97.2</v>
      </c>
      <c r="Z60" s="29">
        <v>71.3</v>
      </c>
      <c r="AA60" s="29">
        <v>92.2</v>
      </c>
      <c r="AB60" s="29">
        <v>96.4</v>
      </c>
      <c r="AC60" s="29">
        <v>98.8</v>
      </c>
      <c r="AD60" s="29">
        <v>109.6</v>
      </c>
      <c r="AE60" s="33">
        <v>97.3</v>
      </c>
      <c r="AF60" s="8"/>
      <c r="AG60" s="28" t="s">
        <v>193</v>
      </c>
      <c r="AH60" s="22" t="s">
        <v>84</v>
      </c>
      <c r="AI60" s="31">
        <v>96.4</v>
      </c>
      <c r="AJ60" s="29">
        <v>96.4</v>
      </c>
      <c r="AK60" s="29">
        <v>98.1</v>
      </c>
      <c r="AL60" s="29">
        <v>99.6</v>
      </c>
      <c r="AM60" s="29">
        <v>93.7</v>
      </c>
      <c r="AN60" s="29">
        <v>94.2</v>
      </c>
      <c r="AO60" s="29">
        <v>117.1</v>
      </c>
      <c r="AP60" s="29">
        <v>88.3</v>
      </c>
      <c r="AQ60" s="29">
        <v>96.4</v>
      </c>
      <c r="AR60" s="29">
        <v>96.7</v>
      </c>
      <c r="AS60" s="29">
        <v>92.4</v>
      </c>
    </row>
    <row r="61" spans="1:45">
      <c r="A61" s="8"/>
      <c r="B61" s="32" t="s">
        <v>102</v>
      </c>
      <c r="C61" s="8" t="s">
        <v>86</v>
      </c>
      <c r="D61" s="10">
        <v>102.9</v>
      </c>
      <c r="E61" s="10">
        <v>102.9</v>
      </c>
      <c r="F61" s="10">
        <v>91.6</v>
      </c>
      <c r="G61" s="10">
        <v>103.5</v>
      </c>
      <c r="H61" s="10">
        <v>101.5</v>
      </c>
      <c r="I61" s="10">
        <v>122.7</v>
      </c>
      <c r="J61" s="10">
        <v>98.2</v>
      </c>
      <c r="K61" s="10">
        <v>111.2</v>
      </c>
      <c r="L61" s="10">
        <v>125.3</v>
      </c>
      <c r="M61" s="10">
        <v>98</v>
      </c>
      <c r="N61" s="10">
        <v>91.3</v>
      </c>
      <c r="O61" s="10">
        <v>94.8</v>
      </c>
      <c r="P61" s="10">
        <v>90.9</v>
      </c>
      <c r="Q61" s="10">
        <v>90.8</v>
      </c>
      <c r="R61" s="10">
        <v>95.7</v>
      </c>
      <c r="S61" s="10">
        <v>90.6</v>
      </c>
      <c r="T61" s="10">
        <v>101.1</v>
      </c>
      <c r="U61" s="10">
        <v>94.8</v>
      </c>
      <c r="V61" s="10">
        <v>103.4</v>
      </c>
      <c r="W61" s="10">
        <v>100.5</v>
      </c>
      <c r="X61" s="10">
        <v>75.3</v>
      </c>
      <c r="Y61" s="10">
        <v>100.7</v>
      </c>
      <c r="Z61" s="10">
        <v>92.1</v>
      </c>
      <c r="AA61" s="10">
        <v>90.7</v>
      </c>
      <c r="AB61" s="10">
        <v>97.2</v>
      </c>
      <c r="AC61" s="10">
        <v>109.3</v>
      </c>
      <c r="AD61" s="10">
        <v>76.3</v>
      </c>
      <c r="AE61" s="33">
        <v>101.1</v>
      </c>
      <c r="AF61" s="8"/>
      <c r="AG61" s="32" t="s">
        <v>102</v>
      </c>
      <c r="AH61" s="8" t="s">
        <v>86</v>
      </c>
      <c r="AI61" s="31">
        <v>102.9</v>
      </c>
      <c r="AJ61" s="10">
        <v>108</v>
      </c>
      <c r="AK61" s="10">
        <v>111.9</v>
      </c>
      <c r="AL61" s="10">
        <v>118.6</v>
      </c>
      <c r="AM61" s="10">
        <v>92.3</v>
      </c>
      <c r="AN61" s="10">
        <v>102.7</v>
      </c>
      <c r="AO61" s="10">
        <v>122.4</v>
      </c>
      <c r="AP61" s="10">
        <v>97.6</v>
      </c>
      <c r="AQ61" s="10">
        <v>98.2</v>
      </c>
      <c r="AR61" s="10">
        <v>98.5</v>
      </c>
      <c r="AS61" s="10">
        <v>94.5</v>
      </c>
    </row>
    <row r="62" spans="1:45">
      <c r="A62" s="8" t="s">
        <v>192</v>
      </c>
      <c r="B62" s="32" t="s">
        <v>102</v>
      </c>
      <c r="C62" s="8" t="s">
        <v>88</v>
      </c>
      <c r="D62" s="10">
        <v>129.9</v>
      </c>
      <c r="E62" s="10">
        <v>129.9</v>
      </c>
      <c r="F62" s="10">
        <v>101.8</v>
      </c>
      <c r="G62" s="10">
        <v>111</v>
      </c>
      <c r="H62" s="10">
        <v>109.8</v>
      </c>
      <c r="I62" s="10">
        <v>176.6</v>
      </c>
      <c r="J62" s="10">
        <v>133.69999999999999</v>
      </c>
      <c r="K62" s="10">
        <v>199.2</v>
      </c>
      <c r="L62" s="10">
        <v>136.69999999999999</v>
      </c>
      <c r="M62" s="10">
        <v>120</v>
      </c>
      <c r="N62" s="10">
        <v>98.1</v>
      </c>
      <c r="O62" s="10">
        <v>101.5</v>
      </c>
      <c r="P62" s="10">
        <v>106.8</v>
      </c>
      <c r="Q62" s="10">
        <v>104.7</v>
      </c>
      <c r="R62" s="10">
        <v>109.8</v>
      </c>
      <c r="S62" s="10">
        <v>98</v>
      </c>
      <c r="T62" s="10">
        <v>119.8</v>
      </c>
      <c r="U62" s="10">
        <v>108.3</v>
      </c>
      <c r="V62" s="10">
        <v>112.7</v>
      </c>
      <c r="W62" s="10">
        <v>110.1</v>
      </c>
      <c r="X62" s="10">
        <v>90.1</v>
      </c>
      <c r="Y62" s="10">
        <v>102.3</v>
      </c>
      <c r="Z62" s="10">
        <v>86.4</v>
      </c>
      <c r="AA62" s="10">
        <v>114</v>
      </c>
      <c r="AB62" s="10">
        <v>119.2</v>
      </c>
      <c r="AC62" s="10">
        <v>111.2</v>
      </c>
      <c r="AD62" s="10">
        <v>102.2</v>
      </c>
      <c r="AE62" s="33">
        <v>128</v>
      </c>
      <c r="AF62" s="8" t="s">
        <v>192</v>
      </c>
      <c r="AG62" s="32" t="s">
        <v>102</v>
      </c>
      <c r="AH62" s="8" t="s">
        <v>88</v>
      </c>
      <c r="AI62" s="31">
        <v>129.9</v>
      </c>
      <c r="AJ62" s="10">
        <v>144.80000000000001</v>
      </c>
      <c r="AK62" s="10">
        <v>157.5</v>
      </c>
      <c r="AL62" s="10">
        <v>175.6</v>
      </c>
      <c r="AM62" s="10">
        <v>104.1</v>
      </c>
      <c r="AN62" s="10">
        <v>127.6</v>
      </c>
      <c r="AO62" s="10">
        <v>165.7</v>
      </c>
      <c r="AP62" s="10">
        <v>117.8</v>
      </c>
      <c r="AQ62" s="10">
        <v>116.1</v>
      </c>
      <c r="AR62" s="10">
        <v>116.3</v>
      </c>
      <c r="AS62" s="10">
        <v>113.8</v>
      </c>
    </row>
    <row r="63" spans="1:45">
      <c r="A63" s="8"/>
      <c r="B63" s="32" t="s">
        <v>102</v>
      </c>
      <c r="C63" s="8" t="s">
        <v>89</v>
      </c>
      <c r="D63" s="10">
        <v>104.1</v>
      </c>
      <c r="E63" s="10">
        <v>104.1</v>
      </c>
      <c r="F63" s="10">
        <v>95.2</v>
      </c>
      <c r="G63" s="10">
        <v>97.1</v>
      </c>
      <c r="H63" s="10">
        <v>88.1</v>
      </c>
      <c r="I63" s="10">
        <v>118</v>
      </c>
      <c r="J63" s="10">
        <v>90.4</v>
      </c>
      <c r="K63" s="10">
        <v>103.5</v>
      </c>
      <c r="L63" s="10">
        <v>123.2</v>
      </c>
      <c r="M63" s="10">
        <v>97.5</v>
      </c>
      <c r="N63" s="10">
        <v>65</v>
      </c>
      <c r="O63" s="10">
        <v>110.2</v>
      </c>
      <c r="P63" s="10">
        <v>101.2</v>
      </c>
      <c r="Q63" s="10">
        <v>96.8</v>
      </c>
      <c r="R63" s="10">
        <v>98.2</v>
      </c>
      <c r="S63" s="10">
        <v>89.4</v>
      </c>
      <c r="T63" s="10">
        <v>115.8</v>
      </c>
      <c r="U63" s="10">
        <v>102.1</v>
      </c>
      <c r="V63" s="10">
        <v>105.5</v>
      </c>
      <c r="W63" s="10">
        <v>107.4</v>
      </c>
      <c r="X63" s="10">
        <v>91.3</v>
      </c>
      <c r="Y63" s="10">
        <v>102.9</v>
      </c>
      <c r="Z63" s="10">
        <v>93.3</v>
      </c>
      <c r="AA63" s="10">
        <v>106.2</v>
      </c>
      <c r="AB63" s="10">
        <v>99.2</v>
      </c>
      <c r="AC63" s="10">
        <v>113.6</v>
      </c>
      <c r="AD63" s="10">
        <v>75.5</v>
      </c>
      <c r="AE63" s="33">
        <v>102.1</v>
      </c>
      <c r="AF63" s="8"/>
      <c r="AG63" s="32" t="s">
        <v>102</v>
      </c>
      <c r="AH63" s="8" t="s">
        <v>89</v>
      </c>
      <c r="AI63" s="31">
        <v>104.1</v>
      </c>
      <c r="AJ63" s="10">
        <v>108.9</v>
      </c>
      <c r="AK63" s="10">
        <v>108</v>
      </c>
      <c r="AL63" s="10">
        <v>115.3</v>
      </c>
      <c r="AM63" s="10">
        <v>86.4</v>
      </c>
      <c r="AN63" s="10">
        <v>110.2</v>
      </c>
      <c r="AO63" s="10">
        <v>102.4</v>
      </c>
      <c r="AP63" s="10">
        <v>112.3</v>
      </c>
      <c r="AQ63" s="10">
        <v>99.6</v>
      </c>
      <c r="AR63" s="10">
        <v>99.6</v>
      </c>
      <c r="AS63" s="10">
        <v>98.5</v>
      </c>
    </row>
    <row r="64" spans="1:45">
      <c r="A64" s="8"/>
      <c r="B64" s="32" t="s">
        <v>102</v>
      </c>
      <c r="C64" s="8" t="s">
        <v>90</v>
      </c>
      <c r="D64" s="10">
        <v>102.7</v>
      </c>
      <c r="E64" s="10">
        <v>102.7</v>
      </c>
      <c r="F64" s="10">
        <v>100.7</v>
      </c>
      <c r="G64" s="10">
        <v>105.1</v>
      </c>
      <c r="H64" s="10">
        <v>85.7</v>
      </c>
      <c r="I64" s="10">
        <v>116.3</v>
      </c>
      <c r="J64" s="10">
        <v>87.4</v>
      </c>
      <c r="K64" s="10">
        <v>105.5</v>
      </c>
      <c r="L64" s="10">
        <v>132.30000000000001</v>
      </c>
      <c r="M64" s="10">
        <v>90.8</v>
      </c>
      <c r="N64" s="10">
        <v>74.900000000000006</v>
      </c>
      <c r="O64" s="10">
        <v>102</v>
      </c>
      <c r="P64" s="10">
        <v>115</v>
      </c>
      <c r="Q64" s="10">
        <v>94.3</v>
      </c>
      <c r="R64" s="10">
        <v>104.3</v>
      </c>
      <c r="S64" s="10">
        <v>93.5</v>
      </c>
      <c r="T64" s="10">
        <v>95.8</v>
      </c>
      <c r="U64" s="10">
        <v>96.7</v>
      </c>
      <c r="V64" s="10">
        <v>112.9</v>
      </c>
      <c r="W64" s="10">
        <v>95.7</v>
      </c>
      <c r="X64" s="10">
        <v>91</v>
      </c>
      <c r="Y64" s="10">
        <v>97.7</v>
      </c>
      <c r="Z64" s="10">
        <v>100</v>
      </c>
      <c r="AA64" s="10">
        <v>88</v>
      </c>
      <c r="AB64" s="10">
        <v>102.4</v>
      </c>
      <c r="AC64" s="10">
        <v>101.3</v>
      </c>
      <c r="AD64" s="10">
        <v>80.400000000000006</v>
      </c>
      <c r="AE64" s="33">
        <v>101.1</v>
      </c>
      <c r="AF64" s="8"/>
      <c r="AG64" s="32" t="s">
        <v>102</v>
      </c>
      <c r="AH64" s="8" t="s">
        <v>90</v>
      </c>
      <c r="AI64" s="31">
        <v>102.7</v>
      </c>
      <c r="AJ64" s="10">
        <v>106.2</v>
      </c>
      <c r="AK64" s="10">
        <v>107</v>
      </c>
      <c r="AL64" s="10">
        <v>114</v>
      </c>
      <c r="AM64" s="10">
        <v>86.3</v>
      </c>
      <c r="AN64" s="10">
        <v>105</v>
      </c>
      <c r="AO64" s="10">
        <v>98.7</v>
      </c>
      <c r="AP64" s="10">
        <v>106.7</v>
      </c>
      <c r="AQ64" s="10">
        <v>99.4</v>
      </c>
      <c r="AR64" s="10">
        <v>99.3</v>
      </c>
      <c r="AS64" s="10">
        <v>101.2</v>
      </c>
    </row>
    <row r="65" spans="1:45">
      <c r="A65" s="8"/>
      <c r="B65" s="32" t="s">
        <v>102</v>
      </c>
      <c r="C65" s="8" t="s">
        <v>91</v>
      </c>
      <c r="D65" s="10">
        <v>116.8</v>
      </c>
      <c r="E65" s="10">
        <v>116.8</v>
      </c>
      <c r="F65" s="10">
        <v>103.4</v>
      </c>
      <c r="G65" s="10">
        <v>106.8</v>
      </c>
      <c r="H65" s="10">
        <v>97.5</v>
      </c>
      <c r="I65" s="10">
        <v>161.5</v>
      </c>
      <c r="J65" s="10">
        <v>105.8</v>
      </c>
      <c r="K65" s="10">
        <v>138.80000000000001</v>
      </c>
      <c r="L65" s="10">
        <v>137.80000000000001</v>
      </c>
      <c r="M65" s="10">
        <v>99.1</v>
      </c>
      <c r="N65" s="10">
        <v>89.6</v>
      </c>
      <c r="O65" s="10">
        <v>103.2</v>
      </c>
      <c r="P65" s="10">
        <v>102</v>
      </c>
      <c r="Q65" s="10">
        <v>103.1</v>
      </c>
      <c r="R65" s="10">
        <v>102.4</v>
      </c>
      <c r="S65" s="10">
        <v>92.9</v>
      </c>
      <c r="T65" s="10">
        <v>104.5</v>
      </c>
      <c r="U65" s="10">
        <v>100.8</v>
      </c>
      <c r="V65" s="10">
        <v>102.3</v>
      </c>
      <c r="W65" s="10">
        <v>107.1</v>
      </c>
      <c r="X65" s="10">
        <v>85.1</v>
      </c>
      <c r="Y65" s="10">
        <v>96.8</v>
      </c>
      <c r="Z65" s="10">
        <v>95.2</v>
      </c>
      <c r="AA65" s="10">
        <v>100.3</v>
      </c>
      <c r="AB65" s="10">
        <v>104.5</v>
      </c>
      <c r="AC65" s="10">
        <v>106.3</v>
      </c>
      <c r="AD65" s="10">
        <v>105.1</v>
      </c>
      <c r="AE65" s="33">
        <v>116</v>
      </c>
      <c r="AF65" s="8"/>
      <c r="AG65" s="32" t="s">
        <v>102</v>
      </c>
      <c r="AH65" s="8" t="s">
        <v>91</v>
      </c>
      <c r="AI65" s="31">
        <v>116.8</v>
      </c>
      <c r="AJ65" s="10">
        <v>126.4</v>
      </c>
      <c r="AK65" s="10">
        <v>141.80000000000001</v>
      </c>
      <c r="AL65" s="10">
        <v>156.19999999999999</v>
      </c>
      <c r="AM65" s="10">
        <v>99.4</v>
      </c>
      <c r="AN65" s="10">
        <v>105.4</v>
      </c>
      <c r="AO65" s="10">
        <v>110.2</v>
      </c>
      <c r="AP65" s="10">
        <v>104.1</v>
      </c>
      <c r="AQ65" s="10">
        <v>107.9</v>
      </c>
      <c r="AR65" s="10">
        <v>108.4</v>
      </c>
      <c r="AS65" s="10">
        <v>100.6</v>
      </c>
    </row>
    <row r="66" spans="1:45">
      <c r="A66" s="8" t="s">
        <v>192</v>
      </c>
      <c r="B66" s="32" t="s">
        <v>102</v>
      </c>
      <c r="C66" s="8" t="s">
        <v>92</v>
      </c>
      <c r="D66" s="10">
        <v>107.1</v>
      </c>
      <c r="E66" s="10">
        <v>107.1</v>
      </c>
      <c r="F66" s="10">
        <v>103.9</v>
      </c>
      <c r="G66" s="10">
        <v>104.7</v>
      </c>
      <c r="H66" s="10">
        <v>96.6</v>
      </c>
      <c r="I66" s="10">
        <v>133.19999999999999</v>
      </c>
      <c r="J66" s="10">
        <v>94.6</v>
      </c>
      <c r="K66" s="10">
        <v>93</v>
      </c>
      <c r="L66" s="10">
        <v>151.19999999999999</v>
      </c>
      <c r="M66" s="10">
        <v>101.5</v>
      </c>
      <c r="N66" s="10">
        <v>83.3</v>
      </c>
      <c r="O66" s="10">
        <v>102.4</v>
      </c>
      <c r="P66" s="10">
        <v>100.2</v>
      </c>
      <c r="Q66" s="10">
        <v>96.1</v>
      </c>
      <c r="R66" s="10">
        <v>101.8</v>
      </c>
      <c r="S66" s="10">
        <v>85.8</v>
      </c>
      <c r="T66" s="10">
        <v>95.9</v>
      </c>
      <c r="U66" s="10">
        <v>101.1</v>
      </c>
      <c r="V66" s="10">
        <v>91.5</v>
      </c>
      <c r="W66" s="10">
        <v>103.2</v>
      </c>
      <c r="X66" s="10">
        <v>95.1</v>
      </c>
      <c r="Y66" s="10">
        <v>95.8</v>
      </c>
      <c r="Z66" s="10">
        <v>81.5</v>
      </c>
      <c r="AA66" s="10">
        <v>118.1</v>
      </c>
      <c r="AB66" s="10">
        <v>97.2</v>
      </c>
      <c r="AC66" s="10">
        <v>100.9</v>
      </c>
      <c r="AD66" s="10">
        <v>87.1</v>
      </c>
      <c r="AE66" s="33">
        <v>105.7</v>
      </c>
      <c r="AF66" s="8" t="s">
        <v>192</v>
      </c>
      <c r="AG66" s="32" t="s">
        <v>102</v>
      </c>
      <c r="AH66" s="8" t="s">
        <v>92</v>
      </c>
      <c r="AI66" s="31">
        <v>107.1</v>
      </c>
      <c r="AJ66" s="10">
        <v>109.7</v>
      </c>
      <c r="AK66" s="10">
        <v>119.7</v>
      </c>
      <c r="AL66" s="10">
        <v>128.6</v>
      </c>
      <c r="AM66" s="10">
        <v>93.4</v>
      </c>
      <c r="AN66" s="10">
        <v>96.1</v>
      </c>
      <c r="AO66" s="10">
        <v>94.9</v>
      </c>
      <c r="AP66" s="10">
        <v>96.5</v>
      </c>
      <c r="AQ66" s="10">
        <v>104.7</v>
      </c>
      <c r="AR66" s="10">
        <v>104.9</v>
      </c>
      <c r="AS66" s="10">
        <v>102.1</v>
      </c>
    </row>
    <row r="67" spans="1:45">
      <c r="A67" s="8"/>
      <c r="B67" s="32" t="s">
        <v>102</v>
      </c>
      <c r="C67" s="8" t="s">
        <v>93</v>
      </c>
      <c r="D67" s="10">
        <v>102.6</v>
      </c>
      <c r="E67" s="10">
        <v>102.6</v>
      </c>
      <c r="F67" s="10">
        <v>101.8</v>
      </c>
      <c r="G67" s="10">
        <v>98.6</v>
      </c>
      <c r="H67" s="10">
        <v>91.3</v>
      </c>
      <c r="I67" s="10">
        <v>136.4</v>
      </c>
      <c r="J67" s="10">
        <v>96.3</v>
      </c>
      <c r="K67" s="10">
        <v>78.5</v>
      </c>
      <c r="L67" s="10">
        <v>157</v>
      </c>
      <c r="M67" s="10">
        <v>87.8</v>
      </c>
      <c r="N67" s="10">
        <v>79.7</v>
      </c>
      <c r="O67" s="10">
        <v>93.2</v>
      </c>
      <c r="P67" s="10">
        <v>93.5</v>
      </c>
      <c r="Q67" s="10">
        <v>89.1</v>
      </c>
      <c r="R67" s="10">
        <v>97.2</v>
      </c>
      <c r="S67" s="10">
        <v>94.8</v>
      </c>
      <c r="T67" s="10">
        <v>82.5</v>
      </c>
      <c r="U67" s="10">
        <v>91.8</v>
      </c>
      <c r="V67" s="10">
        <v>110.8</v>
      </c>
      <c r="W67" s="10">
        <v>96.8</v>
      </c>
      <c r="X67" s="10">
        <v>83.9</v>
      </c>
      <c r="Y67" s="10">
        <v>92.3</v>
      </c>
      <c r="Z67" s="10">
        <v>69.400000000000006</v>
      </c>
      <c r="AA67" s="10">
        <v>98.3</v>
      </c>
      <c r="AB67" s="10">
        <v>86.4</v>
      </c>
      <c r="AC67" s="10">
        <v>107.5</v>
      </c>
      <c r="AD67" s="10">
        <v>126.9</v>
      </c>
      <c r="AE67" s="33">
        <v>104.3</v>
      </c>
      <c r="AF67" s="8"/>
      <c r="AG67" s="32" t="s">
        <v>102</v>
      </c>
      <c r="AH67" s="8" t="s">
        <v>93</v>
      </c>
      <c r="AI67" s="31">
        <v>102.6</v>
      </c>
      <c r="AJ67" s="10">
        <v>105</v>
      </c>
      <c r="AK67" s="10">
        <v>118.5</v>
      </c>
      <c r="AL67" s="10">
        <v>129.19999999999999</v>
      </c>
      <c r="AM67" s="10">
        <v>86.8</v>
      </c>
      <c r="AN67" s="10">
        <v>86.6</v>
      </c>
      <c r="AO67" s="10">
        <v>88.1</v>
      </c>
      <c r="AP67" s="10">
        <v>86.2</v>
      </c>
      <c r="AQ67" s="10">
        <v>100.5</v>
      </c>
      <c r="AR67" s="10">
        <v>101</v>
      </c>
      <c r="AS67" s="10">
        <v>92.5</v>
      </c>
    </row>
    <row r="68" spans="1:45">
      <c r="A68" s="8"/>
      <c r="B68" s="32" t="s">
        <v>102</v>
      </c>
      <c r="C68" s="8" t="s">
        <v>94</v>
      </c>
      <c r="D68" s="10">
        <v>114.3</v>
      </c>
      <c r="E68" s="10">
        <v>114.3</v>
      </c>
      <c r="F68" s="10">
        <v>102.7</v>
      </c>
      <c r="G68" s="10">
        <v>102.8</v>
      </c>
      <c r="H68" s="10">
        <v>100.1</v>
      </c>
      <c r="I68" s="10">
        <v>153.69999999999999</v>
      </c>
      <c r="J68" s="10">
        <v>124.5</v>
      </c>
      <c r="K68" s="10">
        <v>92.9</v>
      </c>
      <c r="L68" s="10">
        <v>154.80000000000001</v>
      </c>
      <c r="M68" s="10">
        <v>111.3</v>
      </c>
      <c r="N68" s="10">
        <v>79.7</v>
      </c>
      <c r="O68" s="10">
        <v>99.5</v>
      </c>
      <c r="P68" s="10">
        <v>105.4</v>
      </c>
      <c r="Q68" s="10">
        <v>102.5</v>
      </c>
      <c r="R68" s="10">
        <v>102.4</v>
      </c>
      <c r="S68" s="10">
        <v>93.1</v>
      </c>
      <c r="T68" s="10">
        <v>86.4</v>
      </c>
      <c r="U68" s="10">
        <v>101.9</v>
      </c>
      <c r="V68" s="10">
        <v>107.6</v>
      </c>
      <c r="W68" s="10">
        <v>106.8</v>
      </c>
      <c r="X68" s="10">
        <v>85.3</v>
      </c>
      <c r="Y68" s="10">
        <v>95.2</v>
      </c>
      <c r="Z68" s="10">
        <v>94.6</v>
      </c>
      <c r="AA68" s="10">
        <v>116.4</v>
      </c>
      <c r="AB68" s="10">
        <v>93.1</v>
      </c>
      <c r="AC68" s="10">
        <v>107.3</v>
      </c>
      <c r="AD68" s="10">
        <v>97.8</v>
      </c>
      <c r="AE68" s="33">
        <v>113.2</v>
      </c>
      <c r="AF68" s="8"/>
      <c r="AG68" s="32" t="s">
        <v>102</v>
      </c>
      <c r="AH68" s="8" t="s">
        <v>94</v>
      </c>
      <c r="AI68" s="31">
        <v>114.3</v>
      </c>
      <c r="AJ68" s="10">
        <v>114.6</v>
      </c>
      <c r="AK68" s="10">
        <v>129.30000000000001</v>
      </c>
      <c r="AL68" s="10">
        <v>140.1</v>
      </c>
      <c r="AM68" s="10">
        <v>97.3</v>
      </c>
      <c r="AN68" s="10">
        <v>94.6</v>
      </c>
      <c r="AO68" s="10">
        <v>105.6</v>
      </c>
      <c r="AP68" s="10">
        <v>91.7</v>
      </c>
      <c r="AQ68" s="10">
        <v>114</v>
      </c>
      <c r="AR68" s="10">
        <v>114.6</v>
      </c>
      <c r="AS68" s="10">
        <v>106.6</v>
      </c>
    </row>
    <row r="69" spans="1:45">
      <c r="A69" s="8"/>
      <c r="B69" s="32" t="s">
        <v>102</v>
      </c>
      <c r="C69" s="8" t="s">
        <v>95</v>
      </c>
      <c r="D69" s="10">
        <v>108.5</v>
      </c>
      <c r="E69" s="10">
        <v>108.5</v>
      </c>
      <c r="F69" s="10">
        <v>108.3</v>
      </c>
      <c r="G69" s="10">
        <v>110.9</v>
      </c>
      <c r="H69" s="10">
        <v>105.1</v>
      </c>
      <c r="I69" s="10">
        <v>112.9</v>
      </c>
      <c r="J69" s="10">
        <v>106.1</v>
      </c>
      <c r="K69" s="10">
        <v>80.7</v>
      </c>
      <c r="L69" s="10">
        <v>158.9</v>
      </c>
      <c r="M69" s="10">
        <v>120.1</v>
      </c>
      <c r="N69" s="10">
        <v>82.9</v>
      </c>
      <c r="O69" s="10">
        <v>108.2</v>
      </c>
      <c r="P69" s="10">
        <v>109.5</v>
      </c>
      <c r="Q69" s="10">
        <v>102.7</v>
      </c>
      <c r="R69" s="10">
        <v>108.1</v>
      </c>
      <c r="S69" s="10">
        <v>101.4</v>
      </c>
      <c r="T69" s="10">
        <v>103.2</v>
      </c>
      <c r="U69" s="10">
        <v>97.6</v>
      </c>
      <c r="V69" s="10">
        <v>108.4</v>
      </c>
      <c r="W69" s="10">
        <v>108.1</v>
      </c>
      <c r="X69" s="10">
        <v>77.8</v>
      </c>
      <c r="Y69" s="10">
        <v>99.3</v>
      </c>
      <c r="Z69" s="10">
        <v>90.1</v>
      </c>
      <c r="AA69" s="10">
        <v>95.6</v>
      </c>
      <c r="AB69" s="10">
        <v>95.5</v>
      </c>
      <c r="AC69" s="10">
        <v>102.3</v>
      </c>
      <c r="AD69" s="10">
        <v>90.5</v>
      </c>
      <c r="AE69" s="33">
        <v>107.3</v>
      </c>
      <c r="AF69" s="8"/>
      <c r="AG69" s="32" t="s">
        <v>102</v>
      </c>
      <c r="AH69" s="8" t="s">
        <v>95</v>
      </c>
      <c r="AI69" s="31">
        <v>108.5</v>
      </c>
      <c r="AJ69" s="10">
        <v>107.7</v>
      </c>
      <c r="AK69" s="10">
        <v>111.4</v>
      </c>
      <c r="AL69" s="10">
        <v>114.9</v>
      </c>
      <c r="AM69" s="10">
        <v>101.1</v>
      </c>
      <c r="AN69" s="10">
        <v>102.6</v>
      </c>
      <c r="AO69" s="10">
        <v>98.6</v>
      </c>
      <c r="AP69" s="10">
        <v>103.6</v>
      </c>
      <c r="AQ69" s="10">
        <v>109.3</v>
      </c>
      <c r="AR69" s="10">
        <v>109.9</v>
      </c>
      <c r="AS69" s="10">
        <v>101.5</v>
      </c>
    </row>
    <row r="70" spans="1:45">
      <c r="A70" s="8"/>
      <c r="B70" s="32" t="s">
        <v>102</v>
      </c>
      <c r="C70" s="8" t="s">
        <v>96</v>
      </c>
      <c r="D70" s="10">
        <v>112.5</v>
      </c>
      <c r="E70" s="10">
        <v>112.5</v>
      </c>
      <c r="F70" s="10">
        <v>107.5</v>
      </c>
      <c r="G70" s="10">
        <v>108.3</v>
      </c>
      <c r="H70" s="10">
        <v>106.5</v>
      </c>
      <c r="I70" s="10">
        <v>120.1</v>
      </c>
      <c r="J70" s="10">
        <v>103.2</v>
      </c>
      <c r="K70" s="10">
        <v>112</v>
      </c>
      <c r="L70" s="10">
        <v>155.80000000000001</v>
      </c>
      <c r="M70" s="10">
        <v>119.2</v>
      </c>
      <c r="N70" s="10">
        <v>84.9</v>
      </c>
      <c r="O70" s="10">
        <v>109.1</v>
      </c>
      <c r="P70" s="10">
        <v>105</v>
      </c>
      <c r="Q70" s="10">
        <v>105.3</v>
      </c>
      <c r="R70" s="10">
        <v>108.2</v>
      </c>
      <c r="S70" s="10">
        <v>100</v>
      </c>
      <c r="T70" s="10">
        <v>118.2</v>
      </c>
      <c r="U70" s="10">
        <v>100</v>
      </c>
      <c r="V70" s="10">
        <v>104</v>
      </c>
      <c r="W70" s="10">
        <v>105.3</v>
      </c>
      <c r="X70" s="10">
        <v>85.2</v>
      </c>
      <c r="Y70" s="10">
        <v>96.9</v>
      </c>
      <c r="Z70" s="10">
        <v>99.3</v>
      </c>
      <c r="AA70" s="10">
        <v>104.1</v>
      </c>
      <c r="AB70" s="10">
        <v>96.6</v>
      </c>
      <c r="AC70" s="10">
        <v>115.5</v>
      </c>
      <c r="AD70" s="10">
        <v>88.3</v>
      </c>
      <c r="AE70" s="33">
        <v>110.8</v>
      </c>
      <c r="AF70" s="8"/>
      <c r="AG70" s="32" t="s">
        <v>102</v>
      </c>
      <c r="AH70" s="8" t="s">
        <v>96</v>
      </c>
      <c r="AI70" s="31">
        <v>112.5</v>
      </c>
      <c r="AJ70" s="10">
        <v>114.8</v>
      </c>
      <c r="AK70" s="10">
        <v>112.1</v>
      </c>
      <c r="AL70" s="10">
        <v>114.5</v>
      </c>
      <c r="AM70" s="10">
        <v>105.1</v>
      </c>
      <c r="AN70" s="10">
        <v>118.4</v>
      </c>
      <c r="AO70" s="10">
        <v>131.6</v>
      </c>
      <c r="AP70" s="10">
        <v>115</v>
      </c>
      <c r="AQ70" s="10">
        <v>110.3</v>
      </c>
      <c r="AR70" s="10">
        <v>110.8</v>
      </c>
      <c r="AS70" s="10">
        <v>104.2</v>
      </c>
    </row>
    <row r="71" spans="1:45">
      <c r="A71" s="8"/>
      <c r="B71" s="34" t="s">
        <v>102</v>
      </c>
      <c r="C71" s="15" t="s">
        <v>97</v>
      </c>
      <c r="D71" s="14">
        <v>115.8</v>
      </c>
      <c r="E71" s="14">
        <v>115.8</v>
      </c>
      <c r="F71" s="14">
        <v>107.1</v>
      </c>
      <c r="G71" s="14">
        <v>112.7</v>
      </c>
      <c r="H71" s="14">
        <v>107.4</v>
      </c>
      <c r="I71" s="14">
        <v>141.69999999999999</v>
      </c>
      <c r="J71" s="14">
        <v>108.7</v>
      </c>
      <c r="K71" s="14">
        <v>78.8</v>
      </c>
      <c r="L71" s="14">
        <v>141.30000000000001</v>
      </c>
      <c r="M71" s="14">
        <v>105.5</v>
      </c>
      <c r="N71" s="14">
        <v>80.599999999999994</v>
      </c>
      <c r="O71" s="14">
        <v>113.1</v>
      </c>
      <c r="P71" s="14">
        <v>104.9</v>
      </c>
      <c r="Q71" s="14">
        <v>100</v>
      </c>
      <c r="R71" s="14">
        <v>103.7</v>
      </c>
      <c r="S71" s="14">
        <v>95.1</v>
      </c>
      <c r="T71" s="14">
        <v>130.6</v>
      </c>
      <c r="U71" s="14">
        <v>102.5</v>
      </c>
      <c r="V71" s="14">
        <v>123</v>
      </c>
      <c r="W71" s="14">
        <v>104.4</v>
      </c>
      <c r="X71" s="14">
        <v>92.2</v>
      </c>
      <c r="Y71" s="14">
        <v>95.6</v>
      </c>
      <c r="Z71" s="14">
        <v>104.5</v>
      </c>
      <c r="AA71" s="14">
        <v>106.9</v>
      </c>
      <c r="AB71" s="14">
        <v>96.1</v>
      </c>
      <c r="AC71" s="14">
        <v>103.5</v>
      </c>
      <c r="AD71" s="14">
        <v>89.7</v>
      </c>
      <c r="AE71" s="33">
        <v>114.1</v>
      </c>
      <c r="AF71" s="8"/>
      <c r="AG71" s="34" t="s">
        <v>102</v>
      </c>
      <c r="AH71" s="15" t="s">
        <v>97</v>
      </c>
      <c r="AI71" s="31">
        <v>115.8</v>
      </c>
      <c r="AJ71" s="14">
        <v>117.8</v>
      </c>
      <c r="AK71" s="14">
        <v>120.7</v>
      </c>
      <c r="AL71" s="14">
        <v>125.8</v>
      </c>
      <c r="AM71" s="14">
        <v>105.6</v>
      </c>
      <c r="AN71" s="14">
        <v>113.9</v>
      </c>
      <c r="AO71" s="14">
        <v>87.4</v>
      </c>
      <c r="AP71" s="14">
        <v>120.8</v>
      </c>
      <c r="AQ71" s="14">
        <v>114</v>
      </c>
      <c r="AR71" s="14">
        <v>114.7</v>
      </c>
      <c r="AS71" s="14">
        <v>103.7</v>
      </c>
    </row>
    <row r="72" spans="1:45">
      <c r="A72" s="36"/>
      <c r="B72" s="32" t="s">
        <v>99</v>
      </c>
      <c r="C72" s="22" t="s">
        <v>84</v>
      </c>
      <c r="D72" s="10">
        <v>100.1</v>
      </c>
      <c r="E72" s="10">
        <v>100.1</v>
      </c>
      <c r="F72" s="10">
        <v>107.1</v>
      </c>
      <c r="G72" s="10">
        <v>102.3</v>
      </c>
      <c r="H72" s="10">
        <v>100.4</v>
      </c>
      <c r="I72" s="10">
        <v>109.7</v>
      </c>
      <c r="J72" s="10">
        <v>95</v>
      </c>
      <c r="K72" s="10">
        <v>80.599999999999994</v>
      </c>
      <c r="L72" s="10">
        <v>142.4</v>
      </c>
      <c r="M72" s="10">
        <v>98.6</v>
      </c>
      <c r="N72" s="10">
        <v>66.099999999999994</v>
      </c>
      <c r="O72" s="10">
        <v>91.5</v>
      </c>
      <c r="P72" s="10">
        <v>93.9</v>
      </c>
      <c r="Q72" s="10">
        <v>90.2</v>
      </c>
      <c r="R72" s="10">
        <v>96.4</v>
      </c>
      <c r="S72" s="10">
        <v>95.8</v>
      </c>
      <c r="T72" s="10">
        <v>95.6</v>
      </c>
      <c r="U72" s="10">
        <v>88.1</v>
      </c>
      <c r="V72" s="10">
        <v>95.1</v>
      </c>
      <c r="W72" s="10">
        <v>95.9</v>
      </c>
      <c r="X72" s="10">
        <v>79.2</v>
      </c>
      <c r="Y72" s="10">
        <v>95.8</v>
      </c>
      <c r="Z72" s="10">
        <v>41.6</v>
      </c>
      <c r="AA72" s="10">
        <v>98.5</v>
      </c>
      <c r="AB72" s="10">
        <v>87.2</v>
      </c>
      <c r="AC72" s="10">
        <v>100.6</v>
      </c>
      <c r="AD72" s="10">
        <v>109.3</v>
      </c>
      <c r="AE72" s="33">
        <v>100.7</v>
      </c>
      <c r="AF72" s="36"/>
      <c r="AG72" s="32" t="s">
        <v>99</v>
      </c>
      <c r="AH72" s="22" t="s">
        <v>84</v>
      </c>
      <c r="AI72" s="37">
        <v>100.1</v>
      </c>
      <c r="AJ72" s="10">
        <v>98.3</v>
      </c>
      <c r="AK72" s="10">
        <v>102.7</v>
      </c>
      <c r="AL72" s="10">
        <v>106.5</v>
      </c>
      <c r="AM72" s="10">
        <v>91.7</v>
      </c>
      <c r="AN72" s="10">
        <v>92.2</v>
      </c>
      <c r="AO72" s="10">
        <v>93.6</v>
      </c>
      <c r="AP72" s="10">
        <v>91.9</v>
      </c>
      <c r="AQ72" s="10">
        <v>101.8</v>
      </c>
      <c r="AR72" s="10">
        <v>102.3</v>
      </c>
      <c r="AS72" s="10">
        <v>94.3</v>
      </c>
    </row>
    <row r="73" spans="1:45">
      <c r="A73" s="36"/>
      <c r="B73" s="32"/>
      <c r="C73" s="8" t="s">
        <v>86</v>
      </c>
      <c r="D73" s="10">
        <v>112.1</v>
      </c>
      <c r="E73" s="10">
        <v>112.1</v>
      </c>
      <c r="F73" s="10">
        <v>99.1</v>
      </c>
      <c r="G73" s="10">
        <v>105.8</v>
      </c>
      <c r="H73" s="10">
        <v>96.1</v>
      </c>
      <c r="I73" s="10">
        <v>152.30000000000001</v>
      </c>
      <c r="J73" s="10">
        <v>98.4</v>
      </c>
      <c r="K73" s="10">
        <v>114.9</v>
      </c>
      <c r="L73" s="10">
        <v>141</v>
      </c>
      <c r="M73" s="10">
        <v>102.7</v>
      </c>
      <c r="N73" s="10">
        <v>87.1</v>
      </c>
      <c r="O73" s="10">
        <v>95.4</v>
      </c>
      <c r="P73" s="10">
        <v>100.6</v>
      </c>
      <c r="Q73" s="10">
        <v>89.4</v>
      </c>
      <c r="R73" s="10">
        <v>95</v>
      </c>
      <c r="S73" s="10">
        <v>88.8</v>
      </c>
      <c r="T73" s="10">
        <v>107.8</v>
      </c>
      <c r="U73" s="10">
        <v>96.1</v>
      </c>
      <c r="V73" s="10">
        <v>91.2</v>
      </c>
      <c r="W73" s="10">
        <v>108.3</v>
      </c>
      <c r="X73" s="10">
        <v>72.7</v>
      </c>
      <c r="Y73" s="10">
        <v>97.3</v>
      </c>
      <c r="Z73" s="10">
        <v>96.9</v>
      </c>
      <c r="AA73" s="10">
        <v>94</v>
      </c>
      <c r="AB73" s="10">
        <v>95.4</v>
      </c>
      <c r="AC73" s="10">
        <v>105.8</v>
      </c>
      <c r="AD73" s="10">
        <v>102.1</v>
      </c>
      <c r="AE73" s="33">
        <v>111.4</v>
      </c>
      <c r="AF73" s="36"/>
      <c r="AG73" s="32"/>
      <c r="AH73" s="8" t="s">
        <v>86</v>
      </c>
      <c r="AI73" s="31">
        <v>112.1</v>
      </c>
      <c r="AJ73" s="10">
        <v>122</v>
      </c>
      <c r="AK73" s="10">
        <v>131.4</v>
      </c>
      <c r="AL73" s="10">
        <v>144.1</v>
      </c>
      <c r="AM73" s="10">
        <v>93.8</v>
      </c>
      <c r="AN73" s="10">
        <v>109.3</v>
      </c>
      <c r="AO73" s="10">
        <v>124.8</v>
      </c>
      <c r="AP73" s="10">
        <v>105.4</v>
      </c>
      <c r="AQ73" s="10">
        <v>102.9</v>
      </c>
      <c r="AR73" s="10">
        <v>103.5</v>
      </c>
      <c r="AS73" s="10">
        <v>93.7</v>
      </c>
    </row>
    <row r="74" spans="1:45">
      <c r="A74" s="36"/>
      <c r="B74" s="32"/>
      <c r="C74" s="8" t="s">
        <v>88</v>
      </c>
      <c r="D74" s="10">
        <v>128.5</v>
      </c>
      <c r="E74" s="10">
        <v>128.5</v>
      </c>
      <c r="F74" s="10">
        <v>108.1</v>
      </c>
      <c r="G74" s="10">
        <v>106.6</v>
      </c>
      <c r="H74" s="10">
        <v>111.4</v>
      </c>
      <c r="I74" s="10">
        <v>176.9</v>
      </c>
      <c r="J74" s="10">
        <v>113.4</v>
      </c>
      <c r="K74" s="10">
        <v>157.19999999999999</v>
      </c>
      <c r="L74" s="10">
        <v>149.19999999999999</v>
      </c>
      <c r="M74" s="10">
        <v>135.1</v>
      </c>
      <c r="N74" s="10">
        <v>95.4</v>
      </c>
      <c r="O74" s="10">
        <v>105</v>
      </c>
      <c r="P74" s="10">
        <v>113.3</v>
      </c>
      <c r="Q74" s="10">
        <v>100.6</v>
      </c>
      <c r="R74" s="10">
        <v>107.9</v>
      </c>
      <c r="S74" s="10">
        <v>97.3</v>
      </c>
      <c r="T74" s="10">
        <v>116.1</v>
      </c>
      <c r="U74" s="10">
        <v>107.1</v>
      </c>
      <c r="V74" s="10">
        <v>121.8</v>
      </c>
      <c r="W74" s="10">
        <v>114.6</v>
      </c>
      <c r="X74" s="10">
        <v>81.400000000000006</v>
      </c>
      <c r="Y74" s="10">
        <v>99</v>
      </c>
      <c r="Z74" s="10">
        <v>99</v>
      </c>
      <c r="AA74" s="10">
        <v>113</v>
      </c>
      <c r="AB74" s="10">
        <v>106.1</v>
      </c>
      <c r="AC74" s="10">
        <v>98.2</v>
      </c>
      <c r="AD74" s="10">
        <v>99</v>
      </c>
      <c r="AE74" s="33">
        <v>126.5</v>
      </c>
      <c r="AF74" s="36"/>
      <c r="AG74" s="32"/>
      <c r="AH74" s="8" t="s">
        <v>88</v>
      </c>
      <c r="AI74" s="31">
        <v>128.5</v>
      </c>
      <c r="AJ74" s="38">
        <v>136</v>
      </c>
      <c r="AK74" s="38">
        <v>146.69999999999999</v>
      </c>
      <c r="AL74" s="38">
        <v>162.30000000000001</v>
      </c>
      <c r="AM74" s="38">
        <v>100.8</v>
      </c>
      <c r="AN74" s="38">
        <v>121.4</v>
      </c>
      <c r="AO74" s="38">
        <v>144.4</v>
      </c>
      <c r="AP74" s="38">
        <v>115.4</v>
      </c>
      <c r="AQ74" s="38">
        <v>121.7</v>
      </c>
      <c r="AR74" s="38">
        <v>122.5</v>
      </c>
      <c r="AS74" s="38">
        <v>109.3</v>
      </c>
    </row>
    <row r="75" spans="1:45">
      <c r="A75" s="36"/>
      <c r="B75" s="32"/>
      <c r="C75" s="8" t="s">
        <v>89</v>
      </c>
      <c r="D75" s="10">
        <v>108.6</v>
      </c>
      <c r="E75" s="10">
        <v>108.6</v>
      </c>
      <c r="F75" s="10">
        <v>105.5</v>
      </c>
      <c r="G75" s="10">
        <v>99.3</v>
      </c>
      <c r="H75" s="10">
        <v>98.5</v>
      </c>
      <c r="I75" s="10">
        <v>130</v>
      </c>
      <c r="J75" s="10">
        <v>99.5</v>
      </c>
      <c r="K75" s="10">
        <v>79</v>
      </c>
      <c r="L75" s="10">
        <v>127.5</v>
      </c>
      <c r="M75" s="10">
        <v>102.9</v>
      </c>
      <c r="N75" s="10">
        <v>68.400000000000006</v>
      </c>
      <c r="O75" s="10">
        <v>102.3</v>
      </c>
      <c r="P75" s="10">
        <v>106.5</v>
      </c>
      <c r="Q75" s="10">
        <v>95.4</v>
      </c>
      <c r="R75" s="10">
        <v>100</v>
      </c>
      <c r="S75" s="10">
        <v>96.2</v>
      </c>
      <c r="T75" s="10">
        <v>111.9</v>
      </c>
      <c r="U75" s="10">
        <v>103.8</v>
      </c>
      <c r="V75" s="10">
        <v>119.4</v>
      </c>
      <c r="W75" s="10">
        <v>115.5</v>
      </c>
      <c r="X75" s="10">
        <v>92</v>
      </c>
      <c r="Y75" s="10">
        <v>95.6</v>
      </c>
      <c r="Z75" s="10">
        <v>91.3</v>
      </c>
      <c r="AA75" s="10">
        <v>106.1</v>
      </c>
      <c r="AB75" s="10">
        <v>96.5</v>
      </c>
      <c r="AC75" s="10">
        <v>106.3</v>
      </c>
      <c r="AD75" s="10">
        <v>85.3</v>
      </c>
      <c r="AE75" s="33">
        <v>107</v>
      </c>
      <c r="AF75" s="36"/>
      <c r="AG75" s="32"/>
      <c r="AH75" s="8" t="s">
        <v>89</v>
      </c>
      <c r="AI75" s="31">
        <v>108.6</v>
      </c>
      <c r="AJ75" s="38">
        <v>112.8</v>
      </c>
      <c r="AK75" s="38">
        <v>117.6</v>
      </c>
      <c r="AL75" s="38">
        <v>125.5</v>
      </c>
      <c r="AM75" s="38">
        <v>94.2</v>
      </c>
      <c r="AN75" s="38">
        <v>106.3</v>
      </c>
      <c r="AO75" s="38">
        <v>90.3</v>
      </c>
      <c r="AP75" s="38">
        <v>110.5</v>
      </c>
      <c r="AQ75" s="38">
        <v>104.7</v>
      </c>
      <c r="AR75" s="38">
        <v>105</v>
      </c>
      <c r="AS75" s="38">
        <v>100.4</v>
      </c>
    </row>
    <row r="76" spans="1:45">
      <c r="A76" s="36"/>
      <c r="B76" s="32"/>
      <c r="C76" s="8" t="s">
        <v>90</v>
      </c>
      <c r="D76" s="10">
        <v>103.2</v>
      </c>
      <c r="E76" s="10">
        <v>103.2</v>
      </c>
      <c r="F76" s="10">
        <v>101.7</v>
      </c>
      <c r="G76" s="10">
        <v>108.6</v>
      </c>
      <c r="H76" s="10">
        <v>92</v>
      </c>
      <c r="I76" s="10">
        <v>124.2</v>
      </c>
      <c r="J76" s="10">
        <v>86.7</v>
      </c>
      <c r="K76" s="10">
        <v>89.9</v>
      </c>
      <c r="L76" s="10">
        <v>127.5</v>
      </c>
      <c r="M76" s="10">
        <v>99.4</v>
      </c>
      <c r="N76" s="10">
        <v>73.900000000000006</v>
      </c>
      <c r="O76" s="10">
        <v>99.6</v>
      </c>
      <c r="P76" s="10">
        <v>101.6</v>
      </c>
      <c r="Q76" s="10">
        <v>90.5</v>
      </c>
      <c r="R76" s="10">
        <v>102.2</v>
      </c>
      <c r="S76" s="10">
        <v>94.7</v>
      </c>
      <c r="T76" s="10">
        <v>96.5</v>
      </c>
      <c r="U76" s="10">
        <v>100.3</v>
      </c>
      <c r="V76" s="10">
        <v>119.1</v>
      </c>
      <c r="W76" s="10">
        <v>106.9</v>
      </c>
      <c r="X76" s="10">
        <v>87.4</v>
      </c>
      <c r="Y76" s="10">
        <v>95.2</v>
      </c>
      <c r="Z76" s="10">
        <v>94.3</v>
      </c>
      <c r="AA76" s="10">
        <v>92.4</v>
      </c>
      <c r="AB76" s="10">
        <v>105.2</v>
      </c>
      <c r="AC76" s="10">
        <v>95</v>
      </c>
      <c r="AD76" s="10">
        <v>90.1</v>
      </c>
      <c r="AE76" s="33">
        <v>102.3</v>
      </c>
      <c r="AF76" s="36"/>
      <c r="AG76" s="32"/>
      <c r="AH76" s="8" t="s">
        <v>90</v>
      </c>
      <c r="AI76" s="31">
        <v>103.2</v>
      </c>
      <c r="AJ76" s="38">
        <v>103.8</v>
      </c>
      <c r="AK76" s="38">
        <v>108</v>
      </c>
      <c r="AL76" s="38">
        <v>113.5</v>
      </c>
      <c r="AM76" s="38">
        <v>91.9</v>
      </c>
      <c r="AN76" s="38">
        <v>98.1</v>
      </c>
      <c r="AO76" s="38">
        <v>96</v>
      </c>
      <c r="AP76" s="38">
        <v>98.6</v>
      </c>
      <c r="AQ76" s="38">
        <v>102.7</v>
      </c>
      <c r="AR76" s="38">
        <v>102.9</v>
      </c>
      <c r="AS76" s="38">
        <v>99.2</v>
      </c>
    </row>
    <row r="77" spans="1:45">
      <c r="A77" s="36"/>
      <c r="B77" s="32"/>
      <c r="C77" s="8" t="s">
        <v>91</v>
      </c>
      <c r="D77" s="10">
        <v>107.1</v>
      </c>
      <c r="E77" s="10">
        <v>107.1</v>
      </c>
      <c r="F77" s="10">
        <v>105.4</v>
      </c>
      <c r="G77" s="10">
        <v>111.6</v>
      </c>
      <c r="H77" s="10">
        <v>93.9</v>
      </c>
      <c r="I77" s="10">
        <v>116.8</v>
      </c>
      <c r="J77" s="10">
        <v>100.5</v>
      </c>
      <c r="K77" s="10">
        <v>108.8</v>
      </c>
      <c r="L77" s="10">
        <v>131</v>
      </c>
      <c r="M77" s="10">
        <v>118.8</v>
      </c>
      <c r="N77" s="10">
        <v>85.1</v>
      </c>
      <c r="O77" s="10">
        <v>108.6</v>
      </c>
      <c r="P77" s="10">
        <v>102.1</v>
      </c>
      <c r="Q77" s="10">
        <v>95.6</v>
      </c>
      <c r="R77" s="10">
        <v>98.8</v>
      </c>
      <c r="S77" s="10">
        <v>86.9</v>
      </c>
      <c r="T77" s="10">
        <v>102.9</v>
      </c>
      <c r="U77" s="10">
        <v>105.9</v>
      </c>
      <c r="V77" s="10">
        <v>107.9</v>
      </c>
      <c r="W77" s="10">
        <v>113.4</v>
      </c>
      <c r="X77" s="10">
        <v>89.6</v>
      </c>
      <c r="Y77" s="10">
        <v>94.8</v>
      </c>
      <c r="Z77" s="10">
        <v>102.4</v>
      </c>
      <c r="AA77" s="10">
        <v>102.8</v>
      </c>
      <c r="AB77" s="10">
        <v>112.9</v>
      </c>
      <c r="AC77" s="10">
        <v>102.2</v>
      </c>
      <c r="AD77" s="10">
        <v>93.5</v>
      </c>
      <c r="AE77" s="33">
        <v>106.1</v>
      </c>
      <c r="AF77" s="36"/>
      <c r="AG77" s="32"/>
      <c r="AH77" s="8" t="s">
        <v>91</v>
      </c>
      <c r="AI77" s="31">
        <v>107.1</v>
      </c>
      <c r="AJ77" s="38">
        <v>105.5</v>
      </c>
      <c r="AK77" s="38">
        <v>104.3</v>
      </c>
      <c r="AL77" s="38">
        <v>107.2</v>
      </c>
      <c r="AM77" s="38">
        <v>95.7</v>
      </c>
      <c r="AN77" s="38">
        <v>107.2</v>
      </c>
      <c r="AO77" s="38">
        <v>113.1</v>
      </c>
      <c r="AP77" s="38">
        <v>105.7</v>
      </c>
      <c r="AQ77" s="38">
        <v>108.5</v>
      </c>
      <c r="AR77" s="38">
        <v>109.2</v>
      </c>
      <c r="AS77" s="38">
        <v>97.6</v>
      </c>
    </row>
    <row r="78" spans="1:45">
      <c r="A78" s="36"/>
      <c r="B78" s="32"/>
      <c r="C78" s="8" t="s">
        <v>92</v>
      </c>
      <c r="D78" s="10">
        <v>107.4</v>
      </c>
      <c r="E78" s="10">
        <v>107.4</v>
      </c>
      <c r="F78" s="10">
        <v>108.6</v>
      </c>
      <c r="G78" s="10">
        <v>112.9</v>
      </c>
      <c r="H78" s="10">
        <v>89.1</v>
      </c>
      <c r="I78" s="10">
        <v>127</v>
      </c>
      <c r="J78" s="10">
        <v>104.2</v>
      </c>
      <c r="K78" s="10">
        <v>90.3</v>
      </c>
      <c r="L78" s="10">
        <v>143.6</v>
      </c>
      <c r="M78" s="10">
        <v>102.5</v>
      </c>
      <c r="N78" s="10">
        <v>79.3</v>
      </c>
      <c r="O78" s="10">
        <v>100</v>
      </c>
      <c r="P78" s="10">
        <v>105.1</v>
      </c>
      <c r="Q78" s="10">
        <v>94.1</v>
      </c>
      <c r="R78" s="10">
        <v>105.9</v>
      </c>
      <c r="S78" s="10">
        <v>97</v>
      </c>
      <c r="T78" s="10">
        <v>91.9</v>
      </c>
      <c r="U78" s="10">
        <v>111.3</v>
      </c>
      <c r="V78" s="10">
        <v>105.7</v>
      </c>
      <c r="W78" s="10">
        <v>117.2</v>
      </c>
      <c r="X78" s="10">
        <v>94.3</v>
      </c>
      <c r="Y78" s="10">
        <v>95.8</v>
      </c>
      <c r="Z78" s="10">
        <v>93.2</v>
      </c>
      <c r="AA78" s="10">
        <v>120</v>
      </c>
      <c r="AB78" s="10">
        <v>118.7</v>
      </c>
      <c r="AC78" s="10">
        <v>91</v>
      </c>
      <c r="AD78" s="10">
        <v>107.4</v>
      </c>
      <c r="AE78" s="33">
        <v>107.4</v>
      </c>
      <c r="AF78" s="36"/>
      <c r="AG78" s="32"/>
      <c r="AH78" s="8" t="s">
        <v>92</v>
      </c>
      <c r="AI78" s="31">
        <v>107.4</v>
      </c>
      <c r="AJ78" s="38">
        <v>106.6</v>
      </c>
      <c r="AK78" s="38">
        <v>115.3</v>
      </c>
      <c r="AL78" s="38">
        <v>123.9</v>
      </c>
      <c r="AM78" s="38">
        <v>90.1</v>
      </c>
      <c r="AN78" s="38">
        <v>94.6</v>
      </c>
      <c r="AO78" s="38">
        <v>87.7</v>
      </c>
      <c r="AP78" s="38">
        <v>96.4</v>
      </c>
      <c r="AQ78" s="38">
        <v>108.1</v>
      </c>
      <c r="AR78" s="38">
        <v>108.1</v>
      </c>
      <c r="AS78" s="38">
        <v>108</v>
      </c>
    </row>
    <row r="79" spans="1:45">
      <c r="A79" s="36"/>
      <c r="B79" s="32"/>
      <c r="C79" s="8" t="s">
        <v>93</v>
      </c>
      <c r="D79" s="10">
        <v>103.9</v>
      </c>
      <c r="E79" s="10">
        <v>103.9</v>
      </c>
      <c r="F79" s="10">
        <v>106</v>
      </c>
      <c r="G79" s="10">
        <v>101.3</v>
      </c>
      <c r="H79" s="10">
        <v>85.2</v>
      </c>
      <c r="I79" s="10">
        <v>126.1</v>
      </c>
      <c r="J79" s="10">
        <v>108.8</v>
      </c>
      <c r="K79" s="10">
        <v>91</v>
      </c>
      <c r="L79" s="10">
        <v>147.9</v>
      </c>
      <c r="M79" s="10">
        <v>106.7</v>
      </c>
      <c r="N79" s="10">
        <v>78.599999999999994</v>
      </c>
      <c r="O79" s="10">
        <v>96</v>
      </c>
      <c r="P79" s="10">
        <v>101.5</v>
      </c>
      <c r="Q79" s="10">
        <v>87.9</v>
      </c>
      <c r="R79" s="10">
        <v>91.5</v>
      </c>
      <c r="S79" s="10">
        <v>90.5</v>
      </c>
      <c r="T79" s="10">
        <v>79.5</v>
      </c>
      <c r="U79" s="10">
        <v>97.6</v>
      </c>
      <c r="V79" s="10">
        <v>118.8</v>
      </c>
      <c r="W79" s="10">
        <v>103</v>
      </c>
      <c r="X79" s="10">
        <v>79.7</v>
      </c>
      <c r="Y79" s="10">
        <v>93</v>
      </c>
      <c r="Z79" s="10">
        <v>83.6</v>
      </c>
      <c r="AA79" s="10">
        <v>103.4</v>
      </c>
      <c r="AB79" s="10">
        <v>94.8</v>
      </c>
      <c r="AC79" s="10">
        <v>98</v>
      </c>
      <c r="AD79" s="10">
        <v>135.6</v>
      </c>
      <c r="AE79" s="33">
        <v>106</v>
      </c>
      <c r="AF79" s="36"/>
      <c r="AG79" s="32"/>
      <c r="AH79" s="8" t="s">
        <v>93</v>
      </c>
      <c r="AI79" s="31">
        <v>103.9</v>
      </c>
      <c r="AJ79" s="38">
        <v>97</v>
      </c>
      <c r="AK79" s="38">
        <v>103.4</v>
      </c>
      <c r="AL79" s="38">
        <v>108.4</v>
      </c>
      <c r="AM79" s="38">
        <v>88.6</v>
      </c>
      <c r="AN79" s="38">
        <v>88.3</v>
      </c>
      <c r="AO79" s="38">
        <v>98.5</v>
      </c>
      <c r="AP79" s="38">
        <v>85.7</v>
      </c>
      <c r="AQ79" s="38">
        <v>110.2</v>
      </c>
      <c r="AR79" s="38">
        <v>111.6</v>
      </c>
      <c r="AS79" s="38">
        <v>90.7</v>
      </c>
    </row>
    <row r="80" spans="1:45">
      <c r="A80" s="36"/>
      <c r="B80" s="32"/>
      <c r="C80" s="8" t="s">
        <v>94</v>
      </c>
      <c r="D80" s="10">
        <v>105.8</v>
      </c>
      <c r="E80" s="10">
        <v>105.8</v>
      </c>
      <c r="F80" s="10">
        <v>105</v>
      </c>
      <c r="G80" s="10">
        <v>106.7</v>
      </c>
      <c r="H80" s="10">
        <v>87.4</v>
      </c>
      <c r="I80" s="10">
        <v>124</v>
      </c>
      <c r="J80" s="10">
        <v>111.3</v>
      </c>
      <c r="K80" s="10">
        <v>102.1</v>
      </c>
      <c r="L80" s="10">
        <v>146.19999999999999</v>
      </c>
      <c r="M80" s="10">
        <v>110.8</v>
      </c>
      <c r="N80" s="10">
        <v>78.8</v>
      </c>
      <c r="O80" s="10">
        <v>102</v>
      </c>
      <c r="P80" s="10">
        <v>102.2</v>
      </c>
      <c r="Q80" s="10">
        <v>93.9</v>
      </c>
      <c r="R80" s="10">
        <v>102.4</v>
      </c>
      <c r="S80" s="10">
        <v>91.8</v>
      </c>
      <c r="T80" s="10">
        <v>82.8</v>
      </c>
      <c r="U80" s="10">
        <v>101.4</v>
      </c>
      <c r="V80" s="10">
        <v>94.7</v>
      </c>
      <c r="W80" s="10">
        <v>111.5</v>
      </c>
      <c r="X80" s="10">
        <v>72.400000000000006</v>
      </c>
      <c r="Y80" s="10">
        <v>93.8</v>
      </c>
      <c r="Z80" s="10">
        <v>88.3</v>
      </c>
      <c r="AA80" s="10">
        <v>112.5</v>
      </c>
      <c r="AB80" s="10">
        <v>102</v>
      </c>
      <c r="AC80" s="10">
        <v>93.2</v>
      </c>
      <c r="AD80" s="10">
        <v>118.6</v>
      </c>
      <c r="AE80" s="33">
        <v>106.7</v>
      </c>
      <c r="AF80" s="36"/>
      <c r="AG80" s="32"/>
      <c r="AH80" s="8" t="s">
        <v>94</v>
      </c>
      <c r="AI80" s="31">
        <v>105.8</v>
      </c>
      <c r="AJ80" s="38">
        <v>103.1</v>
      </c>
      <c r="AK80" s="38">
        <v>113.4</v>
      </c>
      <c r="AL80" s="38">
        <v>121.2</v>
      </c>
      <c r="AM80" s="38">
        <v>90.4</v>
      </c>
      <c r="AN80" s="38">
        <v>89.1</v>
      </c>
      <c r="AO80" s="38">
        <v>95</v>
      </c>
      <c r="AP80" s="38">
        <v>87.6</v>
      </c>
      <c r="AQ80" s="38">
        <v>108.4</v>
      </c>
      <c r="AR80" s="38">
        <v>108.7</v>
      </c>
      <c r="AS80" s="38">
        <v>104.2</v>
      </c>
    </row>
    <row r="81" spans="1:45">
      <c r="A81" s="36"/>
      <c r="B81" s="32"/>
      <c r="C81" s="8" t="s">
        <v>95</v>
      </c>
      <c r="D81" s="10">
        <v>108.1</v>
      </c>
      <c r="E81" s="10">
        <v>108.1</v>
      </c>
      <c r="F81" s="10">
        <v>108.1</v>
      </c>
      <c r="G81" s="10">
        <v>110.5</v>
      </c>
      <c r="H81" s="10">
        <v>99.7</v>
      </c>
      <c r="I81" s="10">
        <v>107.3</v>
      </c>
      <c r="J81" s="10">
        <v>106.3</v>
      </c>
      <c r="K81" s="10">
        <v>79</v>
      </c>
      <c r="L81" s="10">
        <v>165.2</v>
      </c>
      <c r="M81" s="10">
        <v>118.4</v>
      </c>
      <c r="N81" s="10">
        <v>96.9</v>
      </c>
      <c r="O81" s="10">
        <v>111.1</v>
      </c>
      <c r="P81" s="10">
        <v>111.6</v>
      </c>
      <c r="Q81" s="10">
        <v>100.3</v>
      </c>
      <c r="R81" s="10">
        <v>104.1</v>
      </c>
      <c r="S81" s="10">
        <v>99.7</v>
      </c>
      <c r="T81" s="10">
        <v>105.2</v>
      </c>
      <c r="U81" s="10">
        <v>108.5</v>
      </c>
      <c r="V81" s="10">
        <v>136</v>
      </c>
      <c r="W81" s="10">
        <v>121.5</v>
      </c>
      <c r="X81" s="10">
        <v>76.599999999999994</v>
      </c>
      <c r="Y81" s="10">
        <v>94.8</v>
      </c>
      <c r="Z81" s="10">
        <v>93.5</v>
      </c>
      <c r="AA81" s="10">
        <v>109.9</v>
      </c>
      <c r="AB81" s="10">
        <v>109.3</v>
      </c>
      <c r="AC81" s="10">
        <v>91.9</v>
      </c>
      <c r="AD81" s="10">
        <v>92</v>
      </c>
      <c r="AE81" s="33">
        <v>107</v>
      </c>
      <c r="AF81" s="36"/>
      <c r="AG81" s="32"/>
      <c r="AH81" s="8" t="s">
        <v>95</v>
      </c>
      <c r="AI81" s="31">
        <v>108.1</v>
      </c>
      <c r="AJ81" s="38">
        <v>101.8</v>
      </c>
      <c r="AK81" s="38">
        <v>99.6</v>
      </c>
      <c r="AL81" s="38">
        <v>98.4</v>
      </c>
      <c r="AM81" s="38">
        <v>103.2</v>
      </c>
      <c r="AN81" s="38">
        <v>104.9</v>
      </c>
      <c r="AO81" s="38">
        <v>96.1</v>
      </c>
      <c r="AP81" s="38">
        <v>107.2</v>
      </c>
      <c r="AQ81" s="38">
        <v>113.8</v>
      </c>
      <c r="AR81" s="38">
        <v>114.4</v>
      </c>
      <c r="AS81" s="38">
        <v>104.9</v>
      </c>
    </row>
    <row r="82" spans="1:45">
      <c r="A82" s="36"/>
      <c r="B82" s="32"/>
      <c r="C82" s="8" t="s">
        <v>96</v>
      </c>
      <c r="D82" s="10">
        <v>109.9</v>
      </c>
      <c r="E82" s="10">
        <v>109.9</v>
      </c>
      <c r="F82" s="10">
        <v>102.1</v>
      </c>
      <c r="G82" s="10">
        <v>108.3</v>
      </c>
      <c r="H82" s="10">
        <v>98.5</v>
      </c>
      <c r="I82" s="10">
        <v>107</v>
      </c>
      <c r="J82" s="10">
        <v>115.8</v>
      </c>
      <c r="K82" s="10">
        <v>106.6</v>
      </c>
      <c r="L82" s="10">
        <v>162</v>
      </c>
      <c r="M82" s="10">
        <v>119.3</v>
      </c>
      <c r="N82" s="10">
        <v>83</v>
      </c>
      <c r="O82" s="10">
        <v>106.8</v>
      </c>
      <c r="P82" s="10">
        <v>105.2</v>
      </c>
      <c r="Q82" s="10">
        <v>103.6</v>
      </c>
      <c r="R82" s="10">
        <v>104.4</v>
      </c>
      <c r="S82" s="10">
        <v>99.3</v>
      </c>
      <c r="T82" s="10">
        <v>117.9</v>
      </c>
      <c r="U82" s="10">
        <v>106.1</v>
      </c>
      <c r="V82" s="10">
        <v>126.8</v>
      </c>
      <c r="W82" s="10">
        <v>114</v>
      </c>
      <c r="X82" s="10">
        <v>77.5</v>
      </c>
      <c r="Y82" s="10">
        <v>94.5</v>
      </c>
      <c r="Z82" s="10">
        <v>98.3</v>
      </c>
      <c r="AA82" s="10">
        <v>107</v>
      </c>
      <c r="AB82" s="10">
        <v>110.2</v>
      </c>
      <c r="AC82" s="10">
        <v>90.9</v>
      </c>
      <c r="AD82" s="10">
        <v>94.3</v>
      </c>
      <c r="AE82" s="33">
        <v>108.8</v>
      </c>
      <c r="AF82" s="36"/>
      <c r="AG82" s="32"/>
      <c r="AH82" s="8" t="s">
        <v>96</v>
      </c>
      <c r="AI82" s="31">
        <v>109.9</v>
      </c>
      <c r="AJ82" s="38">
        <v>107.5</v>
      </c>
      <c r="AK82" s="38">
        <v>101.4</v>
      </c>
      <c r="AL82" s="38">
        <v>102.9</v>
      </c>
      <c r="AM82" s="38">
        <v>96.9</v>
      </c>
      <c r="AN82" s="38">
        <v>115.9</v>
      </c>
      <c r="AO82" s="38">
        <v>120.2</v>
      </c>
      <c r="AP82" s="38">
        <v>114.7</v>
      </c>
      <c r="AQ82" s="38">
        <v>112.1</v>
      </c>
      <c r="AR82" s="38">
        <v>112.7</v>
      </c>
      <c r="AS82" s="38">
        <v>103.4</v>
      </c>
    </row>
    <row r="83" spans="1:45">
      <c r="A83" s="36"/>
      <c r="B83" s="34"/>
      <c r="C83" s="15" t="s">
        <v>97</v>
      </c>
      <c r="D83" s="14">
        <v>108.9</v>
      </c>
      <c r="E83" s="14">
        <v>108.9</v>
      </c>
      <c r="F83" s="14">
        <v>105.1</v>
      </c>
      <c r="G83" s="14">
        <v>103.9</v>
      </c>
      <c r="H83" s="14">
        <v>93.8</v>
      </c>
      <c r="I83" s="14">
        <v>107.5</v>
      </c>
      <c r="J83" s="14">
        <v>121.3</v>
      </c>
      <c r="K83" s="14">
        <v>95</v>
      </c>
      <c r="L83" s="14">
        <v>159.80000000000001</v>
      </c>
      <c r="M83" s="14">
        <v>106.2</v>
      </c>
      <c r="N83" s="14">
        <v>70</v>
      </c>
      <c r="O83" s="14">
        <v>108.3</v>
      </c>
      <c r="P83" s="14">
        <v>99.5</v>
      </c>
      <c r="Q83" s="14">
        <v>94.9</v>
      </c>
      <c r="R83" s="14">
        <v>96.2</v>
      </c>
      <c r="S83" s="14">
        <v>96.7</v>
      </c>
      <c r="T83" s="14">
        <v>127.6</v>
      </c>
      <c r="U83" s="14">
        <v>104.2</v>
      </c>
      <c r="V83" s="14">
        <v>126.3</v>
      </c>
      <c r="W83" s="14">
        <v>110.5</v>
      </c>
      <c r="X83" s="14">
        <v>79.8</v>
      </c>
      <c r="Y83" s="14">
        <v>92.4</v>
      </c>
      <c r="Z83" s="14">
        <v>92.9</v>
      </c>
      <c r="AA83" s="14">
        <v>114.3</v>
      </c>
      <c r="AB83" s="14">
        <v>100.2</v>
      </c>
      <c r="AC83" s="14">
        <v>85.5</v>
      </c>
      <c r="AD83" s="14">
        <v>89.7</v>
      </c>
      <c r="AE83" s="33">
        <v>107.6</v>
      </c>
      <c r="AF83" s="36"/>
      <c r="AG83" s="34"/>
      <c r="AH83" s="15" t="s">
        <v>97</v>
      </c>
      <c r="AI83" s="39">
        <v>108.9</v>
      </c>
      <c r="AJ83" s="40">
        <v>105.6</v>
      </c>
      <c r="AK83" s="40">
        <v>99.7</v>
      </c>
      <c r="AL83" s="40">
        <v>102.7</v>
      </c>
      <c r="AM83" s="40">
        <v>90.8</v>
      </c>
      <c r="AN83" s="40">
        <v>113.7</v>
      </c>
      <c r="AO83" s="40">
        <v>99.3</v>
      </c>
      <c r="AP83" s="40">
        <v>117.5</v>
      </c>
      <c r="AQ83" s="40">
        <v>111.9</v>
      </c>
      <c r="AR83" s="40">
        <v>112.7</v>
      </c>
      <c r="AS83" s="40">
        <v>101.4</v>
      </c>
    </row>
    <row r="84" spans="1:45">
      <c r="A84" s="8"/>
      <c r="B84" s="32" t="s">
        <v>194</v>
      </c>
      <c r="C84" s="22" t="s">
        <v>84</v>
      </c>
      <c r="D84" s="10">
        <v>98</v>
      </c>
      <c r="E84" s="10">
        <v>98</v>
      </c>
      <c r="F84" s="10">
        <v>107</v>
      </c>
      <c r="G84" s="10">
        <v>101.2</v>
      </c>
      <c r="H84" s="10">
        <v>91.9</v>
      </c>
      <c r="I84" s="10">
        <v>89.7</v>
      </c>
      <c r="J84" s="10">
        <v>109.4</v>
      </c>
      <c r="K84" s="10">
        <v>94.1</v>
      </c>
      <c r="L84" s="10">
        <v>155.80000000000001</v>
      </c>
      <c r="M84" s="10">
        <v>103.7</v>
      </c>
      <c r="N84" s="10">
        <v>63.7</v>
      </c>
      <c r="O84" s="10">
        <v>103.7</v>
      </c>
      <c r="P84" s="10">
        <v>94.9</v>
      </c>
      <c r="Q84" s="10">
        <v>83.4</v>
      </c>
      <c r="R84" s="10">
        <v>92</v>
      </c>
      <c r="S84" s="10">
        <v>90.5</v>
      </c>
      <c r="T84" s="10">
        <v>92.9</v>
      </c>
      <c r="U84" s="10">
        <v>92.3</v>
      </c>
      <c r="V84" s="10">
        <v>108.2</v>
      </c>
      <c r="W84" s="10">
        <v>100.9</v>
      </c>
      <c r="X84" s="10">
        <v>73.099999999999994</v>
      </c>
      <c r="Y84" s="10">
        <v>91.5</v>
      </c>
      <c r="Z84" s="10">
        <v>80.2</v>
      </c>
      <c r="AA84" s="10">
        <v>104.5</v>
      </c>
      <c r="AB84" s="10">
        <v>79.099999999999994</v>
      </c>
      <c r="AC84" s="10">
        <v>91</v>
      </c>
      <c r="AD84" s="10">
        <v>123.3</v>
      </c>
      <c r="AE84" s="33">
        <v>99.8</v>
      </c>
      <c r="AF84" s="8"/>
      <c r="AG84" s="32" t="s">
        <v>194</v>
      </c>
      <c r="AH84" s="22" t="s">
        <v>84</v>
      </c>
      <c r="AI84" s="31">
        <v>98</v>
      </c>
      <c r="AJ84" s="38">
        <v>90.6</v>
      </c>
      <c r="AK84" s="38">
        <v>87.8</v>
      </c>
      <c r="AL84" s="38">
        <v>86.3</v>
      </c>
      <c r="AM84" s="38">
        <v>92.3</v>
      </c>
      <c r="AN84" s="38">
        <v>94.3</v>
      </c>
      <c r="AO84" s="38">
        <v>109.7</v>
      </c>
      <c r="AP84" s="38">
        <v>90.4</v>
      </c>
      <c r="AQ84" s="38">
        <v>104.9</v>
      </c>
      <c r="AR84" s="38">
        <v>105.8</v>
      </c>
      <c r="AS84" s="38">
        <v>92.3</v>
      </c>
    </row>
    <row r="85" spans="1:45">
      <c r="A85" s="8"/>
      <c r="B85" s="32"/>
      <c r="C85" s="8" t="s">
        <v>86</v>
      </c>
      <c r="D85" s="10">
        <v>105.9</v>
      </c>
      <c r="E85" s="10">
        <v>105.9</v>
      </c>
      <c r="F85" s="10">
        <v>105.3</v>
      </c>
      <c r="G85" s="10">
        <v>106.3</v>
      </c>
      <c r="H85" s="10">
        <v>94.6</v>
      </c>
      <c r="I85" s="10">
        <v>102.7</v>
      </c>
      <c r="J85" s="10">
        <v>117</v>
      </c>
      <c r="K85" s="10">
        <v>120.5</v>
      </c>
      <c r="L85" s="10">
        <v>158.19999999999999</v>
      </c>
      <c r="M85" s="10">
        <v>107.7</v>
      </c>
      <c r="N85" s="10">
        <v>78.900000000000006</v>
      </c>
      <c r="O85" s="10">
        <v>106.4</v>
      </c>
      <c r="P85" s="10">
        <v>104.9</v>
      </c>
      <c r="Q85" s="10">
        <v>89</v>
      </c>
      <c r="R85" s="10">
        <v>91.3</v>
      </c>
      <c r="S85" s="10">
        <v>88.7</v>
      </c>
      <c r="T85" s="10">
        <v>104.5</v>
      </c>
      <c r="U85" s="10">
        <v>99.8</v>
      </c>
      <c r="V85" s="10">
        <v>118.7</v>
      </c>
      <c r="W85" s="10">
        <v>115.2</v>
      </c>
      <c r="X85" s="10">
        <v>66.599999999999994</v>
      </c>
      <c r="Y85" s="10">
        <v>92.3</v>
      </c>
      <c r="Z85" s="10">
        <v>93.5</v>
      </c>
      <c r="AA85" s="10">
        <v>102.7</v>
      </c>
      <c r="AB85" s="10">
        <v>93.5</v>
      </c>
      <c r="AC85" s="10">
        <v>93.5</v>
      </c>
      <c r="AD85" s="10">
        <v>132.9</v>
      </c>
      <c r="AE85" s="33">
        <v>107.7</v>
      </c>
      <c r="AF85" s="8"/>
      <c r="AG85" s="32"/>
      <c r="AH85" s="8" t="s">
        <v>86</v>
      </c>
      <c r="AI85" s="31">
        <v>105.9</v>
      </c>
      <c r="AJ85" s="38">
        <v>99.9</v>
      </c>
      <c r="AK85" s="38">
        <v>95.4</v>
      </c>
      <c r="AL85" s="38">
        <v>96.6</v>
      </c>
      <c r="AM85" s="38">
        <v>91.9</v>
      </c>
      <c r="AN85" s="38">
        <v>105.9</v>
      </c>
      <c r="AO85" s="38">
        <v>113</v>
      </c>
      <c r="AP85" s="38">
        <v>104.1</v>
      </c>
      <c r="AQ85" s="38">
        <v>111.5</v>
      </c>
      <c r="AR85" s="38">
        <v>112.6</v>
      </c>
      <c r="AS85" s="38">
        <v>94.9</v>
      </c>
    </row>
    <row r="86" spans="1:45">
      <c r="A86" s="8"/>
      <c r="B86" s="32"/>
      <c r="C86" s="8" t="s">
        <v>88</v>
      </c>
      <c r="D86" s="10">
        <v>118.1</v>
      </c>
      <c r="E86" s="10">
        <v>118.2</v>
      </c>
      <c r="F86" s="10">
        <v>112.3</v>
      </c>
      <c r="G86" s="10">
        <v>103.3</v>
      </c>
      <c r="H86" s="10">
        <v>106.6</v>
      </c>
      <c r="I86" s="10">
        <v>118.6</v>
      </c>
      <c r="J86" s="10">
        <v>150.5</v>
      </c>
      <c r="K86" s="10">
        <v>137.19999999999999</v>
      </c>
      <c r="L86" s="10">
        <v>192.3</v>
      </c>
      <c r="M86" s="10">
        <v>108.7</v>
      </c>
      <c r="N86" s="10">
        <v>101.2</v>
      </c>
      <c r="O86" s="10">
        <v>111.1</v>
      </c>
      <c r="P86" s="10">
        <v>109.7</v>
      </c>
      <c r="Q86" s="10">
        <v>95.3</v>
      </c>
      <c r="R86" s="10">
        <v>96.7</v>
      </c>
      <c r="S86" s="10">
        <v>94.7</v>
      </c>
      <c r="T86" s="10">
        <v>115.8</v>
      </c>
      <c r="U86" s="10">
        <v>107</v>
      </c>
      <c r="V86" s="10">
        <v>123.8</v>
      </c>
      <c r="W86" s="10">
        <v>121.3</v>
      </c>
      <c r="X86" s="10">
        <v>76.3</v>
      </c>
      <c r="Y86" s="10">
        <v>94.4</v>
      </c>
      <c r="Z86" s="10">
        <v>86.4</v>
      </c>
      <c r="AA86" s="10">
        <v>121.8</v>
      </c>
      <c r="AB86" s="10">
        <v>97.2</v>
      </c>
      <c r="AC86" s="10">
        <v>84.2</v>
      </c>
      <c r="AD86" s="10">
        <v>112.5</v>
      </c>
      <c r="AE86" s="33">
        <v>117.8</v>
      </c>
      <c r="AF86" s="8"/>
      <c r="AG86" s="32"/>
      <c r="AH86" s="8" t="s">
        <v>88</v>
      </c>
      <c r="AI86" s="31">
        <v>118.1</v>
      </c>
      <c r="AJ86" s="38">
        <v>117.1</v>
      </c>
      <c r="AK86" s="38">
        <v>122</v>
      </c>
      <c r="AL86" s="38">
        <v>131.19999999999999</v>
      </c>
      <c r="AM86" s="38">
        <v>94.8</v>
      </c>
      <c r="AN86" s="38">
        <v>110.4</v>
      </c>
      <c r="AO86" s="38">
        <v>98.4</v>
      </c>
      <c r="AP86" s="38">
        <v>113.5</v>
      </c>
      <c r="AQ86" s="38">
        <v>119.2</v>
      </c>
      <c r="AR86" s="38">
        <v>120.2</v>
      </c>
      <c r="AS86" s="38">
        <v>105.1</v>
      </c>
    </row>
    <row r="87" spans="1:45">
      <c r="A87" s="8"/>
      <c r="B87" s="32"/>
      <c r="C87" s="8" t="s">
        <v>89</v>
      </c>
      <c r="D87" s="10">
        <v>103.2</v>
      </c>
      <c r="E87" s="10">
        <v>103.2</v>
      </c>
      <c r="F87" s="10">
        <v>104.8</v>
      </c>
      <c r="G87" s="10">
        <v>95.7</v>
      </c>
      <c r="H87" s="10">
        <v>88.2</v>
      </c>
      <c r="I87" s="10">
        <v>96</v>
      </c>
      <c r="J87" s="10">
        <v>104</v>
      </c>
      <c r="K87" s="10">
        <v>99.3</v>
      </c>
      <c r="L87" s="10">
        <v>148</v>
      </c>
      <c r="M87" s="10">
        <v>100.9</v>
      </c>
      <c r="N87" s="10">
        <v>66.900000000000006</v>
      </c>
      <c r="O87" s="10">
        <v>112.4</v>
      </c>
      <c r="P87" s="10">
        <v>110.2</v>
      </c>
      <c r="Q87" s="10">
        <v>89.7</v>
      </c>
      <c r="R87" s="10">
        <v>95.8</v>
      </c>
      <c r="S87" s="10">
        <v>96.1</v>
      </c>
      <c r="T87" s="10">
        <v>112.5</v>
      </c>
      <c r="U87" s="10">
        <v>103.3</v>
      </c>
      <c r="V87" s="10">
        <v>121.2</v>
      </c>
      <c r="W87" s="10">
        <v>119.1</v>
      </c>
      <c r="X87" s="10">
        <v>77.8</v>
      </c>
      <c r="Y87" s="10">
        <v>93.2</v>
      </c>
      <c r="Z87" s="10">
        <v>84.9</v>
      </c>
      <c r="AA87" s="10">
        <v>106.4</v>
      </c>
      <c r="AB87" s="10">
        <v>99.3</v>
      </c>
      <c r="AC87" s="10">
        <v>85.7</v>
      </c>
      <c r="AD87" s="10">
        <v>94.4</v>
      </c>
      <c r="AE87" s="33">
        <v>102.6</v>
      </c>
      <c r="AF87" s="8"/>
      <c r="AG87" s="32"/>
      <c r="AH87" s="8" t="s">
        <v>89</v>
      </c>
      <c r="AI87" s="31">
        <v>103.2</v>
      </c>
      <c r="AJ87" s="38">
        <v>96.8</v>
      </c>
      <c r="AK87" s="38">
        <v>91.4</v>
      </c>
      <c r="AL87" s="38">
        <v>92.7</v>
      </c>
      <c r="AM87" s="38">
        <v>87.7</v>
      </c>
      <c r="AN87" s="38">
        <v>104.1</v>
      </c>
      <c r="AO87" s="38">
        <v>76.8</v>
      </c>
      <c r="AP87" s="38">
        <v>111.1</v>
      </c>
      <c r="AQ87" s="38">
        <v>109.1</v>
      </c>
      <c r="AR87" s="38">
        <v>109.6</v>
      </c>
      <c r="AS87" s="38">
        <v>102.6</v>
      </c>
    </row>
    <row r="88" spans="1:45">
      <c r="A88" s="8"/>
      <c r="B88" s="32"/>
      <c r="C88" s="8" t="s">
        <v>90</v>
      </c>
      <c r="D88" s="10">
        <v>98.6</v>
      </c>
      <c r="E88" s="10">
        <v>98.6</v>
      </c>
      <c r="F88" s="10">
        <v>111.5</v>
      </c>
      <c r="G88" s="10">
        <v>104.4</v>
      </c>
      <c r="H88" s="10">
        <v>77.900000000000006</v>
      </c>
      <c r="I88" s="10">
        <v>93.6</v>
      </c>
      <c r="J88" s="10">
        <v>105</v>
      </c>
      <c r="K88" s="10">
        <v>91.3</v>
      </c>
      <c r="L88" s="10">
        <v>170.5</v>
      </c>
      <c r="M88" s="10">
        <v>85.8</v>
      </c>
      <c r="N88" s="10">
        <v>62.8</v>
      </c>
      <c r="O88" s="10">
        <v>99.4</v>
      </c>
      <c r="P88" s="10">
        <v>103.5</v>
      </c>
      <c r="Q88" s="10">
        <v>87.9</v>
      </c>
      <c r="R88" s="10">
        <v>95.9</v>
      </c>
      <c r="S88" s="10">
        <v>93.2</v>
      </c>
      <c r="T88" s="10">
        <v>93.2</v>
      </c>
      <c r="U88" s="10">
        <v>97.2</v>
      </c>
      <c r="V88" s="10">
        <v>116.5</v>
      </c>
      <c r="W88" s="10">
        <v>110.9</v>
      </c>
      <c r="X88" s="10">
        <v>72.8</v>
      </c>
      <c r="Y88" s="10">
        <v>91.6</v>
      </c>
      <c r="Z88" s="10">
        <v>81.8</v>
      </c>
      <c r="AA88" s="10">
        <v>105.3</v>
      </c>
      <c r="AB88" s="10">
        <v>86.7</v>
      </c>
      <c r="AC88" s="10">
        <v>91.7</v>
      </c>
      <c r="AD88" s="10">
        <v>94.8</v>
      </c>
      <c r="AE88" s="33">
        <v>98.3</v>
      </c>
      <c r="AF88" s="8"/>
      <c r="AG88" s="32"/>
      <c r="AH88" s="8" t="s">
        <v>90</v>
      </c>
      <c r="AI88" s="31">
        <v>98.6</v>
      </c>
      <c r="AJ88" s="38">
        <v>87.6</v>
      </c>
      <c r="AK88" s="38">
        <v>85.6</v>
      </c>
      <c r="AL88" s="38">
        <v>86.3</v>
      </c>
      <c r="AM88" s="38">
        <v>83.4</v>
      </c>
      <c r="AN88" s="38">
        <v>90.4</v>
      </c>
      <c r="AO88" s="38">
        <v>71.099999999999994</v>
      </c>
      <c r="AP88" s="38">
        <v>95.4</v>
      </c>
      <c r="AQ88" s="38">
        <v>108.8</v>
      </c>
      <c r="AR88" s="38">
        <v>109.4</v>
      </c>
      <c r="AS88" s="38">
        <v>100.5</v>
      </c>
    </row>
    <row r="89" spans="1:45">
      <c r="A89" s="8"/>
      <c r="B89" s="32"/>
      <c r="C89" s="8" t="s">
        <v>91</v>
      </c>
      <c r="D89" s="10">
        <v>108</v>
      </c>
      <c r="E89" s="10">
        <v>108</v>
      </c>
      <c r="F89" s="10">
        <v>109.6</v>
      </c>
      <c r="G89" s="10">
        <v>105.3</v>
      </c>
      <c r="H89" s="10">
        <v>93.5</v>
      </c>
      <c r="I89" s="10">
        <v>114.3</v>
      </c>
      <c r="J89" s="10">
        <v>131.30000000000001</v>
      </c>
      <c r="K89" s="10">
        <v>98.8</v>
      </c>
      <c r="L89" s="10">
        <v>176.6</v>
      </c>
      <c r="M89" s="10">
        <v>98.9</v>
      </c>
      <c r="N89" s="10">
        <v>80.900000000000006</v>
      </c>
      <c r="O89" s="10">
        <v>107.3</v>
      </c>
      <c r="P89" s="10">
        <v>108</v>
      </c>
      <c r="Q89" s="10">
        <v>92.8</v>
      </c>
      <c r="R89" s="10">
        <v>96.1</v>
      </c>
      <c r="S89" s="10">
        <v>90.9</v>
      </c>
      <c r="T89" s="10">
        <v>90.7</v>
      </c>
      <c r="U89" s="10">
        <v>102.6</v>
      </c>
      <c r="V89" s="10">
        <v>115.7</v>
      </c>
      <c r="W89" s="10">
        <v>120.1</v>
      </c>
      <c r="X89" s="10">
        <v>69.5</v>
      </c>
      <c r="Y89" s="10">
        <v>94.1</v>
      </c>
      <c r="Z89" s="10">
        <v>75.599999999999994</v>
      </c>
      <c r="AA89" s="10">
        <v>116</v>
      </c>
      <c r="AB89" s="10">
        <v>94.2</v>
      </c>
      <c r="AC89" s="10">
        <v>92.8</v>
      </c>
      <c r="AD89" s="10">
        <v>101.4</v>
      </c>
      <c r="AE89" s="33">
        <v>107.5</v>
      </c>
      <c r="AF89" s="8"/>
      <c r="AG89" s="32"/>
      <c r="AH89" s="8" t="s">
        <v>91</v>
      </c>
      <c r="AI89" s="31">
        <v>108</v>
      </c>
      <c r="AJ89" s="38">
        <v>99.9</v>
      </c>
      <c r="AK89" s="38">
        <v>104.9</v>
      </c>
      <c r="AL89" s="38">
        <v>109</v>
      </c>
      <c r="AM89" s="38">
        <v>92.9</v>
      </c>
      <c r="AN89" s="38">
        <v>93.2</v>
      </c>
      <c r="AO89" s="38">
        <v>79.3</v>
      </c>
      <c r="AP89" s="38">
        <v>96.8</v>
      </c>
      <c r="AQ89" s="38">
        <v>115.4</v>
      </c>
      <c r="AR89" s="38">
        <v>116.4</v>
      </c>
      <c r="AS89" s="38">
        <v>102.1</v>
      </c>
    </row>
    <row r="90" spans="1:45">
      <c r="A90" s="8"/>
      <c r="B90" s="32"/>
      <c r="C90" s="8" t="s">
        <v>92</v>
      </c>
      <c r="D90" s="10">
        <v>106.1</v>
      </c>
      <c r="E90" s="10">
        <v>106.1</v>
      </c>
      <c r="F90" s="10">
        <v>109</v>
      </c>
      <c r="G90" s="10">
        <v>111.3</v>
      </c>
      <c r="H90" s="10">
        <v>96.7</v>
      </c>
      <c r="I90" s="10">
        <v>106.5</v>
      </c>
      <c r="J90" s="10">
        <v>120.8</v>
      </c>
      <c r="K90" s="10">
        <v>90.7</v>
      </c>
      <c r="L90" s="10">
        <v>178.7</v>
      </c>
      <c r="M90" s="10">
        <v>100.5</v>
      </c>
      <c r="N90" s="10">
        <v>77.599999999999994</v>
      </c>
      <c r="O90" s="10">
        <v>114.8</v>
      </c>
      <c r="P90" s="10">
        <v>101.5</v>
      </c>
      <c r="Q90" s="10">
        <v>90.5</v>
      </c>
      <c r="R90" s="10">
        <v>100.1</v>
      </c>
      <c r="S90" s="10">
        <v>90.7</v>
      </c>
      <c r="T90" s="10">
        <v>95</v>
      </c>
      <c r="U90" s="10">
        <v>110.3</v>
      </c>
      <c r="V90" s="10">
        <v>134.9</v>
      </c>
      <c r="W90" s="10">
        <v>126.6</v>
      </c>
      <c r="X90" s="10">
        <v>78.7</v>
      </c>
      <c r="Y90" s="10">
        <v>94.3</v>
      </c>
      <c r="Z90" s="10">
        <v>80.8</v>
      </c>
      <c r="AA90" s="10">
        <v>129.9</v>
      </c>
      <c r="AB90" s="10">
        <v>96.4</v>
      </c>
      <c r="AC90" s="10">
        <v>83.1</v>
      </c>
      <c r="AD90" s="10">
        <v>134.69999999999999</v>
      </c>
      <c r="AE90" s="33">
        <v>108.1</v>
      </c>
      <c r="AF90" s="8"/>
      <c r="AG90" s="32"/>
      <c r="AH90" s="8" t="s">
        <v>92</v>
      </c>
      <c r="AI90" s="31">
        <v>106.1</v>
      </c>
      <c r="AJ90" s="38">
        <v>96.8</v>
      </c>
      <c r="AK90" s="38">
        <v>99.8</v>
      </c>
      <c r="AL90" s="38">
        <v>101.3</v>
      </c>
      <c r="AM90" s="38">
        <v>95.2</v>
      </c>
      <c r="AN90" s="38">
        <v>92.7</v>
      </c>
      <c r="AO90" s="38">
        <v>78.5</v>
      </c>
      <c r="AP90" s="38">
        <v>96.3</v>
      </c>
      <c r="AQ90" s="38">
        <v>114.8</v>
      </c>
      <c r="AR90" s="38">
        <v>115.4</v>
      </c>
      <c r="AS90" s="38">
        <v>105.3</v>
      </c>
    </row>
    <row r="91" spans="1:45">
      <c r="A91" s="8"/>
      <c r="B91" s="32"/>
      <c r="C91" s="8" t="s">
        <v>93</v>
      </c>
      <c r="D91" s="10">
        <v>94.3</v>
      </c>
      <c r="E91" s="10">
        <v>94.3</v>
      </c>
      <c r="F91" s="10">
        <v>102.6</v>
      </c>
      <c r="G91" s="10">
        <v>93.6</v>
      </c>
      <c r="H91" s="10">
        <v>84.1</v>
      </c>
      <c r="I91" s="10">
        <v>98.4</v>
      </c>
      <c r="J91" s="10">
        <v>100.3</v>
      </c>
      <c r="K91" s="10">
        <v>71.900000000000006</v>
      </c>
      <c r="L91" s="10">
        <v>175.5</v>
      </c>
      <c r="M91" s="10">
        <v>89.5</v>
      </c>
      <c r="N91" s="10">
        <v>68</v>
      </c>
      <c r="O91" s="10">
        <v>104.3</v>
      </c>
      <c r="P91" s="10">
        <v>93.3</v>
      </c>
      <c r="Q91" s="10">
        <v>83.9</v>
      </c>
      <c r="R91" s="10">
        <v>86.3</v>
      </c>
      <c r="S91" s="10">
        <v>88.1</v>
      </c>
      <c r="T91" s="10">
        <v>77.8</v>
      </c>
      <c r="U91" s="10">
        <v>89.9</v>
      </c>
      <c r="V91" s="10">
        <v>90.6</v>
      </c>
      <c r="W91" s="10">
        <v>102.7</v>
      </c>
      <c r="X91" s="10">
        <v>69.2</v>
      </c>
      <c r="Y91" s="10">
        <v>88.5</v>
      </c>
      <c r="Z91" s="10">
        <v>70.2</v>
      </c>
      <c r="AA91" s="10">
        <v>108.5</v>
      </c>
      <c r="AB91" s="10">
        <v>74</v>
      </c>
      <c r="AC91" s="10">
        <v>83.1</v>
      </c>
      <c r="AD91" s="10">
        <v>109.9</v>
      </c>
      <c r="AE91" s="33">
        <v>95.4</v>
      </c>
      <c r="AF91" s="8"/>
      <c r="AG91" s="32"/>
      <c r="AH91" s="8" t="s">
        <v>93</v>
      </c>
      <c r="AI91" s="31">
        <v>94.3</v>
      </c>
      <c r="AJ91" s="38">
        <v>81.900000000000006</v>
      </c>
      <c r="AK91" s="38">
        <v>84.2</v>
      </c>
      <c r="AL91" s="38">
        <v>84.3</v>
      </c>
      <c r="AM91" s="38">
        <v>83.9</v>
      </c>
      <c r="AN91" s="38">
        <v>78.7</v>
      </c>
      <c r="AO91" s="38">
        <v>67</v>
      </c>
      <c r="AP91" s="38">
        <v>81.7</v>
      </c>
      <c r="AQ91" s="38">
        <v>105.9</v>
      </c>
      <c r="AR91" s="38">
        <v>107.3</v>
      </c>
      <c r="AS91" s="38">
        <v>85.9</v>
      </c>
    </row>
    <row r="92" spans="1:45">
      <c r="A92" s="8"/>
      <c r="B92" s="32"/>
      <c r="C92" s="8" t="s">
        <v>94</v>
      </c>
      <c r="D92" s="10">
        <v>107.6</v>
      </c>
      <c r="E92" s="10">
        <v>107.6</v>
      </c>
      <c r="F92" s="10">
        <v>107.1</v>
      </c>
      <c r="G92" s="10">
        <v>101.7</v>
      </c>
      <c r="H92" s="10">
        <v>91.6</v>
      </c>
      <c r="I92" s="10">
        <v>120.8</v>
      </c>
      <c r="J92" s="10">
        <v>140.6</v>
      </c>
      <c r="K92" s="10">
        <v>98.6</v>
      </c>
      <c r="L92" s="10">
        <v>187.5</v>
      </c>
      <c r="M92" s="10">
        <v>100.5</v>
      </c>
      <c r="N92" s="10">
        <v>80</v>
      </c>
      <c r="O92" s="10">
        <v>113.4</v>
      </c>
      <c r="P92" s="10">
        <v>90.1</v>
      </c>
      <c r="Q92" s="10">
        <v>93.1</v>
      </c>
      <c r="R92" s="10">
        <v>92.8</v>
      </c>
      <c r="S92" s="10">
        <v>85.7</v>
      </c>
      <c r="T92" s="10">
        <v>83.4</v>
      </c>
      <c r="U92" s="10">
        <v>106.2</v>
      </c>
      <c r="V92" s="10">
        <v>116.2</v>
      </c>
      <c r="W92" s="10">
        <v>128.19999999999999</v>
      </c>
      <c r="X92" s="10">
        <v>64.099999999999994</v>
      </c>
      <c r="Y92" s="10">
        <v>91</v>
      </c>
      <c r="Z92" s="10">
        <v>83.1</v>
      </c>
      <c r="AA92" s="10">
        <v>122.6</v>
      </c>
      <c r="AB92" s="10">
        <v>95.3</v>
      </c>
      <c r="AC92" s="10">
        <v>78.2</v>
      </c>
      <c r="AD92" s="10">
        <v>98.9</v>
      </c>
      <c r="AE92" s="33">
        <v>107</v>
      </c>
      <c r="AF92" s="8"/>
      <c r="AG92" s="32"/>
      <c r="AH92" s="8" t="s">
        <v>94</v>
      </c>
      <c r="AI92" s="31">
        <v>107.6</v>
      </c>
      <c r="AJ92" s="38">
        <v>99.9</v>
      </c>
      <c r="AK92" s="38">
        <v>112.6</v>
      </c>
      <c r="AL92" s="38">
        <v>119.7</v>
      </c>
      <c r="AM92" s="38">
        <v>91.4</v>
      </c>
      <c r="AN92" s="38">
        <v>82.6</v>
      </c>
      <c r="AO92" s="38">
        <v>85.2</v>
      </c>
      <c r="AP92" s="38">
        <v>81.900000000000006</v>
      </c>
      <c r="AQ92" s="38">
        <v>114.7</v>
      </c>
      <c r="AR92" s="38">
        <v>115.8</v>
      </c>
      <c r="AS92" s="38">
        <v>98.9</v>
      </c>
    </row>
    <row r="93" spans="1:45">
      <c r="A93" s="8"/>
      <c r="B93" s="32"/>
      <c r="C93" s="8" t="s">
        <v>95</v>
      </c>
      <c r="D93" s="10">
        <v>105.4</v>
      </c>
      <c r="E93" s="10">
        <v>105.4</v>
      </c>
      <c r="F93" s="10">
        <v>105.3</v>
      </c>
      <c r="G93" s="10">
        <v>101.3</v>
      </c>
      <c r="H93" s="10">
        <v>104.1</v>
      </c>
      <c r="I93" s="10">
        <v>106.4</v>
      </c>
      <c r="J93" s="10">
        <v>116.4</v>
      </c>
      <c r="K93" s="10">
        <v>82.6</v>
      </c>
      <c r="L93" s="10">
        <v>154.30000000000001</v>
      </c>
      <c r="M93" s="10">
        <v>100.9</v>
      </c>
      <c r="N93" s="10">
        <v>81.2</v>
      </c>
      <c r="O93" s="10">
        <v>113.7</v>
      </c>
      <c r="P93" s="10">
        <v>106.8</v>
      </c>
      <c r="Q93" s="10">
        <v>88.5</v>
      </c>
      <c r="R93" s="10">
        <v>95.9</v>
      </c>
      <c r="S93" s="10">
        <v>90.7</v>
      </c>
      <c r="T93" s="10">
        <v>103</v>
      </c>
      <c r="U93" s="10">
        <v>103.2</v>
      </c>
      <c r="V93" s="10">
        <v>104.1</v>
      </c>
      <c r="W93" s="10">
        <v>129.80000000000001</v>
      </c>
      <c r="X93" s="10">
        <v>67.7</v>
      </c>
      <c r="Y93" s="10">
        <v>91.2</v>
      </c>
      <c r="Z93" s="10">
        <v>87.4</v>
      </c>
      <c r="AA93" s="10">
        <v>111.8</v>
      </c>
      <c r="AB93" s="10">
        <v>90.4</v>
      </c>
      <c r="AC93" s="10">
        <v>75.7</v>
      </c>
      <c r="AD93" s="10">
        <v>97.3</v>
      </c>
      <c r="AE93" s="33">
        <v>104.8</v>
      </c>
      <c r="AF93" s="8"/>
      <c r="AG93" s="32"/>
      <c r="AH93" s="8" t="s">
        <v>95</v>
      </c>
      <c r="AI93" s="31">
        <v>105.4</v>
      </c>
      <c r="AJ93" s="38">
        <v>102.1</v>
      </c>
      <c r="AK93" s="38">
        <v>101.8</v>
      </c>
      <c r="AL93" s="38">
        <v>102.1</v>
      </c>
      <c r="AM93" s="38">
        <v>101</v>
      </c>
      <c r="AN93" s="38">
        <v>102.4</v>
      </c>
      <c r="AO93" s="38">
        <v>91.9</v>
      </c>
      <c r="AP93" s="38">
        <v>105.2</v>
      </c>
      <c r="AQ93" s="38">
        <v>108.4</v>
      </c>
      <c r="AR93" s="38">
        <v>109.1</v>
      </c>
      <c r="AS93" s="38">
        <v>98.8</v>
      </c>
    </row>
    <row r="94" spans="1:45">
      <c r="A94" s="8"/>
      <c r="B94" s="32"/>
      <c r="C94" s="8" t="s">
        <v>96</v>
      </c>
      <c r="D94" s="10">
        <v>95.1</v>
      </c>
      <c r="E94" s="10">
        <v>95.1</v>
      </c>
      <c r="F94" s="10">
        <v>100.4</v>
      </c>
      <c r="G94" s="10">
        <v>88.5</v>
      </c>
      <c r="H94" s="10">
        <v>94.7</v>
      </c>
      <c r="I94" s="10">
        <v>91.2</v>
      </c>
      <c r="J94" s="10">
        <v>104.8</v>
      </c>
      <c r="K94" s="10">
        <v>73.599999999999994</v>
      </c>
      <c r="L94" s="10">
        <v>107.8</v>
      </c>
      <c r="M94" s="10">
        <v>87.1</v>
      </c>
      <c r="N94" s="10">
        <v>71</v>
      </c>
      <c r="O94" s="10">
        <v>94</v>
      </c>
      <c r="P94" s="10">
        <v>91.5</v>
      </c>
      <c r="Q94" s="10">
        <v>83.5</v>
      </c>
      <c r="R94" s="10">
        <v>85.3</v>
      </c>
      <c r="S94" s="10">
        <v>85.6</v>
      </c>
      <c r="T94" s="10">
        <v>109</v>
      </c>
      <c r="U94" s="10">
        <v>99.6</v>
      </c>
      <c r="V94" s="10">
        <v>93.8</v>
      </c>
      <c r="W94" s="10">
        <v>121.5</v>
      </c>
      <c r="X94" s="10">
        <v>64.099999999999994</v>
      </c>
      <c r="Y94" s="10">
        <v>91.5</v>
      </c>
      <c r="Z94" s="10">
        <v>78.400000000000006</v>
      </c>
      <c r="AA94" s="10">
        <v>114.3</v>
      </c>
      <c r="AB94" s="10">
        <v>89</v>
      </c>
      <c r="AC94" s="10">
        <v>79.400000000000006</v>
      </c>
      <c r="AD94" s="10">
        <v>86.7</v>
      </c>
      <c r="AE94" s="33">
        <v>94.6</v>
      </c>
      <c r="AF94" s="8"/>
      <c r="AG94" s="32"/>
      <c r="AH94" s="8" t="s">
        <v>96</v>
      </c>
      <c r="AI94" s="31">
        <v>95.1</v>
      </c>
      <c r="AJ94" s="38">
        <v>92.6</v>
      </c>
      <c r="AK94" s="38">
        <v>86</v>
      </c>
      <c r="AL94" s="38">
        <v>83.8</v>
      </c>
      <c r="AM94" s="38">
        <v>92.2</v>
      </c>
      <c r="AN94" s="38">
        <v>101.6</v>
      </c>
      <c r="AO94" s="38">
        <v>88.3</v>
      </c>
      <c r="AP94" s="38">
        <v>105.1</v>
      </c>
      <c r="AQ94" s="38">
        <v>97.5</v>
      </c>
      <c r="AR94" s="38">
        <v>97.8</v>
      </c>
      <c r="AS94" s="38">
        <v>92.1</v>
      </c>
    </row>
    <row r="95" spans="1:45">
      <c r="A95" s="8"/>
      <c r="B95" s="32"/>
      <c r="C95" s="15" t="s">
        <v>97</v>
      </c>
      <c r="D95" s="10">
        <v>96.4</v>
      </c>
      <c r="E95" s="10">
        <v>96.4</v>
      </c>
      <c r="F95" s="10">
        <v>81.400000000000006</v>
      </c>
      <c r="G95" s="10">
        <v>78.8</v>
      </c>
      <c r="H95" s="10">
        <v>84.9</v>
      </c>
      <c r="I95" s="10">
        <v>100</v>
      </c>
      <c r="J95" s="10">
        <v>115.3</v>
      </c>
      <c r="K95" s="10">
        <v>72.8</v>
      </c>
      <c r="L95" s="10">
        <v>117.7</v>
      </c>
      <c r="M95" s="10">
        <v>90.6</v>
      </c>
      <c r="N95" s="10">
        <v>63.4</v>
      </c>
      <c r="O95" s="10">
        <v>82.9</v>
      </c>
      <c r="P95" s="10">
        <v>92.3</v>
      </c>
      <c r="Q95" s="10">
        <v>82.1</v>
      </c>
      <c r="R95" s="10">
        <v>82.6</v>
      </c>
      <c r="S95" s="10">
        <v>83.3</v>
      </c>
      <c r="T95" s="10">
        <v>122.3</v>
      </c>
      <c r="U95" s="10">
        <v>96.5</v>
      </c>
      <c r="V95" s="10">
        <v>115</v>
      </c>
      <c r="W95" s="10">
        <v>113.6</v>
      </c>
      <c r="X95" s="10">
        <v>65.400000000000006</v>
      </c>
      <c r="Y95" s="10">
        <v>92.1</v>
      </c>
      <c r="Z95" s="10">
        <v>72.8</v>
      </c>
      <c r="AA95" s="10">
        <v>119.2</v>
      </c>
      <c r="AB95" s="10">
        <v>73.3</v>
      </c>
      <c r="AC95" s="10">
        <v>68.2</v>
      </c>
      <c r="AD95" s="10">
        <v>97.2</v>
      </c>
      <c r="AE95" s="33">
        <v>96.5</v>
      </c>
      <c r="AF95" s="8"/>
      <c r="AG95" s="32"/>
      <c r="AH95" s="15" t="s">
        <v>97</v>
      </c>
      <c r="AI95" s="39">
        <v>96.4</v>
      </c>
      <c r="AJ95" s="40">
        <v>99.1</v>
      </c>
      <c r="AK95" s="40">
        <v>92.4</v>
      </c>
      <c r="AL95" s="40">
        <v>94.5</v>
      </c>
      <c r="AM95" s="40">
        <v>86</v>
      </c>
      <c r="AN95" s="40">
        <v>108.3</v>
      </c>
      <c r="AO95" s="40">
        <v>84.2</v>
      </c>
      <c r="AP95" s="40">
        <v>114.5</v>
      </c>
      <c r="AQ95" s="40">
        <v>93.9</v>
      </c>
      <c r="AR95" s="40">
        <v>94</v>
      </c>
      <c r="AS95" s="40">
        <v>93</v>
      </c>
    </row>
    <row r="96" spans="1:45">
      <c r="A96" s="36"/>
      <c r="B96" s="28" t="s">
        <v>103</v>
      </c>
      <c r="C96" s="22" t="s">
        <v>84</v>
      </c>
      <c r="D96" s="29">
        <v>76.3</v>
      </c>
      <c r="E96" s="29">
        <v>76.3</v>
      </c>
      <c r="F96" s="29">
        <v>66.5</v>
      </c>
      <c r="G96" s="29">
        <v>66.900000000000006</v>
      </c>
      <c r="H96" s="29">
        <v>79</v>
      </c>
      <c r="I96" s="29">
        <v>69</v>
      </c>
      <c r="J96" s="29">
        <v>74.5</v>
      </c>
      <c r="K96" s="29">
        <v>50.6</v>
      </c>
      <c r="L96" s="29">
        <v>119.1</v>
      </c>
      <c r="M96" s="29">
        <v>78.900000000000006</v>
      </c>
      <c r="N96" s="29">
        <v>60.2</v>
      </c>
      <c r="O96" s="29">
        <v>74.400000000000006</v>
      </c>
      <c r="P96" s="29">
        <v>82.5</v>
      </c>
      <c r="Q96" s="29">
        <v>66.8</v>
      </c>
      <c r="R96" s="29">
        <v>74.8</v>
      </c>
      <c r="S96" s="29">
        <v>84.6</v>
      </c>
      <c r="T96" s="29">
        <v>88.8</v>
      </c>
      <c r="U96" s="29">
        <v>86.1</v>
      </c>
      <c r="V96" s="29">
        <v>88.8</v>
      </c>
      <c r="W96" s="29">
        <v>103.1</v>
      </c>
      <c r="X96" s="29">
        <v>57.2</v>
      </c>
      <c r="Y96" s="29">
        <v>89.5</v>
      </c>
      <c r="Z96" s="29">
        <v>63.8</v>
      </c>
      <c r="AA96" s="29">
        <v>106.5</v>
      </c>
      <c r="AB96" s="29">
        <v>65.900000000000006</v>
      </c>
      <c r="AC96" s="29">
        <v>49.4</v>
      </c>
      <c r="AD96" s="29">
        <v>100.7</v>
      </c>
      <c r="AE96" s="33">
        <v>78</v>
      </c>
      <c r="AF96" s="36"/>
      <c r="AG96" s="28" t="s">
        <v>103</v>
      </c>
      <c r="AH96" s="22" t="s">
        <v>84</v>
      </c>
      <c r="AI96" s="10">
        <v>76.3</v>
      </c>
      <c r="AJ96" s="10">
        <v>77.7</v>
      </c>
      <c r="AK96" s="38">
        <v>71</v>
      </c>
      <c r="AL96" s="38">
        <v>68.599999999999994</v>
      </c>
      <c r="AM96" s="38">
        <v>78.2</v>
      </c>
      <c r="AN96" s="38">
        <v>86.8</v>
      </c>
      <c r="AO96" s="38">
        <v>76.2</v>
      </c>
      <c r="AP96" s="38">
        <v>89.5</v>
      </c>
      <c r="AQ96" s="38">
        <v>75.099999999999994</v>
      </c>
      <c r="AR96" s="38">
        <v>74.3</v>
      </c>
      <c r="AS96" s="38">
        <v>86.5</v>
      </c>
    </row>
    <row r="97" spans="1:45">
      <c r="A97" s="36"/>
      <c r="B97" s="32"/>
      <c r="C97" s="8" t="s">
        <v>86</v>
      </c>
      <c r="D97" s="10">
        <v>76</v>
      </c>
      <c r="E97" s="10">
        <v>76</v>
      </c>
      <c r="F97" s="10">
        <v>56.1</v>
      </c>
      <c r="G97" s="10">
        <v>60</v>
      </c>
      <c r="H97" s="10">
        <v>69.2</v>
      </c>
      <c r="I97" s="10">
        <v>65.099999999999994</v>
      </c>
      <c r="J97" s="10">
        <v>80.599999999999994</v>
      </c>
      <c r="K97" s="10">
        <v>64.8</v>
      </c>
      <c r="L97" s="10">
        <v>121.2</v>
      </c>
      <c r="M97" s="10">
        <v>72.5</v>
      </c>
      <c r="N97" s="10">
        <v>56.1</v>
      </c>
      <c r="O97" s="10">
        <v>70.900000000000006</v>
      </c>
      <c r="P97" s="10">
        <v>91.7</v>
      </c>
      <c r="Q97" s="10">
        <v>65.099999999999994</v>
      </c>
      <c r="R97" s="10">
        <v>73.599999999999994</v>
      </c>
      <c r="S97" s="10">
        <v>73.400000000000006</v>
      </c>
      <c r="T97" s="10">
        <v>99</v>
      </c>
      <c r="U97" s="10">
        <v>82.6</v>
      </c>
      <c r="V97" s="10">
        <v>68.900000000000006</v>
      </c>
      <c r="W97" s="10">
        <v>96.6</v>
      </c>
      <c r="X97" s="10">
        <v>54.3</v>
      </c>
      <c r="Y97" s="10">
        <v>87.6</v>
      </c>
      <c r="Z97" s="10">
        <v>60.3</v>
      </c>
      <c r="AA97" s="10">
        <v>102</v>
      </c>
      <c r="AB97" s="10">
        <v>71.3</v>
      </c>
      <c r="AC97" s="10">
        <v>31.7</v>
      </c>
      <c r="AD97" s="10">
        <v>84.4</v>
      </c>
      <c r="AE97" s="33">
        <v>76.599999999999994</v>
      </c>
      <c r="AF97" s="36"/>
      <c r="AG97" s="32"/>
      <c r="AH97" s="8" t="s">
        <v>86</v>
      </c>
      <c r="AI97" s="10">
        <v>76</v>
      </c>
      <c r="AJ97" s="10">
        <v>83.9</v>
      </c>
      <c r="AK97" s="38">
        <v>73.900000000000006</v>
      </c>
      <c r="AL97" s="38">
        <v>75</v>
      </c>
      <c r="AM97" s="38">
        <v>70.7</v>
      </c>
      <c r="AN97" s="38">
        <v>97.5</v>
      </c>
      <c r="AO97" s="38">
        <v>68.3</v>
      </c>
      <c r="AP97" s="38">
        <v>105</v>
      </c>
      <c r="AQ97" s="38">
        <v>68.7</v>
      </c>
      <c r="AR97" s="38">
        <v>67.7</v>
      </c>
      <c r="AS97" s="38">
        <v>82.2</v>
      </c>
    </row>
    <row r="98" spans="1:45">
      <c r="A98" s="36"/>
      <c r="B98" s="32"/>
      <c r="C98" s="8" t="s">
        <v>88</v>
      </c>
      <c r="D98" s="10">
        <v>95</v>
      </c>
      <c r="E98" s="10">
        <v>95</v>
      </c>
      <c r="F98" s="10">
        <v>56.8</v>
      </c>
      <c r="G98" s="10">
        <v>59.3</v>
      </c>
      <c r="H98" s="10">
        <v>72.099999999999994</v>
      </c>
      <c r="I98" s="10">
        <v>106.8</v>
      </c>
      <c r="J98" s="10">
        <v>134.30000000000001</v>
      </c>
      <c r="K98" s="10">
        <v>111.7</v>
      </c>
      <c r="L98" s="10">
        <v>135.6</v>
      </c>
      <c r="M98" s="10">
        <v>74.900000000000006</v>
      </c>
      <c r="N98" s="10">
        <v>62.2</v>
      </c>
      <c r="O98" s="10">
        <v>74.3</v>
      </c>
      <c r="P98" s="10">
        <v>97.8</v>
      </c>
      <c r="Q98" s="10">
        <v>67.7</v>
      </c>
      <c r="R98" s="10">
        <v>81.8</v>
      </c>
      <c r="S98" s="10">
        <v>78.099999999999994</v>
      </c>
      <c r="T98" s="10">
        <v>112.5</v>
      </c>
      <c r="U98" s="10">
        <v>90.6</v>
      </c>
      <c r="V98" s="10">
        <v>90.2</v>
      </c>
      <c r="W98" s="10">
        <v>97.8</v>
      </c>
      <c r="X98" s="10">
        <v>56.9</v>
      </c>
      <c r="Y98" s="10">
        <v>89.3</v>
      </c>
      <c r="Z98" s="10">
        <v>55</v>
      </c>
      <c r="AA98" s="10">
        <v>125.6</v>
      </c>
      <c r="AB98" s="10">
        <v>77.7</v>
      </c>
      <c r="AC98" s="10">
        <v>24.2</v>
      </c>
      <c r="AD98" s="10">
        <v>94.5</v>
      </c>
      <c r="AE98" s="33">
        <v>95</v>
      </c>
      <c r="AF98" s="36"/>
      <c r="AG98" s="32"/>
      <c r="AH98" s="8" t="s">
        <v>88</v>
      </c>
      <c r="AI98" s="10">
        <v>95</v>
      </c>
      <c r="AJ98" s="10">
        <v>99.8</v>
      </c>
      <c r="AK98" s="38">
        <v>95</v>
      </c>
      <c r="AL98" s="38">
        <v>101.7</v>
      </c>
      <c r="AM98" s="38">
        <v>75.3</v>
      </c>
      <c r="AN98" s="38">
        <v>106.3</v>
      </c>
      <c r="AO98" s="38">
        <v>71.2</v>
      </c>
      <c r="AP98" s="38">
        <v>115.4</v>
      </c>
      <c r="AQ98" s="38">
        <v>90.5</v>
      </c>
      <c r="AR98" s="38">
        <v>90.4</v>
      </c>
      <c r="AS98" s="38">
        <v>92.9</v>
      </c>
    </row>
    <row r="99" spans="1:45">
      <c r="A99" s="36"/>
      <c r="B99" s="32"/>
      <c r="C99" s="8" t="s">
        <v>89</v>
      </c>
      <c r="D99" s="10">
        <v>77.900000000000006</v>
      </c>
      <c r="E99" s="10">
        <v>77.900000000000006</v>
      </c>
      <c r="F99" s="10">
        <v>56.2</v>
      </c>
      <c r="G99" s="10">
        <v>56.7</v>
      </c>
      <c r="H99" s="10">
        <v>66</v>
      </c>
      <c r="I99" s="10">
        <v>51.8</v>
      </c>
      <c r="J99" s="10">
        <v>94.9</v>
      </c>
      <c r="K99" s="10">
        <v>63.2</v>
      </c>
      <c r="L99" s="10">
        <v>127.2</v>
      </c>
      <c r="M99" s="10">
        <v>75.3</v>
      </c>
      <c r="N99" s="10">
        <v>45.7</v>
      </c>
      <c r="O99" s="10">
        <v>73.400000000000006</v>
      </c>
      <c r="P99" s="10">
        <v>99.9</v>
      </c>
      <c r="Q99" s="10">
        <v>69.2</v>
      </c>
      <c r="R99" s="10">
        <v>86.7</v>
      </c>
      <c r="S99" s="10">
        <v>75.099999999999994</v>
      </c>
      <c r="T99" s="10">
        <v>113.4</v>
      </c>
      <c r="U99" s="10">
        <v>86.1</v>
      </c>
      <c r="V99" s="10">
        <v>88.6</v>
      </c>
      <c r="W99" s="10">
        <v>92.1</v>
      </c>
      <c r="X99" s="10">
        <v>59.2</v>
      </c>
      <c r="Y99" s="10">
        <v>88.9</v>
      </c>
      <c r="Z99" s="10">
        <v>55.7</v>
      </c>
      <c r="AA99" s="10">
        <v>114.5</v>
      </c>
      <c r="AB99" s="10">
        <v>73.7</v>
      </c>
      <c r="AC99" s="10">
        <v>31.6</v>
      </c>
      <c r="AD99" s="10">
        <v>79.099999999999994</v>
      </c>
      <c r="AE99" s="33">
        <v>78</v>
      </c>
      <c r="AF99" s="36"/>
      <c r="AG99" s="32"/>
      <c r="AH99" s="8" t="s">
        <v>89</v>
      </c>
      <c r="AI99" s="10">
        <v>77.900000000000006</v>
      </c>
      <c r="AJ99" s="10">
        <v>81.099999999999994</v>
      </c>
      <c r="AK99" s="38">
        <v>64.7</v>
      </c>
      <c r="AL99" s="38">
        <v>62.9</v>
      </c>
      <c r="AM99" s="38">
        <v>70</v>
      </c>
      <c r="AN99" s="38">
        <v>103.3</v>
      </c>
      <c r="AO99" s="38">
        <v>63.6</v>
      </c>
      <c r="AP99" s="38">
        <v>113.5</v>
      </c>
      <c r="AQ99" s="38">
        <v>75</v>
      </c>
      <c r="AR99" s="38">
        <v>73.8</v>
      </c>
      <c r="AS99" s="38">
        <v>91.6</v>
      </c>
    </row>
    <row r="100" spans="1:45">
      <c r="A100" s="36"/>
      <c r="B100" s="32"/>
      <c r="C100" s="8" t="s">
        <v>90</v>
      </c>
      <c r="D100" s="10">
        <v>72.400000000000006</v>
      </c>
      <c r="E100" s="10">
        <v>72.400000000000006</v>
      </c>
      <c r="F100" s="10">
        <v>63.9</v>
      </c>
      <c r="G100" s="10">
        <v>68.8</v>
      </c>
      <c r="H100" s="10">
        <v>62.1</v>
      </c>
      <c r="I100" s="10">
        <v>51</v>
      </c>
      <c r="J100" s="10">
        <v>89.9</v>
      </c>
      <c r="K100" s="10">
        <v>58.5</v>
      </c>
      <c r="L100" s="10">
        <v>145.80000000000001</v>
      </c>
      <c r="M100" s="10">
        <v>55.1</v>
      </c>
      <c r="N100" s="10">
        <v>45.2</v>
      </c>
      <c r="O100" s="10">
        <v>65.400000000000006</v>
      </c>
      <c r="P100" s="10">
        <v>87.2</v>
      </c>
      <c r="Q100" s="10">
        <v>67</v>
      </c>
      <c r="R100" s="10">
        <v>85.4</v>
      </c>
      <c r="S100" s="10">
        <v>75.900000000000006</v>
      </c>
      <c r="T100" s="10">
        <v>90.2</v>
      </c>
      <c r="U100" s="10">
        <v>78.400000000000006</v>
      </c>
      <c r="V100" s="10">
        <v>78.400000000000006</v>
      </c>
      <c r="W100" s="10">
        <v>81.900000000000006</v>
      </c>
      <c r="X100" s="10">
        <v>57.4</v>
      </c>
      <c r="Y100" s="10">
        <v>88.3</v>
      </c>
      <c r="Z100" s="10">
        <v>54.2</v>
      </c>
      <c r="AA100" s="10">
        <v>105</v>
      </c>
      <c r="AB100" s="10">
        <v>63.2</v>
      </c>
      <c r="AC100" s="10">
        <v>23.6</v>
      </c>
      <c r="AD100" s="10">
        <v>58.8</v>
      </c>
      <c r="AE100" s="33">
        <v>71.5</v>
      </c>
      <c r="AF100" s="36"/>
      <c r="AG100" s="32"/>
      <c r="AH100" s="8" t="s">
        <v>90</v>
      </c>
      <c r="AI100" s="10">
        <v>72.400000000000006</v>
      </c>
      <c r="AJ100" s="10">
        <v>71.3</v>
      </c>
      <c r="AK100" s="38">
        <v>61.6</v>
      </c>
      <c r="AL100" s="38">
        <v>59.9</v>
      </c>
      <c r="AM100" s="38">
        <v>66.5</v>
      </c>
      <c r="AN100" s="38">
        <v>84.4</v>
      </c>
      <c r="AO100" s="38">
        <v>59.2</v>
      </c>
      <c r="AP100" s="38">
        <v>90.9</v>
      </c>
      <c r="AQ100" s="38">
        <v>73.5</v>
      </c>
      <c r="AR100" s="38">
        <v>72.7</v>
      </c>
      <c r="AS100" s="38">
        <v>84.5</v>
      </c>
    </row>
    <row r="101" spans="1:45">
      <c r="A101" s="36"/>
      <c r="B101" s="32"/>
      <c r="C101" s="8" t="s">
        <v>91</v>
      </c>
      <c r="D101" s="10">
        <v>85.8</v>
      </c>
      <c r="E101" s="10">
        <v>85.8</v>
      </c>
      <c r="F101" s="10">
        <v>72.900000000000006</v>
      </c>
      <c r="G101" s="10">
        <v>74.599999999999994</v>
      </c>
      <c r="H101" s="10">
        <v>74.400000000000006</v>
      </c>
      <c r="I101" s="10">
        <v>64</v>
      </c>
      <c r="J101" s="10">
        <v>113.2</v>
      </c>
      <c r="K101" s="10">
        <v>81.2</v>
      </c>
      <c r="L101" s="10">
        <v>194.2</v>
      </c>
      <c r="M101" s="10">
        <v>80.2</v>
      </c>
      <c r="N101" s="10">
        <v>57.3</v>
      </c>
      <c r="O101" s="10">
        <v>80.599999999999994</v>
      </c>
      <c r="P101" s="10">
        <v>94.2</v>
      </c>
      <c r="Q101" s="10">
        <v>75.099999999999994</v>
      </c>
      <c r="R101" s="10">
        <v>89.5</v>
      </c>
      <c r="S101" s="10">
        <v>69.7</v>
      </c>
      <c r="T101" s="10">
        <v>97.9</v>
      </c>
      <c r="U101" s="10">
        <v>85.8</v>
      </c>
      <c r="V101" s="10">
        <v>90.2</v>
      </c>
      <c r="W101" s="10">
        <v>91.4</v>
      </c>
      <c r="X101" s="10">
        <v>60.4</v>
      </c>
      <c r="Y101" s="10">
        <v>89.4</v>
      </c>
      <c r="Z101" s="10">
        <v>58.1</v>
      </c>
      <c r="AA101" s="10">
        <v>111.2</v>
      </c>
      <c r="AB101" s="10">
        <v>73.8</v>
      </c>
      <c r="AC101" s="10">
        <v>32.200000000000003</v>
      </c>
      <c r="AD101" s="10">
        <v>82.6</v>
      </c>
      <c r="AE101" s="33">
        <v>85.5</v>
      </c>
      <c r="AF101" s="36"/>
      <c r="AG101" s="32"/>
      <c r="AH101" s="8" t="s">
        <v>91</v>
      </c>
      <c r="AI101" s="10">
        <v>85.8</v>
      </c>
      <c r="AJ101" s="10">
        <v>86.7</v>
      </c>
      <c r="AK101" s="38">
        <v>78.2</v>
      </c>
      <c r="AL101" s="38">
        <v>79.2</v>
      </c>
      <c r="AM101" s="38">
        <v>75.400000000000006</v>
      </c>
      <c r="AN101" s="38">
        <v>98.3</v>
      </c>
      <c r="AO101" s="38">
        <v>76.5</v>
      </c>
      <c r="AP101" s="38">
        <v>104</v>
      </c>
      <c r="AQ101" s="38">
        <v>84.9</v>
      </c>
      <c r="AR101" s="38">
        <v>84.5</v>
      </c>
      <c r="AS101" s="38">
        <v>89.9</v>
      </c>
    </row>
    <row r="102" spans="1:45">
      <c r="A102" s="36"/>
      <c r="B102" s="32"/>
      <c r="C102" s="8" t="s">
        <v>92</v>
      </c>
      <c r="D102" s="10">
        <v>82.8</v>
      </c>
      <c r="E102" s="10">
        <v>82.9</v>
      </c>
      <c r="F102" s="10">
        <v>78</v>
      </c>
      <c r="G102" s="10">
        <v>78.400000000000006</v>
      </c>
      <c r="H102" s="10">
        <v>79</v>
      </c>
      <c r="I102" s="10">
        <v>53.7</v>
      </c>
      <c r="J102" s="10">
        <v>103.6</v>
      </c>
      <c r="K102" s="10">
        <v>72.900000000000006</v>
      </c>
      <c r="L102" s="10">
        <v>180.8</v>
      </c>
      <c r="M102" s="10">
        <v>76.599999999999994</v>
      </c>
      <c r="N102" s="10">
        <v>58.2</v>
      </c>
      <c r="O102" s="10">
        <v>79.599999999999994</v>
      </c>
      <c r="P102" s="10">
        <v>96.7</v>
      </c>
      <c r="Q102" s="10">
        <v>75.5</v>
      </c>
      <c r="R102" s="10">
        <v>87</v>
      </c>
      <c r="S102" s="10">
        <v>79.5</v>
      </c>
      <c r="T102" s="10">
        <v>93.8</v>
      </c>
      <c r="U102" s="10">
        <v>89.6</v>
      </c>
      <c r="V102" s="10">
        <v>87.2</v>
      </c>
      <c r="W102" s="10">
        <v>90.9</v>
      </c>
      <c r="X102" s="10">
        <v>62.4</v>
      </c>
      <c r="Y102" s="10">
        <v>89.2</v>
      </c>
      <c r="Z102" s="10">
        <v>53.2</v>
      </c>
      <c r="AA102" s="10">
        <v>131.30000000000001</v>
      </c>
      <c r="AB102" s="10">
        <v>74.599999999999994</v>
      </c>
      <c r="AC102" s="10">
        <v>29.5</v>
      </c>
      <c r="AD102" s="10">
        <v>107.4</v>
      </c>
      <c r="AE102" s="33">
        <v>84.5</v>
      </c>
      <c r="AF102" s="36"/>
      <c r="AG102" s="32"/>
      <c r="AH102" s="8" t="s">
        <v>92</v>
      </c>
      <c r="AI102" s="10">
        <v>82.8</v>
      </c>
      <c r="AJ102" s="10">
        <v>76</v>
      </c>
      <c r="AK102" s="38">
        <v>62.9</v>
      </c>
      <c r="AL102" s="38">
        <v>59</v>
      </c>
      <c r="AM102" s="38">
        <v>74.7</v>
      </c>
      <c r="AN102" s="38">
        <v>93.8</v>
      </c>
      <c r="AO102" s="38">
        <v>78.900000000000006</v>
      </c>
      <c r="AP102" s="38">
        <v>97.7</v>
      </c>
      <c r="AQ102" s="38">
        <v>89.2</v>
      </c>
      <c r="AR102" s="38">
        <v>88.9</v>
      </c>
      <c r="AS102" s="38">
        <v>92.2</v>
      </c>
    </row>
    <row r="103" spans="1:45">
      <c r="A103" s="36"/>
      <c r="B103" s="32"/>
      <c r="C103" s="8" t="s">
        <v>93</v>
      </c>
      <c r="D103" s="10">
        <v>76.8</v>
      </c>
      <c r="E103" s="10">
        <v>76.8</v>
      </c>
      <c r="F103" s="10">
        <v>81.3</v>
      </c>
      <c r="G103" s="10">
        <v>74</v>
      </c>
      <c r="H103" s="10">
        <v>70.5</v>
      </c>
      <c r="I103" s="10">
        <v>55.5</v>
      </c>
      <c r="J103" s="10">
        <v>93.4</v>
      </c>
      <c r="K103" s="10">
        <v>57.4</v>
      </c>
      <c r="L103" s="10">
        <v>189.9</v>
      </c>
      <c r="M103" s="10">
        <v>68.900000000000006</v>
      </c>
      <c r="N103" s="10">
        <v>55</v>
      </c>
      <c r="O103" s="10">
        <v>67.900000000000006</v>
      </c>
      <c r="P103" s="10">
        <v>88.4</v>
      </c>
      <c r="Q103" s="10">
        <v>64</v>
      </c>
      <c r="R103" s="10">
        <v>80.3</v>
      </c>
      <c r="S103" s="10">
        <v>72.400000000000006</v>
      </c>
      <c r="T103" s="10">
        <v>77.5</v>
      </c>
      <c r="U103" s="10">
        <v>78.5</v>
      </c>
      <c r="V103" s="10">
        <v>84.2</v>
      </c>
      <c r="W103" s="10">
        <v>79.2</v>
      </c>
      <c r="X103" s="10">
        <v>52.9</v>
      </c>
      <c r="Y103" s="10">
        <v>89.3</v>
      </c>
      <c r="Z103" s="10">
        <v>38</v>
      </c>
      <c r="AA103" s="10">
        <v>117.3</v>
      </c>
      <c r="AB103" s="10">
        <v>61.3</v>
      </c>
      <c r="AC103" s="10">
        <v>43</v>
      </c>
      <c r="AD103" s="10">
        <v>120.3</v>
      </c>
      <c r="AE103" s="33">
        <v>79.8</v>
      </c>
      <c r="AF103" s="36"/>
      <c r="AG103" s="32"/>
      <c r="AH103" s="8" t="s">
        <v>93</v>
      </c>
      <c r="AI103" s="10">
        <v>76.8</v>
      </c>
      <c r="AJ103" s="10">
        <v>65.099999999999994</v>
      </c>
      <c r="AK103" s="38">
        <v>55.7</v>
      </c>
      <c r="AL103" s="38">
        <v>52.6</v>
      </c>
      <c r="AM103" s="38">
        <v>64.8</v>
      </c>
      <c r="AN103" s="38">
        <v>77.900000000000006</v>
      </c>
      <c r="AO103" s="38">
        <v>68.2</v>
      </c>
      <c r="AP103" s="38">
        <v>80.400000000000006</v>
      </c>
      <c r="AQ103" s="38">
        <v>87.7</v>
      </c>
      <c r="AR103" s="38">
        <v>87.8</v>
      </c>
      <c r="AS103" s="38">
        <v>85.1</v>
      </c>
    </row>
    <row r="104" spans="1:45">
      <c r="A104" s="36"/>
      <c r="B104" s="32"/>
      <c r="C104" s="8" t="s">
        <v>94</v>
      </c>
      <c r="D104" s="10">
        <v>88.4</v>
      </c>
      <c r="E104" s="10">
        <v>88.4</v>
      </c>
      <c r="F104" s="10">
        <v>83.5</v>
      </c>
      <c r="G104" s="10">
        <v>81.7</v>
      </c>
      <c r="H104" s="10">
        <v>76.3</v>
      </c>
      <c r="I104" s="10">
        <v>71.099999999999994</v>
      </c>
      <c r="J104" s="10">
        <v>124.2</v>
      </c>
      <c r="K104" s="10">
        <v>89.4</v>
      </c>
      <c r="L104" s="10">
        <v>198.5</v>
      </c>
      <c r="M104" s="10">
        <v>79.400000000000006</v>
      </c>
      <c r="N104" s="10">
        <v>71.400000000000006</v>
      </c>
      <c r="O104" s="10">
        <v>81.599999999999994</v>
      </c>
      <c r="P104" s="10">
        <v>93</v>
      </c>
      <c r="Q104" s="10">
        <v>71.599999999999994</v>
      </c>
      <c r="R104" s="10">
        <v>85.1</v>
      </c>
      <c r="S104" s="10">
        <v>76.3</v>
      </c>
      <c r="T104" s="10">
        <v>84.8</v>
      </c>
      <c r="U104" s="10">
        <v>88.1</v>
      </c>
      <c r="V104" s="10">
        <v>95.7</v>
      </c>
      <c r="W104" s="10">
        <v>97.8</v>
      </c>
      <c r="X104" s="10">
        <v>49.6</v>
      </c>
      <c r="Y104" s="10">
        <v>88.9</v>
      </c>
      <c r="Z104" s="10">
        <v>47.2</v>
      </c>
      <c r="AA104" s="10">
        <v>120.7</v>
      </c>
      <c r="AB104" s="10">
        <v>75.599999999999994</v>
      </c>
      <c r="AC104" s="10">
        <v>66.8</v>
      </c>
      <c r="AD104" s="10">
        <v>105.5</v>
      </c>
      <c r="AE104" s="33">
        <v>89.6</v>
      </c>
      <c r="AF104" s="36"/>
      <c r="AG104" s="32"/>
      <c r="AH104" s="8" t="s">
        <v>94</v>
      </c>
      <c r="AI104" s="10">
        <v>88.4</v>
      </c>
      <c r="AJ104" s="10">
        <v>82.6</v>
      </c>
      <c r="AK104" s="38">
        <v>80.599999999999994</v>
      </c>
      <c r="AL104" s="38">
        <v>83</v>
      </c>
      <c r="AM104" s="38">
        <v>73.400000000000006</v>
      </c>
      <c r="AN104" s="38">
        <v>85.4</v>
      </c>
      <c r="AO104" s="38">
        <v>81.599999999999994</v>
      </c>
      <c r="AP104" s="38">
        <v>86.3</v>
      </c>
      <c r="AQ104" s="38">
        <v>93.7</v>
      </c>
      <c r="AR104" s="38">
        <v>94</v>
      </c>
      <c r="AS104" s="38">
        <v>90.6</v>
      </c>
    </row>
    <row r="105" spans="1:45">
      <c r="A105" s="36"/>
      <c r="B105" s="32"/>
      <c r="C105" s="8" t="s">
        <v>95</v>
      </c>
      <c r="D105" s="10">
        <v>87.2</v>
      </c>
      <c r="E105" s="10">
        <v>87.2</v>
      </c>
      <c r="F105" s="10">
        <v>85.5</v>
      </c>
      <c r="G105" s="10">
        <v>85.5</v>
      </c>
      <c r="H105" s="10">
        <v>87.6</v>
      </c>
      <c r="I105" s="10">
        <v>61.3</v>
      </c>
      <c r="J105" s="10">
        <v>103.6</v>
      </c>
      <c r="K105" s="10">
        <v>81</v>
      </c>
      <c r="L105" s="10">
        <v>189</v>
      </c>
      <c r="M105" s="10">
        <v>79.3</v>
      </c>
      <c r="N105" s="10">
        <v>62.9</v>
      </c>
      <c r="O105" s="10">
        <v>81.5</v>
      </c>
      <c r="P105" s="10">
        <v>96.8</v>
      </c>
      <c r="Q105" s="10">
        <v>76.7</v>
      </c>
      <c r="R105" s="10">
        <v>89.4</v>
      </c>
      <c r="S105" s="10">
        <v>69.599999999999994</v>
      </c>
      <c r="T105" s="10">
        <v>99.6</v>
      </c>
      <c r="U105" s="10">
        <v>87.5</v>
      </c>
      <c r="V105" s="10">
        <v>105.7</v>
      </c>
      <c r="W105" s="10">
        <v>101.1</v>
      </c>
      <c r="X105" s="10">
        <v>50.1</v>
      </c>
      <c r="Y105" s="10">
        <v>94.7</v>
      </c>
      <c r="Z105" s="10">
        <v>52.9</v>
      </c>
      <c r="AA105" s="10">
        <v>111.1</v>
      </c>
      <c r="AB105" s="10">
        <v>70.900000000000006</v>
      </c>
      <c r="AC105" s="10">
        <v>76</v>
      </c>
      <c r="AD105" s="10">
        <v>87.8</v>
      </c>
      <c r="AE105" s="33">
        <v>87.3</v>
      </c>
      <c r="AF105" s="36"/>
      <c r="AG105" s="32"/>
      <c r="AH105" s="8" t="s">
        <v>95</v>
      </c>
      <c r="AI105" s="10">
        <v>87.2</v>
      </c>
      <c r="AJ105" s="10">
        <v>80.8</v>
      </c>
      <c r="AK105" s="38">
        <v>69.599999999999994</v>
      </c>
      <c r="AL105" s="38">
        <v>66.900000000000006</v>
      </c>
      <c r="AM105" s="38">
        <v>77.5</v>
      </c>
      <c r="AN105" s="38">
        <v>96.1</v>
      </c>
      <c r="AO105" s="38">
        <v>89.9</v>
      </c>
      <c r="AP105" s="38">
        <v>97.7</v>
      </c>
      <c r="AQ105" s="38">
        <v>93.1</v>
      </c>
      <c r="AR105" s="38">
        <v>93.3</v>
      </c>
      <c r="AS105" s="38">
        <v>91.5</v>
      </c>
    </row>
    <row r="106" spans="1:45">
      <c r="A106" s="36"/>
      <c r="B106" s="32"/>
      <c r="C106" s="8" t="s">
        <v>96</v>
      </c>
      <c r="D106" s="10">
        <v>90.3</v>
      </c>
      <c r="E106" s="10">
        <v>90.3</v>
      </c>
      <c r="F106" s="10">
        <v>95</v>
      </c>
      <c r="G106" s="10">
        <v>85.1</v>
      </c>
      <c r="H106" s="10">
        <v>85.1</v>
      </c>
      <c r="I106" s="10">
        <v>67.900000000000006</v>
      </c>
      <c r="J106" s="10">
        <v>104.4</v>
      </c>
      <c r="K106" s="10">
        <v>82.8</v>
      </c>
      <c r="L106" s="10">
        <v>162.30000000000001</v>
      </c>
      <c r="M106" s="10">
        <v>85.9</v>
      </c>
      <c r="N106" s="10">
        <v>55.4</v>
      </c>
      <c r="O106" s="10">
        <v>84</v>
      </c>
      <c r="P106" s="10">
        <v>91.2</v>
      </c>
      <c r="Q106" s="10">
        <v>80.7</v>
      </c>
      <c r="R106" s="10">
        <v>81.599999999999994</v>
      </c>
      <c r="S106" s="10">
        <v>74.400000000000006</v>
      </c>
      <c r="T106" s="10">
        <v>112.8</v>
      </c>
      <c r="U106" s="10">
        <v>88.7</v>
      </c>
      <c r="V106" s="10">
        <v>105.6</v>
      </c>
      <c r="W106" s="10">
        <v>101.2</v>
      </c>
      <c r="X106" s="10">
        <v>50.2</v>
      </c>
      <c r="Y106" s="10">
        <v>88.5</v>
      </c>
      <c r="Z106" s="10">
        <v>55.2</v>
      </c>
      <c r="AA106" s="10">
        <v>116.3</v>
      </c>
      <c r="AB106" s="10">
        <v>72.3</v>
      </c>
      <c r="AC106" s="10">
        <v>66.5</v>
      </c>
      <c r="AD106" s="10">
        <v>106</v>
      </c>
      <c r="AE106" s="33">
        <v>91.4</v>
      </c>
      <c r="AF106" s="36"/>
      <c r="AG106" s="32"/>
      <c r="AH106" s="8" t="s">
        <v>96</v>
      </c>
      <c r="AI106" s="10">
        <v>90.3</v>
      </c>
      <c r="AJ106" s="10">
        <v>82.9</v>
      </c>
      <c r="AK106" s="38">
        <v>68.8</v>
      </c>
      <c r="AL106" s="38">
        <v>65.7</v>
      </c>
      <c r="AM106" s="38">
        <v>78.099999999999994</v>
      </c>
      <c r="AN106" s="38">
        <v>102</v>
      </c>
      <c r="AO106" s="38">
        <v>91.3</v>
      </c>
      <c r="AP106" s="38">
        <v>104.8</v>
      </c>
      <c r="AQ106" s="38">
        <v>97.1</v>
      </c>
      <c r="AR106" s="38">
        <v>98</v>
      </c>
      <c r="AS106" s="38">
        <v>85.4</v>
      </c>
    </row>
    <row r="107" spans="1:45">
      <c r="A107" s="36"/>
      <c r="B107" s="34"/>
      <c r="C107" s="15" t="s">
        <v>97</v>
      </c>
      <c r="D107" s="14">
        <v>96.7</v>
      </c>
      <c r="E107" s="14">
        <v>96.7</v>
      </c>
      <c r="F107" s="14">
        <v>88.7</v>
      </c>
      <c r="G107" s="14">
        <v>84.2</v>
      </c>
      <c r="H107" s="14">
        <v>86.7</v>
      </c>
      <c r="I107" s="14">
        <v>86.2</v>
      </c>
      <c r="J107" s="14">
        <v>126.4</v>
      </c>
      <c r="K107" s="14">
        <v>91.7</v>
      </c>
      <c r="L107" s="14">
        <v>192.3</v>
      </c>
      <c r="M107" s="14">
        <v>74</v>
      </c>
      <c r="N107" s="14">
        <v>64</v>
      </c>
      <c r="O107" s="14">
        <v>72.400000000000006</v>
      </c>
      <c r="P107" s="14">
        <v>96.6</v>
      </c>
      <c r="Q107" s="14">
        <v>77.400000000000006</v>
      </c>
      <c r="R107" s="14">
        <v>82.7</v>
      </c>
      <c r="S107" s="14">
        <v>82.5</v>
      </c>
      <c r="T107" s="14">
        <v>116.5</v>
      </c>
      <c r="U107" s="14">
        <v>90.4</v>
      </c>
      <c r="V107" s="14">
        <v>129.80000000000001</v>
      </c>
      <c r="W107" s="14">
        <v>98.1</v>
      </c>
      <c r="X107" s="14">
        <v>50.9</v>
      </c>
      <c r="Y107" s="14">
        <v>79.099999999999994</v>
      </c>
      <c r="Z107" s="14">
        <v>52.9</v>
      </c>
      <c r="AA107" s="14">
        <v>123.3</v>
      </c>
      <c r="AB107" s="14">
        <v>74.099999999999994</v>
      </c>
      <c r="AC107" s="14">
        <v>69.599999999999994</v>
      </c>
      <c r="AD107" s="14">
        <v>125.1</v>
      </c>
      <c r="AE107" s="33">
        <v>98.6</v>
      </c>
      <c r="AF107" s="36"/>
      <c r="AG107" s="34"/>
      <c r="AH107" s="15" t="s">
        <v>97</v>
      </c>
      <c r="AI107" s="14">
        <v>96.7</v>
      </c>
      <c r="AJ107" s="10">
        <v>96.6</v>
      </c>
      <c r="AK107" s="38">
        <v>89.1</v>
      </c>
      <c r="AL107" s="38">
        <v>94.2</v>
      </c>
      <c r="AM107" s="38">
        <v>74.3</v>
      </c>
      <c r="AN107" s="38">
        <v>106.8</v>
      </c>
      <c r="AO107" s="38">
        <v>89</v>
      </c>
      <c r="AP107" s="38">
        <v>111.4</v>
      </c>
      <c r="AQ107" s="38">
        <v>96.7</v>
      </c>
      <c r="AR107" s="38">
        <v>97.2</v>
      </c>
      <c r="AS107" s="38">
        <v>90.4</v>
      </c>
    </row>
    <row r="108" spans="1:45">
      <c r="A108" s="8"/>
      <c r="B108" s="28" t="s">
        <v>104</v>
      </c>
      <c r="C108" s="22" t="s">
        <v>84</v>
      </c>
      <c r="D108" s="10">
        <v>84.5</v>
      </c>
      <c r="E108" s="10">
        <v>84.5</v>
      </c>
      <c r="F108" s="10">
        <v>91.8</v>
      </c>
      <c r="G108" s="10">
        <v>82.6</v>
      </c>
      <c r="H108" s="10">
        <v>89.2</v>
      </c>
      <c r="I108" s="10">
        <v>71</v>
      </c>
      <c r="J108" s="10">
        <v>90.5</v>
      </c>
      <c r="K108" s="10">
        <v>73.599999999999994</v>
      </c>
      <c r="L108" s="10">
        <v>173.7</v>
      </c>
      <c r="M108" s="10">
        <v>72.8</v>
      </c>
      <c r="N108" s="10">
        <v>60.7</v>
      </c>
      <c r="O108" s="10">
        <v>89.6</v>
      </c>
      <c r="P108" s="10">
        <v>86.6</v>
      </c>
      <c r="Q108" s="10">
        <v>65.7</v>
      </c>
      <c r="R108" s="10">
        <v>72.900000000000006</v>
      </c>
      <c r="S108" s="10">
        <v>80.7</v>
      </c>
      <c r="T108" s="10">
        <v>86.5</v>
      </c>
      <c r="U108" s="10">
        <v>85.3</v>
      </c>
      <c r="V108" s="10">
        <v>89.3</v>
      </c>
      <c r="W108" s="10">
        <v>91.8</v>
      </c>
      <c r="X108" s="10">
        <v>44.7</v>
      </c>
      <c r="Y108" s="10">
        <v>59.1</v>
      </c>
      <c r="Z108" s="10">
        <v>103.1</v>
      </c>
      <c r="AA108" s="10">
        <v>116</v>
      </c>
      <c r="AB108" s="10">
        <v>65.900000000000006</v>
      </c>
      <c r="AC108" s="10">
        <v>73.900000000000006</v>
      </c>
      <c r="AD108" s="10">
        <v>127.3</v>
      </c>
      <c r="AE108" s="33">
        <v>87.4</v>
      </c>
      <c r="AF108" s="8"/>
      <c r="AG108" s="28" t="s">
        <v>104</v>
      </c>
      <c r="AH108" s="22" t="s">
        <v>84</v>
      </c>
      <c r="AI108" s="10">
        <v>84.5</v>
      </c>
      <c r="AJ108" s="29">
        <v>75.400000000000006</v>
      </c>
      <c r="AK108" s="41">
        <v>71</v>
      </c>
      <c r="AL108" s="41">
        <v>68.5</v>
      </c>
      <c r="AM108" s="41">
        <v>78.400000000000006</v>
      </c>
      <c r="AN108" s="41">
        <v>81.400000000000006</v>
      </c>
      <c r="AO108" s="41">
        <v>78.7</v>
      </c>
      <c r="AP108" s="41">
        <v>82.1</v>
      </c>
      <c r="AQ108" s="41">
        <v>92.8</v>
      </c>
      <c r="AR108" s="41">
        <v>93.5</v>
      </c>
      <c r="AS108" s="41">
        <v>82.7</v>
      </c>
    </row>
    <row r="109" spans="1:45">
      <c r="A109" s="8"/>
      <c r="B109" s="32"/>
      <c r="C109" s="8" t="s">
        <v>86</v>
      </c>
      <c r="D109" s="10">
        <v>88.8</v>
      </c>
      <c r="E109" s="10">
        <v>88.8</v>
      </c>
      <c r="F109" s="10">
        <v>87.1</v>
      </c>
      <c r="G109" s="10">
        <v>79.7</v>
      </c>
      <c r="H109" s="10">
        <v>85.8</v>
      </c>
      <c r="I109" s="10">
        <v>70.400000000000006</v>
      </c>
      <c r="J109" s="10">
        <v>101.3</v>
      </c>
      <c r="K109" s="10">
        <v>112.4</v>
      </c>
      <c r="L109" s="10">
        <v>158.80000000000001</v>
      </c>
      <c r="M109" s="10">
        <v>83.8</v>
      </c>
      <c r="N109" s="10">
        <v>68.3</v>
      </c>
      <c r="O109" s="10">
        <v>93</v>
      </c>
      <c r="P109" s="10">
        <v>92.6</v>
      </c>
      <c r="Q109" s="10">
        <v>69.5</v>
      </c>
      <c r="R109" s="10">
        <v>74</v>
      </c>
      <c r="S109" s="10">
        <v>77.099999999999994</v>
      </c>
      <c r="T109" s="10">
        <v>97.4</v>
      </c>
      <c r="U109" s="10">
        <v>90.2</v>
      </c>
      <c r="V109" s="10">
        <v>91</v>
      </c>
      <c r="W109" s="10">
        <v>99.4</v>
      </c>
      <c r="X109" s="10">
        <v>37.5</v>
      </c>
      <c r="Y109" s="10">
        <v>58.9</v>
      </c>
      <c r="Z109" s="10">
        <v>134.69999999999999</v>
      </c>
      <c r="AA109" s="10">
        <v>112</v>
      </c>
      <c r="AB109" s="10">
        <v>73.599999999999994</v>
      </c>
      <c r="AC109" s="10">
        <v>74.599999999999994</v>
      </c>
      <c r="AD109" s="10">
        <v>114.2</v>
      </c>
      <c r="AE109" s="33">
        <v>90.6</v>
      </c>
      <c r="AF109" s="8"/>
      <c r="AG109" s="32"/>
      <c r="AH109" s="8" t="s">
        <v>86</v>
      </c>
      <c r="AI109" s="10">
        <v>88.8</v>
      </c>
      <c r="AJ109" s="10">
        <v>83.7</v>
      </c>
      <c r="AK109" s="38">
        <v>77.5</v>
      </c>
      <c r="AL109" s="38">
        <v>77.400000000000006</v>
      </c>
      <c r="AM109" s="38">
        <v>77.7</v>
      </c>
      <c r="AN109" s="38">
        <v>92.3</v>
      </c>
      <c r="AO109" s="38">
        <v>82.3</v>
      </c>
      <c r="AP109" s="38">
        <v>94.8</v>
      </c>
      <c r="AQ109" s="38">
        <v>93.5</v>
      </c>
      <c r="AR109" s="38">
        <v>94.4</v>
      </c>
      <c r="AS109" s="38">
        <v>82</v>
      </c>
    </row>
    <row r="110" spans="1:45">
      <c r="A110" s="8"/>
      <c r="B110" s="32"/>
      <c r="C110" s="8" t="s">
        <v>88</v>
      </c>
      <c r="D110" s="10">
        <v>107.4</v>
      </c>
      <c r="E110" s="10">
        <v>107.4</v>
      </c>
      <c r="F110" s="10">
        <v>96.6</v>
      </c>
      <c r="G110" s="10">
        <v>82.7</v>
      </c>
      <c r="H110" s="10">
        <v>88</v>
      </c>
      <c r="I110" s="10">
        <v>105.6</v>
      </c>
      <c r="J110" s="10">
        <v>150</v>
      </c>
      <c r="K110" s="10">
        <v>147.9</v>
      </c>
      <c r="L110" s="10">
        <v>185.1</v>
      </c>
      <c r="M110" s="10">
        <v>76.8</v>
      </c>
      <c r="N110" s="10">
        <v>83.7</v>
      </c>
      <c r="O110" s="10">
        <v>98.8</v>
      </c>
      <c r="P110" s="10">
        <v>104.2</v>
      </c>
      <c r="Q110" s="10">
        <v>80.5</v>
      </c>
      <c r="R110" s="10">
        <v>85.3</v>
      </c>
      <c r="S110" s="10">
        <v>84.4</v>
      </c>
      <c r="T110" s="10">
        <v>111.5</v>
      </c>
      <c r="U110" s="10">
        <v>96.5</v>
      </c>
      <c r="V110" s="10">
        <v>108.8</v>
      </c>
      <c r="W110" s="10">
        <v>115.1</v>
      </c>
      <c r="X110" s="10">
        <v>44.2</v>
      </c>
      <c r="Y110" s="10">
        <v>7</v>
      </c>
      <c r="Z110" s="10">
        <v>136.9</v>
      </c>
      <c r="AA110" s="10">
        <v>125.1</v>
      </c>
      <c r="AB110" s="10">
        <v>82.2</v>
      </c>
      <c r="AC110" s="10">
        <v>73.3</v>
      </c>
      <c r="AD110" s="10">
        <v>119.6</v>
      </c>
      <c r="AE110" s="33">
        <v>108.2</v>
      </c>
      <c r="AF110" s="8"/>
      <c r="AG110" s="32"/>
      <c r="AH110" s="8" t="s">
        <v>88</v>
      </c>
      <c r="AI110" s="10">
        <v>107.4</v>
      </c>
      <c r="AJ110" s="10">
        <v>110.2</v>
      </c>
      <c r="AK110" s="38">
        <v>113.2</v>
      </c>
      <c r="AL110" s="38">
        <v>124.7</v>
      </c>
      <c r="AM110" s="38">
        <v>79.3</v>
      </c>
      <c r="AN110" s="38">
        <v>106.1</v>
      </c>
      <c r="AO110" s="38">
        <v>86.5</v>
      </c>
      <c r="AP110" s="38">
        <v>111.1</v>
      </c>
      <c r="AQ110" s="38">
        <v>104.8</v>
      </c>
      <c r="AR110" s="38">
        <v>105.5</v>
      </c>
      <c r="AS110" s="38">
        <v>93.8</v>
      </c>
    </row>
    <row r="111" spans="1:45">
      <c r="A111" s="8"/>
      <c r="B111" s="32"/>
      <c r="C111" s="8" t="s">
        <v>89</v>
      </c>
      <c r="D111" s="10">
        <v>92</v>
      </c>
      <c r="E111" s="10">
        <v>92</v>
      </c>
      <c r="F111" s="10">
        <v>89.3</v>
      </c>
      <c r="G111" s="10">
        <v>71.5</v>
      </c>
      <c r="H111" s="10">
        <v>83.2</v>
      </c>
      <c r="I111" s="10">
        <v>87.5</v>
      </c>
      <c r="J111" s="10">
        <v>91.4</v>
      </c>
      <c r="K111" s="10">
        <v>73.7</v>
      </c>
      <c r="L111" s="10">
        <v>152.5</v>
      </c>
      <c r="M111" s="10">
        <v>69.3</v>
      </c>
      <c r="N111" s="10">
        <v>57.1</v>
      </c>
      <c r="O111" s="10">
        <v>100.6</v>
      </c>
      <c r="P111" s="10">
        <v>99.5</v>
      </c>
      <c r="Q111" s="10">
        <v>83</v>
      </c>
      <c r="R111" s="10">
        <v>83.7</v>
      </c>
      <c r="S111" s="10">
        <v>86.1</v>
      </c>
      <c r="T111" s="10">
        <v>111.6</v>
      </c>
      <c r="U111" s="10">
        <v>92.5</v>
      </c>
      <c r="V111" s="10">
        <v>110.3</v>
      </c>
      <c r="W111" s="10">
        <v>108.1</v>
      </c>
      <c r="X111" s="10">
        <v>45.3</v>
      </c>
      <c r="Y111" s="10">
        <v>5.3</v>
      </c>
      <c r="Z111" s="10">
        <v>128.69999999999999</v>
      </c>
      <c r="AA111" s="10">
        <v>121.3</v>
      </c>
      <c r="AB111" s="10">
        <v>78.400000000000006</v>
      </c>
      <c r="AC111" s="10">
        <v>77.7</v>
      </c>
      <c r="AD111" s="10">
        <v>89</v>
      </c>
      <c r="AE111" s="33">
        <v>91.8</v>
      </c>
      <c r="AF111" s="8"/>
      <c r="AG111" s="32"/>
      <c r="AH111" s="8" t="s">
        <v>89</v>
      </c>
      <c r="AI111" s="10">
        <v>92</v>
      </c>
      <c r="AJ111" s="10">
        <v>85.5</v>
      </c>
      <c r="AK111" s="38">
        <v>73.3</v>
      </c>
      <c r="AL111" s="38">
        <v>72.400000000000006</v>
      </c>
      <c r="AM111" s="38">
        <v>76.099999999999994</v>
      </c>
      <c r="AN111" s="38">
        <v>102</v>
      </c>
      <c r="AO111" s="38">
        <v>74.900000000000006</v>
      </c>
      <c r="AP111" s="38">
        <v>109</v>
      </c>
      <c r="AQ111" s="38">
        <v>98.1</v>
      </c>
      <c r="AR111" s="38">
        <v>98.6</v>
      </c>
      <c r="AS111" s="38">
        <v>90.1</v>
      </c>
    </row>
    <row r="112" spans="1:45">
      <c r="A112" s="8"/>
      <c r="B112" s="32"/>
      <c r="C112" s="8" t="s">
        <v>90</v>
      </c>
      <c r="D112" s="10">
        <v>86.6</v>
      </c>
      <c r="E112" s="10">
        <v>86.6</v>
      </c>
      <c r="F112" s="10">
        <v>98.7</v>
      </c>
      <c r="G112" s="10">
        <v>71.099999999999994</v>
      </c>
      <c r="H112" s="10">
        <v>72.900000000000006</v>
      </c>
      <c r="I112" s="10">
        <v>78.7</v>
      </c>
      <c r="J112" s="10">
        <v>90.9</v>
      </c>
      <c r="K112" s="10">
        <v>88.3</v>
      </c>
      <c r="L112" s="10">
        <v>164.5</v>
      </c>
      <c r="M112" s="10">
        <v>69</v>
      </c>
      <c r="N112" s="10">
        <v>51.6</v>
      </c>
      <c r="O112" s="10">
        <v>92</v>
      </c>
      <c r="P112" s="10">
        <v>93.4</v>
      </c>
      <c r="Q112" s="10">
        <v>71.8</v>
      </c>
      <c r="R112" s="10">
        <v>77.5</v>
      </c>
      <c r="S112" s="10">
        <v>84</v>
      </c>
      <c r="T112" s="10">
        <v>83.7</v>
      </c>
      <c r="U112" s="10">
        <v>87.4</v>
      </c>
      <c r="V112" s="10">
        <v>92.2</v>
      </c>
      <c r="W112" s="10">
        <v>97.9</v>
      </c>
      <c r="X112" s="10">
        <v>43.5</v>
      </c>
      <c r="Y112" s="10">
        <v>4.7</v>
      </c>
      <c r="Z112" s="10">
        <v>124.1</v>
      </c>
      <c r="AA112" s="10">
        <v>126.9</v>
      </c>
      <c r="AB112" s="10">
        <v>68.8</v>
      </c>
      <c r="AC112" s="10">
        <v>82.4</v>
      </c>
      <c r="AD112" s="10">
        <v>74.099999999999994</v>
      </c>
      <c r="AE112" s="33">
        <v>85.7</v>
      </c>
      <c r="AF112" s="8"/>
      <c r="AG112" s="32"/>
      <c r="AH112" s="8" t="s">
        <v>90</v>
      </c>
      <c r="AI112" s="10">
        <v>86.6</v>
      </c>
      <c r="AJ112" s="10">
        <v>73.7</v>
      </c>
      <c r="AK112" s="38">
        <v>67.7</v>
      </c>
      <c r="AL112" s="38">
        <v>67.900000000000006</v>
      </c>
      <c r="AM112" s="38">
        <v>67.099999999999994</v>
      </c>
      <c r="AN112" s="38">
        <v>81.7</v>
      </c>
      <c r="AO112" s="38">
        <v>67.900000000000006</v>
      </c>
      <c r="AP112" s="38">
        <v>85.3</v>
      </c>
      <c r="AQ112" s="38">
        <v>98.5</v>
      </c>
      <c r="AR112" s="38">
        <v>99.1</v>
      </c>
      <c r="AS112" s="38">
        <v>90.5</v>
      </c>
    </row>
    <row r="113" spans="1:45">
      <c r="A113" s="8"/>
      <c r="B113" s="32"/>
      <c r="C113" s="8" t="s">
        <v>91</v>
      </c>
      <c r="D113" s="10">
        <v>102</v>
      </c>
      <c r="E113" s="10">
        <v>102</v>
      </c>
      <c r="F113" s="10">
        <v>102</v>
      </c>
      <c r="G113" s="10">
        <v>73.8</v>
      </c>
      <c r="H113" s="10">
        <v>81.8</v>
      </c>
      <c r="I113" s="10">
        <v>110.2</v>
      </c>
      <c r="J113" s="10">
        <v>128</v>
      </c>
      <c r="K113" s="10">
        <v>105.9</v>
      </c>
      <c r="L113" s="10">
        <v>165.3</v>
      </c>
      <c r="M113" s="10">
        <v>76.8</v>
      </c>
      <c r="N113" s="10">
        <v>68.099999999999994</v>
      </c>
      <c r="O113" s="10">
        <v>106.6</v>
      </c>
      <c r="P113" s="10">
        <v>99.6</v>
      </c>
      <c r="Q113" s="10">
        <v>84.4</v>
      </c>
      <c r="R113" s="10">
        <v>82.4</v>
      </c>
      <c r="S113" s="10">
        <v>88.3</v>
      </c>
      <c r="T113" s="10">
        <v>98.5</v>
      </c>
      <c r="U113" s="10">
        <v>91.4</v>
      </c>
      <c r="V113" s="10">
        <v>118.1</v>
      </c>
      <c r="W113" s="10">
        <v>110.8</v>
      </c>
      <c r="X113" s="10">
        <v>43.2</v>
      </c>
      <c r="Y113" s="10">
        <v>5.5</v>
      </c>
      <c r="Z113" s="10">
        <v>144.69999999999999</v>
      </c>
      <c r="AA113" s="10">
        <v>113.5</v>
      </c>
      <c r="AB113" s="10">
        <v>69.599999999999994</v>
      </c>
      <c r="AC113" s="10">
        <v>72.400000000000006</v>
      </c>
      <c r="AD113" s="10">
        <v>83.2</v>
      </c>
      <c r="AE113" s="33">
        <v>100.7</v>
      </c>
      <c r="AF113" s="8"/>
      <c r="AG113" s="32"/>
      <c r="AH113" s="8" t="s">
        <v>91</v>
      </c>
      <c r="AI113" s="10">
        <v>102</v>
      </c>
      <c r="AJ113" s="10">
        <v>92.1</v>
      </c>
      <c r="AK113" s="38">
        <v>89.3</v>
      </c>
      <c r="AL113" s="38">
        <v>92.2</v>
      </c>
      <c r="AM113" s="38">
        <v>80.8</v>
      </c>
      <c r="AN113" s="38">
        <v>96</v>
      </c>
      <c r="AO113" s="38">
        <v>81.7</v>
      </c>
      <c r="AP113" s="38">
        <v>99.6</v>
      </c>
      <c r="AQ113" s="38">
        <v>111.1</v>
      </c>
      <c r="AR113" s="38">
        <v>112.8</v>
      </c>
      <c r="AS113" s="38">
        <v>87.3</v>
      </c>
    </row>
    <row r="114" spans="1:45">
      <c r="A114" s="8"/>
      <c r="B114" s="32"/>
      <c r="C114" s="8" t="s">
        <v>92</v>
      </c>
      <c r="D114" s="10">
        <v>94.6</v>
      </c>
      <c r="E114" s="10">
        <v>94.6</v>
      </c>
      <c r="F114" s="10">
        <v>100.4</v>
      </c>
      <c r="G114" s="10">
        <v>76.5</v>
      </c>
      <c r="H114" s="10">
        <v>81.900000000000006</v>
      </c>
      <c r="I114" s="10">
        <v>88.1</v>
      </c>
      <c r="J114" s="10">
        <v>102.5</v>
      </c>
      <c r="K114" s="10">
        <v>80</v>
      </c>
      <c r="L114" s="10">
        <v>169.3</v>
      </c>
      <c r="M114" s="10">
        <v>83.6</v>
      </c>
      <c r="N114" s="10">
        <v>71.099999999999994</v>
      </c>
      <c r="O114" s="10">
        <v>104.7</v>
      </c>
      <c r="P114" s="10">
        <v>102.9</v>
      </c>
      <c r="Q114" s="10">
        <v>77.099999999999994</v>
      </c>
      <c r="R114" s="10">
        <v>82.7</v>
      </c>
      <c r="S114" s="10">
        <v>88.1</v>
      </c>
      <c r="T114" s="10">
        <v>96.4</v>
      </c>
      <c r="U114" s="10">
        <v>93.2</v>
      </c>
      <c r="V114" s="10">
        <v>95.8</v>
      </c>
      <c r="W114" s="10">
        <v>110.5</v>
      </c>
      <c r="X114" s="10">
        <v>49.8</v>
      </c>
      <c r="Y114" s="10">
        <v>4.5</v>
      </c>
      <c r="Z114" s="10">
        <v>140.1</v>
      </c>
      <c r="AA114" s="10">
        <v>128.5</v>
      </c>
      <c r="AB114" s="10">
        <v>69.3</v>
      </c>
      <c r="AC114" s="10">
        <v>74.599999999999994</v>
      </c>
      <c r="AD114" s="10">
        <v>112.7</v>
      </c>
      <c r="AE114" s="33">
        <v>95.8</v>
      </c>
      <c r="AF114" s="8"/>
      <c r="AG114" s="32"/>
      <c r="AH114" s="8" t="s">
        <v>92</v>
      </c>
      <c r="AI114" s="10">
        <v>94.6</v>
      </c>
      <c r="AJ114" s="10">
        <v>83.1</v>
      </c>
      <c r="AK114" s="38">
        <v>74.2</v>
      </c>
      <c r="AL114" s="38">
        <v>73.2</v>
      </c>
      <c r="AM114" s="38">
        <v>76.8</v>
      </c>
      <c r="AN114" s="38">
        <v>95.3</v>
      </c>
      <c r="AO114" s="38">
        <v>78.7</v>
      </c>
      <c r="AP114" s="38">
        <v>99.6</v>
      </c>
      <c r="AQ114" s="38">
        <v>105.2</v>
      </c>
      <c r="AR114" s="38">
        <v>106.4</v>
      </c>
      <c r="AS114" s="38">
        <v>89.3</v>
      </c>
    </row>
    <row r="115" spans="1:45">
      <c r="A115" s="8"/>
      <c r="B115" s="32"/>
      <c r="C115" s="8" t="s">
        <v>93</v>
      </c>
      <c r="D115" s="10">
        <v>91</v>
      </c>
      <c r="E115" s="10">
        <v>91</v>
      </c>
      <c r="F115" s="10">
        <v>83.6</v>
      </c>
      <c r="G115" s="10">
        <v>66.3</v>
      </c>
      <c r="H115" s="10">
        <v>86</v>
      </c>
      <c r="I115" s="10">
        <v>98.6</v>
      </c>
      <c r="J115" s="10">
        <v>111.7</v>
      </c>
      <c r="K115" s="10">
        <v>78.599999999999994</v>
      </c>
      <c r="L115" s="10">
        <v>178.9</v>
      </c>
      <c r="M115" s="10">
        <v>71.3</v>
      </c>
      <c r="N115" s="10">
        <v>67.5</v>
      </c>
      <c r="O115" s="10">
        <v>96.5</v>
      </c>
      <c r="P115" s="10">
        <v>98.3</v>
      </c>
      <c r="Q115" s="10">
        <v>73.2</v>
      </c>
      <c r="R115" s="10">
        <v>77.3</v>
      </c>
      <c r="S115" s="10">
        <v>84.3</v>
      </c>
      <c r="T115" s="10">
        <v>76.5</v>
      </c>
      <c r="U115" s="10">
        <v>79.7</v>
      </c>
      <c r="V115" s="10">
        <v>94.2</v>
      </c>
      <c r="W115" s="10">
        <v>91.8</v>
      </c>
      <c r="X115" s="10">
        <v>42.3</v>
      </c>
      <c r="Y115" s="10">
        <v>3.6</v>
      </c>
      <c r="Z115" s="10">
        <v>122.1</v>
      </c>
      <c r="AA115" s="10">
        <v>109.8</v>
      </c>
      <c r="AB115" s="10">
        <v>58.1</v>
      </c>
      <c r="AC115" s="10">
        <v>74.7</v>
      </c>
      <c r="AD115" s="10">
        <v>130.5</v>
      </c>
      <c r="AE115" s="33">
        <v>93.7</v>
      </c>
      <c r="AF115" s="8"/>
      <c r="AG115" s="32"/>
      <c r="AH115" s="8" t="s">
        <v>93</v>
      </c>
      <c r="AI115" s="10">
        <v>91</v>
      </c>
      <c r="AJ115" s="10">
        <v>84.7</v>
      </c>
      <c r="AK115" s="38">
        <v>84.7</v>
      </c>
      <c r="AL115" s="38">
        <v>90.1</v>
      </c>
      <c r="AM115" s="38">
        <v>68.900000000000006</v>
      </c>
      <c r="AN115" s="38">
        <v>84.7</v>
      </c>
      <c r="AO115" s="38">
        <v>89</v>
      </c>
      <c r="AP115" s="38">
        <v>83.6</v>
      </c>
      <c r="AQ115" s="38">
        <v>96.8</v>
      </c>
      <c r="AR115" s="38">
        <v>98</v>
      </c>
      <c r="AS115" s="38">
        <v>79.3</v>
      </c>
    </row>
    <row r="116" spans="1:45">
      <c r="A116" s="8"/>
      <c r="B116" s="32"/>
      <c r="C116" s="8" t="s">
        <v>94</v>
      </c>
      <c r="D116" s="10">
        <v>100.9</v>
      </c>
      <c r="E116" s="10">
        <v>100.9</v>
      </c>
      <c r="F116" s="10">
        <v>93.9</v>
      </c>
      <c r="G116" s="10">
        <v>81.7</v>
      </c>
      <c r="H116" s="10">
        <v>95.7</v>
      </c>
      <c r="I116" s="10">
        <v>109.7</v>
      </c>
      <c r="J116" s="10">
        <v>133.30000000000001</v>
      </c>
      <c r="K116" s="10">
        <v>100.5</v>
      </c>
      <c r="L116" s="10">
        <v>183.1</v>
      </c>
      <c r="M116" s="10">
        <v>86.9</v>
      </c>
      <c r="N116" s="10">
        <v>71.900000000000006</v>
      </c>
      <c r="O116" s="10">
        <v>104.2</v>
      </c>
      <c r="P116" s="10">
        <v>94</v>
      </c>
      <c r="Q116" s="10">
        <v>79.8</v>
      </c>
      <c r="R116" s="10">
        <v>79.099999999999994</v>
      </c>
      <c r="S116" s="10">
        <v>85.7</v>
      </c>
      <c r="T116" s="10">
        <v>85.3</v>
      </c>
      <c r="U116" s="10">
        <v>90.6</v>
      </c>
      <c r="V116" s="10">
        <v>99.4</v>
      </c>
      <c r="W116" s="10">
        <v>108.9</v>
      </c>
      <c r="X116" s="10">
        <v>39.299999999999997</v>
      </c>
      <c r="Y116" s="10">
        <v>5.0999999999999996</v>
      </c>
      <c r="Z116" s="10">
        <v>127.6</v>
      </c>
      <c r="AA116" s="10">
        <v>123.2</v>
      </c>
      <c r="AB116" s="10">
        <v>73.099999999999994</v>
      </c>
      <c r="AC116" s="10">
        <v>72.2</v>
      </c>
      <c r="AD116" s="10">
        <v>95.8</v>
      </c>
      <c r="AE116" s="33">
        <v>100.6</v>
      </c>
      <c r="AF116" s="8"/>
      <c r="AG116" s="32"/>
      <c r="AH116" s="8" t="s">
        <v>94</v>
      </c>
      <c r="AI116" s="10">
        <v>100.9</v>
      </c>
      <c r="AJ116" s="10">
        <v>90.9</v>
      </c>
      <c r="AK116" s="38">
        <v>91.8</v>
      </c>
      <c r="AL116" s="38">
        <v>96.8</v>
      </c>
      <c r="AM116" s="38">
        <v>77.2</v>
      </c>
      <c r="AN116" s="38">
        <v>89.7</v>
      </c>
      <c r="AO116" s="38">
        <v>108.5</v>
      </c>
      <c r="AP116" s="38">
        <v>84.8</v>
      </c>
      <c r="AQ116" s="38">
        <v>110.1</v>
      </c>
      <c r="AR116" s="38">
        <v>111.7</v>
      </c>
      <c r="AS116" s="38">
        <v>88.3</v>
      </c>
    </row>
    <row r="117" spans="1:45">
      <c r="A117" s="8"/>
      <c r="B117" s="32"/>
      <c r="C117" s="8" t="s">
        <v>95</v>
      </c>
      <c r="D117" s="10">
        <v>93.9</v>
      </c>
      <c r="E117" s="10">
        <v>93.9</v>
      </c>
      <c r="F117" s="10">
        <v>92.8</v>
      </c>
      <c r="G117" s="10">
        <v>82.5</v>
      </c>
      <c r="H117" s="10">
        <v>98.5</v>
      </c>
      <c r="I117" s="10">
        <v>84.5</v>
      </c>
      <c r="J117" s="10">
        <v>116.5</v>
      </c>
      <c r="K117" s="10">
        <v>83</v>
      </c>
      <c r="L117" s="10">
        <v>155.9</v>
      </c>
      <c r="M117" s="10">
        <v>86.7</v>
      </c>
      <c r="N117" s="10">
        <v>67.400000000000006</v>
      </c>
      <c r="O117" s="10">
        <v>104.3</v>
      </c>
      <c r="P117" s="10">
        <v>95.5</v>
      </c>
      <c r="Q117" s="10">
        <v>80.7</v>
      </c>
      <c r="R117" s="10">
        <v>61.4</v>
      </c>
      <c r="S117" s="10">
        <v>90</v>
      </c>
      <c r="T117" s="10">
        <v>95.7</v>
      </c>
      <c r="U117" s="10">
        <v>90.1</v>
      </c>
      <c r="V117" s="10">
        <v>112.5</v>
      </c>
      <c r="W117" s="10">
        <v>111.2</v>
      </c>
      <c r="X117" s="10">
        <v>45.3</v>
      </c>
      <c r="Y117" s="10">
        <v>4.4000000000000004</v>
      </c>
      <c r="Z117" s="10">
        <v>126.9</v>
      </c>
      <c r="AA117" s="10">
        <v>117.3</v>
      </c>
      <c r="AB117" s="10">
        <v>68</v>
      </c>
      <c r="AC117" s="10">
        <v>72.400000000000006</v>
      </c>
      <c r="AD117" s="10">
        <v>68.2</v>
      </c>
      <c r="AE117" s="33">
        <v>92.1</v>
      </c>
      <c r="AF117" s="8"/>
      <c r="AG117" s="32"/>
      <c r="AH117" s="8" t="s">
        <v>95</v>
      </c>
      <c r="AI117" s="10">
        <v>93.9</v>
      </c>
      <c r="AJ117" s="10">
        <v>87.1</v>
      </c>
      <c r="AK117" s="38">
        <v>81.5</v>
      </c>
      <c r="AL117" s="38">
        <v>82.2</v>
      </c>
      <c r="AM117" s="38">
        <v>79.400000000000006</v>
      </c>
      <c r="AN117" s="38">
        <v>94.7</v>
      </c>
      <c r="AO117" s="38">
        <v>104.9</v>
      </c>
      <c r="AP117" s="38">
        <v>92.1</v>
      </c>
      <c r="AQ117" s="38">
        <v>100.1</v>
      </c>
      <c r="AR117" s="38">
        <v>102.2</v>
      </c>
      <c r="AS117" s="38">
        <v>70.599999999999994</v>
      </c>
    </row>
    <row r="118" spans="1:45">
      <c r="A118" s="8"/>
      <c r="B118" s="32"/>
      <c r="C118" s="8" t="s">
        <v>96</v>
      </c>
      <c r="D118" s="10">
        <v>96.4</v>
      </c>
      <c r="E118" s="10">
        <v>96.4</v>
      </c>
      <c r="F118" s="10">
        <v>95</v>
      </c>
      <c r="G118" s="10">
        <v>83</v>
      </c>
      <c r="H118" s="10">
        <v>92.5</v>
      </c>
      <c r="I118" s="10">
        <v>92.5</v>
      </c>
      <c r="J118" s="10">
        <v>112.4</v>
      </c>
      <c r="K118" s="10">
        <v>82.9</v>
      </c>
      <c r="L118" s="10">
        <v>131.1</v>
      </c>
      <c r="M118" s="10">
        <v>87.9</v>
      </c>
      <c r="N118" s="10">
        <v>65.2</v>
      </c>
      <c r="O118" s="10">
        <v>107.3</v>
      </c>
      <c r="P118" s="10">
        <v>94.3</v>
      </c>
      <c r="Q118" s="10">
        <v>88.5</v>
      </c>
      <c r="R118" s="10">
        <v>64.400000000000006</v>
      </c>
      <c r="S118" s="10">
        <v>90.2</v>
      </c>
      <c r="T118" s="10">
        <v>110</v>
      </c>
      <c r="U118" s="10">
        <v>91.7</v>
      </c>
      <c r="V118" s="10">
        <v>97.6</v>
      </c>
      <c r="W118" s="10">
        <v>108.5</v>
      </c>
      <c r="X118" s="10">
        <v>46.1</v>
      </c>
      <c r="Y118" s="10">
        <v>5.5</v>
      </c>
      <c r="Z118" s="10">
        <v>143.80000000000001</v>
      </c>
      <c r="AA118" s="10">
        <v>123.1</v>
      </c>
      <c r="AB118" s="10">
        <v>69.3</v>
      </c>
      <c r="AC118" s="10">
        <v>81.3</v>
      </c>
      <c r="AD118" s="10">
        <v>66.7</v>
      </c>
      <c r="AE118" s="33">
        <v>94.3</v>
      </c>
      <c r="AF118" s="8"/>
      <c r="AG118" s="32"/>
      <c r="AH118" s="8" t="s">
        <v>96</v>
      </c>
      <c r="AI118" s="10">
        <v>96.4</v>
      </c>
      <c r="AJ118" s="10">
        <v>90.1</v>
      </c>
      <c r="AK118" s="38">
        <v>81.900000000000006</v>
      </c>
      <c r="AL118" s="38">
        <v>81.400000000000006</v>
      </c>
      <c r="AM118" s="38">
        <v>83.4</v>
      </c>
      <c r="AN118" s="38">
        <v>101.3</v>
      </c>
      <c r="AO118" s="38">
        <v>92.2</v>
      </c>
      <c r="AP118" s="38">
        <v>103.6</v>
      </c>
      <c r="AQ118" s="38">
        <v>102.2</v>
      </c>
      <c r="AR118" s="38">
        <v>104.1</v>
      </c>
      <c r="AS118" s="38">
        <v>75.3</v>
      </c>
    </row>
    <row r="119" spans="1:45">
      <c r="A119" s="8"/>
      <c r="B119" s="34"/>
      <c r="C119" s="15" t="s">
        <v>97</v>
      </c>
      <c r="D119" s="14">
        <v>103.5</v>
      </c>
      <c r="E119" s="14">
        <v>103.5</v>
      </c>
      <c r="F119" s="14">
        <v>96.3</v>
      </c>
      <c r="G119" s="14">
        <v>80</v>
      </c>
      <c r="H119" s="14">
        <v>90.8</v>
      </c>
      <c r="I119" s="14">
        <v>114.5</v>
      </c>
      <c r="J119" s="14">
        <v>132.30000000000001</v>
      </c>
      <c r="K119" s="14">
        <v>85.4</v>
      </c>
      <c r="L119" s="14">
        <v>138.6</v>
      </c>
      <c r="M119" s="14">
        <v>83.9</v>
      </c>
      <c r="N119" s="14">
        <v>64.7</v>
      </c>
      <c r="O119" s="14">
        <v>109.9</v>
      </c>
      <c r="P119" s="14">
        <v>93.5</v>
      </c>
      <c r="Q119" s="14">
        <v>82.9</v>
      </c>
      <c r="R119" s="14">
        <v>64.400000000000006</v>
      </c>
      <c r="S119" s="14">
        <v>88.4</v>
      </c>
      <c r="T119" s="14">
        <v>120.7</v>
      </c>
      <c r="U119" s="14">
        <v>90.6</v>
      </c>
      <c r="V119" s="14">
        <v>120.4</v>
      </c>
      <c r="W119" s="14">
        <v>102.6</v>
      </c>
      <c r="X119" s="14">
        <v>45</v>
      </c>
      <c r="Y119" s="14">
        <v>5.4</v>
      </c>
      <c r="Z119" s="14">
        <v>138.9</v>
      </c>
      <c r="AA119" s="14">
        <v>120.3</v>
      </c>
      <c r="AB119" s="14">
        <v>69.400000000000006</v>
      </c>
      <c r="AC119" s="14">
        <v>79.400000000000006</v>
      </c>
      <c r="AD119" s="14">
        <v>85.9</v>
      </c>
      <c r="AE119" s="33">
        <v>102.3</v>
      </c>
      <c r="AF119" s="8"/>
      <c r="AG119" s="34"/>
      <c r="AH119" s="15" t="s">
        <v>97</v>
      </c>
      <c r="AI119" s="14">
        <v>103.5</v>
      </c>
      <c r="AJ119" s="14">
        <v>96.4</v>
      </c>
      <c r="AK119" s="40">
        <v>90.7</v>
      </c>
      <c r="AL119" s="40">
        <v>92.6</v>
      </c>
      <c r="AM119" s="40">
        <v>85.2</v>
      </c>
      <c r="AN119" s="40">
        <v>104.1</v>
      </c>
      <c r="AO119" s="40">
        <v>82.8</v>
      </c>
      <c r="AP119" s="40">
        <v>109.6</v>
      </c>
      <c r="AQ119" s="40">
        <v>110.1</v>
      </c>
      <c r="AR119" s="40">
        <v>112.7</v>
      </c>
      <c r="AS119" s="40">
        <v>74.2</v>
      </c>
    </row>
    <row r="120" spans="1:45">
      <c r="A120" s="8"/>
      <c r="B120" s="28" t="s">
        <v>105</v>
      </c>
      <c r="C120" s="22" t="s">
        <v>84</v>
      </c>
      <c r="D120" s="10">
        <v>88.3</v>
      </c>
      <c r="E120" s="10">
        <v>88.3</v>
      </c>
      <c r="F120" s="10">
        <v>96.3</v>
      </c>
      <c r="G120" s="10">
        <v>83.8</v>
      </c>
      <c r="H120" s="10">
        <v>89.1</v>
      </c>
      <c r="I120" s="10">
        <v>84.4</v>
      </c>
      <c r="J120" s="10">
        <v>105.1</v>
      </c>
      <c r="K120" s="10">
        <v>91.9</v>
      </c>
      <c r="L120" s="10">
        <v>154.1</v>
      </c>
      <c r="M120" s="10">
        <v>74.099999999999994</v>
      </c>
      <c r="N120" s="10">
        <v>60.8</v>
      </c>
      <c r="O120" s="10">
        <v>96.8</v>
      </c>
      <c r="P120" s="10">
        <v>87.6</v>
      </c>
      <c r="Q120" s="10">
        <v>71.599999999999994</v>
      </c>
      <c r="R120" s="10">
        <v>55.8</v>
      </c>
      <c r="S120" s="10">
        <v>82.2</v>
      </c>
      <c r="T120" s="10">
        <v>80</v>
      </c>
      <c r="U120" s="10">
        <v>83.5</v>
      </c>
      <c r="V120" s="10">
        <v>100</v>
      </c>
      <c r="W120" s="10">
        <v>97.4</v>
      </c>
      <c r="X120" s="10">
        <v>42.7</v>
      </c>
      <c r="Y120" s="10">
        <v>6.5</v>
      </c>
      <c r="Z120" s="10">
        <v>146.6</v>
      </c>
      <c r="AA120" s="10">
        <v>107.4</v>
      </c>
      <c r="AB120" s="10">
        <v>58.2</v>
      </c>
      <c r="AC120" s="10">
        <v>81.2</v>
      </c>
      <c r="AD120" s="10">
        <v>107.3</v>
      </c>
      <c r="AE120" s="33">
        <v>89.6</v>
      </c>
      <c r="AF120" s="8"/>
      <c r="AG120" s="28" t="s">
        <v>105</v>
      </c>
      <c r="AH120" s="22" t="s">
        <v>84</v>
      </c>
      <c r="AI120" s="10">
        <v>88.3</v>
      </c>
      <c r="AJ120" s="10">
        <v>78.400000000000006</v>
      </c>
      <c r="AK120" s="38">
        <v>76.3</v>
      </c>
      <c r="AL120" s="38">
        <v>73.7</v>
      </c>
      <c r="AM120" s="38">
        <v>83.7</v>
      </c>
      <c r="AN120" s="38">
        <v>81.400000000000006</v>
      </c>
      <c r="AO120" s="38">
        <v>96.8</v>
      </c>
      <c r="AP120" s="38">
        <v>77.400000000000006</v>
      </c>
      <c r="AQ120" s="38">
        <v>97.5</v>
      </c>
      <c r="AR120" s="38">
        <v>99.7</v>
      </c>
      <c r="AS120" s="38">
        <v>66.7</v>
      </c>
    </row>
    <row r="121" spans="1:45">
      <c r="A121" s="8"/>
      <c r="B121" s="32"/>
      <c r="C121" s="8" t="s">
        <v>86</v>
      </c>
      <c r="D121" s="10">
        <v>98.2</v>
      </c>
      <c r="E121" s="10">
        <v>98.2</v>
      </c>
      <c r="F121" s="10">
        <v>89.2</v>
      </c>
      <c r="G121" s="10">
        <v>84.2</v>
      </c>
      <c r="H121" s="10">
        <v>85.7</v>
      </c>
      <c r="I121" s="10">
        <v>112</v>
      </c>
      <c r="J121" s="10">
        <v>110.6</v>
      </c>
      <c r="K121" s="10">
        <v>127.2</v>
      </c>
      <c r="L121" s="10">
        <v>159.19999999999999</v>
      </c>
      <c r="M121" s="10">
        <v>85.4</v>
      </c>
      <c r="N121" s="10">
        <v>64.7</v>
      </c>
      <c r="O121" s="10">
        <v>98.6</v>
      </c>
      <c r="P121" s="10">
        <v>88.6</v>
      </c>
      <c r="Q121" s="10">
        <v>77.3</v>
      </c>
      <c r="R121" s="10">
        <v>59.8</v>
      </c>
      <c r="S121" s="10">
        <v>82.8</v>
      </c>
      <c r="T121" s="10">
        <v>94.4</v>
      </c>
      <c r="U121" s="10">
        <v>88.3</v>
      </c>
      <c r="V121" s="10">
        <v>110.9</v>
      </c>
      <c r="W121" s="10">
        <v>101.5</v>
      </c>
      <c r="X121" s="10">
        <v>44.5</v>
      </c>
      <c r="Y121" s="10">
        <v>6.2</v>
      </c>
      <c r="Z121" s="10">
        <v>155.80000000000001</v>
      </c>
      <c r="AA121" s="10">
        <v>112</v>
      </c>
      <c r="AB121" s="10">
        <v>63.8</v>
      </c>
      <c r="AC121" s="10">
        <v>83.4</v>
      </c>
      <c r="AD121" s="10">
        <v>103</v>
      </c>
      <c r="AE121" s="33">
        <v>98.6</v>
      </c>
      <c r="AF121" s="8"/>
      <c r="AG121" s="32"/>
      <c r="AH121" s="8" t="s">
        <v>86</v>
      </c>
      <c r="AI121" s="10">
        <v>98.2</v>
      </c>
      <c r="AJ121" s="10">
        <v>96.2</v>
      </c>
      <c r="AK121" s="38">
        <v>99.2</v>
      </c>
      <c r="AL121" s="38">
        <v>104.4</v>
      </c>
      <c r="AM121" s="38">
        <v>83.9</v>
      </c>
      <c r="AN121" s="38">
        <v>92.1</v>
      </c>
      <c r="AO121" s="38">
        <v>109.4</v>
      </c>
      <c r="AP121" s="38">
        <v>87.7</v>
      </c>
      <c r="AQ121" s="38">
        <v>100.1</v>
      </c>
      <c r="AR121" s="38">
        <v>102.2</v>
      </c>
      <c r="AS121" s="38">
        <v>69.599999999999994</v>
      </c>
    </row>
    <row r="122" spans="1:45">
      <c r="A122" s="8"/>
      <c r="B122" s="32"/>
      <c r="C122" s="8" t="s">
        <v>88</v>
      </c>
      <c r="D122" s="10">
        <v>113.3</v>
      </c>
      <c r="E122" s="10">
        <v>113.3</v>
      </c>
      <c r="F122" s="10">
        <v>102.1</v>
      </c>
      <c r="G122" s="10">
        <v>99.1</v>
      </c>
      <c r="H122" s="10">
        <v>88.8</v>
      </c>
      <c r="I122" s="10">
        <v>124.8</v>
      </c>
      <c r="J122" s="10">
        <v>158.80000000000001</v>
      </c>
      <c r="K122" s="10">
        <v>150.69999999999999</v>
      </c>
      <c r="L122" s="10">
        <v>185.6</v>
      </c>
      <c r="M122" s="10">
        <v>74.2</v>
      </c>
      <c r="N122" s="10">
        <v>90</v>
      </c>
      <c r="O122" s="10">
        <v>110.3</v>
      </c>
      <c r="P122" s="10">
        <v>96</v>
      </c>
      <c r="Q122" s="10">
        <v>88.8</v>
      </c>
      <c r="R122" s="10">
        <v>70.8</v>
      </c>
      <c r="S122" s="10">
        <v>90.5</v>
      </c>
      <c r="T122" s="10">
        <v>118.4</v>
      </c>
      <c r="U122" s="10">
        <v>99.6</v>
      </c>
      <c r="V122" s="10">
        <v>134.30000000000001</v>
      </c>
      <c r="W122" s="10">
        <v>109.4</v>
      </c>
      <c r="X122" s="10">
        <v>46.2</v>
      </c>
      <c r="Y122" s="10">
        <v>6.9</v>
      </c>
      <c r="Z122" s="10">
        <v>159.80000000000001</v>
      </c>
      <c r="AA122" s="10">
        <v>138.30000000000001</v>
      </c>
      <c r="AB122" s="10">
        <v>71.3</v>
      </c>
      <c r="AC122" s="10">
        <v>84.2</v>
      </c>
      <c r="AD122" s="10">
        <v>122.2</v>
      </c>
      <c r="AE122" s="33">
        <v>113.9</v>
      </c>
      <c r="AF122" s="8"/>
      <c r="AG122" s="32"/>
      <c r="AH122" s="8" t="s">
        <v>88</v>
      </c>
      <c r="AI122" s="10">
        <v>113.3</v>
      </c>
      <c r="AJ122" s="10">
        <v>114.8</v>
      </c>
      <c r="AK122" s="38">
        <v>123.4</v>
      </c>
      <c r="AL122" s="38">
        <v>134.30000000000001</v>
      </c>
      <c r="AM122" s="38">
        <v>91.2</v>
      </c>
      <c r="AN122" s="38">
        <v>103.1</v>
      </c>
      <c r="AO122" s="38">
        <v>89.9</v>
      </c>
      <c r="AP122" s="38">
        <v>106.5</v>
      </c>
      <c r="AQ122" s="38">
        <v>112</v>
      </c>
      <c r="AR122" s="38">
        <v>113.9</v>
      </c>
      <c r="AS122" s="38">
        <v>85.4</v>
      </c>
    </row>
    <row r="123" spans="1:45">
      <c r="A123" s="8"/>
      <c r="B123" s="32"/>
      <c r="C123" s="8" t="s">
        <v>89</v>
      </c>
      <c r="D123" s="10">
        <v>94.4</v>
      </c>
      <c r="E123" s="10">
        <v>94.4</v>
      </c>
      <c r="F123" s="10">
        <v>90.6</v>
      </c>
      <c r="G123" s="10">
        <v>79</v>
      </c>
      <c r="H123" s="10">
        <v>82.9</v>
      </c>
      <c r="I123" s="10">
        <v>98.7</v>
      </c>
      <c r="J123" s="10">
        <v>108.2</v>
      </c>
      <c r="K123" s="10">
        <v>61.9</v>
      </c>
      <c r="L123" s="10">
        <v>143.1</v>
      </c>
      <c r="M123" s="10">
        <v>62.1</v>
      </c>
      <c r="N123" s="10">
        <v>56.8</v>
      </c>
      <c r="O123" s="10">
        <v>101.9</v>
      </c>
      <c r="P123" s="10">
        <v>101.9</v>
      </c>
      <c r="Q123" s="10">
        <v>89.3</v>
      </c>
      <c r="R123" s="10">
        <v>67.2</v>
      </c>
      <c r="S123" s="10">
        <v>85.9</v>
      </c>
      <c r="T123" s="10">
        <v>109.1</v>
      </c>
      <c r="U123" s="10">
        <v>92.7</v>
      </c>
      <c r="V123" s="10">
        <v>113.7</v>
      </c>
      <c r="W123" s="10">
        <v>108.2</v>
      </c>
      <c r="X123" s="10">
        <v>47.2</v>
      </c>
      <c r="Y123" s="10">
        <v>4.9000000000000004</v>
      </c>
      <c r="Z123" s="10">
        <v>154.9</v>
      </c>
      <c r="AA123" s="10">
        <v>118.4</v>
      </c>
      <c r="AB123" s="10">
        <v>68.900000000000006</v>
      </c>
      <c r="AC123" s="10">
        <v>95.4</v>
      </c>
      <c r="AD123" s="10">
        <v>81.900000000000006</v>
      </c>
      <c r="AE123" s="33">
        <v>93.5</v>
      </c>
      <c r="AF123" s="8"/>
      <c r="AG123" s="32"/>
      <c r="AH123" s="8" t="s">
        <v>89</v>
      </c>
      <c r="AI123" s="10">
        <v>94.4</v>
      </c>
      <c r="AJ123" s="10">
        <v>85.6</v>
      </c>
      <c r="AK123" s="38">
        <v>75.5</v>
      </c>
      <c r="AL123" s="38">
        <v>72.3</v>
      </c>
      <c r="AM123" s="38">
        <v>84.9</v>
      </c>
      <c r="AN123" s="38">
        <v>99.3</v>
      </c>
      <c r="AO123" s="38">
        <v>77</v>
      </c>
      <c r="AP123" s="38">
        <v>105.1</v>
      </c>
      <c r="AQ123" s="38">
        <v>102.5</v>
      </c>
      <c r="AR123" s="38">
        <v>104.3</v>
      </c>
      <c r="AS123" s="38">
        <v>77.5</v>
      </c>
    </row>
    <row r="124" spans="1:45">
      <c r="A124" s="8"/>
      <c r="B124" s="32"/>
      <c r="C124" s="8" t="s">
        <v>90</v>
      </c>
      <c r="D124" s="10">
        <v>94.2</v>
      </c>
      <c r="E124" s="10">
        <v>94.2</v>
      </c>
      <c r="F124" s="10">
        <v>91.5</v>
      </c>
      <c r="G124" s="10">
        <v>94.3</v>
      </c>
      <c r="H124" s="10">
        <v>86</v>
      </c>
      <c r="I124" s="10">
        <v>106.7</v>
      </c>
      <c r="J124" s="10">
        <v>107.1</v>
      </c>
      <c r="K124" s="10">
        <v>120.7</v>
      </c>
      <c r="L124" s="10">
        <v>147.80000000000001</v>
      </c>
      <c r="M124" s="10">
        <v>62.4</v>
      </c>
      <c r="N124" s="10">
        <v>54</v>
      </c>
      <c r="O124" s="10">
        <v>92.8</v>
      </c>
      <c r="P124" s="10">
        <v>88.9</v>
      </c>
      <c r="Q124" s="10">
        <v>83</v>
      </c>
      <c r="R124" s="10">
        <v>63.6</v>
      </c>
      <c r="S124" s="10">
        <v>85.8</v>
      </c>
      <c r="T124" s="10">
        <v>87.6</v>
      </c>
      <c r="U124" s="10">
        <v>82.2</v>
      </c>
      <c r="V124" s="10">
        <v>78.3</v>
      </c>
      <c r="W124" s="10">
        <v>96.6</v>
      </c>
      <c r="X124" s="10">
        <v>43.6</v>
      </c>
      <c r="Y124" s="10">
        <v>4.7</v>
      </c>
      <c r="Z124" s="10">
        <v>137</v>
      </c>
      <c r="AA124" s="10">
        <v>114.9</v>
      </c>
      <c r="AB124" s="10">
        <v>56.7</v>
      </c>
      <c r="AC124" s="10">
        <v>82</v>
      </c>
      <c r="AD124" s="10">
        <v>79.3</v>
      </c>
      <c r="AE124" s="33">
        <v>93.2</v>
      </c>
      <c r="AF124" s="8"/>
      <c r="AG124" s="32"/>
      <c r="AH124" s="8" t="s">
        <v>90</v>
      </c>
      <c r="AI124" s="10">
        <v>94.2</v>
      </c>
      <c r="AJ124" s="10">
        <v>90.7</v>
      </c>
      <c r="AK124" s="38">
        <v>92.8</v>
      </c>
      <c r="AL124" s="38">
        <v>96</v>
      </c>
      <c r="AM124" s="38">
        <v>83.5</v>
      </c>
      <c r="AN124" s="38">
        <v>87.7</v>
      </c>
      <c r="AO124" s="38">
        <v>97.1</v>
      </c>
      <c r="AP124" s="38">
        <v>85.2</v>
      </c>
      <c r="AQ124" s="38">
        <v>97.4</v>
      </c>
      <c r="AR124" s="38">
        <v>99.1</v>
      </c>
      <c r="AS124" s="38">
        <v>73.8</v>
      </c>
    </row>
    <row r="125" spans="1:45">
      <c r="A125" s="8"/>
      <c r="B125" s="32"/>
      <c r="C125" s="8" t="s">
        <v>91</v>
      </c>
      <c r="D125" s="10">
        <v>108.2</v>
      </c>
      <c r="E125" s="10">
        <v>108.2</v>
      </c>
      <c r="F125" s="10">
        <v>92.4</v>
      </c>
      <c r="G125" s="10">
        <v>104.3</v>
      </c>
      <c r="H125" s="10">
        <v>93</v>
      </c>
      <c r="I125" s="10">
        <v>128.80000000000001</v>
      </c>
      <c r="J125" s="10">
        <v>136.6</v>
      </c>
      <c r="K125" s="10">
        <v>140.1</v>
      </c>
      <c r="L125" s="10">
        <v>177.6</v>
      </c>
      <c r="M125" s="10">
        <v>79.8</v>
      </c>
      <c r="N125" s="10">
        <v>62.1</v>
      </c>
      <c r="O125" s="10">
        <v>103.1</v>
      </c>
      <c r="P125" s="10">
        <v>103.1</v>
      </c>
      <c r="Q125" s="10">
        <v>81.3</v>
      </c>
      <c r="R125" s="10">
        <v>67.2</v>
      </c>
      <c r="S125" s="10">
        <v>82.1</v>
      </c>
      <c r="T125" s="10">
        <v>98.4</v>
      </c>
      <c r="U125" s="10">
        <v>90.2</v>
      </c>
      <c r="V125" s="10">
        <v>109</v>
      </c>
      <c r="W125" s="10">
        <v>105.5</v>
      </c>
      <c r="X125" s="10">
        <v>47.9</v>
      </c>
      <c r="Y125" s="10">
        <v>3.9</v>
      </c>
      <c r="Z125" s="10">
        <v>148.6</v>
      </c>
      <c r="AA125" s="10">
        <v>119.6</v>
      </c>
      <c r="AB125" s="10">
        <v>63.3</v>
      </c>
      <c r="AC125" s="10">
        <v>96.9</v>
      </c>
      <c r="AD125" s="10">
        <v>102.5</v>
      </c>
      <c r="AE125" s="33">
        <v>107.8</v>
      </c>
      <c r="AF125" s="8"/>
      <c r="AG125" s="32"/>
      <c r="AH125" s="8" t="s">
        <v>91</v>
      </c>
      <c r="AI125" s="10">
        <v>108.2</v>
      </c>
      <c r="AJ125" s="10">
        <v>105</v>
      </c>
      <c r="AK125" s="38">
        <v>106.5</v>
      </c>
      <c r="AL125" s="38">
        <v>112.3</v>
      </c>
      <c r="AM125" s="38">
        <v>89.4</v>
      </c>
      <c r="AN125" s="38">
        <v>102.9</v>
      </c>
      <c r="AO125" s="38">
        <v>112.9</v>
      </c>
      <c r="AP125" s="38">
        <v>100.3</v>
      </c>
      <c r="AQ125" s="38">
        <v>111.2</v>
      </c>
      <c r="AR125" s="38">
        <v>113.7</v>
      </c>
      <c r="AS125" s="38">
        <v>75.2</v>
      </c>
    </row>
    <row r="126" spans="1:45">
      <c r="A126" s="8"/>
      <c r="B126" s="32"/>
      <c r="C126" s="8" t="s">
        <v>92</v>
      </c>
      <c r="D126" s="10">
        <v>97.7</v>
      </c>
      <c r="E126" s="10">
        <v>97.7</v>
      </c>
      <c r="F126" s="10">
        <v>95.1</v>
      </c>
      <c r="G126" s="10">
        <v>103.5</v>
      </c>
      <c r="H126" s="10">
        <v>84.4</v>
      </c>
      <c r="I126" s="10">
        <v>104.6</v>
      </c>
      <c r="J126" s="10">
        <v>122.8</v>
      </c>
      <c r="K126" s="10">
        <v>135.30000000000001</v>
      </c>
      <c r="L126" s="10">
        <v>122.1</v>
      </c>
      <c r="M126" s="10">
        <v>75.3</v>
      </c>
      <c r="N126" s="10">
        <v>65.599999999999994</v>
      </c>
      <c r="O126" s="10">
        <v>102.5</v>
      </c>
      <c r="P126" s="10">
        <v>91.1</v>
      </c>
      <c r="Q126" s="10">
        <v>76.099999999999994</v>
      </c>
      <c r="R126" s="10">
        <v>66.900000000000006</v>
      </c>
      <c r="S126" s="10">
        <v>82.6</v>
      </c>
      <c r="T126" s="10">
        <v>93.7</v>
      </c>
      <c r="U126" s="10">
        <v>90</v>
      </c>
      <c r="V126" s="10">
        <v>94.4</v>
      </c>
      <c r="W126" s="10">
        <v>107.4</v>
      </c>
      <c r="X126" s="10">
        <v>48.8</v>
      </c>
      <c r="Y126" s="10">
        <v>3.2</v>
      </c>
      <c r="Z126" s="10">
        <v>126.7</v>
      </c>
      <c r="AA126" s="10">
        <v>133.1</v>
      </c>
      <c r="AB126" s="10">
        <v>60.2</v>
      </c>
      <c r="AC126" s="10">
        <v>82.9</v>
      </c>
      <c r="AD126" s="10">
        <v>128.6</v>
      </c>
      <c r="AE126" s="33">
        <v>99.8</v>
      </c>
      <c r="AF126" s="8"/>
      <c r="AG126" s="32"/>
      <c r="AH126" s="8" t="s">
        <v>92</v>
      </c>
      <c r="AI126" s="10">
        <v>97.7</v>
      </c>
      <c r="AJ126" s="10">
        <v>92.9</v>
      </c>
      <c r="AK126" s="38">
        <v>89</v>
      </c>
      <c r="AL126" s="38">
        <v>92.9</v>
      </c>
      <c r="AM126" s="38">
        <v>77.5</v>
      </c>
      <c r="AN126" s="38">
        <v>98.1</v>
      </c>
      <c r="AO126" s="38">
        <v>123</v>
      </c>
      <c r="AP126" s="38">
        <v>91.6</v>
      </c>
      <c r="AQ126" s="38">
        <v>102.3</v>
      </c>
      <c r="AR126" s="38">
        <v>104</v>
      </c>
      <c r="AS126" s="38">
        <v>78.099999999999994</v>
      </c>
    </row>
    <row r="127" spans="1:45">
      <c r="A127" s="8"/>
      <c r="B127" s="32"/>
      <c r="C127" s="8" t="s">
        <v>93</v>
      </c>
      <c r="D127" s="10">
        <v>95.6</v>
      </c>
      <c r="E127" s="10">
        <v>95.6</v>
      </c>
      <c r="F127" s="10">
        <v>94.2</v>
      </c>
      <c r="G127" s="10">
        <v>98.4</v>
      </c>
      <c r="H127" s="10">
        <v>75.2</v>
      </c>
      <c r="I127" s="10">
        <v>108.8</v>
      </c>
      <c r="J127" s="10">
        <v>119.2</v>
      </c>
      <c r="K127" s="10">
        <v>122.7</v>
      </c>
      <c r="L127" s="10">
        <v>121.4</v>
      </c>
      <c r="M127" s="10">
        <v>69.8</v>
      </c>
      <c r="N127" s="10">
        <v>69.3</v>
      </c>
      <c r="O127" s="10">
        <v>98.6</v>
      </c>
      <c r="P127" s="10">
        <v>103.1</v>
      </c>
      <c r="Q127" s="10">
        <v>73.5</v>
      </c>
      <c r="R127" s="10">
        <v>65.3</v>
      </c>
      <c r="S127" s="10">
        <v>86.6</v>
      </c>
      <c r="T127" s="10">
        <v>79.2</v>
      </c>
      <c r="U127" s="10">
        <v>83.9</v>
      </c>
      <c r="V127" s="10">
        <v>100.8</v>
      </c>
      <c r="W127" s="10">
        <v>95.5</v>
      </c>
      <c r="X127" s="10">
        <v>46.4</v>
      </c>
      <c r="Y127" s="10">
        <v>3.6</v>
      </c>
      <c r="Z127" s="10">
        <v>136.69999999999999</v>
      </c>
      <c r="AA127" s="10">
        <v>119.7</v>
      </c>
      <c r="AB127" s="10">
        <v>53.6</v>
      </c>
      <c r="AC127" s="10">
        <v>88.6</v>
      </c>
      <c r="AD127" s="10">
        <v>143</v>
      </c>
      <c r="AE127" s="33">
        <v>98.8</v>
      </c>
      <c r="AF127" s="8"/>
      <c r="AG127" s="32"/>
      <c r="AH127" s="8" t="s">
        <v>93</v>
      </c>
      <c r="AI127" s="10">
        <v>95.6</v>
      </c>
      <c r="AJ127" s="10">
        <v>90.6</v>
      </c>
      <c r="AK127" s="38">
        <v>90.1</v>
      </c>
      <c r="AL127" s="38">
        <v>94.3</v>
      </c>
      <c r="AM127" s="38">
        <v>77.8</v>
      </c>
      <c r="AN127" s="38">
        <v>91.2</v>
      </c>
      <c r="AO127" s="38">
        <v>112.7</v>
      </c>
      <c r="AP127" s="38">
        <v>85.7</v>
      </c>
      <c r="AQ127" s="38">
        <v>100.2</v>
      </c>
      <c r="AR127" s="38">
        <v>102.1</v>
      </c>
      <c r="AS127" s="38">
        <v>73.400000000000006</v>
      </c>
    </row>
    <row r="128" spans="1:45">
      <c r="A128" s="8"/>
      <c r="B128" s="32"/>
      <c r="C128" s="8" t="s">
        <v>94</v>
      </c>
      <c r="D128" s="10">
        <v>101.6</v>
      </c>
      <c r="E128" s="10">
        <v>101.6</v>
      </c>
      <c r="F128" s="10">
        <v>94.9</v>
      </c>
      <c r="G128" s="10">
        <v>96.2</v>
      </c>
      <c r="H128" s="10">
        <v>76.5</v>
      </c>
      <c r="I128" s="10">
        <v>121.9</v>
      </c>
      <c r="J128" s="10">
        <v>142</v>
      </c>
      <c r="K128" s="10">
        <v>140.19999999999999</v>
      </c>
      <c r="L128" s="10">
        <v>126.6</v>
      </c>
      <c r="M128" s="10">
        <v>78.2</v>
      </c>
      <c r="N128" s="10">
        <v>74.099999999999994</v>
      </c>
      <c r="O128" s="10">
        <v>98.9</v>
      </c>
      <c r="P128" s="10">
        <v>91.5</v>
      </c>
      <c r="Q128" s="10">
        <v>81.5</v>
      </c>
      <c r="R128" s="10">
        <v>64.5</v>
      </c>
      <c r="S128" s="10">
        <v>85.1</v>
      </c>
      <c r="T128" s="10">
        <v>82.1</v>
      </c>
      <c r="U128" s="10">
        <v>91.5</v>
      </c>
      <c r="V128" s="10">
        <v>102.1</v>
      </c>
      <c r="W128" s="10">
        <v>108.7</v>
      </c>
      <c r="X128" s="10">
        <v>46.5</v>
      </c>
      <c r="Y128" s="10">
        <v>3.3</v>
      </c>
      <c r="Z128" s="10">
        <v>148.30000000000001</v>
      </c>
      <c r="AA128" s="10">
        <v>129</v>
      </c>
      <c r="AB128" s="10">
        <v>59.5</v>
      </c>
      <c r="AC128" s="10">
        <v>89.7</v>
      </c>
      <c r="AD128" s="10">
        <v>124.4</v>
      </c>
      <c r="AE128" s="33">
        <v>103.1</v>
      </c>
      <c r="AF128" s="8"/>
      <c r="AG128" s="32"/>
      <c r="AH128" s="8" t="s">
        <v>94</v>
      </c>
      <c r="AI128" s="10">
        <v>101.6</v>
      </c>
      <c r="AJ128" s="10">
        <v>98.8</v>
      </c>
      <c r="AK128" s="38">
        <v>106.6</v>
      </c>
      <c r="AL128" s="38">
        <v>115.6</v>
      </c>
      <c r="AM128" s="38">
        <v>80.099999999999994</v>
      </c>
      <c r="AN128" s="38">
        <v>88.3</v>
      </c>
      <c r="AO128" s="38">
        <v>118.6</v>
      </c>
      <c r="AP128" s="38">
        <v>80.5</v>
      </c>
      <c r="AQ128" s="38">
        <v>104.1</v>
      </c>
      <c r="AR128" s="38">
        <v>105.7</v>
      </c>
      <c r="AS128" s="38">
        <v>80.8</v>
      </c>
    </row>
    <row r="129" spans="1:45">
      <c r="A129" s="8"/>
      <c r="B129" s="32"/>
      <c r="C129" s="8" t="s">
        <v>95</v>
      </c>
      <c r="D129" s="10">
        <v>97.6</v>
      </c>
      <c r="E129" s="10">
        <v>97.6</v>
      </c>
      <c r="F129" s="10">
        <v>91.1</v>
      </c>
      <c r="G129" s="10">
        <v>90.7</v>
      </c>
      <c r="H129" s="10">
        <v>85.5</v>
      </c>
      <c r="I129" s="10">
        <v>106.1</v>
      </c>
      <c r="J129" s="10">
        <v>110.2</v>
      </c>
      <c r="K129" s="10">
        <v>141.19999999999999</v>
      </c>
      <c r="L129" s="10">
        <v>100.4</v>
      </c>
      <c r="M129" s="10">
        <v>82.9</v>
      </c>
      <c r="N129" s="10">
        <v>64.5</v>
      </c>
      <c r="O129" s="10">
        <v>99.9</v>
      </c>
      <c r="P129" s="10">
        <v>95</v>
      </c>
      <c r="Q129" s="10">
        <v>79</v>
      </c>
      <c r="R129" s="10">
        <v>67.7</v>
      </c>
      <c r="S129" s="10">
        <v>91.7</v>
      </c>
      <c r="T129" s="10">
        <v>97.3</v>
      </c>
      <c r="U129" s="10">
        <v>92.2</v>
      </c>
      <c r="V129" s="10">
        <v>111.3</v>
      </c>
      <c r="W129" s="10">
        <v>111.3</v>
      </c>
      <c r="X129" s="10">
        <v>46.8</v>
      </c>
      <c r="Y129" s="10">
        <v>4.5999999999999996</v>
      </c>
      <c r="Z129" s="10">
        <v>134.30000000000001</v>
      </c>
      <c r="AA129" s="10">
        <v>119.8</v>
      </c>
      <c r="AB129" s="10">
        <v>71.5</v>
      </c>
      <c r="AC129" s="10">
        <v>89.6</v>
      </c>
      <c r="AD129" s="10">
        <v>106.1</v>
      </c>
      <c r="AE129" s="33">
        <v>98.2</v>
      </c>
      <c r="AF129" s="8"/>
      <c r="AG129" s="32"/>
      <c r="AH129" s="8" t="s">
        <v>95</v>
      </c>
      <c r="AI129" s="10">
        <v>97.6</v>
      </c>
      <c r="AJ129" s="10">
        <v>96.9</v>
      </c>
      <c r="AK129" s="38">
        <v>93.3</v>
      </c>
      <c r="AL129" s="38">
        <v>97.9</v>
      </c>
      <c r="AM129" s="38">
        <v>79.7</v>
      </c>
      <c r="AN129" s="38">
        <v>101.8</v>
      </c>
      <c r="AO129" s="38">
        <v>142</v>
      </c>
      <c r="AP129" s="38">
        <v>91.4</v>
      </c>
      <c r="AQ129" s="38">
        <v>98.3</v>
      </c>
      <c r="AR129" s="38">
        <v>99.9</v>
      </c>
      <c r="AS129" s="38">
        <v>75.7</v>
      </c>
    </row>
    <row r="130" spans="1:45">
      <c r="A130" s="8"/>
      <c r="B130" s="32"/>
      <c r="C130" s="8" t="s">
        <v>96</v>
      </c>
      <c r="D130" s="10">
        <v>100.4</v>
      </c>
      <c r="E130" s="10">
        <v>100.4</v>
      </c>
      <c r="F130" s="10">
        <v>91.3</v>
      </c>
      <c r="G130" s="10">
        <v>94.6</v>
      </c>
      <c r="H130" s="10">
        <v>89.8</v>
      </c>
      <c r="I130" s="10">
        <v>114.9</v>
      </c>
      <c r="J130" s="10">
        <v>110</v>
      </c>
      <c r="K130" s="10">
        <v>118.1</v>
      </c>
      <c r="L130" s="10">
        <v>96.8</v>
      </c>
      <c r="M130" s="10">
        <v>85.3</v>
      </c>
      <c r="N130" s="10">
        <v>71.599999999999994</v>
      </c>
      <c r="O130" s="10">
        <v>107</v>
      </c>
      <c r="P130" s="10">
        <v>91.2</v>
      </c>
      <c r="Q130" s="10">
        <v>84.1</v>
      </c>
      <c r="R130" s="10">
        <v>66.5</v>
      </c>
      <c r="S130" s="10">
        <v>92.6</v>
      </c>
      <c r="T130" s="10">
        <v>111.6</v>
      </c>
      <c r="U130" s="10">
        <v>91.2</v>
      </c>
      <c r="V130" s="10">
        <v>111.4</v>
      </c>
      <c r="W130" s="10">
        <v>108.5</v>
      </c>
      <c r="X130" s="10">
        <v>47.1</v>
      </c>
      <c r="Y130" s="10">
        <v>5.9</v>
      </c>
      <c r="Z130" s="10">
        <v>140.30000000000001</v>
      </c>
      <c r="AA130" s="10">
        <v>113.5</v>
      </c>
      <c r="AB130" s="10">
        <v>73.099999999999994</v>
      </c>
      <c r="AC130" s="10">
        <v>96.1</v>
      </c>
      <c r="AD130" s="10">
        <v>117.8</v>
      </c>
      <c r="AE130" s="33">
        <v>101.6</v>
      </c>
      <c r="AF130" s="8"/>
      <c r="AG130" s="32"/>
      <c r="AH130" s="8" t="s">
        <v>96</v>
      </c>
      <c r="AI130" s="10">
        <v>100.4</v>
      </c>
      <c r="AJ130" s="10">
        <v>101.2</v>
      </c>
      <c r="AK130" s="38">
        <v>96.4</v>
      </c>
      <c r="AL130" s="38">
        <v>99.2</v>
      </c>
      <c r="AM130" s="38">
        <v>87.9</v>
      </c>
      <c r="AN130" s="38">
        <v>107.7</v>
      </c>
      <c r="AO130" s="38">
        <v>124.4</v>
      </c>
      <c r="AP130" s="38">
        <v>103.4</v>
      </c>
      <c r="AQ130" s="38">
        <v>99.6</v>
      </c>
      <c r="AR130" s="38">
        <v>101.6</v>
      </c>
      <c r="AS130" s="38">
        <v>72.099999999999994</v>
      </c>
    </row>
    <row r="131" spans="1:45">
      <c r="A131" s="8"/>
      <c r="B131" s="34"/>
      <c r="C131" s="15" t="s">
        <v>97</v>
      </c>
      <c r="D131" s="14">
        <v>103.9</v>
      </c>
      <c r="E131" s="14">
        <v>103.9</v>
      </c>
      <c r="F131" s="14">
        <v>89.1</v>
      </c>
      <c r="G131" s="14">
        <v>93.2</v>
      </c>
      <c r="H131" s="14">
        <v>91.1</v>
      </c>
      <c r="I131" s="14">
        <v>116.2</v>
      </c>
      <c r="J131" s="14">
        <v>124</v>
      </c>
      <c r="K131" s="14">
        <v>161.19999999999999</v>
      </c>
      <c r="L131" s="14">
        <v>85.9</v>
      </c>
      <c r="M131" s="14">
        <v>85.8</v>
      </c>
      <c r="N131" s="14">
        <v>62.3</v>
      </c>
      <c r="O131" s="14">
        <v>110.3</v>
      </c>
      <c r="P131" s="14">
        <v>92.4</v>
      </c>
      <c r="Q131" s="14">
        <v>78.900000000000006</v>
      </c>
      <c r="R131" s="14">
        <v>66.7</v>
      </c>
      <c r="S131" s="14">
        <v>88.4</v>
      </c>
      <c r="T131" s="14">
        <v>120.5</v>
      </c>
      <c r="U131" s="14">
        <v>86</v>
      </c>
      <c r="V131" s="14">
        <v>109.7</v>
      </c>
      <c r="W131" s="14">
        <v>89.5</v>
      </c>
      <c r="X131" s="14">
        <v>47.2</v>
      </c>
      <c r="Y131" s="14">
        <v>7.1</v>
      </c>
      <c r="Z131" s="14">
        <v>124.6</v>
      </c>
      <c r="AA131" s="14">
        <v>117</v>
      </c>
      <c r="AB131" s="14">
        <v>73.900000000000006</v>
      </c>
      <c r="AC131" s="14">
        <v>85.3</v>
      </c>
      <c r="AD131" s="14">
        <v>147.30000000000001</v>
      </c>
      <c r="AE131" s="35">
        <v>106.9</v>
      </c>
      <c r="AF131" s="15"/>
      <c r="AG131" s="34"/>
      <c r="AH131" s="15" t="s">
        <v>97</v>
      </c>
      <c r="AI131" s="14">
        <v>103.9</v>
      </c>
      <c r="AJ131" s="14">
        <v>111</v>
      </c>
      <c r="AK131" s="40">
        <v>105.7</v>
      </c>
      <c r="AL131" s="40">
        <v>111</v>
      </c>
      <c r="AM131" s="40">
        <v>90.2</v>
      </c>
      <c r="AN131" s="40">
        <v>118.2</v>
      </c>
      <c r="AO131" s="40">
        <v>154.5</v>
      </c>
      <c r="AP131" s="40">
        <v>108.8</v>
      </c>
      <c r="AQ131" s="40">
        <v>97.4</v>
      </c>
      <c r="AR131" s="40">
        <v>99.3</v>
      </c>
      <c r="AS131" s="40">
        <v>70.099999999999994</v>
      </c>
    </row>
    <row r="132" spans="1:45">
      <c r="A132" s="8"/>
      <c r="B132" s="32" t="s">
        <v>106</v>
      </c>
      <c r="C132" s="8" t="s">
        <v>84</v>
      </c>
      <c r="D132" s="10">
        <v>92.6</v>
      </c>
      <c r="E132" s="10">
        <v>92.6</v>
      </c>
      <c r="F132" s="10">
        <v>90.7</v>
      </c>
      <c r="G132" s="10">
        <v>93.4</v>
      </c>
      <c r="H132" s="10">
        <v>85.8</v>
      </c>
      <c r="I132" s="10">
        <v>108.7</v>
      </c>
      <c r="J132" s="10">
        <v>100.2</v>
      </c>
      <c r="K132" s="10">
        <v>145.1</v>
      </c>
      <c r="L132" s="10">
        <v>86.3</v>
      </c>
      <c r="M132" s="10">
        <v>80.400000000000006</v>
      </c>
      <c r="N132" s="10">
        <v>58.3</v>
      </c>
      <c r="O132" s="10">
        <v>97.4</v>
      </c>
      <c r="P132" s="10">
        <v>80.400000000000006</v>
      </c>
      <c r="Q132" s="10">
        <v>79.3</v>
      </c>
      <c r="R132" s="10">
        <v>54.8</v>
      </c>
      <c r="S132" s="10">
        <v>87.4</v>
      </c>
      <c r="T132" s="10">
        <v>84.1</v>
      </c>
      <c r="U132" s="10">
        <v>79.900000000000006</v>
      </c>
      <c r="V132" s="10">
        <v>104.7</v>
      </c>
      <c r="W132" s="10">
        <v>88.9</v>
      </c>
      <c r="X132" s="10">
        <v>40.4</v>
      </c>
      <c r="Y132" s="10">
        <v>7.6</v>
      </c>
      <c r="Z132" s="10">
        <v>132.1</v>
      </c>
      <c r="AA132" s="10">
        <v>100.5</v>
      </c>
      <c r="AB132" s="10">
        <v>63.5</v>
      </c>
      <c r="AC132" s="10">
        <v>73.599999999999994</v>
      </c>
      <c r="AD132" s="10">
        <v>159.9</v>
      </c>
      <c r="AE132" s="33">
        <v>97.2</v>
      </c>
      <c r="AF132" s="8"/>
      <c r="AG132" s="32" t="s">
        <v>106</v>
      </c>
      <c r="AH132" s="8" t="s">
        <v>84</v>
      </c>
      <c r="AI132" s="10">
        <v>92.6</v>
      </c>
      <c r="AJ132" s="10">
        <v>91.7</v>
      </c>
      <c r="AK132" s="38">
        <v>92.3</v>
      </c>
      <c r="AL132" s="38">
        <v>95.5</v>
      </c>
      <c r="AM132" s="38">
        <v>82.7</v>
      </c>
      <c r="AN132" s="38">
        <v>90.9</v>
      </c>
      <c r="AO132" s="38">
        <v>145.5</v>
      </c>
      <c r="AP132" s="38">
        <v>76.8</v>
      </c>
      <c r="AQ132" s="38">
        <v>93.5</v>
      </c>
      <c r="AR132" s="38">
        <v>95.7</v>
      </c>
      <c r="AS132" s="38">
        <v>61.9</v>
      </c>
    </row>
    <row r="133" spans="1:45">
      <c r="A133" s="8"/>
      <c r="B133" s="32"/>
      <c r="C133" s="8" t="s">
        <v>86</v>
      </c>
      <c r="D133" s="10">
        <v>99.2</v>
      </c>
      <c r="E133" s="10">
        <v>99.2</v>
      </c>
      <c r="F133" s="10">
        <v>89.2</v>
      </c>
      <c r="G133" s="10">
        <v>97.4</v>
      </c>
      <c r="H133" s="10">
        <v>88.1</v>
      </c>
      <c r="I133" s="10">
        <v>105.8</v>
      </c>
      <c r="J133" s="10">
        <v>128.19999999999999</v>
      </c>
      <c r="K133" s="10">
        <v>159.9</v>
      </c>
      <c r="L133" s="10">
        <v>96</v>
      </c>
      <c r="M133" s="10">
        <v>87.7</v>
      </c>
      <c r="N133" s="10">
        <v>71.7</v>
      </c>
      <c r="O133" s="10">
        <v>105.7</v>
      </c>
      <c r="P133" s="10">
        <v>87.6</v>
      </c>
      <c r="Q133" s="10">
        <v>87.1</v>
      </c>
      <c r="R133" s="10">
        <v>56.9</v>
      </c>
      <c r="S133" s="10">
        <v>84.9</v>
      </c>
      <c r="T133" s="10">
        <v>96.4</v>
      </c>
      <c r="U133" s="10">
        <v>89.2</v>
      </c>
      <c r="V133" s="10">
        <v>113.4</v>
      </c>
      <c r="W133" s="10">
        <v>106.2</v>
      </c>
      <c r="X133" s="10">
        <v>45.4</v>
      </c>
      <c r="Y133" s="10">
        <v>7.2</v>
      </c>
      <c r="Z133" s="10">
        <v>136.69999999999999</v>
      </c>
      <c r="AA133" s="10">
        <v>107.3</v>
      </c>
      <c r="AB133" s="10">
        <v>74</v>
      </c>
      <c r="AC133" s="10">
        <v>79.599999999999994</v>
      </c>
      <c r="AD133" s="10">
        <v>156.9</v>
      </c>
      <c r="AE133" s="33">
        <v>103.1</v>
      </c>
      <c r="AF133" s="8"/>
      <c r="AG133" s="32"/>
      <c r="AH133" s="8" t="s">
        <v>86</v>
      </c>
      <c r="AI133" s="10">
        <v>99.2</v>
      </c>
      <c r="AJ133" s="10">
        <v>100.2</v>
      </c>
      <c r="AK133" s="38">
        <v>100.4</v>
      </c>
      <c r="AL133" s="38">
        <v>103.8</v>
      </c>
      <c r="AM133" s="38">
        <v>90.6</v>
      </c>
      <c r="AN133" s="38">
        <v>100</v>
      </c>
      <c r="AO133" s="38">
        <v>133.30000000000001</v>
      </c>
      <c r="AP133" s="38">
        <v>91.4</v>
      </c>
      <c r="AQ133" s="38">
        <v>98.2</v>
      </c>
      <c r="AR133" s="38">
        <v>100.3</v>
      </c>
      <c r="AS133" s="38">
        <v>68.5</v>
      </c>
    </row>
    <row r="134" spans="1:45">
      <c r="A134" s="8"/>
      <c r="B134" s="32"/>
      <c r="C134" s="8" t="s">
        <v>88</v>
      </c>
      <c r="D134" s="10">
        <v>109.9</v>
      </c>
      <c r="E134" s="10">
        <v>110</v>
      </c>
      <c r="F134" s="10">
        <v>95.6</v>
      </c>
      <c r="G134" s="10">
        <v>92.7</v>
      </c>
      <c r="H134" s="10">
        <v>86.5</v>
      </c>
      <c r="I134" s="10">
        <v>120.3</v>
      </c>
      <c r="J134" s="10">
        <v>164.4</v>
      </c>
      <c r="K134" s="10">
        <v>171.2</v>
      </c>
      <c r="L134" s="10">
        <v>114.4</v>
      </c>
      <c r="M134" s="10">
        <v>84.5</v>
      </c>
      <c r="N134" s="10">
        <v>79.099999999999994</v>
      </c>
      <c r="O134" s="10">
        <v>115.9</v>
      </c>
      <c r="P134" s="10">
        <v>90.3</v>
      </c>
      <c r="Q134" s="10">
        <v>92.2</v>
      </c>
      <c r="R134" s="10">
        <v>66.2</v>
      </c>
      <c r="S134" s="10">
        <v>92.8</v>
      </c>
      <c r="T134" s="10">
        <v>111.1</v>
      </c>
      <c r="U134" s="10">
        <v>98.6</v>
      </c>
      <c r="V134" s="10">
        <v>122.7</v>
      </c>
      <c r="W134" s="10">
        <v>110.9</v>
      </c>
      <c r="X134" s="10">
        <v>45.3</v>
      </c>
      <c r="Y134" s="10">
        <v>7.5</v>
      </c>
      <c r="Z134" s="10">
        <v>145.80000000000001</v>
      </c>
      <c r="AA134" s="10">
        <v>129.80000000000001</v>
      </c>
      <c r="AB134" s="10">
        <v>83.2</v>
      </c>
      <c r="AC134" s="10">
        <v>70.2</v>
      </c>
      <c r="AD134" s="10">
        <v>151.5</v>
      </c>
      <c r="AE134" s="33">
        <v>112.8</v>
      </c>
      <c r="AF134" s="8"/>
      <c r="AG134" s="32"/>
      <c r="AH134" s="8" t="s">
        <v>88</v>
      </c>
      <c r="AI134" s="10">
        <v>109.9</v>
      </c>
      <c r="AJ134" s="10">
        <v>114.3</v>
      </c>
      <c r="AK134" s="38">
        <v>122.1</v>
      </c>
      <c r="AL134" s="38">
        <v>131.5</v>
      </c>
      <c r="AM134" s="38">
        <v>94.6</v>
      </c>
      <c r="AN134" s="38">
        <v>103.7</v>
      </c>
      <c r="AO134" s="38">
        <v>112.8</v>
      </c>
      <c r="AP134" s="38">
        <v>101.3</v>
      </c>
      <c r="AQ134" s="38">
        <v>105.9</v>
      </c>
      <c r="AR134" s="38">
        <v>107.9</v>
      </c>
      <c r="AS134" s="38">
        <v>78</v>
      </c>
    </row>
    <row r="135" spans="1:45">
      <c r="A135" s="8"/>
      <c r="B135" s="32"/>
      <c r="C135" s="8" t="s">
        <v>89</v>
      </c>
      <c r="D135" s="10">
        <v>91</v>
      </c>
      <c r="E135" s="10">
        <v>91</v>
      </c>
      <c r="F135" s="10">
        <v>86.7</v>
      </c>
      <c r="G135" s="10">
        <v>83.3</v>
      </c>
      <c r="H135" s="10">
        <v>79.7</v>
      </c>
      <c r="I135" s="10">
        <v>90.3</v>
      </c>
      <c r="J135" s="10">
        <v>105.6</v>
      </c>
      <c r="K135" s="10">
        <v>98.1</v>
      </c>
      <c r="L135" s="10">
        <v>82.3</v>
      </c>
      <c r="M135" s="10">
        <v>76.3</v>
      </c>
      <c r="N135" s="10">
        <v>51.1</v>
      </c>
      <c r="O135" s="10">
        <v>105.5</v>
      </c>
      <c r="P135" s="10">
        <v>91.3</v>
      </c>
      <c r="Q135" s="10">
        <v>92.1</v>
      </c>
      <c r="R135" s="10">
        <v>64.400000000000006</v>
      </c>
      <c r="S135" s="10">
        <v>91.7</v>
      </c>
      <c r="T135" s="10">
        <v>106.3</v>
      </c>
      <c r="U135" s="10">
        <v>85.6</v>
      </c>
      <c r="V135" s="10">
        <v>109</v>
      </c>
      <c r="W135" s="10">
        <v>105.2</v>
      </c>
      <c r="X135" s="10">
        <v>45.2</v>
      </c>
      <c r="Y135" s="10">
        <v>5.8</v>
      </c>
      <c r="Z135" s="10">
        <v>136.5</v>
      </c>
      <c r="AA135" s="10">
        <v>97.1</v>
      </c>
      <c r="AB135" s="10">
        <v>70.5</v>
      </c>
      <c r="AC135" s="10">
        <v>74</v>
      </c>
      <c r="AD135" s="10">
        <v>126.4</v>
      </c>
      <c r="AE135" s="33">
        <v>93.4</v>
      </c>
      <c r="AF135" s="8"/>
      <c r="AG135" s="32"/>
      <c r="AH135" s="8" t="s">
        <v>89</v>
      </c>
      <c r="AI135" s="10">
        <v>91</v>
      </c>
      <c r="AJ135" s="10">
        <v>86.6</v>
      </c>
      <c r="AK135" s="38">
        <v>77</v>
      </c>
      <c r="AL135" s="38">
        <v>76</v>
      </c>
      <c r="AM135" s="38">
        <v>80.099999999999994</v>
      </c>
      <c r="AN135" s="38">
        <v>99.5</v>
      </c>
      <c r="AO135" s="38">
        <v>103</v>
      </c>
      <c r="AP135" s="38">
        <v>98.6</v>
      </c>
      <c r="AQ135" s="38">
        <v>95</v>
      </c>
      <c r="AR135" s="38">
        <v>97.2</v>
      </c>
      <c r="AS135" s="38">
        <v>64.900000000000006</v>
      </c>
    </row>
    <row r="136" spans="1:45">
      <c r="A136" s="8"/>
      <c r="B136" s="32"/>
      <c r="C136" s="8" t="s">
        <v>90</v>
      </c>
      <c r="D136" s="10">
        <v>90</v>
      </c>
      <c r="E136" s="10">
        <v>90</v>
      </c>
      <c r="F136" s="10">
        <v>84.6</v>
      </c>
      <c r="G136" s="10">
        <v>88.5</v>
      </c>
      <c r="H136" s="10">
        <v>75</v>
      </c>
      <c r="I136" s="10">
        <v>100</v>
      </c>
      <c r="J136" s="10">
        <v>112.7</v>
      </c>
      <c r="K136" s="10">
        <v>102.4</v>
      </c>
      <c r="L136" s="10">
        <v>86.8</v>
      </c>
      <c r="M136" s="10">
        <v>74.5</v>
      </c>
      <c r="N136" s="10">
        <v>58.6</v>
      </c>
      <c r="O136" s="10">
        <v>96.3</v>
      </c>
      <c r="P136" s="10">
        <v>85.5</v>
      </c>
      <c r="Q136" s="10">
        <v>89.7</v>
      </c>
      <c r="R136" s="10">
        <v>60.4</v>
      </c>
      <c r="S136" s="10">
        <v>90</v>
      </c>
      <c r="T136" s="10">
        <v>88.8</v>
      </c>
      <c r="U136" s="10">
        <v>82.9</v>
      </c>
      <c r="V136" s="10">
        <v>100.6</v>
      </c>
      <c r="W136" s="10">
        <v>97.6</v>
      </c>
      <c r="X136" s="10">
        <v>42.6</v>
      </c>
      <c r="Y136" s="10">
        <v>5.2</v>
      </c>
      <c r="Z136" s="10">
        <v>140.80000000000001</v>
      </c>
      <c r="AA136" s="10">
        <v>93.4</v>
      </c>
      <c r="AB136" s="10">
        <v>72.2</v>
      </c>
      <c r="AC136" s="10">
        <v>78.099999999999994</v>
      </c>
      <c r="AD136" s="10">
        <v>118.1</v>
      </c>
      <c r="AE136" s="33">
        <v>91.9</v>
      </c>
      <c r="AF136" s="8"/>
      <c r="AG136" s="32"/>
      <c r="AH136" s="8" t="s">
        <v>90</v>
      </c>
      <c r="AI136" s="10">
        <v>90</v>
      </c>
      <c r="AJ136" s="10">
        <v>87.2</v>
      </c>
      <c r="AK136" s="38">
        <v>90.4</v>
      </c>
      <c r="AL136" s="38">
        <v>94.2</v>
      </c>
      <c r="AM136" s="38">
        <v>79.400000000000006</v>
      </c>
      <c r="AN136" s="38">
        <v>82.8</v>
      </c>
      <c r="AO136" s="38">
        <v>80.2</v>
      </c>
      <c r="AP136" s="38">
        <v>83.4</v>
      </c>
      <c r="AQ136" s="38">
        <v>92.6</v>
      </c>
      <c r="AR136" s="38">
        <v>94.7</v>
      </c>
      <c r="AS136" s="38">
        <v>63.2</v>
      </c>
    </row>
    <row r="137" spans="1:45">
      <c r="A137" s="8"/>
      <c r="B137" s="32"/>
      <c r="C137" s="8" t="s">
        <v>91</v>
      </c>
      <c r="D137" s="10">
        <v>97.9</v>
      </c>
      <c r="E137" s="10">
        <v>97.9</v>
      </c>
      <c r="F137" s="10">
        <v>90.5</v>
      </c>
      <c r="G137" s="10">
        <v>96.5</v>
      </c>
      <c r="H137" s="10">
        <v>80.3</v>
      </c>
      <c r="I137" s="10">
        <v>114.2</v>
      </c>
      <c r="J137" s="10">
        <v>128.1</v>
      </c>
      <c r="K137" s="10">
        <v>100.7</v>
      </c>
      <c r="L137" s="10">
        <v>92.9</v>
      </c>
      <c r="M137" s="10">
        <v>79.5</v>
      </c>
      <c r="N137" s="10">
        <v>67.099999999999994</v>
      </c>
      <c r="O137" s="10">
        <v>108.9</v>
      </c>
      <c r="P137" s="10">
        <v>91.6</v>
      </c>
      <c r="Q137" s="10">
        <v>95.5</v>
      </c>
      <c r="R137" s="10">
        <v>62.5</v>
      </c>
      <c r="S137" s="10">
        <v>87.5</v>
      </c>
      <c r="T137" s="10">
        <v>94.6</v>
      </c>
      <c r="U137" s="10">
        <v>87.2</v>
      </c>
      <c r="V137" s="10">
        <v>101.7</v>
      </c>
      <c r="W137" s="10">
        <v>102.8</v>
      </c>
      <c r="X137" s="10">
        <v>46.3</v>
      </c>
      <c r="Y137" s="10">
        <v>3.6</v>
      </c>
      <c r="Z137" s="10">
        <v>142.69999999999999</v>
      </c>
      <c r="AA137" s="10">
        <v>98.4</v>
      </c>
      <c r="AB137" s="10">
        <v>79.599999999999994</v>
      </c>
      <c r="AC137" s="10">
        <v>55.5</v>
      </c>
      <c r="AD137" s="10">
        <v>132.19999999999999</v>
      </c>
      <c r="AE137" s="33">
        <v>100.2</v>
      </c>
      <c r="AF137" s="8"/>
      <c r="AG137" s="32"/>
      <c r="AH137" s="8" t="s">
        <v>91</v>
      </c>
      <c r="AI137" s="10">
        <v>97.9</v>
      </c>
      <c r="AJ137" s="10">
        <v>92.5</v>
      </c>
      <c r="AK137" s="38">
        <v>96.4</v>
      </c>
      <c r="AL137" s="38">
        <v>102.2</v>
      </c>
      <c r="AM137" s="38">
        <v>79.5</v>
      </c>
      <c r="AN137" s="38">
        <v>87.2</v>
      </c>
      <c r="AO137" s="38">
        <v>77.900000000000006</v>
      </c>
      <c r="AP137" s="38">
        <v>89.6</v>
      </c>
      <c r="AQ137" s="38">
        <v>102.8</v>
      </c>
      <c r="AR137" s="38">
        <v>105.6</v>
      </c>
      <c r="AS137" s="38">
        <v>63.8</v>
      </c>
    </row>
    <row r="138" spans="1:45">
      <c r="A138" s="8"/>
      <c r="B138" s="32"/>
      <c r="C138" s="8" t="s">
        <v>92</v>
      </c>
      <c r="D138" s="10">
        <v>95.2</v>
      </c>
      <c r="E138" s="10">
        <v>95.2</v>
      </c>
      <c r="F138" s="10">
        <v>91.8</v>
      </c>
      <c r="G138" s="10">
        <v>86.9</v>
      </c>
      <c r="H138" s="10">
        <v>78.3</v>
      </c>
      <c r="I138" s="10">
        <v>100.8</v>
      </c>
      <c r="J138" s="10">
        <v>120.9</v>
      </c>
      <c r="K138" s="10">
        <v>139.5</v>
      </c>
      <c r="L138" s="10">
        <v>87.9</v>
      </c>
      <c r="M138" s="10">
        <v>72.3</v>
      </c>
      <c r="N138" s="10">
        <v>67.2</v>
      </c>
      <c r="O138" s="10">
        <v>105</v>
      </c>
      <c r="P138" s="10">
        <v>86.9</v>
      </c>
      <c r="Q138" s="10">
        <v>88.9</v>
      </c>
      <c r="R138" s="10">
        <v>62.4</v>
      </c>
      <c r="S138" s="10">
        <v>92.3</v>
      </c>
      <c r="T138" s="10">
        <v>98.4</v>
      </c>
      <c r="U138" s="10">
        <v>86.1</v>
      </c>
      <c r="V138" s="10">
        <v>100.4</v>
      </c>
      <c r="W138" s="10">
        <v>102.5</v>
      </c>
      <c r="X138" s="10">
        <v>47.3</v>
      </c>
      <c r="Y138" s="10">
        <v>5</v>
      </c>
      <c r="Z138" s="10">
        <v>139.19999999999999</v>
      </c>
      <c r="AA138" s="10">
        <v>107.2</v>
      </c>
      <c r="AB138" s="10">
        <v>66.400000000000006</v>
      </c>
      <c r="AC138" s="10">
        <v>50.8</v>
      </c>
      <c r="AD138" s="10">
        <v>140.80000000000001</v>
      </c>
      <c r="AE138" s="33">
        <v>98.3</v>
      </c>
      <c r="AF138" s="8"/>
      <c r="AG138" s="32"/>
      <c r="AH138" s="8" t="s">
        <v>92</v>
      </c>
      <c r="AI138" s="10">
        <v>95.2</v>
      </c>
      <c r="AJ138" s="10">
        <v>93.6</v>
      </c>
      <c r="AK138" s="38">
        <v>92.3</v>
      </c>
      <c r="AL138" s="38">
        <v>98.7</v>
      </c>
      <c r="AM138" s="38">
        <v>73.400000000000006</v>
      </c>
      <c r="AN138" s="38">
        <v>95.4</v>
      </c>
      <c r="AO138" s="38">
        <v>128.1</v>
      </c>
      <c r="AP138" s="38">
        <v>87</v>
      </c>
      <c r="AQ138" s="38">
        <v>96.6</v>
      </c>
      <c r="AR138" s="38">
        <v>98.8</v>
      </c>
      <c r="AS138" s="38">
        <v>66.099999999999994</v>
      </c>
    </row>
    <row r="139" spans="1:45">
      <c r="A139" s="8"/>
      <c r="B139" s="32"/>
      <c r="C139" s="8" t="s">
        <v>93</v>
      </c>
      <c r="D139" s="10">
        <v>87.8</v>
      </c>
      <c r="E139" s="10">
        <v>87.8</v>
      </c>
      <c r="F139" s="10">
        <v>91.6</v>
      </c>
      <c r="G139" s="10">
        <v>75.099999999999994</v>
      </c>
      <c r="H139" s="10">
        <v>73.599999999999994</v>
      </c>
      <c r="I139" s="10">
        <v>89.5</v>
      </c>
      <c r="J139" s="10">
        <v>122.9</v>
      </c>
      <c r="K139" s="10">
        <v>126.6</v>
      </c>
      <c r="L139" s="10">
        <v>88.3</v>
      </c>
      <c r="M139" s="10">
        <v>72.099999999999994</v>
      </c>
      <c r="N139" s="10">
        <v>67.7</v>
      </c>
      <c r="O139" s="10">
        <v>92.4</v>
      </c>
      <c r="P139" s="10">
        <v>86</v>
      </c>
      <c r="Q139" s="10">
        <v>81.3</v>
      </c>
      <c r="R139" s="10">
        <v>58.8</v>
      </c>
      <c r="S139" s="10">
        <v>83.5</v>
      </c>
      <c r="T139" s="10">
        <v>76.2</v>
      </c>
      <c r="U139" s="10">
        <v>74.400000000000006</v>
      </c>
      <c r="V139" s="10">
        <v>86</v>
      </c>
      <c r="W139" s="10">
        <v>87.1</v>
      </c>
      <c r="X139" s="10">
        <v>42.3</v>
      </c>
      <c r="Y139" s="10">
        <v>4.9000000000000004</v>
      </c>
      <c r="Z139" s="10">
        <v>127.3</v>
      </c>
      <c r="AA139" s="10">
        <v>92.2</v>
      </c>
      <c r="AB139" s="10">
        <v>56.3</v>
      </c>
      <c r="AC139" s="10">
        <v>58.3</v>
      </c>
      <c r="AD139" s="10">
        <v>143.80000000000001</v>
      </c>
      <c r="AE139" s="33">
        <v>91.6</v>
      </c>
      <c r="AF139" s="8"/>
      <c r="AG139" s="32"/>
      <c r="AH139" s="8" t="s">
        <v>93</v>
      </c>
      <c r="AI139" s="10">
        <v>87.8</v>
      </c>
      <c r="AJ139" s="10">
        <v>83.9</v>
      </c>
      <c r="AK139" s="38">
        <v>83.5</v>
      </c>
      <c r="AL139" s="38">
        <v>87.9</v>
      </c>
      <c r="AM139" s="38">
        <v>70.5</v>
      </c>
      <c r="AN139" s="38">
        <v>84.4</v>
      </c>
      <c r="AO139" s="38">
        <v>123.4</v>
      </c>
      <c r="AP139" s="38">
        <v>74.3</v>
      </c>
      <c r="AQ139" s="38">
        <v>91.4</v>
      </c>
      <c r="AR139" s="38">
        <v>93.8</v>
      </c>
      <c r="AS139" s="38">
        <v>58.1</v>
      </c>
    </row>
    <row r="140" spans="1:45">
      <c r="A140" s="8"/>
      <c r="B140" s="32"/>
      <c r="C140" s="8" t="s">
        <v>94</v>
      </c>
      <c r="D140" s="10">
        <v>95.3</v>
      </c>
      <c r="E140" s="10">
        <v>95.3</v>
      </c>
      <c r="F140" s="10">
        <v>89.3</v>
      </c>
      <c r="G140" s="10">
        <v>87.3</v>
      </c>
      <c r="H140" s="10">
        <v>76.400000000000006</v>
      </c>
      <c r="I140" s="10">
        <v>116.4</v>
      </c>
      <c r="J140" s="10">
        <v>137.80000000000001</v>
      </c>
      <c r="K140" s="10">
        <v>107.8</v>
      </c>
      <c r="L140" s="10">
        <v>98</v>
      </c>
      <c r="M140" s="10">
        <v>82.1</v>
      </c>
      <c r="N140" s="10">
        <v>65.599999999999994</v>
      </c>
      <c r="O140" s="10">
        <v>101</v>
      </c>
      <c r="P140" s="10">
        <v>74.8</v>
      </c>
      <c r="Q140" s="10">
        <v>86.8</v>
      </c>
      <c r="R140" s="10">
        <v>61.9</v>
      </c>
      <c r="S140" s="10">
        <v>83.5</v>
      </c>
      <c r="T140" s="10">
        <v>79.8</v>
      </c>
      <c r="U140" s="10">
        <v>88.6</v>
      </c>
      <c r="V140" s="10">
        <v>100.5</v>
      </c>
      <c r="W140" s="10">
        <v>105</v>
      </c>
      <c r="X140" s="10">
        <v>42.9</v>
      </c>
      <c r="Y140" s="10">
        <v>5.4</v>
      </c>
      <c r="Z140" s="10">
        <v>138.5</v>
      </c>
      <c r="AA140" s="10">
        <v>113.7</v>
      </c>
      <c r="AB140" s="10">
        <v>71</v>
      </c>
      <c r="AC140" s="10">
        <v>62.7</v>
      </c>
      <c r="AD140" s="10">
        <v>125.8</v>
      </c>
      <c r="AE140" s="33">
        <v>97.4</v>
      </c>
      <c r="AF140" s="8"/>
      <c r="AG140" s="32"/>
      <c r="AH140" s="8" t="s">
        <v>94</v>
      </c>
      <c r="AI140" s="10">
        <v>95.3</v>
      </c>
      <c r="AJ140" s="10">
        <v>92.4</v>
      </c>
      <c r="AK140" s="38">
        <v>103.9</v>
      </c>
      <c r="AL140" s="38">
        <v>113.4</v>
      </c>
      <c r="AM140" s="38">
        <v>75.900000000000006</v>
      </c>
      <c r="AN140" s="38">
        <v>76.8</v>
      </c>
      <c r="AO140" s="38">
        <v>93.4</v>
      </c>
      <c r="AP140" s="38">
        <v>72.5</v>
      </c>
      <c r="AQ140" s="38">
        <v>98</v>
      </c>
      <c r="AR140" s="38">
        <v>100</v>
      </c>
      <c r="AS140" s="38">
        <v>69.099999999999994</v>
      </c>
    </row>
    <row r="141" spans="1:45">
      <c r="A141" s="8"/>
      <c r="B141" s="32"/>
      <c r="C141" s="8" t="s">
        <v>95</v>
      </c>
      <c r="D141" s="10">
        <v>88.7</v>
      </c>
      <c r="E141" s="10">
        <v>88.7</v>
      </c>
      <c r="F141" s="10">
        <v>89.2</v>
      </c>
      <c r="G141" s="10">
        <v>79.8</v>
      </c>
      <c r="H141" s="10">
        <v>82.6</v>
      </c>
      <c r="I141" s="10">
        <v>77</v>
      </c>
      <c r="J141" s="10">
        <v>117</v>
      </c>
      <c r="K141" s="10">
        <v>112.8</v>
      </c>
      <c r="L141" s="10">
        <v>80.7</v>
      </c>
      <c r="M141" s="10">
        <v>78.900000000000006</v>
      </c>
      <c r="N141" s="10">
        <v>67.2</v>
      </c>
      <c r="O141" s="10">
        <v>93.5</v>
      </c>
      <c r="P141" s="10">
        <v>80.099999999999994</v>
      </c>
      <c r="Q141" s="10">
        <v>90.8</v>
      </c>
      <c r="R141" s="10">
        <v>63.8</v>
      </c>
      <c r="S141" s="10">
        <v>90.9</v>
      </c>
      <c r="T141" s="10">
        <v>101.9</v>
      </c>
      <c r="U141" s="10">
        <v>89.4</v>
      </c>
      <c r="V141" s="10">
        <v>106.1</v>
      </c>
      <c r="W141" s="10">
        <v>107.1</v>
      </c>
      <c r="X141" s="10">
        <v>42</v>
      </c>
      <c r="Y141" s="10">
        <v>6.2</v>
      </c>
      <c r="Z141" s="10">
        <v>152.9</v>
      </c>
      <c r="AA141" s="10">
        <v>100.2</v>
      </c>
      <c r="AB141" s="10">
        <v>78.099999999999994</v>
      </c>
      <c r="AC141" s="10">
        <v>60.5</v>
      </c>
      <c r="AD141" s="10">
        <v>106.7</v>
      </c>
      <c r="AE141" s="33">
        <v>89.9</v>
      </c>
      <c r="AF141" s="8"/>
      <c r="AG141" s="32"/>
      <c r="AH141" s="8" t="s">
        <v>95</v>
      </c>
      <c r="AI141" s="10">
        <v>88.7</v>
      </c>
      <c r="AJ141" s="10">
        <v>85.6</v>
      </c>
      <c r="AK141" s="38">
        <v>78.099999999999994</v>
      </c>
      <c r="AL141" s="38">
        <v>76.8</v>
      </c>
      <c r="AM141" s="38">
        <v>81.8</v>
      </c>
      <c r="AN141" s="38">
        <v>95.8</v>
      </c>
      <c r="AO141" s="38">
        <v>118.6</v>
      </c>
      <c r="AP141" s="38">
        <v>89.9</v>
      </c>
      <c r="AQ141" s="38">
        <v>91.5</v>
      </c>
      <c r="AR141" s="38">
        <v>93.3</v>
      </c>
      <c r="AS141" s="38">
        <v>66.3</v>
      </c>
    </row>
    <row r="142" spans="1:45">
      <c r="A142" s="8"/>
      <c r="B142" s="32"/>
      <c r="C142" s="8" t="s">
        <v>96</v>
      </c>
      <c r="D142" s="10">
        <v>88</v>
      </c>
      <c r="E142" s="10">
        <v>88</v>
      </c>
      <c r="F142" s="10">
        <v>80.099999999999994</v>
      </c>
      <c r="G142" s="10">
        <v>95.1</v>
      </c>
      <c r="H142" s="10">
        <v>85.7</v>
      </c>
      <c r="I142" s="10">
        <v>75.2</v>
      </c>
      <c r="J142" s="10">
        <v>123.8</v>
      </c>
      <c r="K142" s="10">
        <v>92.7</v>
      </c>
      <c r="L142" s="10">
        <v>86.4</v>
      </c>
      <c r="M142" s="10">
        <v>73</v>
      </c>
      <c r="N142" s="10">
        <v>67.2</v>
      </c>
      <c r="O142" s="10">
        <v>99</v>
      </c>
      <c r="P142" s="10">
        <v>77.8</v>
      </c>
      <c r="Q142" s="10">
        <v>96.6</v>
      </c>
      <c r="R142" s="10">
        <v>63.7</v>
      </c>
      <c r="S142" s="10">
        <v>85.4</v>
      </c>
      <c r="T142" s="10">
        <v>108.6</v>
      </c>
      <c r="U142" s="10">
        <v>88.7</v>
      </c>
      <c r="V142" s="10">
        <v>93.1</v>
      </c>
      <c r="W142" s="10">
        <v>105.1</v>
      </c>
      <c r="X142" s="10">
        <v>41</v>
      </c>
      <c r="Y142" s="10">
        <v>5.4</v>
      </c>
      <c r="Z142" s="10">
        <v>161.4</v>
      </c>
      <c r="AA142" s="10">
        <v>103.7</v>
      </c>
      <c r="AB142" s="10">
        <v>74.8</v>
      </c>
      <c r="AC142" s="10">
        <v>61.9</v>
      </c>
      <c r="AD142" s="10">
        <v>115.6</v>
      </c>
      <c r="AE142" s="33">
        <v>89.9</v>
      </c>
      <c r="AF142" s="8"/>
      <c r="AG142" s="32"/>
      <c r="AH142" s="8" t="s">
        <v>96</v>
      </c>
      <c r="AI142" s="10">
        <v>88</v>
      </c>
      <c r="AJ142" s="10">
        <v>87</v>
      </c>
      <c r="AK142" s="38">
        <v>81.3</v>
      </c>
      <c r="AL142" s="38">
        <v>78.599999999999994</v>
      </c>
      <c r="AM142" s="38">
        <v>89.2</v>
      </c>
      <c r="AN142" s="38">
        <v>94.8</v>
      </c>
      <c r="AO142" s="38">
        <v>94.6</v>
      </c>
      <c r="AP142" s="38">
        <v>94.9</v>
      </c>
      <c r="AQ142" s="38">
        <v>89</v>
      </c>
      <c r="AR142" s="38">
        <v>90.6</v>
      </c>
      <c r="AS142" s="38">
        <v>66.2</v>
      </c>
    </row>
    <row r="143" spans="1:45">
      <c r="A143" s="8"/>
      <c r="B143" s="34"/>
      <c r="C143" s="15" t="s">
        <v>97</v>
      </c>
      <c r="D143" s="14">
        <v>91.1</v>
      </c>
      <c r="E143" s="14">
        <v>91.1</v>
      </c>
      <c r="F143" s="14">
        <v>81.2</v>
      </c>
      <c r="G143" s="14">
        <v>93.5</v>
      </c>
      <c r="H143" s="14">
        <v>90.3</v>
      </c>
      <c r="I143" s="14">
        <v>87.4</v>
      </c>
      <c r="J143" s="14">
        <v>122.3</v>
      </c>
      <c r="K143" s="14">
        <v>87.6</v>
      </c>
      <c r="L143" s="14">
        <v>78.900000000000006</v>
      </c>
      <c r="M143" s="14">
        <v>71.400000000000006</v>
      </c>
      <c r="N143" s="14">
        <v>59.1</v>
      </c>
      <c r="O143" s="14">
        <v>90.6</v>
      </c>
      <c r="P143" s="14">
        <v>81.3</v>
      </c>
      <c r="Q143" s="14">
        <v>89.2</v>
      </c>
      <c r="R143" s="14">
        <v>64.599999999999994</v>
      </c>
      <c r="S143" s="14">
        <v>84.1</v>
      </c>
      <c r="T143" s="14">
        <v>118.9</v>
      </c>
      <c r="U143" s="14">
        <v>85.3</v>
      </c>
      <c r="V143" s="14">
        <v>109.8</v>
      </c>
      <c r="W143" s="14">
        <v>95.4</v>
      </c>
      <c r="X143" s="14">
        <v>37.6</v>
      </c>
      <c r="Y143" s="14">
        <v>6.5</v>
      </c>
      <c r="Z143" s="14">
        <v>143.69999999999999</v>
      </c>
      <c r="AA143" s="14">
        <v>101.1</v>
      </c>
      <c r="AB143" s="14">
        <v>76.400000000000006</v>
      </c>
      <c r="AC143" s="14">
        <v>62.9</v>
      </c>
      <c r="AD143" s="14">
        <v>128.19999999999999</v>
      </c>
      <c r="AE143" s="35">
        <v>93.6</v>
      </c>
      <c r="AF143" s="15"/>
      <c r="AG143" s="34"/>
      <c r="AH143" s="15" t="s">
        <v>97</v>
      </c>
      <c r="AI143" s="14">
        <v>91.1</v>
      </c>
      <c r="AJ143" s="14">
        <v>92.7</v>
      </c>
      <c r="AK143" s="40">
        <v>88.5</v>
      </c>
      <c r="AL143" s="40">
        <v>88.9</v>
      </c>
      <c r="AM143" s="40">
        <v>87.1</v>
      </c>
      <c r="AN143" s="40">
        <v>98.5</v>
      </c>
      <c r="AO143" s="40">
        <v>87.7</v>
      </c>
      <c r="AP143" s="40">
        <v>101.2</v>
      </c>
      <c r="AQ143" s="40">
        <v>89.5</v>
      </c>
      <c r="AR143" s="40">
        <v>91.2</v>
      </c>
      <c r="AS143" s="40">
        <v>66</v>
      </c>
    </row>
    <row r="144" spans="1:45">
      <c r="A144" s="8"/>
      <c r="B144" s="32" t="s">
        <v>107</v>
      </c>
      <c r="C144" s="8" t="s">
        <v>84</v>
      </c>
      <c r="D144" s="10">
        <v>80.400000000000006</v>
      </c>
      <c r="E144" s="10">
        <v>80.400000000000006</v>
      </c>
      <c r="F144" s="10">
        <v>86.8</v>
      </c>
      <c r="G144" s="10">
        <v>94.3</v>
      </c>
      <c r="H144" s="10">
        <v>85.3</v>
      </c>
      <c r="I144" s="10">
        <v>70.2</v>
      </c>
      <c r="J144" s="10">
        <v>110.2</v>
      </c>
      <c r="K144" s="10">
        <v>77.3</v>
      </c>
      <c r="L144" s="10">
        <v>77.400000000000006</v>
      </c>
      <c r="M144" s="10">
        <v>74.400000000000006</v>
      </c>
      <c r="N144" s="10">
        <v>57.2</v>
      </c>
      <c r="O144" s="10">
        <v>87.8</v>
      </c>
      <c r="P144" s="10">
        <v>72.8</v>
      </c>
      <c r="Q144" s="10">
        <v>79.3</v>
      </c>
      <c r="R144" s="10">
        <v>54.7</v>
      </c>
      <c r="S144" s="10">
        <v>80.2</v>
      </c>
      <c r="T144" s="10">
        <v>82.3</v>
      </c>
      <c r="U144" s="10">
        <v>80</v>
      </c>
      <c r="V144" s="10">
        <v>108.2</v>
      </c>
      <c r="W144" s="10">
        <v>89.4</v>
      </c>
      <c r="X144" s="10">
        <v>35.700000000000003</v>
      </c>
      <c r="Y144" s="10">
        <v>6.1</v>
      </c>
      <c r="Z144" s="10">
        <v>141.9</v>
      </c>
      <c r="AA144" s="10">
        <v>93.6</v>
      </c>
      <c r="AB144" s="10">
        <v>67.8</v>
      </c>
      <c r="AC144" s="10">
        <v>60.1</v>
      </c>
      <c r="AD144" s="10">
        <v>127.2</v>
      </c>
      <c r="AE144" s="33">
        <v>83.6</v>
      </c>
      <c r="AF144" s="8"/>
      <c r="AG144" s="32" t="s">
        <v>107</v>
      </c>
      <c r="AH144" s="8" t="s">
        <v>84</v>
      </c>
      <c r="AI144" s="10">
        <v>80.400000000000006</v>
      </c>
      <c r="AJ144" s="10">
        <v>76</v>
      </c>
      <c r="AK144" s="38">
        <v>76.2</v>
      </c>
      <c r="AL144" s="38">
        <v>74</v>
      </c>
      <c r="AM144" s="38">
        <v>82.6</v>
      </c>
      <c r="AN144" s="38">
        <v>75.7</v>
      </c>
      <c r="AO144" s="38">
        <v>84.3</v>
      </c>
      <c r="AP144" s="38">
        <v>73.5</v>
      </c>
      <c r="AQ144" s="38">
        <v>84.4</v>
      </c>
      <c r="AR144" s="38">
        <v>86.2</v>
      </c>
      <c r="AS144" s="38">
        <v>59.1</v>
      </c>
    </row>
    <row r="145" spans="1:45">
      <c r="A145" s="8"/>
      <c r="B145" s="32"/>
      <c r="C145" s="8" t="s">
        <v>86</v>
      </c>
      <c r="D145" s="10">
        <v>83.2</v>
      </c>
      <c r="E145" s="10">
        <v>83.2</v>
      </c>
      <c r="F145" s="10">
        <v>84.8</v>
      </c>
      <c r="G145" s="10">
        <v>90.6</v>
      </c>
      <c r="H145" s="10">
        <v>82.1</v>
      </c>
      <c r="I145" s="10">
        <v>69.599999999999994</v>
      </c>
      <c r="J145" s="10">
        <v>115.5</v>
      </c>
      <c r="K145" s="10">
        <v>98.6</v>
      </c>
      <c r="L145" s="10">
        <v>77.5</v>
      </c>
      <c r="M145" s="10">
        <v>73</v>
      </c>
      <c r="N145" s="10">
        <v>58.2</v>
      </c>
      <c r="O145" s="10">
        <v>96.4</v>
      </c>
      <c r="P145" s="10">
        <v>75.599999999999994</v>
      </c>
      <c r="Q145" s="10">
        <v>78.8</v>
      </c>
      <c r="R145" s="10">
        <v>57.4</v>
      </c>
      <c r="S145" s="10">
        <v>78.2</v>
      </c>
      <c r="T145" s="10">
        <v>95.1</v>
      </c>
      <c r="U145" s="10">
        <v>81.7</v>
      </c>
      <c r="V145" s="10">
        <v>101.6</v>
      </c>
      <c r="W145" s="10">
        <v>97.8</v>
      </c>
      <c r="X145" s="10">
        <v>37.1</v>
      </c>
      <c r="Y145" s="10">
        <v>5</v>
      </c>
      <c r="Z145" s="10">
        <v>133.6</v>
      </c>
      <c r="AA145" s="10">
        <v>95.9</v>
      </c>
      <c r="AB145" s="10">
        <v>69.400000000000006</v>
      </c>
      <c r="AC145" s="10">
        <v>58.9</v>
      </c>
      <c r="AD145" s="10">
        <v>118.6</v>
      </c>
      <c r="AE145" s="33">
        <v>85.6</v>
      </c>
      <c r="AF145" s="8"/>
      <c r="AG145" s="32"/>
      <c r="AH145" s="8" t="s">
        <v>86</v>
      </c>
      <c r="AI145" s="10">
        <v>83.2</v>
      </c>
      <c r="AJ145" s="10">
        <v>78.7</v>
      </c>
      <c r="AK145" s="38">
        <v>74.7</v>
      </c>
      <c r="AL145" s="38">
        <v>72.5</v>
      </c>
      <c r="AM145" s="38">
        <v>81.3</v>
      </c>
      <c r="AN145" s="38">
        <v>84</v>
      </c>
      <c r="AO145" s="38">
        <v>78.099999999999994</v>
      </c>
      <c r="AP145" s="38">
        <v>85.6</v>
      </c>
      <c r="AQ145" s="38">
        <v>87.4</v>
      </c>
      <c r="AR145" s="38">
        <v>89.3</v>
      </c>
      <c r="AS145" s="38">
        <v>60.9</v>
      </c>
    </row>
    <row r="146" spans="1:45">
      <c r="A146" s="8"/>
      <c r="B146" s="32"/>
      <c r="C146" s="8" t="s">
        <v>88</v>
      </c>
      <c r="D146" s="10">
        <v>99.7</v>
      </c>
      <c r="E146" s="10">
        <v>99.7</v>
      </c>
      <c r="F146" s="10">
        <v>96.1</v>
      </c>
      <c r="G146" s="10">
        <v>99.1</v>
      </c>
      <c r="H146" s="10">
        <v>81.5</v>
      </c>
      <c r="I146" s="10">
        <v>102</v>
      </c>
      <c r="J146" s="10">
        <v>157.5</v>
      </c>
      <c r="K146" s="10">
        <v>133.30000000000001</v>
      </c>
      <c r="L146" s="10">
        <v>70.3</v>
      </c>
      <c r="M146" s="10">
        <v>64.900000000000006</v>
      </c>
      <c r="N146" s="10">
        <v>75.5</v>
      </c>
      <c r="O146" s="10">
        <v>99.7</v>
      </c>
      <c r="P146" s="10">
        <v>91</v>
      </c>
      <c r="Q146" s="10">
        <v>92.2</v>
      </c>
      <c r="R146" s="10">
        <v>62</v>
      </c>
      <c r="S146" s="10">
        <v>80.400000000000006</v>
      </c>
      <c r="T146" s="10">
        <v>108.6</v>
      </c>
      <c r="U146" s="10">
        <v>89.9</v>
      </c>
      <c r="V146" s="10">
        <v>99.1</v>
      </c>
      <c r="W146" s="10">
        <v>107.1</v>
      </c>
      <c r="X146" s="10">
        <v>37.299999999999997</v>
      </c>
      <c r="Y146" s="10">
        <v>6.6</v>
      </c>
      <c r="Z146" s="10">
        <v>153.5</v>
      </c>
      <c r="AA146" s="10">
        <v>112.2</v>
      </c>
      <c r="AB146" s="10">
        <v>72.2</v>
      </c>
      <c r="AC146" s="10">
        <v>52</v>
      </c>
      <c r="AD146" s="10">
        <v>137.80000000000001</v>
      </c>
      <c r="AE146" s="33">
        <v>102.3</v>
      </c>
      <c r="AF146" s="8"/>
      <c r="AG146" s="32"/>
      <c r="AH146" s="8" t="s">
        <v>88</v>
      </c>
      <c r="AI146" s="10">
        <v>99.7</v>
      </c>
      <c r="AJ146" s="10">
        <v>101</v>
      </c>
      <c r="AK146" s="38">
        <v>104</v>
      </c>
      <c r="AL146" s="38">
        <v>108.8</v>
      </c>
      <c r="AM146" s="38">
        <v>89.8</v>
      </c>
      <c r="AN146" s="38">
        <v>96.9</v>
      </c>
      <c r="AO146" s="38">
        <v>72</v>
      </c>
      <c r="AP146" s="38">
        <v>103.4</v>
      </c>
      <c r="AQ146" s="38">
        <v>98.5</v>
      </c>
      <c r="AR146" s="38">
        <v>100.5</v>
      </c>
      <c r="AS146" s="38">
        <v>70.900000000000006</v>
      </c>
    </row>
    <row r="147" spans="1:45">
      <c r="A147" s="8"/>
      <c r="B147" s="32"/>
      <c r="C147" s="8" t="s">
        <v>89</v>
      </c>
      <c r="D147" s="10">
        <v>86</v>
      </c>
      <c r="E147" s="10">
        <v>86</v>
      </c>
      <c r="F147" s="10">
        <v>91.5</v>
      </c>
      <c r="G147" s="10">
        <v>88.5</v>
      </c>
      <c r="H147" s="10">
        <v>79.5</v>
      </c>
      <c r="I147" s="10">
        <v>67.599999999999994</v>
      </c>
      <c r="J147" s="10">
        <v>118.3</v>
      </c>
      <c r="K147" s="10">
        <v>65.099999999999994</v>
      </c>
      <c r="L147" s="10">
        <v>72</v>
      </c>
      <c r="M147" s="10">
        <v>67.3</v>
      </c>
      <c r="N147" s="10">
        <v>54.7</v>
      </c>
      <c r="O147" s="10">
        <v>105.1</v>
      </c>
      <c r="P147" s="10">
        <v>87.1</v>
      </c>
      <c r="Q147" s="10">
        <v>96.2</v>
      </c>
      <c r="R147" s="10">
        <v>65</v>
      </c>
      <c r="S147" s="10">
        <v>86.9</v>
      </c>
      <c r="T147" s="10">
        <v>109.9</v>
      </c>
      <c r="U147" s="10">
        <v>87.6</v>
      </c>
      <c r="V147" s="10">
        <v>113.1</v>
      </c>
      <c r="W147" s="10">
        <v>107</v>
      </c>
      <c r="X147" s="10">
        <v>37.799999999999997</v>
      </c>
      <c r="Y147" s="10">
        <v>5.9</v>
      </c>
      <c r="Z147" s="10">
        <v>144.80000000000001</v>
      </c>
      <c r="AA147" s="10">
        <v>100.9</v>
      </c>
      <c r="AB147" s="10">
        <v>72.400000000000006</v>
      </c>
      <c r="AC147" s="10">
        <v>63.6</v>
      </c>
      <c r="AD147" s="10">
        <v>114.4</v>
      </c>
      <c r="AE147" s="33">
        <v>87.9</v>
      </c>
      <c r="AF147" s="8"/>
      <c r="AG147" s="32"/>
      <c r="AH147" s="8" t="s">
        <v>89</v>
      </c>
      <c r="AI147" s="10">
        <v>86</v>
      </c>
      <c r="AJ147" s="10">
        <v>80.5</v>
      </c>
      <c r="AK147" s="38">
        <v>69.599999999999994</v>
      </c>
      <c r="AL147" s="38">
        <v>62.3</v>
      </c>
      <c r="AM147" s="38">
        <v>91.2</v>
      </c>
      <c r="AN147" s="38">
        <v>95.3</v>
      </c>
      <c r="AO147" s="38">
        <v>72.900000000000006</v>
      </c>
      <c r="AP147" s="38">
        <v>101.1</v>
      </c>
      <c r="AQ147" s="38">
        <v>91.1</v>
      </c>
      <c r="AR147" s="38">
        <v>92.8</v>
      </c>
      <c r="AS147" s="38">
        <v>66.3</v>
      </c>
    </row>
    <row r="148" spans="1:45">
      <c r="A148" s="8"/>
      <c r="B148" s="32"/>
      <c r="C148" s="8" t="s">
        <v>90</v>
      </c>
      <c r="D148" s="10">
        <v>83.7</v>
      </c>
      <c r="E148" s="10">
        <v>83.7</v>
      </c>
      <c r="F148" s="10">
        <v>98.1</v>
      </c>
      <c r="G148" s="10">
        <v>87.1</v>
      </c>
      <c r="H148" s="10">
        <v>72.400000000000006</v>
      </c>
      <c r="I148" s="10">
        <v>74.2</v>
      </c>
      <c r="J148" s="10">
        <v>123</v>
      </c>
      <c r="K148" s="10">
        <v>70.7</v>
      </c>
      <c r="L148" s="10">
        <v>73.900000000000006</v>
      </c>
      <c r="M148" s="10">
        <v>59.9</v>
      </c>
      <c r="N148" s="10">
        <v>51.7</v>
      </c>
      <c r="O148" s="10">
        <v>94.2</v>
      </c>
      <c r="P148" s="10">
        <v>79.2</v>
      </c>
      <c r="Q148" s="10">
        <v>89</v>
      </c>
      <c r="R148" s="10">
        <v>61.1</v>
      </c>
      <c r="S148" s="10">
        <v>85.4</v>
      </c>
      <c r="T148" s="10">
        <v>92.3</v>
      </c>
      <c r="U148" s="10">
        <v>79.5</v>
      </c>
      <c r="V148" s="10">
        <v>105.6</v>
      </c>
      <c r="W148" s="10">
        <v>94</v>
      </c>
      <c r="X148" s="10">
        <v>35.299999999999997</v>
      </c>
      <c r="Y148" s="10">
        <v>4.7</v>
      </c>
      <c r="Z148" s="10">
        <v>129.30000000000001</v>
      </c>
      <c r="AA148" s="10">
        <v>93.8</v>
      </c>
      <c r="AB148" s="10">
        <v>66.8</v>
      </c>
      <c r="AC148" s="10">
        <v>52.2</v>
      </c>
      <c r="AD148" s="10">
        <v>100.6</v>
      </c>
      <c r="AE148" s="33">
        <v>84.9</v>
      </c>
      <c r="AF148" s="8"/>
      <c r="AG148" s="32"/>
      <c r="AH148" s="8" t="s">
        <v>90</v>
      </c>
      <c r="AI148" s="10">
        <v>83.7</v>
      </c>
      <c r="AJ148" s="10">
        <v>77</v>
      </c>
      <c r="AK148" s="38">
        <v>72.599999999999994</v>
      </c>
      <c r="AL148" s="38">
        <v>68.2</v>
      </c>
      <c r="AM148" s="38">
        <v>85.5</v>
      </c>
      <c r="AN148" s="38">
        <v>82.9</v>
      </c>
      <c r="AO148" s="38">
        <v>68.2</v>
      </c>
      <c r="AP148" s="38">
        <v>86.8</v>
      </c>
      <c r="AQ148" s="38">
        <v>90</v>
      </c>
      <c r="AR148" s="38">
        <v>92.1</v>
      </c>
      <c r="AS148" s="38">
        <v>60.4</v>
      </c>
    </row>
    <row r="149" spans="1:45">
      <c r="A149" s="8"/>
      <c r="B149" s="32"/>
      <c r="C149" s="8" t="s">
        <v>91</v>
      </c>
      <c r="D149" s="10">
        <v>92.5</v>
      </c>
      <c r="E149" s="10">
        <v>92.5</v>
      </c>
      <c r="F149" s="10">
        <v>90</v>
      </c>
      <c r="G149" s="10">
        <v>84.4</v>
      </c>
      <c r="H149" s="10">
        <v>77.2</v>
      </c>
      <c r="I149" s="10">
        <v>102.3</v>
      </c>
      <c r="J149" s="10">
        <v>131.4</v>
      </c>
      <c r="K149" s="10">
        <v>78.5</v>
      </c>
      <c r="L149" s="10">
        <v>76.3</v>
      </c>
      <c r="M149" s="10">
        <v>71.400000000000006</v>
      </c>
      <c r="N149" s="10">
        <v>61.6</v>
      </c>
      <c r="O149" s="10">
        <v>103.2</v>
      </c>
      <c r="P149" s="10">
        <v>82.6</v>
      </c>
      <c r="Q149" s="10">
        <v>94.6</v>
      </c>
      <c r="R149" s="10">
        <v>66.7</v>
      </c>
      <c r="S149" s="10">
        <v>76.3</v>
      </c>
      <c r="T149" s="10">
        <v>99.5</v>
      </c>
      <c r="U149" s="10">
        <v>83.1</v>
      </c>
      <c r="V149" s="10">
        <v>101.4</v>
      </c>
      <c r="W149" s="10">
        <v>97.9</v>
      </c>
      <c r="X149" s="10">
        <v>36.799999999999997</v>
      </c>
      <c r="Y149" s="10">
        <v>4.4000000000000004</v>
      </c>
      <c r="Z149" s="10">
        <v>134.9</v>
      </c>
      <c r="AA149" s="10">
        <v>98.8</v>
      </c>
      <c r="AB149" s="10">
        <v>72.599999999999994</v>
      </c>
      <c r="AC149" s="10">
        <v>57.4</v>
      </c>
      <c r="AD149" s="10">
        <v>114.9</v>
      </c>
      <c r="AE149" s="33">
        <v>94</v>
      </c>
      <c r="AF149" s="8"/>
      <c r="AG149" s="32"/>
      <c r="AH149" s="8" t="s">
        <v>91</v>
      </c>
      <c r="AI149" s="10">
        <v>92.5</v>
      </c>
      <c r="AJ149" s="10">
        <v>91.2</v>
      </c>
      <c r="AK149" s="38">
        <v>94.5</v>
      </c>
      <c r="AL149" s="38">
        <v>97.9</v>
      </c>
      <c r="AM149" s="38">
        <v>84.3</v>
      </c>
      <c r="AN149" s="38">
        <v>86.8</v>
      </c>
      <c r="AO149" s="38">
        <v>62.6</v>
      </c>
      <c r="AP149" s="38">
        <v>93</v>
      </c>
      <c r="AQ149" s="38">
        <v>93.6</v>
      </c>
      <c r="AR149" s="38">
        <v>95.7</v>
      </c>
      <c r="AS149" s="38">
        <v>64.400000000000006</v>
      </c>
    </row>
    <row r="150" spans="1:45">
      <c r="A150" s="8"/>
      <c r="B150" s="32"/>
      <c r="C150" s="8" t="s">
        <v>92</v>
      </c>
      <c r="D150" s="10">
        <v>94.4</v>
      </c>
      <c r="E150" s="10">
        <v>94.4</v>
      </c>
      <c r="F150" s="10">
        <v>97.7</v>
      </c>
      <c r="G150" s="10">
        <v>65.099999999999994</v>
      </c>
      <c r="H150" s="10">
        <v>83.1</v>
      </c>
      <c r="I150" s="10">
        <v>99.7</v>
      </c>
      <c r="J150" s="10">
        <v>134</v>
      </c>
      <c r="K150" s="10">
        <v>79.3</v>
      </c>
      <c r="L150" s="10">
        <v>83.6</v>
      </c>
      <c r="M150" s="10">
        <v>73.400000000000006</v>
      </c>
      <c r="N150" s="10">
        <v>75</v>
      </c>
      <c r="O150" s="10">
        <v>100.5</v>
      </c>
      <c r="P150" s="10">
        <v>87.8</v>
      </c>
      <c r="Q150" s="10">
        <v>94.2</v>
      </c>
      <c r="R150" s="10">
        <v>65.400000000000006</v>
      </c>
      <c r="S150" s="10">
        <v>87.5</v>
      </c>
      <c r="T150" s="10">
        <v>100.3</v>
      </c>
      <c r="U150" s="10">
        <v>87</v>
      </c>
      <c r="V150" s="10">
        <v>116.7</v>
      </c>
      <c r="W150" s="10">
        <v>100</v>
      </c>
      <c r="X150" s="10">
        <v>36.1</v>
      </c>
      <c r="Y150" s="10">
        <v>4.2</v>
      </c>
      <c r="Z150" s="10">
        <v>143.30000000000001</v>
      </c>
      <c r="AA150" s="10">
        <v>104.6</v>
      </c>
      <c r="AB150" s="10">
        <v>74.900000000000006</v>
      </c>
      <c r="AC150" s="10">
        <v>58.7</v>
      </c>
      <c r="AD150" s="10">
        <v>154.9</v>
      </c>
      <c r="AE150" s="33">
        <v>98.5</v>
      </c>
      <c r="AF150" s="8"/>
      <c r="AG150" s="32"/>
      <c r="AH150" s="8" t="s">
        <v>92</v>
      </c>
      <c r="AI150" s="10">
        <v>94.4</v>
      </c>
      <c r="AJ150" s="10">
        <v>92.4</v>
      </c>
      <c r="AK150" s="38">
        <v>94</v>
      </c>
      <c r="AL150" s="38">
        <v>95.5</v>
      </c>
      <c r="AM150" s="38">
        <v>89.5</v>
      </c>
      <c r="AN150" s="38">
        <v>90.2</v>
      </c>
      <c r="AO150" s="38">
        <v>73.599999999999994</v>
      </c>
      <c r="AP150" s="38">
        <v>94.4</v>
      </c>
      <c r="AQ150" s="38">
        <v>96.3</v>
      </c>
      <c r="AR150" s="38">
        <v>98.6</v>
      </c>
      <c r="AS150" s="38">
        <v>63.6</v>
      </c>
    </row>
    <row r="151" spans="1:45">
      <c r="A151" s="8"/>
      <c r="B151" s="32"/>
      <c r="C151" s="8" t="s">
        <v>93</v>
      </c>
      <c r="D151" s="10">
        <v>82.8</v>
      </c>
      <c r="E151" s="10">
        <v>82.8</v>
      </c>
      <c r="F151" s="10">
        <v>92.3</v>
      </c>
      <c r="G151" s="10">
        <v>58.4</v>
      </c>
      <c r="H151" s="10">
        <v>73.8</v>
      </c>
      <c r="I151" s="10">
        <v>79.400000000000006</v>
      </c>
      <c r="J151" s="10">
        <v>121.8</v>
      </c>
      <c r="K151" s="10">
        <v>95.3</v>
      </c>
      <c r="L151" s="10">
        <v>78.900000000000006</v>
      </c>
      <c r="M151" s="10">
        <v>66</v>
      </c>
      <c r="N151" s="10">
        <v>63.4</v>
      </c>
      <c r="O151" s="10">
        <v>85.4</v>
      </c>
      <c r="P151" s="10">
        <v>78.3</v>
      </c>
      <c r="Q151" s="10">
        <v>79.5</v>
      </c>
      <c r="R151" s="10">
        <v>58.5</v>
      </c>
      <c r="S151" s="10">
        <v>85.6</v>
      </c>
      <c r="T151" s="10">
        <v>79.2</v>
      </c>
      <c r="U151" s="10">
        <v>75.400000000000006</v>
      </c>
      <c r="V151" s="10">
        <v>93.5</v>
      </c>
      <c r="W151" s="10">
        <v>83.7</v>
      </c>
      <c r="X151" s="10">
        <v>31</v>
      </c>
      <c r="Y151" s="10">
        <v>3.1</v>
      </c>
      <c r="Z151" s="10">
        <v>126.1</v>
      </c>
      <c r="AA151" s="10">
        <v>97.5</v>
      </c>
      <c r="AB151" s="10">
        <v>63.5</v>
      </c>
      <c r="AC151" s="10">
        <v>55.2</v>
      </c>
      <c r="AD151" s="10">
        <v>153.69999999999999</v>
      </c>
      <c r="AE151" s="33">
        <v>87.7</v>
      </c>
      <c r="AF151" s="8"/>
      <c r="AG151" s="32"/>
      <c r="AH151" s="8" t="s">
        <v>93</v>
      </c>
      <c r="AI151" s="10">
        <v>82.8</v>
      </c>
      <c r="AJ151" s="10">
        <v>77.900000000000006</v>
      </c>
      <c r="AK151" s="38">
        <v>77.2</v>
      </c>
      <c r="AL151" s="38">
        <v>77.599999999999994</v>
      </c>
      <c r="AM151" s="38">
        <v>76.099999999999994</v>
      </c>
      <c r="AN151" s="38">
        <v>78.8</v>
      </c>
      <c r="AO151" s="38">
        <v>91.9</v>
      </c>
      <c r="AP151" s="38">
        <v>75.400000000000006</v>
      </c>
      <c r="AQ151" s="38">
        <v>87.4</v>
      </c>
      <c r="AR151" s="38">
        <v>89.5</v>
      </c>
      <c r="AS151" s="38">
        <v>57.6</v>
      </c>
    </row>
    <row r="152" spans="1:45">
      <c r="A152" s="8"/>
      <c r="B152" s="32"/>
      <c r="C152" s="8" t="s">
        <v>94</v>
      </c>
      <c r="D152" s="10">
        <v>94.7</v>
      </c>
      <c r="E152" s="10">
        <v>94.7</v>
      </c>
      <c r="F152" s="10">
        <v>96.3</v>
      </c>
      <c r="G152" s="10">
        <v>61.2</v>
      </c>
      <c r="H152" s="10">
        <v>81.3</v>
      </c>
      <c r="I152" s="10">
        <v>105.8</v>
      </c>
      <c r="J152" s="10">
        <v>151.9</v>
      </c>
      <c r="K152" s="10">
        <v>95.5</v>
      </c>
      <c r="L152" s="10">
        <v>79.7</v>
      </c>
      <c r="M152" s="10">
        <v>79</v>
      </c>
      <c r="N152" s="10">
        <v>67.099999999999994</v>
      </c>
      <c r="O152" s="10">
        <v>93.5</v>
      </c>
      <c r="P152" s="10">
        <v>89</v>
      </c>
      <c r="Q152" s="10">
        <v>85.3</v>
      </c>
      <c r="R152" s="10">
        <v>63.6</v>
      </c>
      <c r="S152" s="10">
        <v>86</v>
      </c>
      <c r="T152" s="10">
        <v>80.3</v>
      </c>
      <c r="U152" s="10">
        <v>83.2</v>
      </c>
      <c r="V152" s="10">
        <v>94.3</v>
      </c>
      <c r="W152" s="10">
        <v>95</v>
      </c>
      <c r="X152" s="10">
        <v>33.4</v>
      </c>
      <c r="Y152" s="10">
        <v>5.3</v>
      </c>
      <c r="Z152" s="10">
        <v>123.9</v>
      </c>
      <c r="AA152" s="10">
        <v>110.6</v>
      </c>
      <c r="AB152" s="10">
        <v>72.8</v>
      </c>
      <c r="AC152" s="10">
        <v>66.3</v>
      </c>
      <c r="AD152" s="10">
        <v>146.6</v>
      </c>
      <c r="AE152" s="33">
        <v>98.3</v>
      </c>
      <c r="AF152" s="8"/>
      <c r="AG152" s="32"/>
      <c r="AH152" s="8" t="s">
        <v>94</v>
      </c>
      <c r="AI152" s="10">
        <v>94.7</v>
      </c>
      <c r="AJ152" s="10">
        <v>93.6</v>
      </c>
      <c r="AK152" s="38">
        <v>101.8</v>
      </c>
      <c r="AL152" s="38">
        <v>108.3</v>
      </c>
      <c r="AM152" s="38">
        <v>82.6</v>
      </c>
      <c r="AN152" s="38">
        <v>82.3</v>
      </c>
      <c r="AO152" s="38">
        <v>86.4</v>
      </c>
      <c r="AP152" s="38">
        <v>81.3</v>
      </c>
      <c r="AQ152" s="38">
        <v>95.8</v>
      </c>
      <c r="AR152" s="38">
        <v>97.9</v>
      </c>
      <c r="AS152" s="38">
        <v>66.599999999999994</v>
      </c>
    </row>
    <row r="153" spans="1:45">
      <c r="A153" s="8"/>
      <c r="B153" s="32"/>
      <c r="C153" s="8" t="s">
        <v>95</v>
      </c>
      <c r="D153" s="10">
        <v>95.4</v>
      </c>
      <c r="E153" s="10">
        <v>95.4</v>
      </c>
      <c r="F153" s="10">
        <v>97.5</v>
      </c>
      <c r="G153" s="10">
        <v>79.2</v>
      </c>
      <c r="H153" s="10">
        <v>91.9</v>
      </c>
      <c r="I153" s="10">
        <v>94.8</v>
      </c>
      <c r="J153" s="10">
        <v>137.6</v>
      </c>
      <c r="K153" s="10">
        <v>82.4</v>
      </c>
      <c r="L153" s="10">
        <v>74.3</v>
      </c>
      <c r="M153" s="10">
        <v>88.5</v>
      </c>
      <c r="N153" s="10">
        <v>65.2</v>
      </c>
      <c r="O153" s="10">
        <v>98.8</v>
      </c>
      <c r="P153" s="10">
        <v>95.1</v>
      </c>
      <c r="Q153" s="10">
        <v>95.5</v>
      </c>
      <c r="R153" s="10">
        <v>64.8</v>
      </c>
      <c r="S153" s="10">
        <v>90.3</v>
      </c>
      <c r="T153" s="10">
        <v>94.4</v>
      </c>
      <c r="U153" s="10">
        <v>86.9</v>
      </c>
      <c r="V153" s="10">
        <v>113.4</v>
      </c>
      <c r="W153" s="10">
        <v>104.1</v>
      </c>
      <c r="X153" s="10">
        <v>35.4</v>
      </c>
      <c r="Y153" s="10">
        <v>7.5</v>
      </c>
      <c r="Z153" s="10">
        <v>143.4</v>
      </c>
      <c r="AA153" s="10">
        <v>96.7</v>
      </c>
      <c r="AB153" s="10">
        <v>77.599999999999994</v>
      </c>
      <c r="AC153" s="10">
        <v>63.1</v>
      </c>
      <c r="AD153" s="10">
        <v>136.1</v>
      </c>
      <c r="AE153" s="33">
        <v>98.2</v>
      </c>
      <c r="AF153" s="8"/>
      <c r="AG153" s="32"/>
      <c r="AH153" s="8" t="s">
        <v>95</v>
      </c>
      <c r="AI153" s="10">
        <v>95.4</v>
      </c>
      <c r="AJ153" s="10">
        <v>91.7</v>
      </c>
      <c r="AK153" s="38">
        <v>92</v>
      </c>
      <c r="AL153" s="38">
        <v>90.1</v>
      </c>
      <c r="AM153" s="38">
        <v>97.7</v>
      </c>
      <c r="AN153" s="38">
        <v>91.2</v>
      </c>
      <c r="AO153" s="38">
        <v>96.1</v>
      </c>
      <c r="AP153" s="38">
        <v>89.9</v>
      </c>
      <c r="AQ153" s="38">
        <v>98.8</v>
      </c>
      <c r="AR153" s="38">
        <v>101.4</v>
      </c>
      <c r="AS153" s="38">
        <v>62.1</v>
      </c>
    </row>
    <row r="154" spans="1:45">
      <c r="A154" s="8"/>
      <c r="B154" s="32"/>
      <c r="C154" s="8" t="s">
        <v>96</v>
      </c>
      <c r="D154" s="10">
        <v>94.4</v>
      </c>
      <c r="E154" s="10">
        <v>94.4</v>
      </c>
      <c r="F154" s="10">
        <v>99</v>
      </c>
      <c r="G154" s="10">
        <v>85.8</v>
      </c>
      <c r="H154" s="10">
        <v>92.3</v>
      </c>
      <c r="I154" s="10">
        <v>90.8</v>
      </c>
      <c r="J154" s="10">
        <v>133.19999999999999</v>
      </c>
      <c r="K154" s="10">
        <v>99.5</v>
      </c>
      <c r="L154" s="10">
        <v>74</v>
      </c>
      <c r="M154" s="10">
        <v>83.5</v>
      </c>
      <c r="N154" s="10">
        <v>65.599999999999994</v>
      </c>
      <c r="O154" s="10">
        <v>100.5</v>
      </c>
      <c r="P154" s="10">
        <v>89.5</v>
      </c>
      <c r="Q154" s="10">
        <v>98.2</v>
      </c>
      <c r="R154" s="10">
        <v>63.1</v>
      </c>
      <c r="S154" s="10">
        <v>87.9</v>
      </c>
      <c r="T154" s="10">
        <v>94.7</v>
      </c>
      <c r="U154" s="10">
        <v>85.9</v>
      </c>
      <c r="V154" s="10">
        <v>94.6</v>
      </c>
      <c r="W154" s="10">
        <v>99</v>
      </c>
      <c r="X154" s="10">
        <v>34.5</v>
      </c>
      <c r="Y154" s="10">
        <v>5.7</v>
      </c>
      <c r="Z154" s="10">
        <v>139.4</v>
      </c>
      <c r="AA154" s="10">
        <v>103.4</v>
      </c>
      <c r="AB154" s="10">
        <v>80.900000000000006</v>
      </c>
      <c r="AC154" s="10">
        <v>59.6</v>
      </c>
      <c r="AD154" s="10">
        <v>143.1</v>
      </c>
      <c r="AE154" s="33">
        <v>97.7</v>
      </c>
      <c r="AF154" s="8"/>
      <c r="AG154" s="32"/>
      <c r="AH154" s="8" t="s">
        <v>96</v>
      </c>
      <c r="AI154" s="10">
        <v>94.4</v>
      </c>
      <c r="AJ154" s="10">
        <v>91.7</v>
      </c>
      <c r="AK154" s="38">
        <v>88.7</v>
      </c>
      <c r="AL154" s="38">
        <v>85.7</v>
      </c>
      <c r="AM154" s="38">
        <v>97.5</v>
      </c>
      <c r="AN154" s="38">
        <v>95.8</v>
      </c>
      <c r="AO154" s="38">
        <v>115.2</v>
      </c>
      <c r="AP154" s="38">
        <v>90.7</v>
      </c>
      <c r="AQ154" s="38">
        <v>96.9</v>
      </c>
      <c r="AR154" s="38">
        <v>99.2</v>
      </c>
      <c r="AS154" s="38">
        <v>63.4</v>
      </c>
    </row>
    <row r="155" spans="1:45">
      <c r="A155" s="15"/>
      <c r="B155" s="34"/>
      <c r="C155" s="15" t="s">
        <v>97</v>
      </c>
      <c r="D155" s="40">
        <v>101.3</v>
      </c>
      <c r="E155" s="14">
        <v>101.3</v>
      </c>
      <c r="F155" s="14">
        <v>99.2</v>
      </c>
      <c r="G155" s="14">
        <v>91</v>
      </c>
      <c r="H155" s="14">
        <v>93.5</v>
      </c>
      <c r="I155" s="14">
        <v>104.6</v>
      </c>
      <c r="J155" s="14">
        <v>160</v>
      </c>
      <c r="K155" s="14">
        <v>121.5</v>
      </c>
      <c r="L155" s="14">
        <v>80</v>
      </c>
      <c r="M155" s="14">
        <v>85</v>
      </c>
      <c r="N155" s="14">
        <v>54.4</v>
      </c>
      <c r="O155" s="14">
        <v>95.6</v>
      </c>
      <c r="P155" s="14">
        <v>87.5</v>
      </c>
      <c r="Q155" s="14">
        <v>93.1</v>
      </c>
      <c r="R155" s="14">
        <v>65</v>
      </c>
      <c r="S155" s="14">
        <v>85.9</v>
      </c>
      <c r="T155" s="14">
        <v>103.8</v>
      </c>
      <c r="U155" s="14">
        <v>83.1</v>
      </c>
      <c r="V155" s="14">
        <v>111.1</v>
      </c>
      <c r="W155" s="14">
        <v>92.3</v>
      </c>
      <c r="X155" s="14">
        <v>33.700000000000003</v>
      </c>
      <c r="Y155" s="14">
        <v>5.7</v>
      </c>
      <c r="Z155" s="14">
        <v>125.7</v>
      </c>
      <c r="AA155" s="14">
        <v>102.5</v>
      </c>
      <c r="AB155" s="14">
        <v>77.400000000000006</v>
      </c>
      <c r="AC155" s="14">
        <v>58</v>
      </c>
      <c r="AD155" s="14">
        <v>168.8</v>
      </c>
      <c r="AE155" s="35">
        <v>105.9</v>
      </c>
      <c r="AF155" s="15"/>
      <c r="AG155" s="34"/>
      <c r="AH155" s="15" t="s">
        <v>97</v>
      </c>
      <c r="AI155" s="14">
        <v>101.3</v>
      </c>
      <c r="AJ155" s="14">
        <v>101.7</v>
      </c>
      <c r="AK155" s="40">
        <v>101.4</v>
      </c>
      <c r="AL155" s="40">
        <v>103.7</v>
      </c>
      <c r="AM155" s="40">
        <v>94.3</v>
      </c>
      <c r="AN155" s="40">
        <v>102.2</v>
      </c>
      <c r="AO155" s="40">
        <v>133.19999999999999</v>
      </c>
      <c r="AP155" s="40">
        <v>94.1</v>
      </c>
      <c r="AQ155" s="40">
        <v>100.9</v>
      </c>
      <c r="AR155" s="40">
        <v>103.6</v>
      </c>
      <c r="AS155" s="40">
        <v>62.9</v>
      </c>
    </row>
    <row r="156" spans="1:45">
      <c r="A156" s="8" t="s">
        <v>115</v>
      </c>
      <c r="B156" s="9" t="s">
        <v>189</v>
      </c>
      <c r="C156" s="8" t="s">
        <v>84</v>
      </c>
      <c r="D156" s="113">
        <v>95.2</v>
      </c>
      <c r="E156" s="54">
        <v>95.2</v>
      </c>
      <c r="F156" s="54">
        <v>99.4</v>
      </c>
      <c r="G156" s="54">
        <v>105.3</v>
      </c>
      <c r="H156" s="54">
        <v>98.5</v>
      </c>
      <c r="I156" s="54">
        <v>79.3</v>
      </c>
      <c r="J156" s="54">
        <v>80.400000000000006</v>
      </c>
      <c r="K156" s="54">
        <v>137.80000000000001</v>
      </c>
      <c r="L156" s="54">
        <v>69.2</v>
      </c>
      <c r="M156" s="54">
        <v>88.4</v>
      </c>
      <c r="N156" s="54">
        <v>91.1</v>
      </c>
      <c r="O156" s="54">
        <v>89</v>
      </c>
      <c r="P156" s="54">
        <v>102.1</v>
      </c>
      <c r="Q156" s="54">
        <v>97.2</v>
      </c>
      <c r="R156" s="54">
        <v>94.9</v>
      </c>
      <c r="S156" s="54">
        <v>113.7</v>
      </c>
      <c r="T156" s="54">
        <v>109</v>
      </c>
      <c r="U156" s="54">
        <v>100.8</v>
      </c>
      <c r="V156" s="54">
        <v>93.8</v>
      </c>
      <c r="W156" s="54">
        <v>97.9</v>
      </c>
      <c r="X156" s="54">
        <v>127.7</v>
      </c>
      <c r="Y156" s="54">
        <v>91</v>
      </c>
      <c r="Z156" s="54">
        <v>111.2</v>
      </c>
      <c r="AA156" s="54">
        <v>94.3</v>
      </c>
      <c r="AB156" s="54">
        <v>99.7</v>
      </c>
      <c r="AC156" s="54">
        <v>90.6</v>
      </c>
      <c r="AD156" s="54">
        <v>78.3</v>
      </c>
      <c r="AE156" s="33">
        <v>93.9</v>
      </c>
      <c r="AF156" s="8" t="s">
        <v>115</v>
      </c>
      <c r="AG156" s="9" t="s">
        <v>189</v>
      </c>
      <c r="AH156" s="8" t="s">
        <v>84</v>
      </c>
      <c r="AI156" s="31">
        <v>95.2</v>
      </c>
      <c r="AJ156" s="54">
        <v>100.3</v>
      </c>
      <c r="AK156" s="54">
        <v>92</v>
      </c>
      <c r="AL156" s="54">
        <v>87.7</v>
      </c>
      <c r="AM156" s="54">
        <v>105.3</v>
      </c>
      <c r="AN156" s="54">
        <v>111.5</v>
      </c>
      <c r="AO156" s="54">
        <v>119.6</v>
      </c>
      <c r="AP156" s="54">
        <v>108.9</v>
      </c>
      <c r="AQ156" s="54">
        <v>90.1</v>
      </c>
      <c r="AR156" s="54">
        <v>89.5</v>
      </c>
      <c r="AS156" s="54">
        <v>99.8</v>
      </c>
    </row>
    <row r="157" spans="1:45">
      <c r="A157" s="8" t="s">
        <v>116</v>
      </c>
      <c r="B157" s="9"/>
      <c r="C157" s="8" t="s">
        <v>86</v>
      </c>
      <c r="D157" s="114">
        <v>94.7</v>
      </c>
      <c r="E157" s="31">
        <v>94.7</v>
      </c>
      <c r="F157" s="31">
        <v>100.3</v>
      </c>
      <c r="G157" s="31">
        <v>116.9</v>
      </c>
      <c r="H157" s="31">
        <v>98.9</v>
      </c>
      <c r="I157" s="31">
        <v>74.7</v>
      </c>
      <c r="J157" s="31">
        <v>86.7</v>
      </c>
      <c r="K157" s="31">
        <v>140.69999999999999</v>
      </c>
      <c r="L157" s="31">
        <v>75.400000000000006</v>
      </c>
      <c r="M157" s="31">
        <v>89.3</v>
      </c>
      <c r="N157" s="31">
        <v>89.1</v>
      </c>
      <c r="O157" s="31">
        <v>88.2</v>
      </c>
      <c r="P157" s="31">
        <v>104.4</v>
      </c>
      <c r="Q157" s="31">
        <v>101.1</v>
      </c>
      <c r="R157" s="31">
        <v>95.2</v>
      </c>
      <c r="S157" s="31">
        <v>109.3</v>
      </c>
      <c r="T157" s="31">
        <v>107.3</v>
      </c>
      <c r="U157" s="31">
        <v>100.6</v>
      </c>
      <c r="V157" s="31">
        <v>97.3</v>
      </c>
      <c r="W157" s="31">
        <v>98.9</v>
      </c>
      <c r="X157" s="31">
        <v>127.3</v>
      </c>
      <c r="Y157" s="31">
        <v>88.8</v>
      </c>
      <c r="Z157" s="31">
        <v>107.2</v>
      </c>
      <c r="AA157" s="31">
        <v>95.8</v>
      </c>
      <c r="AB157" s="31">
        <v>98</v>
      </c>
      <c r="AC157" s="31">
        <v>96.3</v>
      </c>
      <c r="AD157" s="31">
        <v>81.099999999999994</v>
      </c>
      <c r="AE157" s="31">
        <v>93.7</v>
      </c>
      <c r="AF157" s="8" t="s">
        <v>116</v>
      </c>
      <c r="AG157" s="9"/>
      <c r="AH157" s="8" t="s">
        <v>86</v>
      </c>
      <c r="AI157" s="31">
        <v>94.7</v>
      </c>
      <c r="AJ157" s="31">
        <v>99.3</v>
      </c>
      <c r="AK157" s="31">
        <v>89.5</v>
      </c>
      <c r="AL157" s="31">
        <v>84.2</v>
      </c>
      <c r="AM157" s="31">
        <v>106</v>
      </c>
      <c r="AN157" s="31">
        <v>114.7</v>
      </c>
      <c r="AO157" s="31">
        <v>127.6</v>
      </c>
      <c r="AP157" s="31">
        <v>110.7</v>
      </c>
      <c r="AQ157" s="31">
        <v>90.2</v>
      </c>
      <c r="AR157" s="31">
        <v>89.7</v>
      </c>
      <c r="AS157" s="31">
        <v>99.1</v>
      </c>
    </row>
    <row r="158" spans="1:45">
      <c r="A158" s="8" t="s">
        <v>117</v>
      </c>
      <c r="B158" s="9"/>
      <c r="C158" s="8" t="s">
        <v>88</v>
      </c>
      <c r="D158" s="114">
        <v>96</v>
      </c>
      <c r="E158" s="31">
        <v>96</v>
      </c>
      <c r="F158" s="31">
        <v>103</v>
      </c>
      <c r="G158" s="31">
        <v>106.4</v>
      </c>
      <c r="H158" s="31">
        <v>98.2</v>
      </c>
      <c r="I158" s="31">
        <v>87</v>
      </c>
      <c r="J158" s="31">
        <v>84.6</v>
      </c>
      <c r="K158" s="31">
        <v>98.3</v>
      </c>
      <c r="L158" s="31">
        <v>76.3</v>
      </c>
      <c r="M158" s="31">
        <v>87.6</v>
      </c>
      <c r="N158" s="31">
        <v>91.3</v>
      </c>
      <c r="O158" s="31">
        <v>86.2</v>
      </c>
      <c r="P158" s="31">
        <v>106.7</v>
      </c>
      <c r="Q158" s="31">
        <v>100.4</v>
      </c>
      <c r="R158" s="31">
        <v>97</v>
      </c>
      <c r="S158" s="31">
        <v>110.6</v>
      </c>
      <c r="T158" s="31">
        <v>109.4</v>
      </c>
      <c r="U158" s="31">
        <v>99.6</v>
      </c>
      <c r="V158" s="31">
        <v>85.9</v>
      </c>
      <c r="W158" s="31">
        <v>99.1</v>
      </c>
      <c r="X158" s="31">
        <v>121.7</v>
      </c>
      <c r="Y158" s="31">
        <v>90.4</v>
      </c>
      <c r="Z158" s="31">
        <v>115.6</v>
      </c>
      <c r="AA158" s="31">
        <v>94.4</v>
      </c>
      <c r="AB158" s="31">
        <v>96.6</v>
      </c>
      <c r="AC158" s="31">
        <v>92.4</v>
      </c>
      <c r="AD158" s="31">
        <v>80.8</v>
      </c>
      <c r="AE158" s="31">
        <v>95</v>
      </c>
      <c r="AF158" s="8" t="s">
        <v>117</v>
      </c>
      <c r="AG158" s="9"/>
      <c r="AH158" s="8" t="s">
        <v>88</v>
      </c>
      <c r="AI158" s="31">
        <v>96</v>
      </c>
      <c r="AJ158" s="31">
        <v>98.6</v>
      </c>
      <c r="AK158" s="31">
        <v>89.2</v>
      </c>
      <c r="AL158" s="31">
        <v>82.9</v>
      </c>
      <c r="AM158" s="31">
        <v>107.7</v>
      </c>
      <c r="AN158" s="31">
        <v>109.4</v>
      </c>
      <c r="AO158" s="31">
        <v>101.9</v>
      </c>
      <c r="AP158" s="31">
        <v>111.2</v>
      </c>
      <c r="AQ158" s="31">
        <v>95.5</v>
      </c>
      <c r="AR158" s="31">
        <v>95.1</v>
      </c>
      <c r="AS158" s="31">
        <v>100.8</v>
      </c>
    </row>
    <row r="159" spans="1:45">
      <c r="A159" s="8" t="s">
        <v>118</v>
      </c>
      <c r="B159" s="9"/>
      <c r="C159" s="8" t="s">
        <v>89</v>
      </c>
      <c r="D159" s="114">
        <v>92.6</v>
      </c>
      <c r="E159" s="31">
        <v>92.6</v>
      </c>
      <c r="F159" s="31">
        <v>95.8</v>
      </c>
      <c r="G159" s="31">
        <v>96.5</v>
      </c>
      <c r="H159" s="31">
        <v>96.4</v>
      </c>
      <c r="I159" s="31">
        <v>77.2</v>
      </c>
      <c r="J159" s="31">
        <v>86.7</v>
      </c>
      <c r="K159" s="31">
        <v>98.6</v>
      </c>
      <c r="L159" s="31">
        <v>78.099999999999994</v>
      </c>
      <c r="M159" s="31">
        <v>79.5</v>
      </c>
      <c r="N159" s="31">
        <v>92</v>
      </c>
      <c r="O159" s="31">
        <v>85</v>
      </c>
      <c r="P159" s="31">
        <v>105.5</v>
      </c>
      <c r="Q159" s="31">
        <v>99.5</v>
      </c>
      <c r="R159" s="31">
        <v>95.4</v>
      </c>
      <c r="S159" s="31">
        <v>107.4</v>
      </c>
      <c r="T159" s="31">
        <v>106.8</v>
      </c>
      <c r="U159" s="31">
        <v>98.4</v>
      </c>
      <c r="V159" s="31">
        <v>89.8</v>
      </c>
      <c r="W159" s="31">
        <v>96.3</v>
      </c>
      <c r="X159" s="31">
        <v>116.3</v>
      </c>
      <c r="Y159" s="31">
        <v>90.5</v>
      </c>
      <c r="Z159" s="31">
        <v>109.4</v>
      </c>
      <c r="AA159" s="31">
        <v>94.8</v>
      </c>
      <c r="AB159" s="31">
        <v>96.6</v>
      </c>
      <c r="AC159" s="31">
        <v>94.8</v>
      </c>
      <c r="AD159" s="31">
        <v>70.599999999999994</v>
      </c>
      <c r="AE159" s="31">
        <v>90.9</v>
      </c>
      <c r="AF159" s="8" t="s">
        <v>118</v>
      </c>
      <c r="AG159" s="9"/>
      <c r="AH159" s="8" t="s">
        <v>89</v>
      </c>
      <c r="AI159" s="31">
        <v>92.6</v>
      </c>
      <c r="AJ159" s="31">
        <v>94.9</v>
      </c>
      <c r="AK159" s="31">
        <v>86.5</v>
      </c>
      <c r="AL159" s="31">
        <v>80.599999999999994</v>
      </c>
      <c r="AM159" s="31">
        <v>106.1</v>
      </c>
      <c r="AN159" s="31">
        <v>106.7</v>
      </c>
      <c r="AO159" s="31">
        <v>87.7</v>
      </c>
      <c r="AP159" s="31">
        <v>109.5</v>
      </c>
      <c r="AQ159" s="31">
        <v>90.3</v>
      </c>
      <c r="AR159" s="31">
        <v>89.5</v>
      </c>
      <c r="AS159" s="31">
        <v>100.2</v>
      </c>
    </row>
    <row r="160" spans="1:45">
      <c r="A160" s="8" t="s">
        <v>119</v>
      </c>
      <c r="B160" s="9"/>
      <c r="C160" s="8" t="s">
        <v>90</v>
      </c>
      <c r="D160" s="114">
        <v>94.6</v>
      </c>
      <c r="E160" s="31">
        <v>94.6</v>
      </c>
      <c r="F160" s="31">
        <v>100.7</v>
      </c>
      <c r="G160" s="31">
        <v>102.2</v>
      </c>
      <c r="H160" s="31">
        <v>98.6</v>
      </c>
      <c r="I160" s="31">
        <v>79.2</v>
      </c>
      <c r="J160" s="31">
        <v>91</v>
      </c>
      <c r="K160" s="31">
        <v>106.7</v>
      </c>
      <c r="L160" s="31">
        <v>78.099999999999994</v>
      </c>
      <c r="M160" s="31">
        <v>86</v>
      </c>
      <c r="N160" s="31">
        <v>86.8</v>
      </c>
      <c r="O160" s="31">
        <v>84.7</v>
      </c>
      <c r="P160" s="31">
        <v>104.5</v>
      </c>
      <c r="Q160" s="31">
        <v>102.6</v>
      </c>
      <c r="R160" s="31">
        <v>95.9</v>
      </c>
      <c r="S160" s="31">
        <v>107.6</v>
      </c>
      <c r="T160" s="31">
        <v>109.1</v>
      </c>
      <c r="U160" s="31">
        <v>96.8</v>
      </c>
      <c r="V160" s="31">
        <v>81.2</v>
      </c>
      <c r="W160" s="31">
        <v>97.6</v>
      </c>
      <c r="X160" s="31">
        <v>118.4</v>
      </c>
      <c r="Y160" s="31">
        <v>87.8</v>
      </c>
      <c r="Z160" s="31">
        <v>99.7</v>
      </c>
      <c r="AA160" s="31">
        <v>94.4</v>
      </c>
      <c r="AB160" s="31">
        <v>95</v>
      </c>
      <c r="AC160" s="31">
        <v>93.9</v>
      </c>
      <c r="AD160" s="31">
        <v>80.400000000000006</v>
      </c>
      <c r="AE160" s="31">
        <v>93.7</v>
      </c>
      <c r="AF160" s="8" t="s">
        <v>119</v>
      </c>
      <c r="AG160" s="9"/>
      <c r="AH160" s="8" t="s">
        <v>90</v>
      </c>
      <c r="AI160" s="31">
        <v>94.6</v>
      </c>
      <c r="AJ160" s="31">
        <v>99.1</v>
      </c>
      <c r="AK160" s="31">
        <v>89.9</v>
      </c>
      <c r="AL160" s="31">
        <v>84.5</v>
      </c>
      <c r="AM160" s="31">
        <v>106.5</v>
      </c>
      <c r="AN160" s="31">
        <v>112.8</v>
      </c>
      <c r="AO160" s="31">
        <v>114.5</v>
      </c>
      <c r="AP160" s="31">
        <v>111.9</v>
      </c>
      <c r="AQ160" s="31">
        <v>90.6</v>
      </c>
      <c r="AR160" s="31">
        <v>90</v>
      </c>
      <c r="AS160" s="31">
        <v>98.4</v>
      </c>
    </row>
    <row r="161" spans="1:45">
      <c r="A161" s="8" t="s">
        <v>120</v>
      </c>
      <c r="B161" s="9"/>
      <c r="C161" s="8" t="s">
        <v>91</v>
      </c>
      <c r="D161" s="114">
        <v>95.3</v>
      </c>
      <c r="E161" s="31">
        <v>95.3</v>
      </c>
      <c r="F161" s="31">
        <v>99</v>
      </c>
      <c r="G161" s="31">
        <v>96.3</v>
      </c>
      <c r="H161" s="31">
        <v>96.4</v>
      </c>
      <c r="I161" s="31">
        <v>89.7</v>
      </c>
      <c r="J161" s="31">
        <v>86.6</v>
      </c>
      <c r="K161" s="31">
        <v>118.1</v>
      </c>
      <c r="L161" s="31">
        <v>75.400000000000006</v>
      </c>
      <c r="M161" s="31">
        <v>79.7</v>
      </c>
      <c r="N161" s="31">
        <v>71.900000000000006</v>
      </c>
      <c r="O161" s="31">
        <v>84.5</v>
      </c>
      <c r="P161" s="31">
        <v>106.9</v>
      </c>
      <c r="Q161" s="31">
        <v>100.4</v>
      </c>
      <c r="R161" s="31">
        <v>96</v>
      </c>
      <c r="S161" s="31">
        <v>106.5</v>
      </c>
      <c r="T161" s="31">
        <v>103.3</v>
      </c>
      <c r="U161" s="31">
        <v>97.7</v>
      </c>
      <c r="V161" s="31">
        <v>89.6</v>
      </c>
      <c r="W161" s="31">
        <v>94.4</v>
      </c>
      <c r="X161" s="31">
        <v>128.30000000000001</v>
      </c>
      <c r="Y161" s="31">
        <v>90</v>
      </c>
      <c r="Z161" s="31">
        <v>103.3</v>
      </c>
      <c r="AA161" s="31">
        <v>94.4</v>
      </c>
      <c r="AB161" s="31">
        <v>95.1</v>
      </c>
      <c r="AC161" s="31">
        <v>95.8</v>
      </c>
      <c r="AD161" s="31">
        <v>74.099999999999994</v>
      </c>
      <c r="AE161" s="31">
        <v>93.8</v>
      </c>
      <c r="AF161" s="8" t="s">
        <v>120</v>
      </c>
      <c r="AG161" s="9"/>
      <c r="AH161" s="8" t="s">
        <v>91</v>
      </c>
      <c r="AI161" s="31">
        <v>95.3</v>
      </c>
      <c r="AJ161" s="31">
        <v>100.5</v>
      </c>
      <c r="AK161" s="31">
        <v>95.7</v>
      </c>
      <c r="AL161" s="31">
        <v>94.9</v>
      </c>
      <c r="AM161" s="31">
        <v>103.5</v>
      </c>
      <c r="AN161" s="31">
        <v>110.7</v>
      </c>
      <c r="AO161" s="31">
        <v>125.8</v>
      </c>
      <c r="AP161" s="31">
        <v>107.2</v>
      </c>
      <c r="AQ161" s="31">
        <v>89.9</v>
      </c>
      <c r="AR161" s="31">
        <v>89.2</v>
      </c>
      <c r="AS161" s="31">
        <v>99.9</v>
      </c>
    </row>
    <row r="162" spans="1:45">
      <c r="A162" s="8" t="s">
        <v>87</v>
      </c>
      <c r="B162" s="9"/>
      <c r="C162" s="8" t="s">
        <v>92</v>
      </c>
      <c r="D162" s="114">
        <v>94</v>
      </c>
      <c r="E162" s="31">
        <v>94</v>
      </c>
      <c r="F162" s="31">
        <v>99.5</v>
      </c>
      <c r="G162" s="31">
        <v>96.5</v>
      </c>
      <c r="H162" s="31">
        <v>107.3</v>
      </c>
      <c r="I162" s="31">
        <v>74</v>
      </c>
      <c r="J162" s="31">
        <v>85.8</v>
      </c>
      <c r="K162" s="31">
        <v>104.2</v>
      </c>
      <c r="L162" s="31">
        <v>80.599999999999994</v>
      </c>
      <c r="M162" s="31">
        <v>86.9</v>
      </c>
      <c r="N162" s="31">
        <v>85.8</v>
      </c>
      <c r="O162" s="31">
        <v>88.7</v>
      </c>
      <c r="P162" s="31">
        <v>103.3</v>
      </c>
      <c r="Q162" s="31">
        <v>103.6</v>
      </c>
      <c r="R162" s="31">
        <v>95.3</v>
      </c>
      <c r="S162" s="31">
        <v>106.7</v>
      </c>
      <c r="T162" s="31">
        <v>104.9</v>
      </c>
      <c r="U162" s="31">
        <v>98.2</v>
      </c>
      <c r="V162" s="31">
        <v>89.2</v>
      </c>
      <c r="W162" s="31">
        <v>96.5</v>
      </c>
      <c r="X162" s="31">
        <v>124.6</v>
      </c>
      <c r="Y162" s="31">
        <v>92.8</v>
      </c>
      <c r="Z162" s="31">
        <v>102.8</v>
      </c>
      <c r="AA162" s="31">
        <v>94.5</v>
      </c>
      <c r="AB162" s="31">
        <v>96.8</v>
      </c>
      <c r="AC162" s="31">
        <v>83.9</v>
      </c>
      <c r="AD162" s="31">
        <v>72.5</v>
      </c>
      <c r="AE162" s="31">
        <v>92.4</v>
      </c>
      <c r="AF162" s="8" t="s">
        <v>87</v>
      </c>
      <c r="AG162" s="9"/>
      <c r="AH162" s="8" t="s">
        <v>92</v>
      </c>
      <c r="AI162" s="31">
        <v>94</v>
      </c>
      <c r="AJ162" s="31">
        <v>96.8</v>
      </c>
      <c r="AK162" s="31">
        <v>85</v>
      </c>
      <c r="AL162" s="31">
        <v>77.900000000000006</v>
      </c>
      <c r="AM162" s="31">
        <v>108.6</v>
      </c>
      <c r="AN162" s="31">
        <v>107.6</v>
      </c>
      <c r="AO162" s="31">
        <v>116.7</v>
      </c>
      <c r="AP162" s="31">
        <v>107.3</v>
      </c>
      <c r="AQ162" s="31">
        <v>90.7</v>
      </c>
      <c r="AR162" s="31">
        <v>90.1</v>
      </c>
      <c r="AS162" s="31">
        <v>99.3</v>
      </c>
    </row>
    <row r="163" spans="1:45">
      <c r="A163" s="8"/>
      <c r="B163" s="9"/>
      <c r="C163" s="8" t="s">
        <v>93</v>
      </c>
      <c r="D163" s="114">
        <v>91.9</v>
      </c>
      <c r="E163" s="31">
        <v>91.9</v>
      </c>
      <c r="F163" s="31">
        <v>99.9</v>
      </c>
      <c r="G163" s="31">
        <v>88.5</v>
      </c>
      <c r="H163" s="31">
        <v>96.7</v>
      </c>
      <c r="I163" s="31">
        <v>70.900000000000006</v>
      </c>
      <c r="J163" s="31">
        <v>88.8</v>
      </c>
      <c r="K163" s="31">
        <v>105.1</v>
      </c>
      <c r="L163" s="31">
        <v>82.2</v>
      </c>
      <c r="M163" s="31">
        <v>82.7</v>
      </c>
      <c r="N163" s="31">
        <v>93.7</v>
      </c>
      <c r="O163" s="31">
        <v>86.8</v>
      </c>
      <c r="P163" s="31">
        <v>107.5</v>
      </c>
      <c r="Q163" s="31">
        <v>103.3</v>
      </c>
      <c r="R163" s="31">
        <v>89.5</v>
      </c>
      <c r="S163" s="31">
        <v>105.7</v>
      </c>
      <c r="T163" s="31">
        <v>105.6</v>
      </c>
      <c r="U163" s="31">
        <v>96.2</v>
      </c>
      <c r="V163" s="31">
        <v>84.7</v>
      </c>
      <c r="W163" s="31">
        <v>99.2</v>
      </c>
      <c r="X163" s="31">
        <v>109.8</v>
      </c>
      <c r="Y163" s="31">
        <v>91.1</v>
      </c>
      <c r="Z163" s="31">
        <v>96.1</v>
      </c>
      <c r="AA163" s="31">
        <v>93.8</v>
      </c>
      <c r="AB163" s="31">
        <v>94.1</v>
      </c>
      <c r="AC163" s="31">
        <v>97.5</v>
      </c>
      <c r="AD163" s="31">
        <v>83.3</v>
      </c>
      <c r="AE163" s="31">
        <v>91.7</v>
      </c>
      <c r="AF163" s="8"/>
      <c r="AG163" s="9"/>
      <c r="AH163" s="8" t="s">
        <v>93</v>
      </c>
      <c r="AI163" s="31">
        <v>91.9</v>
      </c>
      <c r="AJ163" s="31">
        <v>94.1</v>
      </c>
      <c r="AK163" s="31">
        <v>82.5</v>
      </c>
      <c r="AL163" s="31">
        <v>72.5</v>
      </c>
      <c r="AM163" s="31">
        <v>107.3</v>
      </c>
      <c r="AN163" s="31">
        <v>108.9</v>
      </c>
      <c r="AO163" s="31">
        <v>120.2</v>
      </c>
      <c r="AP163" s="31">
        <v>107.3</v>
      </c>
      <c r="AQ163" s="31">
        <v>90.5</v>
      </c>
      <c r="AR163" s="31">
        <v>90.1</v>
      </c>
      <c r="AS163" s="31">
        <v>97.7</v>
      </c>
    </row>
    <row r="164" spans="1:45">
      <c r="A164" s="8"/>
      <c r="B164" s="9"/>
      <c r="C164" s="8" t="s">
        <v>94</v>
      </c>
      <c r="D164" s="114">
        <v>93.3</v>
      </c>
      <c r="E164" s="31">
        <v>93.3</v>
      </c>
      <c r="F164" s="31">
        <v>100.5</v>
      </c>
      <c r="G164" s="31">
        <v>97.9</v>
      </c>
      <c r="H164" s="31">
        <v>95.7</v>
      </c>
      <c r="I164" s="31">
        <v>72.400000000000006</v>
      </c>
      <c r="J164" s="31">
        <v>86.5</v>
      </c>
      <c r="K164" s="31">
        <v>108.3</v>
      </c>
      <c r="L164" s="31">
        <v>90</v>
      </c>
      <c r="M164" s="31">
        <v>82.4</v>
      </c>
      <c r="N164" s="31">
        <v>87.6</v>
      </c>
      <c r="O164" s="31">
        <v>89.2</v>
      </c>
      <c r="P164" s="31">
        <v>107.1</v>
      </c>
      <c r="Q164" s="31">
        <v>100.6</v>
      </c>
      <c r="R164" s="31">
        <v>96.2</v>
      </c>
      <c r="S164" s="31">
        <v>103.6</v>
      </c>
      <c r="T164" s="31">
        <v>108.6</v>
      </c>
      <c r="U164" s="31">
        <v>96.5</v>
      </c>
      <c r="V164" s="31">
        <v>86.1</v>
      </c>
      <c r="W164" s="31">
        <v>94.9</v>
      </c>
      <c r="X164" s="31">
        <v>115</v>
      </c>
      <c r="Y164" s="31">
        <v>89.9</v>
      </c>
      <c r="Z164" s="31">
        <v>96.6</v>
      </c>
      <c r="AA164" s="31">
        <v>94.5</v>
      </c>
      <c r="AB164" s="31">
        <v>97.7</v>
      </c>
      <c r="AC164" s="31">
        <v>89.5</v>
      </c>
      <c r="AD164" s="31">
        <v>83.7</v>
      </c>
      <c r="AE164" s="31">
        <v>92.7</v>
      </c>
      <c r="AF164" s="8"/>
      <c r="AG164" s="9"/>
      <c r="AH164" s="8" t="s">
        <v>94</v>
      </c>
      <c r="AI164" s="31">
        <v>93.3</v>
      </c>
      <c r="AJ164" s="31">
        <v>93.9</v>
      </c>
      <c r="AK164" s="31">
        <v>80.7</v>
      </c>
      <c r="AL164" s="31">
        <v>72.8</v>
      </c>
      <c r="AM164" s="31">
        <v>102</v>
      </c>
      <c r="AN164" s="31">
        <v>114.1</v>
      </c>
      <c r="AO164" s="31">
        <v>121.8</v>
      </c>
      <c r="AP164" s="31">
        <v>111.2</v>
      </c>
      <c r="AQ164" s="31">
        <v>91.3</v>
      </c>
      <c r="AR164" s="31">
        <v>90.8</v>
      </c>
      <c r="AS164" s="31">
        <v>98.5</v>
      </c>
    </row>
    <row r="165" spans="1:45">
      <c r="A165" s="8"/>
      <c r="B165" s="9"/>
      <c r="C165" s="8" t="s">
        <v>95</v>
      </c>
      <c r="D165" s="114">
        <v>98.2</v>
      </c>
      <c r="E165" s="31">
        <v>98.2</v>
      </c>
      <c r="F165" s="31">
        <v>101.4</v>
      </c>
      <c r="G165" s="31">
        <v>99</v>
      </c>
      <c r="H165" s="31">
        <v>106.4</v>
      </c>
      <c r="I165" s="31">
        <v>79.400000000000006</v>
      </c>
      <c r="J165" s="31">
        <v>95.8</v>
      </c>
      <c r="K165" s="31">
        <v>151.9</v>
      </c>
      <c r="L165" s="31">
        <v>88.7</v>
      </c>
      <c r="M165" s="31">
        <v>86.5</v>
      </c>
      <c r="N165" s="31">
        <v>86.5</v>
      </c>
      <c r="O165" s="31">
        <v>84</v>
      </c>
      <c r="P165" s="31">
        <v>107.5</v>
      </c>
      <c r="Q165" s="31">
        <v>107.5</v>
      </c>
      <c r="R165" s="31">
        <v>93.8</v>
      </c>
      <c r="S165" s="31">
        <v>103.2</v>
      </c>
      <c r="T165" s="31">
        <v>107.3</v>
      </c>
      <c r="U165" s="31">
        <v>96.5</v>
      </c>
      <c r="V165" s="31">
        <v>81.099999999999994</v>
      </c>
      <c r="W165" s="31">
        <v>96.8</v>
      </c>
      <c r="X165" s="31">
        <v>114.5</v>
      </c>
      <c r="Y165" s="31">
        <v>89.5</v>
      </c>
      <c r="Z165" s="31">
        <v>99.4</v>
      </c>
      <c r="AA165" s="31">
        <v>95.2</v>
      </c>
      <c r="AB165" s="31">
        <v>95.3</v>
      </c>
      <c r="AC165" s="31">
        <v>89.1</v>
      </c>
      <c r="AD165" s="31">
        <v>80.599999999999994</v>
      </c>
      <c r="AE165" s="31">
        <v>97.4</v>
      </c>
      <c r="AF165" s="8"/>
      <c r="AG165" s="9"/>
      <c r="AH165" s="8" t="s">
        <v>95</v>
      </c>
      <c r="AI165" s="31">
        <v>98.2</v>
      </c>
      <c r="AJ165" s="31">
        <v>102.5</v>
      </c>
      <c r="AK165" s="31">
        <v>87.9</v>
      </c>
      <c r="AL165" s="31">
        <v>79.7</v>
      </c>
      <c r="AM165" s="31">
        <v>110</v>
      </c>
      <c r="AN165" s="31">
        <v>121.3</v>
      </c>
      <c r="AO165" s="31">
        <v>164.9</v>
      </c>
      <c r="AP165" s="31">
        <v>110.3</v>
      </c>
      <c r="AQ165" s="31">
        <v>94.3</v>
      </c>
      <c r="AR165" s="31">
        <v>94.1</v>
      </c>
      <c r="AS165" s="31">
        <v>96.8</v>
      </c>
    </row>
    <row r="166" spans="1:45">
      <c r="A166" s="8"/>
      <c r="B166" s="9"/>
      <c r="C166" s="8" t="s">
        <v>96</v>
      </c>
      <c r="D166" s="114">
        <v>95.7</v>
      </c>
      <c r="E166" s="31">
        <v>95.7</v>
      </c>
      <c r="F166" s="31">
        <v>98.1</v>
      </c>
      <c r="G166" s="31">
        <v>100.2</v>
      </c>
      <c r="H166" s="31">
        <v>98.4</v>
      </c>
      <c r="I166" s="31">
        <v>81.5</v>
      </c>
      <c r="J166" s="31">
        <v>85.7</v>
      </c>
      <c r="K166" s="31">
        <v>111.2</v>
      </c>
      <c r="L166" s="31">
        <v>91</v>
      </c>
      <c r="M166" s="31">
        <v>85.5</v>
      </c>
      <c r="N166" s="31">
        <v>79.7</v>
      </c>
      <c r="O166" s="31">
        <v>86.3</v>
      </c>
      <c r="P166" s="31">
        <v>110.5</v>
      </c>
      <c r="Q166" s="31">
        <v>104.6</v>
      </c>
      <c r="R166" s="31">
        <v>94.2</v>
      </c>
      <c r="S166" s="31">
        <v>103.3</v>
      </c>
      <c r="T166" s="31">
        <v>106.9</v>
      </c>
      <c r="U166" s="31">
        <v>97.3</v>
      </c>
      <c r="V166" s="31">
        <v>95.2</v>
      </c>
      <c r="W166" s="31">
        <v>93.2</v>
      </c>
      <c r="X166" s="31">
        <v>119.6</v>
      </c>
      <c r="Y166" s="31">
        <v>88.7</v>
      </c>
      <c r="Z166" s="31">
        <v>104</v>
      </c>
      <c r="AA166" s="31">
        <v>94.4</v>
      </c>
      <c r="AB166" s="31">
        <v>95.4</v>
      </c>
      <c r="AC166" s="31">
        <v>83.1</v>
      </c>
      <c r="AD166" s="31">
        <v>81.400000000000006</v>
      </c>
      <c r="AE166" s="31">
        <v>94.6</v>
      </c>
      <c r="AF166" s="8"/>
      <c r="AG166" s="9"/>
      <c r="AH166" s="8" t="s">
        <v>96</v>
      </c>
      <c r="AI166" s="31">
        <v>95.7</v>
      </c>
      <c r="AJ166" s="31">
        <v>96.7</v>
      </c>
      <c r="AK166" s="31">
        <v>82</v>
      </c>
      <c r="AL166" s="31">
        <v>73.3</v>
      </c>
      <c r="AM166" s="31">
        <v>105</v>
      </c>
      <c r="AN166" s="31">
        <v>114.6</v>
      </c>
      <c r="AO166" s="31">
        <v>127.3</v>
      </c>
      <c r="AP166" s="31">
        <v>111.3</v>
      </c>
      <c r="AQ166" s="31">
        <v>95</v>
      </c>
      <c r="AR166" s="31">
        <v>95</v>
      </c>
      <c r="AS166" s="31">
        <v>96.3</v>
      </c>
    </row>
    <row r="167" spans="1:45">
      <c r="A167" s="8"/>
      <c r="B167" s="9"/>
      <c r="C167" s="8" t="s">
        <v>97</v>
      </c>
      <c r="D167" s="114">
        <v>96.7</v>
      </c>
      <c r="E167" s="31">
        <v>96.7</v>
      </c>
      <c r="F167" s="31">
        <v>102.2</v>
      </c>
      <c r="G167" s="31">
        <v>101.5</v>
      </c>
      <c r="H167" s="31">
        <v>96.9</v>
      </c>
      <c r="I167" s="31">
        <v>91.6</v>
      </c>
      <c r="J167" s="31">
        <v>86.3</v>
      </c>
      <c r="K167" s="31">
        <v>101.6</v>
      </c>
      <c r="L167" s="31">
        <v>88.4</v>
      </c>
      <c r="M167" s="31">
        <v>87.9</v>
      </c>
      <c r="N167" s="31">
        <v>72.2</v>
      </c>
      <c r="O167" s="31">
        <v>86.6</v>
      </c>
      <c r="P167" s="31">
        <v>106.9</v>
      </c>
      <c r="Q167" s="31">
        <v>100.4</v>
      </c>
      <c r="R167" s="31">
        <v>94.5</v>
      </c>
      <c r="S167" s="31">
        <v>102.7</v>
      </c>
      <c r="T167" s="31">
        <v>106.5</v>
      </c>
      <c r="U167" s="31">
        <v>98.4</v>
      </c>
      <c r="V167" s="31">
        <v>84.2</v>
      </c>
      <c r="W167" s="31">
        <v>95.5</v>
      </c>
      <c r="X167" s="31">
        <v>118.7</v>
      </c>
      <c r="Y167" s="31">
        <v>90.7</v>
      </c>
      <c r="Z167" s="31">
        <v>108.4</v>
      </c>
      <c r="AA167" s="31">
        <v>95.6</v>
      </c>
      <c r="AB167" s="31">
        <v>98.4</v>
      </c>
      <c r="AC167" s="31">
        <v>91</v>
      </c>
      <c r="AD167" s="31">
        <v>79.599999999999994</v>
      </c>
      <c r="AE167" s="31">
        <v>95.4</v>
      </c>
      <c r="AF167" s="8"/>
      <c r="AG167" s="9"/>
      <c r="AH167" s="8" t="s">
        <v>97</v>
      </c>
      <c r="AI167" s="39">
        <v>96.7</v>
      </c>
      <c r="AJ167" s="31">
        <v>93.1</v>
      </c>
      <c r="AK167" s="31">
        <v>82.2</v>
      </c>
      <c r="AL167" s="31">
        <v>74.8</v>
      </c>
      <c r="AM167" s="31">
        <v>104.7</v>
      </c>
      <c r="AN167" s="31">
        <v>108.3</v>
      </c>
      <c r="AO167" s="31">
        <v>111.9</v>
      </c>
      <c r="AP167" s="31">
        <v>107.5</v>
      </c>
      <c r="AQ167" s="31">
        <v>101</v>
      </c>
      <c r="AR167" s="31">
        <v>100.9</v>
      </c>
      <c r="AS167" s="31">
        <v>99.1</v>
      </c>
    </row>
    <row r="168" spans="1:45">
      <c r="A168" s="8"/>
      <c r="B168" s="21" t="s">
        <v>191</v>
      </c>
      <c r="C168" s="22" t="s">
        <v>84</v>
      </c>
      <c r="D168" s="115">
        <v>97.4</v>
      </c>
      <c r="E168" s="37">
        <v>97.4</v>
      </c>
      <c r="F168" s="37">
        <v>100.2</v>
      </c>
      <c r="G168" s="37">
        <v>99.4</v>
      </c>
      <c r="H168" s="37">
        <v>93.2</v>
      </c>
      <c r="I168" s="37">
        <v>87.6</v>
      </c>
      <c r="J168" s="37">
        <v>106</v>
      </c>
      <c r="K168" s="37">
        <v>92.5</v>
      </c>
      <c r="L168" s="37">
        <v>92.3</v>
      </c>
      <c r="M168" s="37">
        <v>87.4</v>
      </c>
      <c r="N168" s="37">
        <v>95.6</v>
      </c>
      <c r="O168" s="37">
        <v>77.7</v>
      </c>
      <c r="P168" s="37">
        <v>112.3</v>
      </c>
      <c r="Q168" s="37">
        <v>106.7</v>
      </c>
      <c r="R168" s="37">
        <v>93.1</v>
      </c>
      <c r="S168" s="37">
        <v>102.2</v>
      </c>
      <c r="T168" s="37">
        <v>105.5</v>
      </c>
      <c r="U168" s="37">
        <v>98.6</v>
      </c>
      <c r="V168" s="37">
        <v>96.4</v>
      </c>
      <c r="W168" s="37">
        <v>98.3</v>
      </c>
      <c r="X168" s="37">
        <v>119</v>
      </c>
      <c r="Y168" s="37">
        <v>92</v>
      </c>
      <c r="Z168" s="37">
        <v>96.1</v>
      </c>
      <c r="AA168" s="37">
        <v>97</v>
      </c>
      <c r="AB168" s="37">
        <v>95.2</v>
      </c>
      <c r="AC168" s="37">
        <v>93.5</v>
      </c>
      <c r="AD168" s="37">
        <v>83.7</v>
      </c>
      <c r="AE168" s="31">
        <v>96.4</v>
      </c>
      <c r="AF168" s="8"/>
      <c r="AG168" s="21" t="s">
        <v>191</v>
      </c>
      <c r="AH168" s="22" t="s">
        <v>84</v>
      </c>
      <c r="AI168" s="31">
        <v>97.4</v>
      </c>
      <c r="AJ168" s="37">
        <v>97.4</v>
      </c>
      <c r="AK168" s="37">
        <v>88.4</v>
      </c>
      <c r="AL168" s="37">
        <v>82.6</v>
      </c>
      <c r="AM168" s="37">
        <v>104.3</v>
      </c>
      <c r="AN168" s="37">
        <v>109.2</v>
      </c>
      <c r="AO168" s="37">
        <v>104.4</v>
      </c>
      <c r="AP168" s="37">
        <v>110.4</v>
      </c>
      <c r="AQ168" s="37">
        <v>97.2</v>
      </c>
      <c r="AR168" s="37">
        <v>97.3</v>
      </c>
      <c r="AS168" s="37">
        <v>96.5</v>
      </c>
    </row>
    <row r="169" spans="1:45">
      <c r="A169" s="8"/>
      <c r="B169" s="9"/>
      <c r="C169" s="8" t="s">
        <v>86</v>
      </c>
      <c r="D169" s="114">
        <v>97.6</v>
      </c>
      <c r="E169" s="31">
        <v>97.6</v>
      </c>
      <c r="F169" s="31">
        <v>100.2</v>
      </c>
      <c r="G169" s="31">
        <v>95.3</v>
      </c>
      <c r="H169" s="31">
        <v>91.5</v>
      </c>
      <c r="I169" s="31">
        <v>105.5</v>
      </c>
      <c r="J169" s="31">
        <v>90.5</v>
      </c>
      <c r="K169" s="31">
        <v>85.5</v>
      </c>
      <c r="L169" s="31">
        <v>92.3</v>
      </c>
      <c r="M169" s="31">
        <v>83.6</v>
      </c>
      <c r="N169" s="31">
        <v>82.2</v>
      </c>
      <c r="O169" s="31">
        <v>77.3</v>
      </c>
      <c r="P169" s="31">
        <v>105.9</v>
      </c>
      <c r="Q169" s="31">
        <v>102.5</v>
      </c>
      <c r="R169" s="31">
        <v>91.5</v>
      </c>
      <c r="S169" s="31">
        <v>100.9</v>
      </c>
      <c r="T169" s="31">
        <v>104.4</v>
      </c>
      <c r="U169" s="31">
        <v>99.1</v>
      </c>
      <c r="V169" s="31">
        <v>90.9</v>
      </c>
      <c r="W169" s="31">
        <v>98.1</v>
      </c>
      <c r="X169" s="31">
        <v>117.7</v>
      </c>
      <c r="Y169" s="31">
        <v>86</v>
      </c>
      <c r="Z169" s="31">
        <v>113.1</v>
      </c>
      <c r="AA169" s="31">
        <v>96.2</v>
      </c>
      <c r="AB169" s="31">
        <v>97.4</v>
      </c>
      <c r="AC169" s="31">
        <v>86.3</v>
      </c>
      <c r="AD169" s="31">
        <v>84.7</v>
      </c>
      <c r="AE169" s="31">
        <v>96.6</v>
      </c>
      <c r="AF169" s="8"/>
      <c r="AG169" s="9"/>
      <c r="AH169" s="8" t="s">
        <v>86</v>
      </c>
      <c r="AI169" s="31">
        <v>97.6</v>
      </c>
      <c r="AJ169" s="31">
        <v>101.5</v>
      </c>
      <c r="AK169" s="31">
        <v>101.1</v>
      </c>
      <c r="AL169" s="31">
        <v>100.3</v>
      </c>
      <c r="AM169" s="31">
        <v>103.8</v>
      </c>
      <c r="AN169" s="31">
        <v>104.6</v>
      </c>
      <c r="AO169" s="31">
        <v>95.7</v>
      </c>
      <c r="AP169" s="31">
        <v>106.1</v>
      </c>
      <c r="AQ169" s="31">
        <v>93.7</v>
      </c>
      <c r="AR169" s="31">
        <v>93.6</v>
      </c>
      <c r="AS169" s="31">
        <v>95.4</v>
      </c>
    </row>
    <row r="170" spans="1:45">
      <c r="A170" s="8"/>
      <c r="B170" s="9"/>
      <c r="C170" s="8" t="s">
        <v>88</v>
      </c>
      <c r="D170" s="113">
        <v>94.8</v>
      </c>
      <c r="E170" s="33">
        <v>94.8</v>
      </c>
      <c r="F170" s="54">
        <v>100.4</v>
      </c>
      <c r="G170" s="54">
        <v>96.5</v>
      </c>
      <c r="H170" s="54">
        <v>94.6</v>
      </c>
      <c r="I170" s="54">
        <v>83.7</v>
      </c>
      <c r="J170" s="54">
        <v>91.4</v>
      </c>
      <c r="K170" s="54">
        <v>103.6</v>
      </c>
      <c r="L170" s="54">
        <v>93.6</v>
      </c>
      <c r="M170" s="54">
        <v>78.7</v>
      </c>
      <c r="N170" s="54">
        <v>94</v>
      </c>
      <c r="O170" s="54">
        <v>92.1</v>
      </c>
      <c r="P170" s="54">
        <v>110.7</v>
      </c>
      <c r="Q170" s="54">
        <v>105</v>
      </c>
      <c r="R170" s="54">
        <v>94.2</v>
      </c>
      <c r="S170" s="54">
        <v>104.9</v>
      </c>
      <c r="T170" s="54">
        <v>102.8</v>
      </c>
      <c r="U170" s="54">
        <v>99.1</v>
      </c>
      <c r="V170" s="54">
        <v>94.1</v>
      </c>
      <c r="W170" s="54">
        <v>99.6</v>
      </c>
      <c r="X170" s="54">
        <v>121.3</v>
      </c>
      <c r="Y170" s="54">
        <v>90</v>
      </c>
      <c r="Z170" s="54">
        <v>100.8</v>
      </c>
      <c r="AA170" s="54">
        <v>95.7</v>
      </c>
      <c r="AB170" s="54">
        <v>97.7</v>
      </c>
      <c r="AC170" s="33">
        <v>88.9</v>
      </c>
      <c r="AD170" s="54">
        <v>85.1</v>
      </c>
      <c r="AE170" s="33">
        <v>94.2</v>
      </c>
      <c r="AF170" s="8"/>
      <c r="AG170" s="9"/>
      <c r="AH170" s="8" t="s">
        <v>88</v>
      </c>
      <c r="AI170" s="31">
        <v>94.8</v>
      </c>
      <c r="AJ170" s="33">
        <v>96.9</v>
      </c>
      <c r="AK170" s="54">
        <v>88.1</v>
      </c>
      <c r="AL170" s="54">
        <v>82.2</v>
      </c>
      <c r="AM170" s="54">
        <v>105.5</v>
      </c>
      <c r="AN170" s="54">
        <v>109.6</v>
      </c>
      <c r="AO170" s="54">
        <v>117.8</v>
      </c>
      <c r="AP170" s="54">
        <v>106.5</v>
      </c>
      <c r="AQ170" s="33">
        <v>94.1</v>
      </c>
      <c r="AR170" s="33">
        <v>93.8</v>
      </c>
      <c r="AS170" s="33">
        <v>98.3</v>
      </c>
    </row>
    <row r="171" spans="1:45">
      <c r="A171" s="8"/>
      <c r="B171" s="9"/>
      <c r="C171" s="8" t="s">
        <v>89</v>
      </c>
      <c r="D171" s="114">
        <v>98</v>
      </c>
      <c r="E171" s="31">
        <v>98</v>
      </c>
      <c r="F171" s="31">
        <v>101.4</v>
      </c>
      <c r="G171" s="31">
        <v>102.8</v>
      </c>
      <c r="H171" s="31">
        <v>114</v>
      </c>
      <c r="I171" s="31">
        <v>87.1</v>
      </c>
      <c r="J171" s="31">
        <v>98.9</v>
      </c>
      <c r="K171" s="31">
        <v>83.8</v>
      </c>
      <c r="L171" s="31">
        <v>88.2</v>
      </c>
      <c r="M171" s="31">
        <v>91.9</v>
      </c>
      <c r="N171" s="31">
        <v>93.1</v>
      </c>
      <c r="O171" s="31">
        <v>93.4</v>
      </c>
      <c r="P171" s="31">
        <v>107.1</v>
      </c>
      <c r="Q171" s="31">
        <v>104.1</v>
      </c>
      <c r="R171" s="31">
        <v>96.1</v>
      </c>
      <c r="S171" s="31">
        <v>103</v>
      </c>
      <c r="T171" s="31">
        <v>102.6</v>
      </c>
      <c r="U171" s="31">
        <v>100.2</v>
      </c>
      <c r="V171" s="31">
        <v>90</v>
      </c>
      <c r="W171" s="31">
        <v>98.9</v>
      </c>
      <c r="X171" s="31">
        <v>120.1</v>
      </c>
      <c r="Y171" s="31">
        <v>89.8</v>
      </c>
      <c r="Z171" s="31">
        <v>102.1</v>
      </c>
      <c r="AA171" s="31">
        <v>102.4</v>
      </c>
      <c r="AB171" s="31">
        <v>95.9</v>
      </c>
      <c r="AC171" s="31">
        <v>91</v>
      </c>
      <c r="AD171" s="31">
        <v>84.1</v>
      </c>
      <c r="AE171" s="31">
        <v>96.6</v>
      </c>
      <c r="AF171" s="8"/>
      <c r="AG171" s="9"/>
      <c r="AH171" s="8" t="s">
        <v>89</v>
      </c>
      <c r="AI171" s="31">
        <v>98</v>
      </c>
      <c r="AJ171" s="31">
        <v>98.6</v>
      </c>
      <c r="AK171" s="31">
        <v>93.8</v>
      </c>
      <c r="AL171" s="31">
        <v>85.5</v>
      </c>
      <c r="AM171" s="31">
        <v>120.6</v>
      </c>
      <c r="AN171" s="31">
        <v>105.1</v>
      </c>
      <c r="AO171" s="31">
        <v>90.7</v>
      </c>
      <c r="AP171" s="31">
        <v>106.5</v>
      </c>
      <c r="AQ171" s="31">
        <v>96.9</v>
      </c>
      <c r="AR171" s="31">
        <v>96.6</v>
      </c>
      <c r="AS171" s="31">
        <v>101.3</v>
      </c>
    </row>
    <row r="172" spans="1:45">
      <c r="A172" s="8"/>
      <c r="B172" s="9"/>
      <c r="C172" s="8" t="s">
        <v>90</v>
      </c>
      <c r="D172" s="114">
        <v>98.8</v>
      </c>
      <c r="E172" s="31">
        <v>98.8</v>
      </c>
      <c r="F172" s="31">
        <v>102.2</v>
      </c>
      <c r="G172" s="31">
        <v>101.2</v>
      </c>
      <c r="H172" s="31">
        <v>109.7</v>
      </c>
      <c r="I172" s="31">
        <v>84.1</v>
      </c>
      <c r="J172" s="31">
        <v>96.7</v>
      </c>
      <c r="K172" s="31">
        <v>108.8</v>
      </c>
      <c r="L172" s="31">
        <v>92.9</v>
      </c>
      <c r="M172" s="31">
        <v>91.4</v>
      </c>
      <c r="N172" s="31">
        <v>96.8</v>
      </c>
      <c r="O172" s="31">
        <v>101.7</v>
      </c>
      <c r="P172" s="31">
        <v>112.2</v>
      </c>
      <c r="Q172" s="31">
        <v>105.1</v>
      </c>
      <c r="R172" s="31">
        <v>96.1</v>
      </c>
      <c r="S172" s="31">
        <v>101</v>
      </c>
      <c r="T172" s="31">
        <v>103.1</v>
      </c>
      <c r="U172" s="31">
        <v>99.5</v>
      </c>
      <c r="V172" s="31">
        <v>92.2</v>
      </c>
      <c r="W172" s="31">
        <v>96.7</v>
      </c>
      <c r="X172" s="31">
        <v>115.3</v>
      </c>
      <c r="Y172" s="31">
        <v>89.6</v>
      </c>
      <c r="Z172" s="31">
        <v>107.1</v>
      </c>
      <c r="AA172" s="31">
        <v>98.5</v>
      </c>
      <c r="AB172" s="31">
        <v>98.6</v>
      </c>
      <c r="AC172" s="31">
        <v>95.4</v>
      </c>
      <c r="AD172" s="31">
        <v>82.9</v>
      </c>
      <c r="AE172" s="31">
        <v>97.7</v>
      </c>
      <c r="AF172" s="8"/>
      <c r="AG172" s="9"/>
      <c r="AH172" s="8" t="s">
        <v>90</v>
      </c>
      <c r="AI172" s="31">
        <v>98.8</v>
      </c>
      <c r="AJ172" s="31">
        <v>98.3</v>
      </c>
      <c r="AK172" s="31">
        <v>90.6</v>
      </c>
      <c r="AL172" s="31">
        <v>81.400000000000006</v>
      </c>
      <c r="AM172" s="31">
        <v>116.7</v>
      </c>
      <c r="AN172" s="31">
        <v>108.9</v>
      </c>
      <c r="AO172" s="31">
        <v>118.5</v>
      </c>
      <c r="AP172" s="31">
        <v>107.8</v>
      </c>
      <c r="AQ172" s="31">
        <v>99.1</v>
      </c>
      <c r="AR172" s="31">
        <v>98.9</v>
      </c>
      <c r="AS172" s="31">
        <v>100.2</v>
      </c>
    </row>
    <row r="173" spans="1:45">
      <c r="A173" s="8"/>
      <c r="B173" s="9"/>
      <c r="C173" s="8" t="s">
        <v>91</v>
      </c>
      <c r="D173" s="114">
        <v>97.1</v>
      </c>
      <c r="E173" s="31">
        <v>97.1</v>
      </c>
      <c r="F173" s="31">
        <v>100.4</v>
      </c>
      <c r="G173" s="31">
        <v>102.6</v>
      </c>
      <c r="H173" s="31">
        <v>108.1</v>
      </c>
      <c r="I173" s="31">
        <v>83.7</v>
      </c>
      <c r="J173" s="31">
        <v>92.4</v>
      </c>
      <c r="K173" s="31">
        <v>101.8</v>
      </c>
      <c r="L173" s="31">
        <v>96.1</v>
      </c>
      <c r="M173" s="31">
        <v>90.6</v>
      </c>
      <c r="N173" s="31">
        <v>91.2</v>
      </c>
      <c r="O173" s="31">
        <v>96.5</v>
      </c>
      <c r="P173" s="31">
        <v>113</v>
      </c>
      <c r="Q173" s="31">
        <v>103.8</v>
      </c>
      <c r="R173" s="31">
        <v>94.1</v>
      </c>
      <c r="S173" s="31">
        <v>96.1</v>
      </c>
      <c r="T173" s="31">
        <v>103.8</v>
      </c>
      <c r="U173" s="31">
        <v>99.4</v>
      </c>
      <c r="V173" s="31">
        <v>104.2</v>
      </c>
      <c r="W173" s="31">
        <v>98.5</v>
      </c>
      <c r="X173" s="31">
        <v>114.5</v>
      </c>
      <c r="Y173" s="31">
        <v>91.8</v>
      </c>
      <c r="Z173" s="31">
        <v>101</v>
      </c>
      <c r="AA173" s="31">
        <v>97.7</v>
      </c>
      <c r="AB173" s="31">
        <v>96.3</v>
      </c>
      <c r="AC173" s="31">
        <v>90.6</v>
      </c>
      <c r="AD173" s="31">
        <v>93.8</v>
      </c>
      <c r="AE173" s="31">
        <v>97</v>
      </c>
      <c r="AF173" s="8"/>
      <c r="AG173" s="9"/>
      <c r="AH173" s="8" t="s">
        <v>91</v>
      </c>
      <c r="AI173" s="31">
        <v>97.1</v>
      </c>
      <c r="AJ173" s="31">
        <v>95.7</v>
      </c>
      <c r="AK173" s="31">
        <v>88.6</v>
      </c>
      <c r="AL173" s="31">
        <v>81.400000000000006</v>
      </c>
      <c r="AM173" s="31">
        <v>112.4</v>
      </c>
      <c r="AN173" s="31">
        <v>110.6</v>
      </c>
      <c r="AO173" s="31">
        <v>111.3</v>
      </c>
      <c r="AP173" s="31">
        <v>110.7</v>
      </c>
      <c r="AQ173" s="31">
        <v>97.3</v>
      </c>
      <c r="AR173" s="31">
        <v>97.2</v>
      </c>
      <c r="AS173" s="31">
        <v>99.2</v>
      </c>
    </row>
    <row r="174" spans="1:45">
      <c r="A174" s="8"/>
      <c r="B174" s="9"/>
      <c r="C174" s="8" t="s">
        <v>92</v>
      </c>
      <c r="D174" s="114">
        <v>101.4</v>
      </c>
      <c r="E174" s="31">
        <v>101.4</v>
      </c>
      <c r="F174" s="31">
        <v>101</v>
      </c>
      <c r="G174" s="31">
        <v>99.2</v>
      </c>
      <c r="H174" s="31">
        <v>102</v>
      </c>
      <c r="I174" s="31">
        <v>92</v>
      </c>
      <c r="J174" s="31">
        <v>106.3</v>
      </c>
      <c r="K174" s="31">
        <v>96.3</v>
      </c>
      <c r="L174" s="31">
        <v>92</v>
      </c>
      <c r="M174" s="31">
        <v>94</v>
      </c>
      <c r="N174" s="31">
        <v>93.1</v>
      </c>
      <c r="O174" s="31">
        <v>98.6</v>
      </c>
      <c r="P174" s="31">
        <v>114.1</v>
      </c>
      <c r="Q174" s="31">
        <v>102.9</v>
      </c>
      <c r="R174" s="31">
        <v>99</v>
      </c>
      <c r="S174" s="31">
        <v>102.3</v>
      </c>
      <c r="T174" s="31">
        <v>105.4</v>
      </c>
      <c r="U174" s="31">
        <v>101.3</v>
      </c>
      <c r="V174" s="31">
        <v>97.5</v>
      </c>
      <c r="W174" s="31">
        <v>105.3</v>
      </c>
      <c r="X174" s="31">
        <v>115.7</v>
      </c>
      <c r="Y174" s="31">
        <v>89.9</v>
      </c>
      <c r="Z174" s="31">
        <v>105.3</v>
      </c>
      <c r="AA174" s="31">
        <v>98</v>
      </c>
      <c r="AB174" s="31">
        <v>99.3</v>
      </c>
      <c r="AC174" s="31">
        <v>94.8</v>
      </c>
      <c r="AD174" s="31">
        <v>102.4</v>
      </c>
      <c r="AE174" s="31">
        <v>102</v>
      </c>
      <c r="AF174" s="8"/>
      <c r="AG174" s="9"/>
      <c r="AH174" s="8" t="s">
        <v>92</v>
      </c>
      <c r="AI174" s="31">
        <v>101.4</v>
      </c>
      <c r="AJ174" s="31">
        <v>105.4</v>
      </c>
      <c r="AK174" s="31">
        <v>96.2</v>
      </c>
      <c r="AL174" s="31">
        <v>93.2</v>
      </c>
      <c r="AM174" s="31">
        <v>107.6</v>
      </c>
      <c r="AN174" s="31">
        <v>110.6</v>
      </c>
      <c r="AO174" s="31">
        <v>103.6</v>
      </c>
      <c r="AP174" s="31">
        <v>114.1</v>
      </c>
      <c r="AQ174" s="31">
        <v>97.6</v>
      </c>
      <c r="AR174" s="31">
        <v>97.4</v>
      </c>
      <c r="AS174" s="31">
        <v>101.5</v>
      </c>
    </row>
    <row r="175" spans="1:45">
      <c r="A175" s="8"/>
      <c r="B175" s="9"/>
      <c r="C175" s="8" t="s">
        <v>93</v>
      </c>
      <c r="D175" s="114">
        <v>96.6</v>
      </c>
      <c r="E175" s="31">
        <v>96.6</v>
      </c>
      <c r="F175" s="31">
        <v>100.9</v>
      </c>
      <c r="G175" s="31">
        <v>99.8</v>
      </c>
      <c r="H175" s="31">
        <v>92.4</v>
      </c>
      <c r="I175" s="31">
        <v>85.6</v>
      </c>
      <c r="J175" s="31">
        <v>98.4</v>
      </c>
      <c r="K175" s="31">
        <v>100.1</v>
      </c>
      <c r="L175" s="31">
        <v>94</v>
      </c>
      <c r="M175" s="31">
        <v>92.4</v>
      </c>
      <c r="N175" s="31">
        <v>97.5</v>
      </c>
      <c r="O175" s="31">
        <v>100.5</v>
      </c>
      <c r="P175" s="31">
        <v>100.8</v>
      </c>
      <c r="Q175" s="31">
        <v>101.3</v>
      </c>
      <c r="R175" s="31">
        <v>95.4</v>
      </c>
      <c r="S175" s="31">
        <v>101.3</v>
      </c>
      <c r="T175" s="31">
        <v>103.4</v>
      </c>
      <c r="U175" s="31">
        <v>100</v>
      </c>
      <c r="V175" s="31">
        <v>92</v>
      </c>
      <c r="W175" s="31">
        <v>98</v>
      </c>
      <c r="X175" s="31">
        <v>116.9</v>
      </c>
      <c r="Y175" s="31">
        <v>90.9</v>
      </c>
      <c r="Z175" s="31">
        <v>102.3</v>
      </c>
      <c r="AA175" s="31">
        <v>99</v>
      </c>
      <c r="AB175" s="31">
        <v>99.8</v>
      </c>
      <c r="AC175" s="31">
        <v>92.8</v>
      </c>
      <c r="AD175" s="31">
        <v>96.3</v>
      </c>
      <c r="AE175" s="31">
        <v>97.1</v>
      </c>
      <c r="AF175" s="8"/>
      <c r="AG175" s="9"/>
      <c r="AH175" s="8" t="s">
        <v>93</v>
      </c>
      <c r="AI175" s="31">
        <v>96.6</v>
      </c>
      <c r="AJ175" s="31">
        <v>95.2</v>
      </c>
      <c r="AK175" s="31">
        <v>90.5</v>
      </c>
      <c r="AL175" s="31">
        <v>85.4</v>
      </c>
      <c r="AM175" s="31">
        <v>102.6</v>
      </c>
      <c r="AN175" s="31">
        <v>99.5</v>
      </c>
      <c r="AO175" s="31">
        <v>105.1</v>
      </c>
      <c r="AP175" s="31">
        <v>99.6</v>
      </c>
      <c r="AQ175" s="31">
        <v>97.8</v>
      </c>
      <c r="AR175" s="31">
        <v>97.9</v>
      </c>
      <c r="AS175" s="31">
        <v>99.2</v>
      </c>
    </row>
    <row r="176" spans="1:45">
      <c r="A176" s="8"/>
      <c r="B176" s="9"/>
      <c r="C176" s="8" t="s">
        <v>94</v>
      </c>
      <c r="D176" s="114">
        <v>97.4</v>
      </c>
      <c r="E176" s="31">
        <v>97.4</v>
      </c>
      <c r="F176" s="31">
        <v>100.4</v>
      </c>
      <c r="G176" s="31">
        <v>99.1</v>
      </c>
      <c r="H176" s="31">
        <v>103.5</v>
      </c>
      <c r="I176" s="31">
        <v>89</v>
      </c>
      <c r="J176" s="31">
        <v>89.6</v>
      </c>
      <c r="K176" s="31">
        <v>104.3</v>
      </c>
      <c r="L176" s="31">
        <v>93.4</v>
      </c>
      <c r="M176" s="31">
        <v>91.3</v>
      </c>
      <c r="N176" s="31">
        <v>83.5</v>
      </c>
      <c r="O176" s="31">
        <v>99.9</v>
      </c>
      <c r="P176" s="31">
        <v>107.6</v>
      </c>
      <c r="Q176" s="31">
        <v>102.8</v>
      </c>
      <c r="R176" s="31">
        <v>97.2</v>
      </c>
      <c r="S176" s="31">
        <v>102</v>
      </c>
      <c r="T176" s="31">
        <v>101.5</v>
      </c>
      <c r="U176" s="31">
        <v>99.6</v>
      </c>
      <c r="V176" s="31">
        <v>89.1</v>
      </c>
      <c r="W176" s="31">
        <v>99.5</v>
      </c>
      <c r="X176" s="31">
        <v>111.2</v>
      </c>
      <c r="Y176" s="31">
        <v>92.1</v>
      </c>
      <c r="Z176" s="31">
        <v>102.6</v>
      </c>
      <c r="AA176" s="31">
        <v>96.8</v>
      </c>
      <c r="AB176" s="31">
        <v>101.8</v>
      </c>
      <c r="AC176" s="31">
        <v>97</v>
      </c>
      <c r="AD176" s="31">
        <v>98</v>
      </c>
      <c r="AE176" s="31">
        <v>97.7</v>
      </c>
      <c r="AF176" s="8"/>
      <c r="AG176" s="9"/>
      <c r="AH176" s="8" t="s">
        <v>94</v>
      </c>
      <c r="AI176" s="31">
        <v>97.4</v>
      </c>
      <c r="AJ176" s="31">
        <v>98.9</v>
      </c>
      <c r="AK176" s="31">
        <v>94.6</v>
      </c>
      <c r="AL176" s="31">
        <v>88.8</v>
      </c>
      <c r="AM176" s="31">
        <v>109.8</v>
      </c>
      <c r="AN176" s="31">
        <v>105.3</v>
      </c>
      <c r="AO176" s="31">
        <v>100.5</v>
      </c>
      <c r="AP176" s="31">
        <v>107</v>
      </c>
      <c r="AQ176" s="31">
        <v>95.4</v>
      </c>
      <c r="AR176" s="31">
        <v>95.1</v>
      </c>
      <c r="AS176" s="31">
        <v>99.5</v>
      </c>
    </row>
    <row r="177" spans="1:45">
      <c r="A177" s="8"/>
      <c r="B177" s="9"/>
      <c r="C177" s="8" t="s">
        <v>95</v>
      </c>
      <c r="D177" s="114">
        <v>98.8</v>
      </c>
      <c r="E177" s="31">
        <v>98.8</v>
      </c>
      <c r="F177" s="31">
        <v>101.9</v>
      </c>
      <c r="G177" s="31">
        <v>97.4</v>
      </c>
      <c r="H177" s="31">
        <v>107.4</v>
      </c>
      <c r="I177" s="31">
        <v>91.3</v>
      </c>
      <c r="J177" s="31">
        <v>93.6</v>
      </c>
      <c r="K177" s="31">
        <v>100</v>
      </c>
      <c r="L177" s="31">
        <v>91.5</v>
      </c>
      <c r="M177" s="31">
        <v>84.1</v>
      </c>
      <c r="N177" s="31">
        <v>98.9</v>
      </c>
      <c r="O177" s="31">
        <v>99.7</v>
      </c>
      <c r="P177" s="31">
        <v>111</v>
      </c>
      <c r="Q177" s="31">
        <v>105</v>
      </c>
      <c r="R177" s="31">
        <v>97.4</v>
      </c>
      <c r="S177" s="31">
        <v>100.7</v>
      </c>
      <c r="T177" s="31">
        <v>100.8</v>
      </c>
      <c r="U177" s="31">
        <v>99.2</v>
      </c>
      <c r="V177" s="31">
        <v>98.6</v>
      </c>
      <c r="W177" s="31">
        <v>98</v>
      </c>
      <c r="X177" s="31">
        <v>111.8</v>
      </c>
      <c r="Y177" s="31">
        <v>90.2</v>
      </c>
      <c r="Z177" s="31">
        <v>101.7</v>
      </c>
      <c r="AA177" s="31">
        <v>99.3</v>
      </c>
      <c r="AB177" s="31">
        <v>96.9</v>
      </c>
      <c r="AC177" s="31">
        <v>97.2</v>
      </c>
      <c r="AD177" s="31">
        <v>100</v>
      </c>
      <c r="AE177" s="31">
        <v>99.1</v>
      </c>
      <c r="AF177" s="8"/>
      <c r="AG177" s="9"/>
      <c r="AH177" s="8" t="s">
        <v>95</v>
      </c>
      <c r="AI177" s="31">
        <v>98.8</v>
      </c>
      <c r="AJ177" s="31">
        <v>99.8</v>
      </c>
      <c r="AK177" s="31">
        <v>93.7</v>
      </c>
      <c r="AL177" s="31">
        <v>87.9</v>
      </c>
      <c r="AM177" s="31">
        <v>108.5</v>
      </c>
      <c r="AN177" s="31">
        <v>106.4</v>
      </c>
      <c r="AO177" s="31">
        <v>102</v>
      </c>
      <c r="AP177" s="31">
        <v>107.1</v>
      </c>
      <c r="AQ177" s="31">
        <v>97.9</v>
      </c>
      <c r="AR177" s="31">
        <v>97.8</v>
      </c>
      <c r="AS177" s="31">
        <v>100</v>
      </c>
    </row>
    <row r="178" spans="1:45">
      <c r="A178" s="8"/>
      <c r="B178" s="9"/>
      <c r="C178" s="8" t="s">
        <v>96</v>
      </c>
      <c r="D178" s="114">
        <v>100.4</v>
      </c>
      <c r="E178" s="31">
        <v>100.4</v>
      </c>
      <c r="F178" s="31">
        <v>101.3</v>
      </c>
      <c r="G178" s="31">
        <v>97.2</v>
      </c>
      <c r="H178" s="31">
        <v>100.2</v>
      </c>
      <c r="I178" s="31">
        <v>94.8</v>
      </c>
      <c r="J178" s="31">
        <v>110.8</v>
      </c>
      <c r="K178" s="31">
        <v>88.7</v>
      </c>
      <c r="L178" s="31">
        <v>89</v>
      </c>
      <c r="M178" s="31">
        <v>94.6</v>
      </c>
      <c r="N178" s="31">
        <v>100.9</v>
      </c>
      <c r="O178" s="31">
        <v>98.4</v>
      </c>
      <c r="P178" s="31">
        <v>113.9</v>
      </c>
      <c r="Q178" s="31">
        <v>106.8</v>
      </c>
      <c r="R178" s="31">
        <v>98.3</v>
      </c>
      <c r="S178" s="31">
        <v>99.5</v>
      </c>
      <c r="T178" s="31">
        <v>101.8</v>
      </c>
      <c r="U178" s="31">
        <v>100.3</v>
      </c>
      <c r="V178" s="31">
        <v>88.1</v>
      </c>
      <c r="W178" s="31">
        <v>99.5</v>
      </c>
      <c r="X178" s="31">
        <v>113.9</v>
      </c>
      <c r="Y178" s="31">
        <v>92</v>
      </c>
      <c r="Z178" s="31">
        <v>98.3</v>
      </c>
      <c r="AA178" s="31">
        <v>99.7</v>
      </c>
      <c r="AB178" s="31">
        <v>103.7</v>
      </c>
      <c r="AC178" s="31">
        <v>100.7</v>
      </c>
      <c r="AD178" s="31">
        <v>94.7</v>
      </c>
      <c r="AE178" s="31">
        <v>99.8</v>
      </c>
      <c r="AF178" s="8"/>
      <c r="AG178" s="9"/>
      <c r="AH178" s="8" t="s">
        <v>96</v>
      </c>
      <c r="AI178" s="31">
        <v>100.4</v>
      </c>
      <c r="AJ178" s="31">
        <v>100.5</v>
      </c>
      <c r="AK178" s="31">
        <v>97.7</v>
      </c>
      <c r="AL178" s="31">
        <v>95.2</v>
      </c>
      <c r="AM178" s="31">
        <v>104.6</v>
      </c>
      <c r="AN178" s="31">
        <v>105.2</v>
      </c>
      <c r="AO178" s="31">
        <v>94.3</v>
      </c>
      <c r="AP178" s="31">
        <v>108.5</v>
      </c>
      <c r="AQ178" s="31">
        <v>100.1</v>
      </c>
      <c r="AR178" s="31">
        <v>99.9</v>
      </c>
      <c r="AS178" s="31">
        <v>101.2</v>
      </c>
    </row>
    <row r="179" spans="1:45">
      <c r="A179" s="8"/>
      <c r="B179" s="16"/>
      <c r="C179" s="15" t="s">
        <v>97</v>
      </c>
      <c r="D179" s="116">
        <v>99.5</v>
      </c>
      <c r="E179" s="39">
        <v>99.5</v>
      </c>
      <c r="F179" s="39">
        <v>103.2</v>
      </c>
      <c r="G179" s="39">
        <v>97.1</v>
      </c>
      <c r="H179" s="39">
        <v>104.3</v>
      </c>
      <c r="I179" s="39">
        <v>93.7</v>
      </c>
      <c r="J179" s="39">
        <v>97.9</v>
      </c>
      <c r="K179" s="39">
        <v>109.6</v>
      </c>
      <c r="L179" s="39">
        <v>89.4</v>
      </c>
      <c r="M179" s="39">
        <v>94.2</v>
      </c>
      <c r="N179" s="39">
        <v>102</v>
      </c>
      <c r="O179" s="39">
        <v>101.1</v>
      </c>
      <c r="P179" s="39">
        <v>109.2</v>
      </c>
      <c r="Q179" s="39">
        <v>107.3</v>
      </c>
      <c r="R179" s="39">
        <v>94.1</v>
      </c>
      <c r="S179" s="39">
        <v>99.4</v>
      </c>
      <c r="T179" s="39">
        <v>100.6</v>
      </c>
      <c r="U179" s="39">
        <v>98.8</v>
      </c>
      <c r="V179" s="39">
        <v>95.8</v>
      </c>
      <c r="W179" s="39">
        <v>99.2</v>
      </c>
      <c r="X179" s="39">
        <v>106.3</v>
      </c>
      <c r="Y179" s="39">
        <v>92.6</v>
      </c>
      <c r="Z179" s="39">
        <v>96.8</v>
      </c>
      <c r="AA179" s="39">
        <v>98.9</v>
      </c>
      <c r="AB179" s="39">
        <v>97.7</v>
      </c>
      <c r="AC179" s="39">
        <v>94.8</v>
      </c>
      <c r="AD179" s="39">
        <v>98.5</v>
      </c>
      <c r="AE179" s="31">
        <v>99.2</v>
      </c>
      <c r="AF179" s="8"/>
      <c r="AG179" s="16"/>
      <c r="AH179" s="15" t="s">
        <v>97</v>
      </c>
      <c r="AI179" s="31">
        <v>99.5</v>
      </c>
      <c r="AJ179" s="39">
        <v>100.9</v>
      </c>
      <c r="AK179" s="39">
        <v>96.6</v>
      </c>
      <c r="AL179" s="39">
        <v>93.6</v>
      </c>
      <c r="AM179" s="39">
        <v>105.7</v>
      </c>
      <c r="AN179" s="39">
        <v>108.2</v>
      </c>
      <c r="AO179" s="39">
        <v>114.8</v>
      </c>
      <c r="AP179" s="39">
        <v>106.4</v>
      </c>
      <c r="AQ179" s="39">
        <v>99.2</v>
      </c>
      <c r="AR179" s="39">
        <v>99.2</v>
      </c>
      <c r="AS179" s="39">
        <v>96.3</v>
      </c>
    </row>
    <row r="180" spans="1:45">
      <c r="A180" s="8"/>
      <c r="B180" s="9" t="s">
        <v>83</v>
      </c>
      <c r="C180" s="8" t="s">
        <v>84</v>
      </c>
      <c r="D180" s="114">
        <v>97.9</v>
      </c>
      <c r="E180" s="31">
        <v>97.9</v>
      </c>
      <c r="F180" s="31">
        <v>101.6</v>
      </c>
      <c r="G180" s="31">
        <v>98.5</v>
      </c>
      <c r="H180" s="31">
        <v>101.3</v>
      </c>
      <c r="I180" s="31">
        <v>89.3</v>
      </c>
      <c r="J180" s="31">
        <v>95</v>
      </c>
      <c r="K180" s="31">
        <v>94</v>
      </c>
      <c r="L180" s="31">
        <v>88.9</v>
      </c>
      <c r="M180" s="31">
        <v>97.8</v>
      </c>
      <c r="N180" s="31">
        <v>96.1</v>
      </c>
      <c r="O180" s="31">
        <v>101.3</v>
      </c>
      <c r="P180" s="31">
        <v>109.4</v>
      </c>
      <c r="Q180" s="31">
        <v>102.8</v>
      </c>
      <c r="R180" s="31">
        <v>102</v>
      </c>
      <c r="S180" s="31">
        <v>102.4</v>
      </c>
      <c r="T180" s="31">
        <v>100.1</v>
      </c>
      <c r="U180" s="31">
        <v>100.9</v>
      </c>
      <c r="V180" s="31">
        <v>89</v>
      </c>
      <c r="W180" s="31">
        <v>97.2</v>
      </c>
      <c r="X180" s="31">
        <v>107.7</v>
      </c>
      <c r="Y180" s="31">
        <v>100.3</v>
      </c>
      <c r="Z180" s="31">
        <v>113.1</v>
      </c>
      <c r="AA180" s="31">
        <v>98.3</v>
      </c>
      <c r="AB180" s="31">
        <v>103.8</v>
      </c>
      <c r="AC180" s="31">
        <v>101.3</v>
      </c>
      <c r="AD180" s="31">
        <v>99.3</v>
      </c>
      <c r="AE180" s="31">
        <v>98</v>
      </c>
      <c r="AF180" s="8"/>
      <c r="AG180" s="9" t="s">
        <v>83</v>
      </c>
      <c r="AH180" s="8" t="s">
        <v>84</v>
      </c>
      <c r="AI180" s="37">
        <v>97.9</v>
      </c>
      <c r="AJ180" s="31">
        <v>95.7</v>
      </c>
      <c r="AK180" s="31">
        <v>89.3</v>
      </c>
      <c r="AL180" s="31">
        <v>83.4</v>
      </c>
      <c r="AM180" s="31">
        <v>104.6</v>
      </c>
      <c r="AN180" s="31">
        <v>104.2</v>
      </c>
      <c r="AO180" s="31">
        <v>104.2</v>
      </c>
      <c r="AP180" s="31">
        <v>103.4</v>
      </c>
      <c r="AQ180" s="31">
        <v>99.9</v>
      </c>
      <c r="AR180" s="31">
        <v>99.9</v>
      </c>
      <c r="AS180" s="31">
        <v>99.8</v>
      </c>
    </row>
    <row r="181" spans="1:45">
      <c r="A181" s="8"/>
      <c r="B181" s="9"/>
      <c r="C181" s="8" t="s">
        <v>86</v>
      </c>
      <c r="D181" s="114">
        <v>98.1</v>
      </c>
      <c r="E181" s="31">
        <v>98.1</v>
      </c>
      <c r="F181" s="31">
        <v>101</v>
      </c>
      <c r="G181" s="31">
        <v>96.3</v>
      </c>
      <c r="H181" s="31">
        <v>100.5</v>
      </c>
      <c r="I181" s="31">
        <v>89.9</v>
      </c>
      <c r="J181" s="31">
        <v>97.5</v>
      </c>
      <c r="K181" s="31">
        <v>110</v>
      </c>
      <c r="L181" s="31">
        <v>87.5</v>
      </c>
      <c r="M181" s="31">
        <v>93.3</v>
      </c>
      <c r="N181" s="31">
        <v>100.4</v>
      </c>
      <c r="O181" s="31">
        <v>104.5</v>
      </c>
      <c r="P181" s="31">
        <v>109</v>
      </c>
      <c r="Q181" s="31">
        <v>104.2</v>
      </c>
      <c r="R181" s="31">
        <v>101.3</v>
      </c>
      <c r="S181" s="31">
        <v>103.4</v>
      </c>
      <c r="T181" s="31">
        <v>101.2</v>
      </c>
      <c r="U181" s="31">
        <v>100.8</v>
      </c>
      <c r="V181" s="31">
        <v>87.8</v>
      </c>
      <c r="W181" s="31">
        <v>96.3</v>
      </c>
      <c r="X181" s="31">
        <v>107.3</v>
      </c>
      <c r="Y181" s="31">
        <v>99.8</v>
      </c>
      <c r="Z181" s="31">
        <v>100.6</v>
      </c>
      <c r="AA181" s="31">
        <v>100.5</v>
      </c>
      <c r="AB181" s="31">
        <v>109.2</v>
      </c>
      <c r="AC181" s="31">
        <v>97.9</v>
      </c>
      <c r="AD181" s="31">
        <v>100.1</v>
      </c>
      <c r="AE181" s="31">
        <v>98.3</v>
      </c>
      <c r="AF181" s="8"/>
      <c r="AG181" s="9"/>
      <c r="AH181" s="8" t="s">
        <v>86</v>
      </c>
      <c r="AI181" s="31">
        <v>98.1</v>
      </c>
      <c r="AJ181" s="31">
        <v>97.9</v>
      </c>
      <c r="AK181" s="31">
        <v>94.8</v>
      </c>
      <c r="AL181" s="31">
        <v>91.7</v>
      </c>
      <c r="AM181" s="31">
        <v>104.7</v>
      </c>
      <c r="AN181" s="31">
        <v>105.6</v>
      </c>
      <c r="AO181" s="31">
        <v>100.1</v>
      </c>
      <c r="AP181" s="31">
        <v>106.2</v>
      </c>
      <c r="AQ181" s="31">
        <v>98</v>
      </c>
      <c r="AR181" s="31">
        <v>97.9</v>
      </c>
      <c r="AS181" s="31">
        <v>100.8</v>
      </c>
    </row>
    <row r="182" spans="1:45">
      <c r="A182" s="8"/>
      <c r="B182" s="9"/>
      <c r="C182" s="8" t="s">
        <v>88</v>
      </c>
      <c r="D182" s="114">
        <v>97.4</v>
      </c>
      <c r="E182" s="31">
        <v>97.4</v>
      </c>
      <c r="F182" s="31">
        <v>103.1</v>
      </c>
      <c r="G182" s="31">
        <v>97</v>
      </c>
      <c r="H182" s="31">
        <v>99.6</v>
      </c>
      <c r="I182" s="31">
        <v>92.8</v>
      </c>
      <c r="J182" s="31">
        <v>93.2</v>
      </c>
      <c r="K182" s="31">
        <v>73.8</v>
      </c>
      <c r="L182" s="31">
        <v>90.2</v>
      </c>
      <c r="M182" s="31">
        <v>99.2</v>
      </c>
      <c r="N182" s="31">
        <v>99</v>
      </c>
      <c r="O182" s="31">
        <v>101.8</v>
      </c>
      <c r="P182" s="31">
        <v>113</v>
      </c>
      <c r="Q182" s="31">
        <v>102.1</v>
      </c>
      <c r="R182" s="31">
        <v>99.2</v>
      </c>
      <c r="S182" s="31">
        <v>101.2</v>
      </c>
      <c r="T182" s="31">
        <v>100.3</v>
      </c>
      <c r="U182" s="31">
        <v>99.4</v>
      </c>
      <c r="V182" s="31">
        <v>98.4</v>
      </c>
      <c r="W182" s="31">
        <v>96.3</v>
      </c>
      <c r="X182" s="31">
        <v>105.7</v>
      </c>
      <c r="Y182" s="31">
        <v>97.8</v>
      </c>
      <c r="Z182" s="31">
        <v>100.8</v>
      </c>
      <c r="AA182" s="31">
        <v>102.5</v>
      </c>
      <c r="AB182" s="31">
        <v>99.5</v>
      </c>
      <c r="AC182" s="31">
        <v>98.5</v>
      </c>
      <c r="AD182" s="31">
        <v>104.1</v>
      </c>
      <c r="AE182" s="31">
        <v>97.6</v>
      </c>
      <c r="AF182" s="8"/>
      <c r="AG182" s="9"/>
      <c r="AH182" s="8" t="s">
        <v>88</v>
      </c>
      <c r="AI182" s="31">
        <v>97.4</v>
      </c>
      <c r="AJ182" s="31">
        <v>95.9</v>
      </c>
      <c r="AK182" s="31">
        <v>90.9</v>
      </c>
      <c r="AL182" s="31">
        <v>87.5</v>
      </c>
      <c r="AM182" s="31">
        <v>99.4</v>
      </c>
      <c r="AN182" s="31">
        <v>102.6</v>
      </c>
      <c r="AO182" s="31">
        <v>90.1</v>
      </c>
      <c r="AP182" s="31">
        <v>106</v>
      </c>
      <c r="AQ182" s="31">
        <v>99.8</v>
      </c>
      <c r="AR182" s="31">
        <v>99.9</v>
      </c>
      <c r="AS182" s="31">
        <v>100.3</v>
      </c>
    </row>
    <row r="183" spans="1:45">
      <c r="A183" s="8"/>
      <c r="B183" s="9"/>
      <c r="C183" s="8" t="s">
        <v>89</v>
      </c>
      <c r="D183" s="114">
        <v>103.8</v>
      </c>
      <c r="E183" s="31">
        <v>103.8</v>
      </c>
      <c r="F183" s="31">
        <v>103.8</v>
      </c>
      <c r="G183" s="31">
        <v>100.4</v>
      </c>
      <c r="H183" s="31">
        <v>107.5</v>
      </c>
      <c r="I183" s="31">
        <v>114.4</v>
      </c>
      <c r="J183" s="31">
        <v>97.7</v>
      </c>
      <c r="K183" s="31">
        <v>102.5</v>
      </c>
      <c r="L183" s="31">
        <v>94.3</v>
      </c>
      <c r="M183" s="31">
        <v>100.3</v>
      </c>
      <c r="N183" s="31">
        <v>102.2</v>
      </c>
      <c r="O183" s="31">
        <v>100.7</v>
      </c>
      <c r="P183" s="31">
        <v>99.6</v>
      </c>
      <c r="Q183" s="31">
        <v>102.3</v>
      </c>
      <c r="R183" s="31">
        <v>102.1</v>
      </c>
      <c r="S183" s="31">
        <v>103.3</v>
      </c>
      <c r="T183" s="31">
        <v>101.8</v>
      </c>
      <c r="U183" s="31">
        <v>99.6</v>
      </c>
      <c r="V183" s="31">
        <v>112.2</v>
      </c>
      <c r="W183" s="31">
        <v>97.1</v>
      </c>
      <c r="X183" s="31">
        <v>99.7</v>
      </c>
      <c r="Y183" s="31">
        <v>97.9</v>
      </c>
      <c r="Z183" s="31">
        <v>108</v>
      </c>
      <c r="AA183" s="31">
        <v>94.5</v>
      </c>
      <c r="AB183" s="31">
        <v>99.7</v>
      </c>
      <c r="AC183" s="31">
        <v>101.5</v>
      </c>
      <c r="AD183" s="31">
        <v>103.9</v>
      </c>
      <c r="AE183" s="31">
        <v>103.2</v>
      </c>
      <c r="AF183" s="8"/>
      <c r="AG183" s="9"/>
      <c r="AH183" s="8" t="s">
        <v>89</v>
      </c>
      <c r="AI183" s="31">
        <v>103.8</v>
      </c>
      <c r="AJ183" s="31">
        <v>106.7</v>
      </c>
      <c r="AK183" s="31">
        <v>109.7</v>
      </c>
      <c r="AL183" s="31">
        <v>111.4</v>
      </c>
      <c r="AM183" s="31">
        <v>108.9</v>
      </c>
      <c r="AN183" s="31">
        <v>102.3</v>
      </c>
      <c r="AO183" s="31">
        <v>100.7</v>
      </c>
      <c r="AP183" s="31">
        <v>101.3</v>
      </c>
      <c r="AQ183" s="31">
        <v>100.9</v>
      </c>
      <c r="AR183" s="31">
        <v>101</v>
      </c>
      <c r="AS183" s="31">
        <v>99.2</v>
      </c>
    </row>
    <row r="184" spans="1:45">
      <c r="A184" s="8"/>
      <c r="B184" s="9"/>
      <c r="C184" s="8" t="s">
        <v>90</v>
      </c>
      <c r="D184" s="114">
        <v>97.1</v>
      </c>
      <c r="E184" s="31">
        <v>97.1</v>
      </c>
      <c r="F184" s="31">
        <v>100.8</v>
      </c>
      <c r="G184" s="31">
        <v>99.1</v>
      </c>
      <c r="H184" s="31">
        <v>97.1</v>
      </c>
      <c r="I184" s="31">
        <v>96.4</v>
      </c>
      <c r="J184" s="31">
        <v>90.2</v>
      </c>
      <c r="K184" s="31">
        <v>89.3</v>
      </c>
      <c r="L184" s="31">
        <v>94.1</v>
      </c>
      <c r="M184" s="31">
        <v>99</v>
      </c>
      <c r="N184" s="31">
        <v>99.2</v>
      </c>
      <c r="O184" s="31">
        <v>98.2</v>
      </c>
      <c r="P184" s="31">
        <v>97.5</v>
      </c>
      <c r="Q184" s="31">
        <v>98.8</v>
      </c>
      <c r="R184" s="31">
        <v>99.3</v>
      </c>
      <c r="S184" s="31">
        <v>102.8</v>
      </c>
      <c r="T184" s="31">
        <v>100.1</v>
      </c>
      <c r="U184" s="31">
        <v>100.4</v>
      </c>
      <c r="V184" s="31">
        <v>102</v>
      </c>
      <c r="W184" s="31">
        <v>105.3</v>
      </c>
      <c r="X184" s="31">
        <v>102.1</v>
      </c>
      <c r="Y184" s="31">
        <v>99.4</v>
      </c>
      <c r="Z184" s="31">
        <v>100.6</v>
      </c>
      <c r="AA184" s="31">
        <v>101.1</v>
      </c>
      <c r="AB184" s="31">
        <v>92.9</v>
      </c>
      <c r="AC184" s="31">
        <v>95.7</v>
      </c>
      <c r="AD184" s="31">
        <v>102.8</v>
      </c>
      <c r="AE184" s="31">
        <v>97.2</v>
      </c>
      <c r="AF184" s="8"/>
      <c r="AG184" s="9"/>
      <c r="AH184" s="8" t="s">
        <v>90</v>
      </c>
      <c r="AI184" s="31">
        <v>97.1</v>
      </c>
      <c r="AJ184" s="31">
        <v>95.8</v>
      </c>
      <c r="AK184" s="31">
        <v>97.2</v>
      </c>
      <c r="AL184" s="31">
        <v>97.8</v>
      </c>
      <c r="AM184" s="31">
        <v>97.4</v>
      </c>
      <c r="AN184" s="31">
        <v>94.6</v>
      </c>
      <c r="AO184" s="31">
        <v>79.400000000000006</v>
      </c>
      <c r="AP184" s="31">
        <v>99</v>
      </c>
      <c r="AQ184" s="31">
        <v>98.3</v>
      </c>
      <c r="AR184" s="31">
        <v>98.2</v>
      </c>
      <c r="AS184" s="31">
        <v>99.2</v>
      </c>
    </row>
    <row r="185" spans="1:45">
      <c r="A185" s="8"/>
      <c r="B185" s="9"/>
      <c r="C185" s="8" t="s">
        <v>91</v>
      </c>
      <c r="D185" s="114">
        <v>98.8</v>
      </c>
      <c r="E185" s="31">
        <v>98.8</v>
      </c>
      <c r="F185" s="31">
        <v>100.2</v>
      </c>
      <c r="G185" s="31">
        <v>102.2</v>
      </c>
      <c r="H185" s="31">
        <v>97.1</v>
      </c>
      <c r="I185" s="31">
        <v>97.7</v>
      </c>
      <c r="J185" s="31">
        <v>106</v>
      </c>
      <c r="K185" s="31">
        <v>98.1</v>
      </c>
      <c r="L185" s="31">
        <v>95.9</v>
      </c>
      <c r="M185" s="31">
        <v>104</v>
      </c>
      <c r="N185" s="31">
        <v>101.4</v>
      </c>
      <c r="O185" s="31">
        <v>98.7</v>
      </c>
      <c r="P185" s="31">
        <v>94.9</v>
      </c>
      <c r="Q185" s="31">
        <v>100.4</v>
      </c>
      <c r="R185" s="31">
        <v>100.5</v>
      </c>
      <c r="S185" s="31">
        <v>94.1</v>
      </c>
      <c r="T185" s="31">
        <v>96.7</v>
      </c>
      <c r="U185" s="31">
        <v>102.4</v>
      </c>
      <c r="V185" s="31">
        <v>92.7</v>
      </c>
      <c r="W185" s="31">
        <v>102</v>
      </c>
      <c r="X185" s="31">
        <v>104.1</v>
      </c>
      <c r="Y185" s="31">
        <v>98.6</v>
      </c>
      <c r="Z185" s="31">
        <v>113.9</v>
      </c>
      <c r="AA185" s="31">
        <v>101.2</v>
      </c>
      <c r="AB185" s="31">
        <v>101.6</v>
      </c>
      <c r="AC185" s="31">
        <v>98.5</v>
      </c>
      <c r="AD185" s="31">
        <v>100.7</v>
      </c>
      <c r="AE185" s="31">
        <v>99</v>
      </c>
      <c r="AF185" s="8"/>
      <c r="AG185" s="9"/>
      <c r="AH185" s="8" t="s">
        <v>91</v>
      </c>
      <c r="AI185" s="31">
        <v>98.8</v>
      </c>
      <c r="AJ185" s="31">
        <v>95.6</v>
      </c>
      <c r="AK185" s="31">
        <v>99.2</v>
      </c>
      <c r="AL185" s="31">
        <v>100.1</v>
      </c>
      <c r="AM185" s="31">
        <v>99.4</v>
      </c>
      <c r="AN185" s="31">
        <v>97.2</v>
      </c>
      <c r="AO185" s="31">
        <v>94</v>
      </c>
      <c r="AP185" s="31">
        <v>98.2</v>
      </c>
      <c r="AQ185" s="31">
        <v>100.2</v>
      </c>
      <c r="AR185" s="31">
        <v>100.2</v>
      </c>
      <c r="AS185" s="31">
        <v>100.8</v>
      </c>
    </row>
    <row r="186" spans="1:45">
      <c r="A186" s="8"/>
      <c r="B186" s="9"/>
      <c r="C186" s="8" t="s">
        <v>92</v>
      </c>
      <c r="D186" s="114">
        <v>98.9</v>
      </c>
      <c r="E186" s="31">
        <v>98.9</v>
      </c>
      <c r="F186" s="31">
        <v>101.8</v>
      </c>
      <c r="G186" s="31">
        <v>101.8</v>
      </c>
      <c r="H186" s="31">
        <v>97.3</v>
      </c>
      <c r="I186" s="31">
        <v>91.5</v>
      </c>
      <c r="J186" s="31">
        <v>102.2</v>
      </c>
      <c r="K186" s="31">
        <v>98.6</v>
      </c>
      <c r="L186" s="31">
        <v>96.8</v>
      </c>
      <c r="M186" s="31">
        <v>99.2</v>
      </c>
      <c r="N186" s="31">
        <v>95.8</v>
      </c>
      <c r="O186" s="31">
        <v>96.4</v>
      </c>
      <c r="P186" s="31">
        <v>97.4</v>
      </c>
      <c r="Q186" s="31">
        <v>99.8</v>
      </c>
      <c r="R186" s="31">
        <v>99</v>
      </c>
      <c r="S186" s="31">
        <v>99.5</v>
      </c>
      <c r="T186" s="31">
        <v>100.2</v>
      </c>
      <c r="U186" s="31">
        <v>98.4</v>
      </c>
      <c r="V186" s="31">
        <v>86.6</v>
      </c>
      <c r="W186" s="31">
        <v>100.9</v>
      </c>
      <c r="X186" s="31">
        <v>99.4</v>
      </c>
      <c r="Y186" s="31">
        <v>99.8</v>
      </c>
      <c r="Z186" s="31">
        <v>102.5</v>
      </c>
      <c r="AA186" s="31">
        <v>99.1</v>
      </c>
      <c r="AB186" s="31">
        <v>98.2</v>
      </c>
      <c r="AC186" s="31">
        <v>96.9</v>
      </c>
      <c r="AD186" s="31">
        <v>100</v>
      </c>
      <c r="AE186" s="31">
        <v>99.6</v>
      </c>
      <c r="AF186" s="8"/>
      <c r="AG186" s="9"/>
      <c r="AH186" s="8" t="s">
        <v>92</v>
      </c>
      <c r="AI186" s="31">
        <v>98.9</v>
      </c>
      <c r="AJ186" s="31">
        <v>96.4</v>
      </c>
      <c r="AK186" s="31">
        <v>89.4</v>
      </c>
      <c r="AL186" s="31">
        <v>87.2</v>
      </c>
      <c r="AM186" s="31">
        <v>98.2</v>
      </c>
      <c r="AN186" s="31">
        <v>97.8</v>
      </c>
      <c r="AO186" s="31">
        <v>95.4</v>
      </c>
      <c r="AP186" s="31">
        <v>99.7</v>
      </c>
      <c r="AQ186" s="31">
        <v>100.9</v>
      </c>
      <c r="AR186" s="31">
        <v>101</v>
      </c>
      <c r="AS186" s="31">
        <v>99.6</v>
      </c>
    </row>
    <row r="187" spans="1:45">
      <c r="A187" s="8"/>
      <c r="B187" s="9"/>
      <c r="C187" s="8" t="s">
        <v>93</v>
      </c>
      <c r="D187" s="114">
        <v>106</v>
      </c>
      <c r="E187" s="31">
        <v>106</v>
      </c>
      <c r="F187" s="31">
        <v>99.6</v>
      </c>
      <c r="G187" s="31">
        <v>105.2</v>
      </c>
      <c r="H187" s="31">
        <v>96.5</v>
      </c>
      <c r="I187" s="31">
        <v>120.2</v>
      </c>
      <c r="J187" s="31">
        <v>104.9</v>
      </c>
      <c r="K187" s="31">
        <v>96.5</v>
      </c>
      <c r="L187" s="31">
        <v>104.3</v>
      </c>
      <c r="M187" s="31">
        <v>101.2</v>
      </c>
      <c r="N187" s="31">
        <v>98.6</v>
      </c>
      <c r="O187" s="31">
        <v>99.7</v>
      </c>
      <c r="P187" s="31">
        <v>104.6</v>
      </c>
      <c r="Q187" s="31">
        <v>101.8</v>
      </c>
      <c r="R187" s="31">
        <v>102</v>
      </c>
      <c r="S187" s="31">
        <v>97.4</v>
      </c>
      <c r="T187" s="31">
        <v>103.5</v>
      </c>
      <c r="U187" s="31">
        <v>102.2</v>
      </c>
      <c r="V187" s="31">
        <v>112.2</v>
      </c>
      <c r="W187" s="31">
        <v>104.6</v>
      </c>
      <c r="X187" s="31">
        <v>94.9</v>
      </c>
      <c r="Y187" s="31">
        <v>102</v>
      </c>
      <c r="Z187" s="31">
        <v>102.8</v>
      </c>
      <c r="AA187" s="31">
        <v>99.8</v>
      </c>
      <c r="AB187" s="31">
        <v>101.3</v>
      </c>
      <c r="AC187" s="31">
        <v>98.2</v>
      </c>
      <c r="AD187" s="31">
        <v>93.1</v>
      </c>
      <c r="AE187" s="31">
        <v>105.1</v>
      </c>
      <c r="AF187" s="8"/>
      <c r="AG187" s="9"/>
      <c r="AH187" s="8" t="s">
        <v>93</v>
      </c>
      <c r="AI187" s="31">
        <v>106</v>
      </c>
      <c r="AJ187" s="31">
        <v>111.5</v>
      </c>
      <c r="AK187" s="31">
        <v>118.3</v>
      </c>
      <c r="AL187" s="31">
        <v>124.5</v>
      </c>
      <c r="AM187" s="31">
        <v>98.8</v>
      </c>
      <c r="AN187" s="31">
        <v>98</v>
      </c>
      <c r="AO187" s="31">
        <v>90.1</v>
      </c>
      <c r="AP187" s="31">
        <v>101.9</v>
      </c>
      <c r="AQ187" s="31">
        <v>101.1</v>
      </c>
      <c r="AR187" s="31">
        <v>101.1</v>
      </c>
      <c r="AS187" s="31">
        <v>102.9</v>
      </c>
    </row>
    <row r="188" spans="1:45">
      <c r="A188" s="8"/>
      <c r="B188" s="9"/>
      <c r="C188" s="8" t="s">
        <v>94</v>
      </c>
      <c r="D188" s="114">
        <v>100.5</v>
      </c>
      <c r="E188" s="31">
        <v>100.5</v>
      </c>
      <c r="F188" s="31">
        <v>101.6</v>
      </c>
      <c r="G188" s="31">
        <v>102.1</v>
      </c>
      <c r="H188" s="31">
        <v>97.6</v>
      </c>
      <c r="I188" s="31">
        <v>98.9</v>
      </c>
      <c r="J188" s="31">
        <v>100.9</v>
      </c>
      <c r="K188" s="31">
        <v>103.2</v>
      </c>
      <c r="L188" s="31">
        <v>105.1</v>
      </c>
      <c r="M188" s="31">
        <v>112.9</v>
      </c>
      <c r="N188" s="31">
        <v>108.2</v>
      </c>
      <c r="O188" s="31">
        <v>96.5</v>
      </c>
      <c r="P188" s="31">
        <v>95.6</v>
      </c>
      <c r="Q188" s="31">
        <v>98.1</v>
      </c>
      <c r="R188" s="31">
        <v>96.7</v>
      </c>
      <c r="S188" s="31">
        <v>99.2</v>
      </c>
      <c r="T188" s="31">
        <v>102.1</v>
      </c>
      <c r="U188" s="31">
        <v>100.7</v>
      </c>
      <c r="V188" s="31">
        <v>105.3</v>
      </c>
      <c r="W188" s="31">
        <v>102.6</v>
      </c>
      <c r="X188" s="31">
        <v>97</v>
      </c>
      <c r="Y188" s="31">
        <v>100.4</v>
      </c>
      <c r="Z188" s="31">
        <v>97.1</v>
      </c>
      <c r="AA188" s="31">
        <v>102.7</v>
      </c>
      <c r="AB188" s="31">
        <v>97.9</v>
      </c>
      <c r="AC188" s="31">
        <v>112.2</v>
      </c>
      <c r="AD188" s="31">
        <v>97.4</v>
      </c>
      <c r="AE188" s="31">
        <v>100.4</v>
      </c>
      <c r="AF188" s="8"/>
      <c r="AG188" s="9"/>
      <c r="AH188" s="8" t="s">
        <v>94</v>
      </c>
      <c r="AI188" s="31">
        <v>100.5</v>
      </c>
      <c r="AJ188" s="31">
        <v>99.5</v>
      </c>
      <c r="AK188" s="31">
        <v>100.7</v>
      </c>
      <c r="AL188" s="31">
        <v>101.4</v>
      </c>
      <c r="AM188" s="31">
        <v>97.3</v>
      </c>
      <c r="AN188" s="31">
        <v>97.6</v>
      </c>
      <c r="AO188" s="31">
        <v>101.7</v>
      </c>
      <c r="AP188" s="31">
        <v>96.6</v>
      </c>
      <c r="AQ188" s="31">
        <v>101.5</v>
      </c>
      <c r="AR188" s="31">
        <v>101.6</v>
      </c>
      <c r="AS188" s="31">
        <v>101</v>
      </c>
    </row>
    <row r="189" spans="1:45">
      <c r="A189" s="8"/>
      <c r="B189" s="9"/>
      <c r="C189" s="8" t="s">
        <v>95</v>
      </c>
      <c r="D189" s="114">
        <v>101.4</v>
      </c>
      <c r="E189" s="31">
        <v>101.3</v>
      </c>
      <c r="F189" s="31">
        <v>98.1</v>
      </c>
      <c r="G189" s="31">
        <v>99.1</v>
      </c>
      <c r="H189" s="31">
        <v>96.8</v>
      </c>
      <c r="I189" s="31">
        <v>108.2</v>
      </c>
      <c r="J189" s="31">
        <v>101.6</v>
      </c>
      <c r="K189" s="31">
        <v>106.3</v>
      </c>
      <c r="L189" s="31">
        <v>109.1</v>
      </c>
      <c r="M189" s="31">
        <v>97.6</v>
      </c>
      <c r="N189" s="31">
        <v>105.6</v>
      </c>
      <c r="O189" s="31">
        <v>100.2</v>
      </c>
      <c r="P189" s="31">
        <v>95.5</v>
      </c>
      <c r="Q189" s="31">
        <v>97.9</v>
      </c>
      <c r="R189" s="31">
        <v>100.7</v>
      </c>
      <c r="S189" s="31">
        <v>99.3</v>
      </c>
      <c r="T189" s="31">
        <v>99.4</v>
      </c>
      <c r="U189" s="31">
        <v>101</v>
      </c>
      <c r="V189" s="31">
        <v>99.4</v>
      </c>
      <c r="W189" s="31">
        <v>99.7</v>
      </c>
      <c r="X189" s="31">
        <v>96.8</v>
      </c>
      <c r="Y189" s="31">
        <v>100.4</v>
      </c>
      <c r="Z189" s="31">
        <v>103.3</v>
      </c>
      <c r="AA189" s="31">
        <v>99.2</v>
      </c>
      <c r="AB189" s="31">
        <v>105</v>
      </c>
      <c r="AC189" s="31">
        <v>102.1</v>
      </c>
      <c r="AD189" s="31">
        <v>90.2</v>
      </c>
      <c r="AE189" s="31">
        <v>100.8</v>
      </c>
      <c r="AF189" s="8"/>
      <c r="AG189" s="9"/>
      <c r="AH189" s="8" t="s">
        <v>95</v>
      </c>
      <c r="AI189" s="31">
        <v>101.4</v>
      </c>
      <c r="AJ189" s="31">
        <v>102</v>
      </c>
      <c r="AK189" s="31">
        <v>104.8</v>
      </c>
      <c r="AL189" s="31">
        <v>108.1</v>
      </c>
      <c r="AM189" s="31">
        <v>96.2</v>
      </c>
      <c r="AN189" s="31">
        <v>97.2</v>
      </c>
      <c r="AO189" s="31">
        <v>98.4</v>
      </c>
      <c r="AP189" s="31">
        <v>96.8</v>
      </c>
      <c r="AQ189" s="31">
        <v>100.8</v>
      </c>
      <c r="AR189" s="31">
        <v>100.8</v>
      </c>
      <c r="AS189" s="31">
        <v>101.6</v>
      </c>
    </row>
    <row r="190" spans="1:45">
      <c r="A190" s="8"/>
      <c r="B190" s="9"/>
      <c r="C190" s="8" t="s">
        <v>96</v>
      </c>
      <c r="D190" s="114">
        <v>102.3</v>
      </c>
      <c r="E190" s="31">
        <v>102.3</v>
      </c>
      <c r="F190" s="31">
        <v>94.2</v>
      </c>
      <c r="G190" s="31">
        <v>101</v>
      </c>
      <c r="H190" s="31">
        <v>103.2</v>
      </c>
      <c r="I190" s="31">
        <v>109.6</v>
      </c>
      <c r="J190" s="31">
        <v>108.3</v>
      </c>
      <c r="K190" s="31">
        <v>121.5</v>
      </c>
      <c r="L190" s="31">
        <v>116</v>
      </c>
      <c r="M190" s="31">
        <v>94.4</v>
      </c>
      <c r="N190" s="31">
        <v>100.6</v>
      </c>
      <c r="O190" s="31">
        <v>105.1</v>
      </c>
      <c r="P190" s="31">
        <v>93.5</v>
      </c>
      <c r="Q190" s="31">
        <v>98.7</v>
      </c>
      <c r="R190" s="31">
        <v>99.8</v>
      </c>
      <c r="S190" s="31">
        <v>98.6</v>
      </c>
      <c r="T190" s="31">
        <v>99.8</v>
      </c>
      <c r="U190" s="31">
        <v>99.5</v>
      </c>
      <c r="V190" s="31">
        <v>104.9</v>
      </c>
      <c r="W190" s="31">
        <v>100.7</v>
      </c>
      <c r="X190" s="31">
        <v>93.3</v>
      </c>
      <c r="Y190" s="31">
        <v>106.5</v>
      </c>
      <c r="Z190" s="31">
        <v>95.2</v>
      </c>
      <c r="AA190" s="31">
        <v>100.2</v>
      </c>
      <c r="AB190" s="31">
        <v>98.2</v>
      </c>
      <c r="AC190" s="31">
        <v>100.3</v>
      </c>
      <c r="AD190" s="31">
        <v>96.1</v>
      </c>
      <c r="AE190" s="31">
        <v>101.8</v>
      </c>
      <c r="AF190" s="8"/>
      <c r="AG190" s="9"/>
      <c r="AH190" s="8" t="s">
        <v>96</v>
      </c>
      <c r="AI190" s="31">
        <v>102.3</v>
      </c>
      <c r="AJ190" s="31">
        <v>104.2</v>
      </c>
      <c r="AK190" s="31">
        <v>107.8</v>
      </c>
      <c r="AL190" s="31">
        <v>111.2</v>
      </c>
      <c r="AM190" s="31">
        <v>98.8</v>
      </c>
      <c r="AN190" s="31">
        <v>100.9</v>
      </c>
      <c r="AO190" s="31">
        <v>117.7</v>
      </c>
      <c r="AP190" s="31">
        <v>96.4</v>
      </c>
      <c r="AQ190" s="31">
        <v>100.5</v>
      </c>
      <c r="AR190" s="31">
        <v>100.4</v>
      </c>
      <c r="AS190" s="31">
        <v>98.8</v>
      </c>
    </row>
    <row r="191" spans="1:45">
      <c r="A191" s="8"/>
      <c r="B191" s="32" t="s">
        <v>192</v>
      </c>
      <c r="C191" s="8" t="s">
        <v>97</v>
      </c>
      <c r="D191" s="72">
        <v>102.6</v>
      </c>
      <c r="E191" s="10">
        <v>102.6</v>
      </c>
      <c r="F191" s="10">
        <v>96.7</v>
      </c>
      <c r="G191" s="10">
        <v>99.9</v>
      </c>
      <c r="H191" s="10">
        <v>104</v>
      </c>
      <c r="I191" s="10">
        <v>102.7</v>
      </c>
      <c r="J191" s="10">
        <v>107.4</v>
      </c>
      <c r="K191" s="10">
        <v>129.1</v>
      </c>
      <c r="L191" s="10">
        <v>120.2</v>
      </c>
      <c r="M191" s="10">
        <v>104.5</v>
      </c>
      <c r="N191" s="10">
        <v>88.1</v>
      </c>
      <c r="O191" s="10">
        <v>101.4</v>
      </c>
      <c r="P191" s="10">
        <v>96.4</v>
      </c>
      <c r="Q191" s="10">
        <v>98.3</v>
      </c>
      <c r="R191" s="10">
        <v>100.3</v>
      </c>
      <c r="S191" s="10">
        <v>99.8</v>
      </c>
      <c r="T191" s="10">
        <v>100</v>
      </c>
      <c r="U191" s="10">
        <v>99.6</v>
      </c>
      <c r="V191" s="10">
        <v>111.8</v>
      </c>
      <c r="W191" s="10">
        <v>101.3</v>
      </c>
      <c r="X191" s="10">
        <v>93.4</v>
      </c>
      <c r="Y191" s="10">
        <v>100.5</v>
      </c>
      <c r="Z191" s="10">
        <v>78</v>
      </c>
      <c r="AA191" s="10">
        <v>102.1</v>
      </c>
      <c r="AB191" s="10">
        <v>100.3</v>
      </c>
      <c r="AC191" s="10">
        <v>100.4</v>
      </c>
      <c r="AD191" s="10">
        <v>117</v>
      </c>
      <c r="AE191" s="33">
        <v>103.1</v>
      </c>
      <c r="AF191" s="8"/>
      <c r="AG191" s="32" t="s">
        <v>192</v>
      </c>
      <c r="AH191" s="8" t="s">
        <v>97</v>
      </c>
      <c r="AI191" s="39">
        <v>102.6</v>
      </c>
      <c r="AJ191" s="10">
        <v>104.5</v>
      </c>
      <c r="AK191" s="10">
        <v>105.9</v>
      </c>
      <c r="AL191" s="10">
        <v>108.4</v>
      </c>
      <c r="AM191" s="10">
        <v>98.8</v>
      </c>
      <c r="AN191" s="10">
        <v>104.5</v>
      </c>
      <c r="AO191" s="10">
        <v>125.9</v>
      </c>
      <c r="AP191" s="10">
        <v>98.9</v>
      </c>
      <c r="AQ191" s="10">
        <v>101.7</v>
      </c>
      <c r="AR191" s="10">
        <v>101.8</v>
      </c>
      <c r="AS191" s="10">
        <v>99.5</v>
      </c>
    </row>
    <row r="192" spans="1:45">
      <c r="A192" s="8"/>
      <c r="B192" s="28" t="s">
        <v>193</v>
      </c>
      <c r="C192" s="22" t="s">
        <v>84</v>
      </c>
      <c r="D192" s="71">
        <v>103.5</v>
      </c>
      <c r="E192" s="29">
        <v>103.5</v>
      </c>
      <c r="F192" s="29">
        <v>99.5</v>
      </c>
      <c r="G192" s="29">
        <v>102.4</v>
      </c>
      <c r="H192" s="29">
        <v>105.4</v>
      </c>
      <c r="I192" s="29">
        <v>113.8</v>
      </c>
      <c r="J192" s="29">
        <v>101.1</v>
      </c>
      <c r="K192" s="29">
        <v>112.7</v>
      </c>
      <c r="L192" s="29">
        <v>131.9</v>
      </c>
      <c r="M192" s="29">
        <v>94.7</v>
      </c>
      <c r="N192" s="29">
        <v>90.6</v>
      </c>
      <c r="O192" s="29">
        <v>106.7</v>
      </c>
      <c r="P192" s="29">
        <v>95.6</v>
      </c>
      <c r="Q192" s="29">
        <v>99.9</v>
      </c>
      <c r="R192" s="29">
        <v>100</v>
      </c>
      <c r="S192" s="29">
        <v>95.5</v>
      </c>
      <c r="T192" s="29">
        <v>100.6</v>
      </c>
      <c r="U192" s="29">
        <v>99.2</v>
      </c>
      <c r="V192" s="29">
        <v>105.7</v>
      </c>
      <c r="W192" s="29">
        <v>101.4</v>
      </c>
      <c r="X192" s="29">
        <v>86.2</v>
      </c>
      <c r="Y192" s="29">
        <v>97.6</v>
      </c>
      <c r="Z192" s="29">
        <v>82.6</v>
      </c>
      <c r="AA192" s="29">
        <v>102.4</v>
      </c>
      <c r="AB192" s="29">
        <v>104.6</v>
      </c>
      <c r="AC192" s="29">
        <v>99.2</v>
      </c>
      <c r="AD192" s="29">
        <v>100.5</v>
      </c>
      <c r="AE192" s="33">
        <v>103.3</v>
      </c>
      <c r="AF192" s="8"/>
      <c r="AG192" s="28" t="s">
        <v>193</v>
      </c>
      <c r="AH192" s="22" t="s">
        <v>84</v>
      </c>
      <c r="AI192" s="31">
        <v>103.5</v>
      </c>
      <c r="AJ192" s="29">
        <v>106.2</v>
      </c>
      <c r="AK192" s="29">
        <v>108</v>
      </c>
      <c r="AL192" s="29">
        <v>111.2</v>
      </c>
      <c r="AM192" s="29">
        <v>97.6</v>
      </c>
      <c r="AN192" s="29">
        <v>103.8</v>
      </c>
      <c r="AO192" s="29">
        <v>116.1</v>
      </c>
      <c r="AP192" s="29">
        <v>100.1</v>
      </c>
      <c r="AQ192" s="29">
        <v>101</v>
      </c>
      <c r="AR192" s="29">
        <v>100.9</v>
      </c>
      <c r="AS192" s="29">
        <v>102.3</v>
      </c>
    </row>
    <row r="193" spans="1:45">
      <c r="A193" s="8"/>
      <c r="B193" s="32" t="s">
        <v>102</v>
      </c>
      <c r="C193" s="8" t="s">
        <v>86</v>
      </c>
      <c r="D193" s="72">
        <v>103.9</v>
      </c>
      <c r="E193" s="10">
        <v>103.9</v>
      </c>
      <c r="F193" s="10">
        <v>98.1</v>
      </c>
      <c r="G193" s="10">
        <v>103.3</v>
      </c>
      <c r="H193" s="10">
        <v>102.4</v>
      </c>
      <c r="I193" s="10">
        <v>120.3</v>
      </c>
      <c r="J193" s="10">
        <v>97.4</v>
      </c>
      <c r="K193" s="10">
        <v>119.3</v>
      </c>
      <c r="L193" s="10">
        <v>133.69999999999999</v>
      </c>
      <c r="M193" s="10">
        <v>98</v>
      </c>
      <c r="N193" s="10">
        <v>94.9</v>
      </c>
      <c r="O193" s="10">
        <v>99.6</v>
      </c>
      <c r="P193" s="10">
        <v>96.5</v>
      </c>
      <c r="Q193" s="10">
        <v>94.3</v>
      </c>
      <c r="R193" s="10">
        <v>102.6</v>
      </c>
      <c r="S193" s="10">
        <v>95.8</v>
      </c>
      <c r="T193" s="10">
        <v>97.9</v>
      </c>
      <c r="U193" s="10">
        <v>98.1</v>
      </c>
      <c r="V193" s="10">
        <v>110.5</v>
      </c>
      <c r="W193" s="10">
        <v>100.4</v>
      </c>
      <c r="X193" s="10">
        <v>82.2</v>
      </c>
      <c r="Y193" s="10">
        <v>97.8</v>
      </c>
      <c r="Z193" s="10">
        <v>91.4</v>
      </c>
      <c r="AA193" s="10">
        <v>100.1</v>
      </c>
      <c r="AB193" s="10">
        <v>101.1</v>
      </c>
      <c r="AC193" s="10">
        <v>106</v>
      </c>
      <c r="AD193" s="10">
        <v>73.7</v>
      </c>
      <c r="AE193" s="33">
        <v>101.7</v>
      </c>
      <c r="AF193" s="8"/>
      <c r="AG193" s="32" t="s">
        <v>102</v>
      </c>
      <c r="AH193" s="8" t="s">
        <v>86</v>
      </c>
      <c r="AI193" s="31">
        <v>103.9</v>
      </c>
      <c r="AJ193" s="10">
        <v>105.3</v>
      </c>
      <c r="AK193" s="10">
        <v>110.8</v>
      </c>
      <c r="AL193" s="10">
        <v>115.8</v>
      </c>
      <c r="AM193" s="10">
        <v>95.2</v>
      </c>
      <c r="AN193" s="10">
        <v>102.6</v>
      </c>
      <c r="AO193" s="10">
        <v>121.5</v>
      </c>
      <c r="AP193" s="10">
        <v>96.3</v>
      </c>
      <c r="AQ193" s="10">
        <v>102.1</v>
      </c>
      <c r="AR193" s="10">
        <v>102.3</v>
      </c>
      <c r="AS193" s="10">
        <v>100.6</v>
      </c>
    </row>
    <row r="194" spans="1:45">
      <c r="A194" s="8"/>
      <c r="B194" s="32" t="s">
        <v>102</v>
      </c>
      <c r="C194" s="8" t="s">
        <v>88</v>
      </c>
      <c r="D194" s="72">
        <v>105.5</v>
      </c>
      <c r="E194" s="10">
        <v>105.5</v>
      </c>
      <c r="F194" s="10">
        <v>99.7</v>
      </c>
      <c r="G194" s="10">
        <v>105</v>
      </c>
      <c r="H194" s="10">
        <v>101</v>
      </c>
      <c r="I194" s="10">
        <v>115.1</v>
      </c>
      <c r="J194" s="10">
        <v>99</v>
      </c>
      <c r="K194" s="10">
        <v>114.2</v>
      </c>
      <c r="L194" s="10">
        <v>132.6</v>
      </c>
      <c r="M194" s="10">
        <v>99.6</v>
      </c>
      <c r="N194" s="10">
        <v>84.2</v>
      </c>
      <c r="O194" s="10">
        <v>96.8</v>
      </c>
      <c r="P194" s="10">
        <v>96.4</v>
      </c>
      <c r="Q194" s="10">
        <v>99.3</v>
      </c>
      <c r="R194" s="10">
        <v>102.8</v>
      </c>
      <c r="S194" s="10">
        <v>93.8</v>
      </c>
      <c r="T194" s="10">
        <v>101.6</v>
      </c>
      <c r="U194" s="10">
        <v>100.5</v>
      </c>
      <c r="V194" s="10">
        <v>105</v>
      </c>
      <c r="W194" s="10">
        <v>101.2</v>
      </c>
      <c r="X194" s="10">
        <v>85.6</v>
      </c>
      <c r="Y194" s="10">
        <v>99.5</v>
      </c>
      <c r="Z194" s="10">
        <v>87.5</v>
      </c>
      <c r="AA194" s="10">
        <v>106.2</v>
      </c>
      <c r="AB194" s="10">
        <v>106.9</v>
      </c>
      <c r="AC194" s="10">
        <v>118.7</v>
      </c>
      <c r="AD194" s="10">
        <v>100.4</v>
      </c>
      <c r="AE194" s="33">
        <v>105</v>
      </c>
      <c r="AF194" s="8"/>
      <c r="AG194" s="32" t="s">
        <v>102</v>
      </c>
      <c r="AH194" s="8" t="s">
        <v>88</v>
      </c>
      <c r="AI194" s="31">
        <v>105.5</v>
      </c>
      <c r="AJ194" s="10">
        <v>109.2</v>
      </c>
      <c r="AK194" s="10">
        <v>111.3</v>
      </c>
      <c r="AL194" s="10">
        <v>112.9</v>
      </c>
      <c r="AM194" s="10">
        <v>97.9</v>
      </c>
      <c r="AN194" s="10">
        <v>104.5</v>
      </c>
      <c r="AO194" s="10">
        <v>125.9</v>
      </c>
      <c r="AP194" s="10">
        <v>98.2</v>
      </c>
      <c r="AQ194" s="10">
        <v>102.2</v>
      </c>
      <c r="AR194" s="10">
        <v>102.3</v>
      </c>
      <c r="AS194" s="10">
        <v>104.5</v>
      </c>
    </row>
    <row r="195" spans="1:45">
      <c r="A195" s="8"/>
      <c r="B195" s="32" t="s">
        <v>102</v>
      </c>
      <c r="C195" s="8" t="s">
        <v>89</v>
      </c>
      <c r="D195" s="72">
        <v>109.2</v>
      </c>
      <c r="E195" s="10">
        <v>109.2</v>
      </c>
      <c r="F195" s="10">
        <v>97.5</v>
      </c>
      <c r="G195" s="10">
        <v>100.5</v>
      </c>
      <c r="H195" s="10">
        <v>99.3</v>
      </c>
      <c r="I195" s="10">
        <v>131.80000000000001</v>
      </c>
      <c r="J195" s="10">
        <v>100.2</v>
      </c>
      <c r="K195" s="10">
        <v>133.1</v>
      </c>
      <c r="L195" s="10">
        <v>129</v>
      </c>
      <c r="M195" s="10">
        <v>112.2</v>
      </c>
      <c r="N195" s="10">
        <v>79.3</v>
      </c>
      <c r="O195" s="10">
        <v>105.7</v>
      </c>
      <c r="P195" s="10">
        <v>102.1</v>
      </c>
      <c r="Q195" s="10">
        <v>97.5</v>
      </c>
      <c r="R195" s="10">
        <v>97.8</v>
      </c>
      <c r="S195" s="10">
        <v>87.8</v>
      </c>
      <c r="T195" s="10">
        <v>105.3</v>
      </c>
      <c r="U195" s="10">
        <v>98.3</v>
      </c>
      <c r="V195" s="10">
        <v>108.1</v>
      </c>
      <c r="W195" s="10">
        <v>103.3</v>
      </c>
      <c r="X195" s="10">
        <v>87.5</v>
      </c>
      <c r="Y195" s="10">
        <v>97.9</v>
      </c>
      <c r="Z195" s="10">
        <v>87.1</v>
      </c>
      <c r="AA195" s="10">
        <v>101.9</v>
      </c>
      <c r="AB195" s="10">
        <v>95</v>
      </c>
      <c r="AC195" s="10">
        <v>101.7</v>
      </c>
      <c r="AD195" s="10">
        <v>103.5</v>
      </c>
      <c r="AE195" s="33">
        <v>108.3</v>
      </c>
      <c r="AF195" s="8"/>
      <c r="AG195" s="32" t="s">
        <v>102</v>
      </c>
      <c r="AH195" s="8" t="s">
        <v>89</v>
      </c>
      <c r="AI195" s="31">
        <v>109.2</v>
      </c>
      <c r="AJ195" s="10">
        <v>117.4</v>
      </c>
      <c r="AK195" s="10">
        <v>121</v>
      </c>
      <c r="AL195" s="10">
        <v>132.1</v>
      </c>
      <c r="AM195" s="10">
        <v>94.4</v>
      </c>
      <c r="AN195" s="10">
        <v>111.7</v>
      </c>
      <c r="AO195" s="10">
        <v>136.6</v>
      </c>
      <c r="AP195" s="10">
        <v>105.5</v>
      </c>
      <c r="AQ195" s="10">
        <v>101.8</v>
      </c>
      <c r="AR195" s="10">
        <v>102.1</v>
      </c>
      <c r="AS195" s="10">
        <v>96.1</v>
      </c>
    </row>
    <row r="196" spans="1:45">
      <c r="A196" s="8"/>
      <c r="B196" s="32" t="s">
        <v>102</v>
      </c>
      <c r="C196" s="8" t="s">
        <v>90</v>
      </c>
      <c r="D196" s="72">
        <v>111.1</v>
      </c>
      <c r="E196" s="10">
        <v>111.1</v>
      </c>
      <c r="F196" s="10">
        <v>98.9</v>
      </c>
      <c r="G196" s="10">
        <v>104.8</v>
      </c>
      <c r="H196" s="10">
        <v>96</v>
      </c>
      <c r="I196" s="10">
        <v>134.5</v>
      </c>
      <c r="J196" s="10">
        <v>104.9</v>
      </c>
      <c r="K196" s="10">
        <v>116.8</v>
      </c>
      <c r="L196" s="10">
        <v>133.9</v>
      </c>
      <c r="M196" s="10">
        <v>103.6</v>
      </c>
      <c r="N196" s="10">
        <v>79.5</v>
      </c>
      <c r="O196" s="10">
        <v>104.2</v>
      </c>
      <c r="P196" s="10">
        <v>120.8</v>
      </c>
      <c r="Q196" s="10">
        <v>98.5</v>
      </c>
      <c r="R196" s="10">
        <v>102.7</v>
      </c>
      <c r="S196" s="10">
        <v>93.4</v>
      </c>
      <c r="T196" s="10">
        <v>108.2</v>
      </c>
      <c r="U196" s="10">
        <v>101.8</v>
      </c>
      <c r="V196" s="10">
        <v>122.3</v>
      </c>
      <c r="W196" s="10">
        <v>102</v>
      </c>
      <c r="X196" s="10">
        <v>92.5</v>
      </c>
      <c r="Y196" s="10">
        <v>99.2</v>
      </c>
      <c r="Z196" s="10">
        <v>104.4</v>
      </c>
      <c r="AA196" s="10">
        <v>99.2</v>
      </c>
      <c r="AB196" s="10">
        <v>101.9</v>
      </c>
      <c r="AC196" s="10">
        <v>105.7</v>
      </c>
      <c r="AD196" s="10">
        <v>103.7</v>
      </c>
      <c r="AE196" s="33">
        <v>110.4</v>
      </c>
      <c r="AF196" s="8"/>
      <c r="AG196" s="32" t="s">
        <v>102</v>
      </c>
      <c r="AH196" s="8" t="s">
        <v>90</v>
      </c>
      <c r="AI196" s="31">
        <v>111.1</v>
      </c>
      <c r="AJ196" s="10">
        <v>118.9</v>
      </c>
      <c r="AK196" s="10">
        <v>121.2</v>
      </c>
      <c r="AL196" s="10">
        <v>131.30000000000001</v>
      </c>
      <c r="AM196" s="10">
        <v>94.6</v>
      </c>
      <c r="AN196" s="10">
        <v>117.6</v>
      </c>
      <c r="AO196" s="10">
        <v>124.6</v>
      </c>
      <c r="AP196" s="10">
        <v>117.2</v>
      </c>
      <c r="AQ196" s="10">
        <v>104.5</v>
      </c>
      <c r="AR196" s="10">
        <v>104.7</v>
      </c>
      <c r="AS196" s="10">
        <v>101.6</v>
      </c>
    </row>
    <row r="197" spans="1:45">
      <c r="A197" s="8"/>
      <c r="B197" s="32" t="s">
        <v>102</v>
      </c>
      <c r="C197" s="8" t="s">
        <v>91</v>
      </c>
      <c r="D197" s="72">
        <v>115.2</v>
      </c>
      <c r="E197" s="10">
        <v>115.2</v>
      </c>
      <c r="F197" s="10">
        <v>104</v>
      </c>
      <c r="G197" s="10">
        <v>103.8</v>
      </c>
      <c r="H197" s="10">
        <v>99.1</v>
      </c>
      <c r="I197" s="10">
        <v>162.1</v>
      </c>
      <c r="J197" s="10">
        <v>104.8</v>
      </c>
      <c r="K197" s="10">
        <v>118.5</v>
      </c>
      <c r="L197" s="10">
        <v>127.3</v>
      </c>
      <c r="M197" s="10">
        <v>103.5</v>
      </c>
      <c r="N197" s="10">
        <v>88.2</v>
      </c>
      <c r="O197" s="10">
        <v>101.3</v>
      </c>
      <c r="P197" s="10">
        <v>100.9</v>
      </c>
      <c r="Q197" s="10">
        <v>98.6</v>
      </c>
      <c r="R197" s="10">
        <v>100.3</v>
      </c>
      <c r="S197" s="10">
        <v>94.2</v>
      </c>
      <c r="T197" s="10">
        <v>105.1</v>
      </c>
      <c r="U197" s="10">
        <v>97.2</v>
      </c>
      <c r="V197" s="10">
        <v>94.5</v>
      </c>
      <c r="W197" s="10">
        <v>103.8</v>
      </c>
      <c r="X197" s="10">
        <v>84.2</v>
      </c>
      <c r="Y197" s="10">
        <v>97.1</v>
      </c>
      <c r="Z197" s="10">
        <v>86.9</v>
      </c>
      <c r="AA197" s="10">
        <v>97.1</v>
      </c>
      <c r="AB197" s="10">
        <v>100.1</v>
      </c>
      <c r="AC197" s="10">
        <v>105.8</v>
      </c>
      <c r="AD197" s="10">
        <v>101.4</v>
      </c>
      <c r="AE197" s="33">
        <v>114.5</v>
      </c>
      <c r="AF197" s="8"/>
      <c r="AG197" s="32" t="s">
        <v>102</v>
      </c>
      <c r="AH197" s="8" t="s">
        <v>91</v>
      </c>
      <c r="AI197" s="31">
        <v>115.2</v>
      </c>
      <c r="AJ197" s="10">
        <v>122.8</v>
      </c>
      <c r="AK197" s="10">
        <v>142.69999999999999</v>
      </c>
      <c r="AL197" s="10">
        <v>160.6</v>
      </c>
      <c r="AM197" s="10">
        <v>96.3</v>
      </c>
      <c r="AN197" s="10">
        <v>104.4</v>
      </c>
      <c r="AO197" s="10">
        <v>111</v>
      </c>
      <c r="AP197" s="10">
        <v>102.8</v>
      </c>
      <c r="AQ197" s="10">
        <v>106.2</v>
      </c>
      <c r="AR197" s="10">
        <v>106.8</v>
      </c>
      <c r="AS197" s="10">
        <v>98.8</v>
      </c>
    </row>
    <row r="198" spans="1:45">
      <c r="A198" s="8"/>
      <c r="B198" s="32" t="s">
        <v>102</v>
      </c>
      <c r="C198" s="8" t="s">
        <v>92</v>
      </c>
      <c r="D198" s="72">
        <v>111.6</v>
      </c>
      <c r="E198" s="10">
        <v>111.6</v>
      </c>
      <c r="F198" s="10">
        <v>101.6</v>
      </c>
      <c r="G198" s="10">
        <v>108</v>
      </c>
      <c r="H198" s="10">
        <v>100.5</v>
      </c>
      <c r="I198" s="10">
        <v>139.30000000000001</v>
      </c>
      <c r="J198" s="10">
        <v>101.4</v>
      </c>
      <c r="K198" s="10">
        <v>106.7</v>
      </c>
      <c r="L198" s="10">
        <v>150.80000000000001</v>
      </c>
      <c r="M198" s="10">
        <v>103.1</v>
      </c>
      <c r="N198" s="10">
        <v>87.2</v>
      </c>
      <c r="O198" s="10">
        <v>100.9</v>
      </c>
      <c r="P198" s="10">
        <v>99.5</v>
      </c>
      <c r="Q198" s="10">
        <v>96.8</v>
      </c>
      <c r="R198" s="10">
        <v>100.2</v>
      </c>
      <c r="S198" s="10">
        <v>84.9</v>
      </c>
      <c r="T198" s="10">
        <v>106</v>
      </c>
      <c r="U198" s="10">
        <v>97.6</v>
      </c>
      <c r="V198" s="10">
        <v>100</v>
      </c>
      <c r="W198" s="10">
        <v>104</v>
      </c>
      <c r="X198" s="10">
        <v>86.3</v>
      </c>
      <c r="Y198" s="10">
        <v>96.2</v>
      </c>
      <c r="Z198" s="10">
        <v>80.400000000000006</v>
      </c>
      <c r="AA198" s="10">
        <v>105.1</v>
      </c>
      <c r="AB198" s="10">
        <v>97.4</v>
      </c>
      <c r="AC198" s="10">
        <v>106</v>
      </c>
      <c r="AD198" s="10">
        <v>72.5</v>
      </c>
      <c r="AE198" s="33">
        <v>109</v>
      </c>
      <c r="AF198" s="8"/>
      <c r="AG198" s="32" t="s">
        <v>102</v>
      </c>
      <c r="AH198" s="8" t="s">
        <v>92</v>
      </c>
      <c r="AI198" s="31">
        <v>111.6</v>
      </c>
      <c r="AJ198" s="10">
        <v>118.9</v>
      </c>
      <c r="AK198" s="10">
        <v>121.8</v>
      </c>
      <c r="AL198" s="10">
        <v>132.5</v>
      </c>
      <c r="AM198" s="10">
        <v>94.9</v>
      </c>
      <c r="AN198" s="10">
        <v>102.9</v>
      </c>
      <c r="AO198" s="10">
        <v>107.9</v>
      </c>
      <c r="AP198" s="10">
        <v>103.6</v>
      </c>
      <c r="AQ198" s="10">
        <v>105.1</v>
      </c>
      <c r="AR198" s="10">
        <v>105.6</v>
      </c>
      <c r="AS198" s="10">
        <v>99.9</v>
      </c>
    </row>
    <row r="199" spans="1:45">
      <c r="A199" s="8"/>
      <c r="B199" s="32" t="s">
        <v>102</v>
      </c>
      <c r="C199" s="8" t="s">
        <v>93</v>
      </c>
      <c r="D199" s="72">
        <v>112.7</v>
      </c>
      <c r="E199" s="10">
        <v>112.7</v>
      </c>
      <c r="F199" s="10">
        <v>103.5</v>
      </c>
      <c r="G199" s="10">
        <v>106.2</v>
      </c>
      <c r="H199" s="10">
        <v>99</v>
      </c>
      <c r="I199" s="10">
        <v>148.1</v>
      </c>
      <c r="J199" s="10">
        <v>104.6</v>
      </c>
      <c r="K199" s="10">
        <v>104.6</v>
      </c>
      <c r="L199" s="10">
        <v>159.9</v>
      </c>
      <c r="M199" s="10">
        <v>92.2</v>
      </c>
      <c r="N199" s="10">
        <v>74.900000000000006</v>
      </c>
      <c r="O199" s="10">
        <v>97.4</v>
      </c>
      <c r="P199" s="10">
        <v>99.3</v>
      </c>
      <c r="Q199" s="10">
        <v>96.5</v>
      </c>
      <c r="R199" s="10">
        <v>102</v>
      </c>
      <c r="S199" s="10">
        <v>96</v>
      </c>
      <c r="T199" s="10">
        <v>105</v>
      </c>
      <c r="U199" s="10">
        <v>97.3</v>
      </c>
      <c r="V199" s="10">
        <v>112.7</v>
      </c>
      <c r="W199" s="10">
        <v>104.3</v>
      </c>
      <c r="X199" s="10">
        <v>86.6</v>
      </c>
      <c r="Y199" s="10">
        <v>94.9</v>
      </c>
      <c r="Z199" s="10">
        <v>81</v>
      </c>
      <c r="AA199" s="10">
        <v>97.7</v>
      </c>
      <c r="AB199" s="10">
        <v>95.4</v>
      </c>
      <c r="AC199" s="10">
        <v>110.6</v>
      </c>
      <c r="AD199" s="10">
        <v>100.7</v>
      </c>
      <c r="AE199" s="33">
        <v>112</v>
      </c>
      <c r="AF199" s="8"/>
      <c r="AG199" s="32" t="s">
        <v>102</v>
      </c>
      <c r="AH199" s="8" t="s">
        <v>93</v>
      </c>
      <c r="AI199" s="31">
        <v>112.7</v>
      </c>
      <c r="AJ199" s="10">
        <v>120.7</v>
      </c>
      <c r="AK199" s="10">
        <v>129.5</v>
      </c>
      <c r="AL199" s="10">
        <v>141.30000000000001</v>
      </c>
      <c r="AM199" s="10">
        <v>92.9</v>
      </c>
      <c r="AN199" s="10">
        <v>103.6</v>
      </c>
      <c r="AO199" s="10">
        <v>109.3</v>
      </c>
      <c r="AP199" s="10">
        <v>104</v>
      </c>
      <c r="AQ199" s="10">
        <v>106.2</v>
      </c>
      <c r="AR199" s="10">
        <v>106.7</v>
      </c>
      <c r="AS199" s="10">
        <v>98.8</v>
      </c>
    </row>
    <row r="200" spans="1:45">
      <c r="A200" s="8"/>
      <c r="B200" s="32" t="s">
        <v>102</v>
      </c>
      <c r="C200" s="8" t="s">
        <v>94</v>
      </c>
      <c r="D200" s="72">
        <v>112.7</v>
      </c>
      <c r="E200" s="10">
        <v>112.7</v>
      </c>
      <c r="F200" s="10">
        <v>102.6</v>
      </c>
      <c r="G200" s="10">
        <v>104.7</v>
      </c>
      <c r="H200" s="10">
        <v>100.4</v>
      </c>
      <c r="I200" s="10">
        <v>144.9</v>
      </c>
      <c r="J200" s="10">
        <v>108.3</v>
      </c>
      <c r="K200" s="10">
        <v>86.1</v>
      </c>
      <c r="L200" s="10">
        <v>150.1</v>
      </c>
      <c r="M200" s="10">
        <v>109.4</v>
      </c>
      <c r="N200" s="10">
        <v>77.400000000000006</v>
      </c>
      <c r="O200" s="10">
        <v>101.2</v>
      </c>
      <c r="P200" s="10">
        <v>105</v>
      </c>
      <c r="Q200" s="10">
        <v>99.7</v>
      </c>
      <c r="R200" s="10">
        <v>103.2</v>
      </c>
      <c r="S200" s="10">
        <v>94.8</v>
      </c>
      <c r="T200" s="10">
        <v>103.2</v>
      </c>
      <c r="U200" s="10">
        <v>100.8</v>
      </c>
      <c r="V200" s="10">
        <v>111.3</v>
      </c>
      <c r="W200" s="10">
        <v>102.5</v>
      </c>
      <c r="X200" s="10">
        <v>87.5</v>
      </c>
      <c r="Y200" s="10">
        <v>95</v>
      </c>
      <c r="Z200" s="10">
        <v>90.4</v>
      </c>
      <c r="AA200" s="10">
        <v>115.1</v>
      </c>
      <c r="AB200" s="10">
        <v>93.6</v>
      </c>
      <c r="AC200" s="10">
        <v>109.3</v>
      </c>
      <c r="AD200" s="10">
        <v>88.5</v>
      </c>
      <c r="AE200" s="33">
        <v>110.9</v>
      </c>
      <c r="AF200" s="8"/>
      <c r="AG200" s="32" t="s">
        <v>102</v>
      </c>
      <c r="AH200" s="8" t="s">
        <v>94</v>
      </c>
      <c r="AI200" s="31">
        <v>112.7</v>
      </c>
      <c r="AJ200" s="10">
        <v>113.7</v>
      </c>
      <c r="AK200" s="10">
        <v>122.2</v>
      </c>
      <c r="AL200" s="10">
        <v>130.80000000000001</v>
      </c>
      <c r="AM200" s="10">
        <v>94.2</v>
      </c>
      <c r="AN200" s="10">
        <v>100.7</v>
      </c>
      <c r="AO200" s="10">
        <v>91.3</v>
      </c>
      <c r="AP200" s="10">
        <v>103.5</v>
      </c>
      <c r="AQ200" s="10">
        <v>112</v>
      </c>
      <c r="AR200" s="10">
        <v>112.5</v>
      </c>
      <c r="AS200" s="10">
        <v>105.8</v>
      </c>
    </row>
    <row r="201" spans="1:45">
      <c r="A201" s="8"/>
      <c r="B201" s="32" t="s">
        <v>102</v>
      </c>
      <c r="C201" s="8" t="s">
        <v>95</v>
      </c>
      <c r="D201" s="72">
        <v>109.7</v>
      </c>
      <c r="E201" s="10">
        <v>109.7</v>
      </c>
      <c r="F201" s="10">
        <v>104.1</v>
      </c>
      <c r="G201" s="10">
        <v>109.1</v>
      </c>
      <c r="H201" s="10">
        <v>97.6</v>
      </c>
      <c r="I201" s="10">
        <v>129.80000000000001</v>
      </c>
      <c r="J201" s="10">
        <v>104.8</v>
      </c>
      <c r="K201" s="10">
        <v>100.4</v>
      </c>
      <c r="L201" s="10">
        <v>149.80000000000001</v>
      </c>
      <c r="M201" s="10">
        <v>111.6</v>
      </c>
      <c r="N201" s="10">
        <v>75.400000000000006</v>
      </c>
      <c r="O201" s="10">
        <v>105.4</v>
      </c>
      <c r="P201" s="10">
        <v>103</v>
      </c>
      <c r="Q201" s="10">
        <v>97.9</v>
      </c>
      <c r="R201" s="10">
        <v>103.2</v>
      </c>
      <c r="S201" s="10">
        <v>97.7</v>
      </c>
      <c r="T201" s="10">
        <v>104.5</v>
      </c>
      <c r="U201" s="10">
        <v>97.4</v>
      </c>
      <c r="V201" s="10">
        <v>104.7</v>
      </c>
      <c r="W201" s="10">
        <v>105.4</v>
      </c>
      <c r="X201" s="10">
        <v>80.5</v>
      </c>
      <c r="Y201" s="10">
        <v>101.4</v>
      </c>
      <c r="Z201" s="10">
        <v>85.1</v>
      </c>
      <c r="AA201" s="10">
        <v>97.7</v>
      </c>
      <c r="AB201" s="10">
        <v>95.4</v>
      </c>
      <c r="AC201" s="10">
        <v>105.9</v>
      </c>
      <c r="AD201" s="10">
        <v>99</v>
      </c>
      <c r="AE201" s="33">
        <v>109.2</v>
      </c>
      <c r="AF201" s="8"/>
      <c r="AG201" s="32" t="s">
        <v>102</v>
      </c>
      <c r="AH201" s="8" t="s">
        <v>95</v>
      </c>
      <c r="AI201" s="31">
        <v>109.7</v>
      </c>
      <c r="AJ201" s="10">
        <v>111.1</v>
      </c>
      <c r="AK201" s="10">
        <v>116.5</v>
      </c>
      <c r="AL201" s="10">
        <v>125</v>
      </c>
      <c r="AM201" s="10">
        <v>94.7</v>
      </c>
      <c r="AN201" s="10">
        <v>103.6</v>
      </c>
      <c r="AO201" s="10">
        <v>105.2</v>
      </c>
      <c r="AP201" s="10">
        <v>103.2</v>
      </c>
      <c r="AQ201" s="10">
        <v>108.3</v>
      </c>
      <c r="AR201" s="10">
        <v>109</v>
      </c>
      <c r="AS201" s="10">
        <v>99.9</v>
      </c>
    </row>
    <row r="202" spans="1:45">
      <c r="A202" s="8"/>
      <c r="B202" s="32" t="s">
        <v>102</v>
      </c>
      <c r="C202" s="8" t="s">
        <v>96</v>
      </c>
      <c r="D202" s="72">
        <v>109</v>
      </c>
      <c r="E202" s="10">
        <v>109</v>
      </c>
      <c r="F202" s="10">
        <v>107.8</v>
      </c>
      <c r="G202" s="10">
        <v>106.1</v>
      </c>
      <c r="H202" s="10">
        <v>98.9</v>
      </c>
      <c r="I202" s="10">
        <v>126.8</v>
      </c>
      <c r="J202" s="10">
        <v>105</v>
      </c>
      <c r="K202" s="10">
        <v>100.6</v>
      </c>
      <c r="L202" s="10">
        <v>148</v>
      </c>
      <c r="M202" s="10">
        <v>112.4</v>
      </c>
      <c r="N202" s="10">
        <v>80.5</v>
      </c>
      <c r="O202" s="10">
        <v>105.4</v>
      </c>
      <c r="P202" s="10">
        <v>100.5</v>
      </c>
      <c r="Q202" s="10">
        <v>96.6</v>
      </c>
      <c r="R202" s="10">
        <v>104.1</v>
      </c>
      <c r="S202" s="10">
        <v>97.6</v>
      </c>
      <c r="T202" s="10">
        <v>104.6</v>
      </c>
      <c r="U202" s="10">
        <v>99</v>
      </c>
      <c r="V202" s="10">
        <v>104</v>
      </c>
      <c r="W202" s="10">
        <v>104.4</v>
      </c>
      <c r="X202" s="10">
        <v>83.1</v>
      </c>
      <c r="Y202" s="10">
        <v>98.6</v>
      </c>
      <c r="Z202" s="10">
        <v>94.6</v>
      </c>
      <c r="AA202" s="10">
        <v>104.8</v>
      </c>
      <c r="AB202" s="10">
        <v>95.2</v>
      </c>
      <c r="AC202" s="10">
        <v>106.8</v>
      </c>
      <c r="AD202" s="10">
        <v>103.1</v>
      </c>
      <c r="AE202" s="33">
        <v>108.5</v>
      </c>
      <c r="AF202" s="8"/>
      <c r="AG202" s="32" t="s">
        <v>102</v>
      </c>
      <c r="AH202" s="8" t="s">
        <v>96</v>
      </c>
      <c r="AI202" s="31">
        <v>109</v>
      </c>
      <c r="AJ202" s="10">
        <v>108.9</v>
      </c>
      <c r="AK202" s="10">
        <v>114.1</v>
      </c>
      <c r="AL202" s="10">
        <v>120.1</v>
      </c>
      <c r="AM202" s="10">
        <v>98</v>
      </c>
      <c r="AN202" s="10">
        <v>104</v>
      </c>
      <c r="AO202" s="10">
        <v>105.3</v>
      </c>
      <c r="AP202" s="10">
        <v>103.7</v>
      </c>
      <c r="AQ202" s="10">
        <v>109</v>
      </c>
      <c r="AR202" s="10">
        <v>109.4</v>
      </c>
      <c r="AS202" s="10">
        <v>102.2</v>
      </c>
    </row>
    <row r="203" spans="1:45">
      <c r="A203" s="1"/>
      <c r="B203" s="34" t="s">
        <v>102</v>
      </c>
      <c r="C203" s="15" t="s">
        <v>97</v>
      </c>
      <c r="D203" s="73">
        <v>109.7</v>
      </c>
      <c r="E203" s="14">
        <v>109.7</v>
      </c>
      <c r="F203" s="14">
        <v>105.8</v>
      </c>
      <c r="G203" s="14">
        <v>109.4</v>
      </c>
      <c r="H203" s="14">
        <v>100.4</v>
      </c>
      <c r="I203" s="14">
        <v>132.4</v>
      </c>
      <c r="J203" s="14">
        <v>103.9</v>
      </c>
      <c r="K203" s="14">
        <v>75.900000000000006</v>
      </c>
      <c r="L203" s="14">
        <v>150.80000000000001</v>
      </c>
      <c r="M203" s="14">
        <v>104.9</v>
      </c>
      <c r="N203" s="14">
        <v>85.4</v>
      </c>
      <c r="O203" s="14">
        <v>110.5</v>
      </c>
      <c r="P203" s="14">
        <v>105.3</v>
      </c>
      <c r="Q203" s="14">
        <v>98.1</v>
      </c>
      <c r="R203" s="14">
        <v>103.1</v>
      </c>
      <c r="S203" s="14">
        <v>97.6</v>
      </c>
      <c r="T203" s="14">
        <v>105.1</v>
      </c>
      <c r="U203" s="14">
        <v>100.3</v>
      </c>
      <c r="V203" s="14">
        <v>106.2</v>
      </c>
      <c r="W203" s="14">
        <v>106</v>
      </c>
      <c r="X203" s="14">
        <v>86.2</v>
      </c>
      <c r="Y203" s="14">
        <v>95.8</v>
      </c>
      <c r="Z203" s="14">
        <v>97.8</v>
      </c>
      <c r="AA203" s="14">
        <v>102.2</v>
      </c>
      <c r="AB203" s="14">
        <v>96.6</v>
      </c>
      <c r="AC203" s="14">
        <v>103</v>
      </c>
      <c r="AD203" s="14">
        <v>95.9</v>
      </c>
      <c r="AE203" s="33">
        <v>108.5</v>
      </c>
      <c r="AF203" s="1"/>
      <c r="AG203" s="34" t="s">
        <v>102</v>
      </c>
      <c r="AH203" s="15" t="s">
        <v>97</v>
      </c>
      <c r="AI203" s="31">
        <v>109.7</v>
      </c>
      <c r="AJ203" s="14">
        <v>109.9</v>
      </c>
      <c r="AK203" s="14">
        <v>119.8</v>
      </c>
      <c r="AL203" s="14">
        <v>126.4</v>
      </c>
      <c r="AM203" s="14">
        <v>100.6</v>
      </c>
      <c r="AN203" s="14">
        <v>99.7</v>
      </c>
      <c r="AO203" s="14">
        <v>74.7</v>
      </c>
      <c r="AP203" s="14">
        <v>105.4</v>
      </c>
      <c r="AQ203" s="14">
        <v>110.8</v>
      </c>
      <c r="AR203" s="14">
        <v>111.3</v>
      </c>
      <c r="AS203" s="14">
        <v>101</v>
      </c>
    </row>
    <row r="204" spans="1:45">
      <c r="A204" s="36"/>
      <c r="B204" s="32" t="s">
        <v>99</v>
      </c>
      <c r="C204" s="22" t="s">
        <v>84</v>
      </c>
      <c r="D204" s="113">
        <v>106</v>
      </c>
      <c r="E204" s="54">
        <v>106</v>
      </c>
      <c r="F204" s="54">
        <v>106.5</v>
      </c>
      <c r="G204" s="54">
        <v>103.9</v>
      </c>
      <c r="H204" s="54">
        <v>97.7</v>
      </c>
      <c r="I204" s="54">
        <v>127.1</v>
      </c>
      <c r="J204" s="54">
        <v>104.3</v>
      </c>
      <c r="K204" s="54">
        <v>94.2</v>
      </c>
      <c r="L204" s="54">
        <v>145.19999999999999</v>
      </c>
      <c r="M204" s="54">
        <v>99.6</v>
      </c>
      <c r="N204" s="54">
        <v>76.400000000000006</v>
      </c>
      <c r="O204" s="54">
        <v>100.3</v>
      </c>
      <c r="P204" s="54">
        <v>99.3</v>
      </c>
      <c r="Q204" s="54">
        <v>98.1</v>
      </c>
      <c r="R204" s="54">
        <v>104.9</v>
      </c>
      <c r="S204" s="54">
        <v>97.2</v>
      </c>
      <c r="T204" s="54">
        <v>103</v>
      </c>
      <c r="U204" s="54">
        <v>95.1</v>
      </c>
      <c r="V204" s="54">
        <v>99.8</v>
      </c>
      <c r="W204" s="54">
        <v>102.7</v>
      </c>
      <c r="X204" s="54">
        <v>89.5</v>
      </c>
      <c r="Y204" s="54">
        <v>97</v>
      </c>
      <c r="Z204" s="54">
        <v>49.7</v>
      </c>
      <c r="AA204" s="54">
        <v>109.2</v>
      </c>
      <c r="AB204" s="54">
        <v>92.1</v>
      </c>
      <c r="AC204" s="54">
        <v>101.4</v>
      </c>
      <c r="AD204" s="54">
        <v>96.7</v>
      </c>
      <c r="AE204" s="33">
        <v>105.4</v>
      </c>
      <c r="AF204" s="36"/>
      <c r="AG204" s="32" t="s">
        <v>99</v>
      </c>
      <c r="AH204" s="22" t="s">
        <v>84</v>
      </c>
      <c r="AI204" s="37">
        <v>106</v>
      </c>
      <c r="AJ204" s="54">
        <v>108</v>
      </c>
      <c r="AK204" s="54">
        <v>115.1</v>
      </c>
      <c r="AL204" s="54">
        <v>122.1</v>
      </c>
      <c r="AM204" s="54">
        <v>95.5</v>
      </c>
      <c r="AN204" s="54">
        <v>99.8</v>
      </c>
      <c r="AO204" s="54">
        <v>94.5</v>
      </c>
      <c r="AP204" s="54">
        <v>101.6</v>
      </c>
      <c r="AQ204" s="54">
        <v>105.5</v>
      </c>
      <c r="AR204" s="54">
        <v>105.6</v>
      </c>
      <c r="AS204" s="54">
        <v>101.6</v>
      </c>
    </row>
    <row r="205" spans="1:45" s="4" customFormat="1" ht="12">
      <c r="A205" s="36"/>
      <c r="B205" s="32"/>
      <c r="C205" s="8" t="s">
        <v>86</v>
      </c>
      <c r="D205" s="114">
        <v>115.4</v>
      </c>
      <c r="E205" s="31">
        <v>115.4</v>
      </c>
      <c r="F205" s="31">
        <v>107.1</v>
      </c>
      <c r="G205" s="31">
        <v>106.2</v>
      </c>
      <c r="H205" s="31">
        <v>97.4</v>
      </c>
      <c r="I205" s="31">
        <v>147.30000000000001</v>
      </c>
      <c r="J205" s="31">
        <v>102.5</v>
      </c>
      <c r="K205" s="31">
        <v>125.7</v>
      </c>
      <c r="L205" s="31">
        <v>149.5</v>
      </c>
      <c r="M205" s="31">
        <v>107</v>
      </c>
      <c r="N205" s="31">
        <v>85.7</v>
      </c>
      <c r="O205" s="31">
        <v>101.3</v>
      </c>
      <c r="P205" s="31">
        <v>106.7</v>
      </c>
      <c r="Q205" s="31">
        <v>95.8</v>
      </c>
      <c r="R205" s="31">
        <v>101.3</v>
      </c>
      <c r="S205" s="31">
        <v>93.4</v>
      </c>
      <c r="T205" s="31">
        <v>105.2</v>
      </c>
      <c r="U205" s="31">
        <v>101</v>
      </c>
      <c r="V205" s="31">
        <v>102.5</v>
      </c>
      <c r="W205" s="31">
        <v>109.6</v>
      </c>
      <c r="X205" s="31">
        <v>82.7</v>
      </c>
      <c r="Y205" s="31">
        <v>96.1</v>
      </c>
      <c r="Z205" s="31">
        <v>102</v>
      </c>
      <c r="AA205" s="31">
        <v>104.2</v>
      </c>
      <c r="AB205" s="31">
        <v>99.6</v>
      </c>
      <c r="AC205" s="31">
        <v>103.5</v>
      </c>
      <c r="AD205" s="31">
        <v>98.2</v>
      </c>
      <c r="AE205" s="31">
        <v>114.2</v>
      </c>
      <c r="AF205" s="36"/>
      <c r="AG205" s="32"/>
      <c r="AH205" s="8" t="s">
        <v>86</v>
      </c>
      <c r="AI205" s="31">
        <v>115.4</v>
      </c>
      <c r="AJ205" s="31">
        <v>120.9</v>
      </c>
      <c r="AK205" s="31">
        <v>129.19999999999999</v>
      </c>
      <c r="AL205" s="31">
        <v>139.19999999999999</v>
      </c>
      <c r="AM205" s="31">
        <v>97.4</v>
      </c>
      <c r="AN205" s="31">
        <v>111.3</v>
      </c>
      <c r="AO205" s="31">
        <v>132</v>
      </c>
      <c r="AP205" s="31">
        <v>104.5</v>
      </c>
      <c r="AQ205" s="31">
        <v>109.1</v>
      </c>
      <c r="AR205" s="31">
        <v>109.8</v>
      </c>
      <c r="AS205" s="31">
        <v>100.1</v>
      </c>
    </row>
    <row r="206" spans="1:45" s="4" customFormat="1" ht="12">
      <c r="A206" s="36"/>
      <c r="B206" s="32"/>
      <c r="C206" s="8" t="s">
        <v>88</v>
      </c>
      <c r="D206" s="114">
        <v>107.5</v>
      </c>
      <c r="E206" s="31">
        <v>107.5</v>
      </c>
      <c r="F206" s="31">
        <v>105.4</v>
      </c>
      <c r="G206" s="31">
        <v>103.3</v>
      </c>
      <c r="H206" s="31">
        <v>102.9</v>
      </c>
      <c r="I206" s="31">
        <v>123.2</v>
      </c>
      <c r="J206" s="31">
        <v>88.5</v>
      </c>
      <c r="K206" s="31">
        <v>91.4</v>
      </c>
      <c r="L206" s="31">
        <v>147.30000000000001</v>
      </c>
      <c r="M206" s="31">
        <v>113.7</v>
      </c>
      <c r="N206" s="31">
        <v>83.6</v>
      </c>
      <c r="O206" s="31">
        <v>101.8</v>
      </c>
      <c r="P206" s="31">
        <v>105.2</v>
      </c>
      <c r="Q206" s="31">
        <v>96.2</v>
      </c>
      <c r="R206" s="31">
        <v>101.6</v>
      </c>
      <c r="S206" s="31">
        <v>94.5</v>
      </c>
      <c r="T206" s="31">
        <v>101</v>
      </c>
      <c r="U206" s="31">
        <v>100.4</v>
      </c>
      <c r="V206" s="31">
        <v>114.4</v>
      </c>
      <c r="W206" s="31">
        <v>107.9</v>
      </c>
      <c r="X206" s="31">
        <v>78</v>
      </c>
      <c r="Y206" s="31">
        <v>95.3</v>
      </c>
      <c r="Z206" s="31">
        <v>100.3</v>
      </c>
      <c r="AA206" s="31">
        <v>102.9</v>
      </c>
      <c r="AB206" s="31">
        <v>97.9</v>
      </c>
      <c r="AC206" s="31">
        <v>103.6</v>
      </c>
      <c r="AD206" s="31">
        <v>98.3</v>
      </c>
      <c r="AE206" s="31">
        <v>107.1</v>
      </c>
      <c r="AF206" s="36"/>
      <c r="AG206" s="32"/>
      <c r="AH206" s="8" t="s">
        <v>88</v>
      </c>
      <c r="AI206" s="31">
        <v>107.5</v>
      </c>
      <c r="AJ206" s="55">
        <v>106.9</v>
      </c>
      <c r="AK206" s="55">
        <v>107.6</v>
      </c>
      <c r="AL206" s="55">
        <v>111.2</v>
      </c>
      <c r="AM206" s="55">
        <v>96.4</v>
      </c>
      <c r="AN206" s="55">
        <v>102.2</v>
      </c>
      <c r="AO206" s="55">
        <v>109.3</v>
      </c>
      <c r="AP206" s="55">
        <v>101.4</v>
      </c>
      <c r="AQ206" s="55">
        <v>108.3</v>
      </c>
      <c r="AR206" s="55">
        <v>108.9</v>
      </c>
      <c r="AS206" s="55">
        <v>100.1</v>
      </c>
    </row>
    <row r="207" spans="1:45" s="4" customFormat="1" ht="12">
      <c r="A207" s="36"/>
      <c r="B207" s="32"/>
      <c r="C207" s="8" t="s">
        <v>89</v>
      </c>
      <c r="D207" s="114">
        <v>112</v>
      </c>
      <c r="E207" s="31">
        <v>112</v>
      </c>
      <c r="F207" s="31">
        <v>107.8</v>
      </c>
      <c r="G207" s="31">
        <v>105.9</v>
      </c>
      <c r="H207" s="31">
        <v>103.8</v>
      </c>
      <c r="I207" s="31">
        <v>141.1</v>
      </c>
      <c r="J207" s="31">
        <v>109.8</v>
      </c>
      <c r="K207" s="31">
        <v>98.5</v>
      </c>
      <c r="L207" s="31">
        <v>135.69999999999999</v>
      </c>
      <c r="M207" s="31">
        <v>113.3</v>
      </c>
      <c r="N207" s="31">
        <v>81.2</v>
      </c>
      <c r="O207" s="31">
        <v>98</v>
      </c>
      <c r="P207" s="31">
        <v>105</v>
      </c>
      <c r="Q207" s="31">
        <v>95.8</v>
      </c>
      <c r="R207" s="31">
        <v>100</v>
      </c>
      <c r="S207" s="31">
        <v>93.5</v>
      </c>
      <c r="T207" s="31">
        <v>101</v>
      </c>
      <c r="U207" s="31">
        <v>101</v>
      </c>
      <c r="V207" s="31">
        <v>117</v>
      </c>
      <c r="W207" s="31">
        <v>110.7</v>
      </c>
      <c r="X207" s="31">
        <v>88.2</v>
      </c>
      <c r="Y207" s="31">
        <v>93.6</v>
      </c>
      <c r="Z207" s="31">
        <v>89.9</v>
      </c>
      <c r="AA207" s="31">
        <v>102.9</v>
      </c>
      <c r="AB207" s="31">
        <v>94.1</v>
      </c>
      <c r="AC207" s="31">
        <v>97.6</v>
      </c>
      <c r="AD207" s="31">
        <v>106.8</v>
      </c>
      <c r="AE207" s="31">
        <v>111.4</v>
      </c>
      <c r="AF207" s="36"/>
      <c r="AG207" s="32"/>
      <c r="AH207" s="8" t="s">
        <v>89</v>
      </c>
      <c r="AI207" s="31">
        <v>112</v>
      </c>
      <c r="AJ207" s="55">
        <v>115.9</v>
      </c>
      <c r="AK207" s="55">
        <v>125.7</v>
      </c>
      <c r="AL207" s="55">
        <v>134.9</v>
      </c>
      <c r="AM207" s="55">
        <v>96.8</v>
      </c>
      <c r="AN207" s="55">
        <v>104.5</v>
      </c>
      <c r="AO207" s="55">
        <v>113.2</v>
      </c>
      <c r="AP207" s="55">
        <v>101.6</v>
      </c>
      <c r="AQ207" s="55">
        <v>107.9</v>
      </c>
      <c r="AR207" s="55">
        <v>108.5</v>
      </c>
      <c r="AS207" s="55">
        <v>100.2</v>
      </c>
    </row>
    <row r="208" spans="1:45" s="4" customFormat="1" ht="12">
      <c r="A208" s="36"/>
      <c r="B208" s="32"/>
      <c r="C208" s="8" t="s">
        <v>90</v>
      </c>
      <c r="D208" s="114">
        <v>109.5</v>
      </c>
      <c r="E208" s="31">
        <v>109.5</v>
      </c>
      <c r="F208" s="31">
        <v>100.1</v>
      </c>
      <c r="G208" s="31">
        <v>107.6</v>
      </c>
      <c r="H208" s="31">
        <v>103.6</v>
      </c>
      <c r="I208" s="31">
        <v>135</v>
      </c>
      <c r="J208" s="31">
        <v>103</v>
      </c>
      <c r="K208" s="31">
        <v>95.4</v>
      </c>
      <c r="L208" s="31">
        <v>132.19999999999999</v>
      </c>
      <c r="M208" s="31">
        <v>113.1</v>
      </c>
      <c r="N208" s="31">
        <v>80.400000000000006</v>
      </c>
      <c r="O208" s="31">
        <v>100.1</v>
      </c>
      <c r="P208" s="31">
        <v>105.5</v>
      </c>
      <c r="Q208" s="31">
        <v>93.9</v>
      </c>
      <c r="R208" s="31">
        <v>101</v>
      </c>
      <c r="S208" s="31">
        <v>94.9</v>
      </c>
      <c r="T208" s="31">
        <v>106.5</v>
      </c>
      <c r="U208" s="31">
        <v>103</v>
      </c>
      <c r="V208" s="31">
        <v>115.3</v>
      </c>
      <c r="W208" s="31">
        <v>112.2</v>
      </c>
      <c r="X208" s="31">
        <v>86.2</v>
      </c>
      <c r="Y208" s="31">
        <v>94.7</v>
      </c>
      <c r="Z208" s="31">
        <v>94.3</v>
      </c>
      <c r="AA208" s="31">
        <v>103.9</v>
      </c>
      <c r="AB208" s="31">
        <v>101.6</v>
      </c>
      <c r="AC208" s="31">
        <v>98.7</v>
      </c>
      <c r="AD208" s="31">
        <v>112.7</v>
      </c>
      <c r="AE208" s="31">
        <v>109.6</v>
      </c>
      <c r="AF208" s="36"/>
      <c r="AG208" s="32"/>
      <c r="AH208" s="8" t="s">
        <v>90</v>
      </c>
      <c r="AI208" s="31">
        <v>109.5</v>
      </c>
      <c r="AJ208" s="55">
        <v>112.2</v>
      </c>
      <c r="AK208" s="55">
        <v>118.6</v>
      </c>
      <c r="AL208" s="55">
        <v>125.6</v>
      </c>
      <c r="AM208" s="55">
        <v>99.4</v>
      </c>
      <c r="AN208" s="55">
        <v>105.8</v>
      </c>
      <c r="AO208" s="55">
        <v>112.3</v>
      </c>
      <c r="AP208" s="55">
        <v>105.5</v>
      </c>
      <c r="AQ208" s="55">
        <v>107.3</v>
      </c>
      <c r="AR208" s="55">
        <v>107.8</v>
      </c>
      <c r="AS208" s="55">
        <v>99.2</v>
      </c>
    </row>
    <row r="209" spans="1:45" s="4" customFormat="1" ht="12">
      <c r="A209" s="36"/>
      <c r="B209" s="32"/>
      <c r="C209" s="8" t="s">
        <v>91</v>
      </c>
      <c r="D209" s="114">
        <v>108</v>
      </c>
      <c r="E209" s="31">
        <v>108</v>
      </c>
      <c r="F209" s="31">
        <v>106.1</v>
      </c>
      <c r="G209" s="31">
        <v>108.5</v>
      </c>
      <c r="H209" s="31">
        <v>97</v>
      </c>
      <c r="I209" s="31">
        <v>121.8</v>
      </c>
      <c r="J209" s="31">
        <v>103.1</v>
      </c>
      <c r="K209" s="31">
        <v>96.1</v>
      </c>
      <c r="L209" s="31">
        <v>125.1</v>
      </c>
      <c r="M209" s="31">
        <v>124.2</v>
      </c>
      <c r="N209" s="31">
        <v>82.7</v>
      </c>
      <c r="O209" s="31">
        <v>107.1</v>
      </c>
      <c r="P209" s="31">
        <v>104.8</v>
      </c>
      <c r="Q209" s="31">
        <v>93.1</v>
      </c>
      <c r="R209" s="31">
        <v>98.9</v>
      </c>
      <c r="S209" s="31">
        <v>92</v>
      </c>
      <c r="T209" s="31">
        <v>105.2</v>
      </c>
      <c r="U209" s="31">
        <v>103.3</v>
      </c>
      <c r="V209" s="31">
        <v>111.1</v>
      </c>
      <c r="W209" s="31">
        <v>110.6</v>
      </c>
      <c r="X209" s="31">
        <v>87.6</v>
      </c>
      <c r="Y209" s="31">
        <v>95</v>
      </c>
      <c r="Z209" s="31">
        <v>91.4</v>
      </c>
      <c r="AA209" s="31">
        <v>102.2</v>
      </c>
      <c r="AB209" s="31">
        <v>108.2</v>
      </c>
      <c r="AC209" s="31">
        <v>101.4</v>
      </c>
      <c r="AD209" s="31">
        <v>92.9</v>
      </c>
      <c r="AE209" s="31">
        <v>107.3</v>
      </c>
      <c r="AF209" s="36"/>
      <c r="AG209" s="32"/>
      <c r="AH209" s="8" t="s">
        <v>91</v>
      </c>
      <c r="AI209" s="31">
        <v>108</v>
      </c>
      <c r="AJ209" s="55">
        <v>107.5</v>
      </c>
      <c r="AK209" s="55">
        <v>108.7</v>
      </c>
      <c r="AL209" s="55">
        <v>114.6</v>
      </c>
      <c r="AM209" s="55">
        <v>93.8</v>
      </c>
      <c r="AN209" s="55">
        <v>107.9</v>
      </c>
      <c r="AO209" s="55">
        <v>114.7</v>
      </c>
      <c r="AP209" s="55">
        <v>106.1</v>
      </c>
      <c r="AQ209" s="55">
        <v>107.7</v>
      </c>
      <c r="AR209" s="55">
        <v>108.4</v>
      </c>
      <c r="AS209" s="55">
        <v>97.8</v>
      </c>
    </row>
    <row r="210" spans="1:45" s="4" customFormat="1" ht="12">
      <c r="A210" s="36"/>
      <c r="B210" s="32"/>
      <c r="C210" s="8" t="s">
        <v>92</v>
      </c>
      <c r="D210" s="114">
        <v>109.5</v>
      </c>
      <c r="E210" s="31">
        <v>109.5</v>
      </c>
      <c r="F210" s="31">
        <v>106</v>
      </c>
      <c r="G210" s="31">
        <v>112.8</v>
      </c>
      <c r="H210" s="31">
        <v>92.7</v>
      </c>
      <c r="I210" s="31">
        <v>128.80000000000001</v>
      </c>
      <c r="J210" s="31">
        <v>107.3</v>
      </c>
      <c r="K210" s="31">
        <v>103.3</v>
      </c>
      <c r="L210" s="31">
        <v>140.4</v>
      </c>
      <c r="M210" s="31">
        <v>104.1</v>
      </c>
      <c r="N210" s="31">
        <v>80.7</v>
      </c>
      <c r="O210" s="31">
        <v>99.7</v>
      </c>
      <c r="P210" s="31">
        <v>102.4</v>
      </c>
      <c r="Q210" s="31">
        <v>93.9</v>
      </c>
      <c r="R210" s="31">
        <v>102.9</v>
      </c>
      <c r="S210" s="31">
        <v>95</v>
      </c>
      <c r="T210" s="31">
        <v>99.7</v>
      </c>
      <c r="U210" s="31">
        <v>105.7</v>
      </c>
      <c r="V210" s="31">
        <v>117.1</v>
      </c>
      <c r="W210" s="31">
        <v>115.2</v>
      </c>
      <c r="X210" s="31">
        <v>84.7</v>
      </c>
      <c r="Y210" s="31">
        <v>96.7</v>
      </c>
      <c r="Z210" s="31">
        <v>92.9</v>
      </c>
      <c r="AA210" s="31">
        <v>106.4</v>
      </c>
      <c r="AB210" s="31">
        <v>115.8</v>
      </c>
      <c r="AC210" s="31">
        <v>96.2</v>
      </c>
      <c r="AD210" s="31">
        <v>92</v>
      </c>
      <c r="AE210" s="31">
        <v>109</v>
      </c>
      <c r="AF210" s="36"/>
      <c r="AG210" s="32"/>
      <c r="AH210" s="8" t="s">
        <v>92</v>
      </c>
      <c r="AI210" s="31">
        <v>109.5</v>
      </c>
      <c r="AJ210" s="55">
        <v>110.8</v>
      </c>
      <c r="AK210" s="55">
        <v>114.1</v>
      </c>
      <c r="AL210" s="55">
        <v>122.3</v>
      </c>
      <c r="AM210" s="55">
        <v>92.3</v>
      </c>
      <c r="AN210" s="55">
        <v>99.6</v>
      </c>
      <c r="AO210" s="55">
        <v>100.6</v>
      </c>
      <c r="AP210" s="55">
        <v>100.9</v>
      </c>
      <c r="AQ210" s="55">
        <v>107.8</v>
      </c>
      <c r="AR210" s="55">
        <v>108.1</v>
      </c>
      <c r="AS210" s="55">
        <v>104.6</v>
      </c>
    </row>
    <row r="211" spans="1:45" s="4" customFormat="1" ht="12">
      <c r="A211" s="36"/>
      <c r="B211" s="32"/>
      <c r="C211" s="8" t="s">
        <v>93</v>
      </c>
      <c r="D211" s="114">
        <v>112.4</v>
      </c>
      <c r="E211" s="31">
        <v>112.4</v>
      </c>
      <c r="F211" s="31">
        <v>107.1</v>
      </c>
      <c r="G211" s="31">
        <v>108</v>
      </c>
      <c r="H211" s="31">
        <v>93.4</v>
      </c>
      <c r="I211" s="31">
        <v>129.80000000000001</v>
      </c>
      <c r="J211" s="31">
        <v>114</v>
      </c>
      <c r="K211" s="31">
        <v>117.5</v>
      </c>
      <c r="L211" s="31">
        <v>145.1</v>
      </c>
      <c r="M211" s="31">
        <v>111.2</v>
      </c>
      <c r="N211" s="31">
        <v>76.900000000000006</v>
      </c>
      <c r="O211" s="31">
        <v>102</v>
      </c>
      <c r="P211" s="31">
        <v>104.8</v>
      </c>
      <c r="Q211" s="31">
        <v>94.9</v>
      </c>
      <c r="R211" s="31">
        <v>95.9</v>
      </c>
      <c r="S211" s="31">
        <v>92.7</v>
      </c>
      <c r="T211" s="31">
        <v>101</v>
      </c>
      <c r="U211" s="31">
        <v>103.3</v>
      </c>
      <c r="V211" s="31">
        <v>115.2</v>
      </c>
      <c r="W211" s="31">
        <v>111.1</v>
      </c>
      <c r="X211" s="31">
        <v>82.2</v>
      </c>
      <c r="Y211" s="31">
        <v>95.5</v>
      </c>
      <c r="Z211" s="31">
        <v>97</v>
      </c>
      <c r="AA211" s="31">
        <v>104.6</v>
      </c>
      <c r="AB211" s="31">
        <v>105</v>
      </c>
      <c r="AC211" s="31">
        <v>99.5</v>
      </c>
      <c r="AD211" s="31">
        <v>106.6</v>
      </c>
      <c r="AE211" s="31">
        <v>110.8</v>
      </c>
      <c r="AF211" s="36"/>
      <c r="AG211" s="32"/>
      <c r="AH211" s="8" t="s">
        <v>93</v>
      </c>
      <c r="AI211" s="31">
        <v>112.4</v>
      </c>
      <c r="AJ211" s="55">
        <v>108.5</v>
      </c>
      <c r="AK211" s="55">
        <v>110.4</v>
      </c>
      <c r="AL211" s="55">
        <v>115</v>
      </c>
      <c r="AM211" s="55">
        <v>95.5</v>
      </c>
      <c r="AN211" s="55">
        <v>105</v>
      </c>
      <c r="AO211" s="55">
        <v>118.8</v>
      </c>
      <c r="AP211" s="55">
        <v>102.8</v>
      </c>
      <c r="AQ211" s="55">
        <v>116.1</v>
      </c>
      <c r="AR211" s="55">
        <v>117.5</v>
      </c>
      <c r="AS211" s="55">
        <v>96.7</v>
      </c>
    </row>
    <row r="212" spans="1:45" s="4" customFormat="1" ht="12">
      <c r="A212" s="36"/>
      <c r="B212" s="32"/>
      <c r="C212" s="8" t="s">
        <v>94</v>
      </c>
      <c r="D212" s="114">
        <v>107.4</v>
      </c>
      <c r="E212" s="31">
        <v>107.4</v>
      </c>
      <c r="F212" s="31">
        <v>105.5</v>
      </c>
      <c r="G212" s="31">
        <v>109.1</v>
      </c>
      <c r="H212" s="31">
        <v>89</v>
      </c>
      <c r="I212" s="31">
        <v>120.9</v>
      </c>
      <c r="J212" s="31">
        <v>104</v>
      </c>
      <c r="K212" s="31">
        <v>105.8</v>
      </c>
      <c r="L212" s="31">
        <v>147</v>
      </c>
      <c r="M212" s="31">
        <v>109.7</v>
      </c>
      <c r="N212" s="31">
        <v>77.7</v>
      </c>
      <c r="O212" s="31">
        <v>106.1</v>
      </c>
      <c r="P212" s="31">
        <v>105.3</v>
      </c>
      <c r="Q212" s="31">
        <v>94.4</v>
      </c>
      <c r="R212" s="31">
        <v>104.7</v>
      </c>
      <c r="S212" s="31">
        <v>94</v>
      </c>
      <c r="T212" s="31">
        <v>102</v>
      </c>
      <c r="U212" s="31">
        <v>103.8</v>
      </c>
      <c r="V212" s="31">
        <v>104.6</v>
      </c>
      <c r="W212" s="31">
        <v>110.2</v>
      </c>
      <c r="X212" s="31">
        <v>75.3</v>
      </c>
      <c r="Y212" s="31">
        <v>95.2</v>
      </c>
      <c r="Z212" s="31">
        <v>90.1</v>
      </c>
      <c r="AA212" s="31">
        <v>109.9</v>
      </c>
      <c r="AB212" s="31">
        <v>108.3</v>
      </c>
      <c r="AC212" s="31">
        <v>95.1</v>
      </c>
      <c r="AD212" s="31">
        <v>109.2</v>
      </c>
      <c r="AE212" s="31">
        <v>107.7</v>
      </c>
      <c r="AF212" s="36"/>
      <c r="AG212" s="32"/>
      <c r="AH212" s="8" t="s">
        <v>94</v>
      </c>
      <c r="AI212" s="31">
        <v>107.4</v>
      </c>
      <c r="AJ212" s="55">
        <v>106.6</v>
      </c>
      <c r="AK212" s="55">
        <v>110</v>
      </c>
      <c r="AL212" s="55">
        <v>116.8</v>
      </c>
      <c r="AM212" s="55">
        <v>90.4</v>
      </c>
      <c r="AN212" s="55">
        <v>101.6</v>
      </c>
      <c r="AO212" s="55">
        <v>96</v>
      </c>
      <c r="AP212" s="55">
        <v>103.3</v>
      </c>
      <c r="AQ212" s="55">
        <v>109.4</v>
      </c>
      <c r="AR212" s="55">
        <v>109.8</v>
      </c>
      <c r="AS212" s="55">
        <v>105.1</v>
      </c>
    </row>
    <row r="213" spans="1:45" s="4" customFormat="1" ht="12">
      <c r="A213" s="36"/>
      <c r="B213" s="32"/>
      <c r="C213" s="8" t="s">
        <v>95</v>
      </c>
      <c r="D213" s="114">
        <v>107.6</v>
      </c>
      <c r="E213" s="31">
        <v>107.6</v>
      </c>
      <c r="F213" s="31">
        <v>104.5</v>
      </c>
      <c r="G213" s="31">
        <v>106.8</v>
      </c>
      <c r="H213" s="31">
        <v>92</v>
      </c>
      <c r="I213" s="31">
        <v>121.2</v>
      </c>
      <c r="J213" s="31">
        <v>103.7</v>
      </c>
      <c r="K213" s="31">
        <v>97.8</v>
      </c>
      <c r="L213" s="31">
        <v>152</v>
      </c>
      <c r="M213" s="31">
        <v>108.7</v>
      </c>
      <c r="N213" s="31">
        <v>84.2</v>
      </c>
      <c r="O213" s="31">
        <v>105.4</v>
      </c>
      <c r="P213" s="31">
        <v>102.3</v>
      </c>
      <c r="Q213" s="31">
        <v>94.1</v>
      </c>
      <c r="R213" s="31">
        <v>98.4</v>
      </c>
      <c r="S213" s="31">
        <v>94.3</v>
      </c>
      <c r="T213" s="31">
        <v>104.5</v>
      </c>
      <c r="U213" s="31">
        <v>106.3</v>
      </c>
      <c r="V213" s="31">
        <v>124.3</v>
      </c>
      <c r="W213" s="31">
        <v>117</v>
      </c>
      <c r="X213" s="31">
        <v>78.099999999999994</v>
      </c>
      <c r="Y213" s="31">
        <v>96.2</v>
      </c>
      <c r="Z213" s="31">
        <v>88.3</v>
      </c>
      <c r="AA213" s="31">
        <v>111.1</v>
      </c>
      <c r="AB213" s="31">
        <v>106.3</v>
      </c>
      <c r="AC213" s="31">
        <v>93.9</v>
      </c>
      <c r="AD213" s="31">
        <v>100.4</v>
      </c>
      <c r="AE213" s="31">
        <v>107.3</v>
      </c>
      <c r="AF213" s="36"/>
      <c r="AG213" s="32"/>
      <c r="AH213" s="8" t="s">
        <v>95</v>
      </c>
      <c r="AI213" s="31">
        <v>107.6</v>
      </c>
      <c r="AJ213" s="55">
        <v>103.4</v>
      </c>
      <c r="AK213" s="55">
        <v>104.1</v>
      </c>
      <c r="AL213" s="55">
        <v>107</v>
      </c>
      <c r="AM213" s="55">
        <v>96.1</v>
      </c>
      <c r="AN213" s="55">
        <v>103.3</v>
      </c>
      <c r="AO213" s="55">
        <v>101.6</v>
      </c>
      <c r="AP213" s="55">
        <v>104</v>
      </c>
      <c r="AQ213" s="55">
        <v>110.9</v>
      </c>
      <c r="AR213" s="55">
        <v>111.5</v>
      </c>
      <c r="AS213" s="55">
        <v>101.3</v>
      </c>
    </row>
    <row r="214" spans="1:45" s="4" customFormat="1" ht="12">
      <c r="A214" s="36"/>
      <c r="B214" s="32"/>
      <c r="C214" s="8" t="s">
        <v>96</v>
      </c>
      <c r="D214" s="114">
        <v>105.5</v>
      </c>
      <c r="E214" s="31">
        <v>105.5</v>
      </c>
      <c r="F214" s="31">
        <v>102.9</v>
      </c>
      <c r="G214" s="31">
        <v>105.5</v>
      </c>
      <c r="H214" s="31">
        <v>91.5</v>
      </c>
      <c r="I214" s="31">
        <v>111</v>
      </c>
      <c r="J214" s="31">
        <v>111.4</v>
      </c>
      <c r="K214" s="31">
        <v>92.7</v>
      </c>
      <c r="L214" s="31">
        <v>154.19999999999999</v>
      </c>
      <c r="M214" s="31">
        <v>110.9</v>
      </c>
      <c r="N214" s="31">
        <v>78</v>
      </c>
      <c r="O214" s="31">
        <v>100.8</v>
      </c>
      <c r="P214" s="31">
        <v>101.7</v>
      </c>
      <c r="Q214" s="31">
        <v>93.7</v>
      </c>
      <c r="R214" s="31">
        <v>99.9</v>
      </c>
      <c r="S214" s="31">
        <v>96.3</v>
      </c>
      <c r="T214" s="31">
        <v>103.7</v>
      </c>
      <c r="U214" s="31">
        <v>103.9</v>
      </c>
      <c r="V214" s="31">
        <v>124.6</v>
      </c>
      <c r="W214" s="31">
        <v>112.4</v>
      </c>
      <c r="X214" s="31">
        <v>76.400000000000006</v>
      </c>
      <c r="Y214" s="31">
        <v>94.3</v>
      </c>
      <c r="Z214" s="31">
        <v>87.2</v>
      </c>
      <c r="AA214" s="31">
        <v>107.6</v>
      </c>
      <c r="AB214" s="31">
        <v>106.9</v>
      </c>
      <c r="AC214" s="31">
        <v>83.1</v>
      </c>
      <c r="AD214" s="31">
        <v>108.9</v>
      </c>
      <c r="AE214" s="31">
        <v>105.6</v>
      </c>
      <c r="AF214" s="36"/>
      <c r="AG214" s="32"/>
      <c r="AH214" s="8" t="s">
        <v>96</v>
      </c>
      <c r="AI214" s="31">
        <v>105.5</v>
      </c>
      <c r="AJ214" s="55">
        <v>101.6</v>
      </c>
      <c r="AK214" s="55">
        <v>102.9</v>
      </c>
      <c r="AL214" s="55">
        <v>107.2</v>
      </c>
      <c r="AM214" s="55">
        <v>89.4</v>
      </c>
      <c r="AN214" s="55">
        <v>100.8</v>
      </c>
      <c r="AO214" s="55">
        <v>92</v>
      </c>
      <c r="AP214" s="55">
        <v>103.4</v>
      </c>
      <c r="AQ214" s="55">
        <v>108.9</v>
      </c>
      <c r="AR214" s="55">
        <v>109.4</v>
      </c>
      <c r="AS214" s="55">
        <v>100.8</v>
      </c>
    </row>
    <row r="215" spans="1:45" s="4" customFormat="1" ht="12">
      <c r="A215" s="36"/>
      <c r="B215" s="34"/>
      <c r="C215" s="15" t="s">
        <v>97</v>
      </c>
      <c r="D215" s="116">
        <v>105.4</v>
      </c>
      <c r="E215" s="39">
        <v>105.4</v>
      </c>
      <c r="F215" s="39">
        <v>104.5</v>
      </c>
      <c r="G215" s="39">
        <v>101.5</v>
      </c>
      <c r="H215" s="39">
        <v>86.8</v>
      </c>
      <c r="I215" s="39">
        <v>108.3</v>
      </c>
      <c r="J215" s="39">
        <v>116.3</v>
      </c>
      <c r="K215" s="39">
        <v>92.1</v>
      </c>
      <c r="L215" s="39">
        <v>170.1</v>
      </c>
      <c r="M215" s="39">
        <v>106.9</v>
      </c>
      <c r="N215" s="39">
        <v>73.3</v>
      </c>
      <c r="O215" s="39">
        <v>104.8</v>
      </c>
      <c r="P215" s="39">
        <v>100.7</v>
      </c>
      <c r="Q215" s="39">
        <v>94</v>
      </c>
      <c r="R215" s="39">
        <v>96.2</v>
      </c>
      <c r="S215" s="39">
        <v>96.8</v>
      </c>
      <c r="T215" s="39">
        <v>104.2</v>
      </c>
      <c r="U215" s="39">
        <v>104.4</v>
      </c>
      <c r="V215" s="39">
        <v>113.7</v>
      </c>
      <c r="W215" s="39">
        <v>113.6</v>
      </c>
      <c r="X215" s="39">
        <v>74.8</v>
      </c>
      <c r="Y215" s="39">
        <v>94.1</v>
      </c>
      <c r="Z215" s="39">
        <v>90.6</v>
      </c>
      <c r="AA215" s="39">
        <v>110.1</v>
      </c>
      <c r="AB215" s="39">
        <v>104.1</v>
      </c>
      <c r="AC215" s="39">
        <v>87.4</v>
      </c>
      <c r="AD215" s="39">
        <v>98.6</v>
      </c>
      <c r="AE215" s="31">
        <v>104.6</v>
      </c>
      <c r="AF215" s="36"/>
      <c r="AG215" s="34"/>
      <c r="AH215" s="15" t="s">
        <v>97</v>
      </c>
      <c r="AI215" s="39">
        <v>105.4</v>
      </c>
      <c r="AJ215" s="56">
        <v>101.1</v>
      </c>
      <c r="AK215" s="56">
        <v>101.7</v>
      </c>
      <c r="AL215" s="56">
        <v>106.8</v>
      </c>
      <c r="AM215" s="56">
        <v>87.1</v>
      </c>
      <c r="AN215" s="56">
        <v>101.6</v>
      </c>
      <c r="AO215" s="56">
        <v>88</v>
      </c>
      <c r="AP215" s="56">
        <v>103.1</v>
      </c>
      <c r="AQ215" s="56">
        <v>109.6</v>
      </c>
      <c r="AR215" s="56">
        <v>110.3</v>
      </c>
      <c r="AS215" s="56">
        <v>100</v>
      </c>
    </row>
    <row r="216" spans="1:45" s="4" customFormat="1" ht="12">
      <c r="A216" s="8"/>
      <c r="B216" s="32" t="s">
        <v>194</v>
      </c>
      <c r="C216" s="22" t="s">
        <v>84</v>
      </c>
      <c r="D216" s="114">
        <v>104.4</v>
      </c>
      <c r="E216" s="31">
        <v>104.4</v>
      </c>
      <c r="F216" s="31">
        <v>106.4</v>
      </c>
      <c r="G216" s="31">
        <v>103.6</v>
      </c>
      <c r="H216" s="31">
        <v>89.4</v>
      </c>
      <c r="I216" s="31">
        <v>104.7</v>
      </c>
      <c r="J216" s="31">
        <v>119.1</v>
      </c>
      <c r="K216" s="31">
        <v>104.5</v>
      </c>
      <c r="L216" s="31">
        <v>159.1</v>
      </c>
      <c r="M216" s="31">
        <v>108.1</v>
      </c>
      <c r="N216" s="31">
        <v>74.8</v>
      </c>
      <c r="O216" s="31">
        <v>109.2</v>
      </c>
      <c r="P216" s="31">
        <v>102.9</v>
      </c>
      <c r="Q216" s="31">
        <v>90.9</v>
      </c>
      <c r="R216" s="31">
        <v>99</v>
      </c>
      <c r="S216" s="31">
        <v>92.5</v>
      </c>
      <c r="T216" s="31">
        <v>100.8</v>
      </c>
      <c r="U216" s="31">
        <v>100.5</v>
      </c>
      <c r="V216" s="31">
        <v>116.4</v>
      </c>
      <c r="W216" s="31">
        <v>111</v>
      </c>
      <c r="X216" s="31">
        <v>79.400000000000006</v>
      </c>
      <c r="Y216" s="31">
        <v>92</v>
      </c>
      <c r="Z216" s="31">
        <v>93.2</v>
      </c>
      <c r="AA216" s="31">
        <v>112.7</v>
      </c>
      <c r="AB216" s="31">
        <v>84.5</v>
      </c>
      <c r="AC216" s="31">
        <v>92.3</v>
      </c>
      <c r="AD216" s="31">
        <v>108.6</v>
      </c>
      <c r="AE216" s="31">
        <v>104.7</v>
      </c>
      <c r="AF216" s="8"/>
      <c r="AG216" s="32" t="s">
        <v>194</v>
      </c>
      <c r="AH216" s="22" t="s">
        <v>84</v>
      </c>
      <c r="AI216" s="31">
        <v>104.4</v>
      </c>
      <c r="AJ216" s="55">
        <v>100</v>
      </c>
      <c r="AK216" s="55">
        <v>99.2</v>
      </c>
      <c r="AL216" s="55">
        <v>100.2</v>
      </c>
      <c r="AM216" s="55">
        <v>94.5</v>
      </c>
      <c r="AN216" s="55">
        <v>101.7</v>
      </c>
      <c r="AO216" s="55">
        <v>103.4</v>
      </c>
      <c r="AP216" s="55">
        <v>100.9</v>
      </c>
      <c r="AQ216" s="55">
        <v>110.4</v>
      </c>
      <c r="AR216" s="55">
        <v>111.1</v>
      </c>
      <c r="AS216" s="55">
        <v>99.5</v>
      </c>
    </row>
    <row r="217" spans="1:45" s="4" customFormat="1" ht="12">
      <c r="A217" s="8"/>
      <c r="B217" s="32"/>
      <c r="C217" s="8" t="s">
        <v>86</v>
      </c>
      <c r="D217" s="114">
        <v>105</v>
      </c>
      <c r="E217" s="31">
        <v>105.1</v>
      </c>
      <c r="F217" s="31">
        <v>108.9</v>
      </c>
      <c r="G217" s="31">
        <v>103.2</v>
      </c>
      <c r="H217" s="31">
        <v>91.6</v>
      </c>
      <c r="I217" s="31">
        <v>97.6</v>
      </c>
      <c r="J217" s="31">
        <v>117.3</v>
      </c>
      <c r="K217" s="31">
        <v>107.9</v>
      </c>
      <c r="L217" s="31">
        <v>160.6</v>
      </c>
      <c r="M217" s="31">
        <v>107.9</v>
      </c>
      <c r="N217" s="31">
        <v>73.599999999999994</v>
      </c>
      <c r="O217" s="31">
        <v>108.5</v>
      </c>
      <c r="P217" s="31">
        <v>105.5</v>
      </c>
      <c r="Q217" s="31">
        <v>91.9</v>
      </c>
      <c r="R217" s="31">
        <v>94.5</v>
      </c>
      <c r="S217" s="31">
        <v>90.8</v>
      </c>
      <c r="T217" s="31">
        <v>100.5</v>
      </c>
      <c r="U217" s="31">
        <v>101.3</v>
      </c>
      <c r="V217" s="31">
        <v>125.7</v>
      </c>
      <c r="W217" s="31">
        <v>112.8</v>
      </c>
      <c r="X217" s="31">
        <v>74.3</v>
      </c>
      <c r="Y217" s="31">
        <v>88.3</v>
      </c>
      <c r="Z217" s="31">
        <v>92.3</v>
      </c>
      <c r="AA217" s="31">
        <v>110.6</v>
      </c>
      <c r="AB217" s="31">
        <v>94.7</v>
      </c>
      <c r="AC217" s="31">
        <v>88.3</v>
      </c>
      <c r="AD217" s="31">
        <v>118.3</v>
      </c>
      <c r="AE217" s="31">
        <v>105.3</v>
      </c>
      <c r="AF217" s="8"/>
      <c r="AG217" s="32"/>
      <c r="AH217" s="8" t="s">
        <v>86</v>
      </c>
      <c r="AI217" s="31">
        <v>105</v>
      </c>
      <c r="AJ217" s="55">
        <v>97.2</v>
      </c>
      <c r="AK217" s="55">
        <v>93.9</v>
      </c>
      <c r="AL217" s="55">
        <v>94.5</v>
      </c>
      <c r="AM217" s="55">
        <v>91.4</v>
      </c>
      <c r="AN217" s="55">
        <v>101.8</v>
      </c>
      <c r="AO217" s="55">
        <v>100</v>
      </c>
      <c r="AP217" s="55">
        <v>99.4</v>
      </c>
      <c r="AQ217" s="55">
        <v>113</v>
      </c>
      <c r="AR217" s="55">
        <v>114</v>
      </c>
      <c r="AS217" s="55">
        <v>98.5</v>
      </c>
    </row>
    <row r="218" spans="1:45" s="4" customFormat="1" ht="12">
      <c r="A218" s="8"/>
      <c r="B218" s="32"/>
      <c r="C218" s="8" t="s">
        <v>88</v>
      </c>
      <c r="D218" s="114">
        <v>102.4</v>
      </c>
      <c r="E218" s="31">
        <v>102.5</v>
      </c>
      <c r="F218" s="31">
        <v>108.3</v>
      </c>
      <c r="G218" s="31">
        <v>102.2</v>
      </c>
      <c r="H218" s="31">
        <v>98.3</v>
      </c>
      <c r="I218" s="31">
        <v>89.8</v>
      </c>
      <c r="J218" s="31">
        <v>119.7</v>
      </c>
      <c r="K218" s="31">
        <v>92.4</v>
      </c>
      <c r="L218" s="31">
        <v>192.1</v>
      </c>
      <c r="M218" s="31">
        <v>93.7</v>
      </c>
      <c r="N218" s="31">
        <v>90.7</v>
      </c>
      <c r="O218" s="31">
        <v>109.4</v>
      </c>
      <c r="P218" s="31">
        <v>104.7</v>
      </c>
      <c r="Q218" s="31">
        <v>92.2</v>
      </c>
      <c r="R218" s="31">
        <v>92.9</v>
      </c>
      <c r="S218" s="31">
        <v>93.1</v>
      </c>
      <c r="T218" s="31">
        <v>101.9</v>
      </c>
      <c r="U218" s="31">
        <v>101.5</v>
      </c>
      <c r="V218" s="31">
        <v>121.6</v>
      </c>
      <c r="W218" s="31">
        <v>115.8</v>
      </c>
      <c r="X218" s="31">
        <v>73.900000000000006</v>
      </c>
      <c r="Y218" s="31">
        <v>91.6</v>
      </c>
      <c r="Z218" s="31">
        <v>86.6</v>
      </c>
      <c r="AA218" s="31">
        <v>110.7</v>
      </c>
      <c r="AB218" s="31">
        <v>91.7</v>
      </c>
      <c r="AC218" s="31">
        <v>88.4</v>
      </c>
      <c r="AD218" s="31">
        <v>114.1</v>
      </c>
      <c r="AE218" s="31">
        <v>103.1</v>
      </c>
      <c r="AF218" s="8"/>
      <c r="AG218" s="32"/>
      <c r="AH218" s="8" t="s">
        <v>88</v>
      </c>
      <c r="AI218" s="31">
        <v>102.4</v>
      </c>
      <c r="AJ218" s="55">
        <v>96.4</v>
      </c>
      <c r="AK218" s="55">
        <v>96.1</v>
      </c>
      <c r="AL218" s="55">
        <v>98</v>
      </c>
      <c r="AM218" s="55">
        <v>91.1</v>
      </c>
      <c r="AN218" s="55">
        <v>96.8</v>
      </c>
      <c r="AO218" s="55">
        <v>81.599999999999994</v>
      </c>
      <c r="AP218" s="55">
        <v>102.2</v>
      </c>
      <c r="AQ218" s="55">
        <v>107.2</v>
      </c>
      <c r="AR218" s="55">
        <v>107.9</v>
      </c>
      <c r="AS218" s="55">
        <v>98</v>
      </c>
    </row>
    <row r="219" spans="1:45" s="4" customFormat="1" ht="12">
      <c r="A219" s="8"/>
      <c r="B219" s="32"/>
      <c r="C219" s="8" t="s">
        <v>89</v>
      </c>
      <c r="D219" s="114">
        <v>104.4</v>
      </c>
      <c r="E219" s="31">
        <v>104.4</v>
      </c>
      <c r="F219" s="31">
        <v>107.8</v>
      </c>
      <c r="G219" s="31">
        <v>101.9</v>
      </c>
      <c r="H219" s="31">
        <v>91.3</v>
      </c>
      <c r="I219" s="31">
        <v>101.1</v>
      </c>
      <c r="J219" s="31">
        <v>116.8</v>
      </c>
      <c r="K219" s="31">
        <v>106.6</v>
      </c>
      <c r="L219" s="31">
        <v>155</v>
      </c>
      <c r="M219" s="31">
        <v>105.3</v>
      </c>
      <c r="N219" s="31">
        <v>77.599999999999994</v>
      </c>
      <c r="O219" s="31">
        <v>107.3</v>
      </c>
      <c r="P219" s="31">
        <v>104.7</v>
      </c>
      <c r="Q219" s="31">
        <v>89.3</v>
      </c>
      <c r="R219" s="31">
        <v>95.8</v>
      </c>
      <c r="S219" s="31">
        <v>93.2</v>
      </c>
      <c r="T219" s="31">
        <v>100.4</v>
      </c>
      <c r="U219" s="31">
        <v>100.1</v>
      </c>
      <c r="V219" s="31">
        <v>114.2</v>
      </c>
      <c r="W219" s="31">
        <v>113.1</v>
      </c>
      <c r="X219" s="31">
        <v>73</v>
      </c>
      <c r="Y219" s="31">
        <v>91.8</v>
      </c>
      <c r="Z219" s="31">
        <v>83.5</v>
      </c>
      <c r="AA219" s="31">
        <v>103.8</v>
      </c>
      <c r="AB219" s="31">
        <v>95.6</v>
      </c>
      <c r="AC219" s="31">
        <v>80.3</v>
      </c>
      <c r="AD219" s="31">
        <v>110.5</v>
      </c>
      <c r="AE219" s="31">
        <v>104.5</v>
      </c>
      <c r="AF219" s="8"/>
      <c r="AG219" s="32"/>
      <c r="AH219" s="8" t="s">
        <v>89</v>
      </c>
      <c r="AI219" s="31">
        <v>104.4</v>
      </c>
      <c r="AJ219" s="55">
        <v>95.9</v>
      </c>
      <c r="AK219" s="55">
        <v>94.1</v>
      </c>
      <c r="AL219" s="55">
        <v>95.1</v>
      </c>
      <c r="AM219" s="55">
        <v>89.9</v>
      </c>
      <c r="AN219" s="55">
        <v>97.7</v>
      </c>
      <c r="AO219" s="55">
        <v>87.7</v>
      </c>
      <c r="AP219" s="55">
        <v>99.8</v>
      </c>
      <c r="AQ219" s="55">
        <v>112.1</v>
      </c>
      <c r="AR219" s="55">
        <v>112.9</v>
      </c>
      <c r="AS219" s="55">
        <v>101.2</v>
      </c>
    </row>
    <row r="220" spans="1:45" s="4" customFormat="1" ht="12">
      <c r="A220" s="8"/>
      <c r="B220" s="32"/>
      <c r="C220" s="8" t="s">
        <v>90</v>
      </c>
      <c r="D220" s="114">
        <v>106</v>
      </c>
      <c r="E220" s="31">
        <v>106</v>
      </c>
      <c r="F220" s="31">
        <v>109.5</v>
      </c>
      <c r="G220" s="31">
        <v>104.1</v>
      </c>
      <c r="H220" s="31">
        <v>90.9</v>
      </c>
      <c r="I220" s="31">
        <v>102.9</v>
      </c>
      <c r="J220" s="31">
        <v>124.5</v>
      </c>
      <c r="K220" s="31">
        <v>102</v>
      </c>
      <c r="L220" s="31">
        <v>178.6</v>
      </c>
      <c r="M220" s="31">
        <v>99.7</v>
      </c>
      <c r="N220" s="31">
        <v>71.8</v>
      </c>
      <c r="O220" s="31">
        <v>101.1</v>
      </c>
      <c r="P220" s="31">
        <v>107.4</v>
      </c>
      <c r="Q220" s="31">
        <v>92.2</v>
      </c>
      <c r="R220" s="31">
        <v>95.1</v>
      </c>
      <c r="S220" s="31">
        <v>93.7</v>
      </c>
      <c r="T220" s="31">
        <v>101.7</v>
      </c>
      <c r="U220" s="31">
        <v>100.6</v>
      </c>
      <c r="V220" s="31">
        <v>115.7</v>
      </c>
      <c r="W220" s="31">
        <v>117.3</v>
      </c>
      <c r="X220" s="31">
        <v>71.2</v>
      </c>
      <c r="Y220" s="31">
        <v>91.7</v>
      </c>
      <c r="Z220" s="31">
        <v>81.400000000000006</v>
      </c>
      <c r="AA220" s="31">
        <v>119.1</v>
      </c>
      <c r="AB220" s="31">
        <v>87.8</v>
      </c>
      <c r="AC220" s="31">
        <v>95.2</v>
      </c>
      <c r="AD220" s="31">
        <v>114</v>
      </c>
      <c r="AE220" s="31">
        <v>106.5</v>
      </c>
      <c r="AF220" s="8"/>
      <c r="AG220" s="32"/>
      <c r="AH220" s="8" t="s">
        <v>90</v>
      </c>
      <c r="AI220" s="31">
        <v>106</v>
      </c>
      <c r="AJ220" s="55">
        <v>96.5</v>
      </c>
      <c r="AK220" s="55">
        <v>95.6</v>
      </c>
      <c r="AL220" s="55">
        <v>97</v>
      </c>
      <c r="AM220" s="55">
        <v>91.1</v>
      </c>
      <c r="AN220" s="55">
        <v>98</v>
      </c>
      <c r="AO220" s="55">
        <v>86.4</v>
      </c>
      <c r="AP220" s="55">
        <v>101.9</v>
      </c>
      <c r="AQ220" s="55">
        <v>114.1</v>
      </c>
      <c r="AR220" s="55">
        <v>115.1</v>
      </c>
      <c r="AS220" s="55">
        <v>101</v>
      </c>
    </row>
    <row r="221" spans="1:45" s="4" customFormat="1" ht="12">
      <c r="A221" s="8"/>
      <c r="B221" s="32"/>
      <c r="C221" s="8" t="s">
        <v>91</v>
      </c>
      <c r="D221" s="114">
        <v>107.6</v>
      </c>
      <c r="E221" s="31">
        <v>107.6</v>
      </c>
      <c r="F221" s="31">
        <v>108.4</v>
      </c>
      <c r="G221" s="31">
        <v>102.8</v>
      </c>
      <c r="H221" s="31">
        <v>95.7</v>
      </c>
      <c r="I221" s="31">
        <v>109.7</v>
      </c>
      <c r="J221" s="31">
        <v>128.30000000000001</v>
      </c>
      <c r="K221" s="31">
        <v>88.8</v>
      </c>
      <c r="L221" s="31">
        <v>177.2</v>
      </c>
      <c r="M221" s="31">
        <v>102.6</v>
      </c>
      <c r="N221" s="31">
        <v>76.3</v>
      </c>
      <c r="O221" s="31">
        <v>107</v>
      </c>
      <c r="P221" s="31">
        <v>110.3</v>
      </c>
      <c r="Q221" s="31">
        <v>90.5</v>
      </c>
      <c r="R221" s="31">
        <v>96</v>
      </c>
      <c r="S221" s="31">
        <v>94.9</v>
      </c>
      <c r="T221" s="31">
        <v>93.8</v>
      </c>
      <c r="U221" s="31">
        <v>100.6</v>
      </c>
      <c r="V221" s="31">
        <v>120.5</v>
      </c>
      <c r="W221" s="31">
        <v>117.3</v>
      </c>
      <c r="X221" s="31">
        <v>69.099999999999994</v>
      </c>
      <c r="Y221" s="31">
        <v>94.3</v>
      </c>
      <c r="Z221" s="31">
        <v>68</v>
      </c>
      <c r="AA221" s="31">
        <v>116</v>
      </c>
      <c r="AB221" s="31">
        <v>89.6</v>
      </c>
      <c r="AC221" s="31">
        <v>89.9</v>
      </c>
      <c r="AD221" s="31">
        <v>104.2</v>
      </c>
      <c r="AE221" s="31">
        <v>107.6</v>
      </c>
      <c r="AF221" s="8"/>
      <c r="AG221" s="32"/>
      <c r="AH221" s="8" t="s">
        <v>91</v>
      </c>
      <c r="AI221" s="31">
        <v>107.6</v>
      </c>
      <c r="AJ221" s="55">
        <v>99.1</v>
      </c>
      <c r="AK221" s="55">
        <v>100.8</v>
      </c>
      <c r="AL221" s="55">
        <v>105.8</v>
      </c>
      <c r="AM221" s="55">
        <v>91.3</v>
      </c>
      <c r="AN221" s="55">
        <v>95.9</v>
      </c>
      <c r="AO221" s="55">
        <v>82.6</v>
      </c>
      <c r="AP221" s="55">
        <v>99.4</v>
      </c>
      <c r="AQ221" s="55">
        <v>114.1</v>
      </c>
      <c r="AR221" s="55">
        <v>115</v>
      </c>
      <c r="AS221" s="55">
        <v>101.5</v>
      </c>
    </row>
    <row r="222" spans="1:45" s="4" customFormat="1" ht="12">
      <c r="A222" s="8"/>
      <c r="B222" s="32"/>
      <c r="C222" s="8" t="s">
        <v>92</v>
      </c>
      <c r="D222" s="114">
        <v>105.6</v>
      </c>
      <c r="E222" s="31">
        <v>105.6</v>
      </c>
      <c r="F222" s="31">
        <v>106.9</v>
      </c>
      <c r="G222" s="31">
        <v>106.6</v>
      </c>
      <c r="H222" s="31">
        <v>98.1</v>
      </c>
      <c r="I222" s="31">
        <v>105.9</v>
      </c>
      <c r="J222" s="31">
        <v>121.6</v>
      </c>
      <c r="K222" s="31">
        <v>95.2</v>
      </c>
      <c r="L222" s="31">
        <v>171</v>
      </c>
      <c r="M222" s="31">
        <v>100.3</v>
      </c>
      <c r="N222" s="31">
        <v>75.2</v>
      </c>
      <c r="O222" s="31">
        <v>112.3</v>
      </c>
      <c r="P222" s="31">
        <v>98.2</v>
      </c>
      <c r="Q222" s="31">
        <v>89.3</v>
      </c>
      <c r="R222" s="31">
        <v>95.5</v>
      </c>
      <c r="S222" s="31">
        <v>89.7</v>
      </c>
      <c r="T222" s="31">
        <v>101.8</v>
      </c>
      <c r="U222" s="31">
        <v>102.5</v>
      </c>
      <c r="V222" s="31">
        <v>142.69999999999999</v>
      </c>
      <c r="W222" s="31">
        <v>120.8</v>
      </c>
      <c r="X222" s="31">
        <v>69.8</v>
      </c>
      <c r="Y222" s="31">
        <v>94.2</v>
      </c>
      <c r="Z222" s="31">
        <v>81.099999999999994</v>
      </c>
      <c r="AA222" s="31">
        <v>114.6</v>
      </c>
      <c r="AB222" s="31">
        <v>90.3</v>
      </c>
      <c r="AC222" s="31">
        <v>87.5</v>
      </c>
      <c r="AD222" s="31">
        <v>112.9</v>
      </c>
      <c r="AE222" s="31">
        <v>106.7</v>
      </c>
      <c r="AF222" s="8"/>
      <c r="AG222" s="32"/>
      <c r="AH222" s="8" t="s">
        <v>92</v>
      </c>
      <c r="AI222" s="31">
        <v>105.6</v>
      </c>
      <c r="AJ222" s="55">
        <v>96.8</v>
      </c>
      <c r="AK222" s="55">
        <v>96.7</v>
      </c>
      <c r="AL222" s="55">
        <v>98</v>
      </c>
      <c r="AM222" s="55">
        <v>94.8</v>
      </c>
      <c r="AN222" s="55">
        <v>96.5</v>
      </c>
      <c r="AO222" s="55">
        <v>86</v>
      </c>
      <c r="AP222" s="55">
        <v>99.4</v>
      </c>
      <c r="AQ222" s="55">
        <v>113.3</v>
      </c>
      <c r="AR222" s="55">
        <v>114.2</v>
      </c>
      <c r="AS222" s="55">
        <v>99.6</v>
      </c>
    </row>
    <row r="223" spans="1:45" s="4" customFormat="1" ht="12">
      <c r="A223" s="8"/>
      <c r="B223" s="32"/>
      <c r="C223" s="8" t="s">
        <v>93</v>
      </c>
      <c r="D223" s="114">
        <v>103.2</v>
      </c>
      <c r="E223" s="31">
        <v>103.2</v>
      </c>
      <c r="F223" s="31">
        <v>102.9</v>
      </c>
      <c r="G223" s="31">
        <v>101.4</v>
      </c>
      <c r="H223" s="31">
        <v>94.4</v>
      </c>
      <c r="I223" s="31">
        <v>102.9</v>
      </c>
      <c r="J223" s="31">
        <v>114</v>
      </c>
      <c r="K223" s="31">
        <v>96</v>
      </c>
      <c r="L223" s="31">
        <v>176</v>
      </c>
      <c r="M223" s="31">
        <v>97</v>
      </c>
      <c r="N223" s="31">
        <v>71.400000000000006</v>
      </c>
      <c r="O223" s="31">
        <v>112.5</v>
      </c>
      <c r="P223" s="31">
        <v>100.3</v>
      </c>
      <c r="Q223" s="31">
        <v>92.5</v>
      </c>
      <c r="R223" s="31">
        <v>92.6</v>
      </c>
      <c r="S223" s="31">
        <v>91.1</v>
      </c>
      <c r="T223" s="31">
        <v>101.8</v>
      </c>
      <c r="U223" s="31">
        <v>97.7</v>
      </c>
      <c r="V223" s="31">
        <v>95</v>
      </c>
      <c r="W223" s="31">
        <v>113.4</v>
      </c>
      <c r="X223" s="31">
        <v>71.400000000000006</v>
      </c>
      <c r="Y223" s="31">
        <v>91.5</v>
      </c>
      <c r="Z223" s="31">
        <v>81.400000000000006</v>
      </c>
      <c r="AA223" s="31">
        <v>112.4</v>
      </c>
      <c r="AB223" s="31">
        <v>86.8</v>
      </c>
      <c r="AC223" s="31">
        <v>82.6</v>
      </c>
      <c r="AD223" s="31">
        <v>95</v>
      </c>
      <c r="AE223" s="31">
        <v>103.5</v>
      </c>
      <c r="AF223" s="8"/>
      <c r="AG223" s="32"/>
      <c r="AH223" s="8" t="s">
        <v>93</v>
      </c>
      <c r="AI223" s="31">
        <v>103.2</v>
      </c>
      <c r="AJ223" s="55">
        <v>95.1</v>
      </c>
      <c r="AK223" s="55">
        <v>93.7</v>
      </c>
      <c r="AL223" s="55">
        <v>94.1</v>
      </c>
      <c r="AM223" s="55">
        <v>91.9</v>
      </c>
      <c r="AN223" s="55">
        <v>98.5</v>
      </c>
      <c r="AO223" s="55">
        <v>86.5</v>
      </c>
      <c r="AP223" s="55">
        <v>102</v>
      </c>
      <c r="AQ223" s="55">
        <v>112.8</v>
      </c>
      <c r="AR223" s="55">
        <v>114</v>
      </c>
      <c r="AS223" s="55">
        <v>96.3</v>
      </c>
    </row>
    <row r="224" spans="1:45" s="4" customFormat="1" ht="12">
      <c r="A224" s="8"/>
      <c r="B224" s="32"/>
      <c r="C224" s="8" t="s">
        <v>94</v>
      </c>
      <c r="D224" s="114">
        <v>104.3</v>
      </c>
      <c r="E224" s="31">
        <v>104.3</v>
      </c>
      <c r="F224" s="31">
        <v>108.6</v>
      </c>
      <c r="G224" s="31">
        <v>100.3</v>
      </c>
      <c r="H224" s="31">
        <v>92.5</v>
      </c>
      <c r="I224" s="31">
        <v>110.4</v>
      </c>
      <c r="J224" s="31">
        <v>121.4</v>
      </c>
      <c r="K224" s="31">
        <v>94</v>
      </c>
      <c r="L224" s="31">
        <v>180.7</v>
      </c>
      <c r="M224" s="31">
        <v>95.3</v>
      </c>
      <c r="N224" s="31">
        <v>74.099999999999994</v>
      </c>
      <c r="O224" s="31">
        <v>114.1</v>
      </c>
      <c r="P224" s="31">
        <v>87.2</v>
      </c>
      <c r="Q224" s="31">
        <v>90</v>
      </c>
      <c r="R224" s="31">
        <v>91.8</v>
      </c>
      <c r="S224" s="31">
        <v>86.9</v>
      </c>
      <c r="T224" s="31">
        <v>99.9</v>
      </c>
      <c r="U224" s="31">
        <v>106</v>
      </c>
      <c r="V224" s="31">
        <v>112.1</v>
      </c>
      <c r="W224" s="31">
        <v>123.5</v>
      </c>
      <c r="X224" s="31">
        <v>67.8</v>
      </c>
      <c r="Y224" s="31">
        <v>92.5</v>
      </c>
      <c r="Z224" s="31">
        <v>82.7</v>
      </c>
      <c r="AA224" s="31">
        <v>117.6</v>
      </c>
      <c r="AB224" s="31">
        <v>96</v>
      </c>
      <c r="AC224" s="31">
        <v>79.8</v>
      </c>
      <c r="AD224" s="31">
        <v>89.2</v>
      </c>
      <c r="AE224" s="31">
        <v>103.4</v>
      </c>
      <c r="AF224" s="8"/>
      <c r="AG224" s="32"/>
      <c r="AH224" s="8" t="s">
        <v>94</v>
      </c>
      <c r="AI224" s="31">
        <v>104.3</v>
      </c>
      <c r="AJ224" s="55">
        <v>97.1</v>
      </c>
      <c r="AK224" s="55">
        <v>102.1</v>
      </c>
      <c r="AL224" s="55">
        <v>105.7</v>
      </c>
      <c r="AM224" s="55">
        <v>90.3</v>
      </c>
      <c r="AN224" s="55">
        <v>89.3</v>
      </c>
      <c r="AO224" s="55">
        <v>83.2</v>
      </c>
      <c r="AP224" s="55">
        <v>91.8</v>
      </c>
      <c r="AQ224" s="55">
        <v>112.2</v>
      </c>
      <c r="AR224" s="55">
        <v>113.1</v>
      </c>
      <c r="AS224" s="55">
        <v>95.3</v>
      </c>
    </row>
    <row r="225" spans="1:47" s="4" customFormat="1" ht="12">
      <c r="A225" s="8"/>
      <c r="B225" s="32"/>
      <c r="C225" s="8" t="s">
        <v>95</v>
      </c>
      <c r="D225" s="114">
        <v>104.9</v>
      </c>
      <c r="E225" s="31">
        <v>104.9</v>
      </c>
      <c r="F225" s="31">
        <v>102.5</v>
      </c>
      <c r="G225" s="31">
        <v>96.7</v>
      </c>
      <c r="H225" s="31">
        <v>95.9</v>
      </c>
      <c r="I225" s="31">
        <v>115.7</v>
      </c>
      <c r="J225" s="31">
        <v>114.9</v>
      </c>
      <c r="K225" s="31">
        <v>96.3</v>
      </c>
      <c r="L225" s="31">
        <v>142.69999999999999</v>
      </c>
      <c r="M225" s="31">
        <v>91.7</v>
      </c>
      <c r="N225" s="31">
        <v>70.599999999999994</v>
      </c>
      <c r="O225" s="31">
        <v>106.3</v>
      </c>
      <c r="P225" s="31">
        <v>98.1</v>
      </c>
      <c r="Q225" s="31">
        <v>83.3</v>
      </c>
      <c r="R225" s="31">
        <v>90.1</v>
      </c>
      <c r="S225" s="31">
        <v>85.5</v>
      </c>
      <c r="T225" s="31">
        <v>101.2</v>
      </c>
      <c r="U225" s="31">
        <v>101</v>
      </c>
      <c r="V225" s="31">
        <v>97.8</v>
      </c>
      <c r="W225" s="31">
        <v>122.7</v>
      </c>
      <c r="X225" s="31">
        <v>68.3</v>
      </c>
      <c r="Y225" s="31">
        <v>91.8</v>
      </c>
      <c r="Z225" s="31">
        <v>81.900000000000006</v>
      </c>
      <c r="AA225" s="31">
        <v>113.6</v>
      </c>
      <c r="AB225" s="31">
        <v>86.9</v>
      </c>
      <c r="AC225" s="31">
        <v>77.599999999999994</v>
      </c>
      <c r="AD225" s="31">
        <v>106.4</v>
      </c>
      <c r="AE225" s="31">
        <v>105</v>
      </c>
      <c r="AF225" s="8"/>
      <c r="AG225" s="32"/>
      <c r="AH225" s="8" t="s">
        <v>95</v>
      </c>
      <c r="AI225" s="31">
        <v>104.9</v>
      </c>
      <c r="AJ225" s="55">
        <v>103.5</v>
      </c>
      <c r="AK225" s="55">
        <v>103.8</v>
      </c>
      <c r="AL225" s="55">
        <v>107.3</v>
      </c>
      <c r="AM225" s="55">
        <v>92.2</v>
      </c>
      <c r="AN225" s="55">
        <v>99.7</v>
      </c>
      <c r="AO225" s="55">
        <v>91.9</v>
      </c>
      <c r="AP225" s="55">
        <v>101.4</v>
      </c>
      <c r="AQ225" s="55">
        <v>105.2</v>
      </c>
      <c r="AR225" s="55">
        <v>105.9</v>
      </c>
      <c r="AS225" s="55">
        <v>95.3</v>
      </c>
    </row>
    <row r="226" spans="1:47" s="4" customFormat="1" ht="12">
      <c r="A226" s="8"/>
      <c r="B226" s="32"/>
      <c r="C226" s="8" t="s">
        <v>96</v>
      </c>
      <c r="D226" s="114">
        <v>97.2</v>
      </c>
      <c r="E226" s="31">
        <v>97.2</v>
      </c>
      <c r="F226" s="31">
        <v>100.6</v>
      </c>
      <c r="G226" s="31">
        <v>89.9</v>
      </c>
      <c r="H226" s="31">
        <v>89.8</v>
      </c>
      <c r="I226" s="31">
        <v>103.9</v>
      </c>
      <c r="J226" s="31">
        <v>109.3</v>
      </c>
      <c r="K226" s="31">
        <v>75</v>
      </c>
      <c r="L226" s="31">
        <v>107.9</v>
      </c>
      <c r="M226" s="31">
        <v>85.4</v>
      </c>
      <c r="N226" s="31">
        <v>68.8</v>
      </c>
      <c r="O226" s="31">
        <v>94.5</v>
      </c>
      <c r="P226" s="31">
        <v>95.2</v>
      </c>
      <c r="Q226" s="31">
        <v>79.099999999999994</v>
      </c>
      <c r="R226" s="31">
        <v>83.7</v>
      </c>
      <c r="S226" s="31">
        <v>83.2</v>
      </c>
      <c r="T226" s="31">
        <v>99.1</v>
      </c>
      <c r="U226" s="31">
        <v>100.8</v>
      </c>
      <c r="V226" s="31">
        <v>102.3</v>
      </c>
      <c r="W226" s="31">
        <v>124.4</v>
      </c>
      <c r="X226" s="31">
        <v>65</v>
      </c>
      <c r="Y226" s="31">
        <v>91.6</v>
      </c>
      <c r="Z226" s="31">
        <v>75.900000000000006</v>
      </c>
      <c r="AA226" s="31">
        <v>115.3</v>
      </c>
      <c r="AB226" s="31">
        <v>90.1</v>
      </c>
      <c r="AC226" s="31">
        <v>73.5</v>
      </c>
      <c r="AD226" s="31">
        <v>104.9</v>
      </c>
      <c r="AE226" s="31">
        <v>97.5</v>
      </c>
      <c r="AF226" s="8"/>
      <c r="AG226" s="32"/>
      <c r="AH226" s="8" t="s">
        <v>96</v>
      </c>
      <c r="AI226" s="31">
        <v>97.2</v>
      </c>
      <c r="AJ226" s="55">
        <v>94.2</v>
      </c>
      <c r="AK226" s="55">
        <v>94</v>
      </c>
      <c r="AL226" s="55">
        <v>95.4</v>
      </c>
      <c r="AM226" s="55">
        <v>88.2</v>
      </c>
      <c r="AN226" s="55">
        <v>94.9</v>
      </c>
      <c r="AO226" s="55">
        <v>79.5</v>
      </c>
      <c r="AP226" s="55">
        <v>99.6</v>
      </c>
      <c r="AQ226" s="55">
        <v>99.4</v>
      </c>
      <c r="AR226" s="55">
        <v>99.9</v>
      </c>
      <c r="AS226" s="55">
        <v>92.5</v>
      </c>
    </row>
    <row r="227" spans="1:47" s="4" customFormat="1" ht="12">
      <c r="A227" s="8"/>
      <c r="B227" s="32"/>
      <c r="C227" s="15" t="s">
        <v>97</v>
      </c>
      <c r="D227" s="114">
        <v>90.7</v>
      </c>
      <c r="E227" s="31">
        <v>90.7</v>
      </c>
      <c r="F227" s="31">
        <v>83</v>
      </c>
      <c r="G227" s="31">
        <v>76.599999999999994</v>
      </c>
      <c r="H227" s="31">
        <v>78</v>
      </c>
      <c r="I227" s="31">
        <v>98.9</v>
      </c>
      <c r="J227" s="31">
        <v>107.1</v>
      </c>
      <c r="K227" s="31">
        <v>75.400000000000006</v>
      </c>
      <c r="L227" s="31">
        <v>119.3</v>
      </c>
      <c r="M227" s="31">
        <v>88.1</v>
      </c>
      <c r="N227" s="31">
        <v>66.099999999999994</v>
      </c>
      <c r="O227" s="31">
        <v>80.8</v>
      </c>
      <c r="P227" s="31">
        <v>90.4</v>
      </c>
      <c r="Q227" s="31">
        <v>79.099999999999994</v>
      </c>
      <c r="R227" s="31">
        <v>82.1</v>
      </c>
      <c r="S227" s="31">
        <v>81.3</v>
      </c>
      <c r="T227" s="31">
        <v>96.3</v>
      </c>
      <c r="U227" s="31">
        <v>93.5</v>
      </c>
      <c r="V227" s="31">
        <v>96.9</v>
      </c>
      <c r="W227" s="31">
        <v>114</v>
      </c>
      <c r="X227" s="31">
        <v>61.4</v>
      </c>
      <c r="Y227" s="31">
        <v>93</v>
      </c>
      <c r="Z227" s="31">
        <v>73.8</v>
      </c>
      <c r="AA227" s="31">
        <v>115.4</v>
      </c>
      <c r="AB227" s="31">
        <v>71.7</v>
      </c>
      <c r="AC227" s="31">
        <v>71.400000000000006</v>
      </c>
      <c r="AD227" s="31">
        <v>102.2</v>
      </c>
      <c r="AE227" s="31">
        <v>91.1</v>
      </c>
      <c r="AF227" s="8"/>
      <c r="AG227" s="32"/>
      <c r="AH227" s="15" t="s">
        <v>97</v>
      </c>
      <c r="AI227" s="31">
        <v>90.7</v>
      </c>
      <c r="AJ227" s="56">
        <v>91.2</v>
      </c>
      <c r="AK227" s="56">
        <v>91</v>
      </c>
      <c r="AL227" s="56">
        <v>93.5</v>
      </c>
      <c r="AM227" s="56">
        <v>84</v>
      </c>
      <c r="AN227" s="56">
        <v>92.4</v>
      </c>
      <c r="AO227" s="56">
        <v>76.3</v>
      </c>
      <c r="AP227" s="56">
        <v>95.8</v>
      </c>
      <c r="AQ227" s="56">
        <v>90.5</v>
      </c>
      <c r="AR227" s="56">
        <v>90.6</v>
      </c>
      <c r="AS227" s="56">
        <v>90.4</v>
      </c>
    </row>
    <row r="228" spans="1:47" s="4" customFormat="1">
      <c r="A228" s="36"/>
      <c r="B228" s="28" t="s">
        <v>103</v>
      </c>
      <c r="C228" s="22" t="s">
        <v>84</v>
      </c>
      <c r="D228" s="71">
        <v>84.7</v>
      </c>
      <c r="E228" s="29">
        <v>84.7</v>
      </c>
      <c r="F228" s="29">
        <v>67</v>
      </c>
      <c r="G228" s="29">
        <v>71.5</v>
      </c>
      <c r="H228" s="29">
        <v>79</v>
      </c>
      <c r="I228" s="29">
        <v>83.9</v>
      </c>
      <c r="J228" s="29">
        <v>84.1</v>
      </c>
      <c r="K228" s="29">
        <v>63.2</v>
      </c>
      <c r="L228" s="29">
        <v>127.8</v>
      </c>
      <c r="M228" s="29">
        <v>84.4</v>
      </c>
      <c r="N228" s="29">
        <v>72.7</v>
      </c>
      <c r="O228" s="29">
        <v>81</v>
      </c>
      <c r="P228" s="29">
        <v>92.9</v>
      </c>
      <c r="Q228" s="29">
        <v>74.400000000000006</v>
      </c>
      <c r="R228" s="29">
        <v>82</v>
      </c>
      <c r="S228" s="29">
        <v>86.9</v>
      </c>
      <c r="T228" s="29">
        <v>98.1</v>
      </c>
      <c r="U228" s="29">
        <v>95.1</v>
      </c>
      <c r="V228" s="29">
        <v>102</v>
      </c>
      <c r="W228" s="29">
        <v>115.2</v>
      </c>
      <c r="X228" s="29">
        <v>61.5</v>
      </c>
      <c r="Y228" s="29">
        <v>89.9</v>
      </c>
      <c r="Z228" s="29">
        <v>74.099999999999994</v>
      </c>
      <c r="AA228" s="29">
        <v>113.6</v>
      </c>
      <c r="AB228" s="29">
        <v>74.5</v>
      </c>
      <c r="AC228" s="29">
        <v>50.2</v>
      </c>
      <c r="AD228" s="29">
        <v>92.1</v>
      </c>
      <c r="AE228" s="33">
        <v>85.4</v>
      </c>
      <c r="AF228" s="36"/>
      <c r="AG228" s="28" t="s">
        <v>103</v>
      </c>
      <c r="AH228" s="22" t="s">
        <v>84</v>
      </c>
      <c r="AI228" s="37">
        <v>84.7</v>
      </c>
      <c r="AJ228" s="29">
        <v>87.7</v>
      </c>
      <c r="AK228" s="41">
        <v>83.2</v>
      </c>
      <c r="AL228" s="41">
        <v>83.8</v>
      </c>
      <c r="AM228" s="41">
        <v>80.099999999999994</v>
      </c>
      <c r="AN228" s="41">
        <v>95.7</v>
      </c>
      <c r="AO228" s="41">
        <v>73.400000000000006</v>
      </c>
      <c r="AP228" s="41">
        <v>102.2</v>
      </c>
      <c r="AQ228" s="41">
        <v>81.3</v>
      </c>
      <c r="AR228" s="41">
        <v>80.400000000000006</v>
      </c>
      <c r="AS228" s="41">
        <v>93.9</v>
      </c>
      <c r="AT228" s="108"/>
      <c r="AU228" s="108"/>
    </row>
    <row r="229" spans="1:47" s="4" customFormat="1">
      <c r="A229" s="36"/>
      <c r="B229" s="32"/>
      <c r="C229" s="8" t="s">
        <v>86</v>
      </c>
      <c r="D229" s="72">
        <v>79.400000000000006</v>
      </c>
      <c r="E229" s="10">
        <v>79.400000000000006</v>
      </c>
      <c r="F229" s="10">
        <v>61.7</v>
      </c>
      <c r="G229" s="10">
        <v>62.4</v>
      </c>
      <c r="H229" s="10">
        <v>72.400000000000006</v>
      </c>
      <c r="I229" s="10">
        <v>67.099999999999994</v>
      </c>
      <c r="J229" s="10">
        <v>86.1</v>
      </c>
      <c r="K229" s="10">
        <v>65.2</v>
      </c>
      <c r="L229" s="10">
        <v>130.5</v>
      </c>
      <c r="M229" s="10">
        <v>77.099999999999994</v>
      </c>
      <c r="N229" s="10">
        <v>55.4</v>
      </c>
      <c r="O229" s="10">
        <v>76.900000000000006</v>
      </c>
      <c r="P229" s="10">
        <v>95</v>
      </c>
      <c r="Q229" s="10">
        <v>71.400000000000006</v>
      </c>
      <c r="R229" s="10">
        <v>80.900000000000006</v>
      </c>
      <c r="S229" s="10">
        <v>78.7</v>
      </c>
      <c r="T229" s="10">
        <v>99.3</v>
      </c>
      <c r="U229" s="10">
        <v>88.1</v>
      </c>
      <c r="V229" s="10">
        <v>78.099999999999994</v>
      </c>
      <c r="W229" s="10">
        <v>99.4</v>
      </c>
      <c r="X229" s="10">
        <v>63.8</v>
      </c>
      <c r="Y229" s="10">
        <v>87.9</v>
      </c>
      <c r="Z229" s="10">
        <v>60.8</v>
      </c>
      <c r="AA229" s="10">
        <v>114.1</v>
      </c>
      <c r="AB229" s="10">
        <v>75.3</v>
      </c>
      <c r="AC229" s="10">
        <v>31.8</v>
      </c>
      <c r="AD229" s="10">
        <v>83.4</v>
      </c>
      <c r="AE229" s="33">
        <v>78.7</v>
      </c>
      <c r="AF229" s="36"/>
      <c r="AG229" s="32"/>
      <c r="AH229" s="8" t="s">
        <v>86</v>
      </c>
      <c r="AI229" s="31">
        <v>79.400000000000006</v>
      </c>
      <c r="AJ229" s="10">
        <v>85.9</v>
      </c>
      <c r="AK229" s="38">
        <v>78</v>
      </c>
      <c r="AL229" s="38">
        <v>79.2</v>
      </c>
      <c r="AM229" s="38">
        <v>74.900000000000006</v>
      </c>
      <c r="AN229" s="38">
        <v>96.4</v>
      </c>
      <c r="AO229" s="38">
        <v>68.7</v>
      </c>
      <c r="AP229" s="38">
        <v>103.9</v>
      </c>
      <c r="AQ229" s="38">
        <v>73.599999999999994</v>
      </c>
      <c r="AR229" s="38">
        <v>72.5</v>
      </c>
      <c r="AS229" s="38">
        <v>89.3</v>
      </c>
      <c r="AT229" s="108"/>
      <c r="AU229" s="108"/>
    </row>
    <row r="230" spans="1:47" s="4" customFormat="1">
      <c r="A230" s="36"/>
      <c r="B230" s="32"/>
      <c r="C230" s="8" t="s">
        <v>88</v>
      </c>
      <c r="D230" s="72">
        <v>82.5</v>
      </c>
      <c r="E230" s="10">
        <v>82.5</v>
      </c>
      <c r="F230" s="10">
        <v>57.3</v>
      </c>
      <c r="G230" s="10">
        <v>60.6</v>
      </c>
      <c r="H230" s="10">
        <v>66.900000000000006</v>
      </c>
      <c r="I230" s="10">
        <v>83.5</v>
      </c>
      <c r="J230" s="10">
        <v>104.6</v>
      </c>
      <c r="K230" s="10">
        <v>68.3</v>
      </c>
      <c r="L230" s="10">
        <v>133.6</v>
      </c>
      <c r="M230" s="10">
        <v>67.2</v>
      </c>
      <c r="N230" s="10">
        <v>55</v>
      </c>
      <c r="O230" s="10">
        <v>74.099999999999994</v>
      </c>
      <c r="P230" s="10">
        <v>91.3</v>
      </c>
      <c r="Q230" s="10">
        <v>65</v>
      </c>
      <c r="R230" s="10">
        <v>78.5</v>
      </c>
      <c r="S230" s="10">
        <v>76.400000000000006</v>
      </c>
      <c r="T230" s="10">
        <v>98.3</v>
      </c>
      <c r="U230" s="10">
        <v>86.1</v>
      </c>
      <c r="V230" s="10">
        <v>85.1</v>
      </c>
      <c r="W230" s="10">
        <v>93.7</v>
      </c>
      <c r="X230" s="10">
        <v>56.3</v>
      </c>
      <c r="Y230" s="10">
        <v>87.4</v>
      </c>
      <c r="Z230" s="10">
        <v>56.4</v>
      </c>
      <c r="AA230" s="10">
        <v>114.9</v>
      </c>
      <c r="AB230" s="10">
        <v>72.7</v>
      </c>
      <c r="AC230" s="10">
        <v>26.5</v>
      </c>
      <c r="AD230" s="10">
        <v>90.9</v>
      </c>
      <c r="AE230" s="33">
        <v>83.1</v>
      </c>
      <c r="AF230" s="36"/>
      <c r="AG230" s="32"/>
      <c r="AH230" s="8" t="s">
        <v>88</v>
      </c>
      <c r="AI230" s="31">
        <v>82.5</v>
      </c>
      <c r="AJ230" s="10">
        <v>82.1</v>
      </c>
      <c r="AK230" s="38">
        <v>75.3</v>
      </c>
      <c r="AL230" s="38">
        <v>76.5</v>
      </c>
      <c r="AM230" s="38">
        <v>73.400000000000006</v>
      </c>
      <c r="AN230" s="38">
        <v>92.1</v>
      </c>
      <c r="AO230" s="38">
        <v>57.4</v>
      </c>
      <c r="AP230" s="38">
        <v>101.5</v>
      </c>
      <c r="AQ230" s="38">
        <v>81.900000000000006</v>
      </c>
      <c r="AR230" s="38">
        <v>81.8</v>
      </c>
      <c r="AS230" s="38">
        <v>87</v>
      </c>
      <c r="AT230" s="108"/>
      <c r="AU230" s="108"/>
    </row>
    <row r="231" spans="1:47" s="4" customFormat="1">
      <c r="A231" s="36"/>
      <c r="B231" s="32"/>
      <c r="C231" s="8" t="s">
        <v>89</v>
      </c>
      <c r="D231" s="72">
        <v>79.900000000000006</v>
      </c>
      <c r="E231" s="10">
        <v>79.900000000000006</v>
      </c>
      <c r="F231" s="10">
        <v>60</v>
      </c>
      <c r="G231" s="10">
        <v>62.2</v>
      </c>
      <c r="H231" s="10">
        <v>70.099999999999994</v>
      </c>
      <c r="I231" s="10">
        <v>55.9</v>
      </c>
      <c r="J231" s="10">
        <v>105.2</v>
      </c>
      <c r="K231" s="10">
        <v>68.7</v>
      </c>
      <c r="L231" s="10">
        <v>138.9</v>
      </c>
      <c r="M231" s="10">
        <v>77.599999999999994</v>
      </c>
      <c r="N231" s="10">
        <v>53.7</v>
      </c>
      <c r="O231" s="10">
        <v>72.3</v>
      </c>
      <c r="P231" s="10">
        <v>94.1</v>
      </c>
      <c r="Q231" s="10">
        <v>70</v>
      </c>
      <c r="R231" s="10">
        <v>86.4</v>
      </c>
      <c r="S231" s="10">
        <v>73.8</v>
      </c>
      <c r="T231" s="10">
        <v>101</v>
      </c>
      <c r="U231" s="10">
        <v>84.8</v>
      </c>
      <c r="V231" s="10">
        <v>84.3</v>
      </c>
      <c r="W231" s="10">
        <v>89.6</v>
      </c>
      <c r="X231" s="10">
        <v>55.9</v>
      </c>
      <c r="Y231" s="10">
        <v>88.3</v>
      </c>
      <c r="Z231" s="10">
        <v>56.6</v>
      </c>
      <c r="AA231" s="10">
        <v>113.1</v>
      </c>
      <c r="AB231" s="10">
        <v>71.3</v>
      </c>
      <c r="AC231" s="10">
        <v>31.3</v>
      </c>
      <c r="AD231" s="10">
        <v>90.1</v>
      </c>
      <c r="AE231" s="33">
        <v>80.599999999999994</v>
      </c>
      <c r="AF231" s="36"/>
      <c r="AG231" s="32"/>
      <c r="AH231" s="8" t="s">
        <v>89</v>
      </c>
      <c r="AI231" s="31">
        <v>79.900000000000006</v>
      </c>
      <c r="AJ231" s="10">
        <v>81</v>
      </c>
      <c r="AK231" s="38">
        <v>68.3</v>
      </c>
      <c r="AL231" s="38">
        <v>66.5</v>
      </c>
      <c r="AM231" s="38">
        <v>73</v>
      </c>
      <c r="AN231" s="38">
        <v>96.6</v>
      </c>
      <c r="AO231" s="38">
        <v>73.400000000000006</v>
      </c>
      <c r="AP231" s="38">
        <v>102</v>
      </c>
      <c r="AQ231" s="38">
        <v>79</v>
      </c>
      <c r="AR231" s="38">
        <v>78.099999999999994</v>
      </c>
      <c r="AS231" s="38">
        <v>89.5</v>
      </c>
      <c r="AT231" s="108"/>
      <c r="AU231" s="108"/>
    </row>
    <row r="232" spans="1:47" s="4" customFormat="1">
      <c r="A232" s="36"/>
      <c r="B232" s="32"/>
      <c r="C232" s="8" t="s">
        <v>90</v>
      </c>
      <c r="D232" s="72">
        <v>81</v>
      </c>
      <c r="E232" s="10">
        <v>81</v>
      </c>
      <c r="F232" s="10">
        <v>64.900000000000006</v>
      </c>
      <c r="G232" s="10">
        <v>71.2</v>
      </c>
      <c r="H232" s="10">
        <v>73</v>
      </c>
      <c r="I232" s="10">
        <v>60.9</v>
      </c>
      <c r="J232" s="10">
        <v>112.9</v>
      </c>
      <c r="K232" s="10">
        <v>70.2</v>
      </c>
      <c r="L232" s="10">
        <v>157</v>
      </c>
      <c r="M232" s="10">
        <v>67.599999999999994</v>
      </c>
      <c r="N232" s="10">
        <v>53.2</v>
      </c>
      <c r="O232" s="10">
        <v>72</v>
      </c>
      <c r="P232" s="10">
        <v>92.3</v>
      </c>
      <c r="Q232" s="10">
        <v>72.099999999999994</v>
      </c>
      <c r="R232" s="10">
        <v>85.6</v>
      </c>
      <c r="S232" s="10">
        <v>76.099999999999994</v>
      </c>
      <c r="T232" s="10">
        <v>100.3</v>
      </c>
      <c r="U232" s="10">
        <v>84.2</v>
      </c>
      <c r="V232" s="10">
        <v>84.5</v>
      </c>
      <c r="W232" s="10">
        <v>90.3</v>
      </c>
      <c r="X232" s="10">
        <v>56.7</v>
      </c>
      <c r="Y232" s="10">
        <v>89.3</v>
      </c>
      <c r="Z232" s="10">
        <v>57.9</v>
      </c>
      <c r="AA232" s="10">
        <v>116.8</v>
      </c>
      <c r="AB232" s="10">
        <v>68.3</v>
      </c>
      <c r="AC232" s="10">
        <v>26</v>
      </c>
      <c r="AD232" s="10">
        <v>71.7</v>
      </c>
      <c r="AE232" s="33">
        <v>80.8</v>
      </c>
      <c r="AF232" s="36"/>
      <c r="AG232" s="32"/>
      <c r="AH232" s="8" t="s">
        <v>90</v>
      </c>
      <c r="AI232" s="31">
        <v>81</v>
      </c>
      <c r="AJ232" s="10">
        <v>81.7</v>
      </c>
      <c r="AK232" s="38">
        <v>71.599999999999994</v>
      </c>
      <c r="AL232" s="38">
        <v>71.3</v>
      </c>
      <c r="AM232" s="38">
        <v>73.900000000000006</v>
      </c>
      <c r="AN232" s="38">
        <v>95.7</v>
      </c>
      <c r="AO232" s="38">
        <v>77.3</v>
      </c>
      <c r="AP232" s="38">
        <v>100.3</v>
      </c>
      <c r="AQ232" s="38">
        <v>80.400000000000006</v>
      </c>
      <c r="AR232" s="38">
        <v>79.900000000000006</v>
      </c>
      <c r="AS232" s="38">
        <v>86.9</v>
      </c>
      <c r="AT232" s="108"/>
      <c r="AU232" s="108"/>
    </row>
    <row r="233" spans="1:47" s="4" customFormat="1">
      <c r="A233" s="36"/>
      <c r="B233" s="32"/>
      <c r="C233" s="8" t="s">
        <v>91</v>
      </c>
      <c r="D233" s="72">
        <v>82.7</v>
      </c>
      <c r="E233" s="10">
        <v>82.7</v>
      </c>
      <c r="F233" s="10">
        <v>72.8</v>
      </c>
      <c r="G233" s="10">
        <v>71.400000000000006</v>
      </c>
      <c r="H233" s="10">
        <v>75</v>
      </c>
      <c r="I233" s="10">
        <v>60.3</v>
      </c>
      <c r="J233" s="10">
        <v>107.5</v>
      </c>
      <c r="K233" s="10">
        <v>71.8</v>
      </c>
      <c r="L233" s="10">
        <v>188.9</v>
      </c>
      <c r="M233" s="10">
        <v>77.5</v>
      </c>
      <c r="N233" s="10">
        <v>53</v>
      </c>
      <c r="O233" s="10">
        <v>76.900000000000006</v>
      </c>
      <c r="P233" s="10">
        <v>93.2</v>
      </c>
      <c r="Q233" s="10">
        <v>71.599999999999994</v>
      </c>
      <c r="R233" s="10">
        <v>87.4</v>
      </c>
      <c r="S233" s="10">
        <v>74.3</v>
      </c>
      <c r="T233" s="10">
        <v>99.8</v>
      </c>
      <c r="U233" s="10">
        <v>83.8</v>
      </c>
      <c r="V233" s="10">
        <v>89.1</v>
      </c>
      <c r="W233" s="10">
        <v>89.2</v>
      </c>
      <c r="X233" s="10">
        <v>57.5</v>
      </c>
      <c r="Y233" s="10">
        <v>89.2</v>
      </c>
      <c r="Z233" s="10">
        <v>54.6</v>
      </c>
      <c r="AA233" s="10">
        <v>113</v>
      </c>
      <c r="AB233" s="10">
        <v>69</v>
      </c>
      <c r="AC233" s="10">
        <v>31.8</v>
      </c>
      <c r="AD233" s="10">
        <v>84.9</v>
      </c>
      <c r="AE233" s="33">
        <v>83.3</v>
      </c>
      <c r="AF233" s="36"/>
      <c r="AG233" s="32"/>
      <c r="AH233" s="8" t="s">
        <v>91</v>
      </c>
      <c r="AI233" s="31">
        <v>82.7</v>
      </c>
      <c r="AJ233" s="10">
        <v>82.6</v>
      </c>
      <c r="AK233" s="38">
        <v>71.5</v>
      </c>
      <c r="AL233" s="38">
        <v>70.2</v>
      </c>
      <c r="AM233" s="38">
        <v>73.5</v>
      </c>
      <c r="AN233" s="38">
        <v>97.8</v>
      </c>
      <c r="AO233" s="38">
        <v>76.5</v>
      </c>
      <c r="AP233" s="38">
        <v>103</v>
      </c>
      <c r="AQ233" s="38">
        <v>83.1</v>
      </c>
      <c r="AR233" s="38">
        <v>82.7</v>
      </c>
      <c r="AS233" s="38">
        <v>88.5</v>
      </c>
      <c r="AT233" s="108"/>
      <c r="AU233" s="108"/>
    </row>
    <row r="234" spans="1:47" s="4" customFormat="1">
      <c r="A234" s="36"/>
      <c r="B234" s="32"/>
      <c r="C234" s="8" t="s">
        <v>92</v>
      </c>
      <c r="D234" s="72">
        <v>81.7</v>
      </c>
      <c r="E234" s="10">
        <v>81.8</v>
      </c>
      <c r="F234" s="10">
        <v>75.2</v>
      </c>
      <c r="G234" s="10">
        <v>72.900000000000006</v>
      </c>
      <c r="H234" s="10">
        <v>77.8</v>
      </c>
      <c r="I234" s="10">
        <v>54.1</v>
      </c>
      <c r="J234" s="10">
        <v>102.8</v>
      </c>
      <c r="K234" s="10">
        <v>76.3</v>
      </c>
      <c r="L234" s="10">
        <v>168.4</v>
      </c>
      <c r="M234" s="10">
        <v>75.599999999999994</v>
      </c>
      <c r="N234" s="10">
        <v>55.7</v>
      </c>
      <c r="O234" s="10">
        <v>76.8</v>
      </c>
      <c r="P234" s="10">
        <v>93.8</v>
      </c>
      <c r="Q234" s="10">
        <v>74.099999999999994</v>
      </c>
      <c r="R234" s="10">
        <v>82.3</v>
      </c>
      <c r="S234" s="10">
        <v>77.599999999999994</v>
      </c>
      <c r="T234" s="10">
        <v>100.5</v>
      </c>
      <c r="U234" s="10">
        <v>83.3</v>
      </c>
      <c r="V234" s="10">
        <v>90.2</v>
      </c>
      <c r="W234" s="10">
        <v>87.1</v>
      </c>
      <c r="X234" s="10">
        <v>55.1</v>
      </c>
      <c r="Y234" s="10">
        <v>88.9</v>
      </c>
      <c r="Z234" s="10">
        <v>53.4</v>
      </c>
      <c r="AA234" s="10">
        <v>115.6</v>
      </c>
      <c r="AB234" s="10">
        <v>69.599999999999994</v>
      </c>
      <c r="AC234" s="10">
        <v>30.6</v>
      </c>
      <c r="AD234" s="10">
        <v>91</v>
      </c>
      <c r="AE234" s="33">
        <v>82.7</v>
      </c>
      <c r="AF234" s="36"/>
      <c r="AG234" s="32"/>
      <c r="AH234" s="8" t="s">
        <v>92</v>
      </c>
      <c r="AI234" s="31">
        <v>81.7</v>
      </c>
      <c r="AJ234" s="10">
        <v>76.2</v>
      </c>
      <c r="AK234" s="38">
        <v>62</v>
      </c>
      <c r="AL234" s="38">
        <v>57.8</v>
      </c>
      <c r="AM234" s="38">
        <v>72.900000000000006</v>
      </c>
      <c r="AN234" s="38">
        <v>97.7</v>
      </c>
      <c r="AO234" s="38">
        <v>85.5</v>
      </c>
      <c r="AP234" s="38">
        <v>100.9</v>
      </c>
      <c r="AQ234" s="38">
        <v>86.9</v>
      </c>
      <c r="AR234" s="38">
        <v>86.9</v>
      </c>
      <c r="AS234" s="38">
        <v>87.4</v>
      </c>
      <c r="AT234" s="108"/>
      <c r="AU234" s="108"/>
    </row>
    <row r="235" spans="1:47" s="4" customFormat="1">
      <c r="A235" s="36"/>
      <c r="B235" s="32"/>
      <c r="C235" s="8" t="s">
        <v>93</v>
      </c>
      <c r="D235" s="72">
        <v>84.3</v>
      </c>
      <c r="E235" s="10">
        <v>84.3</v>
      </c>
      <c r="F235" s="10">
        <v>79.5</v>
      </c>
      <c r="G235" s="10">
        <v>77.900000000000006</v>
      </c>
      <c r="H235" s="10">
        <v>78</v>
      </c>
      <c r="I235" s="10">
        <v>58.1</v>
      </c>
      <c r="J235" s="10">
        <v>107.7</v>
      </c>
      <c r="K235" s="10">
        <v>76.900000000000006</v>
      </c>
      <c r="L235" s="10">
        <v>181.1</v>
      </c>
      <c r="M235" s="10">
        <v>74.599999999999994</v>
      </c>
      <c r="N235" s="10">
        <v>57.5</v>
      </c>
      <c r="O235" s="10">
        <v>73.2</v>
      </c>
      <c r="P235" s="10">
        <v>93.7</v>
      </c>
      <c r="Q235" s="10">
        <v>70.400000000000006</v>
      </c>
      <c r="R235" s="10">
        <v>85.6</v>
      </c>
      <c r="S235" s="10">
        <v>74.5</v>
      </c>
      <c r="T235" s="10">
        <v>101</v>
      </c>
      <c r="U235" s="10">
        <v>85</v>
      </c>
      <c r="V235" s="10">
        <v>90</v>
      </c>
      <c r="W235" s="10">
        <v>88.5</v>
      </c>
      <c r="X235" s="10">
        <v>53.9</v>
      </c>
      <c r="Y235" s="10">
        <v>91.5</v>
      </c>
      <c r="Z235" s="10">
        <v>43.6</v>
      </c>
      <c r="AA235" s="10">
        <v>120.4</v>
      </c>
      <c r="AB235" s="10">
        <v>71.599999999999994</v>
      </c>
      <c r="AC235" s="10">
        <v>42.2</v>
      </c>
      <c r="AD235" s="10">
        <v>99.5</v>
      </c>
      <c r="AE235" s="33">
        <v>85.6</v>
      </c>
      <c r="AF235" s="36"/>
      <c r="AG235" s="32"/>
      <c r="AH235" s="8" t="s">
        <v>93</v>
      </c>
      <c r="AI235" s="31">
        <v>84.3</v>
      </c>
      <c r="AJ235" s="10">
        <v>76.7</v>
      </c>
      <c r="AK235" s="38">
        <v>63.7</v>
      </c>
      <c r="AL235" s="38">
        <v>61.5</v>
      </c>
      <c r="AM235" s="38">
        <v>71.099999999999994</v>
      </c>
      <c r="AN235" s="38">
        <v>96.4</v>
      </c>
      <c r="AO235" s="38">
        <v>83.8</v>
      </c>
      <c r="AP235" s="38">
        <v>99.9</v>
      </c>
      <c r="AQ235" s="38">
        <v>91.4</v>
      </c>
      <c r="AR235" s="38">
        <v>90.9</v>
      </c>
      <c r="AS235" s="38">
        <v>95.1</v>
      </c>
      <c r="AT235" s="108"/>
      <c r="AU235" s="108"/>
    </row>
    <row r="236" spans="1:47" s="4" customFormat="1">
      <c r="A236" s="36"/>
      <c r="B236" s="32"/>
      <c r="C236" s="8" t="s">
        <v>94</v>
      </c>
      <c r="D236" s="72">
        <v>85.5</v>
      </c>
      <c r="E236" s="10">
        <v>85.5</v>
      </c>
      <c r="F236" s="10">
        <v>80.2</v>
      </c>
      <c r="G236" s="10">
        <v>78.400000000000006</v>
      </c>
      <c r="H236" s="10">
        <v>76.8</v>
      </c>
      <c r="I236" s="10">
        <v>64.2</v>
      </c>
      <c r="J236" s="10">
        <v>108.7</v>
      </c>
      <c r="K236" s="10">
        <v>83.5</v>
      </c>
      <c r="L236" s="10">
        <v>188.7</v>
      </c>
      <c r="M236" s="10">
        <v>75</v>
      </c>
      <c r="N236" s="10">
        <v>63.4</v>
      </c>
      <c r="O236" s="10">
        <v>78.3</v>
      </c>
      <c r="P236" s="10">
        <v>91.3</v>
      </c>
      <c r="Q236" s="10">
        <v>70</v>
      </c>
      <c r="R236" s="10">
        <v>83.8</v>
      </c>
      <c r="S236" s="10">
        <v>75.5</v>
      </c>
      <c r="T236" s="10">
        <v>102.3</v>
      </c>
      <c r="U236" s="10">
        <v>86.8</v>
      </c>
      <c r="V236" s="10">
        <v>93.7</v>
      </c>
      <c r="W236" s="10">
        <v>93.7</v>
      </c>
      <c r="X236" s="10">
        <v>53.2</v>
      </c>
      <c r="Y236" s="10">
        <v>90.6</v>
      </c>
      <c r="Z236" s="10">
        <v>50.3</v>
      </c>
      <c r="AA236" s="10">
        <v>115.8</v>
      </c>
      <c r="AB236" s="10">
        <v>73.2</v>
      </c>
      <c r="AC236" s="10">
        <v>63.7</v>
      </c>
      <c r="AD236" s="10">
        <v>102</v>
      </c>
      <c r="AE236" s="33">
        <v>86.5</v>
      </c>
      <c r="AF236" s="36"/>
      <c r="AG236" s="32"/>
      <c r="AH236" s="8" t="s">
        <v>94</v>
      </c>
      <c r="AI236" s="31">
        <v>85.5</v>
      </c>
      <c r="AJ236" s="10">
        <v>80.2</v>
      </c>
      <c r="AK236" s="38">
        <v>70.400000000000006</v>
      </c>
      <c r="AL236" s="38">
        <v>70.2</v>
      </c>
      <c r="AM236" s="38">
        <v>72.5</v>
      </c>
      <c r="AN236" s="38">
        <v>94.7</v>
      </c>
      <c r="AO236" s="38">
        <v>83.5</v>
      </c>
      <c r="AP236" s="38">
        <v>98.2</v>
      </c>
      <c r="AQ236" s="38">
        <v>90.6</v>
      </c>
      <c r="AR236" s="38">
        <v>90.7</v>
      </c>
      <c r="AS236" s="38">
        <v>87.5</v>
      </c>
      <c r="AT236" s="108"/>
      <c r="AU236" s="108"/>
    </row>
    <row r="237" spans="1:47" s="4" customFormat="1">
      <c r="A237" s="36"/>
      <c r="B237" s="32"/>
      <c r="C237" s="8" t="s">
        <v>95</v>
      </c>
      <c r="D237" s="72">
        <v>87</v>
      </c>
      <c r="E237" s="10">
        <v>87</v>
      </c>
      <c r="F237" s="10">
        <v>80.3</v>
      </c>
      <c r="G237" s="10">
        <v>79.8</v>
      </c>
      <c r="H237" s="10">
        <v>78.8</v>
      </c>
      <c r="I237" s="10">
        <v>65</v>
      </c>
      <c r="J237" s="10">
        <v>106</v>
      </c>
      <c r="K237" s="10">
        <v>89.1</v>
      </c>
      <c r="L237" s="10">
        <v>180.3</v>
      </c>
      <c r="M237" s="10">
        <v>73.7</v>
      </c>
      <c r="N237" s="10">
        <v>56.2</v>
      </c>
      <c r="O237" s="10">
        <v>74.900000000000006</v>
      </c>
      <c r="P237" s="10">
        <v>91.5</v>
      </c>
      <c r="Q237" s="10">
        <v>72.3</v>
      </c>
      <c r="R237" s="10">
        <v>84.1</v>
      </c>
      <c r="S237" s="10">
        <v>66</v>
      </c>
      <c r="T237" s="10">
        <v>98.9</v>
      </c>
      <c r="U237" s="10">
        <v>85.5</v>
      </c>
      <c r="V237" s="10">
        <v>101.4</v>
      </c>
      <c r="W237" s="10">
        <v>94</v>
      </c>
      <c r="X237" s="10">
        <v>51</v>
      </c>
      <c r="Y237" s="10">
        <v>94.5</v>
      </c>
      <c r="Z237" s="10">
        <v>49.3</v>
      </c>
      <c r="AA237" s="10">
        <v>114.5</v>
      </c>
      <c r="AB237" s="10">
        <v>69.2</v>
      </c>
      <c r="AC237" s="10">
        <v>72.2</v>
      </c>
      <c r="AD237" s="10">
        <v>99.7</v>
      </c>
      <c r="AE237" s="33">
        <v>88.1</v>
      </c>
      <c r="AF237" s="36"/>
      <c r="AG237" s="32"/>
      <c r="AH237" s="8" t="s">
        <v>95</v>
      </c>
      <c r="AI237" s="31">
        <v>87</v>
      </c>
      <c r="AJ237" s="10">
        <v>82.9</v>
      </c>
      <c r="AK237" s="38">
        <v>71.2</v>
      </c>
      <c r="AL237" s="38">
        <v>70.900000000000006</v>
      </c>
      <c r="AM237" s="38">
        <v>70.5</v>
      </c>
      <c r="AN237" s="38">
        <v>95</v>
      </c>
      <c r="AO237" s="38">
        <v>88.1</v>
      </c>
      <c r="AP237" s="38">
        <v>96.5</v>
      </c>
      <c r="AQ237" s="38">
        <v>89.8</v>
      </c>
      <c r="AR237" s="38">
        <v>90</v>
      </c>
      <c r="AS237" s="38">
        <v>88.5</v>
      </c>
      <c r="AT237" s="108"/>
      <c r="AU237" s="108"/>
    </row>
    <row r="238" spans="1:47" s="4" customFormat="1">
      <c r="A238" s="36"/>
      <c r="B238" s="32"/>
      <c r="C238" s="8" t="s">
        <v>96</v>
      </c>
      <c r="D238" s="72">
        <v>89</v>
      </c>
      <c r="E238" s="10">
        <v>89</v>
      </c>
      <c r="F238" s="10">
        <v>92.2</v>
      </c>
      <c r="G238" s="10">
        <v>82.5</v>
      </c>
      <c r="H238" s="10">
        <v>78.5</v>
      </c>
      <c r="I238" s="10">
        <v>72.3</v>
      </c>
      <c r="J238" s="10">
        <v>107.6</v>
      </c>
      <c r="K238" s="10">
        <v>84</v>
      </c>
      <c r="L238" s="10">
        <v>165.9</v>
      </c>
      <c r="M238" s="10">
        <v>81.099999999999994</v>
      </c>
      <c r="N238" s="10">
        <v>51.2</v>
      </c>
      <c r="O238" s="10">
        <v>82.6</v>
      </c>
      <c r="P238" s="10">
        <v>92.9</v>
      </c>
      <c r="Q238" s="10">
        <v>75</v>
      </c>
      <c r="R238" s="10">
        <v>80.5</v>
      </c>
      <c r="S238" s="10">
        <v>71.7</v>
      </c>
      <c r="T238" s="10">
        <v>100.5</v>
      </c>
      <c r="U238" s="10">
        <v>86.8</v>
      </c>
      <c r="V238" s="10">
        <v>106.3</v>
      </c>
      <c r="W238" s="10">
        <v>98.2</v>
      </c>
      <c r="X238" s="10">
        <v>50.6</v>
      </c>
      <c r="Y238" s="10">
        <v>88.2</v>
      </c>
      <c r="Z238" s="10">
        <v>51.6</v>
      </c>
      <c r="AA238" s="10">
        <v>117.2</v>
      </c>
      <c r="AB238" s="10">
        <v>70.7</v>
      </c>
      <c r="AC238" s="10">
        <v>62.2</v>
      </c>
      <c r="AD238" s="10">
        <v>117</v>
      </c>
      <c r="AE238" s="33">
        <v>90.8</v>
      </c>
      <c r="AF238" s="36"/>
      <c r="AG238" s="32"/>
      <c r="AH238" s="8" t="s">
        <v>96</v>
      </c>
      <c r="AI238" s="31">
        <v>89</v>
      </c>
      <c r="AJ238" s="10">
        <v>82</v>
      </c>
      <c r="AK238" s="38">
        <v>72.2</v>
      </c>
      <c r="AL238" s="38">
        <v>71.8</v>
      </c>
      <c r="AM238" s="38">
        <v>72.8</v>
      </c>
      <c r="AN238" s="38">
        <v>93</v>
      </c>
      <c r="AO238" s="38">
        <v>79.400000000000006</v>
      </c>
      <c r="AP238" s="38">
        <v>97.2</v>
      </c>
      <c r="AQ238" s="38">
        <v>95.9</v>
      </c>
      <c r="AR238" s="38">
        <v>96.5</v>
      </c>
      <c r="AS238" s="38">
        <v>85.1</v>
      </c>
      <c r="AT238" s="108"/>
      <c r="AU238" s="108"/>
    </row>
    <row r="239" spans="1:47" s="4" customFormat="1">
      <c r="A239" s="36"/>
      <c r="B239" s="34"/>
      <c r="C239" s="15" t="s">
        <v>97</v>
      </c>
      <c r="D239" s="73">
        <v>90.5</v>
      </c>
      <c r="E239" s="14">
        <v>90.5</v>
      </c>
      <c r="F239" s="14">
        <v>88.8</v>
      </c>
      <c r="G239" s="14">
        <v>83.4</v>
      </c>
      <c r="H239" s="14">
        <v>81.099999999999994</v>
      </c>
      <c r="I239" s="14">
        <v>78.8</v>
      </c>
      <c r="J239" s="14">
        <v>114</v>
      </c>
      <c r="K239" s="14">
        <v>93.4</v>
      </c>
      <c r="L239" s="14">
        <v>192.1</v>
      </c>
      <c r="M239" s="14">
        <v>71.7</v>
      </c>
      <c r="N239" s="14">
        <v>65.3</v>
      </c>
      <c r="O239" s="14">
        <v>69.8</v>
      </c>
      <c r="P239" s="14">
        <v>95.6</v>
      </c>
      <c r="Q239" s="14">
        <v>73.5</v>
      </c>
      <c r="R239" s="14">
        <v>82.8</v>
      </c>
      <c r="S239" s="14">
        <v>79.599999999999994</v>
      </c>
      <c r="T239" s="14">
        <v>92.3</v>
      </c>
      <c r="U239" s="14">
        <v>87.3</v>
      </c>
      <c r="V239" s="14">
        <v>108.3</v>
      </c>
      <c r="W239" s="14">
        <v>96.9</v>
      </c>
      <c r="X239" s="14">
        <v>48.7</v>
      </c>
      <c r="Y239" s="14">
        <v>80.400000000000006</v>
      </c>
      <c r="Z239" s="14">
        <v>50.3</v>
      </c>
      <c r="AA239" s="14">
        <v>118.7</v>
      </c>
      <c r="AB239" s="14">
        <v>70.900000000000006</v>
      </c>
      <c r="AC239" s="14">
        <v>68.400000000000006</v>
      </c>
      <c r="AD239" s="14">
        <v>125.7</v>
      </c>
      <c r="AE239" s="33">
        <v>92.7</v>
      </c>
      <c r="AF239" s="36"/>
      <c r="AG239" s="34"/>
      <c r="AH239" s="15" t="s">
        <v>97</v>
      </c>
      <c r="AI239" s="39">
        <v>90.5</v>
      </c>
      <c r="AJ239" s="14">
        <v>86.8</v>
      </c>
      <c r="AK239" s="40">
        <v>83.8</v>
      </c>
      <c r="AL239" s="40">
        <v>88.1</v>
      </c>
      <c r="AM239" s="40">
        <v>72</v>
      </c>
      <c r="AN239" s="40">
        <v>92.1</v>
      </c>
      <c r="AO239" s="40">
        <v>80.3</v>
      </c>
      <c r="AP239" s="40">
        <v>94</v>
      </c>
      <c r="AQ239" s="40">
        <v>93.8</v>
      </c>
      <c r="AR239" s="40">
        <v>94.3</v>
      </c>
      <c r="AS239" s="40">
        <v>87.8</v>
      </c>
      <c r="AT239" s="108"/>
      <c r="AU239" s="108"/>
    </row>
    <row r="240" spans="1:47" s="4" customFormat="1">
      <c r="A240" s="8"/>
      <c r="B240" s="28" t="s">
        <v>104</v>
      </c>
      <c r="C240" s="22" t="s">
        <v>84</v>
      </c>
      <c r="D240" s="72">
        <v>94.1</v>
      </c>
      <c r="E240" s="10">
        <v>94.2</v>
      </c>
      <c r="F240" s="10">
        <v>93.3</v>
      </c>
      <c r="G240" s="10">
        <v>88.6</v>
      </c>
      <c r="H240" s="10">
        <v>88.4</v>
      </c>
      <c r="I240" s="10">
        <v>87.3</v>
      </c>
      <c r="J240" s="10">
        <v>107.9</v>
      </c>
      <c r="K240" s="10">
        <v>96.5</v>
      </c>
      <c r="L240" s="10">
        <v>190.6</v>
      </c>
      <c r="M240" s="10">
        <v>77.400000000000006</v>
      </c>
      <c r="N240" s="10">
        <v>69.7</v>
      </c>
      <c r="O240" s="10">
        <v>97.2</v>
      </c>
      <c r="P240" s="10">
        <v>98.8</v>
      </c>
      <c r="Q240" s="10">
        <v>75.099999999999994</v>
      </c>
      <c r="R240" s="10">
        <v>82.2</v>
      </c>
      <c r="S240" s="10">
        <v>82.1</v>
      </c>
      <c r="T240" s="10">
        <v>98.1</v>
      </c>
      <c r="U240" s="10">
        <v>93.8</v>
      </c>
      <c r="V240" s="10">
        <v>108.9</v>
      </c>
      <c r="W240" s="10">
        <v>102.5</v>
      </c>
      <c r="X240" s="10">
        <v>47.6</v>
      </c>
      <c r="Y240" s="10">
        <v>56.4</v>
      </c>
      <c r="Z240" s="10">
        <v>109.8</v>
      </c>
      <c r="AA240" s="10">
        <v>121</v>
      </c>
      <c r="AB240" s="10">
        <v>75.900000000000006</v>
      </c>
      <c r="AC240" s="10">
        <v>73</v>
      </c>
      <c r="AD240" s="10">
        <v>118</v>
      </c>
      <c r="AE240" s="33">
        <v>97.9</v>
      </c>
      <c r="AF240" s="8"/>
      <c r="AG240" s="28" t="s">
        <v>104</v>
      </c>
      <c r="AH240" s="22" t="s">
        <v>84</v>
      </c>
      <c r="AI240" s="10">
        <v>94.1</v>
      </c>
      <c r="AJ240" s="10">
        <v>87.1</v>
      </c>
      <c r="AK240" s="38">
        <v>83.7</v>
      </c>
      <c r="AL240" s="38">
        <v>84.7</v>
      </c>
      <c r="AM240" s="38">
        <v>80.099999999999994</v>
      </c>
      <c r="AN240" s="38">
        <v>92.2</v>
      </c>
      <c r="AO240" s="38">
        <v>77.400000000000006</v>
      </c>
      <c r="AP240" s="38">
        <v>96.2</v>
      </c>
      <c r="AQ240" s="38">
        <v>101.1</v>
      </c>
      <c r="AR240" s="38">
        <v>101.9</v>
      </c>
      <c r="AS240" s="38">
        <v>89.7</v>
      </c>
      <c r="AT240" s="108"/>
      <c r="AU240" s="108"/>
    </row>
    <row r="241" spans="1:47" s="4" customFormat="1">
      <c r="A241" s="8"/>
      <c r="B241" s="32"/>
      <c r="C241" s="8" t="s">
        <v>86</v>
      </c>
      <c r="D241" s="72">
        <v>93.6</v>
      </c>
      <c r="E241" s="10">
        <v>93.6</v>
      </c>
      <c r="F241" s="10">
        <v>97.3</v>
      </c>
      <c r="G241" s="10">
        <v>84.1</v>
      </c>
      <c r="H241" s="10">
        <v>88.8</v>
      </c>
      <c r="I241" s="10">
        <v>74.400000000000006</v>
      </c>
      <c r="J241" s="10">
        <v>110</v>
      </c>
      <c r="K241" s="10">
        <v>105.3</v>
      </c>
      <c r="L241" s="10">
        <v>175.3</v>
      </c>
      <c r="M241" s="10">
        <v>88.4</v>
      </c>
      <c r="N241" s="10">
        <v>68.3</v>
      </c>
      <c r="O241" s="10">
        <v>98.8</v>
      </c>
      <c r="P241" s="10">
        <v>95.2</v>
      </c>
      <c r="Q241" s="10">
        <v>76.400000000000006</v>
      </c>
      <c r="R241" s="10">
        <v>82.6</v>
      </c>
      <c r="S241" s="10">
        <v>82.8</v>
      </c>
      <c r="T241" s="10">
        <v>98.1</v>
      </c>
      <c r="U241" s="10">
        <v>95.9</v>
      </c>
      <c r="V241" s="10">
        <v>104.6</v>
      </c>
      <c r="W241" s="10">
        <v>102.9</v>
      </c>
      <c r="X241" s="10">
        <v>44.9</v>
      </c>
      <c r="Y241" s="10">
        <v>60.1</v>
      </c>
      <c r="Z241" s="10">
        <v>128.30000000000001</v>
      </c>
      <c r="AA241" s="10">
        <v>123.3</v>
      </c>
      <c r="AB241" s="10">
        <v>76.7</v>
      </c>
      <c r="AC241" s="10">
        <v>75.8</v>
      </c>
      <c r="AD241" s="10">
        <v>112.1</v>
      </c>
      <c r="AE241" s="33">
        <v>94.2</v>
      </c>
      <c r="AF241" s="8"/>
      <c r="AG241" s="32"/>
      <c r="AH241" s="8" t="s">
        <v>86</v>
      </c>
      <c r="AI241" s="10">
        <v>93.6</v>
      </c>
      <c r="AJ241" s="10">
        <v>85.6</v>
      </c>
      <c r="AK241" s="38">
        <v>81.599999999999994</v>
      </c>
      <c r="AL241" s="38">
        <v>81.400000000000006</v>
      </c>
      <c r="AM241" s="38">
        <v>81</v>
      </c>
      <c r="AN241" s="38">
        <v>91.2</v>
      </c>
      <c r="AO241" s="38">
        <v>81.3</v>
      </c>
      <c r="AP241" s="38">
        <v>94.2</v>
      </c>
      <c r="AQ241" s="38">
        <v>100.9</v>
      </c>
      <c r="AR241" s="38">
        <v>101.9</v>
      </c>
      <c r="AS241" s="38">
        <v>89.3</v>
      </c>
      <c r="AT241" s="108"/>
      <c r="AU241" s="108"/>
    </row>
    <row r="242" spans="1:47" s="4" customFormat="1">
      <c r="A242" s="8"/>
      <c r="B242" s="32"/>
      <c r="C242" s="8" t="s">
        <v>88</v>
      </c>
      <c r="D242" s="72">
        <v>92.4</v>
      </c>
      <c r="E242" s="10">
        <v>92.3</v>
      </c>
      <c r="F242" s="10">
        <v>99.8</v>
      </c>
      <c r="G242" s="10">
        <v>84.3</v>
      </c>
      <c r="H242" s="10">
        <v>83.7</v>
      </c>
      <c r="I242" s="10">
        <v>83.5</v>
      </c>
      <c r="J242" s="10">
        <v>112.9</v>
      </c>
      <c r="K242" s="10">
        <v>90.8</v>
      </c>
      <c r="L242" s="10">
        <v>180.8</v>
      </c>
      <c r="M242" s="10">
        <v>74.2</v>
      </c>
      <c r="N242" s="10">
        <v>71.3</v>
      </c>
      <c r="O242" s="10">
        <v>97.6</v>
      </c>
      <c r="P242" s="10">
        <v>95.3</v>
      </c>
      <c r="Q242" s="10">
        <v>76.5</v>
      </c>
      <c r="R242" s="10">
        <v>81.599999999999994</v>
      </c>
      <c r="S242" s="10">
        <v>82.1</v>
      </c>
      <c r="T242" s="10">
        <v>96.7</v>
      </c>
      <c r="U242" s="10">
        <v>91.4</v>
      </c>
      <c r="V242" s="10">
        <v>98.8</v>
      </c>
      <c r="W242" s="10">
        <v>107</v>
      </c>
      <c r="X242" s="10">
        <v>44.2</v>
      </c>
      <c r="Y242" s="10">
        <v>7.4</v>
      </c>
      <c r="Z242" s="10">
        <v>130.6</v>
      </c>
      <c r="AA242" s="10">
        <v>116.1</v>
      </c>
      <c r="AB242" s="10">
        <v>75.8</v>
      </c>
      <c r="AC242" s="10">
        <v>81.5</v>
      </c>
      <c r="AD242" s="10">
        <v>108.7</v>
      </c>
      <c r="AE242" s="33">
        <v>93.9</v>
      </c>
      <c r="AF242" s="8"/>
      <c r="AG242" s="32"/>
      <c r="AH242" s="8" t="s">
        <v>88</v>
      </c>
      <c r="AI242" s="10">
        <v>92.4</v>
      </c>
      <c r="AJ242" s="10">
        <v>87.6</v>
      </c>
      <c r="AK242" s="38">
        <v>85</v>
      </c>
      <c r="AL242" s="38">
        <v>86.8</v>
      </c>
      <c r="AM242" s="38">
        <v>77</v>
      </c>
      <c r="AN242" s="38">
        <v>91.2</v>
      </c>
      <c r="AO242" s="38">
        <v>78.2</v>
      </c>
      <c r="AP242" s="38">
        <v>95.2</v>
      </c>
      <c r="AQ242" s="38">
        <v>94.7</v>
      </c>
      <c r="AR242" s="38">
        <v>95.6</v>
      </c>
      <c r="AS242" s="38">
        <v>87.7</v>
      </c>
      <c r="AT242" s="108"/>
      <c r="AU242" s="108"/>
    </row>
    <row r="243" spans="1:47" s="4" customFormat="1">
      <c r="A243" s="8"/>
      <c r="B243" s="32"/>
      <c r="C243" s="8" t="s">
        <v>89</v>
      </c>
      <c r="D243" s="72">
        <v>95.4</v>
      </c>
      <c r="E243" s="10">
        <v>95.4</v>
      </c>
      <c r="F243" s="10">
        <v>98.7</v>
      </c>
      <c r="G243" s="10">
        <v>80.3</v>
      </c>
      <c r="H243" s="10">
        <v>88.1</v>
      </c>
      <c r="I243" s="10">
        <v>92.6</v>
      </c>
      <c r="J243" s="10">
        <v>103.2</v>
      </c>
      <c r="K243" s="10">
        <v>80.400000000000006</v>
      </c>
      <c r="L243" s="10">
        <v>172.3</v>
      </c>
      <c r="M243" s="10">
        <v>72.7</v>
      </c>
      <c r="N243" s="10">
        <v>67.599999999999994</v>
      </c>
      <c r="O243" s="10">
        <v>99.7</v>
      </c>
      <c r="P243" s="10">
        <v>94.1</v>
      </c>
      <c r="Q243" s="10">
        <v>83.9</v>
      </c>
      <c r="R243" s="10">
        <v>82.1</v>
      </c>
      <c r="S243" s="10">
        <v>84.7</v>
      </c>
      <c r="T243" s="10">
        <v>99.2</v>
      </c>
      <c r="U243" s="10">
        <v>91.7</v>
      </c>
      <c r="V243" s="10">
        <v>106.4</v>
      </c>
      <c r="W243" s="10">
        <v>107</v>
      </c>
      <c r="X243" s="10">
        <v>43.4</v>
      </c>
      <c r="Y243" s="10">
        <v>6</v>
      </c>
      <c r="Z243" s="10">
        <v>125.9</v>
      </c>
      <c r="AA243" s="10">
        <v>120.1</v>
      </c>
      <c r="AB243" s="10">
        <v>74.5</v>
      </c>
      <c r="AC243" s="10">
        <v>80.900000000000006</v>
      </c>
      <c r="AD243" s="10">
        <v>102.4</v>
      </c>
      <c r="AE243" s="33">
        <v>95.6</v>
      </c>
      <c r="AF243" s="8"/>
      <c r="AG243" s="32"/>
      <c r="AH243" s="8" t="s">
        <v>89</v>
      </c>
      <c r="AI243" s="10">
        <v>95.4</v>
      </c>
      <c r="AJ243" s="10">
        <v>85.9</v>
      </c>
      <c r="AK243" s="38">
        <v>79.599999999999994</v>
      </c>
      <c r="AL243" s="38">
        <v>79.099999999999994</v>
      </c>
      <c r="AM243" s="38">
        <v>79.400000000000006</v>
      </c>
      <c r="AN243" s="38">
        <v>95</v>
      </c>
      <c r="AO243" s="38">
        <v>86</v>
      </c>
      <c r="AP243" s="38">
        <v>97.6</v>
      </c>
      <c r="AQ243" s="38">
        <v>104.3</v>
      </c>
      <c r="AR243" s="38">
        <v>105.5</v>
      </c>
      <c r="AS243" s="38">
        <v>87.7</v>
      </c>
      <c r="AT243" s="108"/>
      <c r="AU243" s="108"/>
    </row>
    <row r="244" spans="1:47" s="4" customFormat="1">
      <c r="A244" s="8"/>
      <c r="B244" s="32"/>
      <c r="C244" s="8" t="s">
        <v>90</v>
      </c>
      <c r="D244" s="72">
        <v>97.5</v>
      </c>
      <c r="E244" s="10">
        <v>97.5</v>
      </c>
      <c r="F244" s="10">
        <v>99.3</v>
      </c>
      <c r="G244" s="10">
        <v>74.2</v>
      </c>
      <c r="H244" s="10">
        <v>86.6</v>
      </c>
      <c r="I244" s="10">
        <v>96.4</v>
      </c>
      <c r="J244" s="10">
        <v>112.3</v>
      </c>
      <c r="K244" s="10">
        <v>102.7</v>
      </c>
      <c r="L244" s="10">
        <v>172.6</v>
      </c>
      <c r="M244" s="10">
        <v>80.400000000000006</v>
      </c>
      <c r="N244" s="10">
        <v>61.2</v>
      </c>
      <c r="O244" s="10">
        <v>101.3</v>
      </c>
      <c r="P244" s="10">
        <v>98.1</v>
      </c>
      <c r="Q244" s="10">
        <v>77.5</v>
      </c>
      <c r="R244" s="10">
        <v>79.400000000000006</v>
      </c>
      <c r="S244" s="10">
        <v>84.1</v>
      </c>
      <c r="T244" s="10">
        <v>94.2</v>
      </c>
      <c r="U244" s="10">
        <v>93.6</v>
      </c>
      <c r="V244" s="10">
        <v>105.7</v>
      </c>
      <c r="W244" s="10">
        <v>108.4</v>
      </c>
      <c r="X244" s="10">
        <v>43.4</v>
      </c>
      <c r="Y244" s="10">
        <v>5.8</v>
      </c>
      <c r="Z244" s="10">
        <v>132.4</v>
      </c>
      <c r="AA244" s="10">
        <v>136.30000000000001</v>
      </c>
      <c r="AB244" s="10">
        <v>73.8</v>
      </c>
      <c r="AC244" s="10">
        <v>87.2</v>
      </c>
      <c r="AD244" s="10">
        <v>95.6</v>
      </c>
      <c r="AE244" s="33">
        <v>97.4</v>
      </c>
      <c r="AF244" s="8"/>
      <c r="AG244" s="32"/>
      <c r="AH244" s="8" t="s">
        <v>90</v>
      </c>
      <c r="AI244" s="10">
        <v>97.5</v>
      </c>
      <c r="AJ244" s="10">
        <v>86.1</v>
      </c>
      <c r="AK244" s="38">
        <v>80.3</v>
      </c>
      <c r="AL244" s="38">
        <v>82.1</v>
      </c>
      <c r="AM244" s="38">
        <v>75.599999999999994</v>
      </c>
      <c r="AN244" s="38">
        <v>93.2</v>
      </c>
      <c r="AO244" s="38">
        <v>87.7</v>
      </c>
      <c r="AP244" s="38">
        <v>95.4</v>
      </c>
      <c r="AQ244" s="38">
        <v>107.4</v>
      </c>
      <c r="AR244" s="38">
        <v>108.6</v>
      </c>
      <c r="AS244" s="38">
        <v>93.2</v>
      </c>
      <c r="AT244" s="108"/>
      <c r="AU244" s="108"/>
    </row>
    <row r="245" spans="1:47" s="4" customFormat="1">
      <c r="A245" s="8"/>
      <c r="B245" s="32"/>
      <c r="C245" s="8" t="s">
        <v>91</v>
      </c>
      <c r="D245" s="72">
        <v>97.5</v>
      </c>
      <c r="E245" s="10">
        <v>97.5</v>
      </c>
      <c r="F245" s="10">
        <v>99.6</v>
      </c>
      <c r="G245" s="10">
        <v>72</v>
      </c>
      <c r="H245" s="10">
        <v>83</v>
      </c>
      <c r="I245" s="10">
        <v>100.4</v>
      </c>
      <c r="J245" s="10">
        <v>116.8</v>
      </c>
      <c r="K245" s="10">
        <v>96.1</v>
      </c>
      <c r="L245" s="10">
        <v>160.5</v>
      </c>
      <c r="M245" s="10">
        <v>74.5</v>
      </c>
      <c r="N245" s="10">
        <v>65.099999999999994</v>
      </c>
      <c r="O245" s="10">
        <v>100.5</v>
      </c>
      <c r="P245" s="10">
        <v>98.1</v>
      </c>
      <c r="Q245" s="10">
        <v>79.400000000000006</v>
      </c>
      <c r="R245" s="10">
        <v>78.7</v>
      </c>
      <c r="S245" s="10">
        <v>91.6</v>
      </c>
      <c r="T245" s="10">
        <v>99.3</v>
      </c>
      <c r="U245" s="10">
        <v>89.8</v>
      </c>
      <c r="V245" s="10">
        <v>112.1</v>
      </c>
      <c r="W245" s="10">
        <v>108.6</v>
      </c>
      <c r="X245" s="10">
        <v>41.8</v>
      </c>
      <c r="Y245" s="10">
        <v>6.6</v>
      </c>
      <c r="Z245" s="10">
        <v>133.4</v>
      </c>
      <c r="AA245" s="10">
        <v>116</v>
      </c>
      <c r="AB245" s="10">
        <v>66.2</v>
      </c>
      <c r="AC245" s="10">
        <v>75</v>
      </c>
      <c r="AD245" s="10">
        <v>92</v>
      </c>
      <c r="AE245" s="33">
        <v>97.2</v>
      </c>
      <c r="AF245" s="8"/>
      <c r="AG245" s="32"/>
      <c r="AH245" s="8" t="s">
        <v>91</v>
      </c>
      <c r="AI245" s="10">
        <v>97.5</v>
      </c>
      <c r="AJ245" s="10">
        <v>87.3</v>
      </c>
      <c r="AK245" s="38">
        <v>80.900000000000006</v>
      </c>
      <c r="AL245" s="38">
        <v>81.900000000000006</v>
      </c>
      <c r="AM245" s="38">
        <v>78.2</v>
      </c>
      <c r="AN245" s="38">
        <v>95.5</v>
      </c>
      <c r="AO245" s="38">
        <v>83.5</v>
      </c>
      <c r="AP245" s="38">
        <v>97.9</v>
      </c>
      <c r="AQ245" s="38">
        <v>108.1</v>
      </c>
      <c r="AR245" s="38">
        <v>110.3</v>
      </c>
      <c r="AS245" s="38">
        <v>85.2</v>
      </c>
      <c r="AT245" s="108"/>
      <c r="AU245" s="108"/>
    </row>
    <row r="246" spans="1:47" s="4" customFormat="1">
      <c r="A246" s="8"/>
      <c r="B246" s="32"/>
      <c r="C246" s="8" t="s">
        <v>92</v>
      </c>
      <c r="D246" s="72">
        <v>95.6</v>
      </c>
      <c r="E246" s="10">
        <v>95.5</v>
      </c>
      <c r="F246" s="10">
        <v>95.1</v>
      </c>
      <c r="G246" s="10">
        <v>71.5</v>
      </c>
      <c r="H246" s="10">
        <v>82.3</v>
      </c>
      <c r="I246" s="10">
        <v>94.8</v>
      </c>
      <c r="J246" s="10">
        <v>107.2</v>
      </c>
      <c r="K246" s="10">
        <v>89</v>
      </c>
      <c r="L246" s="10">
        <v>159.69999999999999</v>
      </c>
      <c r="M246" s="10">
        <v>81.400000000000006</v>
      </c>
      <c r="N246" s="10">
        <v>69.5</v>
      </c>
      <c r="O246" s="10">
        <v>99.9</v>
      </c>
      <c r="P246" s="10">
        <v>100.9</v>
      </c>
      <c r="Q246" s="10">
        <v>77.2</v>
      </c>
      <c r="R246" s="10">
        <v>77.3</v>
      </c>
      <c r="S246" s="10">
        <v>87.4</v>
      </c>
      <c r="T246" s="10">
        <v>104.2</v>
      </c>
      <c r="U246" s="10">
        <v>87.9</v>
      </c>
      <c r="V246" s="10">
        <v>103.7</v>
      </c>
      <c r="W246" s="10">
        <v>107.6</v>
      </c>
      <c r="X246" s="10">
        <v>43.7</v>
      </c>
      <c r="Y246" s="10">
        <v>4.8</v>
      </c>
      <c r="Z246" s="10">
        <v>137.5</v>
      </c>
      <c r="AA246" s="10">
        <v>113.4</v>
      </c>
      <c r="AB246" s="10">
        <v>66.900000000000006</v>
      </c>
      <c r="AC246" s="10">
        <v>79.5</v>
      </c>
      <c r="AD246" s="10">
        <v>99.8</v>
      </c>
      <c r="AE246" s="33">
        <v>95.7</v>
      </c>
      <c r="AF246" s="8"/>
      <c r="AG246" s="32"/>
      <c r="AH246" s="8" t="s">
        <v>92</v>
      </c>
      <c r="AI246" s="10">
        <v>95.6</v>
      </c>
      <c r="AJ246" s="10">
        <v>87.4</v>
      </c>
      <c r="AK246" s="38">
        <v>79.7</v>
      </c>
      <c r="AL246" s="38">
        <v>80.8</v>
      </c>
      <c r="AM246" s="38">
        <v>76</v>
      </c>
      <c r="AN246" s="38">
        <v>100.1</v>
      </c>
      <c r="AO246" s="38">
        <v>87.4</v>
      </c>
      <c r="AP246" s="38">
        <v>105</v>
      </c>
      <c r="AQ246" s="38">
        <v>102.3</v>
      </c>
      <c r="AR246" s="38">
        <v>103.7</v>
      </c>
      <c r="AS246" s="38">
        <v>84.6</v>
      </c>
      <c r="AT246" s="108"/>
      <c r="AU246" s="108"/>
    </row>
    <row r="247" spans="1:47" s="4" customFormat="1">
      <c r="A247" s="8"/>
      <c r="B247" s="32"/>
      <c r="C247" s="8" t="s">
        <v>93</v>
      </c>
      <c r="D247" s="72">
        <v>96.5</v>
      </c>
      <c r="E247" s="10">
        <v>96.5</v>
      </c>
      <c r="F247" s="10">
        <v>82</v>
      </c>
      <c r="G247" s="10">
        <v>69.2</v>
      </c>
      <c r="H247" s="10">
        <v>91.4</v>
      </c>
      <c r="I247" s="10">
        <v>100.9</v>
      </c>
      <c r="J247" s="10">
        <v>122.4</v>
      </c>
      <c r="K247" s="10">
        <v>97.3</v>
      </c>
      <c r="L247" s="10">
        <v>161</v>
      </c>
      <c r="M247" s="10">
        <v>76.099999999999994</v>
      </c>
      <c r="N247" s="10">
        <v>68.8</v>
      </c>
      <c r="O247" s="10">
        <v>101.3</v>
      </c>
      <c r="P247" s="10">
        <v>100.3</v>
      </c>
      <c r="Q247" s="10">
        <v>78.599999999999994</v>
      </c>
      <c r="R247" s="10">
        <v>80.099999999999994</v>
      </c>
      <c r="S247" s="10">
        <v>86.1</v>
      </c>
      <c r="T247" s="10">
        <v>97.5</v>
      </c>
      <c r="U247" s="10">
        <v>86.1</v>
      </c>
      <c r="V247" s="10">
        <v>98</v>
      </c>
      <c r="W247" s="10">
        <v>103.1</v>
      </c>
      <c r="X247" s="10">
        <v>42.6</v>
      </c>
      <c r="Y247" s="10">
        <v>3.4</v>
      </c>
      <c r="Z247" s="10">
        <v>146.1</v>
      </c>
      <c r="AA247" s="10">
        <v>116.2</v>
      </c>
      <c r="AB247" s="10">
        <v>66.8</v>
      </c>
      <c r="AC247" s="10">
        <v>73.900000000000006</v>
      </c>
      <c r="AD247" s="10">
        <v>100.4</v>
      </c>
      <c r="AE247" s="33">
        <v>97</v>
      </c>
      <c r="AF247" s="8"/>
      <c r="AG247" s="32"/>
      <c r="AH247" s="8" t="s">
        <v>93</v>
      </c>
      <c r="AI247" s="10">
        <v>96.5</v>
      </c>
      <c r="AJ247" s="10">
        <v>97.4</v>
      </c>
      <c r="AK247" s="38">
        <v>95.5</v>
      </c>
      <c r="AL247" s="38">
        <v>104.1</v>
      </c>
      <c r="AM247" s="38">
        <v>74.900000000000006</v>
      </c>
      <c r="AN247" s="38">
        <v>99.7</v>
      </c>
      <c r="AO247" s="38">
        <v>99.6</v>
      </c>
      <c r="AP247" s="38">
        <v>99.6</v>
      </c>
      <c r="AQ247" s="38">
        <v>100.4</v>
      </c>
      <c r="AR247" s="38">
        <v>100.1</v>
      </c>
      <c r="AS247" s="38">
        <v>84.8</v>
      </c>
      <c r="AT247" s="108"/>
      <c r="AU247" s="108"/>
    </row>
    <row r="248" spans="1:47" s="4" customFormat="1">
      <c r="A248" s="8"/>
      <c r="B248" s="32"/>
      <c r="C248" s="8" t="s">
        <v>94</v>
      </c>
      <c r="D248" s="72">
        <v>95.4</v>
      </c>
      <c r="E248" s="10">
        <v>95.4</v>
      </c>
      <c r="F248" s="10">
        <v>89.1</v>
      </c>
      <c r="G248" s="10">
        <v>76.3</v>
      </c>
      <c r="H248" s="10">
        <v>95.9</v>
      </c>
      <c r="I248" s="10">
        <v>95</v>
      </c>
      <c r="J248" s="10">
        <v>113.3</v>
      </c>
      <c r="K248" s="10">
        <v>90.7</v>
      </c>
      <c r="L248" s="10">
        <v>163.80000000000001</v>
      </c>
      <c r="M248" s="10">
        <v>80.8</v>
      </c>
      <c r="N248" s="10">
        <v>65.2</v>
      </c>
      <c r="O248" s="10">
        <v>98.3</v>
      </c>
      <c r="P248" s="10">
        <v>93.8</v>
      </c>
      <c r="Q248" s="10">
        <v>77.3</v>
      </c>
      <c r="R248" s="10">
        <v>76.8</v>
      </c>
      <c r="S248" s="10">
        <v>86.3</v>
      </c>
      <c r="T248" s="10">
        <v>99.6</v>
      </c>
      <c r="U248" s="10">
        <v>86.6</v>
      </c>
      <c r="V248" s="10">
        <v>96.3</v>
      </c>
      <c r="W248" s="10">
        <v>102.7</v>
      </c>
      <c r="X248" s="10">
        <v>42</v>
      </c>
      <c r="Y248" s="10">
        <v>4.5</v>
      </c>
      <c r="Z248" s="10">
        <v>133.19999999999999</v>
      </c>
      <c r="AA248" s="10">
        <v>117.8</v>
      </c>
      <c r="AB248" s="10">
        <v>68</v>
      </c>
      <c r="AC248" s="10">
        <v>69.7</v>
      </c>
      <c r="AD248" s="10">
        <v>94.8</v>
      </c>
      <c r="AE248" s="33">
        <v>94.9</v>
      </c>
      <c r="AF248" s="8"/>
      <c r="AG248" s="32"/>
      <c r="AH248" s="8" t="s">
        <v>94</v>
      </c>
      <c r="AI248" s="10">
        <v>95.4</v>
      </c>
      <c r="AJ248" s="10">
        <v>87.3</v>
      </c>
      <c r="AK248" s="38">
        <v>80</v>
      </c>
      <c r="AL248" s="38">
        <v>81.099999999999994</v>
      </c>
      <c r="AM248" s="38">
        <v>76</v>
      </c>
      <c r="AN248" s="38">
        <v>97.5</v>
      </c>
      <c r="AO248" s="38">
        <v>100.9</v>
      </c>
      <c r="AP248" s="38">
        <v>95.8</v>
      </c>
      <c r="AQ248" s="38">
        <v>102.2</v>
      </c>
      <c r="AR248" s="38">
        <v>103.6</v>
      </c>
      <c r="AS248" s="38">
        <v>84.9</v>
      </c>
      <c r="AT248" s="108"/>
      <c r="AU248" s="108"/>
    </row>
    <row r="249" spans="1:47" s="4" customFormat="1">
      <c r="A249" s="8"/>
      <c r="B249" s="32"/>
      <c r="C249" s="8" t="s">
        <v>95</v>
      </c>
      <c r="D249" s="72">
        <v>95.3</v>
      </c>
      <c r="E249" s="10">
        <v>95.3</v>
      </c>
      <c r="F249" s="10">
        <v>87.2</v>
      </c>
      <c r="G249" s="10">
        <v>76.2</v>
      </c>
      <c r="H249" s="10">
        <v>87.7</v>
      </c>
      <c r="I249" s="10">
        <v>93</v>
      </c>
      <c r="J249" s="10">
        <v>121.7</v>
      </c>
      <c r="K249" s="10">
        <v>91.8</v>
      </c>
      <c r="L249" s="10">
        <v>150.4</v>
      </c>
      <c r="M249" s="10">
        <v>81.099999999999994</v>
      </c>
      <c r="N249" s="10">
        <v>62.9</v>
      </c>
      <c r="O249" s="10">
        <v>100.2</v>
      </c>
      <c r="P249" s="10">
        <v>94</v>
      </c>
      <c r="Q249" s="10">
        <v>77.599999999999994</v>
      </c>
      <c r="R249" s="10">
        <v>59.1</v>
      </c>
      <c r="S249" s="10">
        <v>87.2</v>
      </c>
      <c r="T249" s="10">
        <v>96.6</v>
      </c>
      <c r="U249" s="10">
        <v>88.3</v>
      </c>
      <c r="V249" s="10">
        <v>111.9</v>
      </c>
      <c r="W249" s="10">
        <v>103.9</v>
      </c>
      <c r="X249" s="10">
        <v>45.1</v>
      </c>
      <c r="Y249" s="10">
        <v>4</v>
      </c>
      <c r="Z249" s="10">
        <v>129.30000000000001</v>
      </c>
      <c r="AA249" s="10">
        <v>119.1</v>
      </c>
      <c r="AB249" s="10">
        <v>67.5</v>
      </c>
      <c r="AC249" s="10">
        <v>68.3</v>
      </c>
      <c r="AD249" s="10">
        <v>82.7</v>
      </c>
      <c r="AE249" s="33">
        <v>94.5</v>
      </c>
      <c r="AF249" s="8"/>
      <c r="AG249" s="32"/>
      <c r="AH249" s="8" t="s">
        <v>95</v>
      </c>
      <c r="AI249" s="10">
        <v>95.3</v>
      </c>
      <c r="AJ249" s="10">
        <v>90.4</v>
      </c>
      <c r="AK249" s="38">
        <v>84.5</v>
      </c>
      <c r="AL249" s="38">
        <v>88</v>
      </c>
      <c r="AM249" s="38">
        <v>74.3</v>
      </c>
      <c r="AN249" s="38">
        <v>95.3</v>
      </c>
      <c r="AO249" s="38">
        <v>97.9</v>
      </c>
      <c r="AP249" s="38">
        <v>94</v>
      </c>
      <c r="AQ249" s="38">
        <v>98</v>
      </c>
      <c r="AR249" s="38">
        <v>99.8</v>
      </c>
      <c r="AS249" s="38">
        <v>69.3</v>
      </c>
      <c r="AT249" s="108"/>
      <c r="AU249" s="108"/>
    </row>
    <row r="250" spans="1:47" s="4" customFormat="1">
      <c r="A250" s="8"/>
      <c r="B250" s="32"/>
      <c r="C250" s="8" t="s">
        <v>96</v>
      </c>
      <c r="D250" s="72">
        <v>93.5</v>
      </c>
      <c r="E250" s="10">
        <v>93.5</v>
      </c>
      <c r="F250" s="10">
        <v>89.8</v>
      </c>
      <c r="G250" s="10">
        <v>78.2</v>
      </c>
      <c r="H250" s="10">
        <v>84.7</v>
      </c>
      <c r="I250" s="10">
        <v>94.2</v>
      </c>
      <c r="J250" s="10">
        <v>113.6</v>
      </c>
      <c r="K250" s="10">
        <v>84</v>
      </c>
      <c r="L250" s="10">
        <v>138.80000000000001</v>
      </c>
      <c r="M250" s="10">
        <v>79.7</v>
      </c>
      <c r="N250" s="10">
        <v>60.6</v>
      </c>
      <c r="O250" s="10">
        <v>105.1</v>
      </c>
      <c r="P250" s="10">
        <v>94.2</v>
      </c>
      <c r="Q250" s="10">
        <v>79.7</v>
      </c>
      <c r="R250" s="10">
        <v>64.099999999999994</v>
      </c>
      <c r="S250" s="10">
        <v>87.4</v>
      </c>
      <c r="T250" s="10">
        <v>96.6</v>
      </c>
      <c r="U250" s="10">
        <v>88.4</v>
      </c>
      <c r="V250" s="10">
        <v>92.5</v>
      </c>
      <c r="W250" s="10">
        <v>102.7</v>
      </c>
      <c r="X250" s="10">
        <v>45.3</v>
      </c>
      <c r="Y250" s="10">
        <v>4.9000000000000004</v>
      </c>
      <c r="Z250" s="10">
        <v>146</v>
      </c>
      <c r="AA250" s="10">
        <v>124.2</v>
      </c>
      <c r="AB250" s="10">
        <v>66.599999999999994</v>
      </c>
      <c r="AC250" s="10">
        <v>70.099999999999994</v>
      </c>
      <c r="AD250" s="10">
        <v>68.8</v>
      </c>
      <c r="AE250" s="33">
        <v>91.7</v>
      </c>
      <c r="AF250" s="8"/>
      <c r="AG250" s="32"/>
      <c r="AH250" s="8" t="s">
        <v>96</v>
      </c>
      <c r="AI250" s="10">
        <v>93.5</v>
      </c>
      <c r="AJ250" s="10">
        <v>86.3</v>
      </c>
      <c r="AK250" s="38">
        <v>83.3</v>
      </c>
      <c r="AL250" s="38">
        <v>85.3</v>
      </c>
      <c r="AM250" s="38">
        <v>77.099999999999994</v>
      </c>
      <c r="AN250" s="38">
        <v>90.8</v>
      </c>
      <c r="AO250" s="38">
        <v>77.599999999999994</v>
      </c>
      <c r="AP250" s="38">
        <v>94</v>
      </c>
      <c r="AQ250" s="38">
        <v>99.7</v>
      </c>
      <c r="AR250" s="38">
        <v>101.4</v>
      </c>
      <c r="AS250" s="38">
        <v>75.900000000000006</v>
      </c>
      <c r="AT250" s="108"/>
      <c r="AU250" s="108"/>
    </row>
    <row r="251" spans="1:47" s="4" customFormat="1">
      <c r="A251" s="8"/>
      <c r="B251" s="34"/>
      <c r="C251" s="15" t="s">
        <v>97</v>
      </c>
      <c r="D251" s="73">
        <v>96.7</v>
      </c>
      <c r="E251" s="14">
        <v>96.7</v>
      </c>
      <c r="F251" s="14">
        <v>96.6</v>
      </c>
      <c r="G251" s="14">
        <v>79.599999999999994</v>
      </c>
      <c r="H251" s="14">
        <v>86.6</v>
      </c>
      <c r="I251" s="14">
        <v>100.3</v>
      </c>
      <c r="J251" s="14">
        <v>118.6</v>
      </c>
      <c r="K251" s="14">
        <v>86.3</v>
      </c>
      <c r="L251" s="14">
        <v>137.6</v>
      </c>
      <c r="M251" s="14">
        <v>81.400000000000006</v>
      </c>
      <c r="N251" s="14">
        <v>64.400000000000006</v>
      </c>
      <c r="O251" s="14">
        <v>109.2</v>
      </c>
      <c r="P251" s="14">
        <v>93.4</v>
      </c>
      <c r="Q251" s="14">
        <v>78.8</v>
      </c>
      <c r="R251" s="14">
        <v>65.099999999999994</v>
      </c>
      <c r="S251" s="14">
        <v>85.6</v>
      </c>
      <c r="T251" s="14">
        <v>96.7</v>
      </c>
      <c r="U251" s="14">
        <v>88.4</v>
      </c>
      <c r="V251" s="14">
        <v>97.2</v>
      </c>
      <c r="W251" s="14">
        <v>101.3</v>
      </c>
      <c r="X251" s="14">
        <v>43.3</v>
      </c>
      <c r="Y251" s="14">
        <v>4.8</v>
      </c>
      <c r="Z251" s="14">
        <v>139</v>
      </c>
      <c r="AA251" s="14">
        <v>116.3</v>
      </c>
      <c r="AB251" s="14">
        <v>67.599999999999994</v>
      </c>
      <c r="AC251" s="14">
        <v>74.599999999999994</v>
      </c>
      <c r="AD251" s="14">
        <v>80.8</v>
      </c>
      <c r="AE251" s="33">
        <v>95.1</v>
      </c>
      <c r="AF251" s="8"/>
      <c r="AG251" s="34"/>
      <c r="AH251" s="15" t="s">
        <v>97</v>
      </c>
      <c r="AI251" s="14">
        <v>96.7</v>
      </c>
      <c r="AJ251" s="14">
        <v>86.1</v>
      </c>
      <c r="AK251" s="40">
        <v>82.7</v>
      </c>
      <c r="AL251" s="40">
        <v>84</v>
      </c>
      <c r="AM251" s="40">
        <v>81.400000000000006</v>
      </c>
      <c r="AN251" s="40">
        <v>90.6</v>
      </c>
      <c r="AO251" s="40">
        <v>76.599999999999994</v>
      </c>
      <c r="AP251" s="40">
        <v>93</v>
      </c>
      <c r="AQ251" s="40">
        <v>107.5</v>
      </c>
      <c r="AR251" s="40">
        <v>110.1</v>
      </c>
      <c r="AS251" s="40">
        <v>73.599999999999994</v>
      </c>
      <c r="AT251" s="108"/>
      <c r="AU251" s="108"/>
    </row>
    <row r="252" spans="1:47" s="4" customFormat="1">
      <c r="A252" s="8"/>
      <c r="B252" s="32" t="s">
        <v>105</v>
      </c>
      <c r="C252" s="22" t="s">
        <v>84</v>
      </c>
      <c r="D252" s="72">
        <v>98.8</v>
      </c>
      <c r="E252" s="10">
        <v>98.8</v>
      </c>
      <c r="F252" s="10">
        <v>98.6</v>
      </c>
      <c r="G252" s="10">
        <v>86.3</v>
      </c>
      <c r="H252" s="10">
        <v>87.1</v>
      </c>
      <c r="I252" s="10">
        <v>101.9</v>
      </c>
      <c r="J252" s="10">
        <v>121.8</v>
      </c>
      <c r="K252" s="10">
        <v>120.5</v>
      </c>
      <c r="L252" s="10">
        <v>164.3</v>
      </c>
      <c r="M252" s="10">
        <v>78.099999999999994</v>
      </c>
      <c r="N252" s="10">
        <v>65.7</v>
      </c>
      <c r="O252" s="10">
        <v>105.7</v>
      </c>
      <c r="P252" s="10">
        <v>96.9</v>
      </c>
      <c r="Q252" s="10">
        <v>81.2</v>
      </c>
      <c r="R252" s="10">
        <v>63.5</v>
      </c>
      <c r="S252" s="10">
        <v>85.1</v>
      </c>
      <c r="T252" s="10">
        <v>90.2</v>
      </c>
      <c r="U252" s="10">
        <v>89.2</v>
      </c>
      <c r="V252" s="10">
        <v>109.9</v>
      </c>
      <c r="W252" s="10">
        <v>105.9</v>
      </c>
      <c r="X252" s="10">
        <v>45</v>
      </c>
      <c r="Y252" s="10">
        <v>5.5</v>
      </c>
      <c r="Z252" s="10">
        <v>140.4</v>
      </c>
      <c r="AA252" s="10">
        <v>113.4</v>
      </c>
      <c r="AB252" s="10">
        <v>66.7</v>
      </c>
      <c r="AC252" s="10">
        <v>80.8</v>
      </c>
      <c r="AD252" s="10">
        <v>97.3</v>
      </c>
      <c r="AE252" s="33">
        <v>98.3</v>
      </c>
      <c r="AF252" s="8"/>
      <c r="AG252" s="32" t="s">
        <v>105</v>
      </c>
      <c r="AH252" s="22" t="s">
        <v>84</v>
      </c>
      <c r="AI252" s="10">
        <v>98.8</v>
      </c>
      <c r="AJ252" s="10">
        <v>90</v>
      </c>
      <c r="AK252" s="38">
        <v>88.1</v>
      </c>
      <c r="AL252" s="38">
        <v>89.4</v>
      </c>
      <c r="AM252" s="38">
        <v>84.3</v>
      </c>
      <c r="AN252" s="38">
        <v>93.1</v>
      </c>
      <c r="AO252" s="38">
        <v>102</v>
      </c>
      <c r="AP252" s="38">
        <v>90.7</v>
      </c>
      <c r="AQ252" s="38">
        <v>104.4</v>
      </c>
      <c r="AR252" s="38">
        <v>106.7</v>
      </c>
      <c r="AS252" s="38">
        <v>72.5</v>
      </c>
      <c r="AT252" s="108"/>
      <c r="AU252" s="108"/>
    </row>
    <row r="253" spans="1:47" s="4" customFormat="1">
      <c r="A253" s="8"/>
      <c r="B253" s="32"/>
      <c r="C253" s="8" t="s">
        <v>86</v>
      </c>
      <c r="D253" s="72">
        <v>103</v>
      </c>
      <c r="E253" s="10">
        <v>102.9</v>
      </c>
      <c r="F253" s="10">
        <v>99</v>
      </c>
      <c r="G253" s="10">
        <v>89.1</v>
      </c>
      <c r="H253" s="10">
        <v>88.3</v>
      </c>
      <c r="I253" s="10">
        <v>117</v>
      </c>
      <c r="J253" s="10">
        <v>121.6</v>
      </c>
      <c r="K253" s="10">
        <v>115.1</v>
      </c>
      <c r="L253" s="10">
        <v>173</v>
      </c>
      <c r="M253" s="10">
        <v>90.4</v>
      </c>
      <c r="N253" s="10">
        <v>65.3</v>
      </c>
      <c r="O253" s="10">
        <v>105.1</v>
      </c>
      <c r="P253" s="10">
        <v>92</v>
      </c>
      <c r="Q253" s="10">
        <v>84.3</v>
      </c>
      <c r="R253" s="10">
        <v>66.599999999999994</v>
      </c>
      <c r="S253" s="10">
        <v>87.8</v>
      </c>
      <c r="T253" s="10">
        <v>95.9</v>
      </c>
      <c r="U253" s="10">
        <v>91.7</v>
      </c>
      <c r="V253" s="10">
        <v>128.4</v>
      </c>
      <c r="W253" s="10">
        <v>104.9</v>
      </c>
      <c r="X253" s="10">
        <v>51.4</v>
      </c>
      <c r="Y253" s="10">
        <v>5.8</v>
      </c>
      <c r="Z253" s="10">
        <v>147.4</v>
      </c>
      <c r="AA253" s="10">
        <v>122</v>
      </c>
      <c r="AB253" s="10">
        <v>65.3</v>
      </c>
      <c r="AC253" s="10">
        <v>84.2</v>
      </c>
      <c r="AD253" s="10">
        <v>99.2</v>
      </c>
      <c r="AE253" s="33">
        <v>102.5</v>
      </c>
      <c r="AF253" s="8"/>
      <c r="AG253" s="32"/>
      <c r="AH253" s="8" t="s">
        <v>86</v>
      </c>
      <c r="AI253" s="10">
        <v>103</v>
      </c>
      <c r="AJ253" s="10">
        <v>98.1</v>
      </c>
      <c r="AK253" s="38">
        <v>103.9</v>
      </c>
      <c r="AL253" s="38">
        <v>109.3</v>
      </c>
      <c r="AM253" s="38">
        <v>86.8</v>
      </c>
      <c r="AN253" s="38">
        <v>92</v>
      </c>
      <c r="AO253" s="38">
        <v>104.7</v>
      </c>
      <c r="AP253" s="38">
        <v>88.2</v>
      </c>
      <c r="AQ253" s="38">
        <v>107.2</v>
      </c>
      <c r="AR253" s="38">
        <v>109.5</v>
      </c>
      <c r="AS253" s="38">
        <v>75.5</v>
      </c>
      <c r="AT253" s="108"/>
      <c r="AU253" s="108"/>
    </row>
    <row r="254" spans="1:47" s="4" customFormat="1">
      <c r="A254" s="8"/>
      <c r="B254" s="32"/>
      <c r="C254" s="8" t="s">
        <v>88</v>
      </c>
      <c r="D254" s="72">
        <v>99</v>
      </c>
      <c r="E254" s="10">
        <v>98.7</v>
      </c>
      <c r="F254" s="10">
        <v>102.7</v>
      </c>
      <c r="G254" s="10">
        <v>99.4</v>
      </c>
      <c r="H254" s="10">
        <v>87.3</v>
      </c>
      <c r="I254" s="10">
        <v>100.2</v>
      </c>
      <c r="J254" s="10">
        <v>120.2</v>
      </c>
      <c r="K254" s="10">
        <v>105.1</v>
      </c>
      <c r="L254" s="10">
        <v>174.1</v>
      </c>
      <c r="M254" s="10">
        <v>74.400000000000006</v>
      </c>
      <c r="N254" s="10">
        <v>75.400000000000006</v>
      </c>
      <c r="O254" s="10">
        <v>107</v>
      </c>
      <c r="P254" s="10">
        <v>89.2</v>
      </c>
      <c r="Q254" s="10">
        <v>83.8</v>
      </c>
      <c r="R254" s="10">
        <v>67</v>
      </c>
      <c r="S254" s="10">
        <v>87.5</v>
      </c>
      <c r="T254" s="10">
        <v>103.1</v>
      </c>
      <c r="U254" s="10">
        <v>93.5</v>
      </c>
      <c r="V254" s="10">
        <v>118.5</v>
      </c>
      <c r="W254" s="10">
        <v>103</v>
      </c>
      <c r="X254" s="10">
        <v>46.4</v>
      </c>
      <c r="Y254" s="10">
        <v>6.5</v>
      </c>
      <c r="Z254" s="10">
        <v>146</v>
      </c>
      <c r="AA254" s="10">
        <v>124.4</v>
      </c>
      <c r="AB254" s="10">
        <v>64.599999999999994</v>
      </c>
      <c r="AC254" s="10">
        <v>90.7</v>
      </c>
      <c r="AD254" s="10">
        <v>106.2</v>
      </c>
      <c r="AE254" s="33">
        <v>99.8</v>
      </c>
      <c r="AF254" s="8"/>
      <c r="AG254" s="32"/>
      <c r="AH254" s="8" t="s">
        <v>88</v>
      </c>
      <c r="AI254" s="10">
        <v>99</v>
      </c>
      <c r="AJ254" s="10">
        <v>92</v>
      </c>
      <c r="AK254" s="38">
        <v>91.1</v>
      </c>
      <c r="AL254" s="38">
        <v>91.9</v>
      </c>
      <c r="AM254" s="38">
        <v>87.3</v>
      </c>
      <c r="AN254" s="38">
        <v>91.7</v>
      </c>
      <c r="AO254" s="38">
        <v>86</v>
      </c>
      <c r="AP254" s="38">
        <v>92.2</v>
      </c>
      <c r="AQ254" s="38">
        <v>106.2</v>
      </c>
      <c r="AR254" s="38">
        <v>108.7</v>
      </c>
      <c r="AS254" s="38">
        <v>80.2</v>
      </c>
      <c r="AT254" s="108"/>
      <c r="AU254" s="108"/>
    </row>
    <row r="255" spans="1:47" s="4" customFormat="1">
      <c r="A255" s="8"/>
      <c r="B255" s="32"/>
      <c r="C255" s="8" t="s">
        <v>89</v>
      </c>
      <c r="D255" s="72">
        <v>99.8</v>
      </c>
      <c r="E255" s="10">
        <v>99.8</v>
      </c>
      <c r="F255" s="10">
        <v>99.1</v>
      </c>
      <c r="G255" s="10">
        <v>90.5</v>
      </c>
      <c r="H255" s="10">
        <v>88.8</v>
      </c>
      <c r="I255" s="10">
        <v>107.6</v>
      </c>
      <c r="J255" s="10">
        <v>126</v>
      </c>
      <c r="K255" s="10">
        <v>73.099999999999994</v>
      </c>
      <c r="L255" s="10">
        <v>163.19999999999999</v>
      </c>
      <c r="M255" s="10">
        <v>67.900000000000006</v>
      </c>
      <c r="N255" s="10">
        <v>68.099999999999994</v>
      </c>
      <c r="O255" s="10">
        <v>101.4</v>
      </c>
      <c r="P255" s="10">
        <v>97.1</v>
      </c>
      <c r="Q255" s="10">
        <v>90.8</v>
      </c>
      <c r="R255" s="10">
        <v>65.900000000000006</v>
      </c>
      <c r="S255" s="10">
        <v>85.6</v>
      </c>
      <c r="T255" s="10">
        <v>98</v>
      </c>
      <c r="U255" s="10">
        <v>91.6</v>
      </c>
      <c r="V255" s="10">
        <v>114.8</v>
      </c>
      <c r="W255" s="10">
        <v>107.6</v>
      </c>
      <c r="X255" s="10">
        <v>45.9</v>
      </c>
      <c r="Y255" s="10">
        <v>5.6</v>
      </c>
      <c r="Z255" s="10">
        <v>145.1</v>
      </c>
      <c r="AA255" s="10">
        <v>118.2</v>
      </c>
      <c r="AB255" s="10">
        <v>65.099999999999994</v>
      </c>
      <c r="AC255" s="10">
        <v>95.2</v>
      </c>
      <c r="AD255" s="10">
        <v>98.7</v>
      </c>
      <c r="AE255" s="33">
        <v>99.8</v>
      </c>
      <c r="AF255" s="8"/>
      <c r="AG255" s="32"/>
      <c r="AH255" s="8" t="s">
        <v>89</v>
      </c>
      <c r="AI255" s="10">
        <v>99.8</v>
      </c>
      <c r="AJ255" s="10">
        <v>89</v>
      </c>
      <c r="AK255" s="38">
        <v>85.3</v>
      </c>
      <c r="AL255" s="38">
        <v>83.6</v>
      </c>
      <c r="AM255" s="38">
        <v>88.5</v>
      </c>
      <c r="AN255" s="38">
        <v>95.1</v>
      </c>
      <c r="AO255" s="38">
        <v>95.7</v>
      </c>
      <c r="AP255" s="38">
        <v>95.3</v>
      </c>
      <c r="AQ255" s="38">
        <v>108.5</v>
      </c>
      <c r="AR255" s="38">
        <v>111.2</v>
      </c>
      <c r="AS255" s="38">
        <v>75.7</v>
      </c>
      <c r="AT255" s="108"/>
      <c r="AU255" s="108"/>
    </row>
    <row r="256" spans="1:47" s="4" customFormat="1">
      <c r="A256" s="8"/>
      <c r="B256" s="32"/>
      <c r="C256" s="8" t="s">
        <v>90</v>
      </c>
      <c r="D256" s="72">
        <v>102.2</v>
      </c>
      <c r="E256" s="10">
        <v>102.2</v>
      </c>
      <c r="F256" s="10">
        <v>92.4</v>
      </c>
      <c r="G256" s="10">
        <v>97.8</v>
      </c>
      <c r="H256" s="10">
        <v>99.7</v>
      </c>
      <c r="I256" s="10">
        <v>120.3</v>
      </c>
      <c r="J256" s="10">
        <v>126.9</v>
      </c>
      <c r="K256" s="10">
        <v>123.5</v>
      </c>
      <c r="L256" s="10">
        <v>149.69999999999999</v>
      </c>
      <c r="M256" s="10">
        <v>72.8</v>
      </c>
      <c r="N256" s="10">
        <v>65.900000000000006</v>
      </c>
      <c r="O256" s="10">
        <v>101</v>
      </c>
      <c r="P256" s="10">
        <v>92.2</v>
      </c>
      <c r="Q256" s="10">
        <v>86.7</v>
      </c>
      <c r="R256" s="10">
        <v>63.2</v>
      </c>
      <c r="S256" s="10">
        <v>84.4</v>
      </c>
      <c r="T256" s="10">
        <v>97.1</v>
      </c>
      <c r="U256" s="10">
        <v>87.8</v>
      </c>
      <c r="V256" s="10">
        <v>85.5</v>
      </c>
      <c r="W256" s="10">
        <v>105</v>
      </c>
      <c r="X256" s="10">
        <v>43.8</v>
      </c>
      <c r="Y256" s="10">
        <v>5.9</v>
      </c>
      <c r="Z256" s="10">
        <v>144.6</v>
      </c>
      <c r="AA256" s="10">
        <v>122.8</v>
      </c>
      <c r="AB256" s="10">
        <v>60.3</v>
      </c>
      <c r="AC256" s="10">
        <v>88.3</v>
      </c>
      <c r="AD256" s="10">
        <v>104</v>
      </c>
      <c r="AE256" s="33">
        <v>102.6</v>
      </c>
      <c r="AF256" s="8"/>
      <c r="AG256" s="32"/>
      <c r="AH256" s="8" t="s">
        <v>90</v>
      </c>
      <c r="AI256" s="10">
        <v>102.2</v>
      </c>
      <c r="AJ256" s="10">
        <v>100.2</v>
      </c>
      <c r="AK256" s="38">
        <v>102.5</v>
      </c>
      <c r="AL256" s="38">
        <v>106.4</v>
      </c>
      <c r="AM256" s="38">
        <v>91.3</v>
      </c>
      <c r="AN256" s="38">
        <v>97</v>
      </c>
      <c r="AO256" s="38">
        <v>112.2</v>
      </c>
      <c r="AP256" s="38">
        <v>93.4</v>
      </c>
      <c r="AQ256" s="38">
        <v>104.6</v>
      </c>
      <c r="AR256" s="38">
        <v>106.7</v>
      </c>
      <c r="AS256" s="38">
        <v>74.8</v>
      </c>
      <c r="AT256" s="108"/>
      <c r="AU256" s="108"/>
    </row>
    <row r="257" spans="1:47" s="4" customFormat="1">
      <c r="A257" s="8"/>
      <c r="B257" s="32"/>
      <c r="C257" s="8" t="s">
        <v>91</v>
      </c>
      <c r="D257" s="72">
        <v>101.8</v>
      </c>
      <c r="E257" s="10">
        <v>101.8</v>
      </c>
      <c r="F257" s="10">
        <v>89.8</v>
      </c>
      <c r="G257" s="10">
        <v>101.6</v>
      </c>
      <c r="H257" s="10">
        <v>91.9</v>
      </c>
      <c r="I257" s="10">
        <v>114.1</v>
      </c>
      <c r="J257" s="10">
        <v>124.3</v>
      </c>
      <c r="K257" s="10">
        <v>125.2</v>
      </c>
      <c r="L257" s="10">
        <v>170.6</v>
      </c>
      <c r="M257" s="10">
        <v>76</v>
      </c>
      <c r="N257" s="10">
        <v>59.8</v>
      </c>
      <c r="O257" s="10">
        <v>97.6</v>
      </c>
      <c r="P257" s="10">
        <v>99.3</v>
      </c>
      <c r="Q257" s="10">
        <v>75.7</v>
      </c>
      <c r="R257" s="10">
        <v>63.4</v>
      </c>
      <c r="S257" s="10">
        <v>84.6</v>
      </c>
      <c r="T257" s="10">
        <v>98.9</v>
      </c>
      <c r="U257" s="10">
        <v>88.9</v>
      </c>
      <c r="V257" s="10">
        <v>103.4</v>
      </c>
      <c r="W257" s="10">
        <v>103.5</v>
      </c>
      <c r="X257" s="10">
        <v>46.3</v>
      </c>
      <c r="Y257" s="10">
        <v>5.2</v>
      </c>
      <c r="Z257" s="10">
        <v>138.6</v>
      </c>
      <c r="AA257" s="10">
        <v>122.3</v>
      </c>
      <c r="AB257" s="10">
        <v>61.2</v>
      </c>
      <c r="AC257" s="10">
        <v>97.3</v>
      </c>
      <c r="AD257" s="10">
        <v>113.1</v>
      </c>
      <c r="AE257" s="33">
        <v>102.7</v>
      </c>
      <c r="AF257" s="8"/>
      <c r="AG257" s="32"/>
      <c r="AH257" s="8" t="s">
        <v>91</v>
      </c>
      <c r="AI257" s="10">
        <v>101.8</v>
      </c>
      <c r="AJ257" s="10">
        <v>98.2</v>
      </c>
      <c r="AK257" s="38">
        <v>96.3</v>
      </c>
      <c r="AL257" s="38">
        <v>99.5</v>
      </c>
      <c r="AM257" s="38">
        <v>85.6</v>
      </c>
      <c r="AN257" s="38">
        <v>100.5</v>
      </c>
      <c r="AO257" s="38">
        <v>113.1</v>
      </c>
      <c r="AP257" s="38">
        <v>96.9</v>
      </c>
      <c r="AQ257" s="38">
        <v>105.1</v>
      </c>
      <c r="AR257" s="38">
        <v>107.4</v>
      </c>
      <c r="AS257" s="38">
        <v>73.599999999999994</v>
      </c>
      <c r="AT257" s="108"/>
      <c r="AU257" s="108"/>
    </row>
    <row r="258" spans="1:47" s="4" customFormat="1">
      <c r="A258" s="8"/>
      <c r="B258" s="32"/>
      <c r="C258" s="8" t="s">
        <v>92</v>
      </c>
      <c r="D258" s="72">
        <v>100.3</v>
      </c>
      <c r="E258" s="10">
        <v>100.3</v>
      </c>
      <c r="F258" s="10">
        <v>90.2</v>
      </c>
      <c r="G258" s="10">
        <v>99.9</v>
      </c>
      <c r="H258" s="10">
        <v>84.7</v>
      </c>
      <c r="I258" s="10">
        <v>116.2</v>
      </c>
      <c r="J258" s="10">
        <v>131.69999999999999</v>
      </c>
      <c r="K258" s="10">
        <v>144.9</v>
      </c>
      <c r="L258" s="10">
        <v>120</v>
      </c>
      <c r="M258" s="10">
        <v>74.5</v>
      </c>
      <c r="N258" s="10">
        <v>65.599999999999994</v>
      </c>
      <c r="O258" s="10">
        <v>98.2</v>
      </c>
      <c r="P258" s="10">
        <v>90.6</v>
      </c>
      <c r="Q258" s="10">
        <v>78.400000000000006</v>
      </c>
      <c r="R258" s="10">
        <v>63.9</v>
      </c>
      <c r="S258" s="10">
        <v>83.8</v>
      </c>
      <c r="T258" s="10">
        <v>100.2</v>
      </c>
      <c r="U258" s="10">
        <v>87</v>
      </c>
      <c r="V258" s="10">
        <v>108.6</v>
      </c>
      <c r="W258" s="10">
        <v>105.9</v>
      </c>
      <c r="X258" s="10">
        <v>43.3</v>
      </c>
      <c r="Y258" s="10">
        <v>4</v>
      </c>
      <c r="Z258" s="10">
        <v>123.3</v>
      </c>
      <c r="AA258" s="10">
        <v>118.9</v>
      </c>
      <c r="AB258" s="10">
        <v>60</v>
      </c>
      <c r="AC258" s="10">
        <v>88.9</v>
      </c>
      <c r="AD258" s="10">
        <v>115.5</v>
      </c>
      <c r="AE258" s="33">
        <v>101.5</v>
      </c>
      <c r="AF258" s="8"/>
      <c r="AG258" s="32"/>
      <c r="AH258" s="8" t="s">
        <v>92</v>
      </c>
      <c r="AI258" s="10">
        <v>100.3</v>
      </c>
      <c r="AJ258" s="10">
        <v>100.3</v>
      </c>
      <c r="AK258" s="38">
        <v>100.2</v>
      </c>
      <c r="AL258" s="38">
        <v>107.8</v>
      </c>
      <c r="AM258" s="38">
        <v>78.2</v>
      </c>
      <c r="AN258" s="38">
        <v>101.4</v>
      </c>
      <c r="AO258" s="38">
        <v>132</v>
      </c>
      <c r="AP258" s="38">
        <v>96.6</v>
      </c>
      <c r="AQ258" s="38">
        <v>100.5</v>
      </c>
      <c r="AR258" s="38">
        <v>102.4</v>
      </c>
      <c r="AS258" s="38">
        <v>75.099999999999994</v>
      </c>
      <c r="AT258" s="108"/>
      <c r="AU258" s="108"/>
    </row>
    <row r="259" spans="1:47" s="4" customFormat="1">
      <c r="A259" s="8"/>
      <c r="B259" s="32"/>
      <c r="C259" s="8" t="s">
        <v>93</v>
      </c>
      <c r="D259" s="72">
        <v>99.3</v>
      </c>
      <c r="E259" s="10">
        <v>99.4</v>
      </c>
      <c r="F259" s="10">
        <v>91.9</v>
      </c>
      <c r="G259" s="10">
        <v>100.1</v>
      </c>
      <c r="H259" s="10">
        <v>80.5</v>
      </c>
      <c r="I259" s="10">
        <v>109.2</v>
      </c>
      <c r="J259" s="10">
        <v>124.8</v>
      </c>
      <c r="K259" s="10">
        <v>139.30000000000001</v>
      </c>
      <c r="L259" s="10">
        <v>105.4</v>
      </c>
      <c r="M259" s="10">
        <v>73.900000000000006</v>
      </c>
      <c r="N259" s="10">
        <v>67.7</v>
      </c>
      <c r="O259" s="10">
        <v>102.5</v>
      </c>
      <c r="P259" s="10">
        <v>102.1</v>
      </c>
      <c r="Q259" s="10">
        <v>78</v>
      </c>
      <c r="R259" s="10">
        <v>65</v>
      </c>
      <c r="S259" s="10">
        <v>86.9</v>
      </c>
      <c r="T259" s="10">
        <v>98.7</v>
      </c>
      <c r="U259" s="10">
        <v>90.3</v>
      </c>
      <c r="V259" s="10">
        <v>102.8</v>
      </c>
      <c r="W259" s="10">
        <v>106.3</v>
      </c>
      <c r="X259" s="10">
        <v>46.5</v>
      </c>
      <c r="Y259" s="10">
        <v>3.9</v>
      </c>
      <c r="Z259" s="10">
        <v>160.9</v>
      </c>
      <c r="AA259" s="10">
        <v>124.4</v>
      </c>
      <c r="AB259" s="10">
        <v>61.6</v>
      </c>
      <c r="AC259" s="10">
        <v>89.3</v>
      </c>
      <c r="AD259" s="10">
        <v>113.1</v>
      </c>
      <c r="AE259" s="33">
        <v>100.2</v>
      </c>
      <c r="AF259" s="8"/>
      <c r="AG259" s="32"/>
      <c r="AH259" s="8" t="s">
        <v>93</v>
      </c>
      <c r="AI259" s="10">
        <v>99.3</v>
      </c>
      <c r="AJ259" s="10">
        <v>101.1</v>
      </c>
      <c r="AK259" s="38">
        <v>99.9</v>
      </c>
      <c r="AL259" s="38">
        <v>105.8</v>
      </c>
      <c r="AM259" s="38">
        <v>83.8</v>
      </c>
      <c r="AN259" s="38">
        <v>102.1</v>
      </c>
      <c r="AO259" s="38">
        <v>116.7</v>
      </c>
      <c r="AP259" s="38">
        <v>98.3</v>
      </c>
      <c r="AQ259" s="38">
        <v>101.5</v>
      </c>
      <c r="AR259" s="38">
        <v>101.7</v>
      </c>
      <c r="AS259" s="38">
        <v>75.7</v>
      </c>
      <c r="AT259" s="108"/>
      <c r="AU259" s="108"/>
    </row>
    <row r="260" spans="1:47" s="4" customFormat="1">
      <c r="A260" s="8"/>
      <c r="B260" s="32"/>
      <c r="C260" s="8" t="s">
        <v>94</v>
      </c>
      <c r="D260" s="72">
        <v>96.8</v>
      </c>
      <c r="E260" s="10">
        <v>96.9</v>
      </c>
      <c r="F260" s="10">
        <v>91.4</v>
      </c>
      <c r="G260" s="10">
        <v>91</v>
      </c>
      <c r="H260" s="10">
        <v>77.8</v>
      </c>
      <c r="I260" s="10">
        <v>107.8</v>
      </c>
      <c r="J260" s="10">
        <v>120.2</v>
      </c>
      <c r="K260" s="10">
        <v>134.6</v>
      </c>
      <c r="L260" s="10">
        <v>111.2</v>
      </c>
      <c r="M260" s="10">
        <v>73.099999999999994</v>
      </c>
      <c r="N260" s="10">
        <v>67.099999999999994</v>
      </c>
      <c r="O260" s="10">
        <v>95.8</v>
      </c>
      <c r="P260" s="10">
        <v>92.4</v>
      </c>
      <c r="Q260" s="10">
        <v>78.7</v>
      </c>
      <c r="R260" s="10">
        <v>63.4</v>
      </c>
      <c r="S260" s="10">
        <v>86.1</v>
      </c>
      <c r="T260" s="10">
        <v>96.1</v>
      </c>
      <c r="U260" s="10">
        <v>88.5</v>
      </c>
      <c r="V260" s="10">
        <v>101</v>
      </c>
      <c r="W260" s="10">
        <v>103.1</v>
      </c>
      <c r="X260" s="10">
        <v>49.6</v>
      </c>
      <c r="Y260" s="10">
        <v>3.3</v>
      </c>
      <c r="Z260" s="10">
        <v>155</v>
      </c>
      <c r="AA260" s="10">
        <v>122.9</v>
      </c>
      <c r="AB260" s="10">
        <v>56.3</v>
      </c>
      <c r="AC260" s="10">
        <v>87.8</v>
      </c>
      <c r="AD260" s="10">
        <v>122.1</v>
      </c>
      <c r="AE260" s="33">
        <v>98.5</v>
      </c>
      <c r="AF260" s="8"/>
      <c r="AG260" s="32"/>
      <c r="AH260" s="8" t="s">
        <v>94</v>
      </c>
      <c r="AI260" s="10">
        <v>96.8</v>
      </c>
      <c r="AJ260" s="10">
        <v>96.7</v>
      </c>
      <c r="AK260" s="38">
        <v>95.1</v>
      </c>
      <c r="AL260" s="38">
        <v>99.4</v>
      </c>
      <c r="AM260" s="38">
        <v>80.400000000000006</v>
      </c>
      <c r="AN260" s="38">
        <v>97.6</v>
      </c>
      <c r="AO260" s="38">
        <v>114.7</v>
      </c>
      <c r="AP260" s="38">
        <v>91.8</v>
      </c>
      <c r="AQ260" s="38">
        <v>97.2</v>
      </c>
      <c r="AR260" s="38">
        <v>98.7</v>
      </c>
      <c r="AS260" s="38">
        <v>76.8</v>
      </c>
      <c r="AT260" s="108"/>
      <c r="AU260" s="108"/>
    </row>
    <row r="261" spans="1:47" s="4" customFormat="1">
      <c r="A261" s="8"/>
      <c r="B261" s="32"/>
      <c r="C261" s="8" t="s">
        <v>95</v>
      </c>
      <c r="D261" s="72">
        <v>98.7</v>
      </c>
      <c r="E261" s="10">
        <v>98.8</v>
      </c>
      <c r="F261" s="10">
        <v>88.8</v>
      </c>
      <c r="G261" s="10">
        <v>84.8</v>
      </c>
      <c r="H261" s="10">
        <v>76.8</v>
      </c>
      <c r="I261" s="10">
        <v>116.9</v>
      </c>
      <c r="J261" s="10">
        <v>115.4</v>
      </c>
      <c r="K261" s="10">
        <v>147.80000000000001</v>
      </c>
      <c r="L261" s="10">
        <v>101.5</v>
      </c>
      <c r="M261" s="10">
        <v>77.099999999999994</v>
      </c>
      <c r="N261" s="10">
        <v>63</v>
      </c>
      <c r="O261" s="10">
        <v>98.3</v>
      </c>
      <c r="P261" s="10">
        <v>94.3</v>
      </c>
      <c r="Q261" s="10">
        <v>76.8</v>
      </c>
      <c r="R261" s="10">
        <v>65.5</v>
      </c>
      <c r="S261" s="10">
        <v>88.6</v>
      </c>
      <c r="T261" s="10">
        <v>98.4</v>
      </c>
      <c r="U261" s="10">
        <v>90.5</v>
      </c>
      <c r="V261" s="10">
        <v>107.7</v>
      </c>
      <c r="W261" s="10">
        <v>103.9</v>
      </c>
      <c r="X261" s="10">
        <v>46.5</v>
      </c>
      <c r="Y261" s="10">
        <v>4.2</v>
      </c>
      <c r="Z261" s="10">
        <v>145.9</v>
      </c>
      <c r="AA261" s="10">
        <v>122.2</v>
      </c>
      <c r="AB261" s="10">
        <v>71.099999999999994</v>
      </c>
      <c r="AC261" s="10">
        <v>86.1</v>
      </c>
      <c r="AD261" s="10">
        <v>130.9</v>
      </c>
      <c r="AE261" s="33">
        <v>100.7</v>
      </c>
      <c r="AF261" s="8"/>
      <c r="AG261" s="32"/>
      <c r="AH261" s="8" t="s">
        <v>95</v>
      </c>
      <c r="AI261" s="10">
        <v>98.7</v>
      </c>
      <c r="AJ261" s="10">
        <v>99.4</v>
      </c>
      <c r="AK261" s="38">
        <v>97.4</v>
      </c>
      <c r="AL261" s="38">
        <v>103.9</v>
      </c>
      <c r="AM261" s="38">
        <v>76.900000000000006</v>
      </c>
      <c r="AN261" s="38">
        <v>100.6</v>
      </c>
      <c r="AO261" s="38">
        <v>125.9</v>
      </c>
      <c r="AP261" s="38">
        <v>93.7</v>
      </c>
      <c r="AQ261" s="38">
        <v>97.8</v>
      </c>
      <c r="AR261" s="38">
        <v>99.4</v>
      </c>
      <c r="AS261" s="38">
        <v>74.5</v>
      </c>
      <c r="AT261" s="108"/>
      <c r="AU261" s="108"/>
    </row>
    <row r="262" spans="1:47" s="4" customFormat="1">
      <c r="A262" s="8"/>
      <c r="B262" s="32"/>
      <c r="C262" s="8" t="s">
        <v>96</v>
      </c>
      <c r="D262" s="72">
        <v>97.5</v>
      </c>
      <c r="E262" s="10">
        <v>97.6</v>
      </c>
      <c r="F262" s="10">
        <v>87.6</v>
      </c>
      <c r="G262" s="10">
        <v>89.6</v>
      </c>
      <c r="H262" s="10">
        <v>81.900000000000006</v>
      </c>
      <c r="I262" s="10">
        <v>115.9</v>
      </c>
      <c r="J262" s="10">
        <v>113.3</v>
      </c>
      <c r="K262" s="10">
        <v>127.7</v>
      </c>
      <c r="L262" s="10">
        <v>104.8</v>
      </c>
      <c r="M262" s="10">
        <v>76.599999999999994</v>
      </c>
      <c r="N262" s="10">
        <v>67.400000000000006</v>
      </c>
      <c r="O262" s="10">
        <v>103.5</v>
      </c>
      <c r="P262" s="10">
        <v>92.6</v>
      </c>
      <c r="Q262" s="10">
        <v>76.3</v>
      </c>
      <c r="R262" s="10">
        <v>67.400000000000006</v>
      </c>
      <c r="S262" s="10">
        <v>89.7</v>
      </c>
      <c r="T262" s="10">
        <v>97.9</v>
      </c>
      <c r="U262" s="10">
        <v>88.5</v>
      </c>
      <c r="V262" s="10">
        <v>105.8</v>
      </c>
      <c r="W262" s="10">
        <v>102.3</v>
      </c>
      <c r="X262" s="10">
        <v>46.1</v>
      </c>
      <c r="Y262" s="10">
        <v>4.7</v>
      </c>
      <c r="Z262" s="10">
        <v>146.19999999999999</v>
      </c>
      <c r="AA262" s="10">
        <v>117</v>
      </c>
      <c r="AB262" s="10">
        <v>70.400000000000006</v>
      </c>
      <c r="AC262" s="10">
        <v>85.5</v>
      </c>
      <c r="AD262" s="10">
        <v>124.5</v>
      </c>
      <c r="AE262" s="33">
        <v>99</v>
      </c>
      <c r="AF262" s="8"/>
      <c r="AG262" s="32"/>
      <c r="AH262" s="8" t="s">
        <v>96</v>
      </c>
      <c r="AI262" s="10">
        <v>97.5</v>
      </c>
      <c r="AJ262" s="10">
        <v>98.5</v>
      </c>
      <c r="AK262" s="38">
        <v>98.8</v>
      </c>
      <c r="AL262" s="38">
        <v>104.6</v>
      </c>
      <c r="AM262" s="38">
        <v>82.5</v>
      </c>
      <c r="AN262" s="38">
        <v>98.9</v>
      </c>
      <c r="AO262" s="38">
        <v>116</v>
      </c>
      <c r="AP262" s="38">
        <v>93.9</v>
      </c>
      <c r="AQ262" s="38">
        <v>97.4</v>
      </c>
      <c r="AR262" s="38">
        <v>99.2</v>
      </c>
      <c r="AS262" s="38">
        <v>73.400000000000006</v>
      </c>
      <c r="AT262" s="108"/>
      <c r="AU262" s="108"/>
    </row>
    <row r="263" spans="1:47" s="4" customFormat="1">
      <c r="A263" s="8"/>
      <c r="B263" s="34"/>
      <c r="C263" s="15" t="s">
        <v>97</v>
      </c>
      <c r="D263" s="73">
        <v>98.7</v>
      </c>
      <c r="E263" s="14">
        <v>98.7</v>
      </c>
      <c r="F263" s="14">
        <v>88.3</v>
      </c>
      <c r="G263" s="14">
        <v>93.6</v>
      </c>
      <c r="H263" s="14">
        <v>87.7</v>
      </c>
      <c r="I263" s="14">
        <v>106.5</v>
      </c>
      <c r="J263" s="14">
        <v>114.1</v>
      </c>
      <c r="K263" s="14">
        <v>157.1</v>
      </c>
      <c r="L263" s="14">
        <v>93.3</v>
      </c>
      <c r="M263" s="14">
        <v>81.7</v>
      </c>
      <c r="N263" s="14">
        <v>64.3</v>
      </c>
      <c r="O263" s="14">
        <v>106.4</v>
      </c>
      <c r="P263" s="14">
        <v>94.3</v>
      </c>
      <c r="Q263" s="14">
        <v>77.099999999999994</v>
      </c>
      <c r="R263" s="14">
        <v>69.3</v>
      </c>
      <c r="S263" s="14">
        <v>87.3</v>
      </c>
      <c r="T263" s="14">
        <v>98.5</v>
      </c>
      <c r="U263" s="14">
        <v>85.8</v>
      </c>
      <c r="V263" s="14">
        <v>98.6</v>
      </c>
      <c r="W263" s="14">
        <v>90.9</v>
      </c>
      <c r="X263" s="14">
        <v>46</v>
      </c>
      <c r="Y263" s="14">
        <v>5.7</v>
      </c>
      <c r="Z263" s="14">
        <v>131.4</v>
      </c>
      <c r="AA263" s="14">
        <v>114.7</v>
      </c>
      <c r="AB263" s="14">
        <v>72.099999999999994</v>
      </c>
      <c r="AC263" s="14">
        <v>82.2</v>
      </c>
      <c r="AD263" s="14">
        <v>143.6</v>
      </c>
      <c r="AE263" s="35">
        <v>101.8</v>
      </c>
      <c r="AF263" s="8"/>
      <c r="AG263" s="34"/>
      <c r="AH263" s="15" t="s">
        <v>97</v>
      </c>
      <c r="AI263" s="14">
        <v>98.7</v>
      </c>
      <c r="AJ263" s="14">
        <v>101.3</v>
      </c>
      <c r="AK263" s="40">
        <v>99.1</v>
      </c>
      <c r="AL263" s="40">
        <v>105.9</v>
      </c>
      <c r="AM263" s="40">
        <v>87.1</v>
      </c>
      <c r="AN263" s="40">
        <v>103.8</v>
      </c>
      <c r="AO263" s="40">
        <v>136.19999999999999</v>
      </c>
      <c r="AP263" s="40">
        <v>94.9</v>
      </c>
      <c r="AQ263" s="40">
        <v>95.6</v>
      </c>
      <c r="AR263" s="40">
        <v>97.3</v>
      </c>
      <c r="AS263" s="40">
        <v>71.599999999999994</v>
      </c>
      <c r="AT263" s="108"/>
      <c r="AU263" s="108"/>
    </row>
    <row r="264" spans="1:47" s="4" customFormat="1">
      <c r="A264" s="8"/>
      <c r="B264" s="28" t="s">
        <v>106</v>
      </c>
      <c r="C264" s="22" t="s">
        <v>84</v>
      </c>
      <c r="D264" s="71">
        <v>101</v>
      </c>
      <c r="E264" s="29">
        <v>101</v>
      </c>
      <c r="F264" s="29">
        <v>90.4</v>
      </c>
      <c r="G264" s="29">
        <v>95.4</v>
      </c>
      <c r="H264" s="29">
        <v>83.5</v>
      </c>
      <c r="I264" s="29">
        <v>125.3</v>
      </c>
      <c r="J264" s="29">
        <v>119.1</v>
      </c>
      <c r="K264" s="29">
        <v>157.30000000000001</v>
      </c>
      <c r="L264" s="29">
        <v>92.2</v>
      </c>
      <c r="M264" s="29">
        <v>82.1</v>
      </c>
      <c r="N264" s="29">
        <v>62.2</v>
      </c>
      <c r="O264" s="29">
        <v>105</v>
      </c>
      <c r="P264" s="29">
        <v>89.6</v>
      </c>
      <c r="Q264" s="29">
        <v>89.5</v>
      </c>
      <c r="R264" s="29">
        <v>62.9</v>
      </c>
      <c r="S264" s="29">
        <v>88.4</v>
      </c>
      <c r="T264" s="29">
        <v>95.4</v>
      </c>
      <c r="U264" s="29">
        <v>86.9</v>
      </c>
      <c r="V264" s="29">
        <v>113</v>
      </c>
      <c r="W264" s="29">
        <v>97.4</v>
      </c>
      <c r="X264" s="29">
        <v>43.5</v>
      </c>
      <c r="Y264" s="29">
        <v>5.9</v>
      </c>
      <c r="Z264" s="29">
        <v>135.69999999999999</v>
      </c>
      <c r="AA264" s="29">
        <v>109.5</v>
      </c>
      <c r="AB264" s="29">
        <v>70.5</v>
      </c>
      <c r="AC264" s="29">
        <v>72.900000000000006</v>
      </c>
      <c r="AD264" s="29">
        <v>136.4</v>
      </c>
      <c r="AE264" s="30">
        <v>103.3</v>
      </c>
      <c r="AF264" s="8"/>
      <c r="AG264" s="32" t="s">
        <v>106</v>
      </c>
      <c r="AH264" s="22" t="s">
        <v>84</v>
      </c>
      <c r="AI264" s="29">
        <v>101</v>
      </c>
      <c r="AJ264" s="29">
        <v>101.4</v>
      </c>
      <c r="AK264" s="41">
        <v>101.2</v>
      </c>
      <c r="AL264" s="41">
        <v>108</v>
      </c>
      <c r="AM264" s="41">
        <v>83.2</v>
      </c>
      <c r="AN264" s="41">
        <v>101.1</v>
      </c>
      <c r="AO264" s="41">
        <v>139.6</v>
      </c>
      <c r="AP264" s="41">
        <v>89.7</v>
      </c>
      <c r="AQ264" s="41">
        <v>99.8</v>
      </c>
      <c r="AR264" s="41">
        <v>102</v>
      </c>
      <c r="AS264" s="41">
        <v>67.5</v>
      </c>
      <c r="AT264" s="108"/>
      <c r="AU264" s="108"/>
    </row>
    <row r="265" spans="1:47" s="4" customFormat="1">
      <c r="A265" s="8"/>
      <c r="B265" s="32"/>
      <c r="C265" s="8" t="s">
        <v>86</v>
      </c>
      <c r="D265" s="72">
        <v>98.8</v>
      </c>
      <c r="E265" s="10">
        <v>98.8</v>
      </c>
      <c r="F265" s="10">
        <v>95.4</v>
      </c>
      <c r="G265" s="10">
        <v>95.1</v>
      </c>
      <c r="H265" s="10">
        <v>85.7</v>
      </c>
      <c r="I265" s="10">
        <v>107.3</v>
      </c>
      <c r="J265" s="10">
        <v>127.7</v>
      </c>
      <c r="K265" s="10">
        <v>138.80000000000001</v>
      </c>
      <c r="L265" s="10">
        <v>94.4</v>
      </c>
      <c r="M265" s="10">
        <v>86.6</v>
      </c>
      <c r="N265" s="10">
        <v>67.599999999999994</v>
      </c>
      <c r="O265" s="10">
        <v>105.8</v>
      </c>
      <c r="P265" s="10">
        <v>88.9</v>
      </c>
      <c r="Q265" s="10">
        <v>88.5</v>
      </c>
      <c r="R265" s="10">
        <v>60.8</v>
      </c>
      <c r="S265" s="10">
        <v>87.7</v>
      </c>
      <c r="T265" s="10">
        <v>95.2</v>
      </c>
      <c r="U265" s="10">
        <v>86.8</v>
      </c>
      <c r="V265" s="10">
        <v>110.8</v>
      </c>
      <c r="W265" s="10">
        <v>104</v>
      </c>
      <c r="X265" s="10">
        <v>48.3</v>
      </c>
      <c r="Y265" s="10">
        <v>6</v>
      </c>
      <c r="Z265" s="10">
        <v>123</v>
      </c>
      <c r="AA265" s="10">
        <v>111.2</v>
      </c>
      <c r="AB265" s="10">
        <v>72.599999999999994</v>
      </c>
      <c r="AC265" s="10">
        <v>76.5</v>
      </c>
      <c r="AD265" s="10">
        <v>143.5</v>
      </c>
      <c r="AE265" s="33">
        <v>101.9</v>
      </c>
      <c r="AF265" s="8"/>
      <c r="AG265" s="32"/>
      <c r="AH265" s="8" t="s">
        <v>86</v>
      </c>
      <c r="AI265" s="10">
        <v>98.8</v>
      </c>
      <c r="AJ265" s="10">
        <v>97.6</v>
      </c>
      <c r="AK265" s="38">
        <v>98.2</v>
      </c>
      <c r="AL265" s="38">
        <v>102.3</v>
      </c>
      <c r="AM265" s="38">
        <v>85.3</v>
      </c>
      <c r="AN265" s="38">
        <v>98</v>
      </c>
      <c r="AO265" s="38">
        <v>127.2</v>
      </c>
      <c r="AP265" s="38">
        <v>90.4</v>
      </c>
      <c r="AQ265" s="38">
        <v>99.2</v>
      </c>
      <c r="AR265" s="38">
        <v>101.3</v>
      </c>
      <c r="AS265" s="38">
        <v>70.5</v>
      </c>
      <c r="AT265" s="108"/>
      <c r="AU265" s="108"/>
    </row>
    <row r="266" spans="1:47" s="4" customFormat="1">
      <c r="A266" s="8"/>
      <c r="B266" s="32"/>
      <c r="C266" s="8" t="s">
        <v>88</v>
      </c>
      <c r="D266" s="72">
        <v>97.8</v>
      </c>
      <c r="E266" s="10">
        <v>97.9</v>
      </c>
      <c r="F266" s="10">
        <v>92.5</v>
      </c>
      <c r="G266" s="10">
        <v>92.8</v>
      </c>
      <c r="H266" s="10">
        <v>85.5</v>
      </c>
      <c r="I266" s="10">
        <v>102.9</v>
      </c>
      <c r="J266" s="10">
        <v>127.1</v>
      </c>
      <c r="K266" s="10">
        <v>129.5</v>
      </c>
      <c r="L266" s="10">
        <v>105.7</v>
      </c>
      <c r="M266" s="10">
        <v>85.4</v>
      </c>
      <c r="N266" s="10">
        <v>66.400000000000006</v>
      </c>
      <c r="O266" s="10">
        <v>109.5</v>
      </c>
      <c r="P266" s="10">
        <v>87.3</v>
      </c>
      <c r="Q266" s="10">
        <v>87.8</v>
      </c>
      <c r="R266" s="10">
        <v>63.2</v>
      </c>
      <c r="S266" s="10">
        <v>90.3</v>
      </c>
      <c r="T266" s="10">
        <v>98.1</v>
      </c>
      <c r="U266" s="10">
        <v>92.1</v>
      </c>
      <c r="V266" s="10">
        <v>112.5</v>
      </c>
      <c r="W266" s="10">
        <v>104.4</v>
      </c>
      <c r="X266" s="10">
        <v>45.6</v>
      </c>
      <c r="Y266" s="10">
        <v>6.3</v>
      </c>
      <c r="Z266" s="10">
        <v>130.9</v>
      </c>
      <c r="AA266" s="10">
        <v>114.7</v>
      </c>
      <c r="AB266" s="10">
        <v>74.8</v>
      </c>
      <c r="AC266" s="10">
        <v>74.2</v>
      </c>
      <c r="AD266" s="10">
        <v>136.6</v>
      </c>
      <c r="AE266" s="33">
        <v>100.5</v>
      </c>
      <c r="AF266" s="8"/>
      <c r="AG266" s="32"/>
      <c r="AH266" s="8" t="s">
        <v>88</v>
      </c>
      <c r="AI266" s="10">
        <v>97.8</v>
      </c>
      <c r="AJ266" s="10">
        <v>94.7</v>
      </c>
      <c r="AK266" s="38">
        <v>93.1</v>
      </c>
      <c r="AL266" s="38">
        <v>94.4</v>
      </c>
      <c r="AM266" s="38">
        <v>91.7</v>
      </c>
      <c r="AN266" s="38">
        <v>96</v>
      </c>
      <c r="AO266" s="38">
        <v>119.4</v>
      </c>
      <c r="AP266" s="38">
        <v>90</v>
      </c>
      <c r="AQ266" s="38">
        <v>99.8</v>
      </c>
      <c r="AR266" s="38">
        <v>102.3</v>
      </c>
      <c r="AS266" s="38">
        <v>73.3</v>
      </c>
      <c r="AT266" s="108"/>
      <c r="AU266" s="108"/>
    </row>
    <row r="267" spans="1:47" s="4" customFormat="1">
      <c r="A267" s="8"/>
      <c r="B267" s="32"/>
      <c r="C267" s="8" t="s">
        <v>89</v>
      </c>
      <c r="D267" s="72">
        <v>96</v>
      </c>
      <c r="E267" s="10">
        <v>96</v>
      </c>
      <c r="F267" s="10">
        <v>92.5</v>
      </c>
      <c r="G267" s="10">
        <v>92.8</v>
      </c>
      <c r="H267" s="10">
        <v>84.1</v>
      </c>
      <c r="I267" s="10">
        <v>99.1</v>
      </c>
      <c r="J267" s="10">
        <v>122.2</v>
      </c>
      <c r="K267" s="10">
        <v>125.7</v>
      </c>
      <c r="L267" s="10">
        <v>89.8</v>
      </c>
      <c r="M267" s="10">
        <v>85.5</v>
      </c>
      <c r="N267" s="10">
        <v>62.6</v>
      </c>
      <c r="O267" s="10">
        <v>104.4</v>
      </c>
      <c r="P267" s="10">
        <v>87</v>
      </c>
      <c r="Q267" s="10">
        <v>88</v>
      </c>
      <c r="R267" s="10">
        <v>62.3</v>
      </c>
      <c r="S267" s="10">
        <v>90.9</v>
      </c>
      <c r="T267" s="10">
        <v>95.5</v>
      </c>
      <c r="U267" s="10">
        <v>84.6</v>
      </c>
      <c r="V267" s="10">
        <v>107.4</v>
      </c>
      <c r="W267" s="10">
        <v>103.3</v>
      </c>
      <c r="X267" s="10">
        <v>44.3</v>
      </c>
      <c r="Y267" s="10">
        <v>6.4</v>
      </c>
      <c r="Z267" s="10">
        <v>129.5</v>
      </c>
      <c r="AA267" s="10">
        <v>98.1</v>
      </c>
      <c r="AB267" s="10">
        <v>67</v>
      </c>
      <c r="AC267" s="10">
        <v>71.8</v>
      </c>
      <c r="AD267" s="10">
        <v>149.19999999999999</v>
      </c>
      <c r="AE267" s="33">
        <v>99.4</v>
      </c>
      <c r="AF267" s="8"/>
      <c r="AG267" s="32"/>
      <c r="AH267" s="8" t="s">
        <v>89</v>
      </c>
      <c r="AI267" s="10">
        <v>96</v>
      </c>
      <c r="AJ267" s="10">
        <v>91.5</v>
      </c>
      <c r="AK267" s="38">
        <v>89.6</v>
      </c>
      <c r="AL267" s="38">
        <v>91.6</v>
      </c>
      <c r="AM267" s="38">
        <v>81.900000000000006</v>
      </c>
      <c r="AN267" s="38">
        <v>95.5</v>
      </c>
      <c r="AO267" s="38">
        <v>126.2</v>
      </c>
      <c r="AP267" s="38">
        <v>88.9</v>
      </c>
      <c r="AQ267" s="38">
        <v>98.7</v>
      </c>
      <c r="AR267" s="38">
        <v>101.4</v>
      </c>
      <c r="AS267" s="38">
        <v>64.2</v>
      </c>
      <c r="AT267" s="108"/>
      <c r="AU267" s="108"/>
    </row>
    <row r="268" spans="1:47" s="4" customFormat="1">
      <c r="A268" s="8"/>
      <c r="B268" s="32"/>
      <c r="C268" s="8" t="s">
        <v>90</v>
      </c>
      <c r="D268" s="72">
        <v>94.8</v>
      </c>
      <c r="E268" s="10">
        <v>94.8</v>
      </c>
      <c r="F268" s="10">
        <v>87.8</v>
      </c>
      <c r="G268" s="10">
        <v>88.2</v>
      </c>
      <c r="H268" s="10">
        <v>83.9</v>
      </c>
      <c r="I268" s="10">
        <v>105.2</v>
      </c>
      <c r="J268" s="10">
        <v>122.9</v>
      </c>
      <c r="K268" s="10">
        <v>111.3</v>
      </c>
      <c r="L268" s="10">
        <v>83.5</v>
      </c>
      <c r="M268" s="10">
        <v>84.3</v>
      </c>
      <c r="N268" s="10">
        <v>68.5</v>
      </c>
      <c r="O268" s="10">
        <v>103.9</v>
      </c>
      <c r="P268" s="10">
        <v>87.9</v>
      </c>
      <c r="Q268" s="10">
        <v>89.6</v>
      </c>
      <c r="R268" s="10">
        <v>59.7</v>
      </c>
      <c r="S268" s="10">
        <v>89.4</v>
      </c>
      <c r="T268" s="10">
        <v>96.7</v>
      </c>
      <c r="U268" s="10">
        <v>86.2</v>
      </c>
      <c r="V268" s="10">
        <v>101.6</v>
      </c>
      <c r="W268" s="10">
        <v>102.8</v>
      </c>
      <c r="X268" s="10">
        <v>42.9</v>
      </c>
      <c r="Y268" s="10">
        <v>6.7</v>
      </c>
      <c r="Z268" s="10">
        <v>136.80000000000001</v>
      </c>
      <c r="AA268" s="10">
        <v>101.5</v>
      </c>
      <c r="AB268" s="10">
        <v>76.3</v>
      </c>
      <c r="AC268" s="10">
        <v>82</v>
      </c>
      <c r="AD268" s="10">
        <v>146.19999999999999</v>
      </c>
      <c r="AE268" s="33">
        <v>98.1</v>
      </c>
      <c r="AF268" s="8"/>
      <c r="AG268" s="32"/>
      <c r="AH268" s="8" t="s">
        <v>90</v>
      </c>
      <c r="AI268" s="10">
        <v>94.8</v>
      </c>
      <c r="AJ268" s="10">
        <v>93.1</v>
      </c>
      <c r="AK268" s="38">
        <v>94.7</v>
      </c>
      <c r="AL268" s="38">
        <v>100</v>
      </c>
      <c r="AM268" s="38">
        <v>81.7</v>
      </c>
      <c r="AN268" s="38">
        <v>91.9</v>
      </c>
      <c r="AO268" s="38">
        <v>93.6</v>
      </c>
      <c r="AP268" s="38">
        <v>89.9</v>
      </c>
      <c r="AQ268" s="38">
        <v>96.2</v>
      </c>
      <c r="AR268" s="38">
        <v>98.6</v>
      </c>
      <c r="AS268" s="38">
        <v>63.8</v>
      </c>
      <c r="AT268" s="108"/>
      <c r="AU268" s="108"/>
    </row>
    <row r="269" spans="1:47" s="4" customFormat="1">
      <c r="A269" s="8"/>
      <c r="B269" s="32"/>
      <c r="C269" s="8" t="s">
        <v>91</v>
      </c>
      <c r="D269" s="72">
        <v>93.5</v>
      </c>
      <c r="E269" s="10">
        <v>93.5</v>
      </c>
      <c r="F269" s="10">
        <v>87.7</v>
      </c>
      <c r="G269" s="10">
        <v>93.4</v>
      </c>
      <c r="H269" s="10">
        <v>78.599999999999994</v>
      </c>
      <c r="I269" s="10">
        <v>101.5</v>
      </c>
      <c r="J269" s="10">
        <v>120.6</v>
      </c>
      <c r="K269" s="10">
        <v>95.5</v>
      </c>
      <c r="L269" s="10">
        <v>88.2</v>
      </c>
      <c r="M269" s="10">
        <v>77.900000000000006</v>
      </c>
      <c r="N269" s="10">
        <v>66.8</v>
      </c>
      <c r="O269" s="10">
        <v>103.4</v>
      </c>
      <c r="P269" s="10">
        <v>87.3</v>
      </c>
      <c r="Q269" s="10">
        <v>89.5</v>
      </c>
      <c r="R269" s="10">
        <v>60.1</v>
      </c>
      <c r="S269" s="10">
        <v>90.8</v>
      </c>
      <c r="T269" s="10">
        <v>96.2</v>
      </c>
      <c r="U269" s="10">
        <v>86.3</v>
      </c>
      <c r="V269" s="10">
        <v>101.9</v>
      </c>
      <c r="W269" s="10">
        <v>101.3</v>
      </c>
      <c r="X269" s="10">
        <v>45.1</v>
      </c>
      <c r="Y269" s="10">
        <v>4.9000000000000004</v>
      </c>
      <c r="Z269" s="10">
        <v>133.69999999999999</v>
      </c>
      <c r="AA269" s="10">
        <v>100.9</v>
      </c>
      <c r="AB269" s="10">
        <v>79.900000000000006</v>
      </c>
      <c r="AC269" s="10">
        <v>57.8</v>
      </c>
      <c r="AD269" s="10">
        <v>145.80000000000001</v>
      </c>
      <c r="AE269" s="33">
        <v>96.8</v>
      </c>
      <c r="AF269" s="8"/>
      <c r="AG269" s="32"/>
      <c r="AH269" s="8" t="s">
        <v>91</v>
      </c>
      <c r="AI269" s="10">
        <v>93.5</v>
      </c>
      <c r="AJ269" s="10">
        <v>89.7</v>
      </c>
      <c r="AK269" s="38">
        <v>91</v>
      </c>
      <c r="AL269" s="38">
        <v>95.2</v>
      </c>
      <c r="AM269" s="38">
        <v>77.599999999999994</v>
      </c>
      <c r="AN269" s="38">
        <v>87</v>
      </c>
      <c r="AO269" s="38">
        <v>81.8</v>
      </c>
      <c r="AP269" s="38">
        <v>87.3</v>
      </c>
      <c r="AQ269" s="38">
        <v>96.5</v>
      </c>
      <c r="AR269" s="38">
        <v>98.9</v>
      </c>
      <c r="AS269" s="38">
        <v>63.7</v>
      </c>
      <c r="AT269" s="108"/>
      <c r="AU269" s="108"/>
    </row>
    <row r="270" spans="1:47" s="4" customFormat="1">
      <c r="A270" s="8"/>
      <c r="B270" s="32"/>
      <c r="C270" s="8" t="s">
        <v>92</v>
      </c>
      <c r="D270" s="72">
        <v>95.5</v>
      </c>
      <c r="E270" s="10">
        <v>95.4</v>
      </c>
      <c r="F270" s="10">
        <v>87.9</v>
      </c>
      <c r="G270" s="10">
        <v>82.4</v>
      </c>
      <c r="H270" s="10">
        <v>77.900000000000006</v>
      </c>
      <c r="I270" s="10">
        <v>105.5</v>
      </c>
      <c r="J270" s="10">
        <v>122.4</v>
      </c>
      <c r="K270" s="10">
        <v>135.30000000000001</v>
      </c>
      <c r="L270" s="10">
        <v>83.5</v>
      </c>
      <c r="M270" s="10">
        <v>69.900000000000006</v>
      </c>
      <c r="N270" s="10">
        <v>65</v>
      </c>
      <c r="O270" s="10">
        <v>101.3</v>
      </c>
      <c r="P270" s="10">
        <v>83</v>
      </c>
      <c r="Q270" s="10">
        <v>90.3</v>
      </c>
      <c r="R270" s="10">
        <v>59</v>
      </c>
      <c r="S270" s="10">
        <v>91.4</v>
      </c>
      <c r="T270" s="10">
        <v>101.7</v>
      </c>
      <c r="U270" s="10">
        <v>83.9</v>
      </c>
      <c r="V270" s="10">
        <v>107.5</v>
      </c>
      <c r="W270" s="10">
        <v>99.6</v>
      </c>
      <c r="X270" s="10">
        <v>42.8</v>
      </c>
      <c r="Y270" s="10">
        <v>7.1</v>
      </c>
      <c r="Z270" s="10">
        <v>136.4</v>
      </c>
      <c r="AA270" s="10">
        <v>98.4</v>
      </c>
      <c r="AB270" s="10">
        <v>67.2</v>
      </c>
      <c r="AC270" s="10">
        <v>55.1</v>
      </c>
      <c r="AD270" s="10">
        <v>124.3</v>
      </c>
      <c r="AE270" s="33">
        <v>97.6</v>
      </c>
      <c r="AF270" s="8"/>
      <c r="AG270" s="32"/>
      <c r="AH270" s="8" t="s">
        <v>92</v>
      </c>
      <c r="AI270" s="10">
        <v>95.5</v>
      </c>
      <c r="AJ270" s="10">
        <v>97.6</v>
      </c>
      <c r="AK270" s="38">
        <v>99</v>
      </c>
      <c r="AL270" s="38">
        <v>106.8</v>
      </c>
      <c r="AM270" s="38">
        <v>74.5</v>
      </c>
      <c r="AN270" s="38">
        <v>94.9</v>
      </c>
      <c r="AO270" s="38">
        <v>125</v>
      </c>
      <c r="AP270" s="38">
        <v>88.1</v>
      </c>
      <c r="AQ270" s="38">
        <v>94.3</v>
      </c>
      <c r="AR270" s="38">
        <v>96.6</v>
      </c>
      <c r="AS270" s="38">
        <v>62.9</v>
      </c>
      <c r="AT270" s="108"/>
      <c r="AU270" s="108"/>
    </row>
    <row r="271" spans="1:47" s="4" customFormat="1">
      <c r="A271" s="8"/>
      <c r="B271" s="32"/>
      <c r="C271" s="8" t="s">
        <v>93</v>
      </c>
      <c r="D271" s="72">
        <v>91.9</v>
      </c>
      <c r="E271" s="10">
        <v>91.9</v>
      </c>
      <c r="F271" s="10">
        <v>89.3</v>
      </c>
      <c r="G271" s="10">
        <v>80.7</v>
      </c>
      <c r="H271" s="10">
        <v>79.099999999999994</v>
      </c>
      <c r="I271" s="10">
        <v>91.1</v>
      </c>
      <c r="J271" s="10">
        <v>124.9</v>
      </c>
      <c r="K271" s="10">
        <v>139.1</v>
      </c>
      <c r="L271" s="10">
        <v>80.599999999999994</v>
      </c>
      <c r="M271" s="10">
        <v>77.8</v>
      </c>
      <c r="N271" s="10">
        <v>64.900000000000006</v>
      </c>
      <c r="O271" s="10">
        <v>97.8</v>
      </c>
      <c r="P271" s="10">
        <v>83.7</v>
      </c>
      <c r="Q271" s="10">
        <v>87.8</v>
      </c>
      <c r="R271" s="10">
        <v>59.1</v>
      </c>
      <c r="S271" s="10">
        <v>85</v>
      </c>
      <c r="T271" s="10">
        <v>95.5</v>
      </c>
      <c r="U271" s="10">
        <v>80.400000000000006</v>
      </c>
      <c r="V271" s="10">
        <v>93.2</v>
      </c>
      <c r="W271" s="10">
        <v>98.1</v>
      </c>
      <c r="X271" s="10">
        <v>42.8</v>
      </c>
      <c r="Y271" s="10">
        <v>6.2</v>
      </c>
      <c r="Z271" s="10">
        <v>143.9</v>
      </c>
      <c r="AA271" s="10">
        <v>97.3</v>
      </c>
      <c r="AB271" s="10">
        <v>66.2</v>
      </c>
      <c r="AC271" s="10">
        <v>58.5</v>
      </c>
      <c r="AD271" s="10">
        <v>117.8</v>
      </c>
      <c r="AE271" s="33">
        <v>93.7</v>
      </c>
      <c r="AF271" s="8"/>
      <c r="AG271" s="32"/>
      <c r="AH271" s="8" t="s">
        <v>93</v>
      </c>
      <c r="AI271" s="10">
        <v>91.9</v>
      </c>
      <c r="AJ271" s="10">
        <v>92.2</v>
      </c>
      <c r="AK271" s="38">
        <v>92.3</v>
      </c>
      <c r="AL271" s="38">
        <v>97.8</v>
      </c>
      <c r="AM271" s="38">
        <v>77.400000000000006</v>
      </c>
      <c r="AN271" s="38">
        <v>92.3</v>
      </c>
      <c r="AO271" s="38">
        <v>125.1</v>
      </c>
      <c r="AP271" s="38">
        <v>85.8</v>
      </c>
      <c r="AQ271" s="38">
        <v>93</v>
      </c>
      <c r="AR271" s="38">
        <v>94.2</v>
      </c>
      <c r="AS271" s="38">
        <v>60.2</v>
      </c>
      <c r="AT271" s="108"/>
      <c r="AU271" s="108"/>
    </row>
    <row r="272" spans="1:47" s="4" customFormat="1">
      <c r="A272" s="8"/>
      <c r="B272" s="32"/>
      <c r="C272" s="8" t="s">
        <v>94</v>
      </c>
      <c r="D272" s="72">
        <v>93.1</v>
      </c>
      <c r="E272" s="10">
        <v>93.1</v>
      </c>
      <c r="F272" s="10">
        <v>89.1</v>
      </c>
      <c r="G272" s="10">
        <v>82.3</v>
      </c>
      <c r="H272" s="10">
        <v>79.2</v>
      </c>
      <c r="I272" s="10">
        <v>105.6</v>
      </c>
      <c r="J272" s="10">
        <v>121.6</v>
      </c>
      <c r="K272" s="10">
        <v>122.2</v>
      </c>
      <c r="L272" s="10">
        <v>86.8</v>
      </c>
      <c r="M272" s="10">
        <v>78.8</v>
      </c>
      <c r="N272" s="10">
        <v>63.1</v>
      </c>
      <c r="O272" s="10">
        <v>98.7</v>
      </c>
      <c r="P272" s="10">
        <v>79.5</v>
      </c>
      <c r="Q272" s="10">
        <v>88</v>
      </c>
      <c r="R272" s="10">
        <v>61.8</v>
      </c>
      <c r="S272" s="10">
        <v>87.5</v>
      </c>
      <c r="T272" s="10">
        <v>96.4</v>
      </c>
      <c r="U272" s="10">
        <v>86.2</v>
      </c>
      <c r="V272" s="10">
        <v>104.9</v>
      </c>
      <c r="W272" s="10">
        <v>100.2</v>
      </c>
      <c r="X272" s="10">
        <v>42.6</v>
      </c>
      <c r="Y272" s="10">
        <v>6.1</v>
      </c>
      <c r="Z272" s="10">
        <v>142.9</v>
      </c>
      <c r="AA272" s="10">
        <v>104.2</v>
      </c>
      <c r="AB272" s="10">
        <v>70.7</v>
      </c>
      <c r="AC272" s="10">
        <v>62.2</v>
      </c>
      <c r="AD272" s="10">
        <v>131.69999999999999</v>
      </c>
      <c r="AE272" s="33">
        <v>95.5</v>
      </c>
      <c r="AF272" s="8"/>
      <c r="AG272" s="32"/>
      <c r="AH272" s="8" t="s">
        <v>94</v>
      </c>
      <c r="AI272" s="10">
        <v>93.1</v>
      </c>
      <c r="AJ272" s="10">
        <v>95.5</v>
      </c>
      <c r="AK272" s="38">
        <v>98.7</v>
      </c>
      <c r="AL272" s="38">
        <v>105.3</v>
      </c>
      <c r="AM272" s="38">
        <v>78.900000000000006</v>
      </c>
      <c r="AN272" s="38">
        <v>89.7</v>
      </c>
      <c r="AO272" s="38">
        <v>101.5</v>
      </c>
      <c r="AP272" s="38">
        <v>86.3</v>
      </c>
      <c r="AQ272" s="38">
        <v>93</v>
      </c>
      <c r="AR272" s="38">
        <v>94.9</v>
      </c>
      <c r="AS272" s="38">
        <v>64.8</v>
      </c>
      <c r="AT272" s="108"/>
      <c r="AU272" s="108"/>
    </row>
    <row r="273" spans="1:47" s="4" customFormat="1">
      <c r="A273" s="8"/>
      <c r="B273" s="32"/>
      <c r="C273" s="8" t="s">
        <v>95</v>
      </c>
      <c r="D273" s="72">
        <v>87.8</v>
      </c>
      <c r="E273" s="10">
        <v>87.8</v>
      </c>
      <c r="F273" s="10">
        <v>88.8</v>
      </c>
      <c r="G273" s="10">
        <v>75.5</v>
      </c>
      <c r="H273" s="10">
        <v>76.5</v>
      </c>
      <c r="I273" s="10">
        <v>82.7</v>
      </c>
      <c r="J273" s="10">
        <v>117.6</v>
      </c>
      <c r="K273" s="10">
        <v>106.2</v>
      </c>
      <c r="L273" s="10">
        <v>82.8</v>
      </c>
      <c r="M273" s="10">
        <v>71.7</v>
      </c>
      <c r="N273" s="10">
        <v>63.3</v>
      </c>
      <c r="O273" s="10">
        <v>93.7</v>
      </c>
      <c r="P273" s="10">
        <v>77.900000000000006</v>
      </c>
      <c r="Q273" s="10">
        <v>88</v>
      </c>
      <c r="R273" s="10">
        <v>60.4</v>
      </c>
      <c r="S273" s="10">
        <v>85.6</v>
      </c>
      <c r="T273" s="10">
        <v>99.1</v>
      </c>
      <c r="U273" s="10">
        <v>86</v>
      </c>
      <c r="V273" s="10">
        <v>93.7</v>
      </c>
      <c r="W273" s="10">
        <v>98.6</v>
      </c>
      <c r="X273" s="10">
        <v>41.1</v>
      </c>
      <c r="Y273" s="10">
        <v>6</v>
      </c>
      <c r="Z273" s="10">
        <v>163.6</v>
      </c>
      <c r="AA273" s="10">
        <v>102</v>
      </c>
      <c r="AB273" s="10">
        <v>73.900000000000006</v>
      </c>
      <c r="AC273" s="10">
        <v>58.7</v>
      </c>
      <c r="AD273" s="10">
        <v>125.5</v>
      </c>
      <c r="AE273" s="33">
        <v>90.1</v>
      </c>
      <c r="AF273" s="8"/>
      <c r="AG273" s="32"/>
      <c r="AH273" s="8" t="s">
        <v>95</v>
      </c>
      <c r="AI273" s="10">
        <v>87.8</v>
      </c>
      <c r="AJ273" s="10">
        <v>83.1</v>
      </c>
      <c r="AK273" s="38">
        <v>77.5</v>
      </c>
      <c r="AL273" s="38">
        <v>76.5</v>
      </c>
      <c r="AM273" s="38">
        <v>79.099999999999994</v>
      </c>
      <c r="AN273" s="38">
        <v>89.7</v>
      </c>
      <c r="AO273" s="38">
        <v>95.2</v>
      </c>
      <c r="AP273" s="38">
        <v>88.1</v>
      </c>
      <c r="AQ273" s="38">
        <v>91.1</v>
      </c>
      <c r="AR273" s="38">
        <v>92.9</v>
      </c>
      <c r="AS273" s="38">
        <v>64.099999999999994</v>
      </c>
      <c r="AT273" s="108"/>
      <c r="AU273" s="108"/>
    </row>
    <row r="274" spans="1:47" s="4" customFormat="1">
      <c r="A274" s="8"/>
      <c r="B274" s="32"/>
      <c r="C274" s="8" t="s">
        <v>96</v>
      </c>
      <c r="D274" s="72">
        <v>86.7</v>
      </c>
      <c r="E274" s="10">
        <v>86.7</v>
      </c>
      <c r="F274" s="10">
        <v>80.8</v>
      </c>
      <c r="G274" s="10">
        <v>89.9</v>
      </c>
      <c r="H274" s="10">
        <v>80.099999999999994</v>
      </c>
      <c r="I274" s="10">
        <v>76.5</v>
      </c>
      <c r="J274" s="10">
        <v>124.8</v>
      </c>
      <c r="K274" s="10">
        <v>109.5</v>
      </c>
      <c r="L274" s="10">
        <v>93</v>
      </c>
      <c r="M274" s="10">
        <v>67.3</v>
      </c>
      <c r="N274" s="10">
        <v>63.6</v>
      </c>
      <c r="O274" s="10">
        <v>95</v>
      </c>
      <c r="P274" s="10">
        <v>79.400000000000006</v>
      </c>
      <c r="Q274" s="10">
        <v>88.9</v>
      </c>
      <c r="R274" s="10">
        <v>64</v>
      </c>
      <c r="S274" s="10">
        <v>83.8</v>
      </c>
      <c r="T274" s="10">
        <v>95.7</v>
      </c>
      <c r="U274" s="10">
        <v>85.2</v>
      </c>
      <c r="V274" s="10">
        <v>89.9</v>
      </c>
      <c r="W274" s="10">
        <v>98.7</v>
      </c>
      <c r="X274" s="10">
        <v>39.1</v>
      </c>
      <c r="Y274" s="10">
        <v>4.5999999999999996</v>
      </c>
      <c r="Z274" s="10">
        <v>156.1</v>
      </c>
      <c r="AA274" s="10">
        <v>103.3</v>
      </c>
      <c r="AB274" s="10">
        <v>72.7</v>
      </c>
      <c r="AC274" s="10">
        <v>57.1</v>
      </c>
      <c r="AD274" s="10">
        <v>126.5</v>
      </c>
      <c r="AE274" s="33">
        <v>89.5</v>
      </c>
      <c r="AF274" s="8"/>
      <c r="AG274" s="32"/>
      <c r="AH274" s="8" t="s">
        <v>96</v>
      </c>
      <c r="AI274" s="10">
        <v>86.7</v>
      </c>
      <c r="AJ274" s="10">
        <v>85.8</v>
      </c>
      <c r="AK274" s="38">
        <v>84.2</v>
      </c>
      <c r="AL274" s="38">
        <v>84.4</v>
      </c>
      <c r="AM274" s="38">
        <v>83.2</v>
      </c>
      <c r="AN274" s="38">
        <v>88.4</v>
      </c>
      <c r="AO274" s="38">
        <v>94.7</v>
      </c>
      <c r="AP274" s="38">
        <v>86.3</v>
      </c>
      <c r="AQ274" s="38">
        <v>88.2</v>
      </c>
      <c r="AR274" s="38">
        <v>89.7</v>
      </c>
      <c r="AS274" s="38">
        <v>66.7</v>
      </c>
      <c r="AT274" s="108"/>
      <c r="AU274" s="108"/>
    </row>
    <row r="275" spans="1:47" s="4" customFormat="1">
      <c r="A275" s="8"/>
      <c r="B275" s="34"/>
      <c r="C275" s="15" t="s">
        <v>97</v>
      </c>
      <c r="D275" s="73">
        <v>87.5</v>
      </c>
      <c r="E275" s="14">
        <v>87.5</v>
      </c>
      <c r="F275" s="14">
        <v>81.5</v>
      </c>
      <c r="G275" s="14">
        <v>95</v>
      </c>
      <c r="H275" s="14">
        <v>85.2</v>
      </c>
      <c r="I275" s="14">
        <v>80.3</v>
      </c>
      <c r="J275" s="14">
        <v>120.3</v>
      </c>
      <c r="K275" s="14">
        <v>89.8</v>
      </c>
      <c r="L275" s="14">
        <v>92</v>
      </c>
      <c r="M275" s="14">
        <v>69.099999999999994</v>
      </c>
      <c r="N275" s="14">
        <v>63.4</v>
      </c>
      <c r="O275" s="14">
        <v>89.3</v>
      </c>
      <c r="P275" s="14">
        <v>81.900000000000006</v>
      </c>
      <c r="Q275" s="14">
        <v>89.9</v>
      </c>
      <c r="R275" s="14">
        <v>66</v>
      </c>
      <c r="S275" s="14">
        <v>84</v>
      </c>
      <c r="T275" s="14">
        <v>97.8</v>
      </c>
      <c r="U275" s="14">
        <v>86.1</v>
      </c>
      <c r="V275" s="14">
        <v>100.5</v>
      </c>
      <c r="W275" s="14">
        <v>99.1</v>
      </c>
      <c r="X275" s="14">
        <v>37.4</v>
      </c>
      <c r="Y275" s="14">
        <v>4.9000000000000004</v>
      </c>
      <c r="Z275" s="14">
        <v>154.9</v>
      </c>
      <c r="AA275" s="14">
        <v>98.7</v>
      </c>
      <c r="AB275" s="14">
        <v>74.099999999999994</v>
      </c>
      <c r="AC275" s="14">
        <v>60.9</v>
      </c>
      <c r="AD275" s="14">
        <v>130.5</v>
      </c>
      <c r="AE275" s="35">
        <v>90.2</v>
      </c>
      <c r="AF275" s="8"/>
      <c r="AG275" s="34"/>
      <c r="AH275" s="15" t="s">
        <v>97</v>
      </c>
      <c r="AI275" s="14">
        <v>87.5</v>
      </c>
      <c r="AJ275" s="14">
        <v>86</v>
      </c>
      <c r="AK275" s="40">
        <v>85.4</v>
      </c>
      <c r="AL275" s="40">
        <v>86.6</v>
      </c>
      <c r="AM275" s="40">
        <v>84.4</v>
      </c>
      <c r="AN275" s="40">
        <v>87</v>
      </c>
      <c r="AO275" s="40">
        <v>82</v>
      </c>
      <c r="AP275" s="40">
        <v>88.7</v>
      </c>
      <c r="AQ275" s="40">
        <v>90.2</v>
      </c>
      <c r="AR275" s="40">
        <v>92.2</v>
      </c>
      <c r="AS275" s="40">
        <v>67.900000000000006</v>
      </c>
      <c r="AT275" s="108"/>
      <c r="AU275" s="108"/>
    </row>
    <row r="276" spans="1:47" s="4" customFormat="1">
      <c r="A276" s="8"/>
      <c r="B276" s="28" t="s">
        <v>107</v>
      </c>
      <c r="C276" s="22" t="s">
        <v>84</v>
      </c>
      <c r="D276" s="72">
        <v>86.2</v>
      </c>
      <c r="E276" s="10">
        <v>86.2</v>
      </c>
      <c r="F276" s="10">
        <v>86.7</v>
      </c>
      <c r="G276" s="10">
        <v>95.7</v>
      </c>
      <c r="H276" s="10">
        <v>82.3</v>
      </c>
      <c r="I276" s="10">
        <v>79.3</v>
      </c>
      <c r="J276" s="10">
        <v>126.7</v>
      </c>
      <c r="K276" s="10">
        <v>80.099999999999994</v>
      </c>
      <c r="L276" s="10">
        <v>81.3</v>
      </c>
      <c r="M276" s="10">
        <v>74.900000000000006</v>
      </c>
      <c r="N276" s="10">
        <v>59.4</v>
      </c>
      <c r="O276" s="10">
        <v>94.3</v>
      </c>
      <c r="P276" s="10">
        <v>80.099999999999994</v>
      </c>
      <c r="Q276" s="10">
        <v>88.1</v>
      </c>
      <c r="R276" s="10">
        <v>61.8</v>
      </c>
      <c r="S276" s="10">
        <v>80.2</v>
      </c>
      <c r="T276" s="10">
        <v>92</v>
      </c>
      <c r="U276" s="10">
        <v>86.4</v>
      </c>
      <c r="V276" s="10">
        <v>111.5</v>
      </c>
      <c r="W276" s="10">
        <v>97</v>
      </c>
      <c r="X276" s="10">
        <v>38.299999999999997</v>
      </c>
      <c r="Y276" s="10">
        <v>4.7</v>
      </c>
      <c r="Z276" s="10">
        <v>145.30000000000001</v>
      </c>
      <c r="AA276" s="10">
        <v>102.8</v>
      </c>
      <c r="AB276" s="10">
        <v>74.3</v>
      </c>
      <c r="AC276" s="10">
        <v>58.9</v>
      </c>
      <c r="AD276" s="10">
        <v>104.4</v>
      </c>
      <c r="AE276" s="33">
        <v>87.3</v>
      </c>
      <c r="AF276" s="8"/>
      <c r="AG276" s="28" t="s">
        <v>107</v>
      </c>
      <c r="AH276" s="22" t="s">
        <v>84</v>
      </c>
      <c r="AI276" s="10">
        <v>86.2</v>
      </c>
      <c r="AJ276" s="10">
        <v>82</v>
      </c>
      <c r="AK276" s="38">
        <v>81.2</v>
      </c>
      <c r="AL276" s="38">
        <v>81.099999999999994</v>
      </c>
      <c r="AM276" s="38">
        <v>81.599999999999994</v>
      </c>
      <c r="AN276" s="38">
        <v>82.4</v>
      </c>
      <c r="AO276" s="38">
        <v>78</v>
      </c>
      <c r="AP276" s="38">
        <v>84.3</v>
      </c>
      <c r="AQ276" s="38">
        <v>89.2</v>
      </c>
      <c r="AR276" s="38">
        <v>91</v>
      </c>
      <c r="AS276" s="38">
        <v>63.8</v>
      </c>
      <c r="AT276" s="108"/>
      <c r="AU276" s="108"/>
    </row>
    <row r="277" spans="1:47" s="4" customFormat="1">
      <c r="A277" s="8"/>
      <c r="B277" s="32"/>
      <c r="C277" s="8" t="s">
        <v>86</v>
      </c>
      <c r="D277" s="72">
        <v>86.9</v>
      </c>
      <c r="E277" s="10">
        <v>86.9</v>
      </c>
      <c r="F277" s="10">
        <v>91.7</v>
      </c>
      <c r="G277" s="10">
        <v>94.2</v>
      </c>
      <c r="H277" s="10">
        <v>83.7</v>
      </c>
      <c r="I277" s="10">
        <v>75.099999999999994</v>
      </c>
      <c r="J277" s="10">
        <v>125.6</v>
      </c>
      <c r="K277" s="10">
        <v>84.2</v>
      </c>
      <c r="L277" s="10">
        <v>81.7</v>
      </c>
      <c r="M277" s="10">
        <v>74.5</v>
      </c>
      <c r="N277" s="10">
        <v>57.8</v>
      </c>
      <c r="O277" s="10">
        <v>100.5</v>
      </c>
      <c r="P277" s="10">
        <v>79.099999999999994</v>
      </c>
      <c r="Q277" s="10">
        <v>84.4</v>
      </c>
      <c r="R277" s="10">
        <v>64</v>
      </c>
      <c r="S277" s="10">
        <v>82.8</v>
      </c>
      <c r="T277" s="10">
        <v>97.5</v>
      </c>
      <c r="U277" s="10">
        <v>83.7</v>
      </c>
      <c r="V277" s="10">
        <v>110.7</v>
      </c>
      <c r="W277" s="10">
        <v>101.1</v>
      </c>
      <c r="X277" s="10">
        <v>42</v>
      </c>
      <c r="Y277" s="10">
        <v>4.3</v>
      </c>
      <c r="Z277" s="10">
        <v>130.1</v>
      </c>
      <c r="AA277" s="10">
        <v>103.2</v>
      </c>
      <c r="AB277" s="10">
        <v>69.8</v>
      </c>
      <c r="AC277" s="10">
        <v>58.7</v>
      </c>
      <c r="AD277" s="10">
        <v>113.3</v>
      </c>
      <c r="AE277" s="33">
        <v>88.8</v>
      </c>
      <c r="AF277" s="8"/>
      <c r="AG277" s="32"/>
      <c r="AH277" s="8" t="s">
        <v>86</v>
      </c>
      <c r="AI277" s="10">
        <v>86.9</v>
      </c>
      <c r="AJ277" s="10">
        <v>80</v>
      </c>
      <c r="AK277" s="38">
        <v>76.900000000000006</v>
      </c>
      <c r="AL277" s="38">
        <v>74.900000000000006</v>
      </c>
      <c r="AM277" s="38">
        <v>81.099999999999994</v>
      </c>
      <c r="AN277" s="38">
        <v>84.8</v>
      </c>
      <c r="AO277" s="38">
        <v>74.3</v>
      </c>
      <c r="AP277" s="38">
        <v>88</v>
      </c>
      <c r="AQ277" s="38">
        <v>92.9</v>
      </c>
      <c r="AR277" s="38">
        <v>94.9</v>
      </c>
      <c r="AS277" s="38">
        <v>65.599999999999994</v>
      </c>
      <c r="AT277" s="108"/>
      <c r="AU277" s="108"/>
    </row>
    <row r="278" spans="1:47" s="4" customFormat="1">
      <c r="A278" s="8"/>
      <c r="B278" s="32"/>
      <c r="C278" s="8" t="s">
        <v>88</v>
      </c>
      <c r="D278" s="72">
        <v>90.3</v>
      </c>
      <c r="E278" s="10">
        <v>90.2</v>
      </c>
      <c r="F278" s="10">
        <v>92.8</v>
      </c>
      <c r="G278" s="10">
        <v>99.9</v>
      </c>
      <c r="H278" s="10">
        <v>81.2</v>
      </c>
      <c r="I278" s="10">
        <v>89.1</v>
      </c>
      <c r="J278" s="10">
        <v>126.1</v>
      </c>
      <c r="K278" s="10">
        <v>105.8</v>
      </c>
      <c r="L278" s="10">
        <v>66.099999999999994</v>
      </c>
      <c r="M278" s="10">
        <v>66.599999999999994</v>
      </c>
      <c r="N278" s="10">
        <v>65.3</v>
      </c>
      <c r="O278" s="10">
        <v>94.5</v>
      </c>
      <c r="P278" s="10">
        <v>89.2</v>
      </c>
      <c r="Q278" s="10">
        <v>89.2</v>
      </c>
      <c r="R278" s="10">
        <v>60.1</v>
      </c>
      <c r="S278" s="10">
        <v>79.2</v>
      </c>
      <c r="T278" s="10">
        <v>97.4</v>
      </c>
      <c r="U278" s="10">
        <v>84.7</v>
      </c>
      <c r="V278" s="10">
        <v>95.4</v>
      </c>
      <c r="W278" s="10">
        <v>101.8</v>
      </c>
      <c r="X278" s="10">
        <v>37.700000000000003</v>
      </c>
      <c r="Y278" s="10">
        <v>5.6</v>
      </c>
      <c r="Z278" s="10">
        <v>138.19999999999999</v>
      </c>
      <c r="AA278" s="10">
        <v>98.3</v>
      </c>
      <c r="AB278" s="10">
        <v>65.7</v>
      </c>
      <c r="AC278" s="10">
        <v>55.5</v>
      </c>
      <c r="AD278" s="10">
        <v>129.4</v>
      </c>
      <c r="AE278" s="33">
        <v>92.8</v>
      </c>
      <c r="AF278" s="8"/>
      <c r="AG278" s="32"/>
      <c r="AH278" s="8" t="s">
        <v>88</v>
      </c>
      <c r="AI278" s="10">
        <v>90.3</v>
      </c>
      <c r="AJ278" s="10">
        <v>85.8</v>
      </c>
      <c r="AK278" s="38">
        <v>81.599999999999994</v>
      </c>
      <c r="AL278" s="38">
        <v>80.7</v>
      </c>
      <c r="AM278" s="38">
        <v>88.6</v>
      </c>
      <c r="AN278" s="38">
        <v>91.8</v>
      </c>
      <c r="AO278" s="38">
        <v>79.099999999999994</v>
      </c>
      <c r="AP278" s="38">
        <v>93.5</v>
      </c>
      <c r="AQ278" s="38">
        <v>93.7</v>
      </c>
      <c r="AR278" s="38">
        <v>96.2</v>
      </c>
      <c r="AS278" s="38">
        <v>67.400000000000006</v>
      </c>
      <c r="AT278" s="108"/>
      <c r="AU278" s="108"/>
    </row>
    <row r="279" spans="1:47" s="4" customFormat="1">
      <c r="A279" s="8"/>
      <c r="B279" s="32"/>
      <c r="C279" s="8" t="s">
        <v>89</v>
      </c>
      <c r="D279" s="72">
        <v>89.2</v>
      </c>
      <c r="E279" s="10">
        <v>89.2</v>
      </c>
      <c r="F279" s="10">
        <v>97.8</v>
      </c>
      <c r="G279" s="10">
        <v>97.9</v>
      </c>
      <c r="H279" s="10">
        <v>83.2</v>
      </c>
      <c r="I279" s="10">
        <v>72.7</v>
      </c>
      <c r="J279" s="10">
        <v>132.30000000000001</v>
      </c>
      <c r="K279" s="10">
        <v>79.599999999999994</v>
      </c>
      <c r="L279" s="10">
        <v>77.2</v>
      </c>
      <c r="M279" s="10">
        <v>74.3</v>
      </c>
      <c r="N279" s="10">
        <v>65.099999999999994</v>
      </c>
      <c r="O279" s="10">
        <v>103.6</v>
      </c>
      <c r="P279" s="10">
        <v>81.900000000000006</v>
      </c>
      <c r="Q279" s="10">
        <v>90.4</v>
      </c>
      <c r="R279" s="10">
        <v>61.9</v>
      </c>
      <c r="S279" s="10">
        <v>85.2</v>
      </c>
      <c r="T279" s="10">
        <v>97.3</v>
      </c>
      <c r="U279" s="10">
        <v>85.9</v>
      </c>
      <c r="V279" s="10">
        <v>106.3</v>
      </c>
      <c r="W279" s="10">
        <v>104.1</v>
      </c>
      <c r="X279" s="10">
        <v>36.9</v>
      </c>
      <c r="Y279" s="10">
        <v>6.5</v>
      </c>
      <c r="Z279" s="10">
        <v>137</v>
      </c>
      <c r="AA279" s="10">
        <v>102.7</v>
      </c>
      <c r="AB279" s="10">
        <v>67.900000000000006</v>
      </c>
      <c r="AC279" s="10">
        <v>61.1</v>
      </c>
      <c r="AD279" s="10">
        <v>129.9</v>
      </c>
      <c r="AE279" s="33">
        <v>91.9</v>
      </c>
      <c r="AF279" s="8"/>
      <c r="AG279" s="32"/>
      <c r="AH279" s="8" t="s">
        <v>89</v>
      </c>
      <c r="AI279" s="10">
        <v>89.2</v>
      </c>
      <c r="AJ279" s="10">
        <v>83</v>
      </c>
      <c r="AK279" s="38">
        <v>78.8</v>
      </c>
      <c r="AL279" s="38">
        <v>72.8</v>
      </c>
      <c r="AM279" s="38">
        <v>91.6</v>
      </c>
      <c r="AN279" s="38">
        <v>89.5</v>
      </c>
      <c r="AO279" s="38">
        <v>86.1</v>
      </c>
      <c r="AP279" s="38">
        <v>89.5</v>
      </c>
      <c r="AQ279" s="38">
        <v>93.8</v>
      </c>
      <c r="AR279" s="38">
        <v>95.9</v>
      </c>
      <c r="AS279" s="38">
        <v>64.900000000000006</v>
      </c>
      <c r="AT279" s="108"/>
      <c r="AU279" s="108"/>
    </row>
    <row r="280" spans="1:47" s="4" customFormat="1">
      <c r="A280" s="8"/>
      <c r="B280" s="32"/>
      <c r="C280" s="8" t="s">
        <v>90</v>
      </c>
      <c r="D280" s="72">
        <v>88.2</v>
      </c>
      <c r="E280" s="10">
        <v>88.2</v>
      </c>
      <c r="F280" s="10">
        <v>101.8</v>
      </c>
      <c r="G280" s="10">
        <v>86.8</v>
      </c>
      <c r="H280" s="10">
        <v>81</v>
      </c>
      <c r="I280" s="10">
        <v>78.099999999999994</v>
      </c>
      <c r="J280" s="10">
        <v>134.19999999999999</v>
      </c>
      <c r="K280" s="10">
        <v>76.900000000000006</v>
      </c>
      <c r="L280" s="10">
        <v>71.099999999999994</v>
      </c>
      <c r="M280" s="10">
        <v>67.8</v>
      </c>
      <c r="N280" s="10">
        <v>60.4</v>
      </c>
      <c r="O280" s="10">
        <v>101.6</v>
      </c>
      <c r="P280" s="10">
        <v>81.400000000000006</v>
      </c>
      <c r="Q280" s="10">
        <v>88.9</v>
      </c>
      <c r="R280" s="10">
        <v>60.4</v>
      </c>
      <c r="S280" s="10">
        <v>84.8</v>
      </c>
      <c r="T280" s="10">
        <v>100.5</v>
      </c>
      <c r="U280" s="10">
        <v>82.6</v>
      </c>
      <c r="V280" s="10">
        <v>106.7</v>
      </c>
      <c r="W280" s="10">
        <v>99</v>
      </c>
      <c r="X280" s="10">
        <v>35.6</v>
      </c>
      <c r="Y280" s="10">
        <v>6</v>
      </c>
      <c r="Z280" s="10">
        <v>125.7</v>
      </c>
      <c r="AA280" s="10">
        <v>101.9</v>
      </c>
      <c r="AB280" s="10">
        <v>70.599999999999994</v>
      </c>
      <c r="AC280" s="10">
        <v>54.8</v>
      </c>
      <c r="AD280" s="10">
        <v>124.5</v>
      </c>
      <c r="AE280" s="33">
        <v>90.7</v>
      </c>
      <c r="AF280" s="8"/>
      <c r="AG280" s="32"/>
      <c r="AH280" s="8" t="s">
        <v>90</v>
      </c>
      <c r="AI280" s="10">
        <v>88.2</v>
      </c>
      <c r="AJ280" s="10">
        <v>82.2</v>
      </c>
      <c r="AK280" s="38">
        <v>76.099999999999994</v>
      </c>
      <c r="AL280" s="38">
        <v>72.400000000000006</v>
      </c>
      <c r="AM280" s="38">
        <v>88</v>
      </c>
      <c r="AN280" s="38">
        <v>92</v>
      </c>
      <c r="AO280" s="38">
        <v>79.599999999999994</v>
      </c>
      <c r="AP280" s="38">
        <v>93.6</v>
      </c>
      <c r="AQ280" s="38">
        <v>93.5</v>
      </c>
      <c r="AR280" s="38">
        <v>95.9</v>
      </c>
      <c r="AS280" s="38">
        <v>61</v>
      </c>
      <c r="AT280" s="108"/>
      <c r="AU280" s="108"/>
    </row>
    <row r="281" spans="1:47" s="4" customFormat="1">
      <c r="A281" s="8"/>
      <c r="B281" s="32"/>
      <c r="C281" s="8" t="s">
        <v>91</v>
      </c>
      <c r="D281" s="72">
        <v>89.8</v>
      </c>
      <c r="E281" s="10">
        <v>89.8</v>
      </c>
      <c r="F281" s="10">
        <v>87.1</v>
      </c>
      <c r="G281" s="10">
        <v>82.3</v>
      </c>
      <c r="H281" s="10">
        <v>76.2</v>
      </c>
      <c r="I281" s="10">
        <v>92.8</v>
      </c>
      <c r="J281" s="10">
        <v>128.1</v>
      </c>
      <c r="K281" s="10">
        <v>78.2</v>
      </c>
      <c r="L281" s="10">
        <v>73.7</v>
      </c>
      <c r="M281" s="10">
        <v>71</v>
      </c>
      <c r="N281" s="10">
        <v>63.2</v>
      </c>
      <c r="O281" s="10">
        <v>98.4</v>
      </c>
      <c r="P281" s="10">
        <v>79.8</v>
      </c>
      <c r="Q281" s="10">
        <v>90.2</v>
      </c>
      <c r="R281" s="10">
        <v>65.2</v>
      </c>
      <c r="S281" s="10">
        <v>80.099999999999994</v>
      </c>
      <c r="T281" s="10">
        <v>102.7</v>
      </c>
      <c r="U281" s="10">
        <v>82.9</v>
      </c>
      <c r="V281" s="10">
        <v>106.7</v>
      </c>
      <c r="W281" s="10">
        <v>97.4</v>
      </c>
      <c r="X281" s="10">
        <v>36</v>
      </c>
      <c r="Y281" s="10">
        <v>6</v>
      </c>
      <c r="Z281" s="10">
        <v>126.7</v>
      </c>
      <c r="AA281" s="10">
        <v>100.5</v>
      </c>
      <c r="AB281" s="10">
        <v>73.8</v>
      </c>
      <c r="AC281" s="10">
        <v>60.4</v>
      </c>
      <c r="AD281" s="10">
        <v>132</v>
      </c>
      <c r="AE281" s="33">
        <v>92.5</v>
      </c>
      <c r="AF281" s="8"/>
      <c r="AG281" s="32"/>
      <c r="AH281" s="8" t="s">
        <v>91</v>
      </c>
      <c r="AI281" s="10">
        <v>89.8</v>
      </c>
      <c r="AJ281" s="10">
        <v>90.7</v>
      </c>
      <c r="AK281" s="38">
        <v>91.8</v>
      </c>
      <c r="AL281" s="38">
        <v>94.3</v>
      </c>
      <c r="AM281" s="38">
        <v>83.8</v>
      </c>
      <c r="AN281" s="38">
        <v>88.6</v>
      </c>
      <c r="AO281" s="38">
        <v>68.2</v>
      </c>
      <c r="AP281" s="38">
        <v>92.3</v>
      </c>
      <c r="AQ281" s="38">
        <v>88.7</v>
      </c>
      <c r="AR281" s="38">
        <v>90.5</v>
      </c>
      <c r="AS281" s="38">
        <v>65</v>
      </c>
      <c r="AT281" s="108"/>
      <c r="AU281" s="108"/>
    </row>
    <row r="282" spans="1:47" s="4" customFormat="1">
      <c r="A282" s="8"/>
      <c r="B282" s="32"/>
      <c r="C282" s="8" t="s">
        <v>92</v>
      </c>
      <c r="D282" s="72">
        <v>93.1</v>
      </c>
      <c r="E282" s="10">
        <v>93.1</v>
      </c>
      <c r="F282" s="10">
        <v>93.7</v>
      </c>
      <c r="G282" s="10">
        <v>61.3</v>
      </c>
      <c r="H282" s="10">
        <v>82</v>
      </c>
      <c r="I282" s="10">
        <v>102.2</v>
      </c>
      <c r="J282" s="10">
        <v>131.1</v>
      </c>
      <c r="K282" s="10">
        <v>73.5</v>
      </c>
      <c r="L282" s="10">
        <v>78.099999999999994</v>
      </c>
      <c r="M282" s="10">
        <v>70</v>
      </c>
      <c r="N282" s="10">
        <v>70.5</v>
      </c>
      <c r="O282" s="10">
        <v>96.6</v>
      </c>
      <c r="P282" s="10">
        <v>82.8</v>
      </c>
      <c r="Q282" s="10">
        <v>94.2</v>
      </c>
      <c r="R282" s="10">
        <v>60.8</v>
      </c>
      <c r="S282" s="10">
        <v>85.7</v>
      </c>
      <c r="T282" s="10">
        <v>102.2</v>
      </c>
      <c r="U282" s="10">
        <v>84.1</v>
      </c>
      <c r="V282" s="10">
        <v>119.3</v>
      </c>
      <c r="W282" s="10">
        <v>96.2</v>
      </c>
      <c r="X282" s="10">
        <v>32.5</v>
      </c>
      <c r="Y282" s="10">
        <v>5.9</v>
      </c>
      <c r="Z282" s="10">
        <v>140.1</v>
      </c>
      <c r="AA282" s="10">
        <v>96.7</v>
      </c>
      <c r="AB282" s="10">
        <v>74.8</v>
      </c>
      <c r="AC282" s="10">
        <v>63</v>
      </c>
      <c r="AD282" s="10">
        <v>131.6</v>
      </c>
      <c r="AE282" s="33">
        <v>96.1</v>
      </c>
      <c r="AF282" s="8"/>
      <c r="AG282" s="32"/>
      <c r="AH282" s="8" t="s">
        <v>92</v>
      </c>
      <c r="AI282" s="10">
        <v>93.1</v>
      </c>
      <c r="AJ282" s="10">
        <v>94</v>
      </c>
      <c r="AK282" s="38">
        <v>98</v>
      </c>
      <c r="AL282" s="38">
        <v>100.1</v>
      </c>
      <c r="AM282" s="38">
        <v>89.3</v>
      </c>
      <c r="AN282" s="38">
        <v>87.8</v>
      </c>
      <c r="AO282" s="38">
        <v>69.3</v>
      </c>
      <c r="AP282" s="38">
        <v>93.9</v>
      </c>
      <c r="AQ282" s="38">
        <v>93.1</v>
      </c>
      <c r="AR282" s="38">
        <v>95.4</v>
      </c>
      <c r="AS282" s="38">
        <v>59.9</v>
      </c>
      <c r="AT282" s="108"/>
      <c r="AU282" s="108"/>
    </row>
    <row r="283" spans="1:47" s="4" customFormat="1">
      <c r="A283" s="8"/>
      <c r="B283" s="32"/>
      <c r="C283" s="8" t="s">
        <v>93</v>
      </c>
      <c r="D283" s="72">
        <v>88.2</v>
      </c>
      <c r="E283" s="10">
        <v>88.2</v>
      </c>
      <c r="F283" s="10">
        <v>89.8</v>
      </c>
      <c r="G283" s="10">
        <v>63.2</v>
      </c>
      <c r="H283" s="10">
        <v>80</v>
      </c>
      <c r="I283" s="10">
        <v>82.5</v>
      </c>
      <c r="J283" s="10">
        <v>128</v>
      </c>
      <c r="K283" s="10">
        <v>109.6</v>
      </c>
      <c r="L283" s="10">
        <v>73.2</v>
      </c>
      <c r="M283" s="10">
        <v>72.2</v>
      </c>
      <c r="N283" s="10">
        <v>62.6</v>
      </c>
      <c r="O283" s="10">
        <v>90.8</v>
      </c>
      <c r="P283" s="10">
        <v>77.3</v>
      </c>
      <c r="Q283" s="10">
        <v>87.3</v>
      </c>
      <c r="R283" s="10">
        <v>59.8</v>
      </c>
      <c r="S283" s="10">
        <v>88.2</v>
      </c>
      <c r="T283" s="10">
        <v>100.7</v>
      </c>
      <c r="U283" s="10">
        <v>82.1</v>
      </c>
      <c r="V283" s="10">
        <v>106.2</v>
      </c>
      <c r="W283" s="10">
        <v>95.2</v>
      </c>
      <c r="X283" s="10">
        <v>31.5</v>
      </c>
      <c r="Y283" s="10">
        <v>4</v>
      </c>
      <c r="Z283" s="10">
        <v>143</v>
      </c>
      <c r="AA283" s="10">
        <v>102.1</v>
      </c>
      <c r="AB283" s="10">
        <v>75.599999999999994</v>
      </c>
      <c r="AC283" s="10">
        <v>56</v>
      </c>
      <c r="AD283" s="10">
        <v>130.80000000000001</v>
      </c>
      <c r="AE283" s="33">
        <v>91.3</v>
      </c>
      <c r="AF283" s="8"/>
      <c r="AG283" s="32"/>
      <c r="AH283" s="8" t="s">
        <v>93</v>
      </c>
      <c r="AI283" s="10">
        <v>88.2</v>
      </c>
      <c r="AJ283" s="10">
        <v>87.7</v>
      </c>
      <c r="AK283" s="38">
        <v>87.8</v>
      </c>
      <c r="AL283" s="38">
        <v>89.1</v>
      </c>
      <c r="AM283" s="38">
        <v>85</v>
      </c>
      <c r="AN283" s="38">
        <v>88.1</v>
      </c>
      <c r="AO283" s="38">
        <v>96.5</v>
      </c>
      <c r="AP283" s="38">
        <v>88.6</v>
      </c>
      <c r="AQ283" s="38">
        <v>89.8</v>
      </c>
      <c r="AR283" s="38">
        <v>90.7</v>
      </c>
      <c r="AS283" s="38">
        <v>60.3</v>
      </c>
      <c r="AT283" s="108"/>
      <c r="AU283" s="108"/>
    </row>
    <row r="284" spans="1:47" s="4" customFormat="1">
      <c r="A284" s="8"/>
      <c r="B284" s="32"/>
      <c r="C284" s="8" t="s">
        <v>94</v>
      </c>
      <c r="D284" s="72">
        <v>91.7</v>
      </c>
      <c r="E284" s="10">
        <v>91.7</v>
      </c>
      <c r="F284" s="10">
        <v>94.1</v>
      </c>
      <c r="G284" s="10">
        <v>58.8</v>
      </c>
      <c r="H284" s="10">
        <v>84.3</v>
      </c>
      <c r="I284" s="10">
        <v>96.1</v>
      </c>
      <c r="J284" s="10">
        <v>135.1</v>
      </c>
      <c r="K284" s="10">
        <v>96.6</v>
      </c>
      <c r="L284" s="10">
        <v>71.5</v>
      </c>
      <c r="M284" s="10">
        <v>74.2</v>
      </c>
      <c r="N284" s="10">
        <v>63.2</v>
      </c>
      <c r="O284" s="10">
        <v>91.5</v>
      </c>
      <c r="P284" s="10">
        <v>92.6</v>
      </c>
      <c r="Q284" s="10">
        <v>86.2</v>
      </c>
      <c r="R284" s="10">
        <v>62.7</v>
      </c>
      <c r="S284" s="10">
        <v>87.9</v>
      </c>
      <c r="T284" s="10">
        <v>95.4</v>
      </c>
      <c r="U284" s="10">
        <v>81.400000000000006</v>
      </c>
      <c r="V284" s="10">
        <v>99.4</v>
      </c>
      <c r="W284" s="10">
        <v>91.2</v>
      </c>
      <c r="X284" s="10">
        <v>33.9</v>
      </c>
      <c r="Y284" s="10">
        <v>5.9</v>
      </c>
      <c r="Z284" s="10">
        <v>133.1</v>
      </c>
      <c r="AA284" s="10">
        <v>102.6</v>
      </c>
      <c r="AB284" s="10">
        <v>70.599999999999994</v>
      </c>
      <c r="AC284" s="10">
        <v>65</v>
      </c>
      <c r="AD284" s="10">
        <v>147</v>
      </c>
      <c r="AE284" s="33">
        <v>95.3</v>
      </c>
      <c r="AF284" s="8"/>
      <c r="AG284" s="32"/>
      <c r="AH284" s="8" t="s">
        <v>94</v>
      </c>
      <c r="AI284" s="10">
        <v>91.7</v>
      </c>
      <c r="AJ284" s="10">
        <v>94.4</v>
      </c>
      <c r="AK284" s="38">
        <v>94.7</v>
      </c>
      <c r="AL284" s="38">
        <v>97.5</v>
      </c>
      <c r="AM284" s="38">
        <v>85.9</v>
      </c>
      <c r="AN284" s="38">
        <v>92.8</v>
      </c>
      <c r="AO284" s="38">
        <v>86.2</v>
      </c>
      <c r="AP284" s="38">
        <v>94.8</v>
      </c>
      <c r="AQ284" s="38">
        <v>91.2</v>
      </c>
      <c r="AR284" s="38">
        <v>93.2</v>
      </c>
      <c r="AS284" s="38">
        <v>62.2</v>
      </c>
      <c r="AT284" s="108"/>
      <c r="AU284" s="108"/>
    </row>
    <row r="285" spans="1:47" s="4" customFormat="1">
      <c r="A285" s="8"/>
      <c r="B285" s="32"/>
      <c r="C285" s="8" t="s">
        <v>95</v>
      </c>
      <c r="D285" s="72">
        <v>94.5</v>
      </c>
      <c r="E285" s="10">
        <v>94.5</v>
      </c>
      <c r="F285" s="10">
        <v>97.1</v>
      </c>
      <c r="G285" s="10">
        <v>75</v>
      </c>
      <c r="H285" s="10">
        <v>85.1</v>
      </c>
      <c r="I285" s="10">
        <v>101.8</v>
      </c>
      <c r="J285" s="10">
        <v>138.30000000000001</v>
      </c>
      <c r="K285" s="10">
        <v>77.599999999999994</v>
      </c>
      <c r="L285" s="10">
        <v>76.2</v>
      </c>
      <c r="M285" s="10">
        <v>80.400000000000006</v>
      </c>
      <c r="N285" s="10">
        <v>61.4</v>
      </c>
      <c r="O285" s="10">
        <v>99</v>
      </c>
      <c r="P285" s="10">
        <v>92.5</v>
      </c>
      <c r="Q285" s="10">
        <v>92.6</v>
      </c>
      <c r="R285" s="10">
        <v>61.4</v>
      </c>
      <c r="S285" s="10">
        <v>85.1</v>
      </c>
      <c r="T285" s="10">
        <v>91.8</v>
      </c>
      <c r="U285" s="10">
        <v>83.6</v>
      </c>
      <c r="V285" s="10">
        <v>100.1</v>
      </c>
      <c r="W285" s="10">
        <v>95.8</v>
      </c>
      <c r="X285" s="10">
        <v>34.6</v>
      </c>
      <c r="Y285" s="10">
        <v>7.2</v>
      </c>
      <c r="Z285" s="10">
        <v>153.5</v>
      </c>
      <c r="AA285" s="10">
        <v>98.4</v>
      </c>
      <c r="AB285" s="10">
        <v>73.5</v>
      </c>
      <c r="AC285" s="10">
        <v>61.2</v>
      </c>
      <c r="AD285" s="10">
        <v>160</v>
      </c>
      <c r="AE285" s="33">
        <v>98.4</v>
      </c>
      <c r="AF285" s="8"/>
      <c r="AG285" s="32"/>
      <c r="AH285" s="8" t="s">
        <v>95</v>
      </c>
      <c r="AI285" s="10">
        <v>94.5</v>
      </c>
      <c r="AJ285" s="10">
        <v>89</v>
      </c>
      <c r="AK285" s="38">
        <v>91.3</v>
      </c>
      <c r="AL285" s="38">
        <v>89.7</v>
      </c>
      <c r="AM285" s="38">
        <v>94.5</v>
      </c>
      <c r="AN285" s="38">
        <v>85.4</v>
      </c>
      <c r="AO285" s="38">
        <v>77.099999999999994</v>
      </c>
      <c r="AP285" s="38">
        <v>88.1</v>
      </c>
      <c r="AQ285" s="38">
        <v>98.4</v>
      </c>
      <c r="AR285" s="38">
        <v>101</v>
      </c>
      <c r="AS285" s="38">
        <v>60.1</v>
      </c>
      <c r="AT285" s="108"/>
      <c r="AU285" s="108"/>
    </row>
    <row r="286" spans="1:47" s="4" customFormat="1">
      <c r="A286" s="8"/>
      <c r="B286" s="32"/>
      <c r="C286" s="8" t="s">
        <v>96</v>
      </c>
      <c r="D286" s="72">
        <v>94.5</v>
      </c>
      <c r="E286" s="10">
        <v>94.5</v>
      </c>
      <c r="F286" s="10">
        <v>99.6</v>
      </c>
      <c r="G286" s="10">
        <v>81.7</v>
      </c>
      <c r="H286" s="10">
        <v>86.9</v>
      </c>
      <c r="I286" s="10">
        <v>94.3</v>
      </c>
      <c r="J286" s="10">
        <v>138.9</v>
      </c>
      <c r="K286" s="10">
        <v>123.1</v>
      </c>
      <c r="L286" s="10">
        <v>81</v>
      </c>
      <c r="M286" s="10">
        <v>78.099999999999994</v>
      </c>
      <c r="N286" s="10">
        <v>63.9</v>
      </c>
      <c r="O286" s="10">
        <v>96.8</v>
      </c>
      <c r="P286" s="10">
        <v>92.6</v>
      </c>
      <c r="Q286" s="10">
        <v>91.9</v>
      </c>
      <c r="R286" s="10">
        <v>64.5</v>
      </c>
      <c r="S286" s="10">
        <v>87.2</v>
      </c>
      <c r="T286" s="10">
        <v>84.7</v>
      </c>
      <c r="U286" s="10">
        <v>83.2</v>
      </c>
      <c r="V286" s="10">
        <v>95.8</v>
      </c>
      <c r="W286" s="10">
        <v>93.9</v>
      </c>
      <c r="X286" s="10">
        <v>33.1</v>
      </c>
      <c r="Y286" s="10">
        <v>4.9000000000000004</v>
      </c>
      <c r="Z286" s="10">
        <v>135.1</v>
      </c>
      <c r="AA286" s="10">
        <v>102.2</v>
      </c>
      <c r="AB286" s="10">
        <v>79.599999999999994</v>
      </c>
      <c r="AC286" s="10">
        <v>55.5</v>
      </c>
      <c r="AD286" s="10">
        <v>162.9</v>
      </c>
      <c r="AE286" s="33">
        <v>99</v>
      </c>
      <c r="AF286" s="8"/>
      <c r="AG286" s="32"/>
      <c r="AH286" s="8" t="s">
        <v>96</v>
      </c>
      <c r="AI286" s="10">
        <v>94.5</v>
      </c>
      <c r="AJ286" s="10">
        <v>92.7</v>
      </c>
      <c r="AK286" s="38">
        <v>94.5</v>
      </c>
      <c r="AL286" s="38">
        <v>94.9</v>
      </c>
      <c r="AM286" s="38">
        <v>92.5</v>
      </c>
      <c r="AN286" s="38">
        <v>91.4</v>
      </c>
      <c r="AO286" s="38">
        <v>119.6</v>
      </c>
      <c r="AP286" s="38">
        <v>84</v>
      </c>
      <c r="AQ286" s="38">
        <v>96.9</v>
      </c>
      <c r="AR286" s="38">
        <v>99.2</v>
      </c>
      <c r="AS286" s="38">
        <v>64.599999999999994</v>
      </c>
      <c r="AT286" s="108"/>
      <c r="AU286" s="108"/>
    </row>
    <row r="287" spans="1:47" s="4" customFormat="1">
      <c r="A287" s="15"/>
      <c r="B287" s="34"/>
      <c r="C287" s="15" t="s">
        <v>97</v>
      </c>
      <c r="D287" s="73">
        <v>95.7</v>
      </c>
      <c r="E287" s="14">
        <v>95.7</v>
      </c>
      <c r="F287" s="14">
        <v>99.7</v>
      </c>
      <c r="G287" s="14">
        <v>91.8</v>
      </c>
      <c r="H287" s="14">
        <v>87.5</v>
      </c>
      <c r="I287" s="14">
        <v>94.2</v>
      </c>
      <c r="J287" s="14">
        <v>152</v>
      </c>
      <c r="K287" s="14">
        <v>118.8</v>
      </c>
      <c r="L287" s="14">
        <v>91.7</v>
      </c>
      <c r="M287" s="14">
        <v>81</v>
      </c>
      <c r="N287" s="14">
        <v>56.7</v>
      </c>
      <c r="O287" s="14">
        <v>93.9</v>
      </c>
      <c r="P287" s="14">
        <v>86.9</v>
      </c>
      <c r="Q287" s="14">
        <v>92.3</v>
      </c>
      <c r="R287" s="14">
        <v>65.3</v>
      </c>
      <c r="S287" s="14">
        <v>84.9</v>
      </c>
      <c r="T287" s="14">
        <v>84.1</v>
      </c>
      <c r="U287" s="14">
        <v>83.2</v>
      </c>
      <c r="V287" s="14">
        <v>96.9</v>
      </c>
      <c r="W287" s="14">
        <v>94.9</v>
      </c>
      <c r="X287" s="14">
        <v>33.299999999999997</v>
      </c>
      <c r="Y287" s="14">
        <v>4.3</v>
      </c>
      <c r="Z287" s="14">
        <v>135.19999999999999</v>
      </c>
      <c r="AA287" s="14">
        <v>100.9</v>
      </c>
      <c r="AB287" s="14">
        <v>74.099999999999994</v>
      </c>
      <c r="AC287" s="14">
        <v>55.6</v>
      </c>
      <c r="AD287" s="14">
        <v>165</v>
      </c>
      <c r="AE287" s="35">
        <v>100.2</v>
      </c>
      <c r="AF287" s="15"/>
      <c r="AG287" s="34"/>
      <c r="AH287" s="15" t="s">
        <v>97</v>
      </c>
      <c r="AI287" s="14">
        <v>95.7</v>
      </c>
      <c r="AJ287" s="14">
        <v>92</v>
      </c>
      <c r="AK287" s="40">
        <v>95.1</v>
      </c>
      <c r="AL287" s="40">
        <v>97.7</v>
      </c>
      <c r="AM287" s="40">
        <v>89.8</v>
      </c>
      <c r="AN287" s="40">
        <v>88.3</v>
      </c>
      <c r="AO287" s="40">
        <v>120.1</v>
      </c>
      <c r="AP287" s="40">
        <v>80.900000000000006</v>
      </c>
      <c r="AQ287" s="40">
        <v>100.7</v>
      </c>
      <c r="AR287" s="40">
        <v>103.8</v>
      </c>
      <c r="AS287" s="40">
        <v>64</v>
      </c>
      <c r="AT287" s="108"/>
      <c r="AU287" s="108"/>
    </row>
  </sheetData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D292"/>
  <sheetViews>
    <sheetView workbookViewId="0">
      <pane xSplit="3" ySplit="2" topLeftCell="D277" activePane="bottomRight" state="frozen"/>
      <selection pane="topRight" activeCell="D1" sqref="D1"/>
      <selection pane="bottomLeft" activeCell="A3" sqref="A3"/>
      <selection pane="bottomRight" activeCell="I295" sqref="I295"/>
    </sheetView>
  </sheetViews>
  <sheetFormatPr defaultRowHeight="13"/>
  <cols>
    <col min="1" max="1" width="4" style="118" customWidth="1"/>
    <col min="2" max="2" width="4.7265625" style="118" customWidth="1"/>
    <col min="3" max="3" width="5.6328125" style="118" customWidth="1"/>
    <col min="4" max="30" width="8.26953125" style="118" customWidth="1"/>
    <col min="31" max="31" width="8.26953125" style="119" customWidth="1"/>
    <col min="32" max="32" width="4.6328125" style="118" customWidth="1"/>
    <col min="33" max="33" width="4.453125" style="118" customWidth="1"/>
    <col min="34" max="34" width="5" style="118" customWidth="1"/>
    <col min="35" max="45" width="8.26953125" style="118" customWidth="1"/>
    <col min="46" max="256" width="9" style="118"/>
    <col min="257" max="257" width="4" style="118" customWidth="1"/>
    <col min="258" max="258" width="4.7265625" style="118" customWidth="1"/>
    <col min="259" max="259" width="5.6328125" style="118" customWidth="1"/>
    <col min="260" max="287" width="8.26953125" style="118" customWidth="1"/>
    <col min="288" max="288" width="4.6328125" style="118" customWidth="1"/>
    <col min="289" max="289" width="4.453125" style="118" customWidth="1"/>
    <col min="290" max="290" width="5" style="118" customWidth="1"/>
    <col min="291" max="301" width="8.26953125" style="118" customWidth="1"/>
    <col min="302" max="512" width="9" style="118"/>
    <col min="513" max="513" width="4" style="118" customWidth="1"/>
    <col min="514" max="514" width="4.7265625" style="118" customWidth="1"/>
    <col min="515" max="515" width="5.6328125" style="118" customWidth="1"/>
    <col min="516" max="543" width="8.26953125" style="118" customWidth="1"/>
    <col min="544" max="544" width="4.6328125" style="118" customWidth="1"/>
    <col min="545" max="545" width="4.453125" style="118" customWidth="1"/>
    <col min="546" max="546" width="5" style="118" customWidth="1"/>
    <col min="547" max="557" width="8.26953125" style="118" customWidth="1"/>
    <col min="558" max="768" width="9" style="118"/>
    <col min="769" max="769" width="4" style="118" customWidth="1"/>
    <col min="770" max="770" width="4.7265625" style="118" customWidth="1"/>
    <col min="771" max="771" width="5.6328125" style="118" customWidth="1"/>
    <col min="772" max="799" width="8.26953125" style="118" customWidth="1"/>
    <col min="800" max="800" width="4.6328125" style="118" customWidth="1"/>
    <col min="801" max="801" width="4.453125" style="118" customWidth="1"/>
    <col min="802" max="802" width="5" style="118" customWidth="1"/>
    <col min="803" max="813" width="8.26953125" style="118" customWidth="1"/>
    <col min="814" max="1024" width="9" style="118"/>
    <col min="1025" max="1025" width="4" style="118" customWidth="1"/>
    <col min="1026" max="1026" width="4.7265625" style="118" customWidth="1"/>
    <col min="1027" max="1027" width="5.6328125" style="118" customWidth="1"/>
    <col min="1028" max="1055" width="8.26953125" style="118" customWidth="1"/>
    <col min="1056" max="1056" width="4.6328125" style="118" customWidth="1"/>
    <col min="1057" max="1057" width="4.453125" style="118" customWidth="1"/>
    <col min="1058" max="1058" width="5" style="118" customWidth="1"/>
    <col min="1059" max="1069" width="8.26953125" style="118" customWidth="1"/>
    <col min="1070" max="1280" width="9" style="118"/>
    <col min="1281" max="1281" width="4" style="118" customWidth="1"/>
    <col min="1282" max="1282" width="4.7265625" style="118" customWidth="1"/>
    <col min="1283" max="1283" width="5.6328125" style="118" customWidth="1"/>
    <col min="1284" max="1311" width="8.26953125" style="118" customWidth="1"/>
    <col min="1312" max="1312" width="4.6328125" style="118" customWidth="1"/>
    <col min="1313" max="1313" width="4.453125" style="118" customWidth="1"/>
    <col min="1314" max="1314" width="5" style="118" customWidth="1"/>
    <col min="1315" max="1325" width="8.26953125" style="118" customWidth="1"/>
    <col min="1326" max="1536" width="9" style="118"/>
    <col min="1537" max="1537" width="4" style="118" customWidth="1"/>
    <col min="1538" max="1538" width="4.7265625" style="118" customWidth="1"/>
    <col min="1539" max="1539" width="5.6328125" style="118" customWidth="1"/>
    <col min="1540" max="1567" width="8.26953125" style="118" customWidth="1"/>
    <col min="1568" max="1568" width="4.6328125" style="118" customWidth="1"/>
    <col min="1569" max="1569" width="4.453125" style="118" customWidth="1"/>
    <col min="1570" max="1570" width="5" style="118" customWidth="1"/>
    <col min="1571" max="1581" width="8.26953125" style="118" customWidth="1"/>
    <col min="1582" max="1792" width="9" style="118"/>
    <col min="1793" max="1793" width="4" style="118" customWidth="1"/>
    <col min="1794" max="1794" width="4.7265625" style="118" customWidth="1"/>
    <col min="1795" max="1795" width="5.6328125" style="118" customWidth="1"/>
    <col min="1796" max="1823" width="8.26953125" style="118" customWidth="1"/>
    <col min="1824" max="1824" width="4.6328125" style="118" customWidth="1"/>
    <col min="1825" max="1825" width="4.453125" style="118" customWidth="1"/>
    <col min="1826" max="1826" width="5" style="118" customWidth="1"/>
    <col min="1827" max="1837" width="8.26953125" style="118" customWidth="1"/>
    <col min="1838" max="2048" width="9" style="118"/>
    <col min="2049" max="2049" width="4" style="118" customWidth="1"/>
    <col min="2050" max="2050" width="4.7265625" style="118" customWidth="1"/>
    <col min="2051" max="2051" width="5.6328125" style="118" customWidth="1"/>
    <col min="2052" max="2079" width="8.26953125" style="118" customWidth="1"/>
    <col min="2080" max="2080" width="4.6328125" style="118" customWidth="1"/>
    <col min="2081" max="2081" width="4.453125" style="118" customWidth="1"/>
    <col min="2082" max="2082" width="5" style="118" customWidth="1"/>
    <col min="2083" max="2093" width="8.26953125" style="118" customWidth="1"/>
    <col min="2094" max="2304" width="9" style="118"/>
    <col min="2305" max="2305" width="4" style="118" customWidth="1"/>
    <col min="2306" max="2306" width="4.7265625" style="118" customWidth="1"/>
    <col min="2307" max="2307" width="5.6328125" style="118" customWidth="1"/>
    <col min="2308" max="2335" width="8.26953125" style="118" customWidth="1"/>
    <col min="2336" max="2336" width="4.6328125" style="118" customWidth="1"/>
    <col min="2337" max="2337" width="4.453125" style="118" customWidth="1"/>
    <col min="2338" max="2338" width="5" style="118" customWidth="1"/>
    <col min="2339" max="2349" width="8.26953125" style="118" customWidth="1"/>
    <col min="2350" max="2560" width="9" style="118"/>
    <col min="2561" max="2561" width="4" style="118" customWidth="1"/>
    <col min="2562" max="2562" width="4.7265625" style="118" customWidth="1"/>
    <col min="2563" max="2563" width="5.6328125" style="118" customWidth="1"/>
    <col min="2564" max="2591" width="8.26953125" style="118" customWidth="1"/>
    <col min="2592" max="2592" width="4.6328125" style="118" customWidth="1"/>
    <col min="2593" max="2593" width="4.453125" style="118" customWidth="1"/>
    <col min="2594" max="2594" width="5" style="118" customWidth="1"/>
    <col min="2595" max="2605" width="8.26953125" style="118" customWidth="1"/>
    <col min="2606" max="2816" width="9" style="118"/>
    <col min="2817" max="2817" width="4" style="118" customWidth="1"/>
    <col min="2818" max="2818" width="4.7265625" style="118" customWidth="1"/>
    <col min="2819" max="2819" width="5.6328125" style="118" customWidth="1"/>
    <col min="2820" max="2847" width="8.26953125" style="118" customWidth="1"/>
    <col min="2848" max="2848" width="4.6328125" style="118" customWidth="1"/>
    <col min="2849" max="2849" width="4.453125" style="118" customWidth="1"/>
    <col min="2850" max="2850" width="5" style="118" customWidth="1"/>
    <col min="2851" max="2861" width="8.26953125" style="118" customWidth="1"/>
    <col min="2862" max="3072" width="9" style="118"/>
    <col min="3073" max="3073" width="4" style="118" customWidth="1"/>
    <col min="3074" max="3074" width="4.7265625" style="118" customWidth="1"/>
    <col min="3075" max="3075" width="5.6328125" style="118" customWidth="1"/>
    <col min="3076" max="3103" width="8.26953125" style="118" customWidth="1"/>
    <col min="3104" max="3104" width="4.6328125" style="118" customWidth="1"/>
    <col min="3105" max="3105" width="4.453125" style="118" customWidth="1"/>
    <col min="3106" max="3106" width="5" style="118" customWidth="1"/>
    <col min="3107" max="3117" width="8.26953125" style="118" customWidth="1"/>
    <col min="3118" max="3328" width="9" style="118"/>
    <col min="3329" max="3329" width="4" style="118" customWidth="1"/>
    <col min="3330" max="3330" width="4.7265625" style="118" customWidth="1"/>
    <col min="3331" max="3331" width="5.6328125" style="118" customWidth="1"/>
    <col min="3332" max="3359" width="8.26953125" style="118" customWidth="1"/>
    <col min="3360" max="3360" width="4.6328125" style="118" customWidth="1"/>
    <col min="3361" max="3361" width="4.453125" style="118" customWidth="1"/>
    <col min="3362" max="3362" width="5" style="118" customWidth="1"/>
    <col min="3363" max="3373" width="8.26953125" style="118" customWidth="1"/>
    <col min="3374" max="3584" width="9" style="118"/>
    <col min="3585" max="3585" width="4" style="118" customWidth="1"/>
    <col min="3586" max="3586" width="4.7265625" style="118" customWidth="1"/>
    <col min="3587" max="3587" width="5.6328125" style="118" customWidth="1"/>
    <col min="3588" max="3615" width="8.26953125" style="118" customWidth="1"/>
    <col min="3616" max="3616" width="4.6328125" style="118" customWidth="1"/>
    <col min="3617" max="3617" width="4.453125" style="118" customWidth="1"/>
    <col min="3618" max="3618" width="5" style="118" customWidth="1"/>
    <col min="3619" max="3629" width="8.26953125" style="118" customWidth="1"/>
    <col min="3630" max="3840" width="9" style="118"/>
    <col min="3841" max="3841" width="4" style="118" customWidth="1"/>
    <col min="3842" max="3842" width="4.7265625" style="118" customWidth="1"/>
    <col min="3843" max="3843" width="5.6328125" style="118" customWidth="1"/>
    <col min="3844" max="3871" width="8.26953125" style="118" customWidth="1"/>
    <col min="3872" max="3872" width="4.6328125" style="118" customWidth="1"/>
    <col min="3873" max="3873" width="4.453125" style="118" customWidth="1"/>
    <col min="3874" max="3874" width="5" style="118" customWidth="1"/>
    <col min="3875" max="3885" width="8.26953125" style="118" customWidth="1"/>
    <col min="3886" max="4096" width="9" style="118"/>
    <col min="4097" max="4097" width="4" style="118" customWidth="1"/>
    <col min="4098" max="4098" width="4.7265625" style="118" customWidth="1"/>
    <col min="4099" max="4099" width="5.6328125" style="118" customWidth="1"/>
    <col min="4100" max="4127" width="8.26953125" style="118" customWidth="1"/>
    <col min="4128" max="4128" width="4.6328125" style="118" customWidth="1"/>
    <col min="4129" max="4129" width="4.453125" style="118" customWidth="1"/>
    <col min="4130" max="4130" width="5" style="118" customWidth="1"/>
    <col min="4131" max="4141" width="8.26953125" style="118" customWidth="1"/>
    <col min="4142" max="4352" width="9" style="118"/>
    <col min="4353" max="4353" width="4" style="118" customWidth="1"/>
    <col min="4354" max="4354" width="4.7265625" style="118" customWidth="1"/>
    <col min="4355" max="4355" width="5.6328125" style="118" customWidth="1"/>
    <col min="4356" max="4383" width="8.26953125" style="118" customWidth="1"/>
    <col min="4384" max="4384" width="4.6328125" style="118" customWidth="1"/>
    <col min="4385" max="4385" width="4.453125" style="118" customWidth="1"/>
    <col min="4386" max="4386" width="5" style="118" customWidth="1"/>
    <col min="4387" max="4397" width="8.26953125" style="118" customWidth="1"/>
    <col min="4398" max="4608" width="9" style="118"/>
    <col min="4609" max="4609" width="4" style="118" customWidth="1"/>
    <col min="4610" max="4610" width="4.7265625" style="118" customWidth="1"/>
    <col min="4611" max="4611" width="5.6328125" style="118" customWidth="1"/>
    <col min="4612" max="4639" width="8.26953125" style="118" customWidth="1"/>
    <col min="4640" max="4640" width="4.6328125" style="118" customWidth="1"/>
    <col min="4641" max="4641" width="4.453125" style="118" customWidth="1"/>
    <col min="4642" max="4642" width="5" style="118" customWidth="1"/>
    <col min="4643" max="4653" width="8.26953125" style="118" customWidth="1"/>
    <col min="4654" max="4864" width="9" style="118"/>
    <col min="4865" max="4865" width="4" style="118" customWidth="1"/>
    <col min="4866" max="4866" width="4.7265625" style="118" customWidth="1"/>
    <col min="4867" max="4867" width="5.6328125" style="118" customWidth="1"/>
    <col min="4868" max="4895" width="8.26953125" style="118" customWidth="1"/>
    <col min="4896" max="4896" width="4.6328125" style="118" customWidth="1"/>
    <col min="4897" max="4897" width="4.453125" style="118" customWidth="1"/>
    <col min="4898" max="4898" width="5" style="118" customWidth="1"/>
    <col min="4899" max="4909" width="8.26953125" style="118" customWidth="1"/>
    <col min="4910" max="5120" width="9" style="118"/>
    <col min="5121" max="5121" width="4" style="118" customWidth="1"/>
    <col min="5122" max="5122" width="4.7265625" style="118" customWidth="1"/>
    <col min="5123" max="5123" width="5.6328125" style="118" customWidth="1"/>
    <col min="5124" max="5151" width="8.26953125" style="118" customWidth="1"/>
    <col min="5152" max="5152" width="4.6328125" style="118" customWidth="1"/>
    <col min="5153" max="5153" width="4.453125" style="118" customWidth="1"/>
    <col min="5154" max="5154" width="5" style="118" customWidth="1"/>
    <col min="5155" max="5165" width="8.26953125" style="118" customWidth="1"/>
    <col min="5166" max="5376" width="9" style="118"/>
    <col min="5377" max="5377" width="4" style="118" customWidth="1"/>
    <col min="5378" max="5378" width="4.7265625" style="118" customWidth="1"/>
    <col min="5379" max="5379" width="5.6328125" style="118" customWidth="1"/>
    <col min="5380" max="5407" width="8.26953125" style="118" customWidth="1"/>
    <col min="5408" max="5408" width="4.6328125" style="118" customWidth="1"/>
    <col min="5409" max="5409" width="4.453125" style="118" customWidth="1"/>
    <col min="5410" max="5410" width="5" style="118" customWidth="1"/>
    <col min="5411" max="5421" width="8.26953125" style="118" customWidth="1"/>
    <col min="5422" max="5632" width="9" style="118"/>
    <col min="5633" max="5633" width="4" style="118" customWidth="1"/>
    <col min="5634" max="5634" width="4.7265625" style="118" customWidth="1"/>
    <col min="5635" max="5635" width="5.6328125" style="118" customWidth="1"/>
    <col min="5636" max="5663" width="8.26953125" style="118" customWidth="1"/>
    <col min="5664" max="5664" width="4.6328125" style="118" customWidth="1"/>
    <col min="5665" max="5665" width="4.453125" style="118" customWidth="1"/>
    <col min="5666" max="5666" width="5" style="118" customWidth="1"/>
    <col min="5667" max="5677" width="8.26953125" style="118" customWidth="1"/>
    <col min="5678" max="5888" width="9" style="118"/>
    <col min="5889" max="5889" width="4" style="118" customWidth="1"/>
    <col min="5890" max="5890" width="4.7265625" style="118" customWidth="1"/>
    <col min="5891" max="5891" width="5.6328125" style="118" customWidth="1"/>
    <col min="5892" max="5919" width="8.26953125" style="118" customWidth="1"/>
    <col min="5920" max="5920" width="4.6328125" style="118" customWidth="1"/>
    <col min="5921" max="5921" width="4.453125" style="118" customWidth="1"/>
    <col min="5922" max="5922" width="5" style="118" customWidth="1"/>
    <col min="5923" max="5933" width="8.26953125" style="118" customWidth="1"/>
    <col min="5934" max="6144" width="9" style="118"/>
    <col min="6145" max="6145" width="4" style="118" customWidth="1"/>
    <col min="6146" max="6146" width="4.7265625" style="118" customWidth="1"/>
    <col min="6147" max="6147" width="5.6328125" style="118" customWidth="1"/>
    <col min="6148" max="6175" width="8.26953125" style="118" customWidth="1"/>
    <col min="6176" max="6176" width="4.6328125" style="118" customWidth="1"/>
    <col min="6177" max="6177" width="4.453125" style="118" customWidth="1"/>
    <col min="6178" max="6178" width="5" style="118" customWidth="1"/>
    <col min="6179" max="6189" width="8.26953125" style="118" customWidth="1"/>
    <col min="6190" max="6400" width="9" style="118"/>
    <col min="6401" max="6401" width="4" style="118" customWidth="1"/>
    <col min="6402" max="6402" width="4.7265625" style="118" customWidth="1"/>
    <col min="6403" max="6403" width="5.6328125" style="118" customWidth="1"/>
    <col min="6404" max="6431" width="8.26953125" style="118" customWidth="1"/>
    <col min="6432" max="6432" width="4.6328125" style="118" customWidth="1"/>
    <col min="6433" max="6433" width="4.453125" style="118" customWidth="1"/>
    <col min="6434" max="6434" width="5" style="118" customWidth="1"/>
    <col min="6435" max="6445" width="8.26953125" style="118" customWidth="1"/>
    <col min="6446" max="6656" width="9" style="118"/>
    <col min="6657" max="6657" width="4" style="118" customWidth="1"/>
    <col min="6658" max="6658" width="4.7265625" style="118" customWidth="1"/>
    <col min="6659" max="6659" width="5.6328125" style="118" customWidth="1"/>
    <col min="6660" max="6687" width="8.26953125" style="118" customWidth="1"/>
    <col min="6688" max="6688" width="4.6328125" style="118" customWidth="1"/>
    <col min="6689" max="6689" width="4.453125" style="118" customWidth="1"/>
    <col min="6690" max="6690" width="5" style="118" customWidth="1"/>
    <col min="6691" max="6701" width="8.26953125" style="118" customWidth="1"/>
    <col min="6702" max="6912" width="9" style="118"/>
    <col min="6913" max="6913" width="4" style="118" customWidth="1"/>
    <col min="6914" max="6914" width="4.7265625" style="118" customWidth="1"/>
    <col min="6915" max="6915" width="5.6328125" style="118" customWidth="1"/>
    <col min="6916" max="6943" width="8.26953125" style="118" customWidth="1"/>
    <col min="6944" max="6944" width="4.6328125" style="118" customWidth="1"/>
    <col min="6945" max="6945" width="4.453125" style="118" customWidth="1"/>
    <col min="6946" max="6946" width="5" style="118" customWidth="1"/>
    <col min="6947" max="6957" width="8.26953125" style="118" customWidth="1"/>
    <col min="6958" max="7168" width="9" style="118"/>
    <col min="7169" max="7169" width="4" style="118" customWidth="1"/>
    <col min="7170" max="7170" width="4.7265625" style="118" customWidth="1"/>
    <col min="7171" max="7171" width="5.6328125" style="118" customWidth="1"/>
    <col min="7172" max="7199" width="8.26953125" style="118" customWidth="1"/>
    <col min="7200" max="7200" width="4.6328125" style="118" customWidth="1"/>
    <col min="7201" max="7201" width="4.453125" style="118" customWidth="1"/>
    <col min="7202" max="7202" width="5" style="118" customWidth="1"/>
    <col min="7203" max="7213" width="8.26953125" style="118" customWidth="1"/>
    <col min="7214" max="7424" width="9" style="118"/>
    <col min="7425" max="7425" width="4" style="118" customWidth="1"/>
    <col min="7426" max="7426" width="4.7265625" style="118" customWidth="1"/>
    <col min="7427" max="7427" width="5.6328125" style="118" customWidth="1"/>
    <col min="7428" max="7455" width="8.26953125" style="118" customWidth="1"/>
    <col min="7456" max="7456" width="4.6328125" style="118" customWidth="1"/>
    <col min="7457" max="7457" width="4.453125" style="118" customWidth="1"/>
    <col min="7458" max="7458" width="5" style="118" customWidth="1"/>
    <col min="7459" max="7469" width="8.26953125" style="118" customWidth="1"/>
    <col min="7470" max="7680" width="9" style="118"/>
    <col min="7681" max="7681" width="4" style="118" customWidth="1"/>
    <col min="7682" max="7682" width="4.7265625" style="118" customWidth="1"/>
    <col min="7683" max="7683" width="5.6328125" style="118" customWidth="1"/>
    <col min="7684" max="7711" width="8.26953125" style="118" customWidth="1"/>
    <col min="7712" max="7712" width="4.6328125" style="118" customWidth="1"/>
    <col min="7713" max="7713" width="4.453125" style="118" customWidth="1"/>
    <col min="7714" max="7714" width="5" style="118" customWidth="1"/>
    <col min="7715" max="7725" width="8.26953125" style="118" customWidth="1"/>
    <col min="7726" max="7936" width="9" style="118"/>
    <col min="7937" max="7937" width="4" style="118" customWidth="1"/>
    <col min="7938" max="7938" width="4.7265625" style="118" customWidth="1"/>
    <col min="7939" max="7939" width="5.6328125" style="118" customWidth="1"/>
    <col min="7940" max="7967" width="8.26953125" style="118" customWidth="1"/>
    <col min="7968" max="7968" width="4.6328125" style="118" customWidth="1"/>
    <col min="7969" max="7969" width="4.453125" style="118" customWidth="1"/>
    <col min="7970" max="7970" width="5" style="118" customWidth="1"/>
    <col min="7971" max="7981" width="8.26953125" style="118" customWidth="1"/>
    <col min="7982" max="8192" width="9" style="118"/>
    <col min="8193" max="8193" width="4" style="118" customWidth="1"/>
    <col min="8194" max="8194" width="4.7265625" style="118" customWidth="1"/>
    <col min="8195" max="8195" width="5.6328125" style="118" customWidth="1"/>
    <col min="8196" max="8223" width="8.26953125" style="118" customWidth="1"/>
    <col min="8224" max="8224" width="4.6328125" style="118" customWidth="1"/>
    <col min="8225" max="8225" width="4.453125" style="118" customWidth="1"/>
    <col min="8226" max="8226" width="5" style="118" customWidth="1"/>
    <col min="8227" max="8237" width="8.26953125" style="118" customWidth="1"/>
    <col min="8238" max="8448" width="9" style="118"/>
    <col min="8449" max="8449" width="4" style="118" customWidth="1"/>
    <col min="8450" max="8450" width="4.7265625" style="118" customWidth="1"/>
    <col min="8451" max="8451" width="5.6328125" style="118" customWidth="1"/>
    <col min="8452" max="8479" width="8.26953125" style="118" customWidth="1"/>
    <col min="8480" max="8480" width="4.6328125" style="118" customWidth="1"/>
    <col min="8481" max="8481" width="4.453125" style="118" customWidth="1"/>
    <col min="8482" max="8482" width="5" style="118" customWidth="1"/>
    <col min="8483" max="8493" width="8.26953125" style="118" customWidth="1"/>
    <col min="8494" max="8704" width="9" style="118"/>
    <col min="8705" max="8705" width="4" style="118" customWidth="1"/>
    <col min="8706" max="8706" width="4.7265625" style="118" customWidth="1"/>
    <col min="8707" max="8707" width="5.6328125" style="118" customWidth="1"/>
    <col min="8708" max="8735" width="8.26953125" style="118" customWidth="1"/>
    <col min="8736" max="8736" width="4.6328125" style="118" customWidth="1"/>
    <col min="8737" max="8737" width="4.453125" style="118" customWidth="1"/>
    <col min="8738" max="8738" width="5" style="118" customWidth="1"/>
    <col min="8739" max="8749" width="8.26953125" style="118" customWidth="1"/>
    <col min="8750" max="8960" width="9" style="118"/>
    <col min="8961" max="8961" width="4" style="118" customWidth="1"/>
    <col min="8962" max="8962" width="4.7265625" style="118" customWidth="1"/>
    <col min="8963" max="8963" width="5.6328125" style="118" customWidth="1"/>
    <col min="8964" max="8991" width="8.26953125" style="118" customWidth="1"/>
    <col min="8992" max="8992" width="4.6328125" style="118" customWidth="1"/>
    <col min="8993" max="8993" width="4.453125" style="118" customWidth="1"/>
    <col min="8994" max="8994" width="5" style="118" customWidth="1"/>
    <col min="8995" max="9005" width="8.26953125" style="118" customWidth="1"/>
    <col min="9006" max="9216" width="9" style="118"/>
    <col min="9217" max="9217" width="4" style="118" customWidth="1"/>
    <col min="9218" max="9218" width="4.7265625" style="118" customWidth="1"/>
    <col min="9219" max="9219" width="5.6328125" style="118" customWidth="1"/>
    <col min="9220" max="9247" width="8.26953125" style="118" customWidth="1"/>
    <col min="9248" max="9248" width="4.6328125" style="118" customWidth="1"/>
    <col min="9249" max="9249" width="4.453125" style="118" customWidth="1"/>
    <col min="9250" max="9250" width="5" style="118" customWidth="1"/>
    <col min="9251" max="9261" width="8.26953125" style="118" customWidth="1"/>
    <col min="9262" max="9472" width="9" style="118"/>
    <col min="9473" max="9473" width="4" style="118" customWidth="1"/>
    <col min="9474" max="9474" width="4.7265625" style="118" customWidth="1"/>
    <col min="9475" max="9475" width="5.6328125" style="118" customWidth="1"/>
    <col min="9476" max="9503" width="8.26953125" style="118" customWidth="1"/>
    <col min="9504" max="9504" width="4.6328125" style="118" customWidth="1"/>
    <col min="9505" max="9505" width="4.453125" style="118" customWidth="1"/>
    <col min="9506" max="9506" width="5" style="118" customWidth="1"/>
    <col min="9507" max="9517" width="8.26953125" style="118" customWidth="1"/>
    <col min="9518" max="9728" width="9" style="118"/>
    <col min="9729" max="9729" width="4" style="118" customWidth="1"/>
    <col min="9730" max="9730" width="4.7265625" style="118" customWidth="1"/>
    <col min="9731" max="9731" width="5.6328125" style="118" customWidth="1"/>
    <col min="9732" max="9759" width="8.26953125" style="118" customWidth="1"/>
    <col min="9760" max="9760" width="4.6328125" style="118" customWidth="1"/>
    <col min="9761" max="9761" width="4.453125" style="118" customWidth="1"/>
    <col min="9762" max="9762" width="5" style="118" customWidth="1"/>
    <col min="9763" max="9773" width="8.26953125" style="118" customWidth="1"/>
    <col min="9774" max="9984" width="9" style="118"/>
    <col min="9985" max="9985" width="4" style="118" customWidth="1"/>
    <col min="9986" max="9986" width="4.7265625" style="118" customWidth="1"/>
    <col min="9987" max="9987" width="5.6328125" style="118" customWidth="1"/>
    <col min="9988" max="10015" width="8.26953125" style="118" customWidth="1"/>
    <col min="10016" max="10016" width="4.6328125" style="118" customWidth="1"/>
    <col min="10017" max="10017" width="4.453125" style="118" customWidth="1"/>
    <col min="10018" max="10018" width="5" style="118" customWidth="1"/>
    <col min="10019" max="10029" width="8.26953125" style="118" customWidth="1"/>
    <col min="10030" max="10240" width="9" style="118"/>
    <col min="10241" max="10241" width="4" style="118" customWidth="1"/>
    <col min="10242" max="10242" width="4.7265625" style="118" customWidth="1"/>
    <col min="10243" max="10243" width="5.6328125" style="118" customWidth="1"/>
    <col min="10244" max="10271" width="8.26953125" style="118" customWidth="1"/>
    <col min="10272" max="10272" width="4.6328125" style="118" customWidth="1"/>
    <col min="10273" max="10273" width="4.453125" style="118" customWidth="1"/>
    <col min="10274" max="10274" width="5" style="118" customWidth="1"/>
    <col min="10275" max="10285" width="8.26953125" style="118" customWidth="1"/>
    <col min="10286" max="10496" width="9" style="118"/>
    <col min="10497" max="10497" width="4" style="118" customWidth="1"/>
    <col min="10498" max="10498" width="4.7265625" style="118" customWidth="1"/>
    <col min="10499" max="10499" width="5.6328125" style="118" customWidth="1"/>
    <col min="10500" max="10527" width="8.26953125" style="118" customWidth="1"/>
    <col min="10528" max="10528" width="4.6328125" style="118" customWidth="1"/>
    <col min="10529" max="10529" width="4.453125" style="118" customWidth="1"/>
    <col min="10530" max="10530" width="5" style="118" customWidth="1"/>
    <col min="10531" max="10541" width="8.26953125" style="118" customWidth="1"/>
    <col min="10542" max="10752" width="9" style="118"/>
    <col min="10753" max="10753" width="4" style="118" customWidth="1"/>
    <col min="10754" max="10754" width="4.7265625" style="118" customWidth="1"/>
    <col min="10755" max="10755" width="5.6328125" style="118" customWidth="1"/>
    <col min="10756" max="10783" width="8.26953125" style="118" customWidth="1"/>
    <col min="10784" max="10784" width="4.6328125" style="118" customWidth="1"/>
    <col min="10785" max="10785" width="4.453125" style="118" customWidth="1"/>
    <col min="10786" max="10786" width="5" style="118" customWidth="1"/>
    <col min="10787" max="10797" width="8.26953125" style="118" customWidth="1"/>
    <col min="10798" max="11008" width="9" style="118"/>
    <col min="11009" max="11009" width="4" style="118" customWidth="1"/>
    <col min="11010" max="11010" width="4.7265625" style="118" customWidth="1"/>
    <col min="11011" max="11011" width="5.6328125" style="118" customWidth="1"/>
    <col min="11012" max="11039" width="8.26953125" style="118" customWidth="1"/>
    <col min="11040" max="11040" width="4.6328125" style="118" customWidth="1"/>
    <col min="11041" max="11041" width="4.453125" style="118" customWidth="1"/>
    <col min="11042" max="11042" width="5" style="118" customWidth="1"/>
    <col min="11043" max="11053" width="8.26953125" style="118" customWidth="1"/>
    <col min="11054" max="11264" width="9" style="118"/>
    <col min="11265" max="11265" width="4" style="118" customWidth="1"/>
    <col min="11266" max="11266" width="4.7265625" style="118" customWidth="1"/>
    <col min="11267" max="11267" width="5.6328125" style="118" customWidth="1"/>
    <col min="11268" max="11295" width="8.26953125" style="118" customWidth="1"/>
    <col min="11296" max="11296" width="4.6328125" style="118" customWidth="1"/>
    <col min="11297" max="11297" width="4.453125" style="118" customWidth="1"/>
    <col min="11298" max="11298" width="5" style="118" customWidth="1"/>
    <col min="11299" max="11309" width="8.26953125" style="118" customWidth="1"/>
    <col min="11310" max="11520" width="9" style="118"/>
    <col min="11521" max="11521" width="4" style="118" customWidth="1"/>
    <col min="11522" max="11522" width="4.7265625" style="118" customWidth="1"/>
    <col min="11523" max="11523" width="5.6328125" style="118" customWidth="1"/>
    <col min="11524" max="11551" width="8.26953125" style="118" customWidth="1"/>
    <col min="11552" max="11552" width="4.6328125" style="118" customWidth="1"/>
    <col min="11553" max="11553" width="4.453125" style="118" customWidth="1"/>
    <col min="11554" max="11554" width="5" style="118" customWidth="1"/>
    <col min="11555" max="11565" width="8.26953125" style="118" customWidth="1"/>
    <col min="11566" max="11776" width="9" style="118"/>
    <col min="11777" max="11777" width="4" style="118" customWidth="1"/>
    <col min="11778" max="11778" width="4.7265625" style="118" customWidth="1"/>
    <col min="11779" max="11779" width="5.6328125" style="118" customWidth="1"/>
    <col min="11780" max="11807" width="8.26953125" style="118" customWidth="1"/>
    <col min="11808" max="11808" width="4.6328125" style="118" customWidth="1"/>
    <col min="11809" max="11809" width="4.453125" style="118" customWidth="1"/>
    <col min="11810" max="11810" width="5" style="118" customWidth="1"/>
    <col min="11811" max="11821" width="8.26953125" style="118" customWidth="1"/>
    <col min="11822" max="12032" width="9" style="118"/>
    <col min="12033" max="12033" width="4" style="118" customWidth="1"/>
    <col min="12034" max="12034" width="4.7265625" style="118" customWidth="1"/>
    <col min="12035" max="12035" width="5.6328125" style="118" customWidth="1"/>
    <col min="12036" max="12063" width="8.26953125" style="118" customWidth="1"/>
    <col min="12064" max="12064" width="4.6328125" style="118" customWidth="1"/>
    <col min="12065" max="12065" width="4.453125" style="118" customWidth="1"/>
    <col min="12066" max="12066" width="5" style="118" customWidth="1"/>
    <col min="12067" max="12077" width="8.26953125" style="118" customWidth="1"/>
    <col min="12078" max="12288" width="9" style="118"/>
    <col min="12289" max="12289" width="4" style="118" customWidth="1"/>
    <col min="12290" max="12290" width="4.7265625" style="118" customWidth="1"/>
    <col min="12291" max="12291" width="5.6328125" style="118" customWidth="1"/>
    <col min="12292" max="12319" width="8.26953125" style="118" customWidth="1"/>
    <col min="12320" max="12320" width="4.6328125" style="118" customWidth="1"/>
    <col min="12321" max="12321" width="4.453125" style="118" customWidth="1"/>
    <col min="12322" max="12322" width="5" style="118" customWidth="1"/>
    <col min="12323" max="12333" width="8.26953125" style="118" customWidth="1"/>
    <col min="12334" max="12544" width="9" style="118"/>
    <col min="12545" max="12545" width="4" style="118" customWidth="1"/>
    <col min="12546" max="12546" width="4.7265625" style="118" customWidth="1"/>
    <col min="12547" max="12547" width="5.6328125" style="118" customWidth="1"/>
    <col min="12548" max="12575" width="8.26953125" style="118" customWidth="1"/>
    <col min="12576" max="12576" width="4.6328125" style="118" customWidth="1"/>
    <col min="12577" max="12577" width="4.453125" style="118" customWidth="1"/>
    <col min="12578" max="12578" width="5" style="118" customWidth="1"/>
    <col min="12579" max="12589" width="8.26953125" style="118" customWidth="1"/>
    <col min="12590" max="12800" width="9" style="118"/>
    <col min="12801" max="12801" width="4" style="118" customWidth="1"/>
    <col min="12802" max="12802" width="4.7265625" style="118" customWidth="1"/>
    <col min="12803" max="12803" width="5.6328125" style="118" customWidth="1"/>
    <col min="12804" max="12831" width="8.26953125" style="118" customWidth="1"/>
    <col min="12832" max="12832" width="4.6328125" style="118" customWidth="1"/>
    <col min="12833" max="12833" width="4.453125" style="118" customWidth="1"/>
    <col min="12834" max="12834" width="5" style="118" customWidth="1"/>
    <col min="12835" max="12845" width="8.26953125" style="118" customWidth="1"/>
    <col min="12846" max="13056" width="9" style="118"/>
    <col min="13057" max="13057" width="4" style="118" customWidth="1"/>
    <col min="13058" max="13058" width="4.7265625" style="118" customWidth="1"/>
    <col min="13059" max="13059" width="5.6328125" style="118" customWidth="1"/>
    <col min="13060" max="13087" width="8.26953125" style="118" customWidth="1"/>
    <col min="13088" max="13088" width="4.6328125" style="118" customWidth="1"/>
    <col min="13089" max="13089" width="4.453125" style="118" customWidth="1"/>
    <col min="13090" max="13090" width="5" style="118" customWidth="1"/>
    <col min="13091" max="13101" width="8.26953125" style="118" customWidth="1"/>
    <col min="13102" max="13312" width="9" style="118"/>
    <col min="13313" max="13313" width="4" style="118" customWidth="1"/>
    <col min="13314" max="13314" width="4.7265625" style="118" customWidth="1"/>
    <col min="13315" max="13315" width="5.6328125" style="118" customWidth="1"/>
    <col min="13316" max="13343" width="8.26953125" style="118" customWidth="1"/>
    <col min="13344" max="13344" width="4.6328125" style="118" customWidth="1"/>
    <col min="13345" max="13345" width="4.453125" style="118" customWidth="1"/>
    <col min="13346" max="13346" width="5" style="118" customWidth="1"/>
    <col min="13347" max="13357" width="8.26953125" style="118" customWidth="1"/>
    <col min="13358" max="13568" width="9" style="118"/>
    <col min="13569" max="13569" width="4" style="118" customWidth="1"/>
    <col min="13570" max="13570" width="4.7265625" style="118" customWidth="1"/>
    <col min="13571" max="13571" width="5.6328125" style="118" customWidth="1"/>
    <col min="13572" max="13599" width="8.26953125" style="118" customWidth="1"/>
    <col min="13600" max="13600" width="4.6328125" style="118" customWidth="1"/>
    <col min="13601" max="13601" width="4.453125" style="118" customWidth="1"/>
    <col min="13602" max="13602" width="5" style="118" customWidth="1"/>
    <col min="13603" max="13613" width="8.26953125" style="118" customWidth="1"/>
    <col min="13614" max="13824" width="9" style="118"/>
    <col min="13825" max="13825" width="4" style="118" customWidth="1"/>
    <col min="13826" max="13826" width="4.7265625" style="118" customWidth="1"/>
    <col min="13827" max="13827" width="5.6328125" style="118" customWidth="1"/>
    <col min="13828" max="13855" width="8.26953125" style="118" customWidth="1"/>
    <col min="13856" max="13856" width="4.6328125" style="118" customWidth="1"/>
    <col min="13857" max="13857" width="4.453125" style="118" customWidth="1"/>
    <col min="13858" max="13858" width="5" style="118" customWidth="1"/>
    <col min="13859" max="13869" width="8.26953125" style="118" customWidth="1"/>
    <col min="13870" max="14080" width="9" style="118"/>
    <col min="14081" max="14081" width="4" style="118" customWidth="1"/>
    <col min="14082" max="14082" width="4.7265625" style="118" customWidth="1"/>
    <col min="14083" max="14083" width="5.6328125" style="118" customWidth="1"/>
    <col min="14084" max="14111" width="8.26953125" style="118" customWidth="1"/>
    <col min="14112" max="14112" width="4.6328125" style="118" customWidth="1"/>
    <col min="14113" max="14113" width="4.453125" style="118" customWidth="1"/>
    <col min="14114" max="14114" width="5" style="118" customWidth="1"/>
    <col min="14115" max="14125" width="8.26953125" style="118" customWidth="1"/>
    <col min="14126" max="14336" width="9" style="118"/>
    <col min="14337" max="14337" width="4" style="118" customWidth="1"/>
    <col min="14338" max="14338" width="4.7265625" style="118" customWidth="1"/>
    <col min="14339" max="14339" width="5.6328125" style="118" customWidth="1"/>
    <col min="14340" max="14367" width="8.26953125" style="118" customWidth="1"/>
    <col min="14368" max="14368" width="4.6328125" style="118" customWidth="1"/>
    <col min="14369" max="14369" width="4.453125" style="118" customWidth="1"/>
    <col min="14370" max="14370" width="5" style="118" customWidth="1"/>
    <col min="14371" max="14381" width="8.26953125" style="118" customWidth="1"/>
    <col min="14382" max="14592" width="9" style="118"/>
    <col min="14593" max="14593" width="4" style="118" customWidth="1"/>
    <col min="14594" max="14594" width="4.7265625" style="118" customWidth="1"/>
    <col min="14595" max="14595" width="5.6328125" style="118" customWidth="1"/>
    <col min="14596" max="14623" width="8.26953125" style="118" customWidth="1"/>
    <col min="14624" max="14624" width="4.6328125" style="118" customWidth="1"/>
    <col min="14625" max="14625" width="4.453125" style="118" customWidth="1"/>
    <col min="14626" max="14626" width="5" style="118" customWidth="1"/>
    <col min="14627" max="14637" width="8.26953125" style="118" customWidth="1"/>
    <col min="14638" max="14848" width="9" style="118"/>
    <col min="14849" max="14849" width="4" style="118" customWidth="1"/>
    <col min="14850" max="14850" width="4.7265625" style="118" customWidth="1"/>
    <col min="14851" max="14851" width="5.6328125" style="118" customWidth="1"/>
    <col min="14852" max="14879" width="8.26953125" style="118" customWidth="1"/>
    <col min="14880" max="14880" width="4.6328125" style="118" customWidth="1"/>
    <col min="14881" max="14881" width="4.453125" style="118" customWidth="1"/>
    <col min="14882" max="14882" width="5" style="118" customWidth="1"/>
    <col min="14883" max="14893" width="8.26953125" style="118" customWidth="1"/>
    <col min="14894" max="15104" width="9" style="118"/>
    <col min="15105" max="15105" width="4" style="118" customWidth="1"/>
    <col min="15106" max="15106" width="4.7265625" style="118" customWidth="1"/>
    <col min="15107" max="15107" width="5.6328125" style="118" customWidth="1"/>
    <col min="15108" max="15135" width="8.26953125" style="118" customWidth="1"/>
    <col min="15136" max="15136" width="4.6328125" style="118" customWidth="1"/>
    <col min="15137" max="15137" width="4.453125" style="118" customWidth="1"/>
    <col min="15138" max="15138" width="5" style="118" customWidth="1"/>
    <col min="15139" max="15149" width="8.26953125" style="118" customWidth="1"/>
    <col min="15150" max="15360" width="9" style="118"/>
    <col min="15361" max="15361" width="4" style="118" customWidth="1"/>
    <col min="15362" max="15362" width="4.7265625" style="118" customWidth="1"/>
    <col min="15363" max="15363" width="5.6328125" style="118" customWidth="1"/>
    <col min="15364" max="15391" width="8.26953125" style="118" customWidth="1"/>
    <col min="15392" max="15392" width="4.6328125" style="118" customWidth="1"/>
    <col min="15393" max="15393" width="4.453125" style="118" customWidth="1"/>
    <col min="15394" max="15394" width="5" style="118" customWidth="1"/>
    <col min="15395" max="15405" width="8.26953125" style="118" customWidth="1"/>
    <col min="15406" max="15616" width="9" style="118"/>
    <col min="15617" max="15617" width="4" style="118" customWidth="1"/>
    <col min="15618" max="15618" width="4.7265625" style="118" customWidth="1"/>
    <col min="15619" max="15619" width="5.6328125" style="118" customWidth="1"/>
    <col min="15620" max="15647" width="8.26953125" style="118" customWidth="1"/>
    <col min="15648" max="15648" width="4.6328125" style="118" customWidth="1"/>
    <col min="15649" max="15649" width="4.453125" style="118" customWidth="1"/>
    <col min="15650" max="15650" width="5" style="118" customWidth="1"/>
    <col min="15651" max="15661" width="8.26953125" style="118" customWidth="1"/>
    <col min="15662" max="15872" width="9" style="118"/>
    <col min="15873" max="15873" width="4" style="118" customWidth="1"/>
    <col min="15874" max="15874" width="4.7265625" style="118" customWidth="1"/>
    <col min="15875" max="15875" width="5.6328125" style="118" customWidth="1"/>
    <col min="15876" max="15903" width="8.26953125" style="118" customWidth="1"/>
    <col min="15904" max="15904" width="4.6328125" style="118" customWidth="1"/>
    <col min="15905" max="15905" width="4.453125" style="118" customWidth="1"/>
    <col min="15906" max="15906" width="5" style="118" customWidth="1"/>
    <col min="15907" max="15917" width="8.26953125" style="118" customWidth="1"/>
    <col min="15918" max="16128" width="9" style="118"/>
    <col min="16129" max="16129" width="4" style="118" customWidth="1"/>
    <col min="16130" max="16130" width="4.7265625" style="118" customWidth="1"/>
    <col min="16131" max="16131" width="5.6328125" style="118" customWidth="1"/>
    <col min="16132" max="16159" width="8.26953125" style="118" customWidth="1"/>
    <col min="16160" max="16160" width="4.6328125" style="118" customWidth="1"/>
    <col min="16161" max="16161" width="4.453125" style="118" customWidth="1"/>
    <col min="16162" max="16162" width="5" style="118" customWidth="1"/>
    <col min="16163" max="16173" width="8.26953125" style="118" customWidth="1"/>
    <col min="16174" max="16384" width="9" style="118"/>
  </cols>
  <sheetData>
    <row r="1" spans="1:47">
      <c r="B1" s="117" t="s">
        <v>195</v>
      </c>
      <c r="AG1" s="117" t="s">
        <v>196</v>
      </c>
    </row>
    <row r="2" spans="1:47" ht="39" customHeight="1">
      <c r="A2" s="109" t="s">
        <v>123</v>
      </c>
      <c r="B2" s="110"/>
      <c r="C2" s="109"/>
      <c r="D2" s="111" t="s">
        <v>128</v>
      </c>
      <c r="E2" s="111" t="s">
        <v>151</v>
      </c>
      <c r="F2" s="111" t="s">
        <v>152</v>
      </c>
      <c r="G2" s="111" t="s">
        <v>153</v>
      </c>
      <c r="H2" s="111" t="s">
        <v>154</v>
      </c>
      <c r="I2" s="111" t="s">
        <v>155</v>
      </c>
      <c r="J2" s="111" t="s">
        <v>156</v>
      </c>
      <c r="K2" s="111" t="s">
        <v>157</v>
      </c>
      <c r="L2" s="111" t="s">
        <v>158</v>
      </c>
      <c r="M2" s="111" t="s">
        <v>159</v>
      </c>
      <c r="N2" s="111" t="s">
        <v>160</v>
      </c>
      <c r="O2" s="111" t="s">
        <v>161</v>
      </c>
      <c r="P2" s="111" t="s">
        <v>162</v>
      </c>
      <c r="Q2" s="111" t="s">
        <v>163</v>
      </c>
      <c r="R2" s="111" t="s">
        <v>164</v>
      </c>
      <c r="S2" s="111" t="s">
        <v>165</v>
      </c>
      <c r="T2" s="111" t="s">
        <v>166</v>
      </c>
      <c r="U2" s="111" t="s">
        <v>167</v>
      </c>
      <c r="V2" s="111" t="s">
        <v>168</v>
      </c>
      <c r="W2" s="111" t="s">
        <v>169</v>
      </c>
      <c r="X2" s="111" t="s">
        <v>170</v>
      </c>
      <c r="Y2" s="111" t="s">
        <v>171</v>
      </c>
      <c r="Z2" s="111" t="s">
        <v>172</v>
      </c>
      <c r="AA2" s="111" t="s">
        <v>173</v>
      </c>
      <c r="AB2" s="111" t="s">
        <v>174</v>
      </c>
      <c r="AC2" s="111" t="s">
        <v>175</v>
      </c>
      <c r="AD2" s="111" t="s">
        <v>176</v>
      </c>
      <c r="AE2" s="111" t="s">
        <v>177</v>
      </c>
      <c r="AF2" s="120" t="s">
        <v>123</v>
      </c>
      <c r="AG2" s="120" t="s">
        <v>197</v>
      </c>
      <c r="AH2" s="120" t="s">
        <v>197</v>
      </c>
      <c r="AI2" s="111" t="s">
        <v>198</v>
      </c>
      <c r="AJ2" s="111" t="s">
        <v>199</v>
      </c>
      <c r="AK2" s="111" t="s">
        <v>200</v>
      </c>
      <c r="AL2" s="111" t="s">
        <v>201</v>
      </c>
      <c r="AM2" s="111" t="s">
        <v>202</v>
      </c>
      <c r="AN2" s="111" t="s">
        <v>203</v>
      </c>
      <c r="AO2" s="111" t="s">
        <v>204</v>
      </c>
      <c r="AP2" s="111" t="s">
        <v>205</v>
      </c>
      <c r="AQ2" s="111" t="s">
        <v>206</v>
      </c>
      <c r="AR2" s="111" t="s">
        <v>207</v>
      </c>
      <c r="AS2" s="111" t="s">
        <v>208</v>
      </c>
    </row>
    <row r="3" spans="1:47">
      <c r="A3" s="8"/>
      <c r="B3" s="21" t="s">
        <v>209</v>
      </c>
      <c r="C3" s="21"/>
      <c r="D3" s="29">
        <f>ROUND(SUM(D24:D35)/12,1)</f>
        <v>94</v>
      </c>
      <c r="E3" s="29">
        <f t="shared" ref="E3:AD3" si="0">ROUND(SUM(E24:E35)/12,1)</f>
        <v>94</v>
      </c>
      <c r="F3" s="29">
        <f t="shared" si="0"/>
        <v>95.1</v>
      </c>
      <c r="G3" s="29">
        <f t="shared" si="0"/>
        <v>101.4</v>
      </c>
      <c r="H3" s="29">
        <f t="shared" si="0"/>
        <v>92.6</v>
      </c>
      <c r="I3" s="29">
        <f t="shared" si="0"/>
        <v>81.7</v>
      </c>
      <c r="J3" s="29">
        <f t="shared" si="0"/>
        <v>84.6</v>
      </c>
      <c r="K3" s="29">
        <f t="shared" si="0"/>
        <v>117.7</v>
      </c>
      <c r="L3" s="29">
        <f t="shared" si="0"/>
        <v>68.7</v>
      </c>
      <c r="M3" s="29">
        <f t="shared" si="0"/>
        <v>86.2</v>
      </c>
      <c r="N3" s="29">
        <f t="shared" si="0"/>
        <v>87.2</v>
      </c>
      <c r="O3" s="29">
        <f t="shared" si="0"/>
        <v>91.9</v>
      </c>
      <c r="P3" s="29">
        <f t="shared" si="0"/>
        <v>107.8</v>
      </c>
      <c r="Q3" s="29">
        <f t="shared" si="0"/>
        <v>99.3</v>
      </c>
      <c r="R3" s="29">
        <f t="shared" si="0"/>
        <v>94.9</v>
      </c>
      <c r="S3" s="29">
        <f t="shared" si="0"/>
        <v>96.9</v>
      </c>
      <c r="T3" s="29">
        <f t="shared" si="0"/>
        <v>107.4</v>
      </c>
      <c r="U3" s="29">
        <f t="shared" si="0"/>
        <v>100.3</v>
      </c>
      <c r="V3" s="29">
        <f t="shared" si="0"/>
        <v>94.9</v>
      </c>
      <c r="W3" s="29">
        <f t="shared" si="0"/>
        <v>96.6</v>
      </c>
      <c r="X3" s="29">
        <f t="shared" si="0"/>
        <v>120.4</v>
      </c>
      <c r="Y3" s="29">
        <f t="shared" si="0"/>
        <v>93.5</v>
      </c>
      <c r="Z3" s="29">
        <f t="shared" si="0"/>
        <v>114.8</v>
      </c>
      <c r="AA3" s="29">
        <f t="shared" si="0"/>
        <v>94.5</v>
      </c>
      <c r="AB3" s="29">
        <f t="shared" si="0"/>
        <v>98.2</v>
      </c>
      <c r="AC3" s="29">
        <f t="shared" si="0"/>
        <v>92.4</v>
      </c>
      <c r="AD3" s="29">
        <f t="shared" si="0"/>
        <v>80.2</v>
      </c>
      <c r="AE3" s="29">
        <f>ROUND(SUM(AE24:AE35)/12,1)</f>
        <v>93.2</v>
      </c>
      <c r="AF3" s="22"/>
      <c r="AG3" s="21" t="s">
        <v>209</v>
      </c>
      <c r="AH3" s="21"/>
      <c r="AI3" s="29">
        <f t="shared" ref="AI3:AS3" si="1">ROUND(SUM(AI24:AI35)/12,1)</f>
        <v>94</v>
      </c>
      <c r="AJ3" s="29">
        <f t="shared" si="1"/>
        <v>99.8</v>
      </c>
      <c r="AK3" s="29">
        <f t="shared" si="1"/>
        <v>89.6</v>
      </c>
      <c r="AL3" s="29">
        <f t="shared" si="1"/>
        <v>84.1</v>
      </c>
      <c r="AM3" s="29">
        <f t="shared" si="1"/>
        <v>105.9</v>
      </c>
      <c r="AN3" s="29">
        <f t="shared" si="1"/>
        <v>113.1</v>
      </c>
      <c r="AO3" s="29">
        <f t="shared" si="1"/>
        <v>117.8</v>
      </c>
      <c r="AP3" s="29">
        <f t="shared" si="1"/>
        <v>111.5</v>
      </c>
      <c r="AQ3" s="29">
        <f t="shared" si="1"/>
        <v>89.1</v>
      </c>
      <c r="AR3" s="29">
        <f t="shared" si="1"/>
        <v>88.5</v>
      </c>
      <c r="AS3" s="29">
        <f t="shared" si="1"/>
        <v>98.8</v>
      </c>
    </row>
    <row r="4" spans="1:47">
      <c r="A4" s="8"/>
      <c r="B4" s="9" t="s">
        <v>210</v>
      </c>
      <c r="C4" s="9"/>
      <c r="D4" s="10">
        <f>ROUND(SUM(D36:D47)/12,1)</f>
        <v>97.6</v>
      </c>
      <c r="E4" s="10">
        <f t="shared" ref="E4:AD4" si="2">ROUND(SUM(E36:E47)/12,1)</f>
        <v>97.6</v>
      </c>
      <c r="F4" s="10">
        <f t="shared" si="2"/>
        <v>99.7</v>
      </c>
      <c r="G4" s="10">
        <f t="shared" si="2"/>
        <v>103.8</v>
      </c>
      <c r="H4" s="10">
        <f t="shared" si="2"/>
        <v>98.3</v>
      </c>
      <c r="I4" s="10">
        <f t="shared" si="2"/>
        <v>90.7</v>
      </c>
      <c r="J4" s="10">
        <f t="shared" si="2"/>
        <v>95.7</v>
      </c>
      <c r="K4" s="10">
        <f t="shared" si="2"/>
        <v>95.8</v>
      </c>
      <c r="L4" s="10">
        <f t="shared" si="2"/>
        <v>82.4</v>
      </c>
      <c r="M4" s="10">
        <f t="shared" si="2"/>
        <v>89.4</v>
      </c>
      <c r="N4" s="10">
        <f t="shared" si="2"/>
        <v>95.2</v>
      </c>
      <c r="O4" s="10">
        <f t="shared" si="2"/>
        <v>97.5</v>
      </c>
      <c r="P4" s="10">
        <f t="shared" si="2"/>
        <v>112.5</v>
      </c>
      <c r="Q4" s="10">
        <f t="shared" si="2"/>
        <v>101.8</v>
      </c>
      <c r="R4" s="10">
        <f t="shared" si="2"/>
        <v>96.3</v>
      </c>
      <c r="S4" s="10">
        <f t="shared" si="2"/>
        <v>92.2</v>
      </c>
      <c r="T4" s="10">
        <f t="shared" si="2"/>
        <v>104.1</v>
      </c>
      <c r="U4" s="10">
        <f t="shared" si="2"/>
        <v>101.1</v>
      </c>
      <c r="V4" s="10">
        <f t="shared" si="2"/>
        <v>97.6</v>
      </c>
      <c r="W4" s="10">
        <f t="shared" si="2"/>
        <v>100.4</v>
      </c>
      <c r="X4" s="10">
        <f t="shared" si="2"/>
        <v>115</v>
      </c>
      <c r="Y4" s="10">
        <f t="shared" si="2"/>
        <v>93.5</v>
      </c>
      <c r="Z4" s="10">
        <f t="shared" si="2"/>
        <v>105.2</v>
      </c>
      <c r="AA4" s="10">
        <f t="shared" si="2"/>
        <v>98.4</v>
      </c>
      <c r="AB4" s="10">
        <f t="shared" si="2"/>
        <v>100.3</v>
      </c>
      <c r="AC4" s="10">
        <f t="shared" si="2"/>
        <v>95.4</v>
      </c>
      <c r="AD4" s="10">
        <f t="shared" si="2"/>
        <v>92.5</v>
      </c>
      <c r="AE4" s="10">
        <f>ROUND(SUM(AE36:AE47)/12,1)</f>
        <v>97.3</v>
      </c>
      <c r="AF4" s="8"/>
      <c r="AG4" s="9" t="s">
        <v>210</v>
      </c>
      <c r="AH4" s="9"/>
      <c r="AI4" s="10">
        <f t="shared" ref="AI4:AS4" si="3">ROUND(SUM(AI36:AI47)/12,1)</f>
        <v>97.6</v>
      </c>
      <c r="AJ4" s="10">
        <f t="shared" si="3"/>
        <v>100</v>
      </c>
      <c r="AK4" s="10">
        <f t="shared" si="3"/>
        <v>93.4</v>
      </c>
      <c r="AL4" s="10">
        <f t="shared" si="3"/>
        <v>88.2</v>
      </c>
      <c r="AM4" s="10">
        <f t="shared" si="3"/>
        <v>108.8</v>
      </c>
      <c r="AN4" s="10">
        <f t="shared" si="3"/>
        <v>108.6</v>
      </c>
      <c r="AO4" s="10">
        <f t="shared" si="3"/>
        <v>102.7</v>
      </c>
      <c r="AP4" s="10">
        <f t="shared" si="3"/>
        <v>110.6</v>
      </c>
      <c r="AQ4" s="10">
        <f t="shared" si="3"/>
        <v>95.5</v>
      </c>
      <c r="AR4" s="10">
        <f t="shared" si="3"/>
        <v>95.3</v>
      </c>
      <c r="AS4" s="10">
        <f t="shared" si="3"/>
        <v>98.4</v>
      </c>
    </row>
    <row r="5" spans="1:47">
      <c r="A5" s="8"/>
      <c r="B5" s="9" t="s">
        <v>211</v>
      </c>
      <c r="C5" s="9"/>
      <c r="D5" s="10">
        <f>ROUND(SUM(D48:D59)/12,1)</f>
        <v>100</v>
      </c>
      <c r="E5" s="10">
        <f t="shared" ref="E5:AD5" si="4">ROUND(SUM(E48:E59)/12,1)</f>
        <v>100</v>
      </c>
      <c r="F5" s="10">
        <f t="shared" si="4"/>
        <v>100</v>
      </c>
      <c r="G5" s="10">
        <f t="shared" si="4"/>
        <v>100</v>
      </c>
      <c r="H5" s="10">
        <f t="shared" si="4"/>
        <v>100</v>
      </c>
      <c r="I5" s="10">
        <f t="shared" si="4"/>
        <v>100</v>
      </c>
      <c r="J5" s="10">
        <f t="shared" si="4"/>
        <v>100</v>
      </c>
      <c r="K5" s="10">
        <f t="shared" si="4"/>
        <v>100</v>
      </c>
      <c r="L5" s="10">
        <f t="shared" si="4"/>
        <v>100</v>
      </c>
      <c r="M5" s="10">
        <f t="shared" si="4"/>
        <v>100</v>
      </c>
      <c r="N5" s="10">
        <f t="shared" si="4"/>
        <v>100</v>
      </c>
      <c r="O5" s="10">
        <f t="shared" si="4"/>
        <v>100</v>
      </c>
      <c r="P5" s="10">
        <f t="shared" si="4"/>
        <v>100</v>
      </c>
      <c r="Q5" s="10">
        <f t="shared" si="4"/>
        <v>100</v>
      </c>
      <c r="R5" s="10">
        <f t="shared" si="4"/>
        <v>100</v>
      </c>
      <c r="S5" s="10">
        <f t="shared" si="4"/>
        <v>100</v>
      </c>
      <c r="T5" s="10">
        <f t="shared" si="4"/>
        <v>100</v>
      </c>
      <c r="U5" s="10">
        <f t="shared" si="4"/>
        <v>100</v>
      </c>
      <c r="V5" s="10">
        <f t="shared" si="4"/>
        <v>100</v>
      </c>
      <c r="W5" s="10">
        <f t="shared" si="4"/>
        <v>100</v>
      </c>
      <c r="X5" s="10">
        <f t="shared" si="4"/>
        <v>100</v>
      </c>
      <c r="Y5" s="10">
        <f t="shared" si="4"/>
        <v>100</v>
      </c>
      <c r="Z5" s="10">
        <f t="shared" si="4"/>
        <v>100</v>
      </c>
      <c r="AA5" s="10">
        <f t="shared" si="4"/>
        <v>100</v>
      </c>
      <c r="AB5" s="10">
        <f t="shared" si="4"/>
        <v>100</v>
      </c>
      <c r="AC5" s="10">
        <f t="shared" si="4"/>
        <v>100</v>
      </c>
      <c r="AD5" s="10">
        <f t="shared" si="4"/>
        <v>100</v>
      </c>
      <c r="AE5" s="10">
        <f>ROUND(SUM(AE48:AE59)/12,1)</f>
        <v>100</v>
      </c>
      <c r="AF5" s="8"/>
      <c r="AG5" s="9" t="s">
        <v>211</v>
      </c>
      <c r="AH5" s="9"/>
      <c r="AI5" s="10">
        <f t="shared" ref="AI5:AS5" si="5">ROUND(SUM(AI48:AI59)/12,1)</f>
        <v>100</v>
      </c>
      <c r="AJ5" s="10">
        <f t="shared" si="5"/>
        <v>100</v>
      </c>
      <c r="AK5" s="10">
        <f t="shared" si="5"/>
        <v>100</v>
      </c>
      <c r="AL5" s="10">
        <f t="shared" si="5"/>
        <v>100</v>
      </c>
      <c r="AM5" s="10">
        <f t="shared" si="5"/>
        <v>100</v>
      </c>
      <c r="AN5" s="10">
        <f t="shared" si="5"/>
        <v>100</v>
      </c>
      <c r="AO5" s="10">
        <f t="shared" si="5"/>
        <v>100</v>
      </c>
      <c r="AP5" s="10">
        <f t="shared" si="5"/>
        <v>100</v>
      </c>
      <c r="AQ5" s="10">
        <f t="shared" si="5"/>
        <v>100</v>
      </c>
      <c r="AR5" s="10">
        <f t="shared" si="5"/>
        <v>100</v>
      </c>
      <c r="AS5" s="10">
        <f t="shared" si="5"/>
        <v>100</v>
      </c>
    </row>
    <row r="6" spans="1:47">
      <c r="A6" s="8" t="s">
        <v>212</v>
      </c>
      <c r="B6" s="9" t="s">
        <v>213</v>
      </c>
      <c r="C6" s="9"/>
      <c r="D6" s="10">
        <f>ROUND(SUM(D60:D71)/12,1)</f>
        <v>108.5</v>
      </c>
      <c r="E6" s="10">
        <f t="shared" ref="E6:AD6" si="6">ROUND(SUM(E60:E71)/12,1)</f>
        <v>108.5</v>
      </c>
      <c r="F6" s="10">
        <f t="shared" si="6"/>
        <v>100.6</v>
      </c>
      <c r="G6" s="10">
        <f t="shared" si="6"/>
        <v>104.6</v>
      </c>
      <c r="H6" s="10">
        <f t="shared" si="6"/>
        <v>101.5</v>
      </c>
      <c r="I6" s="10">
        <f t="shared" si="6"/>
        <v>128.80000000000001</v>
      </c>
      <c r="J6" s="10">
        <f t="shared" si="6"/>
        <v>103.6</v>
      </c>
      <c r="K6" s="10">
        <f t="shared" si="6"/>
        <v>110.6</v>
      </c>
      <c r="L6" s="10">
        <f t="shared" si="6"/>
        <v>135.30000000000001</v>
      </c>
      <c r="M6" s="10">
        <f t="shared" si="6"/>
        <v>102.4</v>
      </c>
      <c r="N6" s="10">
        <f t="shared" si="6"/>
        <v>86.8</v>
      </c>
      <c r="O6" s="10">
        <f t="shared" si="6"/>
        <v>100.5</v>
      </c>
      <c r="P6" s="10">
        <f t="shared" si="6"/>
        <v>102.2</v>
      </c>
      <c r="Q6" s="10">
        <f t="shared" si="6"/>
        <v>98.5</v>
      </c>
      <c r="R6" s="10">
        <f t="shared" si="6"/>
        <v>102.2</v>
      </c>
      <c r="S6" s="10">
        <f t="shared" si="6"/>
        <v>93.7</v>
      </c>
      <c r="T6" s="10">
        <f t="shared" si="6"/>
        <v>103.9</v>
      </c>
      <c r="U6" s="10">
        <f t="shared" si="6"/>
        <v>98.8</v>
      </c>
      <c r="V6" s="10">
        <f t="shared" si="6"/>
        <v>102.1</v>
      </c>
      <c r="W6" s="10">
        <f t="shared" si="6"/>
        <v>103.1</v>
      </c>
      <c r="X6" s="10">
        <f t="shared" si="6"/>
        <v>88</v>
      </c>
      <c r="Y6" s="10">
        <f t="shared" si="6"/>
        <v>97.9</v>
      </c>
      <c r="Z6" s="10">
        <f t="shared" si="6"/>
        <v>82.4</v>
      </c>
      <c r="AA6" s="10">
        <f t="shared" si="6"/>
        <v>102.6</v>
      </c>
      <c r="AB6" s="10">
        <f t="shared" si="6"/>
        <v>102.4</v>
      </c>
      <c r="AC6" s="10">
        <f t="shared" si="6"/>
        <v>108.5</v>
      </c>
      <c r="AD6" s="10">
        <f t="shared" si="6"/>
        <v>96.9</v>
      </c>
      <c r="AE6" s="10">
        <f>ROUND(SUM(AE60:AE71)/12,1)</f>
        <v>107.8</v>
      </c>
      <c r="AF6" s="8" t="s">
        <v>212</v>
      </c>
      <c r="AG6" s="9" t="s">
        <v>213</v>
      </c>
      <c r="AH6" s="9"/>
      <c r="AI6" s="10">
        <f t="shared" ref="AI6:AS6" si="7">ROUND(SUM(AI60:AI71)/12,1)</f>
        <v>108.5</v>
      </c>
      <c r="AJ6" s="10">
        <f t="shared" si="7"/>
        <v>110</v>
      </c>
      <c r="AK6" s="10">
        <f t="shared" si="7"/>
        <v>113.3</v>
      </c>
      <c r="AL6" s="10">
        <f t="shared" si="7"/>
        <v>119.3</v>
      </c>
      <c r="AM6" s="10">
        <f t="shared" si="7"/>
        <v>95.6</v>
      </c>
      <c r="AN6" s="10">
        <f t="shared" si="7"/>
        <v>105.6</v>
      </c>
      <c r="AO6" s="10">
        <f t="shared" si="7"/>
        <v>111.2</v>
      </c>
      <c r="AP6" s="10">
        <f t="shared" si="7"/>
        <v>103.7</v>
      </c>
      <c r="AQ6" s="10">
        <f t="shared" si="7"/>
        <v>107.2</v>
      </c>
      <c r="AR6" s="10">
        <f t="shared" si="7"/>
        <v>107.6</v>
      </c>
      <c r="AS6" s="10">
        <f t="shared" si="7"/>
        <v>100.5</v>
      </c>
    </row>
    <row r="7" spans="1:47">
      <c r="A7" s="8"/>
      <c r="B7" s="9" t="s">
        <v>183</v>
      </c>
      <c r="C7" s="9"/>
      <c r="D7" s="10">
        <f>ROUND(AVERAGE(D72:D83),1)</f>
        <v>108.8</v>
      </c>
      <c r="E7" s="10">
        <f t="shared" ref="E7:AD7" si="8">ROUND(AVERAGE(E72:E83),1)</f>
        <v>108.8</v>
      </c>
      <c r="F7" s="10">
        <f t="shared" si="8"/>
        <v>102.7</v>
      </c>
      <c r="G7" s="10">
        <f t="shared" si="8"/>
        <v>107.3</v>
      </c>
      <c r="H7" s="10">
        <f t="shared" si="8"/>
        <v>100</v>
      </c>
      <c r="I7" s="10">
        <f t="shared" si="8"/>
        <v>126.8</v>
      </c>
      <c r="J7" s="10">
        <f t="shared" si="8"/>
        <v>106.8</v>
      </c>
      <c r="K7" s="10">
        <f t="shared" si="8"/>
        <v>99.3</v>
      </c>
      <c r="L7" s="10">
        <f t="shared" si="8"/>
        <v>135</v>
      </c>
      <c r="M7" s="10">
        <f t="shared" si="8"/>
        <v>109.8</v>
      </c>
      <c r="N7" s="10">
        <f t="shared" si="8"/>
        <v>80.2</v>
      </c>
      <c r="O7" s="10">
        <f t="shared" si="8"/>
        <v>100</v>
      </c>
      <c r="P7" s="10">
        <f t="shared" si="8"/>
        <v>103.5</v>
      </c>
      <c r="Q7" s="10">
        <f t="shared" si="8"/>
        <v>96.1</v>
      </c>
      <c r="R7" s="10">
        <f t="shared" si="8"/>
        <v>100.8</v>
      </c>
      <c r="S7" s="10">
        <f t="shared" si="8"/>
        <v>94.5</v>
      </c>
      <c r="T7" s="10">
        <f t="shared" si="8"/>
        <v>104.4</v>
      </c>
      <c r="U7" s="10">
        <f t="shared" si="8"/>
        <v>102.6</v>
      </c>
      <c r="V7" s="10">
        <f t="shared" si="8"/>
        <v>104.4</v>
      </c>
      <c r="W7" s="10">
        <f t="shared" si="8"/>
        <v>117</v>
      </c>
      <c r="X7" s="10">
        <f t="shared" si="8"/>
        <v>85.2</v>
      </c>
      <c r="Y7" s="10">
        <f t="shared" si="8"/>
        <v>96.1</v>
      </c>
      <c r="Z7" s="10">
        <f t="shared" si="8"/>
        <v>85.8</v>
      </c>
      <c r="AA7" s="10">
        <f t="shared" si="8"/>
        <v>106.2</v>
      </c>
      <c r="AB7" s="10">
        <f t="shared" si="8"/>
        <v>101.1</v>
      </c>
      <c r="AC7" s="10">
        <f t="shared" si="8"/>
        <v>97.8</v>
      </c>
      <c r="AD7" s="10">
        <f t="shared" si="8"/>
        <v>102.9</v>
      </c>
      <c r="AE7" s="10">
        <f>ROUND(AVERAGE(AE72:AE83),1)</f>
        <v>108.5</v>
      </c>
      <c r="AF7" s="8"/>
      <c r="AG7" s="9" t="s">
        <v>183</v>
      </c>
      <c r="AH7" s="9"/>
      <c r="AI7" s="10">
        <f t="shared" ref="AI7:AS7" si="9">ROUND(AVERAGE(AI72:AI83),1)</f>
        <v>108.8</v>
      </c>
      <c r="AJ7" s="10">
        <f t="shared" si="9"/>
        <v>107.2</v>
      </c>
      <c r="AK7" s="10">
        <f t="shared" si="9"/>
        <v>109.1</v>
      </c>
      <c r="AL7" s="10">
        <f t="shared" si="9"/>
        <v>114.3</v>
      </c>
      <c r="AM7" s="10">
        <f t="shared" si="9"/>
        <v>93.8</v>
      </c>
      <c r="AN7" s="10">
        <f t="shared" si="9"/>
        <v>104.6</v>
      </c>
      <c r="AO7" s="10">
        <f t="shared" si="9"/>
        <v>106.1</v>
      </c>
      <c r="AP7" s="10">
        <f t="shared" si="9"/>
        <v>104.1</v>
      </c>
      <c r="AQ7" s="10">
        <f t="shared" si="9"/>
        <v>110.3</v>
      </c>
      <c r="AR7" s="10">
        <f t="shared" si="9"/>
        <v>110.9</v>
      </c>
      <c r="AS7" s="10">
        <f t="shared" si="9"/>
        <v>99.9</v>
      </c>
    </row>
    <row r="8" spans="1:47">
      <c r="A8" s="8"/>
      <c r="B8" s="9" t="s">
        <v>184</v>
      </c>
      <c r="C8" s="9"/>
      <c r="D8" s="10">
        <f>ROUND(AVERAGE(D84:D95),1)</f>
        <v>104.4</v>
      </c>
      <c r="E8" s="10">
        <f t="shared" ref="E8:AD8" si="10">ROUND(AVERAGE(E84:E95),1)</f>
        <v>104.4</v>
      </c>
      <c r="F8" s="10">
        <f t="shared" si="10"/>
        <v>102.3</v>
      </c>
      <c r="G8" s="10">
        <f t="shared" si="10"/>
        <v>99.5</v>
      </c>
      <c r="H8" s="10">
        <f t="shared" si="10"/>
        <v>96.8</v>
      </c>
      <c r="I8" s="10">
        <f t="shared" si="10"/>
        <v>106.4</v>
      </c>
      <c r="J8" s="10">
        <f t="shared" si="10"/>
        <v>121.3</v>
      </c>
      <c r="K8" s="10">
        <f t="shared" si="10"/>
        <v>93.5</v>
      </c>
      <c r="L8" s="10">
        <f t="shared" si="10"/>
        <v>143.6</v>
      </c>
      <c r="M8" s="10">
        <f t="shared" si="10"/>
        <v>96.6</v>
      </c>
      <c r="N8" s="10">
        <f t="shared" si="10"/>
        <v>73.3</v>
      </c>
      <c r="O8" s="10">
        <f t="shared" si="10"/>
        <v>100</v>
      </c>
      <c r="P8" s="10">
        <f t="shared" si="10"/>
        <v>100.5</v>
      </c>
      <c r="Q8" s="10">
        <f t="shared" si="10"/>
        <v>90.2</v>
      </c>
      <c r="R8" s="10">
        <f t="shared" si="10"/>
        <v>92.5</v>
      </c>
      <c r="S8" s="10">
        <f t="shared" si="10"/>
        <v>88.7</v>
      </c>
      <c r="T8" s="10">
        <f t="shared" si="10"/>
        <v>100.3</v>
      </c>
      <c r="U8" s="10">
        <f t="shared" si="10"/>
        <v>102.3</v>
      </c>
      <c r="V8" s="10">
        <f t="shared" si="10"/>
        <v>101.6</v>
      </c>
      <c r="W8" s="10">
        <f t="shared" si="10"/>
        <v>122.1</v>
      </c>
      <c r="X8" s="10">
        <f t="shared" si="10"/>
        <v>73</v>
      </c>
      <c r="Y8" s="10">
        <f t="shared" si="10"/>
        <v>93.8</v>
      </c>
      <c r="Z8" s="10">
        <f t="shared" si="10"/>
        <v>80.3</v>
      </c>
      <c r="AA8" s="10">
        <f t="shared" si="10"/>
        <v>113.6</v>
      </c>
      <c r="AB8" s="10">
        <f t="shared" si="10"/>
        <v>98.9</v>
      </c>
      <c r="AC8" s="10">
        <f t="shared" si="10"/>
        <v>85.9</v>
      </c>
      <c r="AD8" s="10">
        <f t="shared" si="10"/>
        <v>108.2</v>
      </c>
      <c r="AE8" s="10">
        <f>ROUND(AVERAGE(AE84:AE95),1)</f>
        <v>104.6</v>
      </c>
      <c r="AF8" s="8"/>
      <c r="AG8" s="9" t="s">
        <v>184</v>
      </c>
      <c r="AH8" s="9"/>
      <c r="AI8" s="10">
        <f t="shared" ref="AI8:AS8" si="11">ROUND(AVERAGE(AI84:AI95),1)</f>
        <v>104.4</v>
      </c>
      <c r="AJ8" s="10">
        <f t="shared" si="11"/>
        <v>97.6</v>
      </c>
      <c r="AK8" s="10">
        <f t="shared" si="11"/>
        <v>97.8</v>
      </c>
      <c r="AL8" s="10">
        <f t="shared" si="11"/>
        <v>100.2</v>
      </c>
      <c r="AM8" s="10">
        <f t="shared" si="11"/>
        <v>90.7</v>
      </c>
      <c r="AN8" s="10">
        <f t="shared" si="11"/>
        <v>97.3</v>
      </c>
      <c r="AO8" s="10">
        <f t="shared" si="11"/>
        <v>88.2</v>
      </c>
      <c r="AP8" s="10">
        <f t="shared" si="11"/>
        <v>100.4</v>
      </c>
      <c r="AQ8" s="10">
        <f t="shared" si="11"/>
        <v>110.3</v>
      </c>
      <c r="AR8" s="10">
        <f t="shared" si="11"/>
        <v>111</v>
      </c>
      <c r="AS8" s="10">
        <f t="shared" si="11"/>
        <v>97.1</v>
      </c>
    </row>
    <row r="9" spans="1:47">
      <c r="A9" s="8"/>
      <c r="B9" s="9" t="s">
        <v>59</v>
      </c>
      <c r="C9" s="9"/>
      <c r="D9" s="10">
        <f>ROUND(AVERAGE(D96:D107),1)</f>
        <v>85.3</v>
      </c>
      <c r="E9" s="10">
        <f t="shared" ref="E9:AD9" si="12">ROUND(AVERAGE(E96:E107),1)</f>
        <v>85.3</v>
      </c>
      <c r="F9" s="10">
        <f t="shared" si="12"/>
        <v>69.900000000000006</v>
      </c>
      <c r="G9" s="10">
        <f t="shared" si="12"/>
        <v>72.8</v>
      </c>
      <c r="H9" s="10">
        <f t="shared" si="12"/>
        <v>76.2</v>
      </c>
      <c r="I9" s="10">
        <f t="shared" si="12"/>
        <v>66.599999999999994</v>
      </c>
      <c r="J9" s="10">
        <f t="shared" si="12"/>
        <v>105.9</v>
      </c>
      <c r="K9" s="10">
        <f t="shared" si="12"/>
        <v>75.900000000000006</v>
      </c>
      <c r="L9" s="10">
        <f t="shared" si="12"/>
        <v>132.69999999999999</v>
      </c>
      <c r="M9" s="10">
        <f t="shared" si="12"/>
        <v>74.7</v>
      </c>
      <c r="N9" s="10">
        <f t="shared" si="12"/>
        <v>59.5</v>
      </c>
      <c r="O9" s="10">
        <f t="shared" si="12"/>
        <v>77.3</v>
      </c>
      <c r="P9" s="10">
        <f t="shared" si="12"/>
        <v>94.2</v>
      </c>
      <c r="Q9" s="10">
        <f t="shared" si="12"/>
        <v>73.5</v>
      </c>
      <c r="R9" s="10">
        <f t="shared" si="12"/>
        <v>82.9</v>
      </c>
      <c r="S9" s="10">
        <f t="shared" si="12"/>
        <v>77.2</v>
      </c>
      <c r="T9" s="10">
        <f t="shared" si="12"/>
        <v>102.3</v>
      </c>
      <c r="U9" s="10">
        <f t="shared" si="12"/>
        <v>86.9</v>
      </c>
      <c r="V9" s="10">
        <f t="shared" si="12"/>
        <v>88.5</v>
      </c>
      <c r="W9" s="10">
        <f t="shared" si="12"/>
        <v>98.7</v>
      </c>
      <c r="X9" s="10">
        <f t="shared" si="12"/>
        <v>51.6</v>
      </c>
      <c r="Y9" s="10">
        <f t="shared" si="12"/>
        <v>90.8</v>
      </c>
      <c r="Z9" s="10">
        <f t="shared" si="12"/>
        <v>53.8</v>
      </c>
      <c r="AA9" s="10">
        <f t="shared" si="12"/>
        <v>115.4</v>
      </c>
      <c r="AB9" s="10">
        <f t="shared" si="12"/>
        <v>76.2</v>
      </c>
      <c r="AC9" s="10">
        <f t="shared" si="12"/>
        <v>49.4</v>
      </c>
      <c r="AD9" s="10">
        <f t="shared" si="12"/>
        <v>96.8</v>
      </c>
      <c r="AE9" s="10">
        <f>ROUND(AVERAGE(AE96:AE107),1)</f>
        <v>86</v>
      </c>
      <c r="AF9" s="8"/>
      <c r="AG9" s="9" t="s">
        <v>59</v>
      </c>
      <c r="AH9" s="9"/>
      <c r="AI9" s="10">
        <f t="shared" ref="AI9:AS9" si="13">ROUND(AVERAGE(AI96:AI107),1)</f>
        <v>85.3</v>
      </c>
      <c r="AJ9" s="10">
        <f t="shared" si="13"/>
        <v>82.2</v>
      </c>
      <c r="AK9" s="10">
        <f t="shared" si="13"/>
        <v>71.599999999999994</v>
      </c>
      <c r="AL9" s="10">
        <f t="shared" si="13"/>
        <v>71.099999999999994</v>
      </c>
      <c r="AM9" s="10">
        <f t="shared" si="13"/>
        <v>73.2</v>
      </c>
      <c r="AN9" s="10">
        <f t="shared" si="13"/>
        <v>95.8</v>
      </c>
      <c r="AO9" s="10">
        <f t="shared" si="13"/>
        <v>76.900000000000006</v>
      </c>
      <c r="AP9" s="10">
        <f t="shared" si="13"/>
        <v>102.3</v>
      </c>
      <c r="AQ9" s="10">
        <f t="shared" si="13"/>
        <v>88</v>
      </c>
      <c r="AR9" s="10">
        <f t="shared" si="13"/>
        <v>88.1</v>
      </c>
      <c r="AS9" s="10">
        <f t="shared" si="13"/>
        <v>87.1</v>
      </c>
    </row>
    <row r="10" spans="1:47">
      <c r="A10" s="8"/>
      <c r="B10" s="9" t="s">
        <v>60</v>
      </c>
      <c r="C10" s="9"/>
      <c r="D10" s="10">
        <f>ROUND(AVERAGE(D108:D119),1)</f>
        <v>94.4</v>
      </c>
      <c r="E10" s="10">
        <f t="shared" ref="E10:AD10" si="14">ROUND(AVERAGE(E108:E119),1)</f>
        <v>94.4</v>
      </c>
      <c r="F10" s="10">
        <f t="shared" si="14"/>
        <v>91.9</v>
      </c>
      <c r="G10" s="10">
        <f t="shared" si="14"/>
        <v>74.599999999999994</v>
      </c>
      <c r="H10" s="10">
        <f t="shared" si="14"/>
        <v>90.9</v>
      </c>
      <c r="I10" s="10">
        <f t="shared" si="14"/>
        <v>88.7</v>
      </c>
      <c r="J10" s="10">
        <f t="shared" si="14"/>
        <v>121.1</v>
      </c>
      <c r="K10" s="10">
        <f t="shared" si="14"/>
        <v>93.4</v>
      </c>
      <c r="L10" s="10">
        <f t="shared" si="14"/>
        <v>107.3</v>
      </c>
      <c r="M10" s="10">
        <f t="shared" si="14"/>
        <v>77.099999999999994</v>
      </c>
      <c r="N10" s="10">
        <f t="shared" si="14"/>
        <v>66.400000000000006</v>
      </c>
      <c r="O10" s="10">
        <f t="shared" si="14"/>
        <v>94.8</v>
      </c>
      <c r="P10" s="10">
        <f t="shared" si="14"/>
        <v>95</v>
      </c>
      <c r="Q10" s="10">
        <f t="shared" si="14"/>
        <v>87.2</v>
      </c>
      <c r="R10" s="10">
        <f t="shared" si="14"/>
        <v>76</v>
      </c>
      <c r="S10" s="10">
        <f t="shared" si="14"/>
        <v>85.4</v>
      </c>
      <c r="T10" s="10">
        <f t="shared" si="14"/>
        <v>102.1</v>
      </c>
      <c r="U10" s="10">
        <f t="shared" si="14"/>
        <v>90.6</v>
      </c>
      <c r="V10" s="10">
        <f t="shared" si="14"/>
        <v>97</v>
      </c>
      <c r="W10" s="10">
        <f t="shared" si="14"/>
        <v>109.4</v>
      </c>
      <c r="X10" s="10">
        <f t="shared" si="14"/>
        <v>44.4</v>
      </c>
      <c r="Y10" s="10">
        <f t="shared" si="14"/>
        <v>14.2</v>
      </c>
      <c r="Z10" s="10">
        <f t="shared" si="14"/>
        <v>125.1</v>
      </c>
      <c r="AA10" s="10">
        <f t="shared" si="14"/>
        <v>119.8</v>
      </c>
      <c r="AB10" s="10">
        <f t="shared" si="14"/>
        <v>73.099999999999994</v>
      </c>
      <c r="AC10" s="10">
        <f t="shared" si="14"/>
        <v>78.2</v>
      </c>
      <c r="AD10" s="10">
        <f t="shared" si="14"/>
        <v>99</v>
      </c>
      <c r="AE10" s="10">
        <f>ROUND(AVERAGE(AE108:AE119),1)</f>
        <v>94.7</v>
      </c>
      <c r="AF10" s="8"/>
      <c r="AG10" s="9" t="s">
        <v>60</v>
      </c>
      <c r="AH10" s="9"/>
      <c r="AI10" s="10">
        <f>ROUND(AVERAGE(AI108:AI119),1)</f>
        <v>94.4</v>
      </c>
      <c r="AJ10" s="10">
        <f t="shared" ref="AJ10:AS10" si="15">ROUND(AVERAGE(AJ108:AJ119),1)</f>
        <v>87.7</v>
      </c>
      <c r="AK10" s="10">
        <f t="shared" si="15"/>
        <v>80.900000000000006</v>
      </c>
      <c r="AL10" s="10">
        <f t="shared" si="15"/>
        <v>82</v>
      </c>
      <c r="AM10" s="10">
        <f t="shared" si="15"/>
        <v>77.7</v>
      </c>
      <c r="AN10" s="10">
        <f t="shared" si="15"/>
        <v>96.6</v>
      </c>
      <c r="AO10" s="10">
        <f t="shared" si="15"/>
        <v>85.6</v>
      </c>
      <c r="AP10" s="10">
        <f t="shared" si="15"/>
        <v>100.4</v>
      </c>
      <c r="AQ10" s="10">
        <f t="shared" si="15"/>
        <v>100.1</v>
      </c>
      <c r="AR10" s="10">
        <f t="shared" si="15"/>
        <v>101.2</v>
      </c>
      <c r="AS10" s="10">
        <f t="shared" si="15"/>
        <v>82.3</v>
      </c>
    </row>
    <row r="11" spans="1:47">
      <c r="A11" s="8"/>
      <c r="B11" s="9" t="s">
        <v>61</v>
      </c>
      <c r="C11" s="9"/>
      <c r="D11" s="10">
        <f>ROUND(AVERAGE(D120:D131),1)</f>
        <v>99.3</v>
      </c>
      <c r="E11" s="10">
        <f t="shared" ref="E11:AD11" si="16">ROUND(AVERAGE(E120:E131),1)</f>
        <v>99.3</v>
      </c>
      <c r="F11" s="10">
        <f t="shared" si="16"/>
        <v>93.5</v>
      </c>
      <c r="G11" s="10">
        <f t="shared" si="16"/>
        <v>78.5</v>
      </c>
      <c r="H11" s="10">
        <f t="shared" si="16"/>
        <v>89.2</v>
      </c>
      <c r="I11" s="10">
        <f t="shared" si="16"/>
        <v>108.3</v>
      </c>
      <c r="J11" s="10">
        <f t="shared" si="16"/>
        <v>127.1</v>
      </c>
      <c r="K11" s="10">
        <f t="shared" si="16"/>
        <v>131</v>
      </c>
      <c r="L11" s="10">
        <f t="shared" si="16"/>
        <v>102.5</v>
      </c>
      <c r="M11" s="10">
        <f t="shared" si="16"/>
        <v>73.7</v>
      </c>
      <c r="N11" s="10">
        <f t="shared" si="16"/>
        <v>65.7</v>
      </c>
      <c r="O11" s="10">
        <f t="shared" si="16"/>
        <v>94.3</v>
      </c>
      <c r="P11" s="10">
        <f t="shared" si="16"/>
        <v>91.5</v>
      </c>
      <c r="Q11" s="10">
        <f t="shared" si="16"/>
        <v>86.1</v>
      </c>
      <c r="R11" s="10">
        <f t="shared" si="16"/>
        <v>64.400000000000006</v>
      </c>
      <c r="S11" s="10">
        <f t="shared" si="16"/>
        <v>86.8</v>
      </c>
      <c r="T11" s="10">
        <f t="shared" si="16"/>
        <v>103.1</v>
      </c>
      <c r="U11" s="10">
        <f t="shared" si="16"/>
        <v>90.1</v>
      </c>
      <c r="V11" s="10">
        <f t="shared" si="16"/>
        <v>96.9</v>
      </c>
      <c r="W11" s="10">
        <f t="shared" si="16"/>
        <v>107.3</v>
      </c>
      <c r="X11" s="10">
        <f t="shared" si="16"/>
        <v>46.1</v>
      </c>
      <c r="Y11" s="10">
        <f t="shared" si="16"/>
        <v>6.2</v>
      </c>
      <c r="Z11" s="10">
        <f t="shared" si="16"/>
        <v>135.6</v>
      </c>
      <c r="AA11" s="10">
        <f t="shared" si="16"/>
        <v>121.6</v>
      </c>
      <c r="AB11" s="10">
        <f t="shared" si="16"/>
        <v>67.400000000000006</v>
      </c>
      <c r="AC11" s="10">
        <f t="shared" si="16"/>
        <v>85.7</v>
      </c>
      <c r="AD11" s="10">
        <f t="shared" si="16"/>
        <v>114.2</v>
      </c>
      <c r="AE11" s="10">
        <f>ROUND(AVERAGE(AE120:AE131),1)</f>
        <v>100.2</v>
      </c>
      <c r="AF11" s="8"/>
      <c r="AG11" s="9" t="s">
        <v>61</v>
      </c>
      <c r="AH11" s="9"/>
      <c r="AI11" s="10">
        <f>ROUND(AVERAGE(AI120:AI131),1)</f>
        <v>99.3</v>
      </c>
      <c r="AJ11" s="10">
        <f t="shared" ref="AJ11:AS11" si="17">ROUND(AVERAGE(AJ120:AJ131),1)</f>
        <v>97.7</v>
      </c>
      <c r="AK11" s="10">
        <f t="shared" si="17"/>
        <v>93.1</v>
      </c>
      <c r="AL11" s="10">
        <f t="shared" si="17"/>
        <v>96.5</v>
      </c>
      <c r="AM11" s="10">
        <f t="shared" si="17"/>
        <v>83.3</v>
      </c>
      <c r="AN11" s="10">
        <f t="shared" si="17"/>
        <v>103.7</v>
      </c>
      <c r="AO11" s="10">
        <f t="shared" si="17"/>
        <v>124.2</v>
      </c>
      <c r="AP11" s="10">
        <f t="shared" si="17"/>
        <v>96.6</v>
      </c>
      <c r="AQ11" s="10">
        <f t="shared" si="17"/>
        <v>100.7</v>
      </c>
      <c r="AR11" s="10">
        <f t="shared" si="17"/>
        <v>102.4</v>
      </c>
      <c r="AS11" s="10">
        <f t="shared" si="17"/>
        <v>72</v>
      </c>
    </row>
    <row r="12" spans="1:47">
      <c r="A12" s="8"/>
      <c r="B12" s="9" t="s">
        <v>62</v>
      </c>
      <c r="C12" s="9"/>
      <c r="D12" s="10">
        <f>ROUND(AVERAGE(D132:D143),1)</f>
        <v>92.1</v>
      </c>
      <c r="E12" s="10">
        <f t="shared" ref="E12:AE12" si="18">ROUND(AVERAGE(E132:E143),1)</f>
        <v>92.1</v>
      </c>
      <c r="F12" s="10">
        <f t="shared" si="18"/>
        <v>88.8</v>
      </c>
      <c r="G12" s="10">
        <f t="shared" si="18"/>
        <v>76</v>
      </c>
      <c r="H12" s="10">
        <f t="shared" si="18"/>
        <v>85.6</v>
      </c>
      <c r="I12" s="10">
        <f t="shared" si="18"/>
        <v>98.2</v>
      </c>
      <c r="J12" s="10">
        <f t="shared" si="18"/>
        <v>133.4</v>
      </c>
      <c r="K12" s="10">
        <f t="shared" si="18"/>
        <v>123.8</v>
      </c>
      <c r="L12" s="10">
        <f t="shared" si="18"/>
        <v>76.5</v>
      </c>
      <c r="M12" s="10">
        <f t="shared" si="18"/>
        <v>76.400000000000006</v>
      </c>
      <c r="N12" s="10">
        <f t="shared" si="18"/>
        <v>64.3</v>
      </c>
      <c r="O12" s="10">
        <f t="shared" si="18"/>
        <v>94.2</v>
      </c>
      <c r="P12" s="10">
        <f t="shared" si="18"/>
        <v>55.2</v>
      </c>
      <c r="Q12" s="10">
        <f t="shared" si="18"/>
        <v>93.4</v>
      </c>
      <c r="R12" s="10">
        <f t="shared" si="18"/>
        <v>61.4</v>
      </c>
      <c r="S12" s="10">
        <f t="shared" si="18"/>
        <v>88.3</v>
      </c>
      <c r="T12" s="10">
        <f t="shared" si="18"/>
        <v>103</v>
      </c>
      <c r="U12" s="10">
        <f t="shared" si="18"/>
        <v>87.2</v>
      </c>
      <c r="V12" s="10">
        <f t="shared" si="18"/>
        <v>95.8</v>
      </c>
      <c r="W12" s="10">
        <f t="shared" si="18"/>
        <v>107.5</v>
      </c>
      <c r="X12" s="10">
        <f t="shared" si="18"/>
        <v>42.7</v>
      </c>
      <c r="Y12" s="10">
        <f t="shared" si="18"/>
        <v>6.2</v>
      </c>
      <c r="Z12" s="10">
        <f t="shared" si="18"/>
        <v>135.4</v>
      </c>
      <c r="AA12" s="10">
        <f t="shared" si="18"/>
        <v>103.7</v>
      </c>
      <c r="AB12" s="10">
        <f t="shared" si="18"/>
        <v>74</v>
      </c>
      <c r="AC12" s="10">
        <f t="shared" si="18"/>
        <v>67.5</v>
      </c>
      <c r="AD12" s="10">
        <f t="shared" si="18"/>
        <v>131.80000000000001</v>
      </c>
      <c r="AE12" s="10">
        <f t="shared" si="18"/>
        <v>94.6</v>
      </c>
      <c r="AF12" s="8"/>
      <c r="AG12" s="9" t="s">
        <v>62</v>
      </c>
      <c r="AH12" s="9"/>
      <c r="AI12" s="10">
        <f t="shared" ref="AI12:AS12" si="19">ROUND(AVERAGE(AI132:AI143),1)</f>
        <v>92.1</v>
      </c>
      <c r="AJ12" s="10">
        <f t="shared" si="19"/>
        <v>88.3</v>
      </c>
      <c r="AK12" s="10">
        <f t="shared" si="19"/>
        <v>91.1</v>
      </c>
      <c r="AL12" s="10">
        <f t="shared" si="19"/>
        <v>93.8</v>
      </c>
      <c r="AM12" s="10">
        <f t="shared" si="19"/>
        <v>83.1</v>
      </c>
      <c r="AN12" s="10">
        <f t="shared" si="19"/>
        <v>84.6</v>
      </c>
      <c r="AO12" s="10">
        <f t="shared" si="19"/>
        <v>117.1</v>
      </c>
      <c r="AP12" s="10">
        <f t="shared" si="19"/>
        <v>73.400000000000006</v>
      </c>
      <c r="AQ12" s="10">
        <f t="shared" si="19"/>
        <v>95.5</v>
      </c>
      <c r="AR12" s="10">
        <f t="shared" si="19"/>
        <v>97.4</v>
      </c>
      <c r="AS12" s="10">
        <f t="shared" si="19"/>
        <v>63.8</v>
      </c>
    </row>
    <row r="13" spans="1:47">
      <c r="A13" s="8"/>
      <c r="B13" s="16" t="s">
        <v>63</v>
      </c>
      <c r="C13" s="16"/>
      <c r="D13" s="14">
        <f>ROUND(AVERAGE(D144:D155),1)</f>
        <v>88.6</v>
      </c>
      <c r="E13" s="14">
        <f t="shared" ref="E13:AE13" si="20">ROUND(AVERAGE(E144:E155),1)</f>
        <v>88.6</v>
      </c>
      <c r="F13" s="14">
        <f t="shared" si="20"/>
        <v>93.4</v>
      </c>
      <c r="G13" s="14">
        <f t="shared" si="20"/>
        <v>70.400000000000006</v>
      </c>
      <c r="H13" s="14">
        <f t="shared" si="20"/>
        <v>84.5</v>
      </c>
      <c r="I13" s="14">
        <f t="shared" si="20"/>
        <v>91.1</v>
      </c>
      <c r="J13" s="14">
        <f t="shared" si="20"/>
        <v>143.30000000000001</v>
      </c>
      <c r="K13" s="14">
        <f t="shared" si="20"/>
        <v>86.2</v>
      </c>
      <c r="L13" s="14">
        <f t="shared" si="20"/>
        <v>63.7</v>
      </c>
      <c r="M13" s="14">
        <f t="shared" si="20"/>
        <v>72.7</v>
      </c>
      <c r="N13" s="14">
        <f t="shared" si="20"/>
        <v>63</v>
      </c>
      <c r="O13" s="14">
        <f t="shared" si="20"/>
        <v>92.3</v>
      </c>
      <c r="P13" s="14">
        <f t="shared" si="20"/>
        <v>53.5</v>
      </c>
      <c r="Q13" s="14">
        <f t="shared" si="20"/>
        <v>94</v>
      </c>
      <c r="R13" s="14">
        <f t="shared" si="20"/>
        <v>62.4</v>
      </c>
      <c r="S13" s="14">
        <f t="shared" si="20"/>
        <v>83.2</v>
      </c>
      <c r="T13" s="14">
        <f t="shared" si="20"/>
        <v>102</v>
      </c>
      <c r="U13" s="14">
        <f t="shared" si="20"/>
        <v>84.1</v>
      </c>
      <c r="V13" s="14">
        <f t="shared" si="20"/>
        <v>95.7</v>
      </c>
      <c r="W13" s="14">
        <f t="shared" si="20"/>
        <v>99.5</v>
      </c>
      <c r="X13" s="14">
        <f t="shared" si="20"/>
        <v>35.4</v>
      </c>
      <c r="Y13" s="14">
        <f t="shared" si="20"/>
        <v>6</v>
      </c>
      <c r="Z13" s="14">
        <f t="shared" si="20"/>
        <v>132.30000000000001</v>
      </c>
      <c r="AA13" s="14">
        <f t="shared" si="20"/>
        <v>100.9</v>
      </c>
      <c r="AB13" s="14">
        <f t="shared" si="20"/>
        <v>75.900000000000006</v>
      </c>
      <c r="AC13" s="14">
        <f t="shared" si="20"/>
        <v>59.7</v>
      </c>
      <c r="AD13" s="14">
        <f t="shared" si="20"/>
        <v>132.30000000000001</v>
      </c>
      <c r="AE13" s="14">
        <f t="shared" si="20"/>
        <v>91.3</v>
      </c>
      <c r="AF13" s="15"/>
      <c r="AG13" s="16" t="s">
        <v>63</v>
      </c>
      <c r="AH13" s="16"/>
      <c r="AI13" s="14">
        <f t="shared" ref="AI13:AS13" si="21">ROUND(AVERAGE(AI144:AI155),1)</f>
        <v>88.6</v>
      </c>
      <c r="AJ13" s="14">
        <f t="shared" si="21"/>
        <v>82</v>
      </c>
      <c r="AK13" s="14">
        <f t="shared" si="21"/>
        <v>87.1</v>
      </c>
      <c r="AL13" s="14">
        <f t="shared" si="21"/>
        <v>86.2</v>
      </c>
      <c r="AM13" s="14">
        <f t="shared" si="21"/>
        <v>89.5</v>
      </c>
      <c r="AN13" s="14">
        <f t="shared" si="21"/>
        <v>75.5</v>
      </c>
      <c r="AO13" s="14">
        <f t="shared" si="21"/>
        <v>81.400000000000006</v>
      </c>
      <c r="AP13" s="14">
        <f t="shared" si="21"/>
        <v>73.5</v>
      </c>
      <c r="AQ13" s="14">
        <f t="shared" si="21"/>
        <v>94.2</v>
      </c>
      <c r="AR13" s="14">
        <f t="shared" si="21"/>
        <v>96.3</v>
      </c>
      <c r="AS13" s="14">
        <f t="shared" si="21"/>
        <v>59.7</v>
      </c>
      <c r="AT13" s="11"/>
      <c r="AU13" s="11"/>
    </row>
    <row r="14" spans="1:47">
      <c r="A14" s="8"/>
      <c r="B14" s="9" t="s">
        <v>185</v>
      </c>
      <c r="C14" s="9"/>
      <c r="D14" s="10">
        <f>ROUND(SUM(D27:D38)/12,1)</f>
        <v>94.7</v>
      </c>
      <c r="E14" s="10">
        <f t="shared" ref="E14:AD14" si="22">ROUND(SUM(E27:E38)/12,1)</f>
        <v>94.7</v>
      </c>
      <c r="F14" s="10">
        <f t="shared" si="22"/>
        <v>96.6</v>
      </c>
      <c r="G14" s="10">
        <f t="shared" si="22"/>
        <v>99.7</v>
      </c>
      <c r="H14" s="10">
        <f t="shared" si="22"/>
        <v>92.3</v>
      </c>
      <c r="I14" s="10">
        <f t="shared" si="22"/>
        <v>84.9</v>
      </c>
      <c r="J14" s="10">
        <f t="shared" si="22"/>
        <v>87.7</v>
      </c>
      <c r="K14" s="10">
        <f t="shared" si="22"/>
        <v>109.1</v>
      </c>
      <c r="L14" s="10">
        <f t="shared" si="22"/>
        <v>73.5</v>
      </c>
      <c r="M14" s="10">
        <f t="shared" si="22"/>
        <v>84.1</v>
      </c>
      <c r="N14" s="10">
        <f t="shared" si="22"/>
        <v>88.4</v>
      </c>
      <c r="O14" s="10">
        <f t="shared" si="22"/>
        <v>91.1</v>
      </c>
      <c r="P14" s="10">
        <f t="shared" si="22"/>
        <v>110</v>
      </c>
      <c r="Q14" s="10">
        <f t="shared" si="22"/>
        <v>100.7</v>
      </c>
      <c r="R14" s="10">
        <f t="shared" si="22"/>
        <v>94.8</v>
      </c>
      <c r="S14" s="10">
        <f t="shared" si="22"/>
        <v>95.7</v>
      </c>
      <c r="T14" s="10">
        <f t="shared" si="22"/>
        <v>106.8</v>
      </c>
      <c r="U14" s="10">
        <f t="shared" si="22"/>
        <v>100.2</v>
      </c>
      <c r="V14" s="10">
        <f t="shared" si="22"/>
        <v>96</v>
      </c>
      <c r="W14" s="10">
        <f t="shared" si="22"/>
        <v>96.7</v>
      </c>
      <c r="X14" s="10">
        <f t="shared" si="22"/>
        <v>119.2</v>
      </c>
      <c r="Y14" s="10">
        <f t="shared" si="22"/>
        <v>93.2</v>
      </c>
      <c r="Z14" s="10">
        <f t="shared" si="22"/>
        <v>111.1</v>
      </c>
      <c r="AA14" s="10">
        <f t="shared" si="22"/>
        <v>95.2</v>
      </c>
      <c r="AB14" s="10">
        <f t="shared" si="22"/>
        <v>98.6</v>
      </c>
      <c r="AC14" s="10">
        <f t="shared" si="22"/>
        <v>92.1</v>
      </c>
      <c r="AD14" s="10">
        <f t="shared" si="22"/>
        <v>81.5</v>
      </c>
      <c r="AE14" s="10">
        <f>ROUND(SUM(AE27:AE38)/12,1)</f>
        <v>93.9</v>
      </c>
      <c r="AF14" s="8"/>
      <c r="AG14" s="9" t="s">
        <v>185</v>
      </c>
      <c r="AH14" s="9"/>
      <c r="AI14" s="10">
        <f t="shared" ref="AI14:AS14" si="23">ROUND(SUM(AI27:AI38)/12,1)</f>
        <v>94.7</v>
      </c>
      <c r="AJ14" s="10">
        <f t="shared" si="23"/>
        <v>99.3</v>
      </c>
      <c r="AK14" s="10">
        <f t="shared" si="23"/>
        <v>88.7</v>
      </c>
      <c r="AL14" s="10">
        <f t="shared" si="23"/>
        <v>82.9</v>
      </c>
      <c r="AM14" s="10">
        <f t="shared" si="23"/>
        <v>105.9</v>
      </c>
      <c r="AN14" s="10">
        <f t="shared" si="23"/>
        <v>113.3</v>
      </c>
      <c r="AO14" s="10">
        <f t="shared" si="23"/>
        <v>117.8</v>
      </c>
      <c r="AP14" s="10">
        <f t="shared" si="23"/>
        <v>111.7</v>
      </c>
      <c r="AQ14" s="10">
        <f t="shared" si="23"/>
        <v>90.8</v>
      </c>
      <c r="AR14" s="10">
        <f t="shared" si="23"/>
        <v>90.4</v>
      </c>
      <c r="AS14" s="10">
        <f t="shared" si="23"/>
        <v>98</v>
      </c>
    </row>
    <row r="15" spans="1:47">
      <c r="A15" s="8"/>
      <c r="B15" s="9" t="s">
        <v>186</v>
      </c>
      <c r="C15" s="9"/>
      <c r="D15" s="10">
        <f>ROUND(SUM(D39:D50)/12,1)</f>
        <v>97.9</v>
      </c>
      <c r="E15" s="10">
        <f t="shared" ref="E15:AD15" si="24">ROUND(SUM(E39:E50)/12,1)</f>
        <v>97.9</v>
      </c>
      <c r="F15" s="10">
        <f t="shared" si="24"/>
        <v>100</v>
      </c>
      <c r="G15" s="10">
        <f t="shared" si="24"/>
        <v>103.3</v>
      </c>
      <c r="H15" s="10">
        <f t="shared" si="24"/>
        <v>100.4</v>
      </c>
      <c r="I15" s="10">
        <f t="shared" si="24"/>
        <v>90.9</v>
      </c>
      <c r="J15" s="10">
        <f t="shared" si="24"/>
        <v>95.3</v>
      </c>
      <c r="K15" s="10">
        <f t="shared" si="24"/>
        <v>93.1</v>
      </c>
      <c r="L15" s="10">
        <f t="shared" si="24"/>
        <v>84.8</v>
      </c>
      <c r="M15" s="10">
        <f t="shared" si="24"/>
        <v>92.9</v>
      </c>
      <c r="N15" s="10">
        <f t="shared" si="24"/>
        <v>96.3</v>
      </c>
      <c r="O15" s="10">
        <f t="shared" si="24"/>
        <v>99.1</v>
      </c>
      <c r="P15" s="10">
        <f t="shared" si="24"/>
        <v>112.2</v>
      </c>
      <c r="Q15" s="10">
        <f t="shared" si="24"/>
        <v>101.8</v>
      </c>
      <c r="R15" s="10">
        <f t="shared" si="24"/>
        <v>97.5</v>
      </c>
      <c r="S15" s="10">
        <f t="shared" si="24"/>
        <v>93.2</v>
      </c>
      <c r="T15" s="10">
        <f t="shared" si="24"/>
        <v>103.3</v>
      </c>
      <c r="U15" s="10">
        <f t="shared" si="24"/>
        <v>101</v>
      </c>
      <c r="V15" s="10">
        <f t="shared" si="24"/>
        <v>97.1</v>
      </c>
      <c r="W15" s="10">
        <f t="shared" si="24"/>
        <v>99.7</v>
      </c>
      <c r="X15" s="10">
        <f t="shared" si="24"/>
        <v>111.3</v>
      </c>
      <c r="Y15" s="10">
        <f t="shared" si="24"/>
        <v>95.1</v>
      </c>
      <c r="Z15" s="10">
        <f t="shared" si="24"/>
        <v>106.9</v>
      </c>
      <c r="AA15" s="10">
        <f t="shared" si="24"/>
        <v>99.2</v>
      </c>
      <c r="AB15" s="10">
        <f t="shared" si="24"/>
        <v>101.1</v>
      </c>
      <c r="AC15" s="10">
        <f t="shared" si="24"/>
        <v>97.2</v>
      </c>
      <c r="AD15" s="10">
        <f t="shared" si="24"/>
        <v>96.2</v>
      </c>
      <c r="AE15" s="10">
        <f>ROUND(SUM(AE39:AE50)/12,1)</f>
        <v>97.8</v>
      </c>
      <c r="AF15" s="8"/>
      <c r="AG15" s="9" t="s">
        <v>186</v>
      </c>
      <c r="AH15" s="9"/>
      <c r="AI15" s="10">
        <f t="shared" ref="AI15:AS15" si="25">ROUND(SUM(AI39:AI50)/12,1)</f>
        <v>97.9</v>
      </c>
      <c r="AJ15" s="10">
        <f t="shared" si="25"/>
        <v>99.5</v>
      </c>
      <c r="AK15" s="10">
        <f t="shared" si="25"/>
        <v>93.8</v>
      </c>
      <c r="AL15" s="10">
        <f t="shared" si="25"/>
        <v>89</v>
      </c>
      <c r="AM15" s="10">
        <f t="shared" si="25"/>
        <v>108.2</v>
      </c>
      <c r="AN15" s="10">
        <f t="shared" si="25"/>
        <v>107</v>
      </c>
      <c r="AO15" s="10">
        <f t="shared" si="25"/>
        <v>98.5</v>
      </c>
      <c r="AP15" s="10">
        <f t="shared" si="25"/>
        <v>109.9</v>
      </c>
      <c r="AQ15" s="10">
        <f t="shared" si="25"/>
        <v>96.5</v>
      </c>
      <c r="AR15" s="10">
        <f t="shared" si="25"/>
        <v>96.4</v>
      </c>
      <c r="AS15" s="10">
        <f t="shared" si="25"/>
        <v>98.8</v>
      </c>
    </row>
    <row r="16" spans="1:47">
      <c r="A16" s="8"/>
      <c r="B16" s="9" t="s">
        <v>69</v>
      </c>
      <c r="C16" s="9"/>
      <c r="D16" s="10">
        <f>ROUND(SUM(D51:D62)/12,1)</f>
        <v>101.7</v>
      </c>
      <c r="E16" s="10">
        <f t="shared" ref="E16:AD16" si="26">ROUND(SUM(E51:E62)/12,1)</f>
        <v>101.7</v>
      </c>
      <c r="F16" s="10">
        <f t="shared" si="26"/>
        <v>99.2</v>
      </c>
      <c r="G16" s="10">
        <f t="shared" si="26"/>
        <v>100</v>
      </c>
      <c r="H16" s="10">
        <f t="shared" si="26"/>
        <v>100.6</v>
      </c>
      <c r="I16" s="10">
        <f t="shared" si="26"/>
        <v>106</v>
      </c>
      <c r="J16" s="10">
        <f t="shared" si="26"/>
        <v>101.9</v>
      </c>
      <c r="K16" s="10">
        <f t="shared" si="26"/>
        <v>109.4</v>
      </c>
      <c r="L16" s="10">
        <f t="shared" si="26"/>
        <v>110</v>
      </c>
      <c r="M16" s="10">
        <f t="shared" si="26"/>
        <v>100.1</v>
      </c>
      <c r="N16" s="10">
        <f t="shared" si="26"/>
        <v>100.5</v>
      </c>
      <c r="O16" s="10">
        <f t="shared" si="26"/>
        <v>99.5</v>
      </c>
      <c r="P16" s="10">
        <f t="shared" si="26"/>
        <v>96.5</v>
      </c>
      <c r="Q16" s="10">
        <f t="shared" si="26"/>
        <v>99.1</v>
      </c>
      <c r="R16" s="10">
        <f t="shared" si="26"/>
        <v>101</v>
      </c>
      <c r="S16" s="10">
        <f t="shared" si="26"/>
        <v>98.5</v>
      </c>
      <c r="T16" s="10">
        <f t="shared" si="26"/>
        <v>99.7</v>
      </c>
      <c r="U16" s="10">
        <f t="shared" si="26"/>
        <v>99.4</v>
      </c>
      <c r="V16" s="10">
        <f t="shared" si="26"/>
        <v>101.8</v>
      </c>
      <c r="W16" s="10">
        <f t="shared" si="26"/>
        <v>100.6</v>
      </c>
      <c r="X16" s="10">
        <f t="shared" si="26"/>
        <v>95.2</v>
      </c>
      <c r="Y16" s="10">
        <f t="shared" si="26"/>
        <v>99.5</v>
      </c>
      <c r="Z16" s="10">
        <f t="shared" si="26"/>
        <v>91</v>
      </c>
      <c r="AA16" s="10">
        <f t="shared" si="26"/>
        <v>100.6</v>
      </c>
      <c r="AB16" s="10">
        <f t="shared" si="26"/>
        <v>102</v>
      </c>
      <c r="AC16" s="10">
        <f t="shared" si="26"/>
        <v>103.1</v>
      </c>
      <c r="AD16" s="10">
        <f t="shared" si="26"/>
        <v>98.5</v>
      </c>
      <c r="AE16" s="10">
        <f>ROUND(SUM(AE51:AE62)/12,1)</f>
        <v>101.5</v>
      </c>
      <c r="AF16" s="8"/>
      <c r="AG16" s="9" t="s">
        <v>69</v>
      </c>
      <c r="AH16" s="9"/>
      <c r="AI16" s="10">
        <f t="shared" ref="AI16:AS16" si="27">ROUND(SUM(AI51:AI62)/12,1)</f>
        <v>101.7</v>
      </c>
      <c r="AJ16" s="10">
        <f t="shared" si="27"/>
        <v>102.2</v>
      </c>
      <c r="AK16" s="10">
        <f t="shared" si="27"/>
        <v>103.3</v>
      </c>
      <c r="AL16" s="10">
        <f t="shared" si="27"/>
        <v>105.1</v>
      </c>
      <c r="AM16" s="10">
        <f t="shared" si="27"/>
        <v>98.1</v>
      </c>
      <c r="AN16" s="10">
        <f t="shared" si="27"/>
        <v>100.7</v>
      </c>
      <c r="AO16" s="10">
        <f t="shared" si="27"/>
        <v>108.7</v>
      </c>
      <c r="AP16" s="10">
        <f t="shared" si="27"/>
        <v>97.9</v>
      </c>
      <c r="AQ16" s="10">
        <f t="shared" si="27"/>
        <v>101.4</v>
      </c>
      <c r="AR16" s="10">
        <f t="shared" si="27"/>
        <v>101.4</v>
      </c>
      <c r="AS16" s="10">
        <f t="shared" si="27"/>
        <v>100.4</v>
      </c>
    </row>
    <row r="17" spans="1:50">
      <c r="A17" s="8"/>
      <c r="B17" s="9" t="s">
        <v>70</v>
      </c>
      <c r="C17" s="9"/>
      <c r="D17" s="10">
        <f>ROUND(SUM(D63:D74)/12,1)</f>
        <v>109.3</v>
      </c>
      <c r="E17" s="10">
        <f t="shared" ref="E17:AD17" si="28">ROUND(SUM(E63:E74)/12,1)</f>
        <v>109.3</v>
      </c>
      <c r="F17" s="10">
        <f t="shared" si="28"/>
        <v>101.4</v>
      </c>
      <c r="G17" s="10">
        <f t="shared" si="28"/>
        <v>106.6</v>
      </c>
      <c r="H17" s="10">
        <f t="shared" si="28"/>
        <v>102</v>
      </c>
      <c r="I17" s="10">
        <f t="shared" si="28"/>
        <v>132</v>
      </c>
      <c r="J17" s="10">
        <f t="shared" si="28"/>
        <v>102.2</v>
      </c>
      <c r="K17" s="10">
        <f t="shared" si="28"/>
        <v>103.9</v>
      </c>
      <c r="L17" s="10">
        <f t="shared" si="28"/>
        <v>137.19999999999999</v>
      </c>
      <c r="M17" s="10">
        <f t="shared" si="28"/>
        <v>104.4</v>
      </c>
      <c r="N17" s="10">
        <f t="shared" si="28"/>
        <v>83.2</v>
      </c>
      <c r="O17" s="10">
        <f t="shared" si="28"/>
        <v>101</v>
      </c>
      <c r="P17" s="10">
        <f t="shared" si="28"/>
        <v>104.2</v>
      </c>
      <c r="Q17" s="10">
        <f t="shared" si="28"/>
        <v>98.2</v>
      </c>
      <c r="R17" s="10">
        <f t="shared" si="28"/>
        <v>102.1</v>
      </c>
      <c r="S17" s="10">
        <f t="shared" si="28"/>
        <v>93.6</v>
      </c>
      <c r="T17" s="10">
        <f t="shared" si="28"/>
        <v>105.1</v>
      </c>
      <c r="U17" s="10">
        <f t="shared" si="28"/>
        <v>99.4</v>
      </c>
      <c r="V17" s="10">
        <f t="shared" si="28"/>
        <v>101.7</v>
      </c>
      <c r="W17" s="10">
        <f t="shared" si="28"/>
        <v>105.9</v>
      </c>
      <c r="X17" s="10">
        <f t="shared" si="28"/>
        <v>87.7</v>
      </c>
      <c r="Y17" s="10">
        <f t="shared" si="28"/>
        <v>97.3</v>
      </c>
      <c r="Z17" s="10">
        <f t="shared" si="28"/>
        <v>84.8</v>
      </c>
      <c r="AA17" s="10">
        <f t="shared" si="28"/>
        <v>103.3</v>
      </c>
      <c r="AB17" s="10">
        <f t="shared" si="28"/>
        <v>100.7</v>
      </c>
      <c r="AC17" s="10">
        <f t="shared" si="28"/>
        <v>105.7</v>
      </c>
      <c r="AD17" s="10">
        <f t="shared" si="28"/>
        <v>98.8</v>
      </c>
      <c r="AE17" s="10">
        <f>ROUND(SUM(AE63:AE74)/12,1)</f>
        <v>108.6</v>
      </c>
      <c r="AF17" s="8"/>
      <c r="AG17" s="9" t="s">
        <v>70</v>
      </c>
      <c r="AH17" s="9"/>
      <c r="AI17" s="10">
        <f t="shared" ref="AI17:AS17" si="29">ROUND(SUM(AI63:AI74)/12,1)</f>
        <v>109.3</v>
      </c>
      <c r="AJ17" s="10">
        <f t="shared" si="29"/>
        <v>110.3</v>
      </c>
      <c r="AK17" s="10">
        <f t="shared" si="29"/>
        <v>113.9</v>
      </c>
      <c r="AL17" s="10">
        <f t="shared" si="29"/>
        <v>120</v>
      </c>
      <c r="AM17" s="10">
        <f t="shared" si="29"/>
        <v>95.6</v>
      </c>
      <c r="AN17" s="10">
        <f t="shared" si="29"/>
        <v>105.6</v>
      </c>
      <c r="AO17" s="10">
        <f t="shared" si="29"/>
        <v>106.4</v>
      </c>
      <c r="AP17" s="10">
        <f t="shared" si="29"/>
        <v>105.3</v>
      </c>
      <c r="AQ17" s="10">
        <f t="shared" si="29"/>
        <v>108.4</v>
      </c>
      <c r="AR17" s="10">
        <f t="shared" si="29"/>
        <v>108.9</v>
      </c>
      <c r="AS17" s="10">
        <f t="shared" si="29"/>
        <v>100.4</v>
      </c>
    </row>
    <row r="18" spans="1:50">
      <c r="A18" s="8"/>
      <c r="B18" s="9" t="s">
        <v>187</v>
      </c>
      <c r="C18" s="9"/>
      <c r="D18" s="10">
        <f>ROUND(AVERAGE(D75:D86),1)</f>
        <v>108</v>
      </c>
      <c r="E18" s="10">
        <f t="shared" ref="E18:AD18" si="30">ROUND(AVERAGE(E75:E86),1)</f>
        <v>108</v>
      </c>
      <c r="F18" s="10">
        <f t="shared" si="30"/>
        <v>104</v>
      </c>
      <c r="G18" s="10">
        <f t="shared" si="30"/>
        <v>105.7</v>
      </c>
      <c r="H18" s="10">
        <f t="shared" si="30"/>
        <v>98.8</v>
      </c>
      <c r="I18" s="10">
        <f t="shared" si="30"/>
        <v>117.5</v>
      </c>
      <c r="J18" s="10">
        <f t="shared" si="30"/>
        <v>112.7</v>
      </c>
      <c r="K18" s="10">
        <f t="shared" si="30"/>
        <v>99.2</v>
      </c>
      <c r="L18" s="10">
        <f>ROUND(AVERAGE(L75:L86),1)</f>
        <v>140.1</v>
      </c>
      <c r="M18" s="10">
        <f t="shared" si="30"/>
        <v>108.4</v>
      </c>
      <c r="N18" s="10">
        <f t="shared" si="30"/>
        <v>79.5</v>
      </c>
      <c r="O18" s="10">
        <f t="shared" si="30"/>
        <v>101.5</v>
      </c>
      <c r="P18" s="10">
        <f t="shared" si="30"/>
        <v>103.3</v>
      </c>
      <c r="Q18" s="10">
        <f t="shared" si="30"/>
        <v>95.2</v>
      </c>
      <c r="R18" s="10">
        <f t="shared" si="30"/>
        <v>98.7</v>
      </c>
      <c r="S18" s="10">
        <f t="shared" si="30"/>
        <v>94.1</v>
      </c>
      <c r="T18" s="10">
        <f t="shared" si="30"/>
        <v>103.5</v>
      </c>
      <c r="U18" s="10">
        <f t="shared" si="30"/>
        <v>103.1</v>
      </c>
      <c r="V18" s="10">
        <f t="shared" si="30"/>
        <v>105</v>
      </c>
      <c r="W18" s="10">
        <f t="shared" si="30"/>
        <v>118.2</v>
      </c>
      <c r="X18" s="10">
        <f t="shared" si="30"/>
        <v>83.8</v>
      </c>
      <c r="Y18" s="10">
        <f t="shared" si="30"/>
        <v>95.2</v>
      </c>
      <c r="Z18" s="10">
        <f t="shared" si="30"/>
        <v>86.5</v>
      </c>
      <c r="AA18" s="10">
        <f t="shared" si="30"/>
        <v>108.1</v>
      </c>
      <c r="AB18" s="10">
        <f t="shared" si="30"/>
        <v>100.4</v>
      </c>
      <c r="AC18" s="10">
        <f t="shared" si="30"/>
        <v>94.8</v>
      </c>
      <c r="AD18" s="10">
        <f t="shared" si="30"/>
        <v>107.1</v>
      </c>
      <c r="AE18" s="10">
        <f>ROUND(AVERAGE(AE75:AE86),1)</f>
        <v>107.9</v>
      </c>
      <c r="AF18" s="8"/>
      <c r="AG18" s="9" t="s">
        <v>187</v>
      </c>
      <c r="AH18" s="9"/>
      <c r="AI18" s="10">
        <f t="shared" ref="AI18:AS18" si="31">ROUND(AVERAGE(AI75:AI86),1)</f>
        <v>108</v>
      </c>
      <c r="AJ18" s="10">
        <f t="shared" si="31"/>
        <v>104</v>
      </c>
      <c r="AK18" s="10">
        <f t="shared" si="31"/>
        <v>104.8</v>
      </c>
      <c r="AL18" s="10">
        <f t="shared" si="31"/>
        <v>108.7</v>
      </c>
      <c r="AM18" s="10">
        <f t="shared" si="31"/>
        <v>93.3</v>
      </c>
      <c r="AN18" s="10">
        <f t="shared" si="31"/>
        <v>103.1</v>
      </c>
      <c r="AO18" s="10">
        <f t="shared" si="31"/>
        <v>102.8</v>
      </c>
      <c r="AP18" s="10">
        <f t="shared" si="31"/>
        <v>103.2</v>
      </c>
      <c r="AQ18" s="10">
        <f t="shared" si="31"/>
        <v>111.3</v>
      </c>
      <c r="AR18" s="10">
        <f t="shared" si="31"/>
        <v>112</v>
      </c>
      <c r="AS18" s="10">
        <f t="shared" si="31"/>
        <v>99.1</v>
      </c>
    </row>
    <row r="19" spans="1:50">
      <c r="A19" s="8"/>
      <c r="B19" s="9" t="s">
        <v>188</v>
      </c>
      <c r="C19" s="9"/>
      <c r="D19" s="10">
        <f>ROUND(AVERAGE(D87:D98),1)</f>
        <v>97.8</v>
      </c>
      <c r="E19" s="10">
        <f t="shared" ref="E19:AD19" si="32">ROUND(AVERAGE(E87:E98),1)</f>
        <v>97.8</v>
      </c>
      <c r="F19" s="10">
        <f t="shared" si="32"/>
        <v>90.4</v>
      </c>
      <c r="G19" s="10">
        <f t="shared" si="32"/>
        <v>90.1</v>
      </c>
      <c r="H19" s="10">
        <f t="shared" si="32"/>
        <v>88.9</v>
      </c>
      <c r="I19" s="10">
        <f t="shared" si="32"/>
        <v>99.1</v>
      </c>
      <c r="J19" s="10">
        <f t="shared" si="32"/>
        <v>112.9</v>
      </c>
      <c r="K19" s="10">
        <f t="shared" si="32"/>
        <v>83.5</v>
      </c>
      <c r="L19" s="10">
        <f t="shared" si="32"/>
        <v>131.30000000000001</v>
      </c>
      <c r="M19" s="10">
        <f t="shared" si="32"/>
        <v>88.9</v>
      </c>
      <c r="N19" s="10">
        <f t="shared" si="32"/>
        <v>68.5</v>
      </c>
      <c r="O19" s="10">
        <f t="shared" si="32"/>
        <v>92.9</v>
      </c>
      <c r="P19" s="10">
        <f t="shared" si="32"/>
        <v>98.6</v>
      </c>
      <c r="Q19" s="10">
        <f t="shared" si="32"/>
        <v>84.9</v>
      </c>
      <c r="R19" s="10">
        <f t="shared" si="32"/>
        <v>88.8</v>
      </c>
      <c r="S19" s="10">
        <f t="shared" si="32"/>
        <v>85.4</v>
      </c>
      <c r="T19" s="10">
        <f t="shared" si="32"/>
        <v>99.9</v>
      </c>
      <c r="U19" s="10">
        <f t="shared" si="32"/>
        <v>98.7</v>
      </c>
      <c r="V19" s="10">
        <f t="shared" si="32"/>
        <v>96.5</v>
      </c>
      <c r="W19" s="10">
        <f t="shared" si="32"/>
        <v>117.9</v>
      </c>
      <c r="X19" s="10">
        <f t="shared" si="32"/>
        <v>66.400000000000006</v>
      </c>
      <c r="Y19" s="10">
        <f t="shared" si="32"/>
        <v>93.4</v>
      </c>
      <c r="Z19" s="10">
        <f t="shared" si="32"/>
        <v>72.900000000000006</v>
      </c>
      <c r="AA19" s="10">
        <f t="shared" si="32"/>
        <v>114</v>
      </c>
      <c r="AB19" s="10">
        <f t="shared" si="32"/>
        <v>95.5</v>
      </c>
      <c r="AC19" s="10">
        <f t="shared" si="32"/>
        <v>73.5</v>
      </c>
      <c r="AD19" s="10">
        <f t="shared" si="32"/>
        <v>101</v>
      </c>
      <c r="AE19" s="10">
        <f>ROUND(AVERAGE(AE87:AE98),1)</f>
        <v>97.9</v>
      </c>
      <c r="AF19" s="8"/>
      <c r="AG19" s="9" t="s">
        <v>188</v>
      </c>
      <c r="AH19" s="9"/>
      <c r="AI19" s="10">
        <f t="shared" ref="AI19:AS19" si="33">ROUND(AVERAGE(AI87:AI98),1)</f>
        <v>97.8</v>
      </c>
      <c r="AJ19" s="10">
        <f t="shared" si="33"/>
        <v>93.5</v>
      </c>
      <c r="AK19" s="10">
        <f t="shared" si="33"/>
        <v>91.9</v>
      </c>
      <c r="AL19" s="10">
        <f t="shared" si="33"/>
        <v>93.7</v>
      </c>
      <c r="AM19" s="10">
        <f t="shared" si="33"/>
        <v>86.4</v>
      </c>
      <c r="AN19" s="10">
        <f t="shared" si="33"/>
        <v>95.8</v>
      </c>
      <c r="AO19" s="10">
        <f t="shared" si="33"/>
        <v>79.3</v>
      </c>
      <c r="AP19" s="10">
        <f t="shared" si="33"/>
        <v>101.4</v>
      </c>
      <c r="AQ19" s="10">
        <f t="shared" si="33"/>
        <v>101.4</v>
      </c>
      <c r="AR19" s="10">
        <f t="shared" si="33"/>
        <v>101.8</v>
      </c>
      <c r="AS19" s="10">
        <f t="shared" si="33"/>
        <v>94.6</v>
      </c>
      <c r="AT19" s="10"/>
      <c r="AU19" s="10"/>
      <c r="AV19" s="10"/>
      <c r="AW19" s="10"/>
      <c r="AX19" s="10"/>
    </row>
    <row r="20" spans="1:50">
      <c r="A20" s="8"/>
      <c r="B20" s="9" t="s">
        <v>73</v>
      </c>
      <c r="C20" s="9"/>
      <c r="D20" s="10">
        <f>ROUND(AVERAGE(D99:D110),1)</f>
        <v>88.1</v>
      </c>
      <c r="E20" s="10">
        <f t="shared" ref="E20:AD20" si="34">ROUND(AVERAGE(E99:E110),1)</f>
        <v>88.1</v>
      </c>
      <c r="F20" s="10">
        <f t="shared" si="34"/>
        <v>77.400000000000006</v>
      </c>
      <c r="G20" s="10">
        <f t="shared" si="34"/>
        <v>76.400000000000006</v>
      </c>
      <c r="H20" s="10">
        <f t="shared" si="34"/>
        <v>81.3</v>
      </c>
      <c r="I20" s="10">
        <f t="shared" si="34"/>
        <v>67.400000000000006</v>
      </c>
      <c r="J20" s="10">
        <f t="shared" si="34"/>
        <v>113.1</v>
      </c>
      <c r="K20" s="10">
        <f t="shared" si="34"/>
        <v>83.9</v>
      </c>
      <c r="L20" s="10">
        <f t="shared" si="34"/>
        <v>134.19999999999999</v>
      </c>
      <c r="M20" s="10">
        <f t="shared" si="34"/>
        <v>74.5</v>
      </c>
      <c r="N20" s="10">
        <f t="shared" si="34"/>
        <v>62</v>
      </c>
      <c r="O20" s="10">
        <f t="shared" si="34"/>
        <v>80.8</v>
      </c>
      <c r="P20" s="10">
        <f t="shared" si="34"/>
        <v>93.7</v>
      </c>
      <c r="Q20" s="10">
        <f t="shared" si="34"/>
        <v>76.3</v>
      </c>
      <c r="R20" s="10">
        <f t="shared" si="34"/>
        <v>83.4</v>
      </c>
      <c r="S20" s="10">
        <f t="shared" si="34"/>
        <v>78.2</v>
      </c>
      <c r="T20" s="10">
        <f t="shared" si="34"/>
        <v>102.5</v>
      </c>
      <c r="U20" s="10">
        <f t="shared" si="34"/>
        <v>87.9</v>
      </c>
      <c r="V20" s="10">
        <f t="shared" si="34"/>
        <v>91.9</v>
      </c>
      <c r="W20" s="10">
        <f t="shared" si="34"/>
        <v>100.8</v>
      </c>
      <c r="X20" s="10">
        <f t="shared" si="34"/>
        <v>48.2</v>
      </c>
      <c r="Y20" s="10">
        <f t="shared" si="34"/>
        <v>77.7</v>
      </c>
      <c r="Z20" s="10">
        <f t="shared" si="34"/>
        <v>69.599999999999994</v>
      </c>
      <c r="AA20" s="10">
        <f t="shared" si="34"/>
        <v>117</v>
      </c>
      <c r="AB20" s="10">
        <f t="shared" si="34"/>
        <v>74.5</v>
      </c>
      <c r="AC20" s="10">
        <f t="shared" si="34"/>
        <v>58.1</v>
      </c>
      <c r="AD20" s="10">
        <f t="shared" si="34"/>
        <v>103</v>
      </c>
      <c r="AE20" s="10">
        <f>ROUND(AVERAGE(AE99:AE110),1)</f>
        <v>89</v>
      </c>
      <c r="AF20" s="8"/>
      <c r="AG20" s="9" t="s">
        <v>73</v>
      </c>
      <c r="AH20" s="9"/>
      <c r="AI20" s="10">
        <f t="shared" ref="AI20:AS20" si="35">ROUND(AVERAGE(AI99:AI110),1)</f>
        <v>88.1</v>
      </c>
      <c r="AJ20" s="10">
        <f t="shared" si="35"/>
        <v>82.7</v>
      </c>
      <c r="AK20" s="10">
        <f t="shared" si="35"/>
        <v>72.900000000000006</v>
      </c>
      <c r="AL20" s="10">
        <f t="shared" si="35"/>
        <v>72.7</v>
      </c>
      <c r="AM20" s="10">
        <f t="shared" si="35"/>
        <v>73.7</v>
      </c>
      <c r="AN20" s="10">
        <f t="shared" si="35"/>
        <v>95.5</v>
      </c>
      <c r="AO20" s="10">
        <f t="shared" si="35"/>
        <v>78.7</v>
      </c>
      <c r="AP20" s="10">
        <f t="shared" si="35"/>
        <v>101.3</v>
      </c>
      <c r="AQ20" s="10">
        <f t="shared" si="35"/>
        <v>92.7</v>
      </c>
      <c r="AR20" s="10">
        <f t="shared" si="35"/>
        <v>93</v>
      </c>
      <c r="AS20" s="10">
        <f t="shared" si="35"/>
        <v>87.3</v>
      </c>
      <c r="AT20" s="10"/>
      <c r="AU20" s="10"/>
      <c r="AV20" s="10"/>
      <c r="AW20" s="10"/>
      <c r="AX20" s="10"/>
    </row>
    <row r="21" spans="1:50">
      <c r="A21" s="8"/>
      <c r="B21" s="9" t="s">
        <v>74</v>
      </c>
      <c r="C21" s="9"/>
      <c r="D21" s="10">
        <f>ROUND(AVERAGE(D111:D122),1)</f>
        <v>95.9</v>
      </c>
      <c r="E21" s="10">
        <f t="shared" ref="E21:AD21" si="36">ROUND(AVERAGE(E111:E122),1)</f>
        <v>95.9</v>
      </c>
      <c r="F21" s="10">
        <f t="shared" si="36"/>
        <v>93.7</v>
      </c>
      <c r="G21" s="10">
        <f t="shared" si="36"/>
        <v>74.2</v>
      </c>
      <c r="H21" s="10">
        <f t="shared" si="36"/>
        <v>91</v>
      </c>
      <c r="I21" s="10">
        <f t="shared" si="36"/>
        <v>94.6</v>
      </c>
      <c r="J21" s="10">
        <f t="shared" si="36"/>
        <v>123.4</v>
      </c>
      <c r="K21" s="10">
        <f t="shared" si="36"/>
        <v>96.6</v>
      </c>
      <c r="L21" s="10">
        <f t="shared" si="36"/>
        <v>108.8</v>
      </c>
      <c r="M21" s="10">
        <f t="shared" si="36"/>
        <v>77.400000000000006</v>
      </c>
      <c r="N21" s="10">
        <f t="shared" si="36"/>
        <v>67.3</v>
      </c>
      <c r="O21" s="10">
        <f t="shared" si="36"/>
        <v>96.1</v>
      </c>
      <c r="P21" s="10">
        <f t="shared" si="36"/>
        <v>93.5</v>
      </c>
      <c r="Q21" s="10">
        <f t="shared" si="36"/>
        <v>88.9</v>
      </c>
      <c r="R21" s="10">
        <f t="shared" si="36"/>
        <v>71.7</v>
      </c>
      <c r="S21" s="10">
        <f t="shared" si="36"/>
        <v>86.2</v>
      </c>
      <c r="T21" s="10">
        <f t="shared" si="36"/>
        <v>102.4</v>
      </c>
      <c r="U21" s="10">
        <f t="shared" si="36"/>
        <v>90.4</v>
      </c>
      <c r="V21" s="10">
        <f t="shared" si="36"/>
        <v>98</v>
      </c>
      <c r="W21" s="10">
        <f t="shared" si="36"/>
        <v>109.2</v>
      </c>
      <c r="X21" s="10">
        <f t="shared" si="36"/>
        <v>44.8</v>
      </c>
      <c r="Y21" s="10">
        <f t="shared" si="36"/>
        <v>5.9</v>
      </c>
      <c r="Z21" s="10">
        <f t="shared" si="36"/>
        <v>130.5</v>
      </c>
      <c r="AA21" s="10">
        <f t="shared" si="36"/>
        <v>120</v>
      </c>
      <c r="AB21" s="10">
        <f t="shared" si="36"/>
        <v>71.5</v>
      </c>
      <c r="AC21" s="10">
        <f t="shared" si="36"/>
        <v>80.400000000000006</v>
      </c>
      <c r="AD21" s="10">
        <f t="shared" si="36"/>
        <v>97.3</v>
      </c>
      <c r="AE21" s="10">
        <f>ROUND(AVERAGE(AE111:AE122),1)</f>
        <v>96</v>
      </c>
      <c r="AF21" s="8"/>
      <c r="AG21" s="9" t="s">
        <v>74</v>
      </c>
      <c r="AH21" s="9"/>
      <c r="AI21" s="10">
        <f t="shared" ref="AI21:AS21" si="37">ROUND(AVERAGE(AI111:AI122),1)</f>
        <v>95.9</v>
      </c>
      <c r="AJ21" s="10">
        <f t="shared" si="37"/>
        <v>89.5</v>
      </c>
      <c r="AK21" s="10">
        <f t="shared" si="37"/>
        <v>83.9</v>
      </c>
      <c r="AL21" s="10">
        <f t="shared" si="37"/>
        <v>85.3</v>
      </c>
      <c r="AM21" s="10">
        <f t="shared" si="37"/>
        <v>79.8</v>
      </c>
      <c r="AN21" s="10">
        <f t="shared" si="37"/>
        <v>96.9</v>
      </c>
      <c r="AO21" s="10">
        <f t="shared" si="37"/>
        <v>91.8</v>
      </c>
      <c r="AP21" s="10">
        <f t="shared" si="37"/>
        <v>98.6</v>
      </c>
      <c r="AQ21" s="10">
        <f t="shared" si="37"/>
        <v>101.4</v>
      </c>
      <c r="AR21" s="10">
        <f t="shared" si="37"/>
        <v>102.7</v>
      </c>
      <c r="AS21" s="10">
        <f t="shared" si="37"/>
        <v>78.7</v>
      </c>
      <c r="AT21" s="10"/>
      <c r="AU21" s="10"/>
      <c r="AV21" s="10"/>
      <c r="AW21" s="10"/>
      <c r="AX21" s="10"/>
    </row>
    <row r="22" spans="1:50">
      <c r="A22" s="8"/>
      <c r="B22" s="9" t="s">
        <v>75</v>
      </c>
      <c r="C22" s="9"/>
      <c r="D22" s="10">
        <f>ROUND(AVERAGE(D123:D158),1)</f>
        <v>93</v>
      </c>
      <c r="E22" s="10">
        <f t="shared" ref="E22:AD22" si="38">ROUND(AVERAGE(E123:E158),1)</f>
        <v>93</v>
      </c>
      <c r="F22" s="10">
        <f t="shared" si="38"/>
        <v>91.7</v>
      </c>
      <c r="G22" s="10">
        <f t="shared" si="38"/>
        <v>77.400000000000006</v>
      </c>
      <c r="H22" s="10">
        <f t="shared" si="38"/>
        <v>86.2</v>
      </c>
      <c r="I22" s="10">
        <f t="shared" si="38"/>
        <v>97.1</v>
      </c>
      <c r="J22" s="10">
        <f t="shared" si="38"/>
        <v>130.4</v>
      </c>
      <c r="K22" s="10">
        <f t="shared" si="38"/>
        <v>114.2</v>
      </c>
      <c r="L22" s="10">
        <f t="shared" si="38"/>
        <v>76.2</v>
      </c>
      <c r="M22" s="10">
        <f t="shared" si="38"/>
        <v>75.400000000000006</v>
      </c>
      <c r="N22" s="10">
        <f t="shared" si="38"/>
        <v>65.400000000000006</v>
      </c>
      <c r="O22" s="10">
        <f t="shared" si="38"/>
        <v>93.8</v>
      </c>
      <c r="P22" s="10">
        <f t="shared" si="38"/>
        <v>68.3</v>
      </c>
      <c r="Q22" s="10">
        <f t="shared" si="38"/>
        <v>92.1</v>
      </c>
      <c r="R22" s="10">
        <f t="shared" si="38"/>
        <v>65.599999999999994</v>
      </c>
      <c r="S22" s="10">
        <f t="shared" si="38"/>
        <v>87.3</v>
      </c>
      <c r="T22" s="10">
        <f t="shared" si="38"/>
        <v>103.9</v>
      </c>
      <c r="U22" s="10">
        <f t="shared" si="38"/>
        <v>88.1</v>
      </c>
      <c r="V22" s="10">
        <f t="shared" si="38"/>
        <v>95.8</v>
      </c>
      <c r="W22" s="10">
        <f t="shared" si="38"/>
        <v>104.1</v>
      </c>
      <c r="X22" s="10">
        <f t="shared" si="38"/>
        <v>48.2</v>
      </c>
      <c r="Y22" s="10">
        <f t="shared" si="38"/>
        <v>13.3</v>
      </c>
      <c r="Z22" s="10">
        <f t="shared" si="38"/>
        <v>133.1</v>
      </c>
      <c r="AA22" s="10">
        <f t="shared" si="38"/>
        <v>106.7</v>
      </c>
      <c r="AB22" s="10">
        <f t="shared" si="38"/>
        <v>75.099999999999994</v>
      </c>
      <c r="AC22" s="10">
        <f t="shared" si="38"/>
        <v>71.7</v>
      </c>
      <c r="AD22" s="10">
        <f t="shared" si="38"/>
        <v>123.5</v>
      </c>
      <c r="AE22" s="10">
        <f>ROUND(AVERAGE(AE123:AE158),1)</f>
        <v>94.9</v>
      </c>
      <c r="AF22" s="8"/>
      <c r="AG22" s="9" t="s">
        <v>75</v>
      </c>
      <c r="AH22" s="9"/>
      <c r="AI22" s="10">
        <f t="shared" ref="AI22:AS22" si="39">ROUND(AVERAGE(AI123:AI158),1)</f>
        <v>93</v>
      </c>
      <c r="AJ22" s="10">
        <f t="shared" si="39"/>
        <v>89.8</v>
      </c>
      <c r="AK22" s="10">
        <f t="shared" si="39"/>
        <v>90.1</v>
      </c>
      <c r="AL22" s="10">
        <f t="shared" si="39"/>
        <v>91.2</v>
      </c>
      <c r="AM22" s="10">
        <f t="shared" si="39"/>
        <v>86.6</v>
      </c>
      <c r="AN22" s="10">
        <f t="shared" si="39"/>
        <v>89.5</v>
      </c>
      <c r="AO22" s="10">
        <f t="shared" si="39"/>
        <v>107.9</v>
      </c>
      <c r="AP22" s="10">
        <f t="shared" si="39"/>
        <v>83.2</v>
      </c>
      <c r="AQ22" s="10">
        <f t="shared" si="39"/>
        <v>95.7</v>
      </c>
      <c r="AR22" s="10">
        <f t="shared" si="39"/>
        <v>97.3</v>
      </c>
      <c r="AS22" s="10">
        <f t="shared" si="39"/>
        <v>67.599999999999994</v>
      </c>
      <c r="AT22" s="10"/>
      <c r="AU22" s="10"/>
      <c r="AV22" s="10"/>
      <c r="AW22" s="10"/>
      <c r="AX22" s="10"/>
    </row>
    <row r="23" spans="1:50">
      <c r="A23" s="15"/>
      <c r="B23" s="16" t="s">
        <v>76</v>
      </c>
      <c r="C23" s="16"/>
      <c r="D23" s="14">
        <f>ROUND(AVERAGE(D135:D145),1)</f>
        <v>88.2</v>
      </c>
      <c r="E23" s="14">
        <f t="shared" ref="E23:AE23" si="40">ROUND(AVERAGE(E135:E145),1)</f>
        <v>88.2</v>
      </c>
      <c r="F23" s="14">
        <f t="shared" si="40"/>
        <v>86.7</v>
      </c>
      <c r="G23" s="14">
        <f t="shared" si="40"/>
        <v>73.2</v>
      </c>
      <c r="H23" s="14">
        <f t="shared" si="40"/>
        <v>83.5</v>
      </c>
      <c r="I23" s="14">
        <f t="shared" si="40"/>
        <v>89.5</v>
      </c>
      <c r="J23" s="14">
        <f t="shared" si="40"/>
        <v>132.4</v>
      </c>
      <c r="K23" s="14">
        <f t="shared" si="40"/>
        <v>104.6</v>
      </c>
      <c r="L23" s="14">
        <f t="shared" si="40"/>
        <v>72.099999999999994</v>
      </c>
      <c r="M23" s="14">
        <f t="shared" si="40"/>
        <v>74</v>
      </c>
      <c r="N23" s="14">
        <f t="shared" si="40"/>
        <v>62.2</v>
      </c>
      <c r="O23" s="14">
        <f t="shared" si="40"/>
        <v>91.6</v>
      </c>
      <c r="P23" s="14">
        <f t="shared" si="40"/>
        <v>54</v>
      </c>
      <c r="Q23" s="14">
        <f t="shared" si="40"/>
        <v>92.7</v>
      </c>
      <c r="R23" s="14">
        <f t="shared" si="40"/>
        <v>61</v>
      </c>
      <c r="S23" s="14">
        <f t="shared" si="40"/>
        <v>85.6</v>
      </c>
      <c r="T23" s="14">
        <f t="shared" si="40"/>
        <v>101.7</v>
      </c>
      <c r="U23" s="14">
        <f t="shared" si="40"/>
        <v>85.2</v>
      </c>
      <c r="V23" s="14">
        <f t="shared" si="40"/>
        <v>95</v>
      </c>
      <c r="W23" s="14">
        <f t="shared" si="40"/>
        <v>103.9</v>
      </c>
      <c r="X23" s="14">
        <f t="shared" si="40"/>
        <v>41.7</v>
      </c>
      <c r="Y23" s="14">
        <f t="shared" si="40"/>
        <v>5.4</v>
      </c>
      <c r="Z23" s="14">
        <f t="shared" si="40"/>
        <v>136</v>
      </c>
      <c r="AA23" s="14">
        <f t="shared" si="40"/>
        <v>99.7</v>
      </c>
      <c r="AB23" s="14">
        <f t="shared" si="40"/>
        <v>72.2</v>
      </c>
      <c r="AC23" s="14">
        <f t="shared" si="40"/>
        <v>64.400000000000006</v>
      </c>
      <c r="AD23" s="14">
        <f t="shared" si="40"/>
        <v>124.7</v>
      </c>
      <c r="AE23" s="14">
        <f t="shared" si="40"/>
        <v>90.5</v>
      </c>
      <c r="AF23" s="15"/>
      <c r="AG23" s="16" t="s">
        <v>76</v>
      </c>
      <c r="AH23" s="16"/>
      <c r="AI23" s="14">
        <f t="shared" ref="AI23:AS23" si="41">ROUND(AVERAGE(AI135:AI145),1)</f>
        <v>88.2</v>
      </c>
      <c r="AJ23" s="14">
        <f t="shared" si="41"/>
        <v>82.7</v>
      </c>
      <c r="AK23" s="14">
        <f t="shared" si="41"/>
        <v>85.2</v>
      </c>
      <c r="AL23" s="14">
        <f t="shared" si="41"/>
        <v>85.7</v>
      </c>
      <c r="AM23" s="14">
        <f t="shared" si="41"/>
        <v>83.6</v>
      </c>
      <c r="AN23" s="14">
        <f t="shared" si="41"/>
        <v>79.599999999999994</v>
      </c>
      <c r="AO23" s="14">
        <f t="shared" si="41"/>
        <v>99.9</v>
      </c>
      <c r="AP23" s="14">
        <f t="shared" si="41"/>
        <v>72.599999999999994</v>
      </c>
      <c r="AQ23" s="14">
        <f t="shared" si="41"/>
        <v>92.9</v>
      </c>
      <c r="AR23" s="14">
        <f t="shared" si="41"/>
        <v>94.8</v>
      </c>
      <c r="AS23" s="14">
        <f t="shared" si="41"/>
        <v>61.3</v>
      </c>
      <c r="AT23" s="10"/>
      <c r="AU23" s="10"/>
      <c r="AV23" s="10"/>
      <c r="AW23" s="10"/>
      <c r="AX23" s="10"/>
    </row>
    <row r="24" spans="1:50">
      <c r="A24" s="8" t="s">
        <v>82</v>
      </c>
      <c r="B24" s="9" t="s">
        <v>189</v>
      </c>
      <c r="C24" s="8" t="s">
        <v>84</v>
      </c>
      <c r="D24" s="121">
        <v>85.9</v>
      </c>
      <c r="E24" s="121">
        <v>85.9</v>
      </c>
      <c r="F24" s="121">
        <v>91.8</v>
      </c>
      <c r="G24" s="121">
        <v>106.9</v>
      </c>
      <c r="H24" s="121">
        <v>97.4</v>
      </c>
      <c r="I24" s="121">
        <v>66.900000000000006</v>
      </c>
      <c r="J24" s="121">
        <v>71.599999999999994</v>
      </c>
      <c r="K24" s="121">
        <v>132.5</v>
      </c>
      <c r="L24" s="121">
        <v>52.3</v>
      </c>
      <c r="M24" s="121">
        <v>94.2</v>
      </c>
      <c r="N24" s="121">
        <v>73.8</v>
      </c>
      <c r="O24" s="121">
        <v>87.9</v>
      </c>
      <c r="P24" s="121">
        <v>95</v>
      </c>
      <c r="Q24" s="121">
        <v>85.9</v>
      </c>
      <c r="R24" s="121">
        <v>85.4</v>
      </c>
      <c r="S24" s="121">
        <v>93</v>
      </c>
      <c r="T24" s="121">
        <v>86.2</v>
      </c>
      <c r="U24" s="121">
        <v>90.7</v>
      </c>
      <c r="V24" s="121">
        <v>95</v>
      </c>
      <c r="W24" s="121">
        <v>97.6</v>
      </c>
      <c r="X24" s="121">
        <v>112.1</v>
      </c>
      <c r="Y24" s="121">
        <v>93.2</v>
      </c>
      <c r="Z24" s="121">
        <v>103.2</v>
      </c>
      <c r="AA24" s="121">
        <v>83.9</v>
      </c>
      <c r="AB24" s="121">
        <v>60.5</v>
      </c>
      <c r="AC24" s="121">
        <v>96.1</v>
      </c>
      <c r="AD24" s="121">
        <v>90.7</v>
      </c>
      <c r="AE24" s="122">
        <v>86.2</v>
      </c>
      <c r="AF24" s="8" t="s">
        <v>82</v>
      </c>
      <c r="AG24" s="9" t="s">
        <v>189</v>
      </c>
      <c r="AH24" s="8" t="s">
        <v>84</v>
      </c>
      <c r="AI24" s="122">
        <v>85.9</v>
      </c>
      <c r="AJ24" s="122">
        <v>91.4</v>
      </c>
      <c r="AK24" s="122">
        <v>89.1</v>
      </c>
      <c r="AL24" s="122">
        <v>84.7</v>
      </c>
      <c r="AM24" s="122">
        <v>102.3</v>
      </c>
      <c r="AN24" s="122">
        <v>94.4</v>
      </c>
      <c r="AO24" s="122">
        <v>115.7</v>
      </c>
      <c r="AP24" s="122">
        <v>87</v>
      </c>
      <c r="AQ24" s="122">
        <v>81.099999999999994</v>
      </c>
      <c r="AR24" s="122">
        <v>80.5</v>
      </c>
      <c r="AS24" s="122">
        <v>92.4</v>
      </c>
    </row>
    <row r="25" spans="1:50">
      <c r="A25" s="8" t="s">
        <v>190</v>
      </c>
      <c r="B25" s="9"/>
      <c r="C25" s="8" t="s">
        <v>86</v>
      </c>
      <c r="D25" s="121">
        <v>91.2</v>
      </c>
      <c r="E25" s="121">
        <v>91.2</v>
      </c>
      <c r="F25" s="121">
        <v>93.5</v>
      </c>
      <c r="G25" s="121">
        <v>110.1</v>
      </c>
      <c r="H25" s="121">
        <v>92.5</v>
      </c>
      <c r="I25" s="121">
        <v>76.099999999999994</v>
      </c>
      <c r="J25" s="121">
        <v>83.9</v>
      </c>
      <c r="K25" s="121">
        <v>126.5</v>
      </c>
      <c r="L25" s="121">
        <v>55.4</v>
      </c>
      <c r="M25" s="121">
        <v>93.4</v>
      </c>
      <c r="N25" s="121">
        <v>77.099999999999994</v>
      </c>
      <c r="O25" s="121">
        <v>92.4</v>
      </c>
      <c r="P25" s="121">
        <v>100.1</v>
      </c>
      <c r="Q25" s="121">
        <v>91.6</v>
      </c>
      <c r="R25" s="121">
        <v>88</v>
      </c>
      <c r="S25" s="121">
        <v>98.6</v>
      </c>
      <c r="T25" s="121">
        <v>97.3</v>
      </c>
      <c r="U25" s="121">
        <v>102.7</v>
      </c>
      <c r="V25" s="121">
        <v>86.4</v>
      </c>
      <c r="W25" s="121">
        <v>99.7</v>
      </c>
      <c r="X25" s="121">
        <v>142.69999999999999</v>
      </c>
      <c r="Y25" s="121">
        <v>96.1</v>
      </c>
      <c r="Z25" s="121">
        <v>143.4</v>
      </c>
      <c r="AA25" s="121">
        <v>86.3</v>
      </c>
      <c r="AB25" s="121">
        <v>93.9</v>
      </c>
      <c r="AC25" s="121">
        <v>98.2</v>
      </c>
      <c r="AD25" s="121">
        <v>88.2</v>
      </c>
      <c r="AE25" s="122">
        <v>91</v>
      </c>
      <c r="AF25" s="8" t="s">
        <v>190</v>
      </c>
      <c r="AG25" s="9"/>
      <c r="AH25" s="8" t="s">
        <v>86</v>
      </c>
      <c r="AI25" s="122">
        <v>91.2</v>
      </c>
      <c r="AJ25" s="122">
        <v>99.3</v>
      </c>
      <c r="AK25" s="122">
        <v>92.9</v>
      </c>
      <c r="AL25" s="122">
        <v>88.5</v>
      </c>
      <c r="AM25" s="122">
        <v>105.9</v>
      </c>
      <c r="AN25" s="122">
        <v>107.7</v>
      </c>
      <c r="AO25" s="122">
        <v>122.7</v>
      </c>
      <c r="AP25" s="122">
        <v>102.6</v>
      </c>
      <c r="AQ25" s="122">
        <v>84.2</v>
      </c>
      <c r="AR25" s="122">
        <v>83.6</v>
      </c>
      <c r="AS25" s="122">
        <v>94.2</v>
      </c>
    </row>
    <row r="26" spans="1:50">
      <c r="A26" s="8" t="s">
        <v>87</v>
      </c>
      <c r="B26" s="9"/>
      <c r="C26" s="8" t="s">
        <v>88</v>
      </c>
      <c r="D26" s="121">
        <v>116.5</v>
      </c>
      <c r="E26" s="121">
        <v>116.6</v>
      </c>
      <c r="F26" s="121">
        <v>100.7</v>
      </c>
      <c r="G26" s="121">
        <v>114.8</v>
      </c>
      <c r="H26" s="121">
        <v>100</v>
      </c>
      <c r="I26" s="121">
        <v>142.19999999999999</v>
      </c>
      <c r="J26" s="121">
        <v>117</v>
      </c>
      <c r="K26" s="121">
        <v>203.3</v>
      </c>
      <c r="L26" s="121">
        <v>60.1</v>
      </c>
      <c r="M26" s="121">
        <v>108</v>
      </c>
      <c r="N26" s="121">
        <v>102.9</v>
      </c>
      <c r="O26" s="121">
        <v>100.1</v>
      </c>
      <c r="P26" s="121">
        <v>110.9</v>
      </c>
      <c r="Q26" s="121">
        <v>97.8</v>
      </c>
      <c r="R26" s="121">
        <v>99.5</v>
      </c>
      <c r="S26" s="121">
        <v>107.5</v>
      </c>
      <c r="T26" s="121">
        <v>115.2</v>
      </c>
      <c r="U26" s="121">
        <v>110</v>
      </c>
      <c r="V26" s="121">
        <v>95</v>
      </c>
      <c r="W26" s="121">
        <v>109.3</v>
      </c>
      <c r="X26" s="121">
        <v>132.5</v>
      </c>
      <c r="Y26" s="121">
        <v>103.3</v>
      </c>
      <c r="Z26" s="121">
        <v>116.3</v>
      </c>
      <c r="AA26" s="121">
        <v>101.3</v>
      </c>
      <c r="AB26" s="121">
        <v>119.8</v>
      </c>
      <c r="AC26" s="121">
        <v>94.3</v>
      </c>
      <c r="AD26" s="121">
        <v>78.900000000000006</v>
      </c>
      <c r="AE26" s="122">
        <v>114.2</v>
      </c>
      <c r="AF26" s="8" t="s">
        <v>87</v>
      </c>
      <c r="AG26" s="9"/>
      <c r="AH26" s="8" t="s">
        <v>88</v>
      </c>
      <c r="AI26" s="122">
        <v>116.5</v>
      </c>
      <c r="AJ26" s="122">
        <v>136.5</v>
      </c>
      <c r="AK26" s="122">
        <v>144.5</v>
      </c>
      <c r="AL26" s="122">
        <v>155</v>
      </c>
      <c r="AM26" s="122">
        <v>113.1</v>
      </c>
      <c r="AN26" s="122">
        <v>126.1</v>
      </c>
      <c r="AO26" s="122">
        <v>145.1</v>
      </c>
      <c r="AP26" s="122">
        <v>119.5</v>
      </c>
      <c r="AQ26" s="122">
        <v>99.3</v>
      </c>
      <c r="AR26" s="122">
        <v>98.8</v>
      </c>
      <c r="AS26" s="122">
        <v>107.8</v>
      </c>
    </row>
    <row r="27" spans="1:50">
      <c r="A27" s="8"/>
      <c r="B27" s="9"/>
      <c r="C27" s="8" t="s">
        <v>89</v>
      </c>
      <c r="D27" s="121">
        <v>87</v>
      </c>
      <c r="E27" s="121">
        <v>87</v>
      </c>
      <c r="F27" s="121">
        <v>88.9</v>
      </c>
      <c r="G27" s="121">
        <v>98.4</v>
      </c>
      <c r="H27" s="121">
        <v>83.6</v>
      </c>
      <c r="I27" s="121">
        <v>66.400000000000006</v>
      </c>
      <c r="J27" s="121">
        <v>73.900000000000006</v>
      </c>
      <c r="K27" s="121">
        <v>81.5</v>
      </c>
      <c r="L27" s="121">
        <v>67</v>
      </c>
      <c r="M27" s="121">
        <v>69.3</v>
      </c>
      <c r="N27" s="121">
        <v>88.8</v>
      </c>
      <c r="O27" s="121">
        <v>94.8</v>
      </c>
      <c r="P27" s="121">
        <v>111</v>
      </c>
      <c r="Q27" s="121">
        <v>98.3</v>
      </c>
      <c r="R27" s="121">
        <v>94.4</v>
      </c>
      <c r="S27" s="121">
        <v>100.5</v>
      </c>
      <c r="T27" s="121">
        <v>111.5</v>
      </c>
      <c r="U27" s="121">
        <v>105.7</v>
      </c>
      <c r="V27" s="121">
        <v>95.8</v>
      </c>
      <c r="W27" s="121">
        <v>100.8</v>
      </c>
      <c r="X27" s="121">
        <v>118.9</v>
      </c>
      <c r="Y27" s="121">
        <v>96.8</v>
      </c>
      <c r="Z27" s="121">
        <v>116.2</v>
      </c>
      <c r="AA27" s="121">
        <v>97.1</v>
      </c>
      <c r="AB27" s="121">
        <v>121.8</v>
      </c>
      <c r="AC27" s="121">
        <v>95.4</v>
      </c>
      <c r="AD27" s="121">
        <v>59.1</v>
      </c>
      <c r="AE27" s="122">
        <v>85.3</v>
      </c>
      <c r="AF27" s="8"/>
      <c r="AG27" s="9"/>
      <c r="AH27" s="8" t="s">
        <v>89</v>
      </c>
      <c r="AI27" s="122">
        <v>87</v>
      </c>
      <c r="AJ27" s="122">
        <v>88.3</v>
      </c>
      <c r="AK27" s="122">
        <v>77.2</v>
      </c>
      <c r="AL27" s="122">
        <v>70.8</v>
      </c>
      <c r="AM27" s="122">
        <v>96.4</v>
      </c>
      <c r="AN27" s="122">
        <v>102.7</v>
      </c>
      <c r="AO27" s="122">
        <v>56.8</v>
      </c>
      <c r="AP27" s="122">
        <v>118.5</v>
      </c>
      <c r="AQ27" s="122">
        <v>85.9</v>
      </c>
      <c r="AR27" s="122">
        <v>85</v>
      </c>
      <c r="AS27" s="122">
        <v>101.1</v>
      </c>
    </row>
    <row r="28" spans="1:50">
      <c r="A28" s="8"/>
      <c r="B28" s="9"/>
      <c r="C28" s="8" t="s">
        <v>90</v>
      </c>
      <c r="D28" s="121">
        <v>86.7</v>
      </c>
      <c r="E28" s="121">
        <v>86.7</v>
      </c>
      <c r="F28" s="121">
        <v>94.2</v>
      </c>
      <c r="G28" s="121">
        <v>97</v>
      </c>
      <c r="H28" s="121">
        <v>81</v>
      </c>
      <c r="I28" s="121">
        <v>73.599999999999994</v>
      </c>
      <c r="J28" s="121">
        <v>74.3</v>
      </c>
      <c r="K28" s="121">
        <v>102.2</v>
      </c>
      <c r="L28" s="121">
        <v>66</v>
      </c>
      <c r="M28" s="121">
        <v>69.7</v>
      </c>
      <c r="N28" s="121">
        <v>82.5</v>
      </c>
      <c r="O28" s="121">
        <v>79.8</v>
      </c>
      <c r="P28" s="121">
        <v>101.7</v>
      </c>
      <c r="Q28" s="121">
        <v>98.5</v>
      </c>
      <c r="R28" s="121">
        <v>91.4</v>
      </c>
      <c r="S28" s="121">
        <v>95.4</v>
      </c>
      <c r="T28" s="121">
        <v>101.5</v>
      </c>
      <c r="U28" s="121">
        <v>97.8</v>
      </c>
      <c r="V28" s="121">
        <v>92.5</v>
      </c>
      <c r="W28" s="121">
        <v>94.4</v>
      </c>
      <c r="X28" s="121">
        <v>116.2</v>
      </c>
      <c r="Y28" s="121">
        <v>91.9</v>
      </c>
      <c r="Z28" s="121">
        <v>116.6</v>
      </c>
      <c r="AA28" s="121">
        <v>85.6</v>
      </c>
      <c r="AB28" s="121">
        <v>101.2</v>
      </c>
      <c r="AC28" s="121">
        <v>89.3</v>
      </c>
      <c r="AD28" s="121">
        <v>63.7</v>
      </c>
      <c r="AE28" s="122">
        <v>85.3</v>
      </c>
      <c r="AF28" s="8"/>
      <c r="AG28" s="9"/>
      <c r="AH28" s="8" t="s">
        <v>90</v>
      </c>
      <c r="AI28" s="122">
        <v>86.7</v>
      </c>
      <c r="AJ28" s="122">
        <v>89</v>
      </c>
      <c r="AK28" s="122">
        <v>79.599999999999994</v>
      </c>
      <c r="AL28" s="122">
        <v>74.400000000000006</v>
      </c>
      <c r="AM28" s="122">
        <v>95.3</v>
      </c>
      <c r="AN28" s="122">
        <v>101.3</v>
      </c>
      <c r="AO28" s="122">
        <v>91.2</v>
      </c>
      <c r="AP28" s="122">
        <v>104.8</v>
      </c>
      <c r="AQ28" s="122">
        <v>84.7</v>
      </c>
      <c r="AR28" s="122">
        <v>84.1</v>
      </c>
      <c r="AS28" s="122">
        <v>94.7</v>
      </c>
    </row>
    <row r="29" spans="1:50">
      <c r="A29" s="8"/>
      <c r="B29" s="9"/>
      <c r="C29" s="8" t="s">
        <v>91</v>
      </c>
      <c r="D29" s="121">
        <v>93.9</v>
      </c>
      <c r="E29" s="121">
        <v>93.9</v>
      </c>
      <c r="F29" s="121">
        <v>95.9</v>
      </c>
      <c r="G29" s="121">
        <v>97.4</v>
      </c>
      <c r="H29" s="121">
        <v>88.5</v>
      </c>
      <c r="I29" s="121">
        <v>92.5</v>
      </c>
      <c r="J29" s="121">
        <v>81.900000000000006</v>
      </c>
      <c r="K29" s="121">
        <v>126.4</v>
      </c>
      <c r="L29" s="121">
        <v>70.400000000000006</v>
      </c>
      <c r="M29" s="121">
        <v>71.900000000000006</v>
      </c>
      <c r="N29" s="121">
        <v>90.8</v>
      </c>
      <c r="O29" s="121">
        <v>89.2</v>
      </c>
      <c r="P29" s="121">
        <v>107.4</v>
      </c>
      <c r="Q29" s="121">
        <v>99.5</v>
      </c>
      <c r="R29" s="121">
        <v>90.2</v>
      </c>
      <c r="S29" s="121">
        <v>93.7</v>
      </c>
      <c r="T29" s="121">
        <v>101.2</v>
      </c>
      <c r="U29" s="121">
        <v>100.5</v>
      </c>
      <c r="V29" s="121">
        <v>97</v>
      </c>
      <c r="W29" s="121">
        <v>86.6</v>
      </c>
      <c r="X29" s="121">
        <v>120.6</v>
      </c>
      <c r="Y29" s="121">
        <v>92</v>
      </c>
      <c r="Z29" s="121">
        <v>129.19999999999999</v>
      </c>
      <c r="AA29" s="121">
        <v>98</v>
      </c>
      <c r="AB29" s="121">
        <v>100.8</v>
      </c>
      <c r="AC29" s="121">
        <v>92.2</v>
      </c>
      <c r="AD29" s="121">
        <v>74.099999999999994</v>
      </c>
      <c r="AE29" s="122">
        <v>92.6</v>
      </c>
      <c r="AF29" s="8"/>
      <c r="AG29" s="9"/>
      <c r="AH29" s="8" t="s">
        <v>91</v>
      </c>
      <c r="AI29" s="122">
        <v>93.9</v>
      </c>
      <c r="AJ29" s="122">
        <v>101.4</v>
      </c>
      <c r="AK29" s="122">
        <v>94.3</v>
      </c>
      <c r="AL29" s="122">
        <v>90.7</v>
      </c>
      <c r="AM29" s="122">
        <v>104.9</v>
      </c>
      <c r="AN29" s="122">
        <v>110.8</v>
      </c>
      <c r="AO29" s="122">
        <v>120.4</v>
      </c>
      <c r="AP29" s="122">
        <v>107.4</v>
      </c>
      <c r="AQ29" s="122">
        <v>87.3</v>
      </c>
      <c r="AR29" s="122">
        <v>86.9</v>
      </c>
      <c r="AS29" s="122">
        <v>94.5</v>
      </c>
    </row>
    <row r="30" spans="1:50">
      <c r="A30" s="8"/>
      <c r="B30" s="9"/>
      <c r="C30" s="8" t="s">
        <v>92</v>
      </c>
      <c r="D30" s="121">
        <v>92.5</v>
      </c>
      <c r="E30" s="121">
        <v>92.5</v>
      </c>
      <c r="F30" s="121">
        <v>96.9</v>
      </c>
      <c r="G30" s="121">
        <v>96.7</v>
      </c>
      <c r="H30" s="121">
        <v>96.6</v>
      </c>
      <c r="I30" s="121">
        <v>73.099999999999994</v>
      </c>
      <c r="J30" s="121">
        <v>79.5</v>
      </c>
      <c r="K30" s="121">
        <v>100.4</v>
      </c>
      <c r="L30" s="121">
        <v>72.900000000000006</v>
      </c>
      <c r="M30" s="121">
        <v>87.5</v>
      </c>
      <c r="N30" s="121">
        <v>78.099999999999994</v>
      </c>
      <c r="O30" s="121">
        <v>94.9</v>
      </c>
      <c r="P30" s="121">
        <v>115.2</v>
      </c>
      <c r="Q30" s="121">
        <v>104.4</v>
      </c>
      <c r="R30" s="121">
        <v>98.7</v>
      </c>
      <c r="S30" s="121">
        <v>98.1</v>
      </c>
      <c r="T30" s="121">
        <v>102.4</v>
      </c>
      <c r="U30" s="121">
        <v>103.6</v>
      </c>
      <c r="V30" s="121">
        <v>95.1</v>
      </c>
      <c r="W30" s="121">
        <v>92.7</v>
      </c>
      <c r="X30" s="121">
        <v>127</v>
      </c>
      <c r="Y30" s="121">
        <v>90.3</v>
      </c>
      <c r="Z30" s="121">
        <v>122.5</v>
      </c>
      <c r="AA30" s="121">
        <v>105.1</v>
      </c>
      <c r="AB30" s="121">
        <v>104.9</v>
      </c>
      <c r="AC30" s="121">
        <v>91.4</v>
      </c>
      <c r="AD30" s="121">
        <v>88.1</v>
      </c>
      <c r="AE30" s="122">
        <v>92.2</v>
      </c>
      <c r="AF30" s="8"/>
      <c r="AG30" s="9"/>
      <c r="AH30" s="8" t="s">
        <v>92</v>
      </c>
      <c r="AI30" s="122">
        <v>92.5</v>
      </c>
      <c r="AJ30" s="122">
        <v>95.2</v>
      </c>
      <c r="AK30" s="122">
        <v>84.2</v>
      </c>
      <c r="AL30" s="122">
        <v>76.400000000000006</v>
      </c>
      <c r="AM30" s="122">
        <v>107.3</v>
      </c>
      <c r="AN30" s="122">
        <v>109.5</v>
      </c>
      <c r="AO30" s="122">
        <v>105.6</v>
      </c>
      <c r="AP30" s="122">
        <v>110.8</v>
      </c>
      <c r="AQ30" s="122">
        <v>90.2</v>
      </c>
      <c r="AR30" s="122">
        <v>89.5</v>
      </c>
      <c r="AS30" s="122">
        <v>103.5</v>
      </c>
    </row>
    <row r="31" spans="1:50">
      <c r="A31" s="8"/>
      <c r="B31" s="9"/>
      <c r="C31" s="8" t="s">
        <v>93</v>
      </c>
      <c r="D31" s="121">
        <v>82.4</v>
      </c>
      <c r="E31" s="121">
        <v>82.3</v>
      </c>
      <c r="F31" s="121">
        <v>90.1</v>
      </c>
      <c r="G31" s="121">
        <v>82.3</v>
      </c>
      <c r="H31" s="121">
        <v>85.1</v>
      </c>
      <c r="I31" s="121">
        <v>64.400000000000006</v>
      </c>
      <c r="J31" s="121">
        <v>71.8</v>
      </c>
      <c r="K31" s="121">
        <v>86</v>
      </c>
      <c r="L31" s="121">
        <v>66.400000000000006</v>
      </c>
      <c r="M31" s="121">
        <v>77.099999999999994</v>
      </c>
      <c r="N31" s="121">
        <v>96.7</v>
      </c>
      <c r="O31" s="121">
        <v>84.1</v>
      </c>
      <c r="P31" s="121">
        <v>98.1</v>
      </c>
      <c r="Q31" s="121">
        <v>92.1</v>
      </c>
      <c r="R31" s="121">
        <v>87.7</v>
      </c>
      <c r="S31" s="121">
        <v>91.5</v>
      </c>
      <c r="T31" s="121">
        <v>93</v>
      </c>
      <c r="U31" s="121">
        <v>92.8</v>
      </c>
      <c r="V31" s="121">
        <v>91.1</v>
      </c>
      <c r="W31" s="121">
        <v>86.8</v>
      </c>
      <c r="X31" s="121">
        <v>107.6</v>
      </c>
      <c r="Y31" s="121">
        <v>90.8</v>
      </c>
      <c r="Z31" s="121">
        <v>97.1</v>
      </c>
      <c r="AA31" s="121">
        <v>95.7</v>
      </c>
      <c r="AB31" s="121">
        <v>87.6</v>
      </c>
      <c r="AC31" s="121">
        <v>89.6</v>
      </c>
      <c r="AD31" s="121">
        <v>96.3</v>
      </c>
      <c r="AE31" s="122">
        <v>83.2</v>
      </c>
      <c r="AF31" s="8"/>
      <c r="AG31" s="9"/>
      <c r="AH31" s="8" t="s">
        <v>93</v>
      </c>
      <c r="AI31" s="122">
        <v>82.4</v>
      </c>
      <c r="AJ31" s="122">
        <v>83.5</v>
      </c>
      <c r="AK31" s="122">
        <v>73.2</v>
      </c>
      <c r="AL31" s="122">
        <v>63.8</v>
      </c>
      <c r="AM31" s="122">
        <v>101.2</v>
      </c>
      <c r="AN31" s="122">
        <v>97</v>
      </c>
      <c r="AO31" s="122">
        <v>99.3</v>
      </c>
      <c r="AP31" s="122">
        <v>96.2</v>
      </c>
      <c r="AQ31" s="122">
        <v>81.3</v>
      </c>
      <c r="AR31" s="122">
        <v>80.7</v>
      </c>
      <c r="AS31" s="122">
        <v>91.6</v>
      </c>
    </row>
    <row r="32" spans="1:50">
      <c r="A32" s="8"/>
      <c r="B32" s="9"/>
      <c r="C32" s="8" t="s">
        <v>94</v>
      </c>
      <c r="D32" s="121">
        <v>98.5</v>
      </c>
      <c r="E32" s="121">
        <v>98.5</v>
      </c>
      <c r="F32" s="121">
        <v>99.6</v>
      </c>
      <c r="G32" s="121">
        <v>102.7</v>
      </c>
      <c r="H32" s="121">
        <v>90.7</v>
      </c>
      <c r="I32" s="121">
        <v>84.1</v>
      </c>
      <c r="J32" s="121">
        <v>101.3</v>
      </c>
      <c r="K32" s="121">
        <v>127.5</v>
      </c>
      <c r="L32" s="121">
        <v>79.400000000000006</v>
      </c>
      <c r="M32" s="121">
        <v>85.8</v>
      </c>
      <c r="N32" s="121">
        <v>103.7</v>
      </c>
      <c r="O32" s="121">
        <v>94.2</v>
      </c>
      <c r="P32" s="121">
        <v>113.2</v>
      </c>
      <c r="Q32" s="121">
        <v>105.2</v>
      </c>
      <c r="R32" s="121">
        <v>104.1</v>
      </c>
      <c r="S32" s="121">
        <v>99.5</v>
      </c>
      <c r="T32" s="121">
        <v>105.8</v>
      </c>
      <c r="U32" s="121">
        <v>100.3</v>
      </c>
      <c r="V32" s="121">
        <v>95.5</v>
      </c>
      <c r="W32" s="121">
        <v>106.3</v>
      </c>
      <c r="X32" s="121">
        <v>116.1</v>
      </c>
      <c r="Y32" s="121">
        <v>91</v>
      </c>
      <c r="Z32" s="121">
        <v>91.4</v>
      </c>
      <c r="AA32" s="121">
        <v>94.5</v>
      </c>
      <c r="AB32" s="121">
        <v>101.9</v>
      </c>
      <c r="AC32" s="121">
        <v>91.2</v>
      </c>
      <c r="AD32" s="121">
        <v>94.9</v>
      </c>
      <c r="AE32" s="122">
        <v>98.3</v>
      </c>
      <c r="AF32" s="8"/>
      <c r="AG32" s="9"/>
      <c r="AH32" s="8" t="s">
        <v>94</v>
      </c>
      <c r="AI32" s="122">
        <v>98.5</v>
      </c>
      <c r="AJ32" s="122">
        <v>104.7</v>
      </c>
      <c r="AK32" s="122">
        <v>90.5</v>
      </c>
      <c r="AL32" s="122">
        <v>84.4</v>
      </c>
      <c r="AM32" s="122">
        <v>108.7</v>
      </c>
      <c r="AN32" s="122">
        <v>123.1</v>
      </c>
      <c r="AO32" s="122">
        <v>151.9</v>
      </c>
      <c r="AP32" s="122">
        <v>113.2</v>
      </c>
      <c r="AQ32" s="122">
        <v>93.2</v>
      </c>
      <c r="AR32" s="122">
        <v>92.7</v>
      </c>
      <c r="AS32" s="122">
        <v>101.3</v>
      </c>
    </row>
    <row r="33" spans="1:45">
      <c r="A33" s="8"/>
      <c r="B33" s="9"/>
      <c r="C33" s="8" t="s">
        <v>95</v>
      </c>
      <c r="D33" s="121">
        <v>98.2</v>
      </c>
      <c r="E33" s="121">
        <v>98.2</v>
      </c>
      <c r="F33" s="121">
        <v>100.7</v>
      </c>
      <c r="G33" s="121">
        <v>105.7</v>
      </c>
      <c r="H33" s="121">
        <v>101.4</v>
      </c>
      <c r="I33" s="121">
        <v>69</v>
      </c>
      <c r="J33" s="121">
        <v>93.6</v>
      </c>
      <c r="K33" s="121">
        <v>119.8</v>
      </c>
      <c r="L33" s="121">
        <v>80.599999999999994</v>
      </c>
      <c r="M33" s="121">
        <v>97.7</v>
      </c>
      <c r="N33" s="121">
        <v>95</v>
      </c>
      <c r="O33" s="121">
        <v>96.9</v>
      </c>
      <c r="P33" s="121">
        <v>120.3</v>
      </c>
      <c r="Q33" s="121">
        <v>109.4</v>
      </c>
      <c r="R33" s="121">
        <v>105.5</v>
      </c>
      <c r="S33" s="121">
        <v>97.9</v>
      </c>
      <c r="T33" s="121">
        <v>112.3</v>
      </c>
      <c r="U33" s="121">
        <v>98.6</v>
      </c>
      <c r="V33" s="121">
        <v>95.9</v>
      </c>
      <c r="W33" s="121">
        <v>98</v>
      </c>
      <c r="X33" s="121">
        <v>111.4</v>
      </c>
      <c r="Y33" s="121">
        <v>92.4</v>
      </c>
      <c r="Z33" s="121">
        <v>116.6</v>
      </c>
      <c r="AA33" s="121">
        <v>93.4</v>
      </c>
      <c r="AB33" s="121">
        <v>91.6</v>
      </c>
      <c r="AC33" s="121">
        <v>88.7</v>
      </c>
      <c r="AD33" s="121">
        <v>76.3</v>
      </c>
      <c r="AE33" s="122">
        <v>96.9</v>
      </c>
      <c r="AF33" s="8"/>
      <c r="AG33" s="9"/>
      <c r="AH33" s="8" t="s">
        <v>95</v>
      </c>
      <c r="AI33" s="122">
        <v>98.2</v>
      </c>
      <c r="AJ33" s="122">
        <v>103</v>
      </c>
      <c r="AK33" s="122">
        <v>84.6</v>
      </c>
      <c r="AL33" s="122">
        <v>73</v>
      </c>
      <c r="AM33" s="122">
        <v>119.1</v>
      </c>
      <c r="AN33" s="122">
        <v>127.1</v>
      </c>
      <c r="AO33" s="122">
        <v>147.4</v>
      </c>
      <c r="AP33" s="122">
        <v>120.1</v>
      </c>
      <c r="AQ33" s="122">
        <v>94.1</v>
      </c>
      <c r="AR33" s="122">
        <v>93.6</v>
      </c>
      <c r="AS33" s="122">
        <v>103.1</v>
      </c>
    </row>
    <row r="34" spans="1:45">
      <c r="A34" s="8"/>
      <c r="B34" s="9"/>
      <c r="C34" s="8" t="s">
        <v>96</v>
      </c>
      <c r="D34" s="121">
        <v>94.9</v>
      </c>
      <c r="E34" s="121">
        <v>94.9</v>
      </c>
      <c r="F34" s="121">
        <v>91.7</v>
      </c>
      <c r="G34" s="121">
        <v>101.6</v>
      </c>
      <c r="H34" s="121">
        <v>99</v>
      </c>
      <c r="I34" s="121">
        <v>79.8</v>
      </c>
      <c r="J34" s="121">
        <v>79.900000000000006</v>
      </c>
      <c r="K34" s="121">
        <v>111.6</v>
      </c>
      <c r="L34" s="121">
        <v>77.8</v>
      </c>
      <c r="M34" s="121">
        <v>88.4</v>
      </c>
      <c r="N34" s="121">
        <v>79.8</v>
      </c>
      <c r="O34" s="121">
        <v>92.9</v>
      </c>
      <c r="P34" s="121">
        <v>109.5</v>
      </c>
      <c r="Q34" s="121">
        <v>105.7</v>
      </c>
      <c r="R34" s="121">
        <v>98.4</v>
      </c>
      <c r="S34" s="121">
        <v>94.8</v>
      </c>
      <c r="T34" s="121">
        <v>116.7</v>
      </c>
      <c r="U34" s="121">
        <v>95.8</v>
      </c>
      <c r="V34" s="121">
        <v>93.4</v>
      </c>
      <c r="W34" s="121">
        <v>91.7</v>
      </c>
      <c r="X34" s="121">
        <v>118</v>
      </c>
      <c r="Y34" s="121">
        <v>91</v>
      </c>
      <c r="Z34" s="121">
        <v>114.9</v>
      </c>
      <c r="AA34" s="121">
        <v>94.4</v>
      </c>
      <c r="AB34" s="121">
        <v>81.099999999999994</v>
      </c>
      <c r="AC34" s="121">
        <v>92.3</v>
      </c>
      <c r="AD34" s="121">
        <v>68.400000000000006</v>
      </c>
      <c r="AE34" s="122">
        <v>93.3</v>
      </c>
      <c r="AF34" s="8"/>
      <c r="AG34" s="9"/>
      <c r="AH34" s="8" t="s">
        <v>96</v>
      </c>
      <c r="AI34" s="122">
        <v>94.9</v>
      </c>
      <c r="AJ34" s="122">
        <v>99.6</v>
      </c>
      <c r="AK34" s="122">
        <v>80.599999999999994</v>
      </c>
      <c r="AL34" s="122">
        <v>70.5</v>
      </c>
      <c r="AM34" s="122">
        <v>110.5</v>
      </c>
      <c r="AN34" s="122">
        <v>124.5</v>
      </c>
      <c r="AO34" s="122">
        <v>139.30000000000001</v>
      </c>
      <c r="AP34" s="122">
        <v>119.4</v>
      </c>
      <c r="AQ34" s="122">
        <v>90.9</v>
      </c>
      <c r="AR34" s="122">
        <v>90.4</v>
      </c>
      <c r="AS34" s="122">
        <v>99.2</v>
      </c>
    </row>
    <row r="35" spans="1:45">
      <c r="A35" s="8"/>
      <c r="B35" s="9"/>
      <c r="C35" s="8" t="s">
        <v>97</v>
      </c>
      <c r="D35" s="121">
        <v>100.8</v>
      </c>
      <c r="E35" s="121">
        <v>100.8</v>
      </c>
      <c r="F35" s="121">
        <v>96.7</v>
      </c>
      <c r="G35" s="121">
        <v>103.4</v>
      </c>
      <c r="H35" s="121">
        <v>95.2</v>
      </c>
      <c r="I35" s="121">
        <v>91.8</v>
      </c>
      <c r="J35" s="121">
        <v>86.5</v>
      </c>
      <c r="K35" s="121">
        <v>94.6</v>
      </c>
      <c r="L35" s="121">
        <v>75.599999999999994</v>
      </c>
      <c r="M35" s="121">
        <v>91.8</v>
      </c>
      <c r="N35" s="121">
        <v>77.7</v>
      </c>
      <c r="O35" s="121">
        <v>96</v>
      </c>
      <c r="P35" s="121">
        <v>111.7</v>
      </c>
      <c r="Q35" s="121">
        <v>102.8</v>
      </c>
      <c r="R35" s="121">
        <v>95.4</v>
      </c>
      <c r="S35" s="121">
        <v>91.8</v>
      </c>
      <c r="T35" s="121">
        <v>145.30000000000001</v>
      </c>
      <c r="U35" s="121">
        <v>104.6</v>
      </c>
      <c r="V35" s="121">
        <v>106</v>
      </c>
      <c r="W35" s="121">
        <v>95</v>
      </c>
      <c r="X35" s="121">
        <v>121.7</v>
      </c>
      <c r="Y35" s="121">
        <v>92.9</v>
      </c>
      <c r="Z35" s="121">
        <v>110.6</v>
      </c>
      <c r="AA35" s="121">
        <v>99.2</v>
      </c>
      <c r="AB35" s="121">
        <v>113.6</v>
      </c>
      <c r="AC35" s="121">
        <v>89.6</v>
      </c>
      <c r="AD35" s="121">
        <v>83.1</v>
      </c>
      <c r="AE35" s="122">
        <v>99.7</v>
      </c>
      <c r="AF35" s="8"/>
      <c r="AG35" s="9"/>
      <c r="AH35" s="8" t="s">
        <v>97</v>
      </c>
      <c r="AI35" s="123">
        <v>100.8</v>
      </c>
      <c r="AJ35" s="122">
        <v>105.3</v>
      </c>
      <c r="AK35" s="122">
        <v>84.2</v>
      </c>
      <c r="AL35" s="122">
        <v>76.900000000000006</v>
      </c>
      <c r="AM35" s="122">
        <v>105.7</v>
      </c>
      <c r="AN35" s="122">
        <v>132.9</v>
      </c>
      <c r="AO35" s="122">
        <v>118</v>
      </c>
      <c r="AP35" s="122">
        <v>138</v>
      </c>
      <c r="AQ35" s="122">
        <v>97</v>
      </c>
      <c r="AR35" s="122">
        <v>96.7</v>
      </c>
      <c r="AS35" s="122">
        <v>102.3</v>
      </c>
    </row>
    <row r="36" spans="1:45">
      <c r="A36" s="8"/>
      <c r="B36" s="21" t="s">
        <v>191</v>
      </c>
      <c r="C36" s="22" t="s">
        <v>84</v>
      </c>
      <c r="D36" s="124">
        <v>87</v>
      </c>
      <c r="E36" s="124">
        <v>87</v>
      </c>
      <c r="F36" s="124">
        <v>97.8</v>
      </c>
      <c r="G36" s="124">
        <v>100.8</v>
      </c>
      <c r="H36" s="124">
        <v>94.9</v>
      </c>
      <c r="I36" s="124">
        <v>74.599999999999994</v>
      </c>
      <c r="J36" s="124">
        <v>90.7</v>
      </c>
      <c r="K36" s="124">
        <v>81.2</v>
      </c>
      <c r="L36" s="124">
        <v>71.3</v>
      </c>
      <c r="M36" s="124">
        <v>83.2</v>
      </c>
      <c r="N36" s="124">
        <v>75.400000000000006</v>
      </c>
      <c r="O36" s="124">
        <v>80.8</v>
      </c>
      <c r="P36" s="124">
        <v>102.9</v>
      </c>
      <c r="Q36" s="124">
        <v>92.8</v>
      </c>
      <c r="R36" s="124">
        <v>84.8</v>
      </c>
      <c r="S36" s="124">
        <v>89.4</v>
      </c>
      <c r="T36" s="124">
        <v>83.6</v>
      </c>
      <c r="U36" s="124">
        <v>88.7</v>
      </c>
      <c r="V36" s="124">
        <v>96.2</v>
      </c>
      <c r="W36" s="124">
        <v>97.2</v>
      </c>
      <c r="X36" s="124">
        <v>104.7</v>
      </c>
      <c r="Y36" s="124">
        <v>91.9</v>
      </c>
      <c r="Z36" s="124">
        <v>98.6</v>
      </c>
      <c r="AA36" s="124">
        <v>86.9</v>
      </c>
      <c r="AB36" s="124">
        <v>52.1</v>
      </c>
      <c r="AC36" s="124">
        <v>96.1</v>
      </c>
      <c r="AD36" s="124">
        <v>94.3</v>
      </c>
      <c r="AE36" s="122">
        <v>87.5</v>
      </c>
      <c r="AF36" s="8"/>
      <c r="AG36" s="21" t="s">
        <v>191</v>
      </c>
      <c r="AH36" s="22" t="s">
        <v>84</v>
      </c>
      <c r="AI36" s="122">
        <v>87</v>
      </c>
      <c r="AJ36" s="124">
        <v>84.6</v>
      </c>
      <c r="AK36" s="124">
        <v>80.3</v>
      </c>
      <c r="AL36" s="124">
        <v>72.900000000000006</v>
      </c>
      <c r="AM36" s="124">
        <v>102.2</v>
      </c>
      <c r="AN36" s="124">
        <v>90.2</v>
      </c>
      <c r="AO36" s="124">
        <v>100</v>
      </c>
      <c r="AP36" s="124">
        <v>86.9</v>
      </c>
      <c r="AQ36" s="124">
        <v>89.1</v>
      </c>
      <c r="AR36" s="124">
        <v>89.2</v>
      </c>
      <c r="AS36" s="124">
        <v>87.7</v>
      </c>
    </row>
    <row r="37" spans="1:45">
      <c r="A37" s="8"/>
      <c r="B37" s="9"/>
      <c r="C37" s="8" t="s">
        <v>86</v>
      </c>
      <c r="D37" s="122">
        <v>94.4</v>
      </c>
      <c r="E37" s="122">
        <v>94.4</v>
      </c>
      <c r="F37" s="122">
        <v>95</v>
      </c>
      <c r="G37" s="122">
        <v>102.2</v>
      </c>
      <c r="H37" s="122">
        <v>90.2</v>
      </c>
      <c r="I37" s="122">
        <v>112.5</v>
      </c>
      <c r="J37" s="122">
        <v>88.7</v>
      </c>
      <c r="K37" s="122">
        <v>74.8</v>
      </c>
      <c r="L37" s="122">
        <v>72.7</v>
      </c>
      <c r="M37" s="122">
        <v>87.7</v>
      </c>
      <c r="N37" s="122">
        <v>82.9</v>
      </c>
      <c r="O37" s="122">
        <v>86.6</v>
      </c>
      <c r="P37" s="122">
        <v>101.2</v>
      </c>
      <c r="Q37" s="122">
        <v>90.1</v>
      </c>
      <c r="R37" s="122">
        <v>87.5</v>
      </c>
      <c r="S37" s="122">
        <v>94.1</v>
      </c>
      <c r="T37" s="122">
        <v>97</v>
      </c>
      <c r="U37" s="122">
        <v>94.6</v>
      </c>
      <c r="V37" s="122">
        <v>92.6</v>
      </c>
      <c r="W37" s="122">
        <v>97.6</v>
      </c>
      <c r="X37" s="122">
        <v>134.69999999999999</v>
      </c>
      <c r="Y37" s="122">
        <v>95.8</v>
      </c>
      <c r="Z37" s="122">
        <v>105.5</v>
      </c>
      <c r="AA37" s="122">
        <v>90.1</v>
      </c>
      <c r="AB37" s="122">
        <v>61.3</v>
      </c>
      <c r="AC37" s="122">
        <v>93.5</v>
      </c>
      <c r="AD37" s="122">
        <v>92.5</v>
      </c>
      <c r="AE37" s="122">
        <v>94.3</v>
      </c>
      <c r="AF37" s="8"/>
      <c r="AG37" s="9"/>
      <c r="AH37" s="8" t="s">
        <v>86</v>
      </c>
      <c r="AI37" s="122">
        <v>94.4</v>
      </c>
      <c r="AJ37" s="122">
        <v>100.4</v>
      </c>
      <c r="AK37" s="122">
        <v>102.1</v>
      </c>
      <c r="AL37" s="122">
        <v>102.6</v>
      </c>
      <c r="AM37" s="122">
        <v>100.5</v>
      </c>
      <c r="AN37" s="122">
        <v>98.2</v>
      </c>
      <c r="AO37" s="122">
        <v>95.5</v>
      </c>
      <c r="AP37" s="122">
        <v>99.2</v>
      </c>
      <c r="AQ37" s="122">
        <v>89.1</v>
      </c>
      <c r="AR37" s="122">
        <v>89</v>
      </c>
      <c r="AS37" s="122">
        <v>90.6</v>
      </c>
    </row>
    <row r="38" spans="1:45">
      <c r="A38" s="8"/>
      <c r="B38" s="9"/>
      <c r="C38" s="8" t="s">
        <v>88</v>
      </c>
      <c r="D38" s="122">
        <v>120.6</v>
      </c>
      <c r="E38" s="122">
        <v>120.6</v>
      </c>
      <c r="F38" s="122">
        <v>111.4</v>
      </c>
      <c r="G38" s="122">
        <v>108.2</v>
      </c>
      <c r="H38" s="122">
        <v>101.6</v>
      </c>
      <c r="I38" s="122">
        <v>136.5</v>
      </c>
      <c r="J38" s="122">
        <v>130</v>
      </c>
      <c r="K38" s="122">
        <v>203.1</v>
      </c>
      <c r="L38" s="122">
        <v>81.8</v>
      </c>
      <c r="M38" s="122">
        <v>99.5</v>
      </c>
      <c r="N38" s="122">
        <v>109.2</v>
      </c>
      <c r="O38" s="122">
        <v>102.9</v>
      </c>
      <c r="P38" s="122">
        <v>128.1</v>
      </c>
      <c r="Q38" s="122">
        <v>109.8</v>
      </c>
      <c r="R38" s="122">
        <v>99.8</v>
      </c>
      <c r="S38" s="122">
        <v>101.6</v>
      </c>
      <c r="T38" s="122">
        <v>111.1</v>
      </c>
      <c r="U38" s="122">
        <v>119</v>
      </c>
      <c r="V38" s="122">
        <v>100.7</v>
      </c>
      <c r="W38" s="122">
        <v>113.6</v>
      </c>
      <c r="X38" s="122">
        <v>133.80000000000001</v>
      </c>
      <c r="Y38" s="122">
        <v>101.9</v>
      </c>
      <c r="Z38" s="122">
        <v>114.5</v>
      </c>
      <c r="AA38" s="122">
        <v>102.7</v>
      </c>
      <c r="AB38" s="122">
        <v>165.5</v>
      </c>
      <c r="AC38" s="122">
        <v>96.1</v>
      </c>
      <c r="AD38" s="122">
        <v>86.7</v>
      </c>
      <c r="AE38" s="122">
        <v>118.5</v>
      </c>
      <c r="AF38" s="8"/>
      <c r="AG38" s="9"/>
      <c r="AH38" s="8" t="s">
        <v>88</v>
      </c>
      <c r="AI38" s="122">
        <v>120.6</v>
      </c>
      <c r="AJ38" s="122">
        <v>137.1</v>
      </c>
      <c r="AK38" s="122">
        <v>133.30000000000001</v>
      </c>
      <c r="AL38" s="122">
        <v>137.9</v>
      </c>
      <c r="AM38" s="122">
        <v>119.4</v>
      </c>
      <c r="AN38" s="122">
        <v>142.19999999999999</v>
      </c>
      <c r="AO38" s="122">
        <v>188.6</v>
      </c>
      <c r="AP38" s="122">
        <v>126.2</v>
      </c>
      <c r="AQ38" s="122">
        <v>106.4</v>
      </c>
      <c r="AR38" s="122">
        <v>106.4</v>
      </c>
      <c r="AS38" s="122">
        <v>106.2</v>
      </c>
    </row>
    <row r="39" spans="1:45">
      <c r="A39" s="8"/>
      <c r="B39" s="9"/>
      <c r="C39" s="8" t="s">
        <v>89</v>
      </c>
      <c r="D39" s="122">
        <v>92.1</v>
      </c>
      <c r="E39" s="122">
        <v>92.1</v>
      </c>
      <c r="F39" s="122">
        <v>95.4</v>
      </c>
      <c r="G39" s="122">
        <v>106.5</v>
      </c>
      <c r="H39" s="122">
        <v>100</v>
      </c>
      <c r="I39" s="122">
        <v>76.400000000000006</v>
      </c>
      <c r="J39" s="122">
        <v>86.6</v>
      </c>
      <c r="K39" s="122">
        <v>52.9</v>
      </c>
      <c r="L39" s="122">
        <v>79.099999999999994</v>
      </c>
      <c r="M39" s="122">
        <v>81.2</v>
      </c>
      <c r="N39" s="122">
        <v>76.3</v>
      </c>
      <c r="O39" s="122">
        <v>101.5</v>
      </c>
      <c r="P39" s="122">
        <v>114.6</v>
      </c>
      <c r="Q39" s="122">
        <v>104.8</v>
      </c>
      <c r="R39" s="122">
        <v>97.1</v>
      </c>
      <c r="S39" s="122">
        <v>96.2</v>
      </c>
      <c r="T39" s="122">
        <v>108.4</v>
      </c>
      <c r="U39" s="122">
        <v>108</v>
      </c>
      <c r="V39" s="122">
        <v>98.5</v>
      </c>
      <c r="W39" s="122">
        <v>103</v>
      </c>
      <c r="X39" s="122">
        <v>120.1</v>
      </c>
      <c r="Y39" s="122">
        <v>96.4</v>
      </c>
      <c r="Z39" s="122">
        <v>110.7</v>
      </c>
      <c r="AA39" s="122">
        <v>105.2</v>
      </c>
      <c r="AB39" s="122">
        <v>123.9</v>
      </c>
      <c r="AC39" s="122">
        <v>100.8</v>
      </c>
      <c r="AD39" s="122">
        <v>66.599999999999994</v>
      </c>
      <c r="AE39" s="122">
        <v>90.5</v>
      </c>
      <c r="AF39" s="8"/>
      <c r="AG39" s="9"/>
      <c r="AH39" s="8" t="s">
        <v>89</v>
      </c>
      <c r="AI39" s="122">
        <v>92.1</v>
      </c>
      <c r="AJ39" s="122">
        <v>90.3</v>
      </c>
      <c r="AK39" s="122">
        <v>82.2</v>
      </c>
      <c r="AL39" s="122">
        <v>72.3</v>
      </c>
      <c r="AM39" s="122">
        <v>111.7</v>
      </c>
      <c r="AN39" s="122">
        <v>100.8</v>
      </c>
      <c r="AO39" s="122">
        <v>56</v>
      </c>
      <c r="AP39" s="122">
        <v>116.1</v>
      </c>
      <c r="AQ39" s="122">
        <v>93.7</v>
      </c>
      <c r="AR39" s="122">
        <v>93.1</v>
      </c>
      <c r="AS39" s="122">
        <v>103.3</v>
      </c>
    </row>
    <row r="40" spans="1:45">
      <c r="A40" s="8"/>
      <c r="B40" s="9"/>
      <c r="C40" s="8" t="s">
        <v>90</v>
      </c>
      <c r="D40" s="122">
        <v>86.6</v>
      </c>
      <c r="E40" s="122">
        <v>86.6</v>
      </c>
      <c r="F40" s="122">
        <v>97.2</v>
      </c>
      <c r="G40" s="122">
        <v>98.8</v>
      </c>
      <c r="H40" s="122">
        <v>91.3</v>
      </c>
      <c r="I40" s="122">
        <v>70.5</v>
      </c>
      <c r="J40" s="122">
        <v>76.7</v>
      </c>
      <c r="K40" s="122">
        <v>91.6</v>
      </c>
      <c r="L40" s="122">
        <v>79.599999999999994</v>
      </c>
      <c r="M40" s="122">
        <v>73.099999999999994</v>
      </c>
      <c r="N40" s="122">
        <v>89.9</v>
      </c>
      <c r="O40" s="122">
        <v>89.9</v>
      </c>
      <c r="P40" s="122">
        <v>99.8</v>
      </c>
      <c r="Q40" s="122">
        <v>94.2</v>
      </c>
      <c r="R40" s="122">
        <v>90.9</v>
      </c>
      <c r="S40" s="122">
        <v>87.7</v>
      </c>
      <c r="T40" s="122">
        <v>94.3</v>
      </c>
      <c r="U40" s="122">
        <v>95.3</v>
      </c>
      <c r="V40" s="122">
        <v>93.1</v>
      </c>
      <c r="W40" s="122">
        <v>91</v>
      </c>
      <c r="X40" s="122">
        <v>114</v>
      </c>
      <c r="Y40" s="122">
        <v>91</v>
      </c>
      <c r="Z40" s="122">
        <v>106.1</v>
      </c>
      <c r="AA40" s="122">
        <v>88.5</v>
      </c>
      <c r="AB40" s="122">
        <v>94.2</v>
      </c>
      <c r="AC40" s="122">
        <v>87.2</v>
      </c>
      <c r="AD40" s="122">
        <v>64.8</v>
      </c>
      <c r="AE40" s="122">
        <v>85.3</v>
      </c>
      <c r="AF40" s="8"/>
      <c r="AG40" s="9"/>
      <c r="AH40" s="8" t="s">
        <v>90</v>
      </c>
      <c r="AI40" s="122">
        <v>86.6</v>
      </c>
      <c r="AJ40" s="122">
        <v>84.4</v>
      </c>
      <c r="AK40" s="122">
        <v>75.900000000000006</v>
      </c>
      <c r="AL40" s="122">
        <v>66.900000000000006</v>
      </c>
      <c r="AM40" s="122">
        <v>102.5</v>
      </c>
      <c r="AN40" s="122">
        <v>95.6</v>
      </c>
      <c r="AO40" s="122">
        <v>84.4</v>
      </c>
      <c r="AP40" s="122">
        <v>99.4</v>
      </c>
      <c r="AQ40" s="122">
        <v>88.6</v>
      </c>
      <c r="AR40" s="122">
        <v>88.3</v>
      </c>
      <c r="AS40" s="122">
        <v>92.6</v>
      </c>
    </row>
    <row r="41" spans="1:45">
      <c r="A41" s="8"/>
      <c r="B41" s="9"/>
      <c r="C41" s="8" t="s">
        <v>91</v>
      </c>
      <c r="D41" s="122">
        <v>98</v>
      </c>
      <c r="E41" s="122">
        <v>98</v>
      </c>
      <c r="F41" s="122">
        <v>97.9</v>
      </c>
      <c r="G41" s="122">
        <v>110</v>
      </c>
      <c r="H41" s="122">
        <v>101.3</v>
      </c>
      <c r="I41" s="122">
        <v>85</v>
      </c>
      <c r="J41" s="122">
        <v>92</v>
      </c>
      <c r="K41" s="122">
        <v>112.5</v>
      </c>
      <c r="L41" s="122">
        <v>90.4</v>
      </c>
      <c r="M41" s="122">
        <v>85.5</v>
      </c>
      <c r="N41" s="122">
        <v>89</v>
      </c>
      <c r="O41" s="122">
        <v>98.6</v>
      </c>
      <c r="P41" s="122">
        <v>120.1</v>
      </c>
      <c r="Q41" s="122">
        <v>101.3</v>
      </c>
      <c r="R41" s="122">
        <v>101.5</v>
      </c>
      <c r="S41" s="122">
        <v>88</v>
      </c>
      <c r="T41" s="122">
        <v>100.3</v>
      </c>
      <c r="U41" s="122">
        <v>103</v>
      </c>
      <c r="V41" s="122">
        <v>104.3</v>
      </c>
      <c r="W41" s="122">
        <v>101.9</v>
      </c>
      <c r="X41" s="122">
        <v>110.1</v>
      </c>
      <c r="Y41" s="122">
        <v>92.2</v>
      </c>
      <c r="Z41" s="122">
        <v>110.8</v>
      </c>
      <c r="AA41" s="122">
        <v>101</v>
      </c>
      <c r="AB41" s="122">
        <v>101.9</v>
      </c>
      <c r="AC41" s="122">
        <v>91.7</v>
      </c>
      <c r="AD41" s="122">
        <v>94.4</v>
      </c>
      <c r="AE41" s="122">
        <v>97.8</v>
      </c>
      <c r="AF41" s="8"/>
      <c r="AG41" s="9"/>
      <c r="AH41" s="8" t="s">
        <v>91</v>
      </c>
      <c r="AI41" s="122">
        <v>98</v>
      </c>
      <c r="AJ41" s="122">
        <v>97.9</v>
      </c>
      <c r="AK41" s="122">
        <v>87.1</v>
      </c>
      <c r="AL41" s="122">
        <v>78.8</v>
      </c>
      <c r="AM41" s="122">
        <v>111.8</v>
      </c>
      <c r="AN41" s="122">
        <v>112</v>
      </c>
      <c r="AO41" s="122">
        <v>113.1</v>
      </c>
      <c r="AP41" s="122">
        <v>111.6</v>
      </c>
      <c r="AQ41" s="122">
        <v>98.1</v>
      </c>
      <c r="AR41" s="122">
        <v>97.6</v>
      </c>
      <c r="AS41" s="122">
        <v>106.4</v>
      </c>
    </row>
    <row r="42" spans="1:45">
      <c r="A42" s="8"/>
      <c r="B42" s="9"/>
      <c r="C42" s="8" t="s">
        <v>92</v>
      </c>
      <c r="D42" s="122">
        <v>98.1</v>
      </c>
      <c r="E42" s="122">
        <v>98.1</v>
      </c>
      <c r="F42" s="122">
        <v>105.6</v>
      </c>
      <c r="G42" s="122">
        <v>105.4</v>
      </c>
      <c r="H42" s="122">
        <v>94.7</v>
      </c>
      <c r="I42" s="122">
        <v>86.9</v>
      </c>
      <c r="J42" s="122">
        <v>97.6</v>
      </c>
      <c r="K42" s="122">
        <v>81.900000000000006</v>
      </c>
      <c r="L42" s="122">
        <v>84.2</v>
      </c>
      <c r="M42" s="122">
        <v>93.2</v>
      </c>
      <c r="N42" s="122">
        <v>102.1</v>
      </c>
      <c r="O42" s="122">
        <v>103.1</v>
      </c>
      <c r="P42" s="122">
        <v>123.6</v>
      </c>
      <c r="Q42" s="122">
        <v>103</v>
      </c>
      <c r="R42" s="122">
        <v>94.2</v>
      </c>
      <c r="S42" s="122">
        <v>91.3</v>
      </c>
      <c r="T42" s="122">
        <v>100.6</v>
      </c>
      <c r="U42" s="122">
        <v>103.4</v>
      </c>
      <c r="V42" s="122">
        <v>94.3</v>
      </c>
      <c r="W42" s="122">
        <v>103.7</v>
      </c>
      <c r="X42" s="122">
        <v>118</v>
      </c>
      <c r="Y42" s="122">
        <v>92.7</v>
      </c>
      <c r="Z42" s="122">
        <v>109.3</v>
      </c>
      <c r="AA42" s="122">
        <v>109.6</v>
      </c>
      <c r="AB42" s="122">
        <v>95.9</v>
      </c>
      <c r="AC42" s="122">
        <v>98</v>
      </c>
      <c r="AD42" s="122">
        <v>120.2</v>
      </c>
      <c r="AE42" s="122">
        <v>99.5</v>
      </c>
      <c r="AF42" s="8"/>
      <c r="AG42" s="9"/>
      <c r="AH42" s="8" t="s">
        <v>92</v>
      </c>
      <c r="AI42" s="122">
        <v>98.1</v>
      </c>
      <c r="AJ42" s="122">
        <v>98.2</v>
      </c>
      <c r="AK42" s="122">
        <v>92.1</v>
      </c>
      <c r="AL42" s="122">
        <v>87.6</v>
      </c>
      <c r="AM42" s="122">
        <v>105.5</v>
      </c>
      <c r="AN42" s="122">
        <v>106.2</v>
      </c>
      <c r="AO42" s="122">
        <v>85.1</v>
      </c>
      <c r="AP42" s="122">
        <v>113.5</v>
      </c>
      <c r="AQ42" s="122">
        <v>98</v>
      </c>
      <c r="AR42" s="122">
        <v>98</v>
      </c>
      <c r="AS42" s="122">
        <v>97.8</v>
      </c>
    </row>
    <row r="43" spans="1:45">
      <c r="A43" s="8"/>
      <c r="B43" s="9"/>
      <c r="C43" s="8" t="s">
        <v>93</v>
      </c>
      <c r="D43" s="122">
        <v>86.9</v>
      </c>
      <c r="E43" s="122">
        <v>86.9</v>
      </c>
      <c r="F43" s="122">
        <v>90</v>
      </c>
      <c r="G43" s="122">
        <v>98.2</v>
      </c>
      <c r="H43" s="122">
        <v>84.5</v>
      </c>
      <c r="I43" s="122">
        <v>77.8</v>
      </c>
      <c r="J43" s="122">
        <v>85.3</v>
      </c>
      <c r="K43" s="122">
        <v>75.400000000000006</v>
      </c>
      <c r="L43" s="122">
        <v>81.099999999999994</v>
      </c>
      <c r="M43" s="122">
        <v>87.2</v>
      </c>
      <c r="N43" s="122">
        <v>108.2</v>
      </c>
      <c r="O43" s="122">
        <v>97.1</v>
      </c>
      <c r="P43" s="122">
        <v>91.6</v>
      </c>
      <c r="Q43" s="122">
        <v>94.7</v>
      </c>
      <c r="R43" s="122">
        <v>88.5</v>
      </c>
      <c r="S43" s="122">
        <v>92.7</v>
      </c>
      <c r="T43" s="122">
        <v>91.8</v>
      </c>
      <c r="U43" s="122">
        <v>95.9</v>
      </c>
      <c r="V43" s="122">
        <v>94</v>
      </c>
      <c r="W43" s="122">
        <v>91.2</v>
      </c>
      <c r="X43" s="122">
        <v>111.6</v>
      </c>
      <c r="Y43" s="122">
        <v>91.4</v>
      </c>
      <c r="Z43" s="122">
        <v>87.6</v>
      </c>
      <c r="AA43" s="122">
        <v>100.3</v>
      </c>
      <c r="AB43" s="122">
        <v>95</v>
      </c>
      <c r="AC43" s="122">
        <v>87.9</v>
      </c>
      <c r="AD43" s="122">
        <v>112.8</v>
      </c>
      <c r="AE43" s="122">
        <v>88.5</v>
      </c>
      <c r="AF43" s="8"/>
      <c r="AG43" s="9"/>
      <c r="AH43" s="8" t="s">
        <v>93</v>
      </c>
      <c r="AI43" s="122">
        <v>86.9</v>
      </c>
      <c r="AJ43" s="122">
        <v>84.3</v>
      </c>
      <c r="AK43" s="122">
        <v>81.7</v>
      </c>
      <c r="AL43" s="122">
        <v>76.5</v>
      </c>
      <c r="AM43" s="122">
        <v>97.2</v>
      </c>
      <c r="AN43" s="122">
        <v>87.7</v>
      </c>
      <c r="AO43" s="122">
        <v>84.2</v>
      </c>
      <c r="AP43" s="122">
        <v>89</v>
      </c>
      <c r="AQ43" s="122">
        <v>89.1</v>
      </c>
      <c r="AR43" s="122">
        <v>88.9</v>
      </c>
      <c r="AS43" s="122">
        <v>91.8</v>
      </c>
    </row>
    <row r="44" spans="1:45">
      <c r="A44" s="8"/>
      <c r="B44" s="9"/>
      <c r="C44" s="8" t="s">
        <v>94</v>
      </c>
      <c r="D44" s="122">
        <v>103.4</v>
      </c>
      <c r="E44" s="122">
        <v>103.4</v>
      </c>
      <c r="F44" s="122">
        <v>98.2</v>
      </c>
      <c r="G44" s="122">
        <v>103.2</v>
      </c>
      <c r="H44" s="122">
        <v>105.6</v>
      </c>
      <c r="I44" s="122">
        <v>102</v>
      </c>
      <c r="J44" s="122">
        <v>104</v>
      </c>
      <c r="K44" s="122">
        <v>116</v>
      </c>
      <c r="L44" s="122">
        <v>93.3</v>
      </c>
      <c r="M44" s="122">
        <v>97.6</v>
      </c>
      <c r="N44" s="122">
        <v>100.8</v>
      </c>
      <c r="O44" s="122">
        <v>99.9</v>
      </c>
      <c r="P44" s="122">
        <v>114.9</v>
      </c>
      <c r="Q44" s="122">
        <v>111.2</v>
      </c>
      <c r="R44" s="122">
        <v>103.8</v>
      </c>
      <c r="S44" s="122">
        <v>92.2</v>
      </c>
      <c r="T44" s="122">
        <v>101.6</v>
      </c>
      <c r="U44" s="122">
        <v>102.2</v>
      </c>
      <c r="V44" s="122">
        <v>97.3</v>
      </c>
      <c r="W44" s="122">
        <v>110.9</v>
      </c>
      <c r="X44" s="122">
        <v>112.7</v>
      </c>
      <c r="Y44" s="122">
        <v>91.9</v>
      </c>
      <c r="Z44" s="122">
        <v>101.2</v>
      </c>
      <c r="AA44" s="122">
        <v>97</v>
      </c>
      <c r="AB44" s="122">
        <v>98.5</v>
      </c>
      <c r="AC44" s="122">
        <v>90.2</v>
      </c>
      <c r="AD44" s="122">
        <v>109.9</v>
      </c>
      <c r="AE44" s="122">
        <v>103.8</v>
      </c>
      <c r="AF44" s="8"/>
      <c r="AG44" s="9"/>
      <c r="AH44" s="8" t="s">
        <v>94</v>
      </c>
      <c r="AI44" s="122">
        <v>103.4</v>
      </c>
      <c r="AJ44" s="122">
        <v>109.9</v>
      </c>
      <c r="AK44" s="122">
        <v>106.6</v>
      </c>
      <c r="AL44" s="122">
        <v>102.8</v>
      </c>
      <c r="AM44" s="122">
        <v>117.8</v>
      </c>
      <c r="AN44" s="122">
        <v>114.2</v>
      </c>
      <c r="AO44" s="122">
        <v>122.3</v>
      </c>
      <c r="AP44" s="122">
        <v>111.4</v>
      </c>
      <c r="AQ44" s="122">
        <v>97.8</v>
      </c>
      <c r="AR44" s="122">
        <v>97.6</v>
      </c>
      <c r="AS44" s="122">
        <v>102.1</v>
      </c>
    </row>
    <row r="45" spans="1:45">
      <c r="A45" s="8"/>
      <c r="B45" s="9"/>
      <c r="C45" s="8" t="s">
        <v>95</v>
      </c>
      <c r="D45" s="122">
        <v>95</v>
      </c>
      <c r="E45" s="122">
        <v>95</v>
      </c>
      <c r="F45" s="122">
        <v>100.5</v>
      </c>
      <c r="G45" s="122">
        <v>100.2</v>
      </c>
      <c r="H45" s="122">
        <v>108</v>
      </c>
      <c r="I45" s="122">
        <v>78.3</v>
      </c>
      <c r="J45" s="122">
        <v>91.8</v>
      </c>
      <c r="K45" s="122">
        <v>67.5</v>
      </c>
      <c r="L45" s="122">
        <v>89</v>
      </c>
      <c r="M45" s="122">
        <v>90</v>
      </c>
      <c r="N45" s="122">
        <v>94.3</v>
      </c>
      <c r="O45" s="122">
        <v>97.1</v>
      </c>
      <c r="P45" s="122">
        <v>114.3</v>
      </c>
      <c r="Q45" s="122">
        <v>106.9</v>
      </c>
      <c r="R45" s="122">
        <v>102.5</v>
      </c>
      <c r="S45" s="122">
        <v>93.3</v>
      </c>
      <c r="T45" s="122">
        <v>103.8</v>
      </c>
      <c r="U45" s="122">
        <v>99.4</v>
      </c>
      <c r="V45" s="122">
        <v>98.7</v>
      </c>
      <c r="W45" s="122">
        <v>102.2</v>
      </c>
      <c r="X45" s="122">
        <v>105.2</v>
      </c>
      <c r="Y45" s="122">
        <v>92.1</v>
      </c>
      <c r="Z45" s="122">
        <v>106</v>
      </c>
      <c r="AA45" s="122">
        <v>97.8</v>
      </c>
      <c r="AB45" s="122">
        <v>93.3</v>
      </c>
      <c r="AC45" s="122">
        <v>92.3</v>
      </c>
      <c r="AD45" s="122">
        <v>89</v>
      </c>
      <c r="AE45" s="122">
        <v>94.6</v>
      </c>
      <c r="AF45" s="8"/>
      <c r="AG45" s="9"/>
      <c r="AH45" s="8" t="s">
        <v>95</v>
      </c>
      <c r="AI45" s="122">
        <v>95</v>
      </c>
      <c r="AJ45" s="122">
        <v>94.3</v>
      </c>
      <c r="AK45" s="122">
        <v>87</v>
      </c>
      <c r="AL45" s="122">
        <v>77.2</v>
      </c>
      <c r="AM45" s="122">
        <v>116.3</v>
      </c>
      <c r="AN45" s="122">
        <v>103.7</v>
      </c>
      <c r="AO45" s="122">
        <v>81.5</v>
      </c>
      <c r="AP45" s="122">
        <v>111.4</v>
      </c>
      <c r="AQ45" s="122">
        <v>95.5</v>
      </c>
      <c r="AR45" s="122">
        <v>95.3</v>
      </c>
      <c r="AS45" s="122">
        <v>99.5</v>
      </c>
    </row>
    <row r="46" spans="1:45">
      <c r="A46" s="8"/>
      <c r="B46" s="9"/>
      <c r="C46" s="8" t="s">
        <v>96</v>
      </c>
      <c r="D46" s="122">
        <v>102.9</v>
      </c>
      <c r="E46" s="122">
        <v>102.9</v>
      </c>
      <c r="F46" s="122">
        <v>106.6</v>
      </c>
      <c r="G46" s="122">
        <v>106.7</v>
      </c>
      <c r="H46" s="122">
        <v>104.4</v>
      </c>
      <c r="I46" s="122">
        <v>90.7</v>
      </c>
      <c r="J46" s="122">
        <v>103.5</v>
      </c>
      <c r="K46" s="122">
        <v>90.4</v>
      </c>
      <c r="L46" s="122">
        <v>83.7</v>
      </c>
      <c r="M46" s="122">
        <v>95.1</v>
      </c>
      <c r="N46" s="122">
        <v>117.7</v>
      </c>
      <c r="O46" s="122">
        <v>104.8</v>
      </c>
      <c r="P46" s="122">
        <v>123.4</v>
      </c>
      <c r="Q46" s="122">
        <v>113.7</v>
      </c>
      <c r="R46" s="122">
        <v>103.7</v>
      </c>
      <c r="S46" s="122">
        <v>89.6</v>
      </c>
      <c r="T46" s="122">
        <v>116.2</v>
      </c>
      <c r="U46" s="122">
        <v>101.1</v>
      </c>
      <c r="V46" s="122">
        <v>96.2</v>
      </c>
      <c r="W46" s="122">
        <v>101.4</v>
      </c>
      <c r="X46" s="122">
        <v>109.7</v>
      </c>
      <c r="Y46" s="122">
        <v>91.8</v>
      </c>
      <c r="Z46" s="122">
        <v>108.8</v>
      </c>
      <c r="AA46" s="122">
        <v>98.8</v>
      </c>
      <c r="AB46" s="122">
        <v>102.4</v>
      </c>
      <c r="AC46" s="122">
        <v>110.4</v>
      </c>
      <c r="AD46" s="122">
        <v>81</v>
      </c>
      <c r="AE46" s="122">
        <v>101.5</v>
      </c>
      <c r="AF46" s="8"/>
      <c r="AG46" s="9"/>
      <c r="AH46" s="8" t="s">
        <v>96</v>
      </c>
      <c r="AI46" s="122">
        <v>102.9</v>
      </c>
      <c r="AJ46" s="122">
        <v>105.1</v>
      </c>
      <c r="AK46" s="122">
        <v>95.1</v>
      </c>
      <c r="AL46" s="122">
        <v>89.3</v>
      </c>
      <c r="AM46" s="122">
        <v>112.2</v>
      </c>
      <c r="AN46" s="122">
        <v>118.3</v>
      </c>
      <c r="AO46" s="122">
        <v>99.8</v>
      </c>
      <c r="AP46" s="122">
        <v>124.6</v>
      </c>
      <c r="AQ46" s="122">
        <v>101</v>
      </c>
      <c r="AR46" s="122">
        <v>101</v>
      </c>
      <c r="AS46" s="122">
        <v>101.3</v>
      </c>
    </row>
    <row r="47" spans="1:45">
      <c r="A47" s="8"/>
      <c r="B47" s="16"/>
      <c r="C47" s="15" t="s">
        <v>97</v>
      </c>
      <c r="D47" s="123">
        <v>105.7</v>
      </c>
      <c r="E47" s="123">
        <v>105.7</v>
      </c>
      <c r="F47" s="123">
        <v>100.5</v>
      </c>
      <c r="G47" s="123">
        <v>105.2</v>
      </c>
      <c r="H47" s="123">
        <v>103.5</v>
      </c>
      <c r="I47" s="123">
        <v>97.7</v>
      </c>
      <c r="J47" s="123">
        <v>102</v>
      </c>
      <c r="K47" s="123">
        <v>102.4</v>
      </c>
      <c r="L47" s="123">
        <v>82.2</v>
      </c>
      <c r="M47" s="123">
        <v>99.9</v>
      </c>
      <c r="N47" s="123">
        <v>96.2</v>
      </c>
      <c r="O47" s="123">
        <v>107.9</v>
      </c>
      <c r="P47" s="123">
        <v>115.8</v>
      </c>
      <c r="Q47" s="123">
        <v>99.4</v>
      </c>
      <c r="R47" s="123">
        <v>101</v>
      </c>
      <c r="S47" s="123">
        <v>90.1</v>
      </c>
      <c r="T47" s="123">
        <v>140.4</v>
      </c>
      <c r="U47" s="123">
        <v>102.6</v>
      </c>
      <c r="V47" s="123">
        <v>105.1</v>
      </c>
      <c r="W47" s="123">
        <v>90.6</v>
      </c>
      <c r="X47" s="123">
        <v>105.5</v>
      </c>
      <c r="Y47" s="123">
        <v>92.4</v>
      </c>
      <c r="Z47" s="123">
        <v>103.3</v>
      </c>
      <c r="AA47" s="123">
        <v>102.5</v>
      </c>
      <c r="AB47" s="123">
        <v>120.1</v>
      </c>
      <c r="AC47" s="123">
        <v>101.1</v>
      </c>
      <c r="AD47" s="123">
        <v>97.8</v>
      </c>
      <c r="AE47" s="122">
        <v>105.2</v>
      </c>
      <c r="AF47" s="8"/>
      <c r="AG47" s="16"/>
      <c r="AH47" s="15" t="s">
        <v>97</v>
      </c>
      <c r="AI47" s="122">
        <v>105.7</v>
      </c>
      <c r="AJ47" s="123">
        <v>113.3</v>
      </c>
      <c r="AK47" s="123">
        <v>97.4</v>
      </c>
      <c r="AL47" s="123">
        <v>93.7</v>
      </c>
      <c r="AM47" s="123">
        <v>108.5</v>
      </c>
      <c r="AN47" s="123">
        <v>134.1</v>
      </c>
      <c r="AO47" s="123">
        <v>122</v>
      </c>
      <c r="AP47" s="123">
        <v>138.19999999999999</v>
      </c>
      <c r="AQ47" s="123">
        <v>99.2</v>
      </c>
      <c r="AR47" s="123">
        <v>99</v>
      </c>
      <c r="AS47" s="123">
        <v>101.5</v>
      </c>
    </row>
    <row r="48" spans="1:45">
      <c r="A48" s="8"/>
      <c r="B48" s="9" t="s">
        <v>83</v>
      </c>
      <c r="C48" s="8" t="s">
        <v>84</v>
      </c>
      <c r="D48" s="121">
        <v>88.7</v>
      </c>
      <c r="E48" s="121">
        <v>88.7</v>
      </c>
      <c r="F48" s="121">
        <v>101.3</v>
      </c>
      <c r="G48" s="121">
        <v>98.1</v>
      </c>
      <c r="H48" s="121">
        <v>100.2</v>
      </c>
      <c r="I48" s="121">
        <v>80.599999999999994</v>
      </c>
      <c r="J48" s="121">
        <v>82.9</v>
      </c>
      <c r="K48" s="121">
        <v>84.2</v>
      </c>
      <c r="L48" s="121">
        <v>75.7</v>
      </c>
      <c r="M48" s="121">
        <v>96.4</v>
      </c>
      <c r="N48" s="121">
        <v>80</v>
      </c>
      <c r="O48" s="121">
        <v>90.8</v>
      </c>
      <c r="P48" s="121">
        <v>95.7</v>
      </c>
      <c r="Q48" s="121">
        <v>94</v>
      </c>
      <c r="R48" s="121">
        <v>88.7</v>
      </c>
      <c r="S48" s="121">
        <v>91.2</v>
      </c>
      <c r="T48" s="121">
        <v>79.8</v>
      </c>
      <c r="U48" s="121">
        <v>92.7</v>
      </c>
      <c r="V48" s="121">
        <v>92.5</v>
      </c>
      <c r="W48" s="121">
        <v>90.5</v>
      </c>
      <c r="X48" s="121">
        <v>92.9</v>
      </c>
      <c r="Y48" s="121">
        <v>101.8</v>
      </c>
      <c r="Z48" s="121">
        <v>142.1</v>
      </c>
      <c r="AA48" s="121">
        <v>89.1</v>
      </c>
      <c r="AB48" s="121">
        <v>66.7</v>
      </c>
      <c r="AC48" s="121">
        <v>106.5</v>
      </c>
      <c r="AD48" s="121">
        <v>106.3</v>
      </c>
      <c r="AE48" s="122">
        <v>89.8</v>
      </c>
      <c r="AF48" s="8"/>
      <c r="AG48" s="9" t="s">
        <v>83</v>
      </c>
      <c r="AH48" s="8" t="s">
        <v>84</v>
      </c>
      <c r="AI48" s="124">
        <v>88.7</v>
      </c>
      <c r="AJ48" s="122">
        <v>85.4</v>
      </c>
      <c r="AK48" s="122">
        <v>83.4</v>
      </c>
      <c r="AL48" s="122">
        <v>76</v>
      </c>
      <c r="AM48" s="122">
        <v>105.5</v>
      </c>
      <c r="AN48" s="122">
        <v>87.9</v>
      </c>
      <c r="AO48" s="122">
        <v>107.2</v>
      </c>
      <c r="AP48" s="122">
        <v>81.3</v>
      </c>
      <c r="AQ48" s="122">
        <v>91.6</v>
      </c>
      <c r="AR48" s="122">
        <v>91.9</v>
      </c>
      <c r="AS48" s="122">
        <v>87.9</v>
      </c>
    </row>
    <row r="49" spans="1:45">
      <c r="A49" s="8"/>
      <c r="B49" s="9"/>
      <c r="C49" s="8" t="s">
        <v>86</v>
      </c>
      <c r="D49" s="121">
        <v>95.2</v>
      </c>
      <c r="E49" s="121">
        <v>95.2</v>
      </c>
      <c r="F49" s="121">
        <v>96.4</v>
      </c>
      <c r="G49" s="121">
        <v>99.4</v>
      </c>
      <c r="H49" s="121">
        <v>101.8</v>
      </c>
      <c r="I49" s="121">
        <v>91.2</v>
      </c>
      <c r="J49" s="121">
        <v>93.6</v>
      </c>
      <c r="K49" s="121">
        <v>99.5</v>
      </c>
      <c r="L49" s="121">
        <v>82.9</v>
      </c>
      <c r="M49" s="121">
        <v>94.2</v>
      </c>
      <c r="N49" s="121">
        <v>91.1</v>
      </c>
      <c r="O49" s="121">
        <v>94.5</v>
      </c>
      <c r="P49" s="121">
        <v>103.8</v>
      </c>
      <c r="Q49" s="121">
        <v>93.3</v>
      </c>
      <c r="R49" s="121">
        <v>94.6</v>
      </c>
      <c r="S49" s="121">
        <v>96</v>
      </c>
      <c r="T49" s="121">
        <v>93.1</v>
      </c>
      <c r="U49" s="121">
        <v>99.2</v>
      </c>
      <c r="V49" s="121">
        <v>88.2</v>
      </c>
      <c r="W49" s="121">
        <v>101.5</v>
      </c>
      <c r="X49" s="121">
        <v>125</v>
      </c>
      <c r="Y49" s="121">
        <v>103.9</v>
      </c>
      <c r="Z49" s="121">
        <v>99</v>
      </c>
      <c r="AA49" s="121">
        <v>90.6</v>
      </c>
      <c r="AB49" s="121">
        <v>96.6</v>
      </c>
      <c r="AC49" s="121">
        <v>102.1</v>
      </c>
      <c r="AD49" s="121">
        <v>105.1</v>
      </c>
      <c r="AE49" s="122">
        <v>95.9</v>
      </c>
      <c r="AF49" s="8"/>
      <c r="AG49" s="9"/>
      <c r="AH49" s="8" t="s">
        <v>86</v>
      </c>
      <c r="AI49" s="122">
        <v>95.2</v>
      </c>
      <c r="AJ49" s="122">
        <v>97.5</v>
      </c>
      <c r="AK49" s="122">
        <v>96.4</v>
      </c>
      <c r="AL49" s="122">
        <v>94.6</v>
      </c>
      <c r="AM49" s="122">
        <v>102</v>
      </c>
      <c r="AN49" s="122">
        <v>98.8</v>
      </c>
      <c r="AO49" s="122">
        <v>95.6</v>
      </c>
      <c r="AP49" s="122">
        <v>99.9</v>
      </c>
      <c r="AQ49" s="122">
        <v>93.3</v>
      </c>
      <c r="AR49" s="122">
        <v>93.2</v>
      </c>
      <c r="AS49" s="122">
        <v>95.2</v>
      </c>
    </row>
    <row r="50" spans="1:45">
      <c r="A50" s="8"/>
      <c r="B50" s="9"/>
      <c r="C50" s="8" t="s">
        <v>88</v>
      </c>
      <c r="D50" s="121">
        <v>122.1</v>
      </c>
      <c r="E50" s="121">
        <v>122.1</v>
      </c>
      <c r="F50" s="121">
        <v>109.9</v>
      </c>
      <c r="G50" s="121">
        <v>108.4</v>
      </c>
      <c r="H50" s="121">
        <v>110</v>
      </c>
      <c r="I50" s="121">
        <v>153.9</v>
      </c>
      <c r="J50" s="121">
        <v>127.8</v>
      </c>
      <c r="K50" s="121">
        <v>143.4</v>
      </c>
      <c r="L50" s="121">
        <v>95.8</v>
      </c>
      <c r="M50" s="121">
        <v>121.4</v>
      </c>
      <c r="N50" s="121">
        <v>109.6</v>
      </c>
      <c r="O50" s="121">
        <v>103.9</v>
      </c>
      <c r="P50" s="121">
        <v>129.1</v>
      </c>
      <c r="Q50" s="121">
        <v>104.8</v>
      </c>
      <c r="R50" s="121">
        <v>103.1</v>
      </c>
      <c r="S50" s="121">
        <v>110.1</v>
      </c>
      <c r="T50" s="121">
        <v>109.5</v>
      </c>
      <c r="U50" s="121">
        <v>109.3</v>
      </c>
      <c r="V50" s="121">
        <v>103.1</v>
      </c>
      <c r="W50" s="121">
        <v>108.4</v>
      </c>
      <c r="X50" s="121">
        <v>110.4</v>
      </c>
      <c r="Y50" s="121">
        <v>104</v>
      </c>
      <c r="Z50" s="121">
        <v>97.5</v>
      </c>
      <c r="AA50" s="121">
        <v>109.9</v>
      </c>
      <c r="AB50" s="121">
        <v>125.1</v>
      </c>
      <c r="AC50" s="121">
        <v>98.7</v>
      </c>
      <c r="AD50" s="121">
        <v>105.9</v>
      </c>
      <c r="AE50" s="122">
        <v>121.1</v>
      </c>
      <c r="AF50" s="8"/>
      <c r="AG50" s="9"/>
      <c r="AH50" s="8" t="s">
        <v>88</v>
      </c>
      <c r="AI50" s="122">
        <v>122.1</v>
      </c>
      <c r="AJ50" s="122">
        <v>133.5</v>
      </c>
      <c r="AK50" s="122">
        <v>140.69999999999999</v>
      </c>
      <c r="AL50" s="122">
        <v>152</v>
      </c>
      <c r="AM50" s="122">
        <v>107.1</v>
      </c>
      <c r="AN50" s="122">
        <v>124.1</v>
      </c>
      <c r="AO50" s="122">
        <v>130.30000000000001</v>
      </c>
      <c r="AP50" s="122">
        <v>122</v>
      </c>
      <c r="AQ50" s="122">
        <v>112.3</v>
      </c>
      <c r="AR50" s="122">
        <v>112.7</v>
      </c>
      <c r="AS50" s="122">
        <v>106.4</v>
      </c>
    </row>
    <row r="51" spans="1:45">
      <c r="A51" s="8"/>
      <c r="B51" s="9"/>
      <c r="C51" s="8" t="s">
        <v>89</v>
      </c>
      <c r="D51" s="121">
        <v>95.9</v>
      </c>
      <c r="E51" s="121">
        <v>95.9</v>
      </c>
      <c r="F51" s="121">
        <v>99.4</v>
      </c>
      <c r="G51" s="121">
        <v>98.4</v>
      </c>
      <c r="H51" s="121">
        <v>96.5</v>
      </c>
      <c r="I51" s="121">
        <v>101.4</v>
      </c>
      <c r="J51" s="121">
        <v>83.7</v>
      </c>
      <c r="K51" s="121">
        <v>68.400000000000006</v>
      </c>
      <c r="L51" s="121">
        <v>85.4</v>
      </c>
      <c r="M51" s="121">
        <v>86.8</v>
      </c>
      <c r="N51" s="121">
        <v>116.6</v>
      </c>
      <c r="O51" s="121">
        <v>104</v>
      </c>
      <c r="P51" s="121">
        <v>99.3</v>
      </c>
      <c r="Q51" s="121">
        <v>103.9</v>
      </c>
      <c r="R51" s="121">
        <v>102.3</v>
      </c>
      <c r="S51" s="121">
        <v>104.7</v>
      </c>
      <c r="T51" s="121">
        <v>106.2</v>
      </c>
      <c r="U51" s="121">
        <v>102.2</v>
      </c>
      <c r="V51" s="121">
        <v>104.1</v>
      </c>
      <c r="W51" s="121">
        <v>99.1</v>
      </c>
      <c r="X51" s="121">
        <v>101.7</v>
      </c>
      <c r="Y51" s="121">
        <v>98.9</v>
      </c>
      <c r="Z51" s="121">
        <v>101.3</v>
      </c>
      <c r="AA51" s="121">
        <v>97.6</v>
      </c>
      <c r="AB51" s="121">
        <v>112.9</v>
      </c>
      <c r="AC51" s="121">
        <v>105.3</v>
      </c>
      <c r="AD51" s="121">
        <v>80.599999999999994</v>
      </c>
      <c r="AE51" s="122">
        <v>94.9</v>
      </c>
      <c r="AF51" s="8"/>
      <c r="AG51" s="9"/>
      <c r="AH51" s="8" t="s">
        <v>89</v>
      </c>
      <c r="AI51" s="122">
        <v>95.9</v>
      </c>
      <c r="AJ51" s="122">
        <v>94.2</v>
      </c>
      <c r="AK51" s="122">
        <v>94.2</v>
      </c>
      <c r="AL51" s="122">
        <v>92.7</v>
      </c>
      <c r="AM51" s="122">
        <v>98.8</v>
      </c>
      <c r="AN51" s="122">
        <v>94.1</v>
      </c>
      <c r="AO51" s="122">
        <v>68.3</v>
      </c>
      <c r="AP51" s="122">
        <v>102.9</v>
      </c>
      <c r="AQ51" s="122">
        <v>97.3</v>
      </c>
      <c r="AR51" s="122">
        <v>97.1</v>
      </c>
      <c r="AS51" s="122">
        <v>102.1</v>
      </c>
    </row>
    <row r="52" spans="1:45">
      <c r="A52" s="8"/>
      <c r="B52" s="9"/>
      <c r="C52" s="8" t="s">
        <v>90</v>
      </c>
      <c r="D52" s="121">
        <v>87.1</v>
      </c>
      <c r="E52" s="121">
        <v>87.1</v>
      </c>
      <c r="F52" s="121">
        <v>99.9</v>
      </c>
      <c r="G52" s="121">
        <v>97.2</v>
      </c>
      <c r="H52" s="121">
        <v>86.3</v>
      </c>
      <c r="I52" s="121">
        <v>80</v>
      </c>
      <c r="J52" s="121">
        <v>77.5</v>
      </c>
      <c r="K52" s="121">
        <v>71.599999999999994</v>
      </c>
      <c r="L52" s="121">
        <v>86.9</v>
      </c>
      <c r="M52" s="121">
        <v>84.6</v>
      </c>
      <c r="N52" s="121">
        <v>83.3</v>
      </c>
      <c r="O52" s="121">
        <v>90.1</v>
      </c>
      <c r="P52" s="121">
        <v>88.7</v>
      </c>
      <c r="Q52" s="121">
        <v>97.1</v>
      </c>
      <c r="R52" s="121">
        <v>95</v>
      </c>
      <c r="S52" s="121">
        <v>96.9</v>
      </c>
      <c r="T52" s="121">
        <v>90.1</v>
      </c>
      <c r="U52" s="121">
        <v>95.9</v>
      </c>
      <c r="V52" s="121">
        <v>98.1</v>
      </c>
      <c r="W52" s="121">
        <v>97.4</v>
      </c>
      <c r="X52" s="121">
        <v>99.2</v>
      </c>
      <c r="Y52" s="121">
        <v>96.7</v>
      </c>
      <c r="Z52" s="121">
        <v>96.5</v>
      </c>
      <c r="AA52" s="121">
        <v>90.2</v>
      </c>
      <c r="AB52" s="121">
        <v>95.1</v>
      </c>
      <c r="AC52" s="121">
        <v>94.6</v>
      </c>
      <c r="AD52" s="121">
        <v>79.2</v>
      </c>
      <c r="AE52" s="122">
        <v>86.6</v>
      </c>
      <c r="AF52" s="8"/>
      <c r="AG52" s="9"/>
      <c r="AH52" s="8" t="s">
        <v>90</v>
      </c>
      <c r="AI52" s="122">
        <v>87.1</v>
      </c>
      <c r="AJ52" s="122">
        <v>81.8</v>
      </c>
      <c r="AK52" s="122">
        <v>82.3</v>
      </c>
      <c r="AL52" s="122">
        <v>79.8</v>
      </c>
      <c r="AM52" s="122">
        <v>89.8</v>
      </c>
      <c r="AN52" s="122">
        <v>81.2</v>
      </c>
      <c r="AO52" s="122">
        <v>57.4</v>
      </c>
      <c r="AP52" s="122">
        <v>89.4</v>
      </c>
      <c r="AQ52" s="122">
        <v>91.7</v>
      </c>
      <c r="AR52" s="122">
        <v>91.5</v>
      </c>
      <c r="AS52" s="122">
        <v>94.2</v>
      </c>
    </row>
    <row r="53" spans="1:45">
      <c r="A53" s="8"/>
      <c r="B53" s="9"/>
      <c r="C53" s="8" t="s">
        <v>91</v>
      </c>
      <c r="D53" s="121">
        <v>100.5</v>
      </c>
      <c r="E53" s="121">
        <v>100.5</v>
      </c>
      <c r="F53" s="121">
        <v>105.3</v>
      </c>
      <c r="G53" s="121">
        <v>105.1</v>
      </c>
      <c r="H53" s="121">
        <v>96.6</v>
      </c>
      <c r="I53" s="121">
        <v>95.6</v>
      </c>
      <c r="J53" s="121">
        <v>104.7</v>
      </c>
      <c r="K53" s="121">
        <v>115.1</v>
      </c>
      <c r="L53" s="121">
        <v>99.4</v>
      </c>
      <c r="M53" s="121">
        <v>100.2</v>
      </c>
      <c r="N53" s="121">
        <v>100.7</v>
      </c>
      <c r="O53" s="121">
        <v>101</v>
      </c>
      <c r="P53" s="121">
        <v>97.8</v>
      </c>
      <c r="Q53" s="121">
        <v>103.8</v>
      </c>
      <c r="R53" s="121">
        <v>105.9</v>
      </c>
      <c r="S53" s="121">
        <v>100</v>
      </c>
      <c r="T53" s="121">
        <v>93.1</v>
      </c>
      <c r="U53" s="121">
        <v>104</v>
      </c>
      <c r="V53" s="121">
        <v>103.4</v>
      </c>
      <c r="W53" s="121">
        <v>101.5</v>
      </c>
      <c r="X53" s="121">
        <v>98.7</v>
      </c>
      <c r="Y53" s="121">
        <v>97.9</v>
      </c>
      <c r="Z53" s="121">
        <v>127.4</v>
      </c>
      <c r="AA53" s="121">
        <v>104.6</v>
      </c>
      <c r="AB53" s="121">
        <v>100.8</v>
      </c>
      <c r="AC53" s="121">
        <v>99</v>
      </c>
      <c r="AD53" s="121">
        <v>103.1</v>
      </c>
      <c r="AE53" s="122">
        <v>100.7</v>
      </c>
      <c r="AF53" s="8"/>
      <c r="AG53" s="9"/>
      <c r="AH53" s="8" t="s">
        <v>91</v>
      </c>
      <c r="AI53" s="122">
        <v>100.5</v>
      </c>
      <c r="AJ53" s="122">
        <v>97.8</v>
      </c>
      <c r="AK53" s="122">
        <v>98.8</v>
      </c>
      <c r="AL53" s="122">
        <v>98.3</v>
      </c>
      <c r="AM53" s="122">
        <v>100.2</v>
      </c>
      <c r="AN53" s="122">
        <v>96.5</v>
      </c>
      <c r="AO53" s="122">
        <v>98.3</v>
      </c>
      <c r="AP53" s="122">
        <v>95.9</v>
      </c>
      <c r="AQ53" s="122">
        <v>102.9</v>
      </c>
      <c r="AR53" s="122">
        <v>102.5</v>
      </c>
      <c r="AS53" s="122">
        <v>108.9</v>
      </c>
    </row>
    <row r="54" spans="1:45">
      <c r="A54" s="8"/>
      <c r="B54" s="9"/>
      <c r="C54" s="8" t="s">
        <v>92</v>
      </c>
      <c r="D54" s="121">
        <v>94.4</v>
      </c>
      <c r="E54" s="121">
        <v>94.4</v>
      </c>
      <c r="F54" s="121">
        <v>98.1</v>
      </c>
      <c r="G54" s="121">
        <v>98.6</v>
      </c>
      <c r="H54" s="121">
        <v>95.7</v>
      </c>
      <c r="I54" s="121">
        <v>85.6</v>
      </c>
      <c r="J54" s="121">
        <v>95.6</v>
      </c>
      <c r="K54" s="121">
        <v>90.4</v>
      </c>
      <c r="L54" s="121">
        <v>93.6</v>
      </c>
      <c r="M54" s="121">
        <v>94.9</v>
      </c>
      <c r="N54" s="121">
        <v>100.1</v>
      </c>
      <c r="O54" s="121">
        <v>99.3</v>
      </c>
      <c r="P54" s="121">
        <v>98.3</v>
      </c>
      <c r="Q54" s="121">
        <v>97.2</v>
      </c>
      <c r="R54" s="121">
        <v>98.2</v>
      </c>
      <c r="S54" s="121">
        <v>101.1</v>
      </c>
      <c r="T54" s="121">
        <v>93.2</v>
      </c>
      <c r="U54" s="121">
        <v>100.7</v>
      </c>
      <c r="V54" s="121">
        <v>95.7</v>
      </c>
      <c r="W54" s="121">
        <v>96.2</v>
      </c>
      <c r="X54" s="121">
        <v>99.6</v>
      </c>
      <c r="Y54" s="121">
        <v>98.9</v>
      </c>
      <c r="Z54" s="121">
        <v>95.3</v>
      </c>
      <c r="AA54" s="121">
        <v>111.4</v>
      </c>
      <c r="AB54" s="121">
        <v>104.5</v>
      </c>
      <c r="AC54" s="121">
        <v>92</v>
      </c>
      <c r="AD54" s="121">
        <v>116.4</v>
      </c>
      <c r="AE54" s="122">
        <v>95.8</v>
      </c>
      <c r="AF54" s="8"/>
      <c r="AG54" s="9"/>
      <c r="AH54" s="8" t="s">
        <v>92</v>
      </c>
      <c r="AI54" s="122">
        <v>94.4</v>
      </c>
      <c r="AJ54" s="122">
        <v>89.6</v>
      </c>
      <c r="AK54" s="122">
        <v>87.6</v>
      </c>
      <c r="AL54" s="122">
        <v>85.2</v>
      </c>
      <c r="AM54" s="122">
        <v>94.9</v>
      </c>
      <c r="AN54" s="122">
        <v>92.2</v>
      </c>
      <c r="AO54" s="122">
        <v>85.3</v>
      </c>
      <c r="AP54" s="122">
        <v>94.6</v>
      </c>
      <c r="AQ54" s="122">
        <v>98.6</v>
      </c>
      <c r="AR54" s="122">
        <v>98.4</v>
      </c>
      <c r="AS54" s="122">
        <v>101.4</v>
      </c>
    </row>
    <row r="55" spans="1:45">
      <c r="A55" s="8"/>
      <c r="B55" s="9"/>
      <c r="C55" s="8" t="s">
        <v>93</v>
      </c>
      <c r="D55" s="121">
        <v>96.6</v>
      </c>
      <c r="E55" s="121">
        <v>96.6</v>
      </c>
      <c r="F55" s="121">
        <v>94.9</v>
      </c>
      <c r="G55" s="121">
        <v>94.3</v>
      </c>
      <c r="H55" s="121">
        <v>89.9</v>
      </c>
      <c r="I55" s="121">
        <v>109.9</v>
      </c>
      <c r="J55" s="121">
        <v>96.8</v>
      </c>
      <c r="K55" s="121">
        <v>72.5</v>
      </c>
      <c r="L55" s="121">
        <v>101.3</v>
      </c>
      <c r="M55" s="121">
        <v>95.4</v>
      </c>
      <c r="N55" s="121">
        <v>102.7</v>
      </c>
      <c r="O55" s="121">
        <v>103.2</v>
      </c>
      <c r="P55" s="121">
        <v>97.9</v>
      </c>
      <c r="Q55" s="121">
        <v>93.1</v>
      </c>
      <c r="R55" s="121">
        <v>94.2</v>
      </c>
      <c r="S55" s="121">
        <v>99.8</v>
      </c>
      <c r="T55" s="121">
        <v>92.5</v>
      </c>
      <c r="U55" s="121">
        <v>96.6</v>
      </c>
      <c r="V55" s="121">
        <v>102.8</v>
      </c>
      <c r="W55" s="121">
        <v>93</v>
      </c>
      <c r="X55" s="121">
        <v>90.3</v>
      </c>
      <c r="Y55" s="121">
        <v>99.6</v>
      </c>
      <c r="Z55" s="121">
        <v>87.6</v>
      </c>
      <c r="AA55" s="121">
        <v>100.6</v>
      </c>
      <c r="AB55" s="121">
        <v>99.4</v>
      </c>
      <c r="AC55" s="121">
        <v>93.2</v>
      </c>
      <c r="AD55" s="121">
        <v>113.1</v>
      </c>
      <c r="AE55" s="122">
        <v>97.7</v>
      </c>
      <c r="AF55" s="8"/>
      <c r="AG55" s="9"/>
      <c r="AH55" s="8" t="s">
        <v>93</v>
      </c>
      <c r="AI55" s="122">
        <v>96.6</v>
      </c>
      <c r="AJ55" s="122">
        <v>96.8</v>
      </c>
      <c r="AK55" s="122">
        <v>105.1</v>
      </c>
      <c r="AL55" s="122">
        <v>109.5</v>
      </c>
      <c r="AM55" s="122">
        <v>91.9</v>
      </c>
      <c r="AN55" s="122">
        <v>86</v>
      </c>
      <c r="AO55" s="122">
        <v>68.7</v>
      </c>
      <c r="AP55" s="122">
        <v>92</v>
      </c>
      <c r="AQ55" s="122">
        <v>96.5</v>
      </c>
      <c r="AR55" s="122">
        <v>96.5</v>
      </c>
      <c r="AS55" s="122">
        <v>95.8</v>
      </c>
    </row>
    <row r="56" spans="1:45">
      <c r="A56" s="8"/>
      <c r="B56" s="9"/>
      <c r="C56" s="8" t="s">
        <v>94</v>
      </c>
      <c r="D56" s="121">
        <v>107.1</v>
      </c>
      <c r="E56" s="121">
        <v>107.1</v>
      </c>
      <c r="F56" s="121">
        <v>100.8</v>
      </c>
      <c r="G56" s="121">
        <v>95.6</v>
      </c>
      <c r="H56" s="121">
        <v>100.8</v>
      </c>
      <c r="I56" s="121">
        <v>111.3</v>
      </c>
      <c r="J56" s="121">
        <v>116.8</v>
      </c>
      <c r="K56" s="121">
        <v>113.9</v>
      </c>
      <c r="L56" s="121">
        <v>117.9</v>
      </c>
      <c r="M56" s="121">
        <v>122</v>
      </c>
      <c r="N56" s="121">
        <v>119.3</v>
      </c>
      <c r="O56" s="121">
        <v>99.2</v>
      </c>
      <c r="P56" s="121">
        <v>98.2</v>
      </c>
      <c r="Q56" s="121">
        <v>102.8</v>
      </c>
      <c r="R56" s="121">
        <v>102</v>
      </c>
      <c r="S56" s="121">
        <v>100.8</v>
      </c>
      <c r="T56" s="121">
        <v>100.1</v>
      </c>
      <c r="U56" s="121">
        <v>101.5</v>
      </c>
      <c r="V56" s="121">
        <v>99.3</v>
      </c>
      <c r="W56" s="121">
        <v>107.8</v>
      </c>
      <c r="X56" s="121">
        <v>100.7</v>
      </c>
      <c r="Y56" s="121">
        <v>99.2</v>
      </c>
      <c r="Z56" s="121">
        <v>85.8</v>
      </c>
      <c r="AA56" s="121">
        <v>103</v>
      </c>
      <c r="AB56" s="121">
        <v>103.6</v>
      </c>
      <c r="AC56" s="121">
        <v>103.5</v>
      </c>
      <c r="AD56" s="121">
        <v>108.9</v>
      </c>
      <c r="AE56" s="122">
        <v>107.2</v>
      </c>
      <c r="AF56" s="8"/>
      <c r="AG56" s="9"/>
      <c r="AH56" s="8" t="s">
        <v>94</v>
      </c>
      <c r="AI56" s="122">
        <v>107.1</v>
      </c>
      <c r="AJ56" s="122">
        <v>109.2</v>
      </c>
      <c r="AK56" s="122">
        <v>113.6</v>
      </c>
      <c r="AL56" s="122">
        <v>117.7</v>
      </c>
      <c r="AM56" s="122">
        <v>101.3</v>
      </c>
      <c r="AN56" s="122">
        <v>103.4</v>
      </c>
      <c r="AO56" s="122">
        <v>121.2</v>
      </c>
      <c r="AP56" s="122">
        <v>97.3</v>
      </c>
      <c r="AQ56" s="122">
        <v>105.2</v>
      </c>
      <c r="AR56" s="122">
        <v>105.4</v>
      </c>
      <c r="AS56" s="122">
        <v>101.6</v>
      </c>
    </row>
    <row r="57" spans="1:45">
      <c r="A57" s="8"/>
      <c r="B57" s="9"/>
      <c r="C57" s="8" t="s">
        <v>95</v>
      </c>
      <c r="D57" s="121">
        <v>97.1</v>
      </c>
      <c r="E57" s="121">
        <v>97.1</v>
      </c>
      <c r="F57" s="121">
        <v>102.9</v>
      </c>
      <c r="G57" s="121">
        <v>101.5</v>
      </c>
      <c r="H57" s="121">
        <v>98.5</v>
      </c>
      <c r="I57" s="121">
        <v>83.4</v>
      </c>
      <c r="J57" s="121">
        <v>102.8</v>
      </c>
      <c r="K57" s="121">
        <v>78.5</v>
      </c>
      <c r="L57" s="121">
        <v>117.2</v>
      </c>
      <c r="M57" s="121">
        <v>100.3</v>
      </c>
      <c r="N57" s="121">
        <v>103.8</v>
      </c>
      <c r="O57" s="121">
        <v>98.4</v>
      </c>
      <c r="P57" s="121">
        <v>94.6</v>
      </c>
      <c r="Q57" s="121">
        <v>103.1</v>
      </c>
      <c r="R57" s="121">
        <v>107.6</v>
      </c>
      <c r="S57" s="121">
        <v>103.7</v>
      </c>
      <c r="T57" s="121">
        <v>98.6</v>
      </c>
      <c r="U57" s="121">
        <v>98.7</v>
      </c>
      <c r="V57" s="121">
        <v>100.5</v>
      </c>
      <c r="W57" s="121">
        <v>106.5</v>
      </c>
      <c r="X57" s="121">
        <v>94.3</v>
      </c>
      <c r="Y57" s="121">
        <v>100</v>
      </c>
      <c r="Z57" s="121">
        <v>94.5</v>
      </c>
      <c r="AA57" s="121">
        <v>97.5</v>
      </c>
      <c r="AB57" s="121">
        <v>91.5</v>
      </c>
      <c r="AC57" s="121">
        <v>98.1</v>
      </c>
      <c r="AD57" s="121">
        <v>82.1</v>
      </c>
      <c r="AE57" s="122">
        <v>96.2</v>
      </c>
      <c r="AF57" s="8"/>
      <c r="AG57" s="9"/>
      <c r="AH57" s="8" t="s">
        <v>95</v>
      </c>
      <c r="AI57" s="122">
        <v>97.1</v>
      </c>
      <c r="AJ57" s="122">
        <v>91.6</v>
      </c>
      <c r="AK57" s="122">
        <v>90.5</v>
      </c>
      <c r="AL57" s="122">
        <v>87.6</v>
      </c>
      <c r="AM57" s="122">
        <v>99</v>
      </c>
      <c r="AN57" s="122">
        <v>93</v>
      </c>
      <c r="AO57" s="122">
        <v>83</v>
      </c>
      <c r="AP57" s="122">
        <v>96.4</v>
      </c>
      <c r="AQ57" s="122">
        <v>101.9</v>
      </c>
      <c r="AR57" s="122">
        <v>101.8</v>
      </c>
      <c r="AS57" s="122">
        <v>104.6</v>
      </c>
    </row>
    <row r="58" spans="1:45">
      <c r="A58" s="8"/>
      <c r="B58" s="9"/>
      <c r="C58" s="8" t="s">
        <v>96</v>
      </c>
      <c r="D58" s="121">
        <v>105.9</v>
      </c>
      <c r="E58" s="121">
        <v>105.9</v>
      </c>
      <c r="F58" s="121">
        <v>98.4</v>
      </c>
      <c r="G58" s="121">
        <v>104.1</v>
      </c>
      <c r="H58" s="121">
        <v>114.3</v>
      </c>
      <c r="I58" s="121">
        <v>100.9</v>
      </c>
      <c r="J58" s="121">
        <v>107.3</v>
      </c>
      <c r="K58" s="121">
        <v>132.69999999999999</v>
      </c>
      <c r="L58" s="121">
        <v>124.8</v>
      </c>
      <c r="M58" s="121">
        <v>97.6</v>
      </c>
      <c r="N58" s="121">
        <v>100.4</v>
      </c>
      <c r="O58" s="121">
        <v>107.9</v>
      </c>
      <c r="P58" s="121">
        <v>98.9</v>
      </c>
      <c r="Q58" s="121">
        <v>106.9</v>
      </c>
      <c r="R58" s="121">
        <v>103.8</v>
      </c>
      <c r="S58" s="121">
        <v>98.1</v>
      </c>
      <c r="T58" s="121">
        <v>108.6</v>
      </c>
      <c r="U58" s="121">
        <v>96.9</v>
      </c>
      <c r="V58" s="121">
        <v>101.2</v>
      </c>
      <c r="W58" s="121">
        <v>101.3</v>
      </c>
      <c r="X58" s="121">
        <v>94.6</v>
      </c>
      <c r="Y58" s="121">
        <v>101.6</v>
      </c>
      <c r="Z58" s="121">
        <v>88.8</v>
      </c>
      <c r="AA58" s="121">
        <v>99.4</v>
      </c>
      <c r="AB58" s="121">
        <v>87.2</v>
      </c>
      <c r="AC58" s="121">
        <v>107</v>
      </c>
      <c r="AD58" s="121">
        <v>83.6</v>
      </c>
      <c r="AE58" s="122">
        <v>104.5</v>
      </c>
      <c r="AF58" s="8"/>
      <c r="AG58" s="9"/>
      <c r="AH58" s="8" t="s">
        <v>96</v>
      </c>
      <c r="AI58" s="122">
        <v>105.9</v>
      </c>
      <c r="AJ58" s="122">
        <v>107.3</v>
      </c>
      <c r="AK58" s="122">
        <v>101.6</v>
      </c>
      <c r="AL58" s="122">
        <v>99.8</v>
      </c>
      <c r="AM58" s="122">
        <v>106.9</v>
      </c>
      <c r="AN58" s="122">
        <v>114.7</v>
      </c>
      <c r="AO58" s="122">
        <v>145.19999999999999</v>
      </c>
      <c r="AP58" s="122">
        <v>104.2</v>
      </c>
      <c r="AQ58" s="122">
        <v>104.7</v>
      </c>
      <c r="AR58" s="122">
        <v>105</v>
      </c>
      <c r="AS58" s="122">
        <v>99.5</v>
      </c>
    </row>
    <row r="59" spans="1:45">
      <c r="A59" s="8"/>
      <c r="B59" s="27" t="s">
        <v>192</v>
      </c>
      <c r="C59" s="8" t="s">
        <v>97</v>
      </c>
      <c r="D59" s="10">
        <v>109.2</v>
      </c>
      <c r="E59" s="10">
        <v>109.2</v>
      </c>
      <c r="F59" s="10">
        <v>92.8</v>
      </c>
      <c r="G59" s="10">
        <v>99.4</v>
      </c>
      <c r="H59" s="10">
        <v>109.4</v>
      </c>
      <c r="I59" s="10">
        <v>106.3</v>
      </c>
      <c r="J59" s="10">
        <v>110.5</v>
      </c>
      <c r="K59" s="10">
        <v>129.69999999999999</v>
      </c>
      <c r="L59" s="10">
        <v>119</v>
      </c>
      <c r="M59" s="10">
        <v>106.2</v>
      </c>
      <c r="N59" s="10">
        <v>92.3</v>
      </c>
      <c r="O59" s="10">
        <v>107.8</v>
      </c>
      <c r="P59" s="10">
        <v>97.7</v>
      </c>
      <c r="Q59" s="10">
        <v>100</v>
      </c>
      <c r="R59" s="10">
        <v>104.4</v>
      </c>
      <c r="S59" s="10">
        <v>97.4</v>
      </c>
      <c r="T59" s="10">
        <v>135.1</v>
      </c>
      <c r="U59" s="10">
        <v>102.3</v>
      </c>
      <c r="V59" s="10">
        <v>111.1</v>
      </c>
      <c r="W59" s="10">
        <v>96.8</v>
      </c>
      <c r="X59" s="10">
        <v>92.8</v>
      </c>
      <c r="Y59" s="10">
        <v>97.4</v>
      </c>
      <c r="Z59" s="10">
        <v>84.3</v>
      </c>
      <c r="AA59" s="10">
        <v>106</v>
      </c>
      <c r="AB59" s="10">
        <v>116.6</v>
      </c>
      <c r="AC59" s="10">
        <v>100</v>
      </c>
      <c r="AD59" s="10">
        <v>115.8</v>
      </c>
      <c r="AE59" s="33">
        <v>109.7</v>
      </c>
      <c r="AF59" s="8"/>
      <c r="AG59" s="27" t="s">
        <v>192</v>
      </c>
      <c r="AH59" s="8" t="s">
        <v>97</v>
      </c>
      <c r="AI59" s="123">
        <v>109.2</v>
      </c>
      <c r="AJ59" s="10">
        <v>115.4</v>
      </c>
      <c r="AK59" s="10">
        <v>105.8</v>
      </c>
      <c r="AL59" s="10">
        <v>106.8</v>
      </c>
      <c r="AM59" s="10">
        <v>102.6</v>
      </c>
      <c r="AN59" s="10">
        <v>128</v>
      </c>
      <c r="AO59" s="10">
        <v>139.5</v>
      </c>
      <c r="AP59" s="10">
        <v>124</v>
      </c>
      <c r="AQ59" s="10">
        <v>103.9</v>
      </c>
      <c r="AR59" s="10">
        <v>104</v>
      </c>
      <c r="AS59" s="10">
        <v>102.4</v>
      </c>
    </row>
    <row r="60" spans="1:45">
      <c r="A60" s="8"/>
      <c r="B60" s="28" t="s">
        <v>193</v>
      </c>
      <c r="C60" s="22" t="s">
        <v>84</v>
      </c>
      <c r="D60" s="29">
        <v>93.9</v>
      </c>
      <c r="E60" s="29">
        <v>93.8</v>
      </c>
      <c r="F60" s="29">
        <v>97.1</v>
      </c>
      <c r="G60" s="29">
        <v>97.2</v>
      </c>
      <c r="H60" s="29">
        <v>106.3</v>
      </c>
      <c r="I60" s="29">
        <v>99</v>
      </c>
      <c r="J60" s="29">
        <v>91</v>
      </c>
      <c r="K60" s="29">
        <v>98</v>
      </c>
      <c r="L60" s="29">
        <v>117.3</v>
      </c>
      <c r="M60" s="29">
        <v>92.6</v>
      </c>
      <c r="N60" s="29">
        <v>83.5</v>
      </c>
      <c r="O60" s="29">
        <v>86.6</v>
      </c>
      <c r="P60" s="29">
        <v>87.4</v>
      </c>
      <c r="Q60" s="29">
        <v>88.3</v>
      </c>
      <c r="R60" s="29">
        <v>92.1</v>
      </c>
      <c r="S60" s="29">
        <v>86.8</v>
      </c>
      <c r="T60" s="29">
        <v>79.3</v>
      </c>
      <c r="U60" s="29">
        <v>88.4</v>
      </c>
      <c r="V60" s="29">
        <v>101.3</v>
      </c>
      <c r="W60" s="29">
        <v>94</v>
      </c>
      <c r="X60" s="29">
        <v>76.2</v>
      </c>
      <c r="Y60" s="29">
        <v>97.9</v>
      </c>
      <c r="Z60" s="29">
        <v>82.4</v>
      </c>
      <c r="AA60" s="29">
        <v>92.2</v>
      </c>
      <c r="AB60" s="29">
        <v>69.900000000000006</v>
      </c>
      <c r="AC60" s="29">
        <v>100.9</v>
      </c>
      <c r="AD60" s="29">
        <v>112.8</v>
      </c>
      <c r="AE60" s="33">
        <v>95</v>
      </c>
      <c r="AF60" s="8"/>
      <c r="AG60" s="28" t="s">
        <v>193</v>
      </c>
      <c r="AH60" s="22" t="s">
        <v>84</v>
      </c>
      <c r="AI60" s="122">
        <v>93.9</v>
      </c>
      <c r="AJ60" s="29">
        <v>91.2</v>
      </c>
      <c r="AK60" s="29">
        <v>93.8</v>
      </c>
      <c r="AL60" s="29">
        <v>93.1</v>
      </c>
      <c r="AM60" s="29">
        <v>95.8</v>
      </c>
      <c r="AN60" s="29">
        <v>87.9</v>
      </c>
      <c r="AO60" s="29">
        <v>116.5</v>
      </c>
      <c r="AP60" s="29">
        <v>78</v>
      </c>
      <c r="AQ60" s="29">
        <v>96.1</v>
      </c>
      <c r="AR60" s="29">
        <v>96.4</v>
      </c>
      <c r="AS60" s="29">
        <v>90.7</v>
      </c>
    </row>
    <row r="61" spans="1:45">
      <c r="A61" s="8"/>
      <c r="B61" s="32" t="s">
        <v>102</v>
      </c>
      <c r="C61" s="8" t="s">
        <v>86</v>
      </c>
      <c r="D61" s="10">
        <v>102.3</v>
      </c>
      <c r="E61" s="10">
        <v>102.3</v>
      </c>
      <c r="F61" s="10">
        <v>94.5</v>
      </c>
      <c r="G61" s="10">
        <v>99.3</v>
      </c>
      <c r="H61" s="10">
        <v>101.6</v>
      </c>
      <c r="I61" s="10">
        <v>123.1</v>
      </c>
      <c r="J61" s="10">
        <v>99.6</v>
      </c>
      <c r="K61" s="10">
        <v>120.6</v>
      </c>
      <c r="L61" s="10">
        <v>123</v>
      </c>
      <c r="M61" s="10">
        <v>95.7</v>
      </c>
      <c r="N61" s="10">
        <v>91.8</v>
      </c>
      <c r="O61" s="10">
        <v>89.4</v>
      </c>
      <c r="P61" s="10">
        <v>89.7</v>
      </c>
      <c r="Q61" s="10">
        <v>89.3</v>
      </c>
      <c r="R61" s="10">
        <v>98.1</v>
      </c>
      <c r="S61" s="10">
        <v>91.1</v>
      </c>
      <c r="T61" s="10">
        <v>92.1</v>
      </c>
      <c r="U61" s="10">
        <v>95.1</v>
      </c>
      <c r="V61" s="10">
        <v>94.9</v>
      </c>
      <c r="W61" s="10">
        <v>102.9</v>
      </c>
      <c r="X61" s="10">
        <v>95.7</v>
      </c>
      <c r="Y61" s="10">
        <v>100.7</v>
      </c>
      <c r="Z61" s="10">
        <v>71.599999999999994</v>
      </c>
      <c r="AA61" s="10">
        <v>90.7</v>
      </c>
      <c r="AB61" s="10">
        <v>99.5</v>
      </c>
      <c r="AC61" s="10">
        <v>121.7</v>
      </c>
      <c r="AD61" s="10">
        <v>83</v>
      </c>
      <c r="AE61" s="33">
        <v>101.1</v>
      </c>
      <c r="AF61" s="8"/>
      <c r="AG61" s="32" t="s">
        <v>102</v>
      </c>
      <c r="AH61" s="8" t="s">
        <v>86</v>
      </c>
      <c r="AI61" s="122">
        <v>102.3</v>
      </c>
      <c r="AJ61" s="10">
        <v>104.5</v>
      </c>
      <c r="AK61" s="10">
        <v>108.1</v>
      </c>
      <c r="AL61" s="10">
        <v>114</v>
      </c>
      <c r="AM61" s="10">
        <v>90.5</v>
      </c>
      <c r="AN61" s="10">
        <v>99.9</v>
      </c>
      <c r="AO61" s="10">
        <v>129.9</v>
      </c>
      <c r="AP61" s="10">
        <v>89.6</v>
      </c>
      <c r="AQ61" s="10">
        <v>100.5</v>
      </c>
      <c r="AR61" s="10">
        <v>100.8</v>
      </c>
      <c r="AS61" s="10">
        <v>94</v>
      </c>
    </row>
    <row r="62" spans="1:45">
      <c r="A62" s="8" t="s">
        <v>192</v>
      </c>
      <c r="B62" s="32" t="s">
        <v>102</v>
      </c>
      <c r="C62" s="8" t="s">
        <v>88</v>
      </c>
      <c r="D62" s="10">
        <v>130.80000000000001</v>
      </c>
      <c r="E62" s="10">
        <v>130.80000000000001</v>
      </c>
      <c r="F62" s="10">
        <v>106.4</v>
      </c>
      <c r="G62" s="10">
        <v>109.2</v>
      </c>
      <c r="H62" s="10">
        <v>111.4</v>
      </c>
      <c r="I62" s="10">
        <v>175</v>
      </c>
      <c r="J62" s="10">
        <v>135.9</v>
      </c>
      <c r="K62" s="10">
        <v>221.2</v>
      </c>
      <c r="L62" s="10">
        <v>134.30000000000001</v>
      </c>
      <c r="M62" s="10">
        <v>124.5</v>
      </c>
      <c r="N62" s="10">
        <v>111.4</v>
      </c>
      <c r="O62" s="10">
        <v>107</v>
      </c>
      <c r="P62" s="10">
        <v>109.3</v>
      </c>
      <c r="Q62" s="10">
        <v>103.2</v>
      </c>
      <c r="R62" s="10">
        <v>108.5</v>
      </c>
      <c r="S62" s="10">
        <v>101</v>
      </c>
      <c r="T62" s="10">
        <v>107.7</v>
      </c>
      <c r="U62" s="10">
        <v>110.9</v>
      </c>
      <c r="V62" s="10">
        <v>108.9</v>
      </c>
      <c r="W62" s="10">
        <v>110.4</v>
      </c>
      <c r="X62" s="10">
        <v>98.3</v>
      </c>
      <c r="Y62" s="10">
        <v>105</v>
      </c>
      <c r="Z62" s="10">
        <v>76</v>
      </c>
      <c r="AA62" s="10">
        <v>114</v>
      </c>
      <c r="AB62" s="10">
        <v>142.5</v>
      </c>
      <c r="AC62" s="10">
        <v>122.1</v>
      </c>
      <c r="AD62" s="10">
        <v>103.8</v>
      </c>
      <c r="AE62" s="33">
        <v>129.1</v>
      </c>
      <c r="AF62" s="8" t="s">
        <v>192</v>
      </c>
      <c r="AG62" s="32" t="s">
        <v>102</v>
      </c>
      <c r="AH62" s="8" t="s">
        <v>88</v>
      </c>
      <c r="AI62" s="122">
        <v>130.80000000000001</v>
      </c>
      <c r="AJ62" s="10">
        <v>146.69999999999999</v>
      </c>
      <c r="AK62" s="10">
        <v>158.69999999999999</v>
      </c>
      <c r="AL62" s="10">
        <v>176.7</v>
      </c>
      <c r="AM62" s="10">
        <v>105.2</v>
      </c>
      <c r="AN62" s="10">
        <v>130.9</v>
      </c>
      <c r="AO62" s="10">
        <v>190.7</v>
      </c>
      <c r="AP62" s="10">
        <v>110.4</v>
      </c>
      <c r="AQ62" s="10">
        <v>117.1</v>
      </c>
      <c r="AR62" s="10">
        <v>117.6</v>
      </c>
      <c r="AS62" s="10">
        <v>109.2</v>
      </c>
    </row>
    <row r="63" spans="1:45">
      <c r="A63" s="8"/>
      <c r="B63" s="32" t="s">
        <v>102</v>
      </c>
      <c r="C63" s="8" t="s">
        <v>89</v>
      </c>
      <c r="D63" s="10">
        <v>101.3</v>
      </c>
      <c r="E63" s="10">
        <v>101.3</v>
      </c>
      <c r="F63" s="10">
        <v>92.7</v>
      </c>
      <c r="G63" s="10">
        <v>101.6</v>
      </c>
      <c r="H63" s="10">
        <v>89</v>
      </c>
      <c r="I63" s="10">
        <v>111</v>
      </c>
      <c r="J63" s="10">
        <v>92.1</v>
      </c>
      <c r="K63" s="10">
        <v>104.8</v>
      </c>
      <c r="L63" s="10">
        <v>117.2</v>
      </c>
      <c r="M63" s="10">
        <v>94.8</v>
      </c>
      <c r="N63" s="10">
        <v>71</v>
      </c>
      <c r="O63" s="10">
        <v>104</v>
      </c>
      <c r="P63" s="10">
        <v>100.2</v>
      </c>
      <c r="Q63" s="10">
        <v>99.2</v>
      </c>
      <c r="R63" s="10">
        <v>98.5</v>
      </c>
      <c r="S63" s="10">
        <v>85.8</v>
      </c>
      <c r="T63" s="10">
        <v>107.9</v>
      </c>
      <c r="U63" s="10">
        <v>104.1</v>
      </c>
      <c r="V63" s="10">
        <v>99.4</v>
      </c>
      <c r="W63" s="10">
        <v>107.4</v>
      </c>
      <c r="X63" s="10">
        <v>91.2</v>
      </c>
      <c r="Y63" s="10">
        <v>100.3</v>
      </c>
      <c r="Z63" s="10">
        <v>84.2</v>
      </c>
      <c r="AA63" s="10">
        <v>106.2</v>
      </c>
      <c r="AB63" s="10">
        <v>124</v>
      </c>
      <c r="AC63" s="10">
        <v>112.2</v>
      </c>
      <c r="AD63" s="10">
        <v>80.3</v>
      </c>
      <c r="AE63" s="33">
        <v>100</v>
      </c>
      <c r="AF63" s="8"/>
      <c r="AG63" s="32" t="s">
        <v>102</v>
      </c>
      <c r="AH63" s="8" t="s">
        <v>89</v>
      </c>
      <c r="AI63" s="122">
        <v>101.3</v>
      </c>
      <c r="AJ63" s="10">
        <v>102.5</v>
      </c>
      <c r="AK63" s="10">
        <v>98.7</v>
      </c>
      <c r="AL63" s="10">
        <v>102.9</v>
      </c>
      <c r="AM63" s="10">
        <v>86.3</v>
      </c>
      <c r="AN63" s="10">
        <v>107.3</v>
      </c>
      <c r="AO63" s="10">
        <v>104.9</v>
      </c>
      <c r="AP63" s="10">
        <v>108.1</v>
      </c>
      <c r="AQ63" s="10">
        <v>100.3</v>
      </c>
      <c r="AR63" s="10">
        <v>100.3</v>
      </c>
      <c r="AS63" s="10">
        <v>101.5</v>
      </c>
    </row>
    <row r="64" spans="1:45">
      <c r="A64" s="8"/>
      <c r="B64" s="32" t="s">
        <v>102</v>
      </c>
      <c r="C64" s="8" t="s">
        <v>90</v>
      </c>
      <c r="D64" s="10">
        <v>100.8</v>
      </c>
      <c r="E64" s="10">
        <v>100.8</v>
      </c>
      <c r="F64" s="10">
        <v>95.7</v>
      </c>
      <c r="G64" s="10">
        <v>109.8</v>
      </c>
      <c r="H64" s="10">
        <v>89.1</v>
      </c>
      <c r="I64" s="10">
        <v>109</v>
      </c>
      <c r="J64" s="10">
        <v>87.2</v>
      </c>
      <c r="K64" s="10">
        <v>99.8</v>
      </c>
      <c r="L64" s="10">
        <v>122.7</v>
      </c>
      <c r="M64" s="10">
        <v>88.8</v>
      </c>
      <c r="N64" s="10">
        <v>78.400000000000006</v>
      </c>
      <c r="O64" s="10">
        <v>91.9</v>
      </c>
      <c r="P64" s="10">
        <v>117.8</v>
      </c>
      <c r="Q64" s="10">
        <v>95.7</v>
      </c>
      <c r="R64" s="10">
        <v>95.6</v>
      </c>
      <c r="S64" s="10">
        <v>87.6</v>
      </c>
      <c r="T64" s="10">
        <v>101.7</v>
      </c>
      <c r="U64" s="10">
        <v>95.7</v>
      </c>
      <c r="V64" s="10">
        <v>105.1</v>
      </c>
      <c r="W64" s="10">
        <v>97.5</v>
      </c>
      <c r="X64" s="10">
        <v>92.7</v>
      </c>
      <c r="Y64" s="10">
        <v>96.3</v>
      </c>
      <c r="Z64" s="10">
        <v>80.8</v>
      </c>
      <c r="AA64" s="10">
        <v>88</v>
      </c>
      <c r="AB64" s="10">
        <v>103.5</v>
      </c>
      <c r="AC64" s="10">
        <v>101.7</v>
      </c>
      <c r="AD64" s="10">
        <v>84.6</v>
      </c>
      <c r="AE64" s="33">
        <v>99.8</v>
      </c>
      <c r="AF64" s="8"/>
      <c r="AG64" s="32" t="s">
        <v>102</v>
      </c>
      <c r="AH64" s="8" t="s">
        <v>90</v>
      </c>
      <c r="AI64" s="122">
        <v>100.8</v>
      </c>
      <c r="AJ64" s="10">
        <v>102</v>
      </c>
      <c r="AK64" s="10">
        <v>97.8</v>
      </c>
      <c r="AL64" s="10">
        <v>102.3</v>
      </c>
      <c r="AM64" s="10">
        <v>84.5</v>
      </c>
      <c r="AN64" s="10">
        <v>107.4</v>
      </c>
      <c r="AO64" s="10">
        <v>93.6</v>
      </c>
      <c r="AP64" s="10">
        <v>112.2</v>
      </c>
      <c r="AQ64" s="10">
        <v>99.8</v>
      </c>
      <c r="AR64" s="10">
        <v>100.2</v>
      </c>
      <c r="AS64" s="10">
        <v>93.6</v>
      </c>
    </row>
    <row r="65" spans="1:45">
      <c r="A65" s="8"/>
      <c r="B65" s="32" t="s">
        <v>102</v>
      </c>
      <c r="C65" s="8" t="s">
        <v>91</v>
      </c>
      <c r="D65" s="10">
        <v>114.4</v>
      </c>
      <c r="E65" s="10">
        <v>114.4</v>
      </c>
      <c r="F65" s="10">
        <v>102.7</v>
      </c>
      <c r="G65" s="10">
        <v>105.7</v>
      </c>
      <c r="H65" s="10">
        <v>100.8</v>
      </c>
      <c r="I65" s="10">
        <v>157.19999999999999</v>
      </c>
      <c r="J65" s="10">
        <v>104.8</v>
      </c>
      <c r="K65" s="10">
        <v>142</v>
      </c>
      <c r="L65" s="10">
        <v>128.9</v>
      </c>
      <c r="M65" s="10">
        <v>96.8</v>
      </c>
      <c r="N65" s="10">
        <v>90.5</v>
      </c>
      <c r="O65" s="10">
        <v>94.5</v>
      </c>
      <c r="P65" s="10">
        <v>104.5</v>
      </c>
      <c r="Q65" s="10">
        <v>104.5</v>
      </c>
      <c r="R65" s="10">
        <v>104.4</v>
      </c>
      <c r="S65" s="10">
        <v>91.3</v>
      </c>
      <c r="T65" s="10">
        <v>102.6</v>
      </c>
      <c r="U65" s="10">
        <v>96</v>
      </c>
      <c r="V65" s="10">
        <v>98.7</v>
      </c>
      <c r="W65" s="10">
        <v>102.9</v>
      </c>
      <c r="X65" s="10">
        <v>81.400000000000006</v>
      </c>
      <c r="Y65" s="10">
        <v>97.5</v>
      </c>
      <c r="Z65" s="10">
        <v>80.8</v>
      </c>
      <c r="AA65" s="10">
        <v>100.3</v>
      </c>
      <c r="AB65" s="10">
        <v>96.4</v>
      </c>
      <c r="AC65" s="10">
        <v>110.8</v>
      </c>
      <c r="AD65" s="10">
        <v>104.7</v>
      </c>
      <c r="AE65" s="33">
        <v>113.8</v>
      </c>
      <c r="AF65" s="8"/>
      <c r="AG65" s="32" t="s">
        <v>102</v>
      </c>
      <c r="AH65" s="8" t="s">
        <v>91</v>
      </c>
      <c r="AI65" s="122">
        <v>114.4</v>
      </c>
      <c r="AJ65" s="10">
        <v>120.4</v>
      </c>
      <c r="AK65" s="10">
        <v>132.19999999999999</v>
      </c>
      <c r="AL65" s="10">
        <v>144.30000000000001</v>
      </c>
      <c r="AM65" s="10">
        <v>96.2</v>
      </c>
      <c r="AN65" s="10">
        <v>105</v>
      </c>
      <c r="AO65" s="10">
        <v>117.4</v>
      </c>
      <c r="AP65" s="10">
        <v>100.8</v>
      </c>
      <c r="AQ65" s="10">
        <v>109.3</v>
      </c>
      <c r="AR65" s="10">
        <v>109.6</v>
      </c>
      <c r="AS65" s="10">
        <v>104</v>
      </c>
    </row>
    <row r="66" spans="1:45">
      <c r="A66" s="8" t="s">
        <v>192</v>
      </c>
      <c r="B66" s="32" t="s">
        <v>102</v>
      </c>
      <c r="C66" s="8" t="s">
        <v>92</v>
      </c>
      <c r="D66" s="10">
        <v>105.6</v>
      </c>
      <c r="E66" s="10">
        <v>105.6</v>
      </c>
      <c r="F66" s="10">
        <v>101.9</v>
      </c>
      <c r="G66" s="10">
        <v>99.8</v>
      </c>
      <c r="H66" s="10">
        <v>101.4</v>
      </c>
      <c r="I66" s="10">
        <v>126.2</v>
      </c>
      <c r="J66" s="10">
        <v>94.8</v>
      </c>
      <c r="K66" s="10">
        <v>96.2</v>
      </c>
      <c r="L66" s="10">
        <v>140.4</v>
      </c>
      <c r="M66" s="10">
        <v>96.4</v>
      </c>
      <c r="N66" s="10">
        <v>83.6</v>
      </c>
      <c r="O66" s="10">
        <v>100</v>
      </c>
      <c r="P66" s="10">
        <v>103</v>
      </c>
      <c r="Q66" s="10">
        <v>96.2</v>
      </c>
      <c r="R66" s="10">
        <v>100.3</v>
      </c>
      <c r="S66" s="10">
        <v>90.8</v>
      </c>
      <c r="T66" s="10">
        <v>98.8</v>
      </c>
      <c r="U66" s="10">
        <v>98.9</v>
      </c>
      <c r="V66" s="10">
        <v>96.5</v>
      </c>
      <c r="W66" s="10">
        <v>100.8</v>
      </c>
      <c r="X66" s="10">
        <v>89.9</v>
      </c>
      <c r="Y66" s="10">
        <v>97</v>
      </c>
      <c r="Z66" s="10">
        <v>76.7</v>
      </c>
      <c r="AA66" s="10">
        <v>118.1</v>
      </c>
      <c r="AB66" s="10">
        <v>96</v>
      </c>
      <c r="AC66" s="10">
        <v>104.6</v>
      </c>
      <c r="AD66" s="10">
        <v>90.4</v>
      </c>
      <c r="AE66" s="33">
        <v>104.6</v>
      </c>
      <c r="AF66" s="8" t="s">
        <v>192</v>
      </c>
      <c r="AG66" s="32" t="s">
        <v>102</v>
      </c>
      <c r="AH66" s="8" t="s">
        <v>92</v>
      </c>
      <c r="AI66" s="122">
        <v>105.6</v>
      </c>
      <c r="AJ66" s="10">
        <v>103.5</v>
      </c>
      <c r="AK66" s="10">
        <v>108.4</v>
      </c>
      <c r="AL66" s="10">
        <v>113.2</v>
      </c>
      <c r="AM66" s="10">
        <v>94.1</v>
      </c>
      <c r="AN66" s="10">
        <v>97.2</v>
      </c>
      <c r="AO66" s="10">
        <v>93.2</v>
      </c>
      <c r="AP66" s="10">
        <v>98.5</v>
      </c>
      <c r="AQ66" s="10">
        <v>107.4</v>
      </c>
      <c r="AR66" s="10">
        <v>107.6</v>
      </c>
      <c r="AS66" s="10">
        <v>103.8</v>
      </c>
    </row>
    <row r="67" spans="1:45">
      <c r="A67" s="8"/>
      <c r="B67" s="32" t="s">
        <v>102</v>
      </c>
      <c r="C67" s="8" t="s">
        <v>93</v>
      </c>
      <c r="D67" s="10">
        <v>103.1</v>
      </c>
      <c r="E67" s="10">
        <v>103.1</v>
      </c>
      <c r="F67" s="10">
        <v>102.2</v>
      </c>
      <c r="G67" s="10">
        <v>97.9</v>
      </c>
      <c r="H67" s="10">
        <v>93</v>
      </c>
      <c r="I67" s="10">
        <v>130.80000000000001</v>
      </c>
      <c r="J67" s="10">
        <v>96.1</v>
      </c>
      <c r="K67" s="10">
        <v>79.5</v>
      </c>
      <c r="L67" s="10">
        <v>145.69999999999999</v>
      </c>
      <c r="M67" s="10">
        <v>86.8</v>
      </c>
      <c r="N67" s="10">
        <v>92.5</v>
      </c>
      <c r="O67" s="10">
        <v>98.2</v>
      </c>
      <c r="P67" s="10">
        <v>92.5</v>
      </c>
      <c r="Q67" s="10">
        <v>92.6</v>
      </c>
      <c r="R67" s="10">
        <v>92.1</v>
      </c>
      <c r="S67" s="10">
        <v>97.3</v>
      </c>
      <c r="T67" s="10">
        <v>100.1</v>
      </c>
      <c r="U67" s="10">
        <v>93.9</v>
      </c>
      <c r="V67" s="10">
        <v>106.5</v>
      </c>
      <c r="W67" s="10">
        <v>97.2</v>
      </c>
      <c r="X67" s="10">
        <v>81.900000000000006</v>
      </c>
      <c r="Y67" s="10">
        <v>94.5</v>
      </c>
      <c r="Z67" s="10">
        <v>76.2</v>
      </c>
      <c r="AA67" s="10">
        <v>98.3</v>
      </c>
      <c r="AB67" s="10">
        <v>89.5</v>
      </c>
      <c r="AC67" s="10">
        <v>101.1</v>
      </c>
      <c r="AD67" s="10">
        <v>124.9</v>
      </c>
      <c r="AE67" s="33">
        <v>104.5</v>
      </c>
      <c r="AF67" s="8"/>
      <c r="AG67" s="32" t="s">
        <v>102</v>
      </c>
      <c r="AH67" s="8" t="s">
        <v>93</v>
      </c>
      <c r="AI67" s="122">
        <v>103.1</v>
      </c>
      <c r="AJ67" s="10">
        <v>102.8</v>
      </c>
      <c r="AK67" s="10">
        <v>110.1</v>
      </c>
      <c r="AL67" s="10">
        <v>117.4</v>
      </c>
      <c r="AM67" s="10">
        <v>88.4</v>
      </c>
      <c r="AN67" s="10">
        <v>93.3</v>
      </c>
      <c r="AO67" s="10">
        <v>83.9</v>
      </c>
      <c r="AP67" s="10">
        <v>96.5</v>
      </c>
      <c r="AQ67" s="10">
        <v>103.4</v>
      </c>
      <c r="AR67" s="10">
        <v>104.2</v>
      </c>
      <c r="AS67" s="10">
        <v>90.2</v>
      </c>
    </row>
    <row r="68" spans="1:45">
      <c r="A68" s="8"/>
      <c r="B68" s="32" t="s">
        <v>102</v>
      </c>
      <c r="C68" s="8" t="s">
        <v>94</v>
      </c>
      <c r="D68" s="10">
        <v>115.8</v>
      </c>
      <c r="E68" s="10">
        <v>115.8</v>
      </c>
      <c r="F68" s="10">
        <v>100.6</v>
      </c>
      <c r="G68" s="10">
        <v>102.1</v>
      </c>
      <c r="H68" s="10">
        <v>101.9</v>
      </c>
      <c r="I68" s="10">
        <v>151.19999999999999</v>
      </c>
      <c r="J68" s="10">
        <v>122.3</v>
      </c>
      <c r="K68" s="10">
        <v>101.9</v>
      </c>
      <c r="L68" s="10">
        <v>153</v>
      </c>
      <c r="M68" s="10">
        <v>110.6</v>
      </c>
      <c r="N68" s="10">
        <v>82.1</v>
      </c>
      <c r="O68" s="10">
        <v>100.3</v>
      </c>
      <c r="P68" s="10">
        <v>105.4</v>
      </c>
      <c r="Q68" s="10">
        <v>104.5</v>
      </c>
      <c r="R68" s="10">
        <v>112.2</v>
      </c>
      <c r="S68" s="10">
        <v>98</v>
      </c>
      <c r="T68" s="10">
        <v>101.3</v>
      </c>
      <c r="U68" s="10">
        <v>103.4</v>
      </c>
      <c r="V68" s="10">
        <v>102.1</v>
      </c>
      <c r="W68" s="10">
        <v>114.8</v>
      </c>
      <c r="X68" s="10">
        <v>93.2</v>
      </c>
      <c r="Y68" s="10">
        <v>96.1</v>
      </c>
      <c r="Z68" s="10">
        <v>80.7</v>
      </c>
      <c r="AA68" s="10">
        <v>116.4</v>
      </c>
      <c r="AB68" s="10">
        <v>96.8</v>
      </c>
      <c r="AC68" s="10">
        <v>102.6</v>
      </c>
      <c r="AD68" s="10">
        <v>98.8</v>
      </c>
      <c r="AE68" s="33">
        <v>114.7</v>
      </c>
      <c r="AF68" s="8"/>
      <c r="AG68" s="32" t="s">
        <v>102</v>
      </c>
      <c r="AH68" s="8" t="s">
        <v>94</v>
      </c>
      <c r="AI68" s="122">
        <v>115.8</v>
      </c>
      <c r="AJ68" s="10">
        <v>116.3</v>
      </c>
      <c r="AK68" s="10">
        <v>126.3</v>
      </c>
      <c r="AL68" s="10">
        <v>136.4</v>
      </c>
      <c r="AM68" s="10">
        <v>96.1</v>
      </c>
      <c r="AN68" s="10">
        <v>103.2</v>
      </c>
      <c r="AO68" s="10">
        <v>104.1</v>
      </c>
      <c r="AP68" s="10">
        <v>102.9</v>
      </c>
      <c r="AQ68" s="10">
        <v>115.4</v>
      </c>
      <c r="AR68" s="10">
        <v>115.6</v>
      </c>
      <c r="AS68" s="10">
        <v>111.5</v>
      </c>
    </row>
    <row r="69" spans="1:45">
      <c r="A69" s="8"/>
      <c r="B69" s="32" t="s">
        <v>102</v>
      </c>
      <c r="C69" s="8" t="s">
        <v>95</v>
      </c>
      <c r="D69" s="10">
        <v>107.6</v>
      </c>
      <c r="E69" s="10">
        <v>107.6</v>
      </c>
      <c r="F69" s="10">
        <v>105.4</v>
      </c>
      <c r="G69" s="10">
        <v>108.3</v>
      </c>
      <c r="H69" s="10">
        <v>104.1</v>
      </c>
      <c r="I69" s="10">
        <v>109.6</v>
      </c>
      <c r="J69" s="10">
        <v>104.4</v>
      </c>
      <c r="K69" s="10">
        <v>74.900000000000006</v>
      </c>
      <c r="L69" s="10">
        <v>152.1</v>
      </c>
      <c r="M69" s="10">
        <v>120.4</v>
      </c>
      <c r="N69" s="10">
        <v>97.3</v>
      </c>
      <c r="O69" s="10">
        <v>110.3</v>
      </c>
      <c r="P69" s="10">
        <v>107.7</v>
      </c>
      <c r="Q69" s="10">
        <v>102.7</v>
      </c>
      <c r="R69" s="10">
        <v>108.6</v>
      </c>
      <c r="S69" s="10">
        <v>102.9</v>
      </c>
      <c r="T69" s="10">
        <v>104.5</v>
      </c>
      <c r="U69" s="10">
        <v>94.6</v>
      </c>
      <c r="V69" s="10">
        <v>100.8</v>
      </c>
      <c r="W69" s="10">
        <v>101.1</v>
      </c>
      <c r="X69" s="10">
        <v>80.900000000000006</v>
      </c>
      <c r="Y69" s="10">
        <v>99</v>
      </c>
      <c r="Z69" s="10">
        <v>84.8</v>
      </c>
      <c r="AA69" s="10">
        <v>95.6</v>
      </c>
      <c r="AB69" s="10">
        <v>90.9</v>
      </c>
      <c r="AC69" s="10">
        <v>101.6</v>
      </c>
      <c r="AD69" s="10">
        <v>92.5</v>
      </c>
      <c r="AE69" s="33">
        <v>106.6</v>
      </c>
      <c r="AF69" s="8"/>
      <c r="AG69" s="32" t="s">
        <v>102</v>
      </c>
      <c r="AH69" s="8" t="s">
        <v>95</v>
      </c>
      <c r="AI69" s="122">
        <v>107.6</v>
      </c>
      <c r="AJ69" s="10">
        <v>102.7</v>
      </c>
      <c r="AK69" s="10">
        <v>103.6</v>
      </c>
      <c r="AL69" s="10">
        <v>104.8</v>
      </c>
      <c r="AM69" s="10">
        <v>100</v>
      </c>
      <c r="AN69" s="10">
        <v>101.5</v>
      </c>
      <c r="AO69" s="10">
        <v>87.7</v>
      </c>
      <c r="AP69" s="10">
        <v>106.3</v>
      </c>
      <c r="AQ69" s="10">
        <v>111.8</v>
      </c>
      <c r="AR69" s="10">
        <v>112.6</v>
      </c>
      <c r="AS69" s="10">
        <v>99</v>
      </c>
    </row>
    <row r="70" spans="1:45">
      <c r="A70" s="8"/>
      <c r="B70" s="32" t="s">
        <v>102</v>
      </c>
      <c r="C70" s="8" t="s">
        <v>96</v>
      </c>
      <c r="D70" s="10">
        <v>113</v>
      </c>
      <c r="E70" s="10">
        <v>113</v>
      </c>
      <c r="F70" s="10">
        <v>104.3</v>
      </c>
      <c r="G70" s="10">
        <v>113.5</v>
      </c>
      <c r="H70" s="10">
        <v>111.2</v>
      </c>
      <c r="I70" s="10">
        <v>120.6</v>
      </c>
      <c r="J70" s="10">
        <v>105.3</v>
      </c>
      <c r="K70" s="10">
        <v>112.6</v>
      </c>
      <c r="L70" s="10">
        <v>154</v>
      </c>
      <c r="M70" s="10">
        <v>115.8</v>
      </c>
      <c r="N70" s="10">
        <v>79</v>
      </c>
      <c r="O70" s="10">
        <v>109.5</v>
      </c>
      <c r="P70" s="10">
        <v>107</v>
      </c>
      <c r="Q70" s="10">
        <v>105.9</v>
      </c>
      <c r="R70" s="10">
        <v>108.8</v>
      </c>
      <c r="S70" s="10">
        <v>99</v>
      </c>
      <c r="T70" s="10">
        <v>113.6</v>
      </c>
      <c r="U70" s="10">
        <v>100</v>
      </c>
      <c r="V70" s="10">
        <v>102</v>
      </c>
      <c r="W70" s="10">
        <v>106.2</v>
      </c>
      <c r="X70" s="10">
        <v>85.5</v>
      </c>
      <c r="Y70" s="10">
        <v>95.5</v>
      </c>
      <c r="Z70" s="10">
        <v>97.2</v>
      </c>
      <c r="AA70" s="10">
        <v>104.1</v>
      </c>
      <c r="AB70" s="10">
        <v>98.2</v>
      </c>
      <c r="AC70" s="10">
        <v>114.5</v>
      </c>
      <c r="AD70" s="10">
        <v>90.9</v>
      </c>
      <c r="AE70" s="33">
        <v>111.6</v>
      </c>
      <c r="AF70" s="8"/>
      <c r="AG70" s="32" t="s">
        <v>102</v>
      </c>
      <c r="AH70" s="8" t="s">
        <v>96</v>
      </c>
      <c r="AI70" s="122">
        <v>113</v>
      </c>
      <c r="AJ70" s="10">
        <v>112.5</v>
      </c>
      <c r="AK70" s="10">
        <v>108.3</v>
      </c>
      <c r="AL70" s="10">
        <v>109</v>
      </c>
      <c r="AM70" s="10">
        <v>106.4</v>
      </c>
      <c r="AN70" s="10">
        <v>117.9</v>
      </c>
      <c r="AO70" s="10">
        <v>133.80000000000001</v>
      </c>
      <c r="AP70" s="10">
        <v>112.4</v>
      </c>
      <c r="AQ70" s="10">
        <v>113.4</v>
      </c>
      <c r="AR70" s="10">
        <v>114.1</v>
      </c>
      <c r="AS70" s="10">
        <v>103.1</v>
      </c>
    </row>
    <row r="71" spans="1:45">
      <c r="A71" s="8"/>
      <c r="B71" s="34" t="s">
        <v>102</v>
      </c>
      <c r="C71" s="15" t="s">
        <v>97</v>
      </c>
      <c r="D71" s="14">
        <v>113.3</v>
      </c>
      <c r="E71" s="14">
        <v>113.3</v>
      </c>
      <c r="F71" s="14">
        <v>103.5</v>
      </c>
      <c r="G71" s="14">
        <v>110.4</v>
      </c>
      <c r="H71" s="14">
        <v>107.8</v>
      </c>
      <c r="I71" s="14">
        <v>132.9</v>
      </c>
      <c r="J71" s="14">
        <v>109.4</v>
      </c>
      <c r="K71" s="14">
        <v>75.099999999999994</v>
      </c>
      <c r="L71" s="14">
        <v>134.69999999999999</v>
      </c>
      <c r="M71" s="14">
        <v>105.1</v>
      </c>
      <c r="N71" s="14">
        <v>80.3</v>
      </c>
      <c r="O71" s="14">
        <v>114.6</v>
      </c>
      <c r="P71" s="14">
        <v>102.2</v>
      </c>
      <c r="Q71" s="14">
        <v>100.3</v>
      </c>
      <c r="R71" s="14">
        <v>107.6</v>
      </c>
      <c r="S71" s="14">
        <v>92.4</v>
      </c>
      <c r="T71" s="14">
        <v>136.9</v>
      </c>
      <c r="U71" s="14">
        <v>104.8</v>
      </c>
      <c r="V71" s="14">
        <v>109.5</v>
      </c>
      <c r="W71" s="14">
        <v>102.4</v>
      </c>
      <c r="X71" s="14">
        <v>89.1</v>
      </c>
      <c r="Y71" s="14">
        <v>94.5</v>
      </c>
      <c r="Z71" s="14">
        <v>97.6</v>
      </c>
      <c r="AA71" s="14">
        <v>106.9</v>
      </c>
      <c r="AB71" s="14">
        <v>121.6</v>
      </c>
      <c r="AC71" s="14">
        <v>108.6</v>
      </c>
      <c r="AD71" s="14">
        <v>96.5</v>
      </c>
      <c r="AE71" s="33">
        <v>112.2</v>
      </c>
      <c r="AF71" s="8"/>
      <c r="AG71" s="34" t="s">
        <v>102</v>
      </c>
      <c r="AH71" s="15" t="s">
        <v>97</v>
      </c>
      <c r="AI71" s="122">
        <v>113.3</v>
      </c>
      <c r="AJ71" s="10">
        <v>114.8</v>
      </c>
      <c r="AK71" s="10">
        <v>114.1</v>
      </c>
      <c r="AL71" s="10">
        <v>117.5</v>
      </c>
      <c r="AM71" s="10">
        <v>104</v>
      </c>
      <c r="AN71" s="10">
        <v>115.7</v>
      </c>
      <c r="AO71" s="10">
        <v>79</v>
      </c>
      <c r="AP71" s="10">
        <v>128.30000000000001</v>
      </c>
      <c r="AQ71" s="10">
        <v>111.9</v>
      </c>
      <c r="AR71" s="10">
        <v>112.3</v>
      </c>
      <c r="AS71" s="10">
        <v>105.6</v>
      </c>
    </row>
    <row r="72" spans="1:45">
      <c r="A72" s="36"/>
      <c r="B72" s="32" t="s">
        <v>99</v>
      </c>
      <c r="C72" s="22" t="s">
        <v>84</v>
      </c>
      <c r="D72" s="10">
        <v>98.2</v>
      </c>
      <c r="E72" s="10">
        <v>98.2</v>
      </c>
      <c r="F72" s="10">
        <v>98.3</v>
      </c>
      <c r="G72" s="10">
        <v>110</v>
      </c>
      <c r="H72" s="10">
        <v>106.9</v>
      </c>
      <c r="I72" s="10">
        <v>113</v>
      </c>
      <c r="J72" s="10">
        <v>94.4</v>
      </c>
      <c r="K72" s="10">
        <v>77.8</v>
      </c>
      <c r="L72" s="10">
        <v>125.1</v>
      </c>
      <c r="M72" s="10">
        <v>99</v>
      </c>
      <c r="N72" s="10">
        <v>67.5</v>
      </c>
      <c r="O72" s="10">
        <v>89.3</v>
      </c>
      <c r="P72" s="10">
        <v>94.9</v>
      </c>
      <c r="Q72" s="10">
        <v>88.4</v>
      </c>
      <c r="R72" s="10">
        <v>95.1</v>
      </c>
      <c r="S72" s="10">
        <v>89.8</v>
      </c>
      <c r="T72" s="10">
        <v>83.7</v>
      </c>
      <c r="U72" s="10">
        <v>90.5</v>
      </c>
      <c r="V72" s="10">
        <v>98.2</v>
      </c>
      <c r="W72" s="10">
        <v>102.2</v>
      </c>
      <c r="X72" s="10">
        <v>82.4</v>
      </c>
      <c r="Y72" s="10">
        <v>95</v>
      </c>
      <c r="Z72" s="10">
        <v>79.8</v>
      </c>
      <c r="AA72" s="10">
        <v>98.5</v>
      </c>
      <c r="AB72" s="10">
        <v>65.8</v>
      </c>
      <c r="AC72" s="10">
        <v>104.2</v>
      </c>
      <c r="AD72" s="10">
        <v>112.9</v>
      </c>
      <c r="AE72" s="33">
        <v>99.1</v>
      </c>
      <c r="AF72" s="36"/>
      <c r="AG72" s="32" t="s">
        <v>99</v>
      </c>
      <c r="AH72" s="22" t="s">
        <v>84</v>
      </c>
      <c r="AI72" s="124">
        <v>98.2</v>
      </c>
      <c r="AJ72" s="29">
        <v>94.9</v>
      </c>
      <c r="AK72" s="29">
        <v>101.8</v>
      </c>
      <c r="AL72" s="29">
        <v>103.8</v>
      </c>
      <c r="AM72" s="29">
        <v>95.9</v>
      </c>
      <c r="AN72" s="29">
        <v>85.8</v>
      </c>
      <c r="AO72" s="29">
        <v>90.6</v>
      </c>
      <c r="AP72" s="29">
        <v>84.2</v>
      </c>
      <c r="AQ72" s="29">
        <v>101</v>
      </c>
      <c r="AR72" s="29">
        <v>101.4</v>
      </c>
      <c r="AS72" s="29">
        <v>93.6</v>
      </c>
    </row>
    <row r="73" spans="1:45">
      <c r="A73" s="36"/>
      <c r="B73" s="32"/>
      <c r="C73" s="8" t="s">
        <v>86</v>
      </c>
      <c r="D73" s="10">
        <v>109.4</v>
      </c>
      <c r="E73" s="10">
        <v>109.4</v>
      </c>
      <c r="F73" s="10">
        <v>98.2</v>
      </c>
      <c r="G73" s="10">
        <v>107.4</v>
      </c>
      <c r="H73" s="10">
        <v>103</v>
      </c>
      <c r="I73" s="10">
        <v>148.30000000000001</v>
      </c>
      <c r="J73" s="10">
        <v>99.6</v>
      </c>
      <c r="K73" s="10">
        <v>114.2</v>
      </c>
      <c r="L73" s="10">
        <v>126.7</v>
      </c>
      <c r="M73" s="10">
        <v>100.9</v>
      </c>
      <c r="N73" s="10">
        <v>80.099999999999994</v>
      </c>
      <c r="O73" s="10">
        <v>94.1</v>
      </c>
      <c r="P73" s="10">
        <v>99.5</v>
      </c>
      <c r="Q73" s="10">
        <v>87.4</v>
      </c>
      <c r="R73" s="10">
        <v>94.1</v>
      </c>
      <c r="S73" s="10">
        <v>90.1</v>
      </c>
      <c r="T73" s="10">
        <v>100.1</v>
      </c>
      <c r="U73" s="10">
        <v>101.7</v>
      </c>
      <c r="V73" s="10">
        <v>96</v>
      </c>
      <c r="W73" s="10">
        <v>120.8</v>
      </c>
      <c r="X73" s="10">
        <v>93.6</v>
      </c>
      <c r="Y73" s="10">
        <v>100.8</v>
      </c>
      <c r="Z73" s="10">
        <v>90.1</v>
      </c>
      <c r="AA73" s="10">
        <v>94</v>
      </c>
      <c r="AB73" s="10">
        <v>101.6</v>
      </c>
      <c r="AC73" s="10">
        <v>109.1</v>
      </c>
      <c r="AD73" s="10">
        <v>106.3</v>
      </c>
      <c r="AE73" s="33">
        <v>109.2</v>
      </c>
      <c r="AF73" s="36"/>
      <c r="AG73" s="32"/>
      <c r="AH73" s="8" t="s">
        <v>86</v>
      </c>
      <c r="AI73" s="122">
        <v>109.4</v>
      </c>
      <c r="AJ73" s="10">
        <v>114.9</v>
      </c>
      <c r="AK73" s="10">
        <v>120.1</v>
      </c>
      <c r="AL73" s="10">
        <v>129.5</v>
      </c>
      <c r="AM73" s="10">
        <v>92.2</v>
      </c>
      <c r="AN73" s="10">
        <v>108.2</v>
      </c>
      <c r="AO73" s="10">
        <v>130.9</v>
      </c>
      <c r="AP73" s="10">
        <v>100.4</v>
      </c>
      <c r="AQ73" s="10">
        <v>104.7</v>
      </c>
      <c r="AR73" s="10">
        <v>105.4</v>
      </c>
      <c r="AS73" s="10">
        <v>92.7</v>
      </c>
    </row>
    <row r="74" spans="1:45">
      <c r="A74" s="36"/>
      <c r="B74" s="32"/>
      <c r="C74" s="8" t="s">
        <v>88</v>
      </c>
      <c r="D74" s="10">
        <v>128.69999999999999</v>
      </c>
      <c r="E74" s="10">
        <v>128.69999999999999</v>
      </c>
      <c r="F74" s="10">
        <v>111.2</v>
      </c>
      <c r="G74" s="10">
        <v>112.2</v>
      </c>
      <c r="H74" s="10">
        <v>116.2</v>
      </c>
      <c r="I74" s="10">
        <v>173.7</v>
      </c>
      <c r="J74" s="10">
        <v>116.5</v>
      </c>
      <c r="K74" s="10">
        <v>167.6</v>
      </c>
      <c r="L74" s="10">
        <v>146.30000000000001</v>
      </c>
      <c r="M74" s="10">
        <v>137.19999999999999</v>
      </c>
      <c r="N74" s="10">
        <v>96</v>
      </c>
      <c r="O74" s="10">
        <v>105.5</v>
      </c>
      <c r="P74" s="10">
        <v>115.7</v>
      </c>
      <c r="Q74" s="10">
        <v>101.4</v>
      </c>
      <c r="R74" s="10">
        <v>108.4</v>
      </c>
      <c r="S74" s="10">
        <v>97.9</v>
      </c>
      <c r="T74" s="10">
        <v>109.9</v>
      </c>
      <c r="U74" s="10">
        <v>108.8</v>
      </c>
      <c r="V74" s="10">
        <v>105.9</v>
      </c>
      <c r="W74" s="10">
        <v>116.9</v>
      </c>
      <c r="X74" s="10">
        <v>90.1</v>
      </c>
      <c r="Y74" s="10">
        <v>101.5</v>
      </c>
      <c r="Z74" s="10">
        <v>88.4</v>
      </c>
      <c r="AA74" s="10">
        <v>113</v>
      </c>
      <c r="AB74" s="10">
        <v>123.9</v>
      </c>
      <c r="AC74" s="10">
        <v>97.5</v>
      </c>
      <c r="AD74" s="10">
        <v>103</v>
      </c>
      <c r="AE74" s="33">
        <v>127.1</v>
      </c>
      <c r="AF74" s="36"/>
      <c r="AG74" s="32"/>
      <c r="AH74" s="8" t="s">
        <v>88</v>
      </c>
      <c r="AI74" s="122">
        <v>128.69999999999999</v>
      </c>
      <c r="AJ74" s="10">
        <v>135.9</v>
      </c>
      <c r="AK74" s="10">
        <v>144.80000000000001</v>
      </c>
      <c r="AL74" s="10">
        <v>158.80000000000001</v>
      </c>
      <c r="AM74" s="10">
        <v>103.2</v>
      </c>
      <c r="AN74" s="10">
        <v>124.3</v>
      </c>
      <c r="AO74" s="10">
        <v>158.1</v>
      </c>
      <c r="AP74" s="10">
        <v>112.7</v>
      </c>
      <c r="AQ74" s="10">
        <v>122.5</v>
      </c>
      <c r="AR74" s="10">
        <v>123.4</v>
      </c>
      <c r="AS74" s="10">
        <v>106.2</v>
      </c>
    </row>
    <row r="75" spans="1:45">
      <c r="A75" s="36"/>
      <c r="B75" s="32"/>
      <c r="C75" s="8" t="s">
        <v>89</v>
      </c>
      <c r="D75" s="10">
        <v>104</v>
      </c>
      <c r="E75" s="10">
        <v>104</v>
      </c>
      <c r="F75" s="10">
        <v>99.3</v>
      </c>
      <c r="G75" s="10">
        <v>107.9</v>
      </c>
      <c r="H75" s="10">
        <v>100.8</v>
      </c>
      <c r="I75" s="10">
        <v>123.7</v>
      </c>
      <c r="J75" s="10">
        <v>99.3</v>
      </c>
      <c r="K75" s="10">
        <v>69.7</v>
      </c>
      <c r="L75" s="10">
        <v>114.9</v>
      </c>
      <c r="M75" s="10">
        <v>103.6</v>
      </c>
      <c r="N75" s="10">
        <v>70.099999999999994</v>
      </c>
      <c r="O75" s="10">
        <v>100.1</v>
      </c>
      <c r="P75" s="10">
        <v>103.6</v>
      </c>
      <c r="Q75" s="10">
        <v>100.6</v>
      </c>
      <c r="R75" s="10">
        <v>101.2</v>
      </c>
      <c r="S75" s="10">
        <v>96.1</v>
      </c>
      <c r="T75" s="10">
        <v>101.4</v>
      </c>
      <c r="U75" s="10">
        <v>105.4</v>
      </c>
      <c r="V75" s="10">
        <v>106.1</v>
      </c>
      <c r="W75" s="10">
        <v>117.4</v>
      </c>
      <c r="X75" s="10">
        <v>93</v>
      </c>
      <c r="Y75" s="10">
        <v>95.8</v>
      </c>
      <c r="Z75" s="10">
        <v>83.6</v>
      </c>
      <c r="AA75" s="10">
        <v>106.1</v>
      </c>
      <c r="AB75" s="10">
        <v>112.4</v>
      </c>
      <c r="AC75" s="10">
        <v>107</v>
      </c>
      <c r="AD75" s="10">
        <v>88.2</v>
      </c>
      <c r="AE75" s="33">
        <v>103</v>
      </c>
      <c r="AF75" s="36"/>
      <c r="AG75" s="32"/>
      <c r="AH75" s="8" t="s">
        <v>89</v>
      </c>
      <c r="AI75" s="122">
        <v>104</v>
      </c>
      <c r="AJ75" s="10">
        <v>103.2</v>
      </c>
      <c r="AK75" s="10">
        <v>106.6</v>
      </c>
      <c r="AL75" s="10">
        <v>111.2</v>
      </c>
      <c r="AM75" s="10">
        <v>93</v>
      </c>
      <c r="AN75" s="10">
        <v>98.9</v>
      </c>
      <c r="AO75" s="10">
        <v>83.5</v>
      </c>
      <c r="AP75" s="10">
        <v>104.2</v>
      </c>
      <c r="AQ75" s="10">
        <v>104.6</v>
      </c>
      <c r="AR75" s="10">
        <v>104.9</v>
      </c>
      <c r="AS75" s="10">
        <v>99.3</v>
      </c>
    </row>
    <row r="76" spans="1:45">
      <c r="A76" s="36"/>
      <c r="B76" s="32"/>
      <c r="C76" s="8" t="s">
        <v>90</v>
      </c>
      <c r="D76" s="10">
        <v>102.7</v>
      </c>
      <c r="E76" s="10">
        <v>102.7</v>
      </c>
      <c r="F76" s="10">
        <v>100.5</v>
      </c>
      <c r="G76" s="10">
        <v>104.8</v>
      </c>
      <c r="H76" s="10">
        <v>93.3</v>
      </c>
      <c r="I76" s="10">
        <v>124</v>
      </c>
      <c r="J76" s="10">
        <v>89.7</v>
      </c>
      <c r="K76" s="10">
        <v>87.4</v>
      </c>
      <c r="L76" s="10">
        <v>120.4</v>
      </c>
      <c r="M76" s="10">
        <v>96.7</v>
      </c>
      <c r="N76" s="10">
        <v>73.8</v>
      </c>
      <c r="O76" s="10">
        <v>92.2</v>
      </c>
      <c r="P76" s="10">
        <v>101.3</v>
      </c>
      <c r="Q76" s="10">
        <v>95.9</v>
      </c>
      <c r="R76" s="10">
        <v>96.6</v>
      </c>
      <c r="S76" s="10">
        <v>94.4</v>
      </c>
      <c r="T76" s="10">
        <v>102.9</v>
      </c>
      <c r="U76" s="10">
        <v>99.7</v>
      </c>
      <c r="V76" s="10">
        <v>102.5</v>
      </c>
      <c r="W76" s="10">
        <v>115.8</v>
      </c>
      <c r="X76" s="10">
        <v>89.1</v>
      </c>
      <c r="Y76" s="10">
        <v>96</v>
      </c>
      <c r="Z76" s="10">
        <v>94.1</v>
      </c>
      <c r="AA76" s="10">
        <v>92.4</v>
      </c>
      <c r="AB76" s="10">
        <v>95.1</v>
      </c>
      <c r="AC76" s="10">
        <v>92.7</v>
      </c>
      <c r="AD76" s="10">
        <v>91.7</v>
      </c>
      <c r="AE76" s="33">
        <v>102</v>
      </c>
      <c r="AF76" s="36"/>
      <c r="AG76" s="32"/>
      <c r="AH76" s="8" t="s">
        <v>90</v>
      </c>
      <c r="AI76" s="122">
        <v>102.7</v>
      </c>
      <c r="AJ76" s="10">
        <v>101.1</v>
      </c>
      <c r="AK76" s="10">
        <v>103.5</v>
      </c>
      <c r="AL76" s="10">
        <v>108.2</v>
      </c>
      <c r="AM76" s="10">
        <v>89.3</v>
      </c>
      <c r="AN76" s="10">
        <v>98</v>
      </c>
      <c r="AO76" s="10">
        <v>85.6</v>
      </c>
      <c r="AP76" s="10">
        <v>102.3</v>
      </c>
      <c r="AQ76" s="10">
        <v>104</v>
      </c>
      <c r="AR76" s="10">
        <v>104.7</v>
      </c>
      <c r="AS76" s="10">
        <v>92.2</v>
      </c>
    </row>
    <row r="77" spans="1:45">
      <c r="A77" s="36"/>
      <c r="B77" s="32"/>
      <c r="C77" s="8" t="s">
        <v>91</v>
      </c>
      <c r="D77" s="10">
        <v>106.7</v>
      </c>
      <c r="E77" s="10">
        <v>106.7</v>
      </c>
      <c r="F77" s="10">
        <v>101.1</v>
      </c>
      <c r="G77" s="10">
        <v>105.3</v>
      </c>
      <c r="H77" s="10">
        <v>94</v>
      </c>
      <c r="I77" s="10">
        <v>117.8</v>
      </c>
      <c r="J77" s="10">
        <v>103.5</v>
      </c>
      <c r="K77" s="10">
        <v>109.7</v>
      </c>
      <c r="L77" s="10">
        <v>119.8</v>
      </c>
      <c r="M77" s="10">
        <v>116.7</v>
      </c>
      <c r="N77" s="10">
        <v>83.7</v>
      </c>
      <c r="O77" s="10">
        <v>105.8</v>
      </c>
      <c r="P77" s="10">
        <v>105</v>
      </c>
      <c r="Q77" s="10">
        <v>97.2</v>
      </c>
      <c r="R77" s="10">
        <v>106.8</v>
      </c>
      <c r="S77" s="10">
        <v>95.3</v>
      </c>
      <c r="T77" s="10">
        <v>99.7</v>
      </c>
      <c r="U77" s="10">
        <v>101.3</v>
      </c>
      <c r="V77" s="10">
        <v>108.4</v>
      </c>
      <c r="W77" s="10">
        <v>116.9</v>
      </c>
      <c r="X77" s="10">
        <v>87.3</v>
      </c>
      <c r="Y77" s="10">
        <v>94.4</v>
      </c>
      <c r="Z77" s="10">
        <v>95.2</v>
      </c>
      <c r="AA77" s="10">
        <v>102.8</v>
      </c>
      <c r="AB77" s="10">
        <v>86.4</v>
      </c>
      <c r="AC77" s="10">
        <v>95.8</v>
      </c>
      <c r="AD77" s="10">
        <v>93.2</v>
      </c>
      <c r="AE77" s="33">
        <v>105.8</v>
      </c>
      <c r="AF77" s="36"/>
      <c r="AG77" s="32"/>
      <c r="AH77" s="8" t="s">
        <v>91</v>
      </c>
      <c r="AI77" s="122">
        <v>106.7</v>
      </c>
      <c r="AJ77" s="10">
        <v>102.8</v>
      </c>
      <c r="AK77" s="10">
        <v>100.9</v>
      </c>
      <c r="AL77" s="10">
        <v>103.8</v>
      </c>
      <c r="AM77" s="10">
        <v>92.1</v>
      </c>
      <c r="AN77" s="10">
        <v>105.4</v>
      </c>
      <c r="AO77" s="10">
        <v>116.4</v>
      </c>
      <c r="AP77" s="10">
        <v>101.6</v>
      </c>
      <c r="AQ77" s="10">
        <v>110</v>
      </c>
      <c r="AR77" s="10">
        <v>110.1</v>
      </c>
      <c r="AS77" s="10">
        <v>107.4</v>
      </c>
    </row>
    <row r="78" spans="1:45">
      <c r="A78" s="36"/>
      <c r="B78" s="32"/>
      <c r="C78" s="8" t="s">
        <v>92</v>
      </c>
      <c r="D78" s="10">
        <v>107.6</v>
      </c>
      <c r="E78" s="10">
        <v>107.6</v>
      </c>
      <c r="F78" s="10">
        <v>105.1</v>
      </c>
      <c r="G78" s="10">
        <v>111</v>
      </c>
      <c r="H78" s="10">
        <v>96.1</v>
      </c>
      <c r="I78" s="10">
        <v>128</v>
      </c>
      <c r="J78" s="10">
        <v>104.9</v>
      </c>
      <c r="K78" s="10">
        <v>88.9</v>
      </c>
      <c r="L78" s="10">
        <v>133.30000000000001</v>
      </c>
      <c r="M78" s="10">
        <v>102.4</v>
      </c>
      <c r="N78" s="10">
        <v>78</v>
      </c>
      <c r="O78" s="10">
        <v>98.3</v>
      </c>
      <c r="P78" s="10">
        <v>104.9</v>
      </c>
      <c r="Q78" s="10">
        <v>94.6</v>
      </c>
      <c r="R78" s="10">
        <v>105.1</v>
      </c>
      <c r="S78" s="10">
        <v>94.2</v>
      </c>
      <c r="T78" s="10">
        <v>100.4</v>
      </c>
      <c r="U78" s="10">
        <v>106</v>
      </c>
      <c r="V78" s="10">
        <v>101.7</v>
      </c>
      <c r="W78" s="10">
        <v>117.2</v>
      </c>
      <c r="X78" s="10">
        <v>90.9</v>
      </c>
      <c r="Y78" s="10">
        <v>94.7</v>
      </c>
      <c r="Z78" s="10">
        <v>88.7</v>
      </c>
      <c r="AA78" s="10">
        <v>120</v>
      </c>
      <c r="AB78" s="10">
        <v>103.6</v>
      </c>
      <c r="AC78" s="10">
        <v>98.6</v>
      </c>
      <c r="AD78" s="10">
        <v>107.3</v>
      </c>
      <c r="AE78" s="33">
        <v>107.5</v>
      </c>
      <c r="AF78" s="36"/>
      <c r="AG78" s="32"/>
      <c r="AH78" s="8" t="s">
        <v>92</v>
      </c>
      <c r="AI78" s="122">
        <v>107.6</v>
      </c>
      <c r="AJ78" s="10">
        <v>105.8</v>
      </c>
      <c r="AK78" s="10">
        <v>111.2</v>
      </c>
      <c r="AL78" s="10">
        <v>118.1</v>
      </c>
      <c r="AM78" s="10">
        <v>90.5</v>
      </c>
      <c r="AN78" s="10">
        <v>98.9</v>
      </c>
      <c r="AO78" s="10">
        <v>90.1</v>
      </c>
      <c r="AP78" s="10">
        <v>101.9</v>
      </c>
      <c r="AQ78" s="10">
        <v>109</v>
      </c>
      <c r="AR78" s="10">
        <v>109.2</v>
      </c>
      <c r="AS78" s="10">
        <v>106.6</v>
      </c>
    </row>
    <row r="79" spans="1:45">
      <c r="A79" s="36"/>
      <c r="B79" s="32"/>
      <c r="C79" s="8" t="s">
        <v>93</v>
      </c>
      <c r="D79" s="10">
        <v>105.6</v>
      </c>
      <c r="E79" s="10">
        <v>105.6</v>
      </c>
      <c r="F79" s="10">
        <v>101.7</v>
      </c>
      <c r="G79" s="10">
        <v>100.1</v>
      </c>
      <c r="H79" s="10">
        <v>88.5</v>
      </c>
      <c r="I79" s="10">
        <v>128.19999999999999</v>
      </c>
      <c r="J79" s="10">
        <v>106</v>
      </c>
      <c r="K79" s="10">
        <v>90.9</v>
      </c>
      <c r="L79" s="10">
        <v>137</v>
      </c>
      <c r="M79" s="10">
        <v>105.2</v>
      </c>
      <c r="N79" s="10">
        <v>82.8</v>
      </c>
      <c r="O79" s="10">
        <v>96.6</v>
      </c>
      <c r="P79" s="10">
        <v>101.5</v>
      </c>
      <c r="Q79" s="10">
        <v>89.1</v>
      </c>
      <c r="R79" s="10">
        <v>89.9</v>
      </c>
      <c r="S79" s="10">
        <v>93.1</v>
      </c>
      <c r="T79" s="10">
        <v>97.3</v>
      </c>
      <c r="U79" s="10">
        <v>100.7</v>
      </c>
      <c r="V79" s="10">
        <v>106</v>
      </c>
      <c r="W79" s="10">
        <v>112.3</v>
      </c>
      <c r="X79" s="10">
        <v>78.900000000000006</v>
      </c>
      <c r="Y79" s="10">
        <v>94.9</v>
      </c>
      <c r="Z79" s="10">
        <v>83.5</v>
      </c>
      <c r="AA79" s="10">
        <v>103.4</v>
      </c>
      <c r="AB79" s="10">
        <v>103.7</v>
      </c>
      <c r="AC79" s="10">
        <v>92.5</v>
      </c>
      <c r="AD79" s="10">
        <v>131.1</v>
      </c>
      <c r="AE79" s="33">
        <v>107.2</v>
      </c>
      <c r="AF79" s="36"/>
      <c r="AG79" s="32"/>
      <c r="AH79" s="8" t="s">
        <v>93</v>
      </c>
      <c r="AI79" s="122">
        <v>105.6</v>
      </c>
      <c r="AJ79" s="10">
        <v>100.9</v>
      </c>
      <c r="AK79" s="10">
        <v>104.4</v>
      </c>
      <c r="AL79" s="10">
        <v>110</v>
      </c>
      <c r="AM79" s="10">
        <v>87.7</v>
      </c>
      <c r="AN79" s="10">
        <v>96.5</v>
      </c>
      <c r="AO79" s="10">
        <v>95.1</v>
      </c>
      <c r="AP79" s="10">
        <v>96.9</v>
      </c>
      <c r="AQ79" s="10">
        <v>109.6</v>
      </c>
      <c r="AR79" s="10">
        <v>111</v>
      </c>
      <c r="AS79" s="10">
        <v>87.3</v>
      </c>
    </row>
    <row r="80" spans="1:45">
      <c r="A80" s="36"/>
      <c r="B80" s="32"/>
      <c r="C80" s="8" t="s">
        <v>94</v>
      </c>
      <c r="D80" s="10">
        <v>110</v>
      </c>
      <c r="E80" s="10">
        <v>110</v>
      </c>
      <c r="F80" s="10">
        <v>100.8</v>
      </c>
      <c r="G80" s="10">
        <v>111</v>
      </c>
      <c r="H80" s="10">
        <v>94.6</v>
      </c>
      <c r="I80" s="10">
        <v>129.5</v>
      </c>
      <c r="J80" s="10">
        <v>114</v>
      </c>
      <c r="K80" s="10">
        <v>110.4</v>
      </c>
      <c r="L80" s="10">
        <v>140.19999999999999</v>
      </c>
      <c r="M80" s="10">
        <v>115.2</v>
      </c>
      <c r="N80" s="10">
        <v>79.099999999999994</v>
      </c>
      <c r="O80" s="10">
        <v>96</v>
      </c>
      <c r="P80" s="10">
        <v>103.1</v>
      </c>
      <c r="Q80" s="10">
        <v>96.3</v>
      </c>
      <c r="R80" s="10">
        <v>103.4</v>
      </c>
      <c r="S80" s="10">
        <v>92.3</v>
      </c>
      <c r="T80" s="10">
        <v>97.5</v>
      </c>
      <c r="U80" s="10">
        <v>103.9</v>
      </c>
      <c r="V80" s="10">
        <v>99.6</v>
      </c>
      <c r="W80" s="10">
        <v>125.9</v>
      </c>
      <c r="X80" s="10">
        <v>86.1</v>
      </c>
      <c r="Y80" s="10">
        <v>94.9</v>
      </c>
      <c r="Z80" s="10">
        <v>91.4</v>
      </c>
      <c r="AA80" s="10">
        <v>112.5</v>
      </c>
      <c r="AB80" s="10">
        <v>90.5</v>
      </c>
      <c r="AC80" s="10">
        <v>97.9</v>
      </c>
      <c r="AD80" s="10">
        <v>116.7</v>
      </c>
      <c r="AE80" s="33">
        <v>110.4</v>
      </c>
      <c r="AF80" s="36"/>
      <c r="AG80" s="32"/>
      <c r="AH80" s="8" t="s">
        <v>94</v>
      </c>
      <c r="AI80" s="122">
        <v>110</v>
      </c>
      <c r="AJ80" s="10">
        <v>109.1</v>
      </c>
      <c r="AK80" s="10">
        <v>114.6</v>
      </c>
      <c r="AL80" s="10">
        <v>121.6</v>
      </c>
      <c r="AM80" s="10">
        <v>93.5</v>
      </c>
      <c r="AN80" s="10">
        <v>102.1</v>
      </c>
      <c r="AO80" s="10">
        <v>112.5</v>
      </c>
      <c r="AP80" s="10">
        <v>98.5</v>
      </c>
      <c r="AQ80" s="10">
        <v>110.8</v>
      </c>
      <c r="AR80" s="10">
        <v>111.1</v>
      </c>
      <c r="AS80" s="10">
        <v>104.7</v>
      </c>
    </row>
    <row r="81" spans="1:45">
      <c r="A81" s="36"/>
      <c r="B81" s="32"/>
      <c r="C81" s="8" t="s">
        <v>95</v>
      </c>
      <c r="D81" s="10">
        <v>109.3</v>
      </c>
      <c r="E81" s="10">
        <v>109.3</v>
      </c>
      <c r="F81" s="10">
        <v>107.4</v>
      </c>
      <c r="G81" s="10">
        <v>108.8</v>
      </c>
      <c r="H81" s="10">
        <v>102.7</v>
      </c>
      <c r="I81" s="10">
        <v>110.5</v>
      </c>
      <c r="J81" s="10">
        <v>112.2</v>
      </c>
      <c r="K81" s="10">
        <v>73.7</v>
      </c>
      <c r="L81" s="10">
        <v>155.69999999999999</v>
      </c>
      <c r="M81" s="10">
        <v>115</v>
      </c>
      <c r="N81" s="10">
        <v>93.6</v>
      </c>
      <c r="O81" s="10">
        <v>107.5</v>
      </c>
      <c r="P81" s="10">
        <v>109.5</v>
      </c>
      <c r="Q81" s="10">
        <v>100.8</v>
      </c>
      <c r="R81" s="10">
        <v>107.4</v>
      </c>
      <c r="S81" s="10">
        <v>100.1</v>
      </c>
      <c r="T81" s="10">
        <v>109.1</v>
      </c>
      <c r="U81" s="10">
        <v>102.7</v>
      </c>
      <c r="V81" s="10">
        <v>108.2</v>
      </c>
      <c r="W81" s="10">
        <v>117.3</v>
      </c>
      <c r="X81" s="10">
        <v>77</v>
      </c>
      <c r="Y81" s="10">
        <v>95.7</v>
      </c>
      <c r="Z81" s="10">
        <v>79.2</v>
      </c>
      <c r="AA81" s="10">
        <v>109.9</v>
      </c>
      <c r="AB81" s="10">
        <v>102.8</v>
      </c>
      <c r="AC81" s="10">
        <v>94.6</v>
      </c>
      <c r="AD81" s="10">
        <v>92</v>
      </c>
      <c r="AE81" s="33">
        <v>108.2</v>
      </c>
      <c r="AF81" s="36"/>
      <c r="AG81" s="32"/>
      <c r="AH81" s="8" t="s">
        <v>95</v>
      </c>
      <c r="AI81" s="122">
        <v>109.3</v>
      </c>
      <c r="AJ81" s="10">
        <v>100.1</v>
      </c>
      <c r="AK81" s="10">
        <v>97.7</v>
      </c>
      <c r="AL81" s="10">
        <v>96.8</v>
      </c>
      <c r="AM81" s="10">
        <v>100.1</v>
      </c>
      <c r="AN81" s="10">
        <v>103.3</v>
      </c>
      <c r="AO81" s="10">
        <v>87.1</v>
      </c>
      <c r="AP81" s="10">
        <v>108.9</v>
      </c>
      <c r="AQ81" s="10">
        <v>117.2</v>
      </c>
      <c r="AR81" s="10">
        <v>118</v>
      </c>
      <c r="AS81" s="10">
        <v>102.1</v>
      </c>
    </row>
    <row r="82" spans="1:45">
      <c r="A82" s="36"/>
      <c r="B82" s="32"/>
      <c r="C82" s="8" t="s">
        <v>96</v>
      </c>
      <c r="D82" s="10">
        <v>112.6</v>
      </c>
      <c r="E82" s="10">
        <v>112.6</v>
      </c>
      <c r="F82" s="10">
        <v>105.6</v>
      </c>
      <c r="G82" s="10">
        <v>106.9</v>
      </c>
      <c r="H82" s="10">
        <v>106.2</v>
      </c>
      <c r="I82" s="10">
        <v>113.1</v>
      </c>
      <c r="J82" s="10">
        <v>117.8</v>
      </c>
      <c r="K82" s="10">
        <v>108.2</v>
      </c>
      <c r="L82" s="10">
        <v>151.4</v>
      </c>
      <c r="M82" s="10">
        <v>119.7</v>
      </c>
      <c r="N82" s="10">
        <v>86.2</v>
      </c>
      <c r="O82" s="10">
        <v>106.9</v>
      </c>
      <c r="P82" s="10">
        <v>105.9</v>
      </c>
      <c r="Q82" s="10">
        <v>102.8</v>
      </c>
      <c r="R82" s="10">
        <v>101.9</v>
      </c>
      <c r="S82" s="10">
        <v>95.7</v>
      </c>
      <c r="T82" s="10">
        <v>115.4</v>
      </c>
      <c r="U82" s="10">
        <v>104.6</v>
      </c>
      <c r="V82" s="10">
        <v>111.4</v>
      </c>
      <c r="W82" s="10">
        <v>127</v>
      </c>
      <c r="X82" s="10">
        <v>76</v>
      </c>
      <c r="Y82" s="10">
        <v>95.8</v>
      </c>
      <c r="Z82" s="10">
        <v>77.599999999999994</v>
      </c>
      <c r="AA82" s="10">
        <v>107</v>
      </c>
      <c r="AB82" s="10">
        <v>102.9</v>
      </c>
      <c r="AC82" s="10">
        <v>95.3</v>
      </c>
      <c r="AD82" s="10">
        <v>95.9</v>
      </c>
      <c r="AE82" s="33">
        <v>111.5</v>
      </c>
      <c r="AF82" s="36"/>
      <c r="AG82" s="32"/>
      <c r="AH82" s="8" t="s">
        <v>96</v>
      </c>
      <c r="AI82" s="122">
        <v>112.6</v>
      </c>
      <c r="AJ82" s="10">
        <v>108.6</v>
      </c>
      <c r="AK82" s="10">
        <v>103.4</v>
      </c>
      <c r="AL82" s="10">
        <v>105.7</v>
      </c>
      <c r="AM82" s="10">
        <v>96.4</v>
      </c>
      <c r="AN82" s="10">
        <v>115.4</v>
      </c>
      <c r="AO82" s="10">
        <v>122.7</v>
      </c>
      <c r="AP82" s="10">
        <v>112.8</v>
      </c>
      <c r="AQ82" s="10">
        <v>116</v>
      </c>
      <c r="AR82" s="10">
        <v>116.7</v>
      </c>
      <c r="AS82" s="10">
        <v>103.5</v>
      </c>
    </row>
    <row r="83" spans="1:45">
      <c r="A83" s="36"/>
      <c r="B83" s="34"/>
      <c r="C83" s="15" t="s">
        <v>97</v>
      </c>
      <c r="D83" s="14">
        <v>111.3</v>
      </c>
      <c r="E83" s="14">
        <v>111.3</v>
      </c>
      <c r="F83" s="14">
        <v>103.4</v>
      </c>
      <c r="G83" s="14">
        <v>102.7</v>
      </c>
      <c r="H83" s="14">
        <v>97.8</v>
      </c>
      <c r="I83" s="14">
        <v>112.1</v>
      </c>
      <c r="J83" s="14">
        <v>123.4</v>
      </c>
      <c r="K83" s="14">
        <v>92.6</v>
      </c>
      <c r="L83" s="14">
        <v>149.1</v>
      </c>
      <c r="M83" s="14">
        <v>105.9</v>
      </c>
      <c r="N83" s="14">
        <v>71.099999999999994</v>
      </c>
      <c r="O83" s="14">
        <v>107.7</v>
      </c>
      <c r="P83" s="14">
        <v>97</v>
      </c>
      <c r="Q83" s="14">
        <v>98.1</v>
      </c>
      <c r="R83" s="14">
        <v>99.6</v>
      </c>
      <c r="S83" s="14">
        <v>94.5</v>
      </c>
      <c r="T83" s="14">
        <v>135.30000000000001</v>
      </c>
      <c r="U83" s="14">
        <v>105.9</v>
      </c>
      <c r="V83" s="14">
        <v>108.6</v>
      </c>
      <c r="W83" s="14">
        <v>114.3</v>
      </c>
      <c r="X83" s="14">
        <v>77.5</v>
      </c>
      <c r="Y83" s="14">
        <v>93.9</v>
      </c>
      <c r="Z83" s="14">
        <v>77.400000000000006</v>
      </c>
      <c r="AA83" s="14">
        <v>114.3</v>
      </c>
      <c r="AB83" s="14">
        <v>123.9</v>
      </c>
      <c r="AC83" s="14">
        <v>88.5</v>
      </c>
      <c r="AD83" s="14">
        <v>96.7</v>
      </c>
      <c r="AE83" s="33">
        <v>110.4</v>
      </c>
      <c r="AF83" s="36"/>
      <c r="AG83" s="34"/>
      <c r="AH83" s="15" t="s">
        <v>97</v>
      </c>
      <c r="AI83" s="123">
        <v>111.3</v>
      </c>
      <c r="AJ83" s="14">
        <v>108.5</v>
      </c>
      <c r="AK83" s="14">
        <v>100.6</v>
      </c>
      <c r="AL83" s="14">
        <v>103.6</v>
      </c>
      <c r="AM83" s="14">
        <v>91.7</v>
      </c>
      <c r="AN83" s="14">
        <v>118.8</v>
      </c>
      <c r="AO83" s="14">
        <v>101.1</v>
      </c>
      <c r="AP83" s="14">
        <v>124.9</v>
      </c>
      <c r="AQ83" s="14">
        <v>113.7</v>
      </c>
      <c r="AR83" s="14">
        <v>114.3</v>
      </c>
      <c r="AS83" s="14">
        <v>102.7</v>
      </c>
    </row>
    <row r="84" spans="1:45">
      <c r="A84" s="8"/>
      <c r="B84" s="32" t="s">
        <v>194</v>
      </c>
      <c r="C84" s="22" t="s">
        <v>84</v>
      </c>
      <c r="D84" s="10">
        <v>98.4</v>
      </c>
      <c r="E84" s="10">
        <v>98.4</v>
      </c>
      <c r="F84" s="10">
        <v>102.7</v>
      </c>
      <c r="G84" s="10">
        <v>103</v>
      </c>
      <c r="H84" s="10">
        <v>97.9</v>
      </c>
      <c r="I84" s="10">
        <v>91.1</v>
      </c>
      <c r="J84" s="10">
        <v>111</v>
      </c>
      <c r="K84" s="10">
        <v>90.5</v>
      </c>
      <c r="L84" s="10">
        <v>147.1</v>
      </c>
      <c r="M84" s="10">
        <v>103</v>
      </c>
      <c r="N84" s="10">
        <v>64.599999999999994</v>
      </c>
      <c r="O84" s="10">
        <v>101.1</v>
      </c>
      <c r="P84" s="10">
        <v>93.9</v>
      </c>
      <c r="Q84" s="10">
        <v>83.7</v>
      </c>
      <c r="R84" s="10">
        <v>86.4</v>
      </c>
      <c r="S84" s="10">
        <v>88.6</v>
      </c>
      <c r="T84" s="10">
        <v>86.4</v>
      </c>
      <c r="U84" s="10">
        <v>91.3</v>
      </c>
      <c r="V84" s="10">
        <v>97.9</v>
      </c>
      <c r="W84" s="10">
        <v>108.6</v>
      </c>
      <c r="X84" s="10">
        <v>74.3</v>
      </c>
      <c r="Y84" s="10">
        <v>93.8</v>
      </c>
      <c r="Z84" s="10">
        <v>71</v>
      </c>
      <c r="AA84" s="10">
        <v>104.5</v>
      </c>
      <c r="AB84" s="10">
        <v>66.3</v>
      </c>
      <c r="AC84" s="10">
        <v>89.2</v>
      </c>
      <c r="AD84" s="10">
        <v>126.1</v>
      </c>
      <c r="AE84" s="33">
        <v>100.1</v>
      </c>
      <c r="AF84" s="8"/>
      <c r="AG84" s="32" t="s">
        <v>194</v>
      </c>
      <c r="AH84" s="22" t="s">
        <v>84</v>
      </c>
      <c r="AI84" s="124">
        <v>98.4</v>
      </c>
      <c r="AJ84" s="29">
        <v>88.7</v>
      </c>
      <c r="AK84" s="29">
        <v>88.2</v>
      </c>
      <c r="AL84" s="29">
        <v>85.9</v>
      </c>
      <c r="AM84" s="29">
        <v>94.9</v>
      </c>
      <c r="AN84" s="29">
        <v>89.5</v>
      </c>
      <c r="AO84" s="29">
        <v>106.1</v>
      </c>
      <c r="AP84" s="29">
        <v>83.8</v>
      </c>
      <c r="AQ84" s="29">
        <v>106.7</v>
      </c>
      <c r="AR84" s="29">
        <v>107.7</v>
      </c>
      <c r="AS84" s="29">
        <v>90.2</v>
      </c>
    </row>
    <row r="85" spans="1:45">
      <c r="A85" s="8"/>
      <c r="B85" s="32"/>
      <c r="C85" s="8" t="s">
        <v>86</v>
      </c>
      <c r="D85" s="10">
        <v>105.9</v>
      </c>
      <c r="E85" s="10">
        <v>105.9</v>
      </c>
      <c r="F85" s="10">
        <v>105.1</v>
      </c>
      <c r="G85" s="10">
        <v>104.8</v>
      </c>
      <c r="H85" s="10">
        <v>99.6</v>
      </c>
      <c r="I85" s="10">
        <v>103.2</v>
      </c>
      <c r="J85" s="10">
        <v>119.7</v>
      </c>
      <c r="K85" s="10">
        <v>121.8</v>
      </c>
      <c r="L85" s="10">
        <v>141.30000000000001</v>
      </c>
      <c r="M85" s="10">
        <v>108.8</v>
      </c>
      <c r="N85" s="10">
        <v>73.2</v>
      </c>
      <c r="O85" s="10">
        <v>102.1</v>
      </c>
      <c r="P85" s="10">
        <v>103.7</v>
      </c>
      <c r="Q85" s="10">
        <v>87.4</v>
      </c>
      <c r="R85" s="10">
        <v>89.6</v>
      </c>
      <c r="S85" s="10">
        <v>90.1</v>
      </c>
      <c r="T85" s="10">
        <v>90.7</v>
      </c>
      <c r="U85" s="10">
        <v>103</v>
      </c>
      <c r="V85" s="10">
        <v>100.9</v>
      </c>
      <c r="W85" s="10">
        <v>123.8</v>
      </c>
      <c r="X85" s="10">
        <v>88.8</v>
      </c>
      <c r="Y85" s="10">
        <v>94.7</v>
      </c>
      <c r="Z85" s="10">
        <v>107.3</v>
      </c>
      <c r="AA85" s="10">
        <v>102.7</v>
      </c>
      <c r="AB85" s="10">
        <v>86.9</v>
      </c>
      <c r="AC85" s="10">
        <v>100.5</v>
      </c>
      <c r="AD85" s="10">
        <v>134.4</v>
      </c>
      <c r="AE85" s="33">
        <v>107.6</v>
      </c>
      <c r="AF85" s="8"/>
      <c r="AG85" s="32"/>
      <c r="AH85" s="8" t="s">
        <v>86</v>
      </c>
      <c r="AI85" s="122">
        <v>105.9</v>
      </c>
      <c r="AJ85" s="10">
        <v>98.5</v>
      </c>
      <c r="AK85" s="10">
        <v>97.2</v>
      </c>
      <c r="AL85" s="10">
        <v>98.1</v>
      </c>
      <c r="AM85" s="10">
        <v>94.3</v>
      </c>
      <c r="AN85" s="10">
        <v>100.2</v>
      </c>
      <c r="AO85" s="10">
        <v>120.8</v>
      </c>
      <c r="AP85" s="10">
        <v>93.1</v>
      </c>
      <c r="AQ85" s="10">
        <v>112.2</v>
      </c>
      <c r="AR85" s="10">
        <v>113.4</v>
      </c>
      <c r="AS85" s="10">
        <v>91.4</v>
      </c>
    </row>
    <row r="86" spans="1:45">
      <c r="A86" s="8"/>
      <c r="B86" s="32"/>
      <c r="C86" s="8" t="s">
        <v>88</v>
      </c>
      <c r="D86" s="10">
        <v>121.3</v>
      </c>
      <c r="E86" s="10">
        <v>121.3</v>
      </c>
      <c r="F86" s="10">
        <v>114.7</v>
      </c>
      <c r="G86" s="10">
        <v>102.4</v>
      </c>
      <c r="H86" s="10">
        <v>114.1</v>
      </c>
      <c r="I86" s="10">
        <v>128.30000000000001</v>
      </c>
      <c r="J86" s="10">
        <v>151.1</v>
      </c>
      <c r="K86" s="10">
        <v>146.5</v>
      </c>
      <c r="L86" s="10">
        <v>171</v>
      </c>
      <c r="M86" s="10">
        <v>108</v>
      </c>
      <c r="N86" s="10">
        <v>98.2</v>
      </c>
      <c r="O86" s="10">
        <v>103.4</v>
      </c>
      <c r="P86" s="10">
        <v>110</v>
      </c>
      <c r="Q86" s="10">
        <v>95.6</v>
      </c>
      <c r="R86" s="10">
        <v>96.3</v>
      </c>
      <c r="S86" s="10">
        <v>94.9</v>
      </c>
      <c r="T86" s="10">
        <v>106.2</v>
      </c>
      <c r="U86" s="10">
        <v>112.5</v>
      </c>
      <c r="V86" s="10">
        <v>108.8</v>
      </c>
      <c r="W86" s="10">
        <v>122.4</v>
      </c>
      <c r="X86" s="10">
        <v>86.2</v>
      </c>
      <c r="Y86" s="10">
        <v>98</v>
      </c>
      <c r="Z86" s="10">
        <v>88.8</v>
      </c>
      <c r="AA86" s="10">
        <v>121.8</v>
      </c>
      <c r="AB86" s="10">
        <v>130.80000000000001</v>
      </c>
      <c r="AC86" s="10">
        <v>85</v>
      </c>
      <c r="AD86" s="10">
        <v>112.2</v>
      </c>
      <c r="AE86" s="33">
        <v>120.8</v>
      </c>
      <c r="AF86" s="8"/>
      <c r="AG86" s="32"/>
      <c r="AH86" s="8" t="s">
        <v>88</v>
      </c>
      <c r="AI86" s="122">
        <v>121.3</v>
      </c>
      <c r="AJ86" s="10">
        <v>121</v>
      </c>
      <c r="AK86" s="10">
        <v>129.4</v>
      </c>
      <c r="AL86" s="10">
        <v>140.9</v>
      </c>
      <c r="AM86" s="10">
        <v>95.5</v>
      </c>
      <c r="AN86" s="10">
        <v>110</v>
      </c>
      <c r="AO86" s="10">
        <v>112.4</v>
      </c>
      <c r="AP86" s="10">
        <v>109.2</v>
      </c>
      <c r="AQ86" s="10">
        <v>121.6</v>
      </c>
      <c r="AR86" s="10">
        <v>122.8</v>
      </c>
      <c r="AS86" s="10">
        <v>101.9</v>
      </c>
    </row>
    <row r="87" spans="1:45">
      <c r="A87" s="8"/>
      <c r="B87" s="32"/>
      <c r="C87" s="8" t="s">
        <v>89</v>
      </c>
      <c r="D87" s="10">
        <v>103.9</v>
      </c>
      <c r="E87" s="10">
        <v>103.9</v>
      </c>
      <c r="F87" s="10">
        <v>103</v>
      </c>
      <c r="G87" s="10">
        <v>102.2</v>
      </c>
      <c r="H87" s="10">
        <v>97.3</v>
      </c>
      <c r="I87" s="10">
        <v>98</v>
      </c>
      <c r="J87" s="10">
        <v>110.9</v>
      </c>
      <c r="K87" s="10">
        <v>91.3</v>
      </c>
      <c r="L87" s="10">
        <v>132</v>
      </c>
      <c r="M87" s="10">
        <v>99.2</v>
      </c>
      <c r="N87" s="10">
        <v>61.7</v>
      </c>
      <c r="O87" s="10">
        <v>106.7</v>
      </c>
      <c r="P87" s="10">
        <v>108.7</v>
      </c>
      <c r="Q87" s="10">
        <v>98</v>
      </c>
      <c r="R87" s="10">
        <v>98.4</v>
      </c>
      <c r="S87" s="10">
        <v>91.8</v>
      </c>
      <c r="T87" s="10">
        <v>106.8</v>
      </c>
      <c r="U87" s="10">
        <v>104.7</v>
      </c>
      <c r="V87" s="10">
        <v>102.8</v>
      </c>
      <c r="W87" s="10">
        <v>121.8</v>
      </c>
      <c r="X87" s="10">
        <v>79.2</v>
      </c>
      <c r="Y87" s="10">
        <v>96.3</v>
      </c>
      <c r="Z87" s="10">
        <v>81.2</v>
      </c>
      <c r="AA87" s="10">
        <v>106.4</v>
      </c>
      <c r="AB87" s="10">
        <v>116.1</v>
      </c>
      <c r="AC87" s="10">
        <v>93.8</v>
      </c>
      <c r="AD87" s="10">
        <v>94.6</v>
      </c>
      <c r="AE87" s="33">
        <v>103.3</v>
      </c>
      <c r="AF87" s="8"/>
      <c r="AG87" s="32"/>
      <c r="AH87" s="8" t="s">
        <v>89</v>
      </c>
      <c r="AI87" s="122">
        <v>103.9</v>
      </c>
      <c r="AJ87" s="10">
        <v>94.7</v>
      </c>
      <c r="AK87" s="10">
        <v>89.4</v>
      </c>
      <c r="AL87" s="10">
        <v>90.1</v>
      </c>
      <c r="AM87" s="10">
        <v>87.3</v>
      </c>
      <c r="AN87" s="10">
        <v>101.6</v>
      </c>
      <c r="AO87" s="10">
        <v>84.8</v>
      </c>
      <c r="AP87" s="10">
        <v>107.4</v>
      </c>
      <c r="AQ87" s="10">
        <v>111.8</v>
      </c>
      <c r="AR87" s="10">
        <v>112.4</v>
      </c>
      <c r="AS87" s="10">
        <v>102</v>
      </c>
    </row>
    <row r="88" spans="1:45">
      <c r="A88" s="8"/>
      <c r="B88" s="32"/>
      <c r="C88" s="8" t="s">
        <v>90</v>
      </c>
      <c r="D88" s="10">
        <v>99.9</v>
      </c>
      <c r="E88" s="10">
        <v>99.9</v>
      </c>
      <c r="F88" s="10">
        <v>102</v>
      </c>
      <c r="G88" s="10">
        <v>99.8</v>
      </c>
      <c r="H88" s="10">
        <v>87.2</v>
      </c>
      <c r="I88" s="10">
        <v>96.9</v>
      </c>
      <c r="J88" s="10">
        <v>110.6</v>
      </c>
      <c r="K88" s="10">
        <v>84.1</v>
      </c>
      <c r="L88" s="10">
        <v>147.80000000000001</v>
      </c>
      <c r="M88" s="10">
        <v>83.1</v>
      </c>
      <c r="N88" s="10">
        <v>59.2</v>
      </c>
      <c r="O88" s="10">
        <v>93.5</v>
      </c>
      <c r="P88" s="10">
        <v>105.8</v>
      </c>
      <c r="Q88" s="10">
        <v>93.2</v>
      </c>
      <c r="R88" s="10">
        <v>95.6</v>
      </c>
      <c r="S88" s="10">
        <v>91.8</v>
      </c>
      <c r="T88" s="10">
        <v>96.7</v>
      </c>
      <c r="U88" s="10">
        <v>98.9</v>
      </c>
      <c r="V88" s="10">
        <v>109.9</v>
      </c>
      <c r="W88" s="10">
        <v>115</v>
      </c>
      <c r="X88" s="10">
        <v>73.400000000000006</v>
      </c>
      <c r="Y88" s="10">
        <v>92.6</v>
      </c>
      <c r="Z88" s="10">
        <v>79.2</v>
      </c>
      <c r="AA88" s="10">
        <v>105.3</v>
      </c>
      <c r="AB88" s="10">
        <v>89.7</v>
      </c>
      <c r="AC88" s="10">
        <v>93.6</v>
      </c>
      <c r="AD88" s="10">
        <v>97.2</v>
      </c>
      <c r="AE88" s="33">
        <v>99.7</v>
      </c>
      <c r="AF88" s="8"/>
      <c r="AG88" s="32"/>
      <c r="AH88" s="8" t="s">
        <v>90</v>
      </c>
      <c r="AI88" s="122">
        <v>99.9</v>
      </c>
      <c r="AJ88" s="10">
        <v>88.1</v>
      </c>
      <c r="AK88" s="10">
        <v>86</v>
      </c>
      <c r="AL88" s="10">
        <v>87.2</v>
      </c>
      <c r="AM88" s="10">
        <v>82.4</v>
      </c>
      <c r="AN88" s="10">
        <v>90.9</v>
      </c>
      <c r="AO88" s="10">
        <v>69.3</v>
      </c>
      <c r="AP88" s="10">
        <v>98.3</v>
      </c>
      <c r="AQ88" s="10">
        <v>110</v>
      </c>
      <c r="AR88" s="10">
        <v>110.7</v>
      </c>
      <c r="AS88" s="10">
        <v>98.1</v>
      </c>
    </row>
    <row r="89" spans="1:45">
      <c r="A89" s="8"/>
      <c r="B89" s="32"/>
      <c r="C89" s="8" t="s">
        <v>91</v>
      </c>
      <c r="D89" s="10">
        <v>108</v>
      </c>
      <c r="E89" s="10">
        <v>108</v>
      </c>
      <c r="F89" s="10">
        <v>108.3</v>
      </c>
      <c r="G89" s="10">
        <v>100.6</v>
      </c>
      <c r="H89" s="10">
        <v>98.5</v>
      </c>
      <c r="I89" s="10">
        <v>111.9</v>
      </c>
      <c r="J89" s="10">
        <v>134.1</v>
      </c>
      <c r="K89" s="10">
        <v>96.2</v>
      </c>
      <c r="L89" s="10">
        <v>156.9</v>
      </c>
      <c r="M89" s="10">
        <v>96.5</v>
      </c>
      <c r="N89" s="10">
        <v>77.7</v>
      </c>
      <c r="O89" s="10">
        <v>96.1</v>
      </c>
      <c r="P89" s="10">
        <v>108.7</v>
      </c>
      <c r="Q89" s="10">
        <v>93.1</v>
      </c>
      <c r="R89" s="10">
        <v>99.8</v>
      </c>
      <c r="S89" s="10">
        <v>88.8</v>
      </c>
      <c r="T89" s="10">
        <v>90.2</v>
      </c>
      <c r="U89" s="10">
        <v>101.1</v>
      </c>
      <c r="V89" s="10">
        <v>102.5</v>
      </c>
      <c r="W89" s="10">
        <v>119.9</v>
      </c>
      <c r="X89" s="10">
        <v>68.599999999999994</v>
      </c>
      <c r="Y89" s="10">
        <v>94.9</v>
      </c>
      <c r="Z89" s="10">
        <v>79.900000000000006</v>
      </c>
      <c r="AA89" s="10">
        <v>116</v>
      </c>
      <c r="AB89" s="10">
        <v>93.1</v>
      </c>
      <c r="AC89" s="10">
        <v>87</v>
      </c>
      <c r="AD89" s="10">
        <v>103.7</v>
      </c>
      <c r="AE89" s="33">
        <v>107.7</v>
      </c>
      <c r="AF89" s="8"/>
      <c r="AG89" s="32"/>
      <c r="AH89" s="8" t="s">
        <v>91</v>
      </c>
      <c r="AI89" s="122">
        <v>108</v>
      </c>
      <c r="AJ89" s="10">
        <v>97.1</v>
      </c>
      <c r="AK89" s="10">
        <v>101.7</v>
      </c>
      <c r="AL89" s="10">
        <v>105.5</v>
      </c>
      <c r="AM89" s="10">
        <v>90.5</v>
      </c>
      <c r="AN89" s="10">
        <v>91.1</v>
      </c>
      <c r="AO89" s="10">
        <v>78</v>
      </c>
      <c r="AP89" s="10">
        <v>95.6</v>
      </c>
      <c r="AQ89" s="10">
        <v>117.3</v>
      </c>
      <c r="AR89" s="10">
        <v>117.9</v>
      </c>
      <c r="AS89" s="10">
        <v>107.3</v>
      </c>
    </row>
    <row r="90" spans="1:45">
      <c r="A90" s="8"/>
      <c r="B90" s="32"/>
      <c r="C90" s="8" t="s">
        <v>92</v>
      </c>
      <c r="D90" s="10">
        <v>109</v>
      </c>
      <c r="E90" s="10">
        <v>109</v>
      </c>
      <c r="F90" s="10">
        <v>108.4</v>
      </c>
      <c r="G90" s="10">
        <v>108.3</v>
      </c>
      <c r="H90" s="10">
        <v>101.1</v>
      </c>
      <c r="I90" s="10">
        <v>111.5</v>
      </c>
      <c r="J90" s="10">
        <v>127</v>
      </c>
      <c r="K90" s="10">
        <v>95.2</v>
      </c>
      <c r="L90" s="10">
        <v>153.9</v>
      </c>
      <c r="M90" s="10">
        <v>99.1</v>
      </c>
      <c r="N90" s="10">
        <v>76.099999999999994</v>
      </c>
      <c r="O90" s="10">
        <v>106.8</v>
      </c>
      <c r="P90" s="10">
        <v>103.5</v>
      </c>
      <c r="Q90" s="10">
        <v>95</v>
      </c>
      <c r="R90" s="10">
        <v>103.6</v>
      </c>
      <c r="S90" s="10">
        <v>89.3</v>
      </c>
      <c r="T90" s="10">
        <v>99.9</v>
      </c>
      <c r="U90" s="10">
        <v>110.3</v>
      </c>
      <c r="V90" s="10">
        <v>106.7</v>
      </c>
      <c r="W90" s="10">
        <v>137.4</v>
      </c>
      <c r="X90" s="10">
        <v>73.8</v>
      </c>
      <c r="Y90" s="10">
        <v>94.6</v>
      </c>
      <c r="Z90" s="10">
        <v>84.8</v>
      </c>
      <c r="AA90" s="10">
        <v>130</v>
      </c>
      <c r="AB90" s="10">
        <v>99.7</v>
      </c>
      <c r="AC90" s="10">
        <v>91.3</v>
      </c>
      <c r="AD90" s="10">
        <v>131.80000000000001</v>
      </c>
      <c r="AE90" s="33">
        <v>110.4</v>
      </c>
      <c r="AF90" s="8"/>
      <c r="AG90" s="32"/>
      <c r="AH90" s="8" t="s">
        <v>92</v>
      </c>
      <c r="AI90" s="122">
        <v>109</v>
      </c>
      <c r="AJ90" s="10">
        <v>98.9</v>
      </c>
      <c r="AK90" s="10">
        <v>101.6</v>
      </c>
      <c r="AL90" s="10">
        <v>103.4</v>
      </c>
      <c r="AM90" s="10">
        <v>96.3</v>
      </c>
      <c r="AN90" s="10">
        <v>95.5</v>
      </c>
      <c r="AO90" s="10">
        <v>83.8</v>
      </c>
      <c r="AP90" s="10">
        <v>99.5</v>
      </c>
      <c r="AQ90" s="10">
        <v>117.7</v>
      </c>
      <c r="AR90" s="10">
        <v>118.2</v>
      </c>
      <c r="AS90" s="10">
        <v>109</v>
      </c>
    </row>
    <row r="91" spans="1:45">
      <c r="A91" s="8"/>
      <c r="B91" s="32"/>
      <c r="C91" s="8" t="s">
        <v>93</v>
      </c>
      <c r="D91" s="10">
        <v>96.7</v>
      </c>
      <c r="E91" s="10">
        <v>96.7</v>
      </c>
      <c r="F91" s="10">
        <v>94.6</v>
      </c>
      <c r="G91" s="10">
        <v>94.1</v>
      </c>
      <c r="H91" s="10">
        <v>85.9</v>
      </c>
      <c r="I91" s="10">
        <v>100.4</v>
      </c>
      <c r="J91" s="10">
        <v>106.7</v>
      </c>
      <c r="K91" s="10">
        <v>70.5</v>
      </c>
      <c r="L91" s="10">
        <v>155.9</v>
      </c>
      <c r="M91" s="10">
        <v>87.7</v>
      </c>
      <c r="N91" s="10">
        <v>70.5</v>
      </c>
      <c r="O91" s="10">
        <v>98.2</v>
      </c>
      <c r="P91" s="10">
        <v>92.5</v>
      </c>
      <c r="Q91" s="10">
        <v>85.4</v>
      </c>
      <c r="R91" s="10">
        <v>82.6</v>
      </c>
      <c r="S91" s="10">
        <v>85.4</v>
      </c>
      <c r="T91" s="10">
        <v>91.4</v>
      </c>
      <c r="U91" s="10">
        <v>101.1</v>
      </c>
      <c r="V91" s="10">
        <v>93.7</v>
      </c>
      <c r="W91" s="10">
        <v>109.8</v>
      </c>
      <c r="X91" s="10">
        <v>68.2</v>
      </c>
      <c r="Y91" s="10">
        <v>90</v>
      </c>
      <c r="Z91" s="10">
        <v>68.3</v>
      </c>
      <c r="AA91" s="10">
        <v>108.5</v>
      </c>
      <c r="AB91" s="10">
        <v>135.30000000000001</v>
      </c>
      <c r="AC91" s="10">
        <v>78.5</v>
      </c>
      <c r="AD91" s="10">
        <v>107.9</v>
      </c>
      <c r="AE91" s="33">
        <v>97.4</v>
      </c>
      <c r="AF91" s="8"/>
      <c r="AG91" s="32"/>
      <c r="AH91" s="8" t="s">
        <v>93</v>
      </c>
      <c r="AI91" s="122">
        <v>96.7</v>
      </c>
      <c r="AJ91" s="10">
        <v>86.4</v>
      </c>
      <c r="AK91" s="10">
        <v>86</v>
      </c>
      <c r="AL91" s="10">
        <v>86.5</v>
      </c>
      <c r="AM91" s="10">
        <v>84.4</v>
      </c>
      <c r="AN91" s="10">
        <v>86.9</v>
      </c>
      <c r="AO91" s="10">
        <v>64.5</v>
      </c>
      <c r="AP91" s="10">
        <v>94.5</v>
      </c>
      <c r="AQ91" s="10">
        <v>105.7</v>
      </c>
      <c r="AR91" s="10">
        <v>107</v>
      </c>
      <c r="AS91" s="10">
        <v>82.6</v>
      </c>
    </row>
    <row r="92" spans="1:45">
      <c r="A92" s="8"/>
      <c r="B92" s="32"/>
      <c r="C92" s="8" t="s">
        <v>94</v>
      </c>
      <c r="D92" s="10">
        <v>111.4</v>
      </c>
      <c r="E92" s="10">
        <v>111.4</v>
      </c>
      <c r="F92" s="10">
        <v>105.3</v>
      </c>
      <c r="G92" s="10">
        <v>102.1</v>
      </c>
      <c r="H92" s="10">
        <v>99.1</v>
      </c>
      <c r="I92" s="10">
        <v>129.1</v>
      </c>
      <c r="J92" s="10">
        <v>143.1</v>
      </c>
      <c r="K92" s="10">
        <v>99.1</v>
      </c>
      <c r="L92" s="10">
        <v>173.6</v>
      </c>
      <c r="M92" s="10">
        <v>99.4</v>
      </c>
      <c r="N92" s="10">
        <v>82.5</v>
      </c>
      <c r="O92" s="10">
        <v>103.4</v>
      </c>
      <c r="P92" s="10">
        <v>85.8</v>
      </c>
      <c r="Q92" s="10">
        <v>93.4</v>
      </c>
      <c r="R92" s="10">
        <v>98.8</v>
      </c>
      <c r="S92" s="10">
        <v>89.3</v>
      </c>
      <c r="T92" s="10">
        <v>95.6</v>
      </c>
      <c r="U92" s="10">
        <v>105.7</v>
      </c>
      <c r="V92" s="10">
        <v>104.6</v>
      </c>
      <c r="W92" s="10">
        <v>138.30000000000001</v>
      </c>
      <c r="X92" s="10">
        <v>70.8</v>
      </c>
      <c r="Y92" s="10">
        <v>93.3</v>
      </c>
      <c r="Z92" s="10">
        <v>75.599999999999994</v>
      </c>
      <c r="AA92" s="10">
        <v>122.6</v>
      </c>
      <c r="AB92" s="10">
        <v>87.2</v>
      </c>
      <c r="AC92" s="10">
        <v>82.9</v>
      </c>
      <c r="AD92" s="10">
        <v>100.5</v>
      </c>
      <c r="AE92" s="33">
        <v>110.7</v>
      </c>
      <c r="AF92" s="8"/>
      <c r="AG92" s="32"/>
      <c r="AH92" s="8" t="s">
        <v>94</v>
      </c>
      <c r="AI92" s="122">
        <v>111.4</v>
      </c>
      <c r="AJ92" s="10">
        <v>103.4</v>
      </c>
      <c r="AK92" s="10">
        <v>115.5</v>
      </c>
      <c r="AL92" s="10">
        <v>123</v>
      </c>
      <c r="AM92" s="10">
        <v>93</v>
      </c>
      <c r="AN92" s="10">
        <v>87.6</v>
      </c>
      <c r="AO92" s="10">
        <v>83.9</v>
      </c>
      <c r="AP92" s="10">
        <v>88.9</v>
      </c>
      <c r="AQ92" s="10">
        <v>118.3</v>
      </c>
      <c r="AR92" s="10">
        <v>119.5</v>
      </c>
      <c r="AS92" s="10">
        <v>98</v>
      </c>
    </row>
    <row r="93" spans="1:45">
      <c r="A93" s="8"/>
      <c r="B93" s="32"/>
      <c r="C93" s="8" t="s">
        <v>95</v>
      </c>
      <c r="D93" s="10">
        <v>107.7</v>
      </c>
      <c r="E93" s="10">
        <v>107.7</v>
      </c>
      <c r="F93" s="10">
        <v>110.7</v>
      </c>
      <c r="G93" s="10">
        <v>103.1</v>
      </c>
      <c r="H93" s="10">
        <v>100.7</v>
      </c>
      <c r="I93" s="10">
        <v>113</v>
      </c>
      <c r="J93" s="10">
        <v>120.4</v>
      </c>
      <c r="K93" s="10">
        <v>82.8</v>
      </c>
      <c r="L93" s="10">
        <v>142.69999999999999</v>
      </c>
      <c r="M93" s="10">
        <v>100.1</v>
      </c>
      <c r="N93" s="10">
        <v>80.5</v>
      </c>
      <c r="O93" s="10">
        <v>106.2</v>
      </c>
      <c r="P93" s="10">
        <v>107.6</v>
      </c>
      <c r="Q93" s="10">
        <v>89.6</v>
      </c>
      <c r="R93" s="10">
        <v>90.7</v>
      </c>
      <c r="S93" s="10">
        <v>89.8</v>
      </c>
      <c r="T93" s="10">
        <v>106.9</v>
      </c>
      <c r="U93" s="10">
        <v>101.3</v>
      </c>
      <c r="V93" s="10">
        <v>97.1</v>
      </c>
      <c r="W93" s="10">
        <v>131.6</v>
      </c>
      <c r="X93" s="10">
        <v>67.2</v>
      </c>
      <c r="Y93" s="10">
        <v>91.8</v>
      </c>
      <c r="Z93" s="10">
        <v>81.599999999999994</v>
      </c>
      <c r="AA93" s="10">
        <v>111.8</v>
      </c>
      <c r="AB93" s="10">
        <v>89</v>
      </c>
      <c r="AC93" s="10">
        <v>76.7</v>
      </c>
      <c r="AD93" s="10">
        <v>98.9</v>
      </c>
      <c r="AE93" s="33">
        <v>107.1</v>
      </c>
      <c r="AF93" s="8"/>
      <c r="AG93" s="32"/>
      <c r="AH93" s="8" t="s">
        <v>95</v>
      </c>
      <c r="AI93" s="122">
        <v>107.7</v>
      </c>
      <c r="AJ93" s="10">
        <v>102</v>
      </c>
      <c r="AK93" s="10">
        <v>100.9</v>
      </c>
      <c r="AL93" s="10">
        <v>103</v>
      </c>
      <c r="AM93" s="10">
        <v>94.7</v>
      </c>
      <c r="AN93" s="10">
        <v>103.4</v>
      </c>
      <c r="AO93" s="10">
        <v>87.4</v>
      </c>
      <c r="AP93" s="10">
        <v>109</v>
      </c>
      <c r="AQ93" s="10">
        <v>112.6</v>
      </c>
      <c r="AR93" s="10">
        <v>113.6</v>
      </c>
      <c r="AS93" s="10">
        <v>95</v>
      </c>
    </row>
    <row r="94" spans="1:45">
      <c r="A94" s="8"/>
      <c r="B94" s="32"/>
      <c r="C94" s="8" t="s">
        <v>96</v>
      </c>
      <c r="D94" s="10">
        <v>93.6</v>
      </c>
      <c r="E94" s="10">
        <v>93.6</v>
      </c>
      <c r="F94" s="10">
        <v>89.9</v>
      </c>
      <c r="G94" s="10">
        <v>93.7</v>
      </c>
      <c r="H94" s="10">
        <v>95.1</v>
      </c>
      <c r="I94" s="10">
        <v>93.3</v>
      </c>
      <c r="J94" s="10">
        <v>108.3</v>
      </c>
      <c r="K94" s="10">
        <v>72.3</v>
      </c>
      <c r="L94" s="10">
        <v>102.2</v>
      </c>
      <c r="M94" s="10">
        <v>83.2</v>
      </c>
      <c r="N94" s="10">
        <v>70.900000000000006</v>
      </c>
      <c r="O94" s="10">
        <v>94.6</v>
      </c>
      <c r="P94" s="10">
        <v>92</v>
      </c>
      <c r="Q94" s="10">
        <v>84.7</v>
      </c>
      <c r="R94" s="10">
        <v>86.4</v>
      </c>
      <c r="S94" s="10">
        <v>84.2</v>
      </c>
      <c r="T94" s="10">
        <v>104.2</v>
      </c>
      <c r="U94" s="10">
        <v>94.6</v>
      </c>
      <c r="V94" s="10">
        <v>92.8</v>
      </c>
      <c r="W94" s="10">
        <v>113.1</v>
      </c>
      <c r="X94" s="10">
        <v>62.2</v>
      </c>
      <c r="Y94" s="10">
        <v>92.1</v>
      </c>
      <c r="Z94" s="10">
        <v>72.099999999999994</v>
      </c>
      <c r="AA94" s="10">
        <v>114.3</v>
      </c>
      <c r="AB94" s="10">
        <v>83.4</v>
      </c>
      <c r="AC94" s="10">
        <v>81.599999999999994</v>
      </c>
      <c r="AD94" s="10">
        <v>90.6</v>
      </c>
      <c r="AE94" s="33">
        <v>93.4</v>
      </c>
      <c r="AF94" s="8"/>
      <c r="AG94" s="32"/>
      <c r="AH94" s="8" t="s">
        <v>96</v>
      </c>
      <c r="AI94" s="122">
        <v>93.6</v>
      </c>
      <c r="AJ94" s="10">
        <v>90.3</v>
      </c>
      <c r="AK94" s="10">
        <v>84.6</v>
      </c>
      <c r="AL94" s="10">
        <v>82.8</v>
      </c>
      <c r="AM94" s="10">
        <v>89.7</v>
      </c>
      <c r="AN94" s="10">
        <v>97.9</v>
      </c>
      <c r="AO94" s="10">
        <v>81.599999999999994</v>
      </c>
      <c r="AP94" s="10">
        <v>103.4</v>
      </c>
      <c r="AQ94" s="10">
        <v>96.4</v>
      </c>
      <c r="AR94" s="10">
        <v>96.6</v>
      </c>
      <c r="AS94" s="10">
        <v>93.9</v>
      </c>
    </row>
    <row r="95" spans="1:45">
      <c r="A95" s="8"/>
      <c r="B95" s="32"/>
      <c r="C95" s="15" t="s">
        <v>97</v>
      </c>
      <c r="D95" s="10">
        <v>97</v>
      </c>
      <c r="E95" s="10">
        <v>97</v>
      </c>
      <c r="F95" s="10">
        <v>83</v>
      </c>
      <c r="G95" s="10">
        <v>80.400000000000006</v>
      </c>
      <c r="H95" s="10">
        <v>84.7</v>
      </c>
      <c r="I95" s="10">
        <v>100.6</v>
      </c>
      <c r="J95" s="10">
        <v>112.6</v>
      </c>
      <c r="K95" s="10">
        <v>71.400000000000006</v>
      </c>
      <c r="L95" s="10">
        <v>99.2</v>
      </c>
      <c r="M95" s="10">
        <v>90.5</v>
      </c>
      <c r="N95" s="10">
        <v>64.599999999999994</v>
      </c>
      <c r="O95" s="10">
        <v>88.2</v>
      </c>
      <c r="P95" s="10">
        <v>93.6</v>
      </c>
      <c r="Q95" s="10">
        <v>82.9</v>
      </c>
      <c r="R95" s="10">
        <v>82</v>
      </c>
      <c r="S95" s="10">
        <v>79.900000000000006</v>
      </c>
      <c r="T95" s="10">
        <v>128.80000000000001</v>
      </c>
      <c r="U95" s="10">
        <v>103.3</v>
      </c>
      <c r="V95" s="10">
        <v>101.4</v>
      </c>
      <c r="W95" s="10">
        <v>122.9</v>
      </c>
      <c r="X95" s="10">
        <v>63</v>
      </c>
      <c r="Y95" s="10">
        <v>92.9</v>
      </c>
      <c r="Z95" s="10">
        <v>73.3</v>
      </c>
      <c r="AA95" s="10">
        <v>119.3</v>
      </c>
      <c r="AB95" s="10">
        <v>109.1</v>
      </c>
      <c r="AC95" s="10">
        <v>70.599999999999994</v>
      </c>
      <c r="AD95" s="10">
        <v>100.5</v>
      </c>
      <c r="AE95" s="33">
        <v>97.2</v>
      </c>
      <c r="AF95" s="8"/>
      <c r="AG95" s="32"/>
      <c r="AH95" s="15" t="s">
        <v>97</v>
      </c>
      <c r="AI95" s="123">
        <v>97</v>
      </c>
      <c r="AJ95" s="14">
        <v>101.9</v>
      </c>
      <c r="AK95" s="14">
        <v>93.4</v>
      </c>
      <c r="AL95" s="14">
        <v>96</v>
      </c>
      <c r="AM95" s="14">
        <v>85.7</v>
      </c>
      <c r="AN95" s="14">
        <v>113</v>
      </c>
      <c r="AO95" s="14">
        <v>85.9</v>
      </c>
      <c r="AP95" s="14">
        <v>122.4</v>
      </c>
      <c r="AQ95" s="14">
        <v>92.7</v>
      </c>
      <c r="AR95" s="14">
        <v>92.6</v>
      </c>
      <c r="AS95" s="14">
        <v>95.3</v>
      </c>
    </row>
    <row r="96" spans="1:45">
      <c r="A96" s="36"/>
      <c r="B96" s="28" t="s">
        <v>103</v>
      </c>
      <c r="C96" s="22" t="s">
        <v>84</v>
      </c>
      <c r="D96" s="29">
        <v>74.5</v>
      </c>
      <c r="E96" s="29">
        <v>74.5</v>
      </c>
      <c r="F96" s="29">
        <v>63.3</v>
      </c>
      <c r="G96" s="29">
        <v>69.099999999999994</v>
      </c>
      <c r="H96" s="29">
        <v>76.400000000000006</v>
      </c>
      <c r="I96" s="29">
        <v>69</v>
      </c>
      <c r="J96" s="29">
        <v>73</v>
      </c>
      <c r="K96" s="29">
        <v>53.8</v>
      </c>
      <c r="L96" s="29">
        <v>96.1</v>
      </c>
      <c r="M96" s="29">
        <v>78.7</v>
      </c>
      <c r="N96" s="29">
        <v>56.7</v>
      </c>
      <c r="O96" s="29">
        <v>72.5</v>
      </c>
      <c r="P96" s="29">
        <v>84.3</v>
      </c>
      <c r="Q96" s="29">
        <v>63.7</v>
      </c>
      <c r="R96" s="29">
        <v>72.900000000000006</v>
      </c>
      <c r="S96" s="29">
        <v>77.599999999999994</v>
      </c>
      <c r="T96" s="29">
        <v>79.400000000000006</v>
      </c>
      <c r="U96" s="29">
        <v>88.6</v>
      </c>
      <c r="V96" s="29">
        <v>85.1</v>
      </c>
      <c r="W96" s="29">
        <v>104.9</v>
      </c>
      <c r="X96" s="29">
        <v>57.8</v>
      </c>
      <c r="Y96" s="29">
        <v>93.1</v>
      </c>
      <c r="Z96" s="29">
        <v>63.1</v>
      </c>
      <c r="AA96" s="29">
        <v>106.5</v>
      </c>
      <c r="AB96" s="29">
        <v>81.5</v>
      </c>
      <c r="AC96" s="29">
        <v>53.1</v>
      </c>
      <c r="AD96" s="29">
        <v>103.5</v>
      </c>
      <c r="AE96" s="33">
        <v>76.3</v>
      </c>
      <c r="AF96" s="36"/>
      <c r="AG96" s="28" t="s">
        <v>103</v>
      </c>
      <c r="AH96" s="22" t="s">
        <v>84</v>
      </c>
      <c r="AI96" s="10">
        <v>74.5</v>
      </c>
      <c r="AJ96" s="10">
        <v>75.2</v>
      </c>
      <c r="AK96" s="38">
        <v>69.3</v>
      </c>
      <c r="AL96" s="38">
        <v>66.099999999999994</v>
      </c>
      <c r="AM96" s="38">
        <v>78.8</v>
      </c>
      <c r="AN96" s="38">
        <v>82.9</v>
      </c>
      <c r="AO96" s="38">
        <v>77</v>
      </c>
      <c r="AP96" s="38">
        <v>84.9</v>
      </c>
      <c r="AQ96" s="38">
        <v>74</v>
      </c>
      <c r="AR96" s="38">
        <v>73.400000000000006</v>
      </c>
      <c r="AS96" s="38">
        <v>84</v>
      </c>
    </row>
    <row r="97" spans="1:82">
      <c r="A97" s="36"/>
      <c r="B97" s="32"/>
      <c r="C97" s="8" t="s">
        <v>86</v>
      </c>
      <c r="D97" s="10">
        <v>75.599999999999994</v>
      </c>
      <c r="E97" s="10">
        <v>75.599999999999994</v>
      </c>
      <c r="F97" s="10">
        <v>55.8</v>
      </c>
      <c r="G97" s="10">
        <v>65</v>
      </c>
      <c r="H97" s="10">
        <v>66.3</v>
      </c>
      <c r="I97" s="10">
        <v>65.5</v>
      </c>
      <c r="J97" s="10">
        <v>78.3</v>
      </c>
      <c r="K97" s="10">
        <v>64.8</v>
      </c>
      <c r="L97" s="10">
        <v>97.6</v>
      </c>
      <c r="M97" s="10">
        <v>73.7</v>
      </c>
      <c r="N97" s="10">
        <v>55.1</v>
      </c>
      <c r="O97" s="10">
        <v>69</v>
      </c>
      <c r="P97" s="10">
        <v>96.5</v>
      </c>
      <c r="Q97" s="10">
        <v>65.400000000000006</v>
      </c>
      <c r="R97" s="10">
        <v>72.7</v>
      </c>
      <c r="S97" s="10">
        <v>76.599999999999994</v>
      </c>
      <c r="T97" s="10">
        <v>91.3</v>
      </c>
      <c r="U97" s="10">
        <v>82.6</v>
      </c>
      <c r="V97" s="10">
        <v>75.099999999999994</v>
      </c>
      <c r="W97" s="10">
        <v>97.5</v>
      </c>
      <c r="X97" s="10">
        <v>53</v>
      </c>
      <c r="Y97" s="10">
        <v>94</v>
      </c>
      <c r="Z97" s="10">
        <v>57.9</v>
      </c>
      <c r="AA97" s="10">
        <v>102</v>
      </c>
      <c r="AB97" s="10">
        <v>74.8</v>
      </c>
      <c r="AC97" s="10">
        <v>38.799999999999997</v>
      </c>
      <c r="AD97" s="10">
        <v>87</v>
      </c>
      <c r="AE97" s="33">
        <v>76.3</v>
      </c>
      <c r="AF97" s="36"/>
      <c r="AG97" s="32"/>
      <c r="AH97" s="8" t="s">
        <v>86</v>
      </c>
      <c r="AI97" s="10">
        <v>75.599999999999994</v>
      </c>
      <c r="AJ97" s="10">
        <v>81.599999999999994</v>
      </c>
      <c r="AK97" s="38">
        <v>71.8</v>
      </c>
      <c r="AL97" s="38">
        <v>72</v>
      </c>
      <c r="AM97" s="38">
        <v>71.2</v>
      </c>
      <c r="AN97" s="38">
        <v>94.3</v>
      </c>
      <c r="AO97" s="38">
        <v>73.400000000000006</v>
      </c>
      <c r="AP97" s="38">
        <v>101.4</v>
      </c>
      <c r="AQ97" s="38">
        <v>70.400000000000006</v>
      </c>
      <c r="AR97" s="38">
        <v>69.8</v>
      </c>
      <c r="AS97" s="38">
        <v>80.3</v>
      </c>
    </row>
    <row r="98" spans="1:82">
      <c r="A98" s="36"/>
      <c r="B98" s="32"/>
      <c r="C98" s="8" t="s">
        <v>88</v>
      </c>
      <c r="D98" s="10">
        <v>95.7</v>
      </c>
      <c r="E98" s="10">
        <v>95.7</v>
      </c>
      <c r="F98" s="10">
        <v>60.8</v>
      </c>
      <c r="G98" s="10">
        <v>63.1</v>
      </c>
      <c r="H98" s="10">
        <v>73.900000000000006</v>
      </c>
      <c r="I98" s="10">
        <v>100.1</v>
      </c>
      <c r="J98" s="10">
        <v>129.30000000000001</v>
      </c>
      <c r="K98" s="10">
        <v>120.9</v>
      </c>
      <c r="L98" s="10">
        <v>117.5</v>
      </c>
      <c r="M98" s="10">
        <v>76</v>
      </c>
      <c r="N98" s="10">
        <v>66.2</v>
      </c>
      <c r="O98" s="10">
        <v>79.599999999999994</v>
      </c>
      <c r="P98" s="10">
        <v>104.7</v>
      </c>
      <c r="Q98" s="10">
        <v>74.2</v>
      </c>
      <c r="R98" s="10">
        <v>82.6</v>
      </c>
      <c r="S98" s="10">
        <v>80.599999999999994</v>
      </c>
      <c r="T98" s="10">
        <v>107.1</v>
      </c>
      <c r="U98" s="10">
        <v>92.5</v>
      </c>
      <c r="V98" s="10">
        <v>85.8</v>
      </c>
      <c r="W98" s="10">
        <v>102.6</v>
      </c>
      <c r="X98" s="10">
        <v>59.4</v>
      </c>
      <c r="Y98" s="10">
        <v>95.6</v>
      </c>
      <c r="Z98" s="10">
        <v>58.3</v>
      </c>
      <c r="AA98" s="10">
        <v>125.6</v>
      </c>
      <c r="AB98" s="10">
        <v>86.9</v>
      </c>
      <c r="AC98" s="10">
        <v>33.6</v>
      </c>
      <c r="AD98" s="10">
        <v>95.9</v>
      </c>
      <c r="AE98" s="33">
        <v>95.7</v>
      </c>
      <c r="AF98" s="36"/>
      <c r="AG98" s="32"/>
      <c r="AH98" s="8" t="s">
        <v>88</v>
      </c>
      <c r="AI98" s="10">
        <v>95.7</v>
      </c>
      <c r="AJ98" s="10">
        <v>102.9</v>
      </c>
      <c r="AK98" s="38">
        <v>102</v>
      </c>
      <c r="AL98" s="38">
        <v>108.5</v>
      </c>
      <c r="AM98" s="38">
        <v>82.7</v>
      </c>
      <c r="AN98" s="38">
        <v>104</v>
      </c>
      <c r="AO98" s="38">
        <v>82.2</v>
      </c>
      <c r="AP98" s="38">
        <v>111.5</v>
      </c>
      <c r="AQ98" s="38">
        <v>89.4</v>
      </c>
      <c r="AR98" s="38">
        <v>89.4</v>
      </c>
      <c r="AS98" s="38">
        <v>89.5</v>
      </c>
    </row>
    <row r="99" spans="1:82">
      <c r="A99" s="36"/>
      <c r="B99" s="32"/>
      <c r="C99" s="8" t="s">
        <v>89</v>
      </c>
      <c r="D99" s="10">
        <v>78.3</v>
      </c>
      <c r="E99" s="10">
        <v>78.3</v>
      </c>
      <c r="F99" s="10">
        <v>52.3</v>
      </c>
      <c r="G99" s="10">
        <v>65.599999999999994</v>
      </c>
      <c r="H99" s="10">
        <v>66.7</v>
      </c>
      <c r="I99" s="10">
        <v>49.5</v>
      </c>
      <c r="J99" s="10">
        <v>95.6</v>
      </c>
      <c r="K99" s="10">
        <v>61.9</v>
      </c>
      <c r="L99" s="10">
        <v>108.6</v>
      </c>
      <c r="M99" s="10">
        <v>76</v>
      </c>
      <c r="N99" s="10">
        <v>46.9</v>
      </c>
      <c r="O99" s="10">
        <v>78.3</v>
      </c>
      <c r="P99" s="10">
        <v>99.7</v>
      </c>
      <c r="Q99" s="10">
        <v>75.900000000000006</v>
      </c>
      <c r="R99" s="10">
        <v>84.2</v>
      </c>
      <c r="S99" s="10">
        <v>76.900000000000006</v>
      </c>
      <c r="T99" s="10">
        <v>107.7</v>
      </c>
      <c r="U99" s="10">
        <v>87.1</v>
      </c>
      <c r="V99" s="10">
        <v>87.9</v>
      </c>
      <c r="W99" s="10">
        <v>89.5</v>
      </c>
      <c r="X99" s="10">
        <v>53.9</v>
      </c>
      <c r="Y99" s="10">
        <v>92.2</v>
      </c>
      <c r="Z99" s="10">
        <v>56.4</v>
      </c>
      <c r="AA99" s="10">
        <v>114.5</v>
      </c>
      <c r="AB99" s="10">
        <v>88.8</v>
      </c>
      <c r="AC99" s="10">
        <v>32.4</v>
      </c>
      <c r="AD99" s="10">
        <v>80.900000000000006</v>
      </c>
      <c r="AE99" s="33">
        <v>78.400000000000006</v>
      </c>
      <c r="AF99" s="36"/>
      <c r="AG99" s="32"/>
      <c r="AH99" s="8" t="s">
        <v>89</v>
      </c>
      <c r="AI99" s="10">
        <v>78.3</v>
      </c>
      <c r="AJ99" s="10">
        <v>77.400000000000006</v>
      </c>
      <c r="AK99" s="38">
        <v>60.8</v>
      </c>
      <c r="AL99" s="38">
        <v>57.7</v>
      </c>
      <c r="AM99" s="38">
        <v>70.2</v>
      </c>
      <c r="AN99" s="38">
        <v>99</v>
      </c>
      <c r="AO99" s="38">
        <v>69.3</v>
      </c>
      <c r="AP99" s="38">
        <v>109.2</v>
      </c>
      <c r="AQ99" s="38">
        <v>79</v>
      </c>
      <c r="AR99" s="38">
        <v>78.599999999999994</v>
      </c>
      <c r="AS99" s="38">
        <v>86.1</v>
      </c>
    </row>
    <row r="100" spans="1:82">
      <c r="A100" s="36"/>
      <c r="B100" s="32"/>
      <c r="C100" s="8" t="s">
        <v>90</v>
      </c>
      <c r="D100" s="10">
        <v>73.3</v>
      </c>
      <c r="E100" s="10">
        <v>73.3</v>
      </c>
      <c r="F100" s="10">
        <v>55.7</v>
      </c>
      <c r="G100" s="10">
        <v>64.5</v>
      </c>
      <c r="H100" s="10">
        <v>63</v>
      </c>
      <c r="I100" s="10">
        <v>53.8</v>
      </c>
      <c r="J100" s="10">
        <v>90.4</v>
      </c>
      <c r="K100" s="10">
        <v>59.4</v>
      </c>
      <c r="L100" s="10">
        <v>116.1</v>
      </c>
      <c r="M100" s="10">
        <v>54</v>
      </c>
      <c r="N100" s="10">
        <v>48.2</v>
      </c>
      <c r="O100" s="10">
        <v>66.7</v>
      </c>
      <c r="P100" s="10">
        <v>85.8</v>
      </c>
      <c r="Q100" s="10">
        <v>69.5</v>
      </c>
      <c r="R100" s="10">
        <v>83.7</v>
      </c>
      <c r="S100" s="10">
        <v>70.400000000000006</v>
      </c>
      <c r="T100" s="10">
        <v>95.9</v>
      </c>
      <c r="U100" s="10">
        <v>78.099999999999994</v>
      </c>
      <c r="V100" s="10">
        <v>81.599999999999994</v>
      </c>
      <c r="W100" s="10">
        <v>84.9</v>
      </c>
      <c r="X100" s="10">
        <v>50.3</v>
      </c>
      <c r="Y100" s="10">
        <v>89.9</v>
      </c>
      <c r="Z100" s="10">
        <v>50.9</v>
      </c>
      <c r="AA100" s="10">
        <v>105</v>
      </c>
      <c r="AB100" s="10">
        <v>62.1</v>
      </c>
      <c r="AC100" s="10">
        <v>30.4</v>
      </c>
      <c r="AD100" s="10">
        <v>62.4</v>
      </c>
      <c r="AE100" s="33">
        <v>72.7</v>
      </c>
      <c r="AF100" s="36"/>
      <c r="AG100" s="32"/>
      <c r="AH100" s="8" t="s">
        <v>90</v>
      </c>
      <c r="AI100" s="10">
        <v>73.3</v>
      </c>
      <c r="AJ100" s="10">
        <v>71.3</v>
      </c>
      <c r="AK100" s="38">
        <v>61.1</v>
      </c>
      <c r="AL100" s="38">
        <v>59.7</v>
      </c>
      <c r="AM100" s="38">
        <v>65.3</v>
      </c>
      <c r="AN100" s="38">
        <v>84.7</v>
      </c>
      <c r="AO100" s="38">
        <v>59</v>
      </c>
      <c r="AP100" s="38">
        <v>93.5</v>
      </c>
      <c r="AQ100" s="38">
        <v>75.099999999999994</v>
      </c>
      <c r="AR100" s="38">
        <v>74.5</v>
      </c>
      <c r="AS100" s="38">
        <v>84</v>
      </c>
    </row>
    <row r="101" spans="1:82">
      <c r="A101" s="36"/>
      <c r="B101" s="32"/>
      <c r="C101" s="8" t="s">
        <v>91</v>
      </c>
      <c r="D101" s="10">
        <v>87.1</v>
      </c>
      <c r="E101" s="10">
        <v>87.1</v>
      </c>
      <c r="F101" s="10">
        <v>67.900000000000006</v>
      </c>
      <c r="G101" s="10">
        <v>73.400000000000006</v>
      </c>
      <c r="H101" s="10">
        <v>73</v>
      </c>
      <c r="I101" s="10">
        <v>64.5</v>
      </c>
      <c r="J101" s="10">
        <v>114.8</v>
      </c>
      <c r="K101" s="10">
        <v>78.5</v>
      </c>
      <c r="L101" s="10">
        <v>155.6</v>
      </c>
      <c r="M101" s="10">
        <v>79.7</v>
      </c>
      <c r="N101" s="10">
        <v>62.9</v>
      </c>
      <c r="O101" s="10">
        <v>76.3</v>
      </c>
      <c r="P101" s="10">
        <v>94.8</v>
      </c>
      <c r="Q101" s="10">
        <v>77</v>
      </c>
      <c r="R101" s="10">
        <v>91.1</v>
      </c>
      <c r="S101" s="10">
        <v>72.7</v>
      </c>
      <c r="T101" s="10">
        <v>99.9</v>
      </c>
      <c r="U101" s="10">
        <v>83.5</v>
      </c>
      <c r="V101" s="10">
        <v>88.8</v>
      </c>
      <c r="W101" s="10">
        <v>88.4</v>
      </c>
      <c r="X101" s="10">
        <v>51.3</v>
      </c>
      <c r="Y101" s="10">
        <v>91.2</v>
      </c>
      <c r="Z101" s="10">
        <v>56.1</v>
      </c>
      <c r="AA101" s="10">
        <v>111.2</v>
      </c>
      <c r="AB101" s="10">
        <v>73.400000000000006</v>
      </c>
      <c r="AC101" s="10">
        <v>32.9</v>
      </c>
      <c r="AD101" s="10">
        <v>84</v>
      </c>
      <c r="AE101" s="33">
        <v>86.9</v>
      </c>
      <c r="AF101" s="36"/>
      <c r="AG101" s="32"/>
      <c r="AH101" s="8" t="s">
        <v>91</v>
      </c>
      <c r="AI101" s="10">
        <v>87.1</v>
      </c>
      <c r="AJ101" s="10">
        <v>84.8</v>
      </c>
      <c r="AK101" s="38">
        <v>76.599999999999994</v>
      </c>
      <c r="AL101" s="38">
        <v>78.2</v>
      </c>
      <c r="AM101" s="38">
        <v>72</v>
      </c>
      <c r="AN101" s="38">
        <v>95.5</v>
      </c>
      <c r="AO101" s="38">
        <v>73</v>
      </c>
      <c r="AP101" s="38">
        <v>103.3</v>
      </c>
      <c r="AQ101" s="38">
        <v>89.1</v>
      </c>
      <c r="AR101" s="38">
        <v>89.1</v>
      </c>
      <c r="AS101" s="38">
        <v>89.7</v>
      </c>
    </row>
    <row r="102" spans="1:82">
      <c r="A102" s="36"/>
      <c r="B102" s="32"/>
      <c r="C102" s="8" t="s">
        <v>92</v>
      </c>
      <c r="D102" s="10">
        <v>85.1</v>
      </c>
      <c r="E102" s="10">
        <v>85.1</v>
      </c>
      <c r="F102" s="10">
        <v>73.3</v>
      </c>
      <c r="G102" s="10">
        <v>81</v>
      </c>
      <c r="H102" s="10">
        <v>79.099999999999994</v>
      </c>
      <c r="I102" s="10">
        <v>55.3</v>
      </c>
      <c r="J102" s="10">
        <v>107.7</v>
      </c>
      <c r="K102" s="10">
        <v>74.099999999999994</v>
      </c>
      <c r="L102" s="10">
        <v>141.19999999999999</v>
      </c>
      <c r="M102" s="10">
        <v>75.3</v>
      </c>
      <c r="N102" s="10">
        <v>64.2</v>
      </c>
      <c r="O102" s="10">
        <v>78.8</v>
      </c>
      <c r="P102" s="10">
        <v>96.3</v>
      </c>
      <c r="Q102" s="10">
        <v>79.5</v>
      </c>
      <c r="R102" s="10">
        <v>87.7</v>
      </c>
      <c r="S102" s="10">
        <v>78.400000000000006</v>
      </c>
      <c r="T102" s="10">
        <v>99.1</v>
      </c>
      <c r="U102" s="10">
        <v>89.6</v>
      </c>
      <c r="V102" s="10">
        <v>84.2</v>
      </c>
      <c r="W102" s="10">
        <v>99</v>
      </c>
      <c r="X102" s="10">
        <v>53.5</v>
      </c>
      <c r="Y102" s="10">
        <v>89.8</v>
      </c>
      <c r="Z102" s="10">
        <v>52</v>
      </c>
      <c r="AA102" s="10">
        <v>131.30000000000001</v>
      </c>
      <c r="AB102" s="10">
        <v>79.099999999999994</v>
      </c>
      <c r="AC102" s="10">
        <v>40</v>
      </c>
      <c r="AD102" s="10">
        <v>108</v>
      </c>
      <c r="AE102" s="33">
        <v>86.6</v>
      </c>
      <c r="AF102" s="36"/>
      <c r="AG102" s="32"/>
      <c r="AH102" s="8" t="s">
        <v>92</v>
      </c>
      <c r="AI102" s="10">
        <v>85.1</v>
      </c>
      <c r="AJ102" s="10">
        <v>76.599999999999994</v>
      </c>
      <c r="AK102" s="38">
        <v>62.2</v>
      </c>
      <c r="AL102" s="38">
        <v>59.2</v>
      </c>
      <c r="AM102" s="38">
        <v>71.099999999999994</v>
      </c>
      <c r="AN102" s="38">
        <v>95.3</v>
      </c>
      <c r="AO102" s="38">
        <v>79.8</v>
      </c>
      <c r="AP102" s="38">
        <v>100.7</v>
      </c>
      <c r="AQ102" s="38">
        <v>92.5</v>
      </c>
      <c r="AR102" s="38">
        <v>92.6</v>
      </c>
      <c r="AS102" s="38">
        <v>91.5</v>
      </c>
    </row>
    <row r="103" spans="1:82">
      <c r="A103" s="36"/>
      <c r="B103" s="32"/>
      <c r="C103" s="8" t="s">
        <v>93</v>
      </c>
      <c r="D103" s="10">
        <v>80.099999999999994</v>
      </c>
      <c r="E103" s="10">
        <v>80.099999999999994</v>
      </c>
      <c r="F103" s="10">
        <v>72.599999999999994</v>
      </c>
      <c r="G103" s="10">
        <v>74.2</v>
      </c>
      <c r="H103" s="10">
        <v>70.099999999999994</v>
      </c>
      <c r="I103" s="10">
        <v>57.9</v>
      </c>
      <c r="J103" s="10">
        <v>98.3</v>
      </c>
      <c r="K103" s="10">
        <v>57.8</v>
      </c>
      <c r="L103" s="10">
        <v>147.80000000000001</v>
      </c>
      <c r="M103" s="10">
        <v>68.3</v>
      </c>
      <c r="N103" s="10">
        <v>58.7</v>
      </c>
      <c r="O103" s="10">
        <v>71.400000000000006</v>
      </c>
      <c r="P103" s="10">
        <v>88.7</v>
      </c>
      <c r="Q103" s="10">
        <v>64.8</v>
      </c>
      <c r="R103" s="10">
        <v>77.599999999999994</v>
      </c>
      <c r="S103" s="10">
        <v>72.900000000000006</v>
      </c>
      <c r="T103" s="10">
        <v>95.1</v>
      </c>
      <c r="U103" s="10">
        <v>80.900000000000006</v>
      </c>
      <c r="V103" s="10">
        <v>86.6</v>
      </c>
      <c r="W103" s="10">
        <v>82.7</v>
      </c>
      <c r="X103" s="10">
        <v>54.4</v>
      </c>
      <c r="Y103" s="10">
        <v>91.4</v>
      </c>
      <c r="Z103" s="10">
        <v>41.5</v>
      </c>
      <c r="AA103" s="10">
        <v>117.4</v>
      </c>
      <c r="AB103" s="10">
        <v>65.099999999999994</v>
      </c>
      <c r="AC103" s="10">
        <v>44.8</v>
      </c>
      <c r="AD103" s="10">
        <v>117.4</v>
      </c>
      <c r="AE103" s="33">
        <v>82.5</v>
      </c>
      <c r="AF103" s="36"/>
      <c r="AG103" s="32"/>
      <c r="AH103" s="8" t="s">
        <v>93</v>
      </c>
      <c r="AI103" s="10">
        <v>80.099999999999994</v>
      </c>
      <c r="AJ103" s="10">
        <v>69.2</v>
      </c>
      <c r="AK103" s="38">
        <v>56.9</v>
      </c>
      <c r="AL103" s="38">
        <v>54.6</v>
      </c>
      <c r="AM103" s="38">
        <v>63.8</v>
      </c>
      <c r="AN103" s="38">
        <v>85.2</v>
      </c>
      <c r="AO103" s="38">
        <v>63.8</v>
      </c>
      <c r="AP103" s="38">
        <v>92.5</v>
      </c>
      <c r="AQ103" s="38">
        <v>89.6</v>
      </c>
      <c r="AR103" s="38">
        <v>90.1</v>
      </c>
      <c r="AS103" s="38">
        <v>81</v>
      </c>
    </row>
    <row r="104" spans="1:82">
      <c r="A104" s="36"/>
      <c r="B104" s="32"/>
      <c r="C104" s="8" t="s">
        <v>94</v>
      </c>
      <c r="D104" s="10">
        <v>93.2</v>
      </c>
      <c r="E104" s="10">
        <v>93.2</v>
      </c>
      <c r="F104" s="10">
        <v>80.7</v>
      </c>
      <c r="G104" s="10">
        <v>76.900000000000006</v>
      </c>
      <c r="H104" s="10">
        <v>81.900000000000006</v>
      </c>
      <c r="I104" s="10">
        <v>71.8</v>
      </c>
      <c r="J104" s="10">
        <v>126.1</v>
      </c>
      <c r="K104" s="10">
        <v>88.9</v>
      </c>
      <c r="L104" s="10">
        <v>164.9</v>
      </c>
      <c r="M104" s="10">
        <v>80.099999999999994</v>
      </c>
      <c r="N104" s="10">
        <v>72.900000000000006</v>
      </c>
      <c r="O104" s="10">
        <v>86.5</v>
      </c>
      <c r="P104" s="10">
        <v>94.2</v>
      </c>
      <c r="Q104" s="10">
        <v>74</v>
      </c>
      <c r="R104" s="10">
        <v>89.6</v>
      </c>
      <c r="S104" s="10">
        <v>80.8</v>
      </c>
      <c r="T104" s="10">
        <v>101.5</v>
      </c>
      <c r="U104" s="10">
        <v>90.1</v>
      </c>
      <c r="V104" s="10">
        <v>89.8</v>
      </c>
      <c r="W104" s="10">
        <v>115.1</v>
      </c>
      <c r="X104" s="10">
        <v>48.9</v>
      </c>
      <c r="Y104" s="10">
        <v>90.6</v>
      </c>
      <c r="Z104" s="10">
        <v>49.2</v>
      </c>
      <c r="AA104" s="10">
        <v>120.7</v>
      </c>
      <c r="AB104" s="10">
        <v>70.2</v>
      </c>
      <c r="AC104" s="10">
        <v>70.3</v>
      </c>
      <c r="AD104" s="10">
        <v>105.2</v>
      </c>
      <c r="AE104" s="33">
        <v>94</v>
      </c>
      <c r="AF104" s="36"/>
      <c r="AG104" s="32"/>
      <c r="AH104" s="8" t="s">
        <v>94</v>
      </c>
      <c r="AI104" s="10">
        <v>93.2</v>
      </c>
      <c r="AJ104" s="10">
        <v>87.2</v>
      </c>
      <c r="AK104" s="38">
        <v>81.400000000000006</v>
      </c>
      <c r="AL104" s="38">
        <v>83.6</v>
      </c>
      <c r="AM104" s="38">
        <v>74.599999999999994</v>
      </c>
      <c r="AN104" s="38">
        <v>94.8</v>
      </c>
      <c r="AO104" s="38">
        <v>83.8</v>
      </c>
      <c r="AP104" s="38">
        <v>98.6</v>
      </c>
      <c r="AQ104" s="38">
        <v>98.4</v>
      </c>
      <c r="AR104" s="38">
        <v>98.6</v>
      </c>
      <c r="AS104" s="38">
        <v>95</v>
      </c>
    </row>
    <row r="105" spans="1:82">
      <c r="A105" s="36"/>
      <c r="B105" s="32"/>
      <c r="C105" s="8" t="s">
        <v>95</v>
      </c>
      <c r="D105" s="10">
        <v>89.4</v>
      </c>
      <c r="E105" s="10">
        <v>89.4</v>
      </c>
      <c r="F105" s="10">
        <v>85.6</v>
      </c>
      <c r="G105" s="10">
        <v>79.2</v>
      </c>
      <c r="H105" s="10">
        <v>85.3</v>
      </c>
      <c r="I105" s="10">
        <v>58.1</v>
      </c>
      <c r="J105" s="10">
        <v>111.2</v>
      </c>
      <c r="K105" s="10">
        <v>78.599999999999994</v>
      </c>
      <c r="L105" s="10">
        <v>150.30000000000001</v>
      </c>
      <c r="M105" s="10">
        <v>77.900000000000006</v>
      </c>
      <c r="N105" s="10">
        <v>62.1</v>
      </c>
      <c r="O105" s="10">
        <v>82.3</v>
      </c>
      <c r="P105" s="10">
        <v>97</v>
      </c>
      <c r="Q105" s="10">
        <v>80.2</v>
      </c>
      <c r="R105" s="10">
        <v>87.6</v>
      </c>
      <c r="S105" s="10">
        <v>80.099999999999994</v>
      </c>
      <c r="T105" s="10">
        <v>105</v>
      </c>
      <c r="U105" s="10">
        <v>89.1</v>
      </c>
      <c r="V105" s="10">
        <v>94.9</v>
      </c>
      <c r="W105" s="10">
        <v>104.1</v>
      </c>
      <c r="X105" s="10">
        <v>47.8</v>
      </c>
      <c r="Y105" s="10">
        <v>95.1</v>
      </c>
      <c r="Z105" s="10">
        <v>50.8</v>
      </c>
      <c r="AA105" s="10">
        <v>111.1</v>
      </c>
      <c r="AB105" s="10">
        <v>83.7</v>
      </c>
      <c r="AC105" s="10">
        <v>68.099999999999994</v>
      </c>
      <c r="AD105" s="10">
        <v>87.8</v>
      </c>
      <c r="AE105" s="33">
        <v>89.3</v>
      </c>
      <c r="AF105" s="36"/>
      <c r="AG105" s="32"/>
      <c r="AH105" s="8" t="s">
        <v>95</v>
      </c>
      <c r="AI105" s="10">
        <v>89.4</v>
      </c>
      <c r="AJ105" s="10">
        <v>79.3</v>
      </c>
      <c r="AK105" s="38">
        <v>65.7</v>
      </c>
      <c r="AL105" s="38">
        <v>61.9</v>
      </c>
      <c r="AM105" s="38">
        <v>77.2</v>
      </c>
      <c r="AN105" s="38">
        <v>97</v>
      </c>
      <c r="AO105" s="38">
        <v>80.099999999999994</v>
      </c>
      <c r="AP105" s="38">
        <v>102.8</v>
      </c>
      <c r="AQ105" s="38">
        <v>98</v>
      </c>
      <c r="AR105" s="38">
        <v>98.7</v>
      </c>
      <c r="AS105" s="38">
        <v>87.3</v>
      </c>
    </row>
    <row r="106" spans="1:82">
      <c r="A106" s="36"/>
      <c r="B106" s="32"/>
      <c r="C106" s="8" t="s">
        <v>96</v>
      </c>
      <c r="D106" s="10">
        <v>91.1</v>
      </c>
      <c r="E106" s="10">
        <v>91.1</v>
      </c>
      <c r="F106" s="10">
        <v>84.9</v>
      </c>
      <c r="G106" s="10">
        <v>80.7</v>
      </c>
      <c r="H106" s="10">
        <v>88.5</v>
      </c>
      <c r="I106" s="10">
        <v>70.599999999999994</v>
      </c>
      <c r="J106" s="10">
        <v>112.7</v>
      </c>
      <c r="K106" s="10">
        <v>83.2</v>
      </c>
      <c r="L106" s="10">
        <v>137.1</v>
      </c>
      <c r="M106" s="10">
        <v>83.1</v>
      </c>
      <c r="N106" s="10">
        <v>57.1</v>
      </c>
      <c r="O106" s="10">
        <v>82.3</v>
      </c>
      <c r="P106" s="10">
        <v>91.1</v>
      </c>
      <c r="Q106" s="10">
        <v>80</v>
      </c>
      <c r="R106" s="10">
        <v>82.1</v>
      </c>
      <c r="S106" s="10">
        <v>78.2</v>
      </c>
      <c r="T106" s="10">
        <v>108.9</v>
      </c>
      <c r="U106" s="10">
        <v>86.6</v>
      </c>
      <c r="V106" s="10">
        <v>100.5</v>
      </c>
      <c r="W106" s="10">
        <v>102.9</v>
      </c>
      <c r="X106" s="10">
        <v>45</v>
      </c>
      <c r="Y106" s="10">
        <v>91.4</v>
      </c>
      <c r="Z106" s="10">
        <v>51.9</v>
      </c>
      <c r="AA106" s="10">
        <v>116.3</v>
      </c>
      <c r="AB106" s="10">
        <v>60.8</v>
      </c>
      <c r="AC106" s="10">
        <v>70.7</v>
      </c>
      <c r="AD106" s="10">
        <v>104.3</v>
      </c>
      <c r="AE106" s="33">
        <v>91.9</v>
      </c>
      <c r="AF106" s="36"/>
      <c r="AG106" s="32"/>
      <c r="AH106" s="8" t="s">
        <v>96</v>
      </c>
      <c r="AI106" s="10">
        <v>91.1</v>
      </c>
      <c r="AJ106" s="10">
        <v>81.599999999999994</v>
      </c>
      <c r="AK106" s="38">
        <v>68</v>
      </c>
      <c r="AL106" s="38">
        <v>65</v>
      </c>
      <c r="AM106" s="38">
        <v>76.8</v>
      </c>
      <c r="AN106" s="38">
        <v>99.4</v>
      </c>
      <c r="AO106" s="38">
        <v>89.4</v>
      </c>
      <c r="AP106" s="38">
        <v>102.8</v>
      </c>
      <c r="AQ106" s="38">
        <v>99.3</v>
      </c>
      <c r="AR106" s="38">
        <v>100.2</v>
      </c>
      <c r="AS106" s="38">
        <v>84.3</v>
      </c>
    </row>
    <row r="107" spans="1:82">
      <c r="A107" s="36"/>
      <c r="B107" s="34"/>
      <c r="C107" s="15" t="s">
        <v>97</v>
      </c>
      <c r="D107" s="14">
        <v>100.3</v>
      </c>
      <c r="E107" s="14">
        <v>100.3</v>
      </c>
      <c r="F107" s="14">
        <v>86.2</v>
      </c>
      <c r="G107" s="14">
        <v>80.400000000000006</v>
      </c>
      <c r="H107" s="14">
        <v>90.7</v>
      </c>
      <c r="I107" s="14">
        <v>82.5</v>
      </c>
      <c r="J107" s="14">
        <v>132.80000000000001</v>
      </c>
      <c r="K107" s="14">
        <v>88.7</v>
      </c>
      <c r="L107" s="14">
        <v>159.69999999999999</v>
      </c>
      <c r="M107" s="14">
        <v>73.099999999999994</v>
      </c>
      <c r="N107" s="14">
        <v>63.3</v>
      </c>
      <c r="O107" s="14">
        <v>84.2</v>
      </c>
      <c r="P107" s="14">
        <v>97.6</v>
      </c>
      <c r="Q107" s="14">
        <v>77.400000000000006</v>
      </c>
      <c r="R107" s="14">
        <v>82.9</v>
      </c>
      <c r="S107" s="14">
        <v>81.099999999999994</v>
      </c>
      <c r="T107" s="14">
        <v>136.1</v>
      </c>
      <c r="U107" s="14">
        <v>93.8</v>
      </c>
      <c r="V107" s="14">
        <v>102.2</v>
      </c>
      <c r="W107" s="14">
        <v>113.1</v>
      </c>
      <c r="X107" s="14">
        <v>44.4</v>
      </c>
      <c r="Y107" s="14">
        <v>75.599999999999994</v>
      </c>
      <c r="Z107" s="14">
        <v>57.2</v>
      </c>
      <c r="AA107" s="14">
        <v>123.3</v>
      </c>
      <c r="AB107" s="14">
        <v>87.9</v>
      </c>
      <c r="AC107" s="14">
        <v>78</v>
      </c>
      <c r="AD107" s="14">
        <v>125.5</v>
      </c>
      <c r="AE107" s="33">
        <v>101.9</v>
      </c>
      <c r="AF107" s="36"/>
      <c r="AG107" s="34"/>
      <c r="AH107" s="15" t="s">
        <v>97</v>
      </c>
      <c r="AI107" s="14">
        <v>100.3</v>
      </c>
      <c r="AJ107" s="10">
        <v>98.7</v>
      </c>
      <c r="AK107" s="38">
        <v>83.9</v>
      </c>
      <c r="AL107" s="38">
        <v>86.9</v>
      </c>
      <c r="AM107" s="38">
        <v>75.099999999999994</v>
      </c>
      <c r="AN107" s="38">
        <v>118</v>
      </c>
      <c r="AO107" s="38">
        <v>92.2</v>
      </c>
      <c r="AP107" s="38">
        <v>126.9</v>
      </c>
      <c r="AQ107" s="38">
        <v>101.7</v>
      </c>
      <c r="AR107" s="38">
        <v>102.2</v>
      </c>
      <c r="AS107" s="38">
        <v>92</v>
      </c>
    </row>
    <row r="108" spans="1:82">
      <c r="A108" s="8"/>
      <c r="B108" s="28" t="s">
        <v>104</v>
      </c>
      <c r="C108" s="22" t="s">
        <v>84</v>
      </c>
      <c r="D108" s="29">
        <v>81.900000000000006</v>
      </c>
      <c r="E108" s="10">
        <v>81.900000000000006</v>
      </c>
      <c r="F108" s="10">
        <v>85.8</v>
      </c>
      <c r="G108" s="10">
        <v>80.099999999999994</v>
      </c>
      <c r="H108" s="10">
        <v>91.7</v>
      </c>
      <c r="I108" s="10">
        <v>68.400000000000006</v>
      </c>
      <c r="J108" s="10">
        <v>100.4</v>
      </c>
      <c r="K108" s="10">
        <v>68.099999999999994</v>
      </c>
      <c r="L108" s="10">
        <v>110.7</v>
      </c>
      <c r="M108" s="10">
        <v>69.400000000000006</v>
      </c>
      <c r="N108" s="10">
        <v>58.8</v>
      </c>
      <c r="O108" s="10">
        <v>85.7</v>
      </c>
      <c r="P108" s="10">
        <v>84.3</v>
      </c>
      <c r="Q108" s="10">
        <v>71.099999999999994</v>
      </c>
      <c r="R108" s="10">
        <v>71.900000000000006</v>
      </c>
      <c r="S108" s="10">
        <v>75.900000000000006</v>
      </c>
      <c r="T108" s="10">
        <v>79.5</v>
      </c>
      <c r="U108" s="10">
        <v>87</v>
      </c>
      <c r="V108" s="10">
        <v>94.1</v>
      </c>
      <c r="W108" s="10">
        <v>102.3</v>
      </c>
      <c r="X108" s="10">
        <v>47.1</v>
      </c>
      <c r="Y108" s="10">
        <v>56.7</v>
      </c>
      <c r="Z108" s="10">
        <v>111.4</v>
      </c>
      <c r="AA108" s="10">
        <v>116</v>
      </c>
      <c r="AB108" s="10">
        <v>52.7</v>
      </c>
      <c r="AC108" s="10">
        <v>72.099999999999994</v>
      </c>
      <c r="AD108" s="10">
        <v>125.8</v>
      </c>
      <c r="AE108" s="33">
        <v>84.7</v>
      </c>
      <c r="AF108" s="8"/>
      <c r="AG108" s="28" t="s">
        <v>104</v>
      </c>
      <c r="AH108" s="22" t="s">
        <v>84</v>
      </c>
      <c r="AI108" s="10">
        <v>81.900000000000006</v>
      </c>
      <c r="AJ108" s="29">
        <v>71.599999999999994</v>
      </c>
      <c r="AK108" s="41">
        <v>66.8</v>
      </c>
      <c r="AL108" s="41">
        <v>62.7</v>
      </c>
      <c r="AM108" s="41">
        <v>79.3</v>
      </c>
      <c r="AN108" s="41">
        <v>77.8</v>
      </c>
      <c r="AO108" s="41">
        <v>73.2</v>
      </c>
      <c r="AP108" s="41">
        <v>79.400000000000006</v>
      </c>
      <c r="AQ108" s="41">
        <v>90.8</v>
      </c>
      <c r="AR108" s="41">
        <v>91.3</v>
      </c>
      <c r="AS108" s="41">
        <v>82.5</v>
      </c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</row>
    <row r="109" spans="1:82">
      <c r="A109" s="8"/>
      <c r="B109" s="32"/>
      <c r="C109" s="8" t="s">
        <v>86</v>
      </c>
      <c r="D109" s="10">
        <v>88.5</v>
      </c>
      <c r="E109" s="10">
        <v>88.5</v>
      </c>
      <c r="F109" s="10">
        <v>85.2</v>
      </c>
      <c r="G109" s="10">
        <v>75.400000000000006</v>
      </c>
      <c r="H109" s="10">
        <v>90.5</v>
      </c>
      <c r="I109" s="10">
        <v>70.400000000000006</v>
      </c>
      <c r="J109" s="10">
        <v>109.8</v>
      </c>
      <c r="K109" s="10">
        <v>111</v>
      </c>
      <c r="L109" s="10">
        <v>101.6</v>
      </c>
      <c r="M109" s="10">
        <v>82</v>
      </c>
      <c r="N109" s="10">
        <v>64.900000000000006</v>
      </c>
      <c r="O109" s="10">
        <v>82.6</v>
      </c>
      <c r="P109" s="10">
        <v>90.2</v>
      </c>
      <c r="Q109" s="10">
        <v>75.8</v>
      </c>
      <c r="R109" s="10">
        <v>74.8</v>
      </c>
      <c r="S109" s="10">
        <v>80.8</v>
      </c>
      <c r="T109" s="10">
        <v>94.2</v>
      </c>
      <c r="U109" s="10">
        <v>89.8</v>
      </c>
      <c r="V109" s="10">
        <v>86.5</v>
      </c>
      <c r="W109" s="10">
        <v>108.9</v>
      </c>
      <c r="X109" s="10">
        <v>37.4</v>
      </c>
      <c r="Y109" s="10">
        <v>57.9</v>
      </c>
      <c r="Z109" s="10">
        <v>120</v>
      </c>
      <c r="AA109" s="10">
        <v>112</v>
      </c>
      <c r="AB109" s="10">
        <v>74.5</v>
      </c>
      <c r="AC109" s="10">
        <v>80</v>
      </c>
      <c r="AD109" s="10">
        <v>116.1</v>
      </c>
      <c r="AE109" s="33">
        <v>90.2</v>
      </c>
      <c r="AF109" s="8"/>
      <c r="AG109" s="32"/>
      <c r="AH109" s="8" t="s">
        <v>86</v>
      </c>
      <c r="AI109" s="10">
        <v>88.5</v>
      </c>
      <c r="AJ109" s="10">
        <v>83.3</v>
      </c>
      <c r="AK109" s="38">
        <v>77.3</v>
      </c>
      <c r="AL109" s="38">
        <v>77.5</v>
      </c>
      <c r="AM109" s="38">
        <v>76.599999999999994</v>
      </c>
      <c r="AN109" s="38">
        <v>91.1</v>
      </c>
      <c r="AO109" s="38">
        <v>82.5</v>
      </c>
      <c r="AP109" s="38">
        <v>94.1</v>
      </c>
      <c r="AQ109" s="38">
        <v>93</v>
      </c>
      <c r="AR109" s="38">
        <v>93.7</v>
      </c>
      <c r="AS109" s="38">
        <v>81.5</v>
      </c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19"/>
      <c r="CB109" s="119"/>
      <c r="CC109" s="119"/>
      <c r="CD109" s="119"/>
    </row>
    <row r="110" spans="1:82">
      <c r="A110" s="8"/>
      <c r="B110" s="32"/>
      <c r="C110" s="8" t="s">
        <v>88</v>
      </c>
      <c r="D110" s="10">
        <v>108.5</v>
      </c>
      <c r="E110" s="10">
        <v>108.5</v>
      </c>
      <c r="F110" s="10">
        <v>98</v>
      </c>
      <c r="G110" s="10">
        <v>85.3</v>
      </c>
      <c r="H110" s="10">
        <v>95.5</v>
      </c>
      <c r="I110" s="10">
        <v>106.2</v>
      </c>
      <c r="J110" s="10">
        <v>157.9</v>
      </c>
      <c r="K110" s="10">
        <v>156.30000000000001</v>
      </c>
      <c r="L110" s="10">
        <v>117.3</v>
      </c>
      <c r="M110" s="10">
        <v>75.099999999999994</v>
      </c>
      <c r="N110" s="10">
        <v>83.4</v>
      </c>
      <c r="O110" s="10">
        <v>94.2</v>
      </c>
      <c r="P110" s="10">
        <v>104.8</v>
      </c>
      <c r="Q110" s="10">
        <v>90.6</v>
      </c>
      <c r="R110" s="10">
        <v>87.5</v>
      </c>
      <c r="S110" s="10">
        <v>90.7</v>
      </c>
      <c r="T110" s="10">
        <v>107</v>
      </c>
      <c r="U110" s="10">
        <v>99.3</v>
      </c>
      <c r="V110" s="10">
        <v>105.7</v>
      </c>
      <c r="W110" s="10">
        <v>118.3</v>
      </c>
      <c r="X110" s="10">
        <v>44.7</v>
      </c>
      <c r="Y110" s="10">
        <v>10.8</v>
      </c>
      <c r="Z110" s="10">
        <v>138.1</v>
      </c>
      <c r="AA110" s="10">
        <v>125.1</v>
      </c>
      <c r="AB110" s="10">
        <v>95.5</v>
      </c>
      <c r="AC110" s="10">
        <v>76.900000000000006</v>
      </c>
      <c r="AD110" s="10">
        <v>119.1</v>
      </c>
      <c r="AE110" s="33">
        <v>109.1</v>
      </c>
      <c r="AF110" s="8"/>
      <c r="AG110" s="32"/>
      <c r="AH110" s="8" t="s">
        <v>88</v>
      </c>
      <c r="AI110" s="10">
        <v>108.5</v>
      </c>
      <c r="AJ110" s="10">
        <v>111.3</v>
      </c>
      <c r="AK110" s="38">
        <v>114.1</v>
      </c>
      <c r="AL110" s="38">
        <v>124.9</v>
      </c>
      <c r="AM110" s="38">
        <v>81.8</v>
      </c>
      <c r="AN110" s="38">
        <v>107.7</v>
      </c>
      <c r="AO110" s="38">
        <v>97.7</v>
      </c>
      <c r="AP110" s="38">
        <v>111.2</v>
      </c>
      <c r="AQ110" s="38">
        <v>106</v>
      </c>
      <c r="AR110" s="38">
        <v>106.8</v>
      </c>
      <c r="AS110" s="38">
        <v>93.2</v>
      </c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</row>
    <row r="111" spans="1:82">
      <c r="A111" s="8"/>
      <c r="B111" s="32"/>
      <c r="C111" s="8" t="s">
        <v>89</v>
      </c>
      <c r="D111" s="10">
        <v>90.4</v>
      </c>
      <c r="E111" s="10">
        <v>90.4</v>
      </c>
      <c r="F111" s="10">
        <v>89.9</v>
      </c>
      <c r="G111" s="10">
        <v>74.400000000000006</v>
      </c>
      <c r="H111" s="10">
        <v>87.4</v>
      </c>
      <c r="I111" s="10">
        <v>80.599999999999994</v>
      </c>
      <c r="J111" s="10">
        <v>102.4</v>
      </c>
      <c r="K111" s="10">
        <v>73.599999999999994</v>
      </c>
      <c r="L111" s="10">
        <v>99.7</v>
      </c>
      <c r="M111" s="10">
        <v>66.8</v>
      </c>
      <c r="N111" s="10">
        <v>62.1</v>
      </c>
      <c r="O111" s="10">
        <v>96.5</v>
      </c>
      <c r="P111" s="10">
        <v>98.8</v>
      </c>
      <c r="Q111" s="10">
        <v>94.4</v>
      </c>
      <c r="R111" s="10">
        <v>81.8</v>
      </c>
      <c r="S111" s="10">
        <v>87.9</v>
      </c>
      <c r="T111" s="10">
        <v>109.1</v>
      </c>
      <c r="U111" s="10">
        <v>95.9</v>
      </c>
      <c r="V111" s="10">
        <v>100.9</v>
      </c>
      <c r="W111" s="10">
        <v>110.2</v>
      </c>
      <c r="X111" s="10">
        <v>47.5</v>
      </c>
      <c r="Y111" s="10">
        <v>5.9</v>
      </c>
      <c r="Z111" s="10">
        <v>133</v>
      </c>
      <c r="AA111" s="10">
        <v>121.3</v>
      </c>
      <c r="AB111" s="10">
        <v>98.4</v>
      </c>
      <c r="AC111" s="10">
        <v>78.8</v>
      </c>
      <c r="AD111" s="10">
        <v>88.4</v>
      </c>
      <c r="AE111" s="33">
        <v>90.3</v>
      </c>
      <c r="AF111" s="8"/>
      <c r="AG111" s="32"/>
      <c r="AH111" s="8" t="s">
        <v>89</v>
      </c>
      <c r="AI111" s="10">
        <v>90.4</v>
      </c>
      <c r="AJ111" s="10">
        <v>81.8</v>
      </c>
      <c r="AK111" s="38">
        <v>67.7</v>
      </c>
      <c r="AL111" s="38">
        <v>64.7</v>
      </c>
      <c r="AM111" s="38">
        <v>76.7</v>
      </c>
      <c r="AN111" s="38">
        <v>100.1</v>
      </c>
      <c r="AO111" s="38">
        <v>75.8</v>
      </c>
      <c r="AP111" s="38">
        <v>108.5</v>
      </c>
      <c r="AQ111" s="38">
        <v>97.9</v>
      </c>
      <c r="AR111" s="38">
        <v>98.5</v>
      </c>
      <c r="AS111" s="38">
        <v>87.1</v>
      </c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</row>
    <row r="112" spans="1:82">
      <c r="A112" s="8"/>
      <c r="B112" s="32"/>
      <c r="C112" s="8" t="s">
        <v>90</v>
      </c>
      <c r="D112" s="10">
        <v>86</v>
      </c>
      <c r="E112" s="10">
        <v>86</v>
      </c>
      <c r="F112" s="10">
        <v>92.1</v>
      </c>
      <c r="G112" s="10">
        <v>68.400000000000006</v>
      </c>
      <c r="H112" s="10">
        <v>78.2</v>
      </c>
      <c r="I112" s="10">
        <v>74.599999999999994</v>
      </c>
      <c r="J112" s="10">
        <v>103.1</v>
      </c>
      <c r="K112" s="10">
        <v>91.5</v>
      </c>
      <c r="L112" s="10">
        <v>105.4</v>
      </c>
      <c r="M112" s="10">
        <v>65.599999999999994</v>
      </c>
      <c r="N112" s="10">
        <v>50.6</v>
      </c>
      <c r="O112" s="10">
        <v>81.2</v>
      </c>
      <c r="P112" s="10">
        <v>92.9</v>
      </c>
      <c r="Q112" s="10">
        <v>82</v>
      </c>
      <c r="R112" s="10">
        <v>71.2</v>
      </c>
      <c r="S112" s="10">
        <v>79.7</v>
      </c>
      <c r="T112" s="10">
        <v>91.7</v>
      </c>
      <c r="U112" s="10">
        <v>86.5</v>
      </c>
      <c r="V112" s="10">
        <v>88.8</v>
      </c>
      <c r="W112" s="10">
        <v>104.6</v>
      </c>
      <c r="X112" s="10">
        <v>42.1</v>
      </c>
      <c r="Y112" s="10">
        <v>4.5</v>
      </c>
      <c r="Z112" s="10">
        <v>116.8</v>
      </c>
      <c r="AA112" s="10">
        <v>126.9</v>
      </c>
      <c r="AB112" s="10">
        <v>65</v>
      </c>
      <c r="AC112" s="10">
        <v>82.1</v>
      </c>
      <c r="AD112" s="10">
        <v>78.8</v>
      </c>
      <c r="AE112" s="33">
        <v>85.6</v>
      </c>
      <c r="AF112" s="8"/>
      <c r="AG112" s="32"/>
      <c r="AH112" s="8" t="s">
        <v>90</v>
      </c>
      <c r="AI112" s="10">
        <v>86</v>
      </c>
      <c r="AJ112" s="10">
        <v>75.099999999999994</v>
      </c>
      <c r="AK112" s="38">
        <v>67.2</v>
      </c>
      <c r="AL112" s="38">
        <v>66.400000000000006</v>
      </c>
      <c r="AM112" s="38">
        <v>69.5</v>
      </c>
      <c r="AN112" s="38">
        <v>85.5</v>
      </c>
      <c r="AO112" s="38">
        <v>68.3</v>
      </c>
      <c r="AP112" s="38">
        <v>91.4</v>
      </c>
      <c r="AQ112" s="38">
        <v>95.5</v>
      </c>
      <c r="AR112" s="38">
        <v>96</v>
      </c>
      <c r="AS112" s="38">
        <v>86.7</v>
      </c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</row>
    <row r="113" spans="1:82">
      <c r="A113" s="8"/>
      <c r="B113" s="32"/>
      <c r="C113" s="8" t="s">
        <v>91</v>
      </c>
      <c r="D113" s="10">
        <v>98.9</v>
      </c>
      <c r="E113" s="10">
        <v>98.9</v>
      </c>
      <c r="F113" s="10">
        <v>95.7</v>
      </c>
      <c r="G113" s="10">
        <v>73.5</v>
      </c>
      <c r="H113" s="10">
        <v>86.5</v>
      </c>
      <c r="I113" s="10">
        <v>101.9</v>
      </c>
      <c r="J113" s="10">
        <v>134.69999999999999</v>
      </c>
      <c r="K113" s="10">
        <v>107.5</v>
      </c>
      <c r="L113" s="10">
        <v>107.1</v>
      </c>
      <c r="M113" s="10">
        <v>73.2</v>
      </c>
      <c r="N113" s="10">
        <v>70.8</v>
      </c>
      <c r="O113" s="10">
        <v>96.1</v>
      </c>
      <c r="P113" s="10">
        <v>97.2</v>
      </c>
      <c r="Q113" s="10">
        <v>95.2</v>
      </c>
      <c r="R113" s="10">
        <v>81</v>
      </c>
      <c r="S113" s="10">
        <v>89.3</v>
      </c>
      <c r="T113" s="10">
        <v>100.9</v>
      </c>
      <c r="U113" s="10">
        <v>87.6</v>
      </c>
      <c r="V113" s="10">
        <v>97.6</v>
      </c>
      <c r="W113" s="10">
        <v>108.7</v>
      </c>
      <c r="X113" s="10">
        <v>41.6</v>
      </c>
      <c r="Y113" s="10">
        <v>4.9000000000000004</v>
      </c>
      <c r="Z113" s="10">
        <v>129.1</v>
      </c>
      <c r="AA113" s="10">
        <v>113.5</v>
      </c>
      <c r="AB113" s="10">
        <v>65.900000000000006</v>
      </c>
      <c r="AC113" s="10">
        <v>75.8</v>
      </c>
      <c r="AD113" s="10">
        <v>86.6</v>
      </c>
      <c r="AE113" s="33">
        <v>98.1</v>
      </c>
      <c r="AF113" s="8"/>
      <c r="AG113" s="32"/>
      <c r="AH113" s="8" t="s">
        <v>91</v>
      </c>
      <c r="AI113" s="10">
        <v>98.9</v>
      </c>
      <c r="AJ113" s="10">
        <v>91</v>
      </c>
      <c r="AK113" s="38">
        <v>86.1</v>
      </c>
      <c r="AL113" s="38">
        <v>89.6</v>
      </c>
      <c r="AM113" s="38">
        <v>75.400000000000006</v>
      </c>
      <c r="AN113" s="38">
        <v>97.5</v>
      </c>
      <c r="AO113" s="38">
        <v>85.9</v>
      </c>
      <c r="AP113" s="38">
        <v>101.5</v>
      </c>
      <c r="AQ113" s="38">
        <v>105.7</v>
      </c>
      <c r="AR113" s="38">
        <v>107</v>
      </c>
      <c r="AS113" s="38">
        <v>83.9</v>
      </c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19"/>
      <c r="CB113" s="119"/>
      <c r="CC113" s="119"/>
      <c r="CD113" s="119"/>
    </row>
    <row r="114" spans="1:82">
      <c r="A114" s="8"/>
      <c r="B114" s="32"/>
      <c r="C114" s="8" t="s">
        <v>92</v>
      </c>
      <c r="D114" s="10">
        <v>96.2</v>
      </c>
      <c r="E114" s="10">
        <v>96.2</v>
      </c>
      <c r="F114" s="10">
        <v>98.7</v>
      </c>
      <c r="G114" s="10">
        <v>74.7</v>
      </c>
      <c r="H114" s="10">
        <v>87.7</v>
      </c>
      <c r="I114" s="10">
        <v>85.8</v>
      </c>
      <c r="J114" s="10">
        <v>115.7</v>
      </c>
      <c r="K114" s="10">
        <v>87.3</v>
      </c>
      <c r="L114" s="10">
        <v>112.8</v>
      </c>
      <c r="M114" s="10">
        <v>80.8</v>
      </c>
      <c r="N114" s="10">
        <v>71.2</v>
      </c>
      <c r="O114" s="10">
        <v>98</v>
      </c>
      <c r="P114" s="10">
        <v>106.1</v>
      </c>
      <c r="Q114" s="10">
        <v>89.3</v>
      </c>
      <c r="R114" s="10">
        <v>85.5</v>
      </c>
      <c r="S114" s="10">
        <v>87.3</v>
      </c>
      <c r="T114" s="10">
        <v>104.8</v>
      </c>
      <c r="U114" s="10">
        <v>92.7</v>
      </c>
      <c r="V114" s="10">
        <v>99.3</v>
      </c>
      <c r="W114" s="10">
        <v>112.5</v>
      </c>
      <c r="X114" s="10">
        <v>49.6</v>
      </c>
      <c r="Y114" s="10">
        <v>4.7</v>
      </c>
      <c r="Z114" s="10">
        <v>120.3</v>
      </c>
      <c r="AA114" s="10">
        <v>128.5</v>
      </c>
      <c r="AB114" s="10">
        <v>73.400000000000006</v>
      </c>
      <c r="AC114" s="10">
        <v>79.099999999999994</v>
      </c>
      <c r="AD114" s="10">
        <v>114.2</v>
      </c>
      <c r="AE114" s="33">
        <v>97.3</v>
      </c>
      <c r="AF114" s="8"/>
      <c r="AG114" s="32"/>
      <c r="AH114" s="8" t="s">
        <v>92</v>
      </c>
      <c r="AI114" s="10">
        <v>96.2</v>
      </c>
      <c r="AJ114" s="10">
        <v>85.3</v>
      </c>
      <c r="AK114" s="38">
        <v>71.8</v>
      </c>
      <c r="AL114" s="38">
        <v>70</v>
      </c>
      <c r="AM114" s="38">
        <v>77.2</v>
      </c>
      <c r="AN114" s="38">
        <v>102.8</v>
      </c>
      <c r="AO114" s="38">
        <v>90.2</v>
      </c>
      <c r="AP114" s="38">
        <v>107.2</v>
      </c>
      <c r="AQ114" s="38">
        <v>105.5</v>
      </c>
      <c r="AR114" s="38">
        <v>106.4</v>
      </c>
      <c r="AS114" s="38">
        <v>90.6</v>
      </c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</row>
    <row r="115" spans="1:82">
      <c r="A115" s="8"/>
      <c r="B115" s="32"/>
      <c r="C115" s="8" t="s">
        <v>93</v>
      </c>
      <c r="D115" s="10">
        <v>91.7</v>
      </c>
      <c r="E115" s="10">
        <v>91.7</v>
      </c>
      <c r="F115" s="10">
        <v>91.9</v>
      </c>
      <c r="G115" s="10">
        <v>62.7</v>
      </c>
      <c r="H115" s="10">
        <v>81.2</v>
      </c>
      <c r="I115" s="10">
        <v>91.1</v>
      </c>
      <c r="J115" s="10">
        <v>118.6</v>
      </c>
      <c r="K115" s="10">
        <v>76.3</v>
      </c>
      <c r="L115" s="10">
        <v>118.5</v>
      </c>
      <c r="M115" s="10">
        <v>71.7</v>
      </c>
      <c r="N115" s="10">
        <v>70.3</v>
      </c>
      <c r="O115" s="10">
        <v>94.6</v>
      </c>
      <c r="P115" s="10">
        <v>97.8</v>
      </c>
      <c r="Q115" s="10">
        <v>81.7</v>
      </c>
      <c r="R115" s="10">
        <v>76.599999999999994</v>
      </c>
      <c r="S115" s="10">
        <v>81.2</v>
      </c>
      <c r="T115" s="10">
        <v>94.5</v>
      </c>
      <c r="U115" s="10">
        <v>81.8</v>
      </c>
      <c r="V115" s="10">
        <v>93</v>
      </c>
      <c r="W115" s="10">
        <v>100.2</v>
      </c>
      <c r="X115" s="10">
        <v>45.5</v>
      </c>
      <c r="Y115" s="10">
        <v>4.8</v>
      </c>
      <c r="Z115" s="10">
        <v>108.7</v>
      </c>
      <c r="AA115" s="10">
        <v>109.8</v>
      </c>
      <c r="AB115" s="10">
        <v>59.2</v>
      </c>
      <c r="AC115" s="10">
        <v>72.8</v>
      </c>
      <c r="AD115" s="10">
        <v>127.5</v>
      </c>
      <c r="AE115" s="33">
        <v>93.9</v>
      </c>
      <c r="AF115" s="8"/>
      <c r="AG115" s="32"/>
      <c r="AH115" s="8" t="s">
        <v>93</v>
      </c>
      <c r="AI115" s="10">
        <v>91.7</v>
      </c>
      <c r="AJ115" s="10">
        <v>85.1</v>
      </c>
      <c r="AK115" s="38">
        <v>79.099999999999994</v>
      </c>
      <c r="AL115" s="38">
        <v>82.1</v>
      </c>
      <c r="AM115" s="38">
        <v>70.099999999999994</v>
      </c>
      <c r="AN115" s="38">
        <v>93</v>
      </c>
      <c r="AO115" s="38">
        <v>80.099999999999994</v>
      </c>
      <c r="AP115" s="38">
        <v>97.5</v>
      </c>
      <c r="AQ115" s="38">
        <v>97.3</v>
      </c>
      <c r="AR115" s="38">
        <v>98.5</v>
      </c>
      <c r="AS115" s="38">
        <v>77.8</v>
      </c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19"/>
      <c r="BX115" s="119"/>
      <c r="BY115" s="119"/>
      <c r="BZ115" s="119"/>
      <c r="CA115" s="119"/>
      <c r="CB115" s="119"/>
      <c r="CC115" s="119"/>
      <c r="CD115" s="119"/>
    </row>
    <row r="116" spans="1:82">
      <c r="A116" s="8"/>
      <c r="B116" s="32"/>
      <c r="C116" s="8" t="s">
        <v>94</v>
      </c>
      <c r="D116" s="10">
        <v>100.9</v>
      </c>
      <c r="E116" s="10">
        <v>100.9</v>
      </c>
      <c r="F116" s="10">
        <v>90.7</v>
      </c>
      <c r="G116" s="10">
        <v>70.8</v>
      </c>
      <c r="H116" s="10">
        <v>93.5</v>
      </c>
      <c r="I116" s="10">
        <v>106.2</v>
      </c>
      <c r="J116" s="10">
        <v>137.9</v>
      </c>
      <c r="K116" s="10">
        <v>105.6</v>
      </c>
      <c r="L116" s="10">
        <v>123.9</v>
      </c>
      <c r="M116" s="10">
        <v>85.8</v>
      </c>
      <c r="N116" s="10">
        <v>74.400000000000006</v>
      </c>
      <c r="O116" s="10">
        <v>97.8</v>
      </c>
      <c r="P116" s="10">
        <v>92.6</v>
      </c>
      <c r="Q116" s="10">
        <v>88.1</v>
      </c>
      <c r="R116" s="10">
        <v>82.4</v>
      </c>
      <c r="S116" s="10">
        <v>88.1</v>
      </c>
      <c r="T116" s="10">
        <v>100.1</v>
      </c>
      <c r="U116" s="10">
        <v>88.9</v>
      </c>
      <c r="V116" s="10">
        <v>97.7</v>
      </c>
      <c r="W116" s="10">
        <v>109</v>
      </c>
      <c r="X116" s="10">
        <v>41.3</v>
      </c>
      <c r="Y116" s="10">
        <v>4.4000000000000004</v>
      </c>
      <c r="Z116" s="10">
        <v>114.4</v>
      </c>
      <c r="AA116" s="10">
        <v>123.2</v>
      </c>
      <c r="AB116" s="10">
        <v>71.400000000000006</v>
      </c>
      <c r="AC116" s="10">
        <v>72.2</v>
      </c>
      <c r="AD116" s="10">
        <v>96.6</v>
      </c>
      <c r="AE116" s="33">
        <v>100.6</v>
      </c>
      <c r="AF116" s="8"/>
      <c r="AG116" s="32"/>
      <c r="AH116" s="8" t="s">
        <v>94</v>
      </c>
      <c r="AI116" s="10">
        <v>100.9</v>
      </c>
      <c r="AJ116" s="10">
        <v>95.4</v>
      </c>
      <c r="AK116" s="38">
        <v>94.4</v>
      </c>
      <c r="AL116" s="38">
        <v>99.9</v>
      </c>
      <c r="AM116" s="38">
        <v>78.099999999999994</v>
      </c>
      <c r="AN116" s="38">
        <v>96.8</v>
      </c>
      <c r="AO116" s="38">
        <v>98</v>
      </c>
      <c r="AP116" s="38">
        <v>96.3</v>
      </c>
      <c r="AQ116" s="38">
        <v>105.6</v>
      </c>
      <c r="AR116" s="38">
        <v>106.7</v>
      </c>
      <c r="AS116" s="38">
        <v>86.5</v>
      </c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W116" s="119"/>
      <c r="BX116" s="119"/>
      <c r="BY116" s="119"/>
      <c r="BZ116" s="119"/>
      <c r="CA116" s="119"/>
      <c r="CB116" s="119"/>
      <c r="CC116" s="119"/>
      <c r="CD116" s="119"/>
    </row>
    <row r="117" spans="1:82">
      <c r="A117" s="8"/>
      <c r="B117" s="32"/>
      <c r="C117" s="8" t="s">
        <v>95</v>
      </c>
      <c r="D117" s="10">
        <v>92.3</v>
      </c>
      <c r="E117" s="10">
        <v>92.3</v>
      </c>
      <c r="F117" s="10">
        <v>89.8</v>
      </c>
      <c r="G117" s="10">
        <v>75.099999999999994</v>
      </c>
      <c r="H117" s="10">
        <v>97.3</v>
      </c>
      <c r="I117" s="10">
        <v>81.900000000000006</v>
      </c>
      <c r="J117" s="10">
        <v>120.5</v>
      </c>
      <c r="K117" s="10">
        <v>78.900000000000006</v>
      </c>
      <c r="L117" s="10">
        <v>101.8</v>
      </c>
      <c r="M117" s="10">
        <v>83.9</v>
      </c>
      <c r="N117" s="10">
        <v>64.2</v>
      </c>
      <c r="O117" s="10">
        <v>101.4</v>
      </c>
      <c r="P117" s="10">
        <v>92</v>
      </c>
      <c r="Q117" s="10">
        <v>86.8</v>
      </c>
      <c r="R117" s="10">
        <v>66.2</v>
      </c>
      <c r="S117" s="10">
        <v>88.7</v>
      </c>
      <c r="T117" s="10">
        <v>100.8</v>
      </c>
      <c r="U117" s="10">
        <v>91.7</v>
      </c>
      <c r="V117" s="10">
        <v>96.7</v>
      </c>
      <c r="W117" s="10">
        <v>113.8</v>
      </c>
      <c r="X117" s="10">
        <v>46.6</v>
      </c>
      <c r="Y117" s="10">
        <v>5.0999999999999996</v>
      </c>
      <c r="Z117" s="10">
        <v>140.5</v>
      </c>
      <c r="AA117" s="10">
        <v>117.3</v>
      </c>
      <c r="AB117" s="10">
        <v>71.099999999999994</v>
      </c>
      <c r="AC117" s="10">
        <v>82.1</v>
      </c>
      <c r="AD117" s="10">
        <v>71.900000000000006</v>
      </c>
      <c r="AE117" s="33">
        <v>91</v>
      </c>
      <c r="AF117" s="8"/>
      <c r="AG117" s="32"/>
      <c r="AH117" s="8" t="s">
        <v>95</v>
      </c>
      <c r="AI117" s="10">
        <v>92.3</v>
      </c>
      <c r="AJ117" s="10">
        <v>85.3</v>
      </c>
      <c r="AK117" s="38">
        <v>78.900000000000006</v>
      </c>
      <c r="AL117" s="38">
        <v>78.599999999999994</v>
      </c>
      <c r="AM117" s="38">
        <v>79.8</v>
      </c>
      <c r="AN117" s="38">
        <v>93.8</v>
      </c>
      <c r="AO117" s="38">
        <v>88.6</v>
      </c>
      <c r="AP117" s="38">
        <v>95.5</v>
      </c>
      <c r="AQ117" s="38">
        <v>98.3</v>
      </c>
      <c r="AR117" s="38">
        <v>100</v>
      </c>
      <c r="AS117" s="38">
        <v>70</v>
      </c>
      <c r="AT117" s="119"/>
      <c r="AU117" s="119"/>
      <c r="AV117" s="119"/>
      <c r="AW117" s="119"/>
      <c r="AX117" s="119"/>
      <c r="AY117" s="119"/>
      <c r="AZ117" s="119"/>
      <c r="BA117" s="119"/>
      <c r="BB117" s="119"/>
      <c r="BC117" s="119"/>
      <c r="BD117" s="119"/>
      <c r="BE117" s="119"/>
      <c r="BF117" s="119"/>
      <c r="BG117" s="119"/>
      <c r="BH117" s="119"/>
      <c r="BI117" s="119"/>
      <c r="BJ117" s="119"/>
      <c r="BK117" s="119"/>
      <c r="BL117" s="119"/>
      <c r="BM117" s="119"/>
      <c r="BN117" s="119"/>
      <c r="BO117" s="119"/>
      <c r="BP117" s="119"/>
      <c r="BQ117" s="119"/>
      <c r="BR117" s="119"/>
      <c r="BS117" s="119"/>
      <c r="BT117" s="119"/>
      <c r="BU117" s="119"/>
      <c r="BV117" s="119"/>
      <c r="BW117" s="119"/>
      <c r="BX117" s="119"/>
      <c r="BY117" s="119"/>
      <c r="BZ117" s="119"/>
      <c r="CA117" s="119"/>
      <c r="CB117" s="119"/>
      <c r="CC117" s="119"/>
      <c r="CD117" s="119"/>
    </row>
    <row r="118" spans="1:82">
      <c r="A118" s="8"/>
      <c r="B118" s="32"/>
      <c r="C118" s="8" t="s">
        <v>96</v>
      </c>
      <c r="D118" s="10">
        <v>94.7</v>
      </c>
      <c r="E118" s="10">
        <v>94.7</v>
      </c>
      <c r="F118" s="10">
        <v>91.7</v>
      </c>
      <c r="G118" s="10">
        <v>77.8</v>
      </c>
      <c r="H118" s="10">
        <v>104</v>
      </c>
      <c r="I118" s="10">
        <v>90.2</v>
      </c>
      <c r="J118" s="10">
        <v>116.9</v>
      </c>
      <c r="K118" s="10">
        <v>78.599999999999994</v>
      </c>
      <c r="L118" s="10">
        <v>90</v>
      </c>
      <c r="M118" s="10">
        <v>86.4</v>
      </c>
      <c r="N118" s="10">
        <v>61.7</v>
      </c>
      <c r="O118" s="10">
        <v>101.2</v>
      </c>
      <c r="P118" s="10">
        <v>91.3</v>
      </c>
      <c r="Q118" s="10">
        <v>97.7</v>
      </c>
      <c r="R118" s="10">
        <v>67.400000000000006</v>
      </c>
      <c r="S118" s="10">
        <v>87.6</v>
      </c>
      <c r="T118" s="10">
        <v>109.4</v>
      </c>
      <c r="U118" s="10">
        <v>91.7</v>
      </c>
      <c r="V118" s="10">
        <v>98.3</v>
      </c>
      <c r="W118" s="10">
        <v>120.1</v>
      </c>
      <c r="X118" s="10">
        <v>46.3</v>
      </c>
      <c r="Y118" s="10">
        <v>5.0999999999999996</v>
      </c>
      <c r="Z118" s="10">
        <v>136.5</v>
      </c>
      <c r="AA118" s="10">
        <v>123.1</v>
      </c>
      <c r="AB118" s="10">
        <v>55.8</v>
      </c>
      <c r="AC118" s="10">
        <v>82.6</v>
      </c>
      <c r="AD118" s="10">
        <v>72</v>
      </c>
      <c r="AE118" s="33">
        <v>93.3</v>
      </c>
      <c r="AF118" s="8"/>
      <c r="AG118" s="32"/>
      <c r="AH118" s="8" t="s">
        <v>96</v>
      </c>
      <c r="AI118" s="10">
        <v>94.7</v>
      </c>
      <c r="AJ118" s="10">
        <v>89</v>
      </c>
      <c r="AK118" s="38">
        <v>79.7</v>
      </c>
      <c r="AL118" s="38">
        <v>78</v>
      </c>
      <c r="AM118" s="38">
        <v>85</v>
      </c>
      <c r="AN118" s="38">
        <v>101</v>
      </c>
      <c r="AO118" s="38">
        <v>97.7</v>
      </c>
      <c r="AP118" s="38">
        <v>102.1</v>
      </c>
      <c r="AQ118" s="38">
        <v>99.7</v>
      </c>
      <c r="AR118" s="38">
        <v>101.1</v>
      </c>
      <c r="AS118" s="38">
        <v>76.5</v>
      </c>
      <c r="AT118" s="119"/>
      <c r="AU118" s="119"/>
      <c r="AV118" s="119"/>
      <c r="AW118" s="119"/>
      <c r="AX118" s="119"/>
      <c r="AY118" s="119"/>
      <c r="AZ118" s="119"/>
      <c r="BA118" s="119"/>
      <c r="BB118" s="119"/>
      <c r="BC118" s="119"/>
      <c r="BD118" s="119"/>
      <c r="BE118" s="119"/>
      <c r="BF118" s="119"/>
      <c r="BG118" s="119"/>
      <c r="BH118" s="119"/>
      <c r="BI118" s="119"/>
      <c r="BJ118" s="119"/>
      <c r="BK118" s="119"/>
      <c r="BL118" s="119"/>
      <c r="BM118" s="119"/>
      <c r="BN118" s="119"/>
      <c r="BO118" s="119"/>
      <c r="BP118" s="119"/>
      <c r="BQ118" s="119"/>
      <c r="BR118" s="119"/>
      <c r="BS118" s="119"/>
      <c r="BT118" s="119"/>
      <c r="BU118" s="119"/>
      <c r="BV118" s="119"/>
      <c r="BW118" s="119"/>
      <c r="BX118" s="119"/>
      <c r="BY118" s="119"/>
      <c r="BZ118" s="119"/>
      <c r="CA118" s="119"/>
      <c r="CB118" s="119"/>
      <c r="CC118" s="119"/>
      <c r="CD118" s="119"/>
    </row>
    <row r="119" spans="1:82">
      <c r="A119" s="8"/>
      <c r="B119" s="34"/>
      <c r="C119" s="15" t="s">
        <v>97</v>
      </c>
      <c r="D119" s="14">
        <v>102.5</v>
      </c>
      <c r="E119" s="14">
        <v>102.5</v>
      </c>
      <c r="F119" s="14">
        <v>93</v>
      </c>
      <c r="G119" s="14">
        <v>76.7</v>
      </c>
      <c r="H119" s="14">
        <v>96.7</v>
      </c>
      <c r="I119" s="14">
        <v>107.2</v>
      </c>
      <c r="J119" s="14">
        <v>135.1</v>
      </c>
      <c r="K119" s="14">
        <v>85.6</v>
      </c>
      <c r="L119" s="14">
        <v>99.1</v>
      </c>
      <c r="M119" s="14">
        <v>84.9</v>
      </c>
      <c r="N119" s="14">
        <v>64.3</v>
      </c>
      <c r="O119" s="14">
        <v>107.9</v>
      </c>
      <c r="P119" s="14">
        <v>91.6</v>
      </c>
      <c r="Q119" s="14">
        <v>93.8</v>
      </c>
      <c r="R119" s="14">
        <v>65.2</v>
      </c>
      <c r="S119" s="14">
        <v>87.6</v>
      </c>
      <c r="T119" s="14">
        <v>132.80000000000001</v>
      </c>
      <c r="U119" s="14">
        <v>93.7</v>
      </c>
      <c r="V119" s="14">
        <v>104.8</v>
      </c>
      <c r="W119" s="14">
        <v>104.1</v>
      </c>
      <c r="X119" s="14">
        <v>42.7</v>
      </c>
      <c r="Y119" s="14">
        <v>5.3</v>
      </c>
      <c r="Z119" s="14">
        <v>132.30000000000001</v>
      </c>
      <c r="AA119" s="14">
        <v>120.3</v>
      </c>
      <c r="AB119" s="14">
        <v>94.1</v>
      </c>
      <c r="AC119" s="14">
        <v>83.9</v>
      </c>
      <c r="AD119" s="14">
        <v>91.4</v>
      </c>
      <c r="AE119" s="33">
        <v>101.8</v>
      </c>
      <c r="AF119" s="8"/>
      <c r="AG119" s="34"/>
      <c r="AH119" s="15" t="s">
        <v>97</v>
      </c>
      <c r="AI119" s="14">
        <v>102.5</v>
      </c>
      <c r="AJ119" s="14">
        <v>98.5</v>
      </c>
      <c r="AK119" s="40">
        <v>88</v>
      </c>
      <c r="AL119" s="40">
        <v>89.8</v>
      </c>
      <c r="AM119" s="40">
        <v>82.3</v>
      </c>
      <c r="AN119" s="40">
        <v>112.3</v>
      </c>
      <c r="AO119" s="40">
        <v>89.5</v>
      </c>
      <c r="AP119" s="40">
        <v>120.1</v>
      </c>
      <c r="AQ119" s="40">
        <v>106</v>
      </c>
      <c r="AR119" s="40">
        <v>108</v>
      </c>
      <c r="AS119" s="40">
        <v>71.5</v>
      </c>
    </row>
    <row r="120" spans="1:82">
      <c r="A120" s="8"/>
      <c r="B120" s="28" t="s">
        <v>105</v>
      </c>
      <c r="C120" s="22" t="s">
        <v>84</v>
      </c>
      <c r="D120" s="10">
        <v>85.2</v>
      </c>
      <c r="E120" s="10">
        <v>85.2</v>
      </c>
      <c r="F120" s="10">
        <v>94.1</v>
      </c>
      <c r="G120" s="10">
        <v>74.2</v>
      </c>
      <c r="H120" s="10">
        <v>92.9</v>
      </c>
      <c r="I120" s="10">
        <v>78.599999999999994</v>
      </c>
      <c r="J120" s="10">
        <v>111.1</v>
      </c>
      <c r="K120" s="10">
        <v>86.5</v>
      </c>
      <c r="L120" s="10">
        <v>98</v>
      </c>
      <c r="M120" s="10">
        <v>69.900000000000006</v>
      </c>
      <c r="N120" s="10">
        <v>58.8</v>
      </c>
      <c r="O120" s="10">
        <v>88.5</v>
      </c>
      <c r="P120" s="10">
        <v>81.5</v>
      </c>
      <c r="Q120" s="10">
        <v>80</v>
      </c>
      <c r="R120" s="10">
        <v>55.8</v>
      </c>
      <c r="S120" s="10">
        <v>82.1</v>
      </c>
      <c r="T120" s="10">
        <v>78.3</v>
      </c>
      <c r="U120" s="10">
        <v>84.2</v>
      </c>
      <c r="V120" s="10">
        <v>101.4</v>
      </c>
      <c r="W120" s="10">
        <v>106.1</v>
      </c>
      <c r="X120" s="10">
        <v>43.8</v>
      </c>
      <c r="Y120" s="10">
        <v>6.1</v>
      </c>
      <c r="Z120" s="10">
        <v>131.6</v>
      </c>
      <c r="AA120" s="10">
        <v>107.5</v>
      </c>
      <c r="AB120" s="10">
        <v>47.6</v>
      </c>
      <c r="AC120" s="10">
        <v>82.3</v>
      </c>
      <c r="AD120" s="10">
        <v>111.6</v>
      </c>
      <c r="AE120" s="33">
        <v>86.9</v>
      </c>
      <c r="AF120" s="8"/>
      <c r="AG120" s="28" t="s">
        <v>105</v>
      </c>
      <c r="AH120" s="22" t="s">
        <v>84</v>
      </c>
      <c r="AI120" s="10">
        <v>85.2</v>
      </c>
      <c r="AJ120" s="10">
        <v>74.8</v>
      </c>
      <c r="AK120" s="38">
        <v>71.900000000000006</v>
      </c>
      <c r="AL120" s="38">
        <v>66.900000000000006</v>
      </c>
      <c r="AM120" s="38">
        <v>86.6</v>
      </c>
      <c r="AN120" s="38">
        <v>78.599999999999994</v>
      </c>
      <c r="AO120" s="38">
        <v>92.4</v>
      </c>
      <c r="AP120" s="38">
        <v>73.900000000000006</v>
      </c>
      <c r="AQ120" s="38">
        <v>94.2</v>
      </c>
      <c r="AR120" s="38">
        <v>95.9</v>
      </c>
      <c r="AS120" s="38">
        <v>65.599999999999994</v>
      </c>
    </row>
    <row r="121" spans="1:82">
      <c r="A121" s="8"/>
      <c r="B121" s="32"/>
      <c r="C121" s="8" t="s">
        <v>86</v>
      </c>
      <c r="D121" s="10">
        <v>97.9</v>
      </c>
      <c r="E121" s="10">
        <v>97.9</v>
      </c>
      <c r="F121" s="10">
        <v>92</v>
      </c>
      <c r="G121" s="10">
        <v>76.599999999999994</v>
      </c>
      <c r="H121" s="10">
        <v>90.2</v>
      </c>
      <c r="I121" s="10">
        <v>113.3</v>
      </c>
      <c r="J121" s="10">
        <v>120.3</v>
      </c>
      <c r="K121" s="10">
        <v>126.6</v>
      </c>
      <c r="L121" s="10">
        <v>105.4</v>
      </c>
      <c r="M121" s="10">
        <v>86.5</v>
      </c>
      <c r="N121" s="10">
        <v>67.5</v>
      </c>
      <c r="O121" s="10">
        <v>88.4</v>
      </c>
      <c r="P121" s="10">
        <v>84.7</v>
      </c>
      <c r="Q121" s="10">
        <v>82</v>
      </c>
      <c r="R121" s="10">
        <v>58.9</v>
      </c>
      <c r="S121" s="10">
        <v>85.6</v>
      </c>
      <c r="T121" s="10">
        <v>93.5</v>
      </c>
      <c r="U121" s="10">
        <v>89.6</v>
      </c>
      <c r="V121" s="10">
        <v>94.6</v>
      </c>
      <c r="W121" s="10">
        <v>111.3</v>
      </c>
      <c r="X121" s="10">
        <v>44.1</v>
      </c>
      <c r="Y121" s="10">
        <v>8.4</v>
      </c>
      <c r="Z121" s="10">
        <v>141.30000000000001</v>
      </c>
      <c r="AA121" s="10">
        <v>110.5</v>
      </c>
      <c r="AB121" s="10">
        <v>71.3</v>
      </c>
      <c r="AC121" s="10">
        <v>85.4</v>
      </c>
      <c r="AD121" s="10">
        <v>105.6</v>
      </c>
      <c r="AE121" s="33">
        <v>98.4</v>
      </c>
      <c r="AF121" s="8"/>
      <c r="AG121" s="32"/>
      <c r="AH121" s="8" t="s">
        <v>86</v>
      </c>
      <c r="AI121" s="10">
        <v>97.9</v>
      </c>
      <c r="AJ121" s="10">
        <v>96.9</v>
      </c>
      <c r="AK121" s="38">
        <v>97.8</v>
      </c>
      <c r="AL121" s="38">
        <v>102.4</v>
      </c>
      <c r="AM121" s="38">
        <v>83.9</v>
      </c>
      <c r="AN121" s="38">
        <v>95.8</v>
      </c>
      <c r="AO121" s="38">
        <v>122.6</v>
      </c>
      <c r="AP121" s="38">
        <v>86.6</v>
      </c>
      <c r="AQ121" s="38">
        <v>98.8</v>
      </c>
      <c r="AR121" s="38">
        <v>100.7</v>
      </c>
      <c r="AS121" s="38">
        <v>68</v>
      </c>
    </row>
    <row r="122" spans="1:82">
      <c r="A122" s="8"/>
      <c r="B122" s="32"/>
      <c r="C122" s="8" t="s">
        <v>88</v>
      </c>
      <c r="D122" s="10">
        <v>113.9</v>
      </c>
      <c r="E122" s="10">
        <v>113.9</v>
      </c>
      <c r="F122" s="10">
        <v>104.6</v>
      </c>
      <c r="G122" s="10">
        <v>85.5</v>
      </c>
      <c r="H122" s="10">
        <v>96</v>
      </c>
      <c r="I122" s="10">
        <v>123.9</v>
      </c>
      <c r="J122" s="10">
        <v>163.9</v>
      </c>
      <c r="K122" s="10">
        <v>161.4</v>
      </c>
      <c r="L122" s="10">
        <v>144.30000000000001</v>
      </c>
      <c r="M122" s="10">
        <v>73.2</v>
      </c>
      <c r="N122" s="10">
        <v>91.2</v>
      </c>
      <c r="O122" s="10">
        <v>101.5</v>
      </c>
      <c r="P122" s="10">
        <v>95.3</v>
      </c>
      <c r="Q122" s="10">
        <v>96.3</v>
      </c>
      <c r="R122" s="10">
        <v>68.3</v>
      </c>
      <c r="S122" s="10">
        <v>89.8</v>
      </c>
      <c r="T122" s="10">
        <v>112.9</v>
      </c>
      <c r="U122" s="10">
        <v>100.1</v>
      </c>
      <c r="V122" s="10">
        <v>102.8</v>
      </c>
      <c r="W122" s="10">
        <v>109.6</v>
      </c>
      <c r="X122" s="10">
        <v>45.9</v>
      </c>
      <c r="Y122" s="10">
        <v>11.9</v>
      </c>
      <c r="Z122" s="10">
        <v>161.4</v>
      </c>
      <c r="AA122" s="10">
        <v>138.5</v>
      </c>
      <c r="AB122" s="10">
        <v>85.1</v>
      </c>
      <c r="AC122" s="10">
        <v>87.6</v>
      </c>
      <c r="AD122" s="10">
        <v>123.2</v>
      </c>
      <c r="AE122" s="33">
        <v>114.4</v>
      </c>
      <c r="AF122" s="8"/>
      <c r="AG122" s="32"/>
      <c r="AH122" s="8" t="s">
        <v>88</v>
      </c>
      <c r="AI122" s="10">
        <v>113.9</v>
      </c>
      <c r="AJ122" s="10">
        <v>116.2</v>
      </c>
      <c r="AK122" s="38">
        <v>124.7</v>
      </c>
      <c r="AL122" s="38">
        <v>135.30000000000001</v>
      </c>
      <c r="AM122" s="38">
        <v>93.3</v>
      </c>
      <c r="AN122" s="38">
        <v>105.1</v>
      </c>
      <c r="AO122" s="38">
        <v>111.9</v>
      </c>
      <c r="AP122" s="38">
        <v>102.8</v>
      </c>
      <c r="AQ122" s="38">
        <v>111.8</v>
      </c>
      <c r="AR122" s="38">
        <v>113.7</v>
      </c>
      <c r="AS122" s="38">
        <v>80.599999999999994</v>
      </c>
    </row>
    <row r="123" spans="1:82">
      <c r="A123" s="8"/>
      <c r="B123" s="32"/>
      <c r="C123" s="8" t="s">
        <v>89</v>
      </c>
      <c r="D123" s="10">
        <v>90.6</v>
      </c>
      <c r="E123" s="10">
        <v>90.6</v>
      </c>
      <c r="F123" s="10">
        <v>88</v>
      </c>
      <c r="G123" s="10">
        <v>71.400000000000006</v>
      </c>
      <c r="H123" s="10">
        <v>89.5</v>
      </c>
      <c r="I123" s="10">
        <v>85.6</v>
      </c>
      <c r="J123" s="10">
        <v>110</v>
      </c>
      <c r="K123" s="10">
        <v>69.7</v>
      </c>
      <c r="L123" s="10">
        <v>100.6</v>
      </c>
      <c r="M123" s="10">
        <v>62.5</v>
      </c>
      <c r="N123" s="10">
        <v>49.5</v>
      </c>
      <c r="O123" s="10">
        <v>93.6</v>
      </c>
      <c r="P123" s="10">
        <v>96.6</v>
      </c>
      <c r="Q123" s="10">
        <v>97.6</v>
      </c>
      <c r="R123" s="10">
        <v>67.7</v>
      </c>
      <c r="S123" s="10">
        <v>89.7</v>
      </c>
      <c r="T123" s="10">
        <v>109.7</v>
      </c>
      <c r="U123" s="10">
        <v>92.3</v>
      </c>
      <c r="V123" s="10">
        <v>105.4</v>
      </c>
      <c r="W123" s="10">
        <v>104.6</v>
      </c>
      <c r="X123" s="10">
        <v>48.8</v>
      </c>
      <c r="Y123" s="10">
        <v>7</v>
      </c>
      <c r="Z123" s="10">
        <v>154.19999999999999</v>
      </c>
      <c r="AA123" s="10">
        <v>119.2</v>
      </c>
      <c r="AB123" s="10">
        <v>67.099999999999994</v>
      </c>
      <c r="AC123" s="10">
        <v>90.5</v>
      </c>
      <c r="AD123" s="10">
        <v>86.2</v>
      </c>
      <c r="AE123" s="33">
        <v>90.4</v>
      </c>
      <c r="AF123" s="8"/>
      <c r="AG123" s="32"/>
      <c r="AH123" s="8" t="s">
        <v>89</v>
      </c>
      <c r="AI123" s="10">
        <v>90.6</v>
      </c>
      <c r="AJ123" s="10">
        <v>83.3</v>
      </c>
      <c r="AK123" s="38">
        <v>70.5</v>
      </c>
      <c r="AL123" s="38">
        <v>65.8</v>
      </c>
      <c r="AM123" s="38">
        <v>84.5</v>
      </c>
      <c r="AN123" s="38">
        <v>99.9</v>
      </c>
      <c r="AO123" s="38">
        <v>82.9</v>
      </c>
      <c r="AP123" s="38">
        <v>105.7</v>
      </c>
      <c r="AQ123" s="38">
        <v>97</v>
      </c>
      <c r="AR123" s="38">
        <v>98.4</v>
      </c>
      <c r="AS123" s="38">
        <v>73.599999999999994</v>
      </c>
    </row>
    <row r="124" spans="1:82">
      <c r="A124" s="8"/>
      <c r="B124" s="32"/>
      <c r="C124" s="8" t="s">
        <v>90</v>
      </c>
      <c r="D124" s="10">
        <v>90.7</v>
      </c>
      <c r="E124" s="10">
        <v>90.7</v>
      </c>
      <c r="F124" s="10">
        <v>86.6</v>
      </c>
      <c r="G124" s="10">
        <v>69.7</v>
      </c>
      <c r="H124" s="10">
        <v>82</v>
      </c>
      <c r="I124" s="10">
        <v>101.7</v>
      </c>
      <c r="J124" s="10">
        <v>112.1</v>
      </c>
      <c r="K124" s="10">
        <v>114.3</v>
      </c>
      <c r="L124" s="10">
        <v>105.1</v>
      </c>
      <c r="M124" s="10">
        <v>57.4</v>
      </c>
      <c r="N124" s="10">
        <v>47.7</v>
      </c>
      <c r="O124" s="10">
        <v>79.400000000000006</v>
      </c>
      <c r="P124" s="10">
        <v>84.2</v>
      </c>
      <c r="Q124" s="10">
        <v>84.8</v>
      </c>
      <c r="R124" s="10">
        <v>60.7</v>
      </c>
      <c r="S124" s="10">
        <v>84.6</v>
      </c>
      <c r="T124" s="10">
        <v>94.9</v>
      </c>
      <c r="U124" s="10">
        <v>81.099999999999994</v>
      </c>
      <c r="V124" s="10">
        <v>87.4</v>
      </c>
      <c r="W124" s="10">
        <v>98</v>
      </c>
      <c r="X124" s="10">
        <v>44.2</v>
      </c>
      <c r="Y124" s="10">
        <v>4.5999999999999996</v>
      </c>
      <c r="Z124" s="10">
        <v>127.1</v>
      </c>
      <c r="AA124" s="10">
        <v>116.5</v>
      </c>
      <c r="AB124" s="10">
        <v>46.1</v>
      </c>
      <c r="AC124" s="10">
        <v>79.3</v>
      </c>
      <c r="AD124" s="10">
        <v>84</v>
      </c>
      <c r="AE124" s="33">
        <v>90.3</v>
      </c>
      <c r="AF124" s="8"/>
      <c r="AG124" s="32"/>
      <c r="AH124" s="8" t="s">
        <v>90</v>
      </c>
      <c r="AI124" s="10">
        <v>90.7</v>
      </c>
      <c r="AJ124" s="10">
        <v>87.4</v>
      </c>
      <c r="AK124" s="38">
        <v>87.2</v>
      </c>
      <c r="AL124" s="38">
        <v>90.6</v>
      </c>
      <c r="AM124" s="38">
        <v>77.2</v>
      </c>
      <c r="AN124" s="38">
        <v>87.5</v>
      </c>
      <c r="AO124" s="38">
        <v>88.3</v>
      </c>
      <c r="AP124" s="38">
        <v>87.3</v>
      </c>
      <c r="AQ124" s="38">
        <v>93.5</v>
      </c>
      <c r="AR124" s="38">
        <v>94.8</v>
      </c>
      <c r="AS124" s="38">
        <v>71.3</v>
      </c>
    </row>
    <row r="125" spans="1:82">
      <c r="A125" s="8"/>
      <c r="B125" s="32"/>
      <c r="C125" s="8" t="s">
        <v>91</v>
      </c>
      <c r="D125" s="10">
        <v>106.8</v>
      </c>
      <c r="E125" s="10">
        <v>106.8</v>
      </c>
      <c r="F125" s="10">
        <v>95.5</v>
      </c>
      <c r="G125" s="10">
        <v>86.3</v>
      </c>
      <c r="H125" s="10">
        <v>92.5</v>
      </c>
      <c r="I125" s="10">
        <v>123.3</v>
      </c>
      <c r="J125" s="10">
        <v>139.30000000000001</v>
      </c>
      <c r="K125" s="10">
        <v>143.80000000000001</v>
      </c>
      <c r="L125" s="10">
        <v>134.69999999999999</v>
      </c>
      <c r="M125" s="10">
        <v>76.599999999999994</v>
      </c>
      <c r="N125" s="10">
        <v>59.8</v>
      </c>
      <c r="O125" s="10">
        <v>90.8</v>
      </c>
      <c r="P125" s="10">
        <v>100.1</v>
      </c>
      <c r="Q125" s="10">
        <v>87.8</v>
      </c>
      <c r="R125" s="10">
        <v>65.900000000000006</v>
      </c>
      <c r="S125" s="10">
        <v>85.9</v>
      </c>
      <c r="T125" s="10">
        <v>101.3</v>
      </c>
      <c r="U125" s="10">
        <v>89.6</v>
      </c>
      <c r="V125" s="10">
        <v>98.1</v>
      </c>
      <c r="W125" s="10">
        <v>106.1</v>
      </c>
      <c r="X125" s="10">
        <v>46.3</v>
      </c>
      <c r="Y125" s="10">
        <v>4.3</v>
      </c>
      <c r="Z125" s="10">
        <v>136.9</v>
      </c>
      <c r="AA125" s="10">
        <v>120.3</v>
      </c>
      <c r="AB125" s="10">
        <v>66.400000000000006</v>
      </c>
      <c r="AC125" s="10">
        <v>91.8</v>
      </c>
      <c r="AD125" s="10">
        <v>105</v>
      </c>
      <c r="AE125" s="33">
        <v>106.7</v>
      </c>
      <c r="AF125" s="8"/>
      <c r="AG125" s="32"/>
      <c r="AH125" s="8" t="s">
        <v>91</v>
      </c>
      <c r="AI125" s="10">
        <v>106.8</v>
      </c>
      <c r="AJ125" s="10">
        <v>102.9</v>
      </c>
      <c r="AK125" s="38">
        <v>100.4</v>
      </c>
      <c r="AL125" s="38">
        <v>107.3</v>
      </c>
      <c r="AM125" s="38">
        <v>80</v>
      </c>
      <c r="AN125" s="38">
        <v>106.1</v>
      </c>
      <c r="AO125" s="38">
        <v>122.6</v>
      </c>
      <c r="AP125" s="38">
        <v>100.4</v>
      </c>
      <c r="AQ125" s="38">
        <v>110.2</v>
      </c>
      <c r="AR125" s="38">
        <v>112.5</v>
      </c>
      <c r="AS125" s="38">
        <v>72.7</v>
      </c>
    </row>
    <row r="126" spans="1:82">
      <c r="A126" s="8"/>
      <c r="B126" s="32"/>
      <c r="C126" s="8" t="s">
        <v>92</v>
      </c>
      <c r="D126" s="10">
        <v>97.5</v>
      </c>
      <c r="E126" s="10">
        <v>97.5</v>
      </c>
      <c r="F126" s="10">
        <v>92.5</v>
      </c>
      <c r="G126" s="10">
        <v>86.8</v>
      </c>
      <c r="H126" s="10">
        <v>85.4</v>
      </c>
      <c r="I126" s="10">
        <v>101.5</v>
      </c>
      <c r="J126" s="10">
        <v>131.19999999999999</v>
      </c>
      <c r="K126" s="10">
        <v>146.30000000000001</v>
      </c>
      <c r="L126" s="10">
        <v>91.9</v>
      </c>
      <c r="M126" s="10">
        <v>71.3</v>
      </c>
      <c r="N126" s="10">
        <v>65.599999999999994</v>
      </c>
      <c r="O126" s="10">
        <v>94</v>
      </c>
      <c r="P126" s="10">
        <v>89</v>
      </c>
      <c r="Q126" s="10">
        <v>82.6</v>
      </c>
      <c r="R126" s="10">
        <v>64.8</v>
      </c>
      <c r="S126" s="10">
        <v>81.599999999999994</v>
      </c>
      <c r="T126" s="10">
        <v>97.4</v>
      </c>
      <c r="U126" s="10">
        <v>90.7</v>
      </c>
      <c r="V126" s="10">
        <v>91.6</v>
      </c>
      <c r="W126" s="10">
        <v>110.2</v>
      </c>
      <c r="X126" s="10">
        <v>47.6</v>
      </c>
      <c r="Y126" s="10">
        <v>5.5</v>
      </c>
      <c r="Z126" s="10">
        <v>126.6</v>
      </c>
      <c r="AA126" s="10">
        <v>135.1</v>
      </c>
      <c r="AB126" s="10">
        <v>60.9</v>
      </c>
      <c r="AC126" s="10">
        <v>82.3</v>
      </c>
      <c r="AD126" s="10">
        <v>127.1</v>
      </c>
      <c r="AE126" s="33">
        <v>99.3</v>
      </c>
      <c r="AF126" s="8"/>
      <c r="AG126" s="32"/>
      <c r="AH126" s="8" t="s">
        <v>92</v>
      </c>
      <c r="AI126" s="10">
        <v>97.5</v>
      </c>
      <c r="AJ126" s="10">
        <v>94.2</v>
      </c>
      <c r="AK126" s="38">
        <v>85.9</v>
      </c>
      <c r="AL126" s="38">
        <v>89</v>
      </c>
      <c r="AM126" s="38">
        <v>76.599999999999994</v>
      </c>
      <c r="AN126" s="38">
        <v>105</v>
      </c>
      <c r="AO126" s="38">
        <v>141.1</v>
      </c>
      <c r="AP126" s="38">
        <v>92.5</v>
      </c>
      <c r="AQ126" s="38">
        <v>100.3</v>
      </c>
      <c r="AR126" s="38">
        <v>101.9</v>
      </c>
      <c r="AS126" s="38">
        <v>73.2</v>
      </c>
    </row>
    <row r="127" spans="1:82">
      <c r="A127" s="8"/>
      <c r="B127" s="32"/>
      <c r="C127" s="8" t="s">
        <v>93</v>
      </c>
      <c r="D127" s="10">
        <v>96.8</v>
      </c>
      <c r="E127" s="10">
        <v>96.8</v>
      </c>
      <c r="F127" s="10">
        <v>90.6</v>
      </c>
      <c r="G127" s="10">
        <v>79.2</v>
      </c>
      <c r="H127" s="10">
        <v>77.3</v>
      </c>
      <c r="I127" s="10">
        <v>105.9</v>
      </c>
      <c r="J127" s="10">
        <v>126.6</v>
      </c>
      <c r="K127" s="10">
        <v>121.2</v>
      </c>
      <c r="L127" s="10">
        <v>104.3</v>
      </c>
      <c r="M127" s="10">
        <v>66.900000000000006</v>
      </c>
      <c r="N127" s="10">
        <v>70.5</v>
      </c>
      <c r="O127" s="10">
        <v>97.6</v>
      </c>
      <c r="P127" s="10">
        <v>100</v>
      </c>
      <c r="Q127" s="10">
        <v>77.7</v>
      </c>
      <c r="R127" s="10">
        <v>65.400000000000006</v>
      </c>
      <c r="S127" s="10">
        <v>83.6</v>
      </c>
      <c r="T127" s="10">
        <v>97.7</v>
      </c>
      <c r="U127" s="10">
        <v>87.8</v>
      </c>
      <c r="V127" s="10">
        <v>92.1</v>
      </c>
      <c r="W127" s="10">
        <v>103.5</v>
      </c>
      <c r="X127" s="10">
        <v>47.3</v>
      </c>
      <c r="Y127" s="10">
        <v>4.9000000000000004</v>
      </c>
      <c r="Z127" s="10">
        <v>126.8</v>
      </c>
      <c r="AA127" s="10">
        <v>121.9</v>
      </c>
      <c r="AB127" s="10">
        <v>67.400000000000006</v>
      </c>
      <c r="AC127" s="10">
        <v>82.7</v>
      </c>
      <c r="AD127" s="10">
        <v>138.4</v>
      </c>
      <c r="AE127" s="33">
        <v>99.4</v>
      </c>
      <c r="AF127" s="8"/>
      <c r="AG127" s="32"/>
      <c r="AH127" s="8" t="s">
        <v>93</v>
      </c>
      <c r="AI127" s="10">
        <v>96.8</v>
      </c>
      <c r="AJ127" s="10">
        <v>93.4</v>
      </c>
      <c r="AK127" s="38">
        <v>85.7</v>
      </c>
      <c r="AL127" s="38">
        <v>88.8</v>
      </c>
      <c r="AM127" s="38">
        <v>76.2</v>
      </c>
      <c r="AN127" s="38">
        <v>103.5</v>
      </c>
      <c r="AO127" s="38">
        <v>119.2</v>
      </c>
      <c r="AP127" s="38">
        <v>98.1</v>
      </c>
      <c r="AQ127" s="38">
        <v>99.8</v>
      </c>
      <c r="AR127" s="38">
        <v>101.5</v>
      </c>
      <c r="AS127" s="38">
        <v>70.5</v>
      </c>
    </row>
    <row r="128" spans="1:82">
      <c r="A128" s="8"/>
      <c r="B128" s="32"/>
      <c r="C128" s="8" t="s">
        <v>94</v>
      </c>
      <c r="D128" s="10">
        <v>105.5</v>
      </c>
      <c r="E128" s="10">
        <v>105.5</v>
      </c>
      <c r="F128" s="10">
        <v>96.6</v>
      </c>
      <c r="G128" s="10">
        <v>85.8</v>
      </c>
      <c r="H128" s="10">
        <v>84</v>
      </c>
      <c r="I128" s="10">
        <v>126.5</v>
      </c>
      <c r="J128" s="10">
        <v>146.30000000000001</v>
      </c>
      <c r="K128" s="10">
        <v>145.9</v>
      </c>
      <c r="L128" s="10">
        <v>109.8</v>
      </c>
      <c r="M128" s="10">
        <v>74.5</v>
      </c>
      <c r="N128" s="10">
        <v>75.7</v>
      </c>
      <c r="O128" s="10">
        <v>95.9</v>
      </c>
      <c r="P128" s="10">
        <v>92.8</v>
      </c>
      <c r="Q128" s="10">
        <v>84.7</v>
      </c>
      <c r="R128" s="10">
        <v>67.7</v>
      </c>
      <c r="S128" s="10">
        <v>89.3</v>
      </c>
      <c r="T128" s="10">
        <v>99.6</v>
      </c>
      <c r="U128" s="10">
        <v>90.1</v>
      </c>
      <c r="V128" s="10">
        <v>90.1</v>
      </c>
      <c r="W128" s="10">
        <v>109.3</v>
      </c>
      <c r="X128" s="10">
        <v>46.4</v>
      </c>
      <c r="Y128" s="10">
        <v>4.3</v>
      </c>
      <c r="Z128" s="10">
        <v>125.2</v>
      </c>
      <c r="AA128" s="10">
        <v>129.9</v>
      </c>
      <c r="AB128" s="10">
        <v>68.400000000000006</v>
      </c>
      <c r="AC128" s="10">
        <v>84.4</v>
      </c>
      <c r="AD128" s="10">
        <v>124.6</v>
      </c>
      <c r="AE128" s="33">
        <v>106.7</v>
      </c>
      <c r="AF128" s="8"/>
      <c r="AG128" s="32"/>
      <c r="AH128" s="8" t="s">
        <v>94</v>
      </c>
      <c r="AI128" s="10">
        <v>105.5</v>
      </c>
      <c r="AJ128" s="10">
        <v>105.6</v>
      </c>
      <c r="AK128" s="38">
        <v>107.2</v>
      </c>
      <c r="AL128" s="38">
        <v>116.4</v>
      </c>
      <c r="AM128" s="38">
        <v>79.599999999999994</v>
      </c>
      <c r="AN128" s="38">
        <v>103.5</v>
      </c>
      <c r="AO128" s="38">
        <v>133.1</v>
      </c>
      <c r="AP128" s="38">
        <v>93.4</v>
      </c>
      <c r="AQ128" s="38">
        <v>105.3</v>
      </c>
      <c r="AR128" s="38">
        <v>107.1</v>
      </c>
      <c r="AS128" s="38">
        <v>76.2</v>
      </c>
    </row>
    <row r="129" spans="1:45">
      <c r="A129" s="8"/>
      <c r="B129" s="32"/>
      <c r="C129" s="8" t="s">
        <v>95</v>
      </c>
      <c r="D129" s="10">
        <v>99.3</v>
      </c>
      <c r="E129" s="10">
        <v>99.3</v>
      </c>
      <c r="F129" s="10">
        <v>97.1</v>
      </c>
      <c r="G129" s="10">
        <v>73.2</v>
      </c>
      <c r="H129" s="10">
        <v>89.7</v>
      </c>
      <c r="I129" s="10">
        <v>106.5</v>
      </c>
      <c r="J129" s="10">
        <v>119</v>
      </c>
      <c r="K129" s="10">
        <v>149</v>
      </c>
      <c r="L129" s="10">
        <v>84.7</v>
      </c>
      <c r="M129" s="10">
        <v>79.3</v>
      </c>
      <c r="N129" s="10">
        <v>65.3</v>
      </c>
      <c r="O129" s="10">
        <v>97</v>
      </c>
      <c r="P129" s="10">
        <v>92.1</v>
      </c>
      <c r="Q129" s="10">
        <v>83.1</v>
      </c>
      <c r="R129" s="10">
        <v>65.099999999999994</v>
      </c>
      <c r="S129" s="10">
        <v>92.9</v>
      </c>
      <c r="T129" s="10">
        <v>103.6</v>
      </c>
      <c r="U129" s="10">
        <v>91.7</v>
      </c>
      <c r="V129" s="10">
        <v>97.5</v>
      </c>
      <c r="W129" s="10">
        <v>112.6</v>
      </c>
      <c r="X129" s="10">
        <v>48.6</v>
      </c>
      <c r="Y129" s="10">
        <v>5.3</v>
      </c>
      <c r="Z129" s="10">
        <v>131.6</v>
      </c>
      <c r="AA129" s="10">
        <v>122.9</v>
      </c>
      <c r="AB129" s="10">
        <v>69.5</v>
      </c>
      <c r="AC129" s="10">
        <v>87.9</v>
      </c>
      <c r="AD129" s="10">
        <v>105.6</v>
      </c>
      <c r="AE129" s="33">
        <v>99.7</v>
      </c>
      <c r="AF129" s="8"/>
      <c r="AG129" s="32"/>
      <c r="AH129" s="8" t="s">
        <v>95</v>
      </c>
      <c r="AI129" s="10">
        <v>99.3</v>
      </c>
      <c r="AJ129" s="10">
        <v>98.4</v>
      </c>
      <c r="AK129" s="38">
        <v>89.5</v>
      </c>
      <c r="AL129" s="38">
        <v>92.1</v>
      </c>
      <c r="AM129" s="38">
        <v>82</v>
      </c>
      <c r="AN129" s="38">
        <v>110</v>
      </c>
      <c r="AO129" s="38">
        <v>155.1</v>
      </c>
      <c r="AP129" s="38">
        <v>94.5</v>
      </c>
      <c r="AQ129" s="38">
        <v>100</v>
      </c>
      <c r="AR129" s="38">
        <v>101.7</v>
      </c>
      <c r="AS129" s="38">
        <v>71.3</v>
      </c>
    </row>
    <row r="130" spans="1:45">
      <c r="A130" s="8"/>
      <c r="B130" s="32"/>
      <c r="C130" s="8" t="s">
        <v>96</v>
      </c>
      <c r="D130" s="10">
        <v>100.7</v>
      </c>
      <c r="E130" s="10">
        <v>100.7</v>
      </c>
      <c r="F130" s="10">
        <v>92.4</v>
      </c>
      <c r="G130" s="10">
        <v>79.400000000000006</v>
      </c>
      <c r="H130" s="10">
        <v>94.8</v>
      </c>
      <c r="I130" s="10">
        <v>117</v>
      </c>
      <c r="J130" s="10">
        <v>115.5</v>
      </c>
      <c r="K130" s="10">
        <v>131.5</v>
      </c>
      <c r="L130" s="10">
        <v>77.8</v>
      </c>
      <c r="M130" s="10">
        <v>82.7</v>
      </c>
      <c r="N130" s="10">
        <v>71.7</v>
      </c>
      <c r="O130" s="10">
        <v>94.4</v>
      </c>
      <c r="P130" s="10">
        <v>91.4</v>
      </c>
      <c r="Q130" s="10">
        <v>91.6</v>
      </c>
      <c r="R130" s="10">
        <v>67.2</v>
      </c>
      <c r="S130" s="10">
        <v>89.6</v>
      </c>
      <c r="T130" s="10">
        <v>112.3</v>
      </c>
      <c r="U130" s="10">
        <v>93.8</v>
      </c>
      <c r="V130" s="10">
        <v>98.7</v>
      </c>
      <c r="W130" s="10">
        <v>120.4</v>
      </c>
      <c r="X130" s="10">
        <v>46.1</v>
      </c>
      <c r="Y130" s="10">
        <v>6</v>
      </c>
      <c r="Z130" s="10">
        <v>137.80000000000001</v>
      </c>
      <c r="AA130" s="10">
        <v>116.4</v>
      </c>
      <c r="AB130" s="10">
        <v>75.900000000000006</v>
      </c>
      <c r="AC130" s="10">
        <v>90.6</v>
      </c>
      <c r="AD130" s="10">
        <v>114.5</v>
      </c>
      <c r="AE130" s="33">
        <v>101.6</v>
      </c>
      <c r="AF130" s="8"/>
      <c r="AG130" s="32"/>
      <c r="AH130" s="8" t="s">
        <v>96</v>
      </c>
      <c r="AI130" s="10">
        <v>100.7</v>
      </c>
      <c r="AJ130" s="10">
        <v>101.6</v>
      </c>
      <c r="AK130" s="38">
        <v>92.9</v>
      </c>
      <c r="AL130" s="38">
        <v>94.8</v>
      </c>
      <c r="AM130" s="38">
        <v>87.4</v>
      </c>
      <c r="AN130" s="38">
        <v>112.9</v>
      </c>
      <c r="AO130" s="38">
        <v>140.5</v>
      </c>
      <c r="AP130" s="38">
        <v>103.4</v>
      </c>
      <c r="AQ130" s="38">
        <v>99.9</v>
      </c>
      <c r="AR130" s="38">
        <v>101.7</v>
      </c>
      <c r="AS130" s="38">
        <v>70.7</v>
      </c>
    </row>
    <row r="131" spans="1:45">
      <c r="A131" s="8"/>
      <c r="B131" s="32"/>
      <c r="C131" s="8" t="s">
        <v>97</v>
      </c>
      <c r="D131" s="10">
        <v>106.7</v>
      </c>
      <c r="E131" s="10">
        <v>106.7</v>
      </c>
      <c r="F131" s="10">
        <v>92.3</v>
      </c>
      <c r="G131" s="10">
        <v>74.2</v>
      </c>
      <c r="H131" s="10">
        <v>95.9</v>
      </c>
      <c r="I131" s="10">
        <v>115.8</v>
      </c>
      <c r="J131" s="10">
        <v>130</v>
      </c>
      <c r="K131" s="10">
        <v>175.6</v>
      </c>
      <c r="L131" s="10">
        <v>73.8</v>
      </c>
      <c r="M131" s="10">
        <v>83</v>
      </c>
      <c r="N131" s="10">
        <v>65.3</v>
      </c>
      <c r="O131" s="10">
        <v>110.4</v>
      </c>
      <c r="P131" s="10">
        <v>90.5</v>
      </c>
      <c r="Q131" s="10">
        <v>85.5</v>
      </c>
      <c r="R131" s="10">
        <v>65.7</v>
      </c>
      <c r="S131" s="10">
        <v>86.9</v>
      </c>
      <c r="T131" s="10">
        <v>136</v>
      </c>
      <c r="U131" s="10">
        <v>89.6</v>
      </c>
      <c r="V131" s="10">
        <v>103.6</v>
      </c>
      <c r="W131" s="10">
        <v>96.4</v>
      </c>
      <c r="X131" s="10">
        <v>43.5</v>
      </c>
      <c r="Y131" s="10">
        <v>5.9</v>
      </c>
      <c r="Z131" s="10">
        <v>126.6</v>
      </c>
      <c r="AA131" s="10">
        <v>120.2</v>
      </c>
      <c r="AB131" s="10">
        <v>82.6</v>
      </c>
      <c r="AC131" s="10">
        <v>83.2</v>
      </c>
      <c r="AD131" s="10">
        <v>145.1</v>
      </c>
      <c r="AE131" s="33">
        <v>109.1</v>
      </c>
      <c r="AF131" s="15"/>
      <c r="AG131" s="34"/>
      <c r="AH131" s="15" t="s">
        <v>97</v>
      </c>
      <c r="AI131" s="14">
        <v>106.7</v>
      </c>
      <c r="AJ131" s="14">
        <v>117.8</v>
      </c>
      <c r="AK131" s="40">
        <v>103.9</v>
      </c>
      <c r="AL131" s="40">
        <v>108</v>
      </c>
      <c r="AM131" s="40">
        <v>91.8</v>
      </c>
      <c r="AN131" s="40">
        <v>135.9</v>
      </c>
      <c r="AO131" s="40">
        <v>180.1</v>
      </c>
      <c r="AP131" s="40">
        <v>120.7</v>
      </c>
      <c r="AQ131" s="40">
        <v>97.1</v>
      </c>
      <c r="AR131" s="40">
        <v>98.7</v>
      </c>
      <c r="AS131" s="40">
        <v>70</v>
      </c>
    </row>
    <row r="132" spans="1:45">
      <c r="A132" s="8"/>
      <c r="B132" s="28" t="s">
        <v>106</v>
      </c>
      <c r="C132" s="22" t="s">
        <v>84</v>
      </c>
      <c r="D132" s="29">
        <v>87.8</v>
      </c>
      <c r="E132" s="29">
        <v>87.8</v>
      </c>
      <c r="F132" s="29">
        <v>87.7</v>
      </c>
      <c r="G132" s="29">
        <v>74.599999999999994</v>
      </c>
      <c r="H132" s="29">
        <v>89.4</v>
      </c>
      <c r="I132" s="29">
        <v>104.2</v>
      </c>
      <c r="J132" s="29">
        <v>105.4</v>
      </c>
      <c r="K132" s="29">
        <v>149.69999999999999</v>
      </c>
      <c r="L132" s="29">
        <v>70.5</v>
      </c>
      <c r="M132" s="29">
        <v>78.3</v>
      </c>
      <c r="N132" s="29">
        <v>56.3</v>
      </c>
      <c r="O132" s="29">
        <v>88.9</v>
      </c>
      <c r="P132" s="29">
        <v>51.9</v>
      </c>
      <c r="Q132" s="29">
        <v>81.7</v>
      </c>
      <c r="R132" s="29">
        <v>53.7</v>
      </c>
      <c r="S132" s="29">
        <v>90.7</v>
      </c>
      <c r="T132" s="29">
        <v>79.900000000000006</v>
      </c>
      <c r="U132" s="29">
        <v>81.900000000000006</v>
      </c>
      <c r="V132" s="29">
        <v>92.6</v>
      </c>
      <c r="W132" s="29">
        <v>105.2</v>
      </c>
      <c r="X132" s="29">
        <v>40.1</v>
      </c>
      <c r="Y132" s="29">
        <v>5.6</v>
      </c>
      <c r="Z132" s="29">
        <v>128.1</v>
      </c>
      <c r="AA132" s="29">
        <v>100.5</v>
      </c>
      <c r="AB132" s="29">
        <v>56.1</v>
      </c>
      <c r="AC132" s="29">
        <v>77.7</v>
      </c>
      <c r="AD132" s="29">
        <v>158.19999999999999</v>
      </c>
      <c r="AE132" s="30">
        <v>92.2</v>
      </c>
      <c r="AF132" s="22"/>
      <c r="AG132" s="28" t="s">
        <v>106</v>
      </c>
      <c r="AH132" s="22" t="s">
        <v>84</v>
      </c>
      <c r="AI132" s="29">
        <v>87.8</v>
      </c>
      <c r="AJ132" s="29">
        <v>84.6</v>
      </c>
      <c r="AK132" s="41">
        <v>86</v>
      </c>
      <c r="AL132" s="41">
        <v>88.1</v>
      </c>
      <c r="AM132" s="41">
        <v>79.900000000000006</v>
      </c>
      <c r="AN132" s="41">
        <v>82.8</v>
      </c>
      <c r="AO132" s="41">
        <v>160.1</v>
      </c>
      <c r="AP132" s="41">
        <v>56.3</v>
      </c>
      <c r="AQ132" s="41">
        <v>90.6</v>
      </c>
      <c r="AR132" s="41">
        <v>92.2</v>
      </c>
      <c r="AS132" s="41">
        <v>63</v>
      </c>
    </row>
    <row r="133" spans="1:45">
      <c r="A133" s="8"/>
      <c r="B133" s="32"/>
      <c r="C133" s="8" t="s">
        <v>86</v>
      </c>
      <c r="D133" s="10">
        <v>96.2</v>
      </c>
      <c r="E133" s="10">
        <v>96.2</v>
      </c>
      <c r="F133" s="10">
        <v>91.5</v>
      </c>
      <c r="G133" s="10">
        <v>83.7</v>
      </c>
      <c r="H133" s="10">
        <v>92.9</v>
      </c>
      <c r="I133" s="10">
        <v>107.4</v>
      </c>
      <c r="J133" s="10">
        <v>126</v>
      </c>
      <c r="K133" s="10">
        <v>162.5</v>
      </c>
      <c r="L133" s="10">
        <v>78.3</v>
      </c>
      <c r="M133" s="10">
        <v>87.5</v>
      </c>
      <c r="N133" s="10">
        <v>70.900000000000006</v>
      </c>
      <c r="O133" s="10">
        <v>93.4</v>
      </c>
      <c r="P133" s="10">
        <v>55.1</v>
      </c>
      <c r="Q133" s="10">
        <v>88.5</v>
      </c>
      <c r="R133" s="10">
        <v>59.8</v>
      </c>
      <c r="S133" s="10">
        <v>88.6</v>
      </c>
      <c r="T133" s="10">
        <v>97.9</v>
      </c>
      <c r="U133" s="10">
        <v>88.2</v>
      </c>
      <c r="V133" s="10">
        <v>93.8</v>
      </c>
      <c r="W133" s="10">
        <v>112.2</v>
      </c>
      <c r="X133" s="10">
        <v>43.8</v>
      </c>
      <c r="Y133" s="10">
        <v>8.5</v>
      </c>
      <c r="Z133" s="10">
        <v>132.4</v>
      </c>
      <c r="AA133" s="10">
        <v>107.3</v>
      </c>
      <c r="AB133" s="10">
        <v>70.8</v>
      </c>
      <c r="AC133" s="10">
        <v>76.5</v>
      </c>
      <c r="AD133" s="10">
        <v>155.1</v>
      </c>
      <c r="AE133" s="33">
        <v>99.9</v>
      </c>
      <c r="AF133" s="8"/>
      <c r="AG133" s="32"/>
      <c r="AH133" s="8" t="s">
        <v>86</v>
      </c>
      <c r="AI133" s="10">
        <v>96.2</v>
      </c>
      <c r="AJ133" s="10">
        <v>94.9</v>
      </c>
      <c r="AK133" s="38">
        <v>97.4</v>
      </c>
      <c r="AL133" s="38">
        <v>102.7</v>
      </c>
      <c r="AM133" s="38">
        <v>81.599999999999994</v>
      </c>
      <c r="AN133" s="38">
        <v>91.7</v>
      </c>
      <c r="AO133" s="38">
        <v>153.9</v>
      </c>
      <c r="AP133" s="38">
        <v>70.400000000000006</v>
      </c>
      <c r="AQ133" s="38">
        <v>97.3</v>
      </c>
      <c r="AR133" s="38">
        <v>99.1</v>
      </c>
      <c r="AS133" s="38">
        <v>66.400000000000006</v>
      </c>
    </row>
    <row r="134" spans="1:45">
      <c r="A134" s="8"/>
      <c r="B134" s="32"/>
      <c r="C134" s="8" t="s">
        <v>88</v>
      </c>
      <c r="D134" s="10">
        <v>109.5</v>
      </c>
      <c r="E134" s="10">
        <v>109.5</v>
      </c>
      <c r="F134" s="10">
        <v>100</v>
      </c>
      <c r="G134" s="10">
        <v>84.1</v>
      </c>
      <c r="H134" s="10">
        <v>92.2</v>
      </c>
      <c r="I134" s="10">
        <v>126.6</v>
      </c>
      <c r="J134" s="10">
        <v>164.4</v>
      </c>
      <c r="K134" s="10">
        <v>188.3</v>
      </c>
      <c r="L134" s="10">
        <v>90</v>
      </c>
      <c r="M134" s="10">
        <v>85.7</v>
      </c>
      <c r="N134" s="10">
        <v>79.5</v>
      </c>
      <c r="O134" s="10">
        <v>106.8</v>
      </c>
      <c r="P134" s="10">
        <v>59.8</v>
      </c>
      <c r="Q134" s="10">
        <v>96.5</v>
      </c>
      <c r="R134" s="10">
        <v>63.6</v>
      </c>
      <c r="S134" s="10">
        <v>94</v>
      </c>
      <c r="T134" s="10">
        <v>112.6</v>
      </c>
      <c r="U134" s="10">
        <v>100.2</v>
      </c>
      <c r="V134" s="10">
        <v>101.8</v>
      </c>
      <c r="W134" s="10">
        <v>119.5</v>
      </c>
      <c r="X134" s="10">
        <v>43.9</v>
      </c>
      <c r="Y134" s="10">
        <v>12.4</v>
      </c>
      <c r="Z134" s="10">
        <v>139.19999999999999</v>
      </c>
      <c r="AA134" s="10">
        <v>129.80000000000001</v>
      </c>
      <c r="AB134" s="10">
        <v>97.1</v>
      </c>
      <c r="AC134" s="10">
        <v>67.900000000000006</v>
      </c>
      <c r="AD134" s="10">
        <v>147.6</v>
      </c>
      <c r="AE134" s="33">
        <v>111.8</v>
      </c>
      <c r="AF134" s="8"/>
      <c r="AG134" s="32"/>
      <c r="AH134" s="8" t="s">
        <v>88</v>
      </c>
      <c r="AI134" s="10">
        <v>109.5</v>
      </c>
      <c r="AJ134" s="10">
        <v>114.3</v>
      </c>
      <c r="AK134" s="38">
        <v>127.9</v>
      </c>
      <c r="AL134" s="38">
        <v>140.5</v>
      </c>
      <c r="AM134" s="38">
        <v>90.3</v>
      </c>
      <c r="AN134" s="38">
        <v>96.6</v>
      </c>
      <c r="AO134" s="38">
        <v>142.1</v>
      </c>
      <c r="AP134" s="38">
        <v>81</v>
      </c>
      <c r="AQ134" s="38">
        <v>105.3</v>
      </c>
      <c r="AR134" s="38">
        <v>107.1</v>
      </c>
      <c r="AS134" s="38">
        <v>73.5</v>
      </c>
    </row>
    <row r="135" spans="1:45">
      <c r="A135" s="8"/>
      <c r="B135" s="32"/>
      <c r="C135" s="8" t="s">
        <v>89</v>
      </c>
      <c r="D135" s="10">
        <v>88.6</v>
      </c>
      <c r="E135" s="10">
        <v>88.6</v>
      </c>
      <c r="F135" s="10">
        <v>87.4</v>
      </c>
      <c r="G135" s="10">
        <v>81</v>
      </c>
      <c r="H135" s="10">
        <v>82.2</v>
      </c>
      <c r="I135" s="10">
        <v>90.9</v>
      </c>
      <c r="J135" s="10">
        <v>113.4</v>
      </c>
      <c r="K135" s="10">
        <v>112.9</v>
      </c>
      <c r="L135" s="10">
        <v>70.8</v>
      </c>
      <c r="M135" s="10">
        <v>75.5</v>
      </c>
      <c r="N135" s="10">
        <v>47.3</v>
      </c>
      <c r="O135" s="10">
        <v>96.6</v>
      </c>
      <c r="P135" s="10">
        <v>57</v>
      </c>
      <c r="Q135" s="10">
        <v>101.4</v>
      </c>
      <c r="R135" s="10">
        <v>61.3</v>
      </c>
      <c r="S135" s="10">
        <v>93.7</v>
      </c>
      <c r="T135" s="10">
        <v>105.3</v>
      </c>
      <c r="U135" s="10">
        <v>88.2</v>
      </c>
      <c r="V135" s="10">
        <v>93.9</v>
      </c>
      <c r="W135" s="10">
        <v>117.6</v>
      </c>
      <c r="X135" s="10">
        <v>45.8</v>
      </c>
      <c r="Y135" s="10">
        <v>7.1</v>
      </c>
      <c r="Z135" s="10">
        <v>129.4</v>
      </c>
      <c r="AA135" s="10">
        <v>97.1</v>
      </c>
      <c r="AB135" s="10">
        <v>76.400000000000006</v>
      </c>
      <c r="AC135" s="10">
        <v>75.2</v>
      </c>
      <c r="AD135" s="10">
        <v>123.1</v>
      </c>
      <c r="AE135" s="33">
        <v>90.8</v>
      </c>
      <c r="AF135" s="8"/>
      <c r="AG135" s="32"/>
      <c r="AH135" s="8" t="s">
        <v>89</v>
      </c>
      <c r="AI135" s="10">
        <v>88.6</v>
      </c>
      <c r="AJ135" s="10">
        <v>80.8</v>
      </c>
      <c r="AK135" s="38">
        <v>75.900000000000006</v>
      </c>
      <c r="AL135" s="38">
        <v>75.7</v>
      </c>
      <c r="AM135" s="38">
        <v>76.400000000000006</v>
      </c>
      <c r="AN135" s="38">
        <v>87.1</v>
      </c>
      <c r="AO135" s="38">
        <v>118.4</v>
      </c>
      <c r="AP135" s="38">
        <v>76.3</v>
      </c>
      <c r="AQ135" s="38">
        <v>95.4</v>
      </c>
      <c r="AR135" s="38">
        <v>97.3</v>
      </c>
      <c r="AS135" s="38">
        <v>63.3</v>
      </c>
    </row>
    <row r="136" spans="1:45">
      <c r="A136" s="8"/>
      <c r="B136" s="32"/>
      <c r="C136" s="8" t="s">
        <v>90</v>
      </c>
      <c r="D136" s="10">
        <v>88.7</v>
      </c>
      <c r="E136" s="10">
        <v>88.7</v>
      </c>
      <c r="F136" s="10">
        <v>90.4</v>
      </c>
      <c r="G136" s="10">
        <v>70.099999999999994</v>
      </c>
      <c r="H136" s="10">
        <v>78.7</v>
      </c>
      <c r="I136" s="10">
        <v>98</v>
      </c>
      <c r="J136" s="10">
        <v>122.3</v>
      </c>
      <c r="K136" s="10">
        <v>118.2</v>
      </c>
      <c r="L136" s="10">
        <v>72.599999999999994</v>
      </c>
      <c r="M136" s="10">
        <v>72.8</v>
      </c>
      <c r="N136" s="10">
        <v>52</v>
      </c>
      <c r="O136" s="10">
        <v>88.1</v>
      </c>
      <c r="P136" s="10">
        <v>56.3</v>
      </c>
      <c r="Q136" s="10">
        <v>96.4</v>
      </c>
      <c r="R136" s="10">
        <v>58.3</v>
      </c>
      <c r="S136" s="10">
        <v>88.7</v>
      </c>
      <c r="T136" s="10">
        <v>95.9</v>
      </c>
      <c r="U136" s="10">
        <v>81.7</v>
      </c>
      <c r="V136" s="10">
        <v>94.1</v>
      </c>
      <c r="W136" s="10">
        <v>99.2</v>
      </c>
      <c r="X136" s="10">
        <v>43.1</v>
      </c>
      <c r="Y136" s="10">
        <v>5.5</v>
      </c>
      <c r="Z136" s="10">
        <v>132.5</v>
      </c>
      <c r="AA136" s="10">
        <v>93.4</v>
      </c>
      <c r="AB136" s="10">
        <v>66.400000000000006</v>
      </c>
      <c r="AC136" s="10">
        <v>77.8</v>
      </c>
      <c r="AD136" s="10">
        <v>116.5</v>
      </c>
      <c r="AE136" s="33">
        <v>90.4</v>
      </c>
      <c r="AF136" s="8"/>
      <c r="AG136" s="32"/>
      <c r="AH136" s="8" t="s">
        <v>90</v>
      </c>
      <c r="AI136" s="10">
        <v>88.7</v>
      </c>
      <c r="AJ136" s="10">
        <v>82.9</v>
      </c>
      <c r="AK136" s="38">
        <v>88.2</v>
      </c>
      <c r="AL136" s="38">
        <v>91.6</v>
      </c>
      <c r="AM136" s="38">
        <v>77.900000000000006</v>
      </c>
      <c r="AN136" s="38">
        <v>76</v>
      </c>
      <c r="AO136" s="38">
        <v>100.7</v>
      </c>
      <c r="AP136" s="38">
        <v>67.5</v>
      </c>
      <c r="AQ136" s="38">
        <v>93.7</v>
      </c>
      <c r="AR136" s="38">
        <v>95.8</v>
      </c>
      <c r="AS136" s="38">
        <v>59</v>
      </c>
    </row>
    <row r="137" spans="1:45">
      <c r="A137" s="8"/>
      <c r="B137" s="32"/>
      <c r="C137" s="8" t="s">
        <v>91</v>
      </c>
      <c r="D137" s="10">
        <v>93.3</v>
      </c>
      <c r="E137" s="10">
        <v>93.3</v>
      </c>
      <c r="F137" s="10">
        <v>87</v>
      </c>
      <c r="G137" s="10">
        <v>78.099999999999994</v>
      </c>
      <c r="H137" s="10">
        <v>83.2</v>
      </c>
      <c r="I137" s="10">
        <v>108.1</v>
      </c>
      <c r="J137" s="10">
        <v>142.9</v>
      </c>
      <c r="K137" s="10">
        <v>95</v>
      </c>
      <c r="L137" s="10">
        <v>83.7</v>
      </c>
      <c r="M137" s="10">
        <v>77.7</v>
      </c>
      <c r="N137" s="10">
        <v>68.3</v>
      </c>
      <c r="O137" s="10">
        <v>97.3</v>
      </c>
      <c r="P137" s="10">
        <v>58.7</v>
      </c>
      <c r="Q137" s="10">
        <v>97.3</v>
      </c>
      <c r="R137" s="10">
        <v>58.8</v>
      </c>
      <c r="S137" s="10">
        <v>85.7</v>
      </c>
      <c r="T137" s="10">
        <v>100.9</v>
      </c>
      <c r="U137" s="10">
        <v>84.6</v>
      </c>
      <c r="V137" s="10">
        <v>95.9</v>
      </c>
      <c r="W137" s="10">
        <v>104.3</v>
      </c>
      <c r="X137" s="10">
        <v>43.7</v>
      </c>
      <c r="Y137" s="10">
        <v>3.7</v>
      </c>
      <c r="Z137" s="10">
        <v>133.30000000000001</v>
      </c>
      <c r="AA137" s="10">
        <v>98.4</v>
      </c>
      <c r="AB137" s="10">
        <v>69.599999999999994</v>
      </c>
      <c r="AC137" s="10">
        <v>56.5</v>
      </c>
      <c r="AD137" s="10">
        <v>129.6</v>
      </c>
      <c r="AE137" s="33">
        <v>95.6</v>
      </c>
      <c r="AF137" s="8"/>
      <c r="AG137" s="32"/>
      <c r="AH137" s="8" t="s">
        <v>91</v>
      </c>
      <c r="AI137" s="10">
        <v>93.3</v>
      </c>
      <c r="AJ137" s="10">
        <v>85.1</v>
      </c>
      <c r="AK137" s="38">
        <v>94.5</v>
      </c>
      <c r="AL137" s="38">
        <v>99.3</v>
      </c>
      <c r="AM137" s="38">
        <v>80.099999999999994</v>
      </c>
      <c r="AN137" s="38">
        <v>73</v>
      </c>
      <c r="AO137" s="38">
        <v>78.3</v>
      </c>
      <c r="AP137" s="38">
        <v>71.2</v>
      </c>
      <c r="AQ137" s="38">
        <v>100.4</v>
      </c>
      <c r="AR137" s="38">
        <v>102.8</v>
      </c>
      <c r="AS137" s="38">
        <v>58.7</v>
      </c>
    </row>
    <row r="138" spans="1:45">
      <c r="A138" s="8"/>
      <c r="B138" s="32"/>
      <c r="C138" s="8" t="s">
        <v>92</v>
      </c>
      <c r="D138" s="10">
        <v>94.5</v>
      </c>
      <c r="E138" s="10">
        <v>94.5</v>
      </c>
      <c r="F138" s="10">
        <v>93.4</v>
      </c>
      <c r="G138" s="10">
        <v>79.099999999999994</v>
      </c>
      <c r="H138" s="10">
        <v>82</v>
      </c>
      <c r="I138" s="10">
        <v>101.6</v>
      </c>
      <c r="J138" s="10">
        <v>137.1</v>
      </c>
      <c r="K138" s="10">
        <v>137.5</v>
      </c>
      <c r="L138" s="10">
        <v>78.2</v>
      </c>
      <c r="M138" s="10">
        <v>70.900000000000006</v>
      </c>
      <c r="N138" s="10">
        <v>69.400000000000006</v>
      </c>
      <c r="O138" s="10">
        <v>97.5</v>
      </c>
      <c r="P138" s="10">
        <v>58.4</v>
      </c>
      <c r="Q138" s="10">
        <v>96.1</v>
      </c>
      <c r="R138" s="10">
        <v>61.9</v>
      </c>
      <c r="S138" s="10">
        <v>89.6</v>
      </c>
      <c r="T138" s="10">
        <v>103.7</v>
      </c>
      <c r="U138" s="10">
        <v>88.2</v>
      </c>
      <c r="V138" s="10">
        <v>96.4</v>
      </c>
      <c r="W138" s="10">
        <v>104.7</v>
      </c>
      <c r="X138" s="10">
        <v>42.8</v>
      </c>
      <c r="Y138" s="10">
        <v>5.4</v>
      </c>
      <c r="Z138" s="10">
        <v>138.1</v>
      </c>
      <c r="AA138" s="10">
        <v>107.2</v>
      </c>
      <c r="AB138" s="10">
        <v>78.3</v>
      </c>
      <c r="AC138" s="10">
        <v>52.9</v>
      </c>
      <c r="AD138" s="10">
        <v>139.6</v>
      </c>
      <c r="AE138" s="33">
        <v>97.3</v>
      </c>
      <c r="AF138" s="8"/>
      <c r="AG138" s="32"/>
      <c r="AH138" s="8" t="s">
        <v>92</v>
      </c>
      <c r="AI138" s="10">
        <v>94.5</v>
      </c>
      <c r="AJ138" s="10">
        <v>91.5</v>
      </c>
      <c r="AK138" s="38">
        <v>94.1</v>
      </c>
      <c r="AL138" s="38">
        <v>98.5</v>
      </c>
      <c r="AM138" s="38">
        <v>81.099999999999994</v>
      </c>
      <c r="AN138" s="38">
        <v>88.2</v>
      </c>
      <c r="AO138" s="38">
        <v>133.1</v>
      </c>
      <c r="AP138" s="38">
        <v>72.7</v>
      </c>
      <c r="AQ138" s="38">
        <v>97.1</v>
      </c>
      <c r="AR138" s="38">
        <v>99.1</v>
      </c>
      <c r="AS138" s="38">
        <v>63.3</v>
      </c>
    </row>
    <row r="139" spans="1:45">
      <c r="A139" s="8"/>
      <c r="B139" s="32"/>
      <c r="C139" s="8" t="s">
        <v>93</v>
      </c>
      <c r="D139" s="10">
        <v>87.9</v>
      </c>
      <c r="E139" s="10">
        <v>87.9</v>
      </c>
      <c r="F139" s="10">
        <v>85.8</v>
      </c>
      <c r="G139" s="10">
        <v>69.8</v>
      </c>
      <c r="H139" s="10">
        <v>75</v>
      </c>
      <c r="I139" s="10">
        <v>86.4</v>
      </c>
      <c r="J139" s="10">
        <v>135.4</v>
      </c>
      <c r="K139" s="10">
        <v>128.9</v>
      </c>
      <c r="L139" s="10">
        <v>77.5</v>
      </c>
      <c r="M139" s="10">
        <v>71.099999999999994</v>
      </c>
      <c r="N139" s="10">
        <v>72.599999999999994</v>
      </c>
      <c r="O139" s="10">
        <v>91.3</v>
      </c>
      <c r="P139" s="10">
        <v>55.3</v>
      </c>
      <c r="Q139" s="10">
        <v>85.6</v>
      </c>
      <c r="R139" s="10">
        <v>58.5</v>
      </c>
      <c r="S139" s="10">
        <v>84.5</v>
      </c>
      <c r="T139" s="10">
        <v>97.2</v>
      </c>
      <c r="U139" s="10">
        <v>81.099999999999994</v>
      </c>
      <c r="V139" s="10">
        <v>97</v>
      </c>
      <c r="W139" s="10">
        <v>94.9</v>
      </c>
      <c r="X139" s="10">
        <v>46.2</v>
      </c>
      <c r="Y139" s="10">
        <v>4.5</v>
      </c>
      <c r="Z139" s="10">
        <v>125.8</v>
      </c>
      <c r="AA139" s="10">
        <v>92.2</v>
      </c>
      <c r="AB139" s="10">
        <v>69.5</v>
      </c>
      <c r="AC139" s="10">
        <v>63.1</v>
      </c>
      <c r="AD139" s="10">
        <v>138.1</v>
      </c>
      <c r="AE139" s="33">
        <v>91.1</v>
      </c>
      <c r="AF139" s="8"/>
      <c r="AG139" s="32"/>
      <c r="AH139" s="8" t="s">
        <v>93</v>
      </c>
      <c r="AI139" s="10">
        <v>87.9</v>
      </c>
      <c r="AJ139" s="10">
        <v>82.5</v>
      </c>
      <c r="AK139" s="38">
        <v>80.8</v>
      </c>
      <c r="AL139" s="38">
        <v>82.8</v>
      </c>
      <c r="AM139" s="38">
        <v>75</v>
      </c>
      <c r="AN139" s="38">
        <v>84.6</v>
      </c>
      <c r="AO139" s="38">
        <v>128.9</v>
      </c>
      <c r="AP139" s="38">
        <v>69.400000000000006</v>
      </c>
      <c r="AQ139" s="38">
        <v>92.6</v>
      </c>
      <c r="AR139" s="38">
        <v>94.8</v>
      </c>
      <c r="AS139" s="38">
        <v>56.3</v>
      </c>
    </row>
    <row r="140" spans="1:45">
      <c r="A140" s="8"/>
      <c r="B140" s="32"/>
      <c r="C140" s="8" t="s">
        <v>94</v>
      </c>
      <c r="D140" s="10">
        <v>94.6</v>
      </c>
      <c r="E140" s="10">
        <v>94.6</v>
      </c>
      <c r="F140" s="10">
        <v>89.7</v>
      </c>
      <c r="G140" s="10">
        <v>74.099999999999994</v>
      </c>
      <c r="H140" s="10">
        <v>80</v>
      </c>
      <c r="I140" s="10">
        <v>112.2</v>
      </c>
      <c r="J140" s="10">
        <v>148.9</v>
      </c>
      <c r="K140" s="10">
        <v>107.5</v>
      </c>
      <c r="L140" s="10">
        <v>87.9</v>
      </c>
      <c r="M140" s="10">
        <v>79.599999999999994</v>
      </c>
      <c r="N140" s="10">
        <v>68.2</v>
      </c>
      <c r="O140" s="10">
        <v>90</v>
      </c>
      <c r="P140" s="10">
        <v>55.3</v>
      </c>
      <c r="Q140" s="10">
        <v>89.3</v>
      </c>
      <c r="R140" s="10">
        <v>59.3</v>
      </c>
      <c r="S140" s="10">
        <v>85.4</v>
      </c>
      <c r="T140" s="10">
        <v>95.8</v>
      </c>
      <c r="U140" s="10">
        <v>89.5</v>
      </c>
      <c r="V140" s="10">
        <v>96.7</v>
      </c>
      <c r="W140" s="10">
        <v>116.8</v>
      </c>
      <c r="X140" s="10">
        <v>43.5</v>
      </c>
      <c r="Y140" s="10">
        <v>5.2</v>
      </c>
      <c r="Z140" s="10">
        <v>127.9</v>
      </c>
      <c r="AA140" s="10">
        <v>113.7</v>
      </c>
      <c r="AB140" s="10">
        <v>66.599999999999994</v>
      </c>
      <c r="AC140" s="10">
        <v>62.3</v>
      </c>
      <c r="AD140" s="10">
        <v>122.5</v>
      </c>
      <c r="AE140" s="33">
        <v>96.3</v>
      </c>
      <c r="AF140" s="8"/>
      <c r="AG140" s="32"/>
      <c r="AH140" s="8" t="s">
        <v>94</v>
      </c>
      <c r="AI140" s="10">
        <v>94.6</v>
      </c>
      <c r="AJ140" s="10">
        <v>89.3</v>
      </c>
      <c r="AK140" s="38">
        <v>100.3</v>
      </c>
      <c r="AL140" s="38">
        <v>107.5</v>
      </c>
      <c r="AM140" s="38">
        <v>78.900000000000006</v>
      </c>
      <c r="AN140" s="38">
        <v>75.099999999999994</v>
      </c>
      <c r="AO140" s="38">
        <v>94.4</v>
      </c>
      <c r="AP140" s="38">
        <v>68.400000000000006</v>
      </c>
      <c r="AQ140" s="38">
        <v>99.1</v>
      </c>
      <c r="AR140" s="38">
        <v>101</v>
      </c>
      <c r="AS140" s="38">
        <v>67.400000000000006</v>
      </c>
    </row>
    <row r="141" spans="1:45">
      <c r="A141" s="8"/>
      <c r="B141" s="32"/>
      <c r="C141" s="8" t="s">
        <v>95</v>
      </c>
      <c r="D141" s="10">
        <v>88.1</v>
      </c>
      <c r="E141" s="10">
        <v>88.1</v>
      </c>
      <c r="F141" s="10">
        <v>90.4</v>
      </c>
      <c r="G141" s="10">
        <v>75.900000000000006</v>
      </c>
      <c r="H141" s="10">
        <v>86.7</v>
      </c>
      <c r="I141" s="10">
        <v>78.7</v>
      </c>
      <c r="J141" s="10">
        <v>131</v>
      </c>
      <c r="K141" s="10">
        <v>114.1</v>
      </c>
      <c r="L141" s="10">
        <v>69.8</v>
      </c>
      <c r="M141" s="10">
        <v>76</v>
      </c>
      <c r="N141" s="10">
        <v>65</v>
      </c>
      <c r="O141" s="10">
        <v>92.5</v>
      </c>
      <c r="P141" s="10">
        <v>49.9</v>
      </c>
      <c r="Q141" s="10">
        <v>97.7</v>
      </c>
      <c r="R141" s="10">
        <v>66.8</v>
      </c>
      <c r="S141" s="10">
        <v>90.7</v>
      </c>
      <c r="T141" s="10">
        <v>105.9</v>
      </c>
      <c r="U141" s="10">
        <v>87.5</v>
      </c>
      <c r="V141" s="10">
        <v>94.7</v>
      </c>
      <c r="W141" s="10">
        <v>111.2</v>
      </c>
      <c r="X141" s="10">
        <v>43.3</v>
      </c>
      <c r="Y141" s="10">
        <v>5.7</v>
      </c>
      <c r="Z141" s="10">
        <v>144.1</v>
      </c>
      <c r="AA141" s="10">
        <v>100.2</v>
      </c>
      <c r="AB141" s="10">
        <v>70.400000000000006</v>
      </c>
      <c r="AC141" s="10">
        <v>62.2</v>
      </c>
      <c r="AD141" s="10">
        <v>104.4</v>
      </c>
      <c r="AE141" s="33">
        <v>89.1</v>
      </c>
      <c r="AF141" s="8"/>
      <c r="AG141" s="32"/>
      <c r="AH141" s="8" t="s">
        <v>95</v>
      </c>
      <c r="AI141" s="10">
        <v>88.1</v>
      </c>
      <c r="AJ141" s="10">
        <v>81.8</v>
      </c>
      <c r="AK141" s="38">
        <v>78.099999999999994</v>
      </c>
      <c r="AL141" s="38">
        <v>74.900000000000006</v>
      </c>
      <c r="AM141" s="38">
        <v>87.9</v>
      </c>
      <c r="AN141" s="38">
        <v>86.7</v>
      </c>
      <c r="AO141" s="38">
        <v>120.6</v>
      </c>
      <c r="AP141" s="38">
        <v>75</v>
      </c>
      <c r="AQ141" s="38">
        <v>93.5</v>
      </c>
      <c r="AR141" s="38">
        <v>95.4</v>
      </c>
      <c r="AS141" s="38">
        <v>62.5</v>
      </c>
    </row>
    <row r="142" spans="1:45">
      <c r="A142" s="8"/>
      <c r="B142" s="32"/>
      <c r="C142" s="8" t="s">
        <v>96</v>
      </c>
      <c r="D142" s="10">
        <v>86.8</v>
      </c>
      <c r="E142" s="10">
        <v>86.8</v>
      </c>
      <c r="F142" s="10">
        <v>82.6</v>
      </c>
      <c r="G142" s="10">
        <v>70.099999999999994</v>
      </c>
      <c r="H142" s="10">
        <v>90.6</v>
      </c>
      <c r="I142" s="10">
        <v>77.400000000000006</v>
      </c>
      <c r="J142" s="10">
        <v>135.80000000000001</v>
      </c>
      <c r="K142" s="10">
        <v>87.8</v>
      </c>
      <c r="L142" s="10">
        <v>74</v>
      </c>
      <c r="M142" s="10">
        <v>70</v>
      </c>
      <c r="N142" s="10">
        <v>63.4</v>
      </c>
      <c r="O142" s="10">
        <v>95.9</v>
      </c>
      <c r="P142" s="10">
        <v>51.4</v>
      </c>
      <c r="Q142" s="10">
        <v>100</v>
      </c>
      <c r="R142" s="10">
        <v>70.099999999999994</v>
      </c>
      <c r="S142" s="10">
        <v>86.1</v>
      </c>
      <c r="T142" s="10">
        <v>110.3</v>
      </c>
      <c r="U142" s="10">
        <v>87.6</v>
      </c>
      <c r="V142" s="10">
        <v>92.1</v>
      </c>
      <c r="W142" s="10">
        <v>106.7</v>
      </c>
      <c r="X142" s="10">
        <v>40.700000000000003</v>
      </c>
      <c r="Y142" s="10">
        <v>5.2</v>
      </c>
      <c r="Z142" s="10">
        <v>151.69999999999999</v>
      </c>
      <c r="AA142" s="10">
        <v>103.7</v>
      </c>
      <c r="AB142" s="10">
        <v>74</v>
      </c>
      <c r="AC142" s="10">
        <v>77.400000000000006</v>
      </c>
      <c r="AD142" s="10">
        <v>115.6</v>
      </c>
      <c r="AE142" s="33">
        <v>88.6</v>
      </c>
      <c r="AF142" s="8"/>
      <c r="AG142" s="32"/>
      <c r="AH142" s="8" t="s">
        <v>96</v>
      </c>
      <c r="AI142" s="10">
        <v>86.8</v>
      </c>
      <c r="AJ142" s="10">
        <v>81.3</v>
      </c>
      <c r="AK142" s="38">
        <v>81.599999999999994</v>
      </c>
      <c r="AL142" s="38">
        <v>77.2</v>
      </c>
      <c r="AM142" s="38">
        <v>94.8</v>
      </c>
      <c r="AN142" s="38">
        <v>80.900000000000006</v>
      </c>
      <c r="AO142" s="38">
        <v>87.1</v>
      </c>
      <c r="AP142" s="38">
        <v>78.8</v>
      </c>
      <c r="AQ142" s="38">
        <v>91.6</v>
      </c>
      <c r="AR142" s="38">
        <v>92.9</v>
      </c>
      <c r="AS142" s="38">
        <v>68.900000000000006</v>
      </c>
    </row>
    <row r="143" spans="1:45">
      <c r="A143" s="8"/>
      <c r="B143" s="34"/>
      <c r="C143" s="15" t="s">
        <v>97</v>
      </c>
      <c r="D143" s="14">
        <v>89.7</v>
      </c>
      <c r="E143" s="14">
        <v>89.7</v>
      </c>
      <c r="F143" s="14">
        <v>79.5</v>
      </c>
      <c r="G143" s="14">
        <v>71.400000000000006</v>
      </c>
      <c r="H143" s="14">
        <v>93.7</v>
      </c>
      <c r="I143" s="14">
        <v>86.9</v>
      </c>
      <c r="J143" s="14">
        <v>137.69999999999999</v>
      </c>
      <c r="K143" s="14">
        <v>83.5</v>
      </c>
      <c r="L143" s="14">
        <v>64.099999999999994</v>
      </c>
      <c r="M143" s="14">
        <v>71.3</v>
      </c>
      <c r="N143" s="14">
        <v>59.2</v>
      </c>
      <c r="O143" s="14">
        <v>91.8</v>
      </c>
      <c r="P143" s="14">
        <v>53.8</v>
      </c>
      <c r="Q143" s="14">
        <v>90.6</v>
      </c>
      <c r="R143" s="14">
        <v>64.7</v>
      </c>
      <c r="S143" s="14">
        <v>81.400000000000006</v>
      </c>
      <c r="T143" s="14">
        <v>130.6</v>
      </c>
      <c r="U143" s="14">
        <v>87.8</v>
      </c>
      <c r="V143" s="14">
        <v>100.4</v>
      </c>
      <c r="W143" s="14">
        <v>97.1</v>
      </c>
      <c r="X143" s="14">
        <v>35.299999999999997</v>
      </c>
      <c r="Y143" s="14">
        <v>5.9</v>
      </c>
      <c r="Z143" s="14">
        <v>142.19999999999999</v>
      </c>
      <c r="AA143" s="14">
        <v>101.1</v>
      </c>
      <c r="AB143" s="14">
        <v>92.7</v>
      </c>
      <c r="AC143" s="14">
        <v>59.9</v>
      </c>
      <c r="AD143" s="14">
        <v>131.19999999999999</v>
      </c>
      <c r="AE143" s="35">
        <v>92.3</v>
      </c>
      <c r="AF143" s="15"/>
      <c r="AG143" s="34"/>
      <c r="AH143" s="15" t="s">
        <v>97</v>
      </c>
      <c r="AI143" s="14">
        <v>89.7</v>
      </c>
      <c r="AJ143" s="14">
        <v>90</v>
      </c>
      <c r="AK143" s="40">
        <v>88.3</v>
      </c>
      <c r="AL143" s="40">
        <v>86.5</v>
      </c>
      <c r="AM143" s="40">
        <v>93.6</v>
      </c>
      <c r="AN143" s="40">
        <v>92.2</v>
      </c>
      <c r="AO143" s="40">
        <v>87.7</v>
      </c>
      <c r="AP143" s="40">
        <v>93.8</v>
      </c>
      <c r="AQ143" s="40">
        <v>89.4</v>
      </c>
      <c r="AR143" s="40">
        <v>91</v>
      </c>
      <c r="AS143" s="40">
        <v>62.7</v>
      </c>
    </row>
    <row r="144" spans="1:45">
      <c r="A144" s="8"/>
      <c r="B144" s="32" t="s">
        <v>107</v>
      </c>
      <c r="C144" s="8" t="s">
        <v>84</v>
      </c>
      <c r="D144" s="10">
        <v>76.7</v>
      </c>
      <c r="E144" s="10">
        <v>76.7</v>
      </c>
      <c r="F144" s="10">
        <v>82.2</v>
      </c>
      <c r="G144" s="10">
        <v>68.7</v>
      </c>
      <c r="H144" s="10">
        <v>83.9</v>
      </c>
      <c r="I144" s="10">
        <v>71.3</v>
      </c>
      <c r="J144" s="10">
        <v>122.4</v>
      </c>
      <c r="K144" s="10">
        <v>71.8</v>
      </c>
      <c r="L144" s="10">
        <v>55.4</v>
      </c>
      <c r="M144" s="10">
        <v>77.7</v>
      </c>
      <c r="N144" s="10">
        <v>56.7</v>
      </c>
      <c r="O144" s="10">
        <v>80.2</v>
      </c>
      <c r="P144" s="10">
        <v>47.3</v>
      </c>
      <c r="Q144" s="10">
        <v>80.7</v>
      </c>
      <c r="R144" s="10">
        <v>53.8</v>
      </c>
      <c r="S144" s="10">
        <v>81.2</v>
      </c>
      <c r="T144" s="10">
        <v>79.7</v>
      </c>
      <c r="U144" s="10">
        <v>76.900000000000006</v>
      </c>
      <c r="V144" s="10">
        <v>95.4</v>
      </c>
      <c r="W144" s="10">
        <v>89.6</v>
      </c>
      <c r="X144" s="10">
        <v>35.6</v>
      </c>
      <c r="Y144" s="10">
        <v>5.5</v>
      </c>
      <c r="Z144" s="10">
        <v>133.9</v>
      </c>
      <c r="AA144" s="10">
        <v>93.6</v>
      </c>
      <c r="AB144" s="10">
        <v>52.3</v>
      </c>
      <c r="AC144" s="10">
        <v>61.4</v>
      </c>
      <c r="AD144" s="10">
        <v>129.5</v>
      </c>
      <c r="AE144" s="33">
        <v>80</v>
      </c>
      <c r="AF144" s="8"/>
      <c r="AG144" s="32" t="s">
        <v>107</v>
      </c>
      <c r="AH144" s="8" t="s">
        <v>84</v>
      </c>
      <c r="AI144" s="10">
        <v>76.7</v>
      </c>
      <c r="AJ144" s="10">
        <v>70.7</v>
      </c>
      <c r="AK144" s="38">
        <v>77.400000000000006</v>
      </c>
      <c r="AL144" s="38">
        <v>74</v>
      </c>
      <c r="AM144" s="38">
        <v>87.5</v>
      </c>
      <c r="AN144" s="38">
        <v>62</v>
      </c>
      <c r="AO144" s="38">
        <v>78.099999999999994</v>
      </c>
      <c r="AP144" s="38">
        <v>56.4</v>
      </c>
      <c r="AQ144" s="38">
        <v>81.8</v>
      </c>
      <c r="AR144" s="38">
        <v>83.4</v>
      </c>
      <c r="AS144" s="38">
        <v>55.3</v>
      </c>
    </row>
    <row r="145" spans="1:45">
      <c r="A145" s="8"/>
      <c r="B145" s="32"/>
      <c r="C145" s="8" t="s">
        <v>86</v>
      </c>
      <c r="D145" s="10">
        <v>81.2</v>
      </c>
      <c r="E145" s="10">
        <v>81.2</v>
      </c>
      <c r="F145" s="10">
        <v>85.1</v>
      </c>
      <c r="G145" s="10">
        <v>67.400000000000006</v>
      </c>
      <c r="H145" s="10">
        <v>82.2</v>
      </c>
      <c r="I145" s="10">
        <v>72.7</v>
      </c>
      <c r="J145" s="10">
        <v>129.69999999999999</v>
      </c>
      <c r="K145" s="10">
        <v>93.6</v>
      </c>
      <c r="L145" s="10">
        <v>58.7</v>
      </c>
      <c r="M145" s="10">
        <v>71</v>
      </c>
      <c r="N145" s="10">
        <v>62.1</v>
      </c>
      <c r="O145" s="10">
        <v>86.2</v>
      </c>
      <c r="P145" s="10">
        <v>50.2</v>
      </c>
      <c r="Q145" s="10">
        <v>84.4</v>
      </c>
      <c r="R145" s="10">
        <v>57.6</v>
      </c>
      <c r="S145" s="10">
        <v>75</v>
      </c>
      <c r="T145" s="10">
        <v>93.5</v>
      </c>
      <c r="U145" s="10">
        <v>83.7</v>
      </c>
      <c r="V145" s="10">
        <v>88.9</v>
      </c>
      <c r="W145" s="10">
        <v>101.3</v>
      </c>
      <c r="X145" s="10">
        <v>38.700000000000003</v>
      </c>
      <c r="Y145" s="10">
        <v>6.1</v>
      </c>
      <c r="Z145" s="10">
        <v>137.6</v>
      </c>
      <c r="AA145" s="10">
        <v>95.9</v>
      </c>
      <c r="AB145" s="10">
        <v>78.099999999999994</v>
      </c>
      <c r="AC145" s="10">
        <v>59.5</v>
      </c>
      <c r="AD145" s="10">
        <v>122</v>
      </c>
      <c r="AE145" s="33">
        <v>83.8</v>
      </c>
      <c r="AF145" s="8"/>
      <c r="AG145" s="32"/>
      <c r="AH145" s="8" t="s">
        <v>86</v>
      </c>
      <c r="AI145" s="10">
        <v>81.2</v>
      </c>
      <c r="AJ145" s="10">
        <v>74.3</v>
      </c>
      <c r="AK145" s="38">
        <v>77.900000000000006</v>
      </c>
      <c r="AL145" s="38">
        <v>75.099999999999994</v>
      </c>
      <c r="AM145" s="38">
        <v>86.3</v>
      </c>
      <c r="AN145" s="38">
        <v>69.5</v>
      </c>
      <c r="AO145" s="38">
        <v>72.099999999999994</v>
      </c>
      <c r="AP145" s="38">
        <v>68.7</v>
      </c>
      <c r="AQ145" s="38">
        <v>87.2</v>
      </c>
      <c r="AR145" s="38">
        <v>89</v>
      </c>
      <c r="AS145" s="38">
        <v>57.2</v>
      </c>
    </row>
    <row r="146" spans="1:45">
      <c r="A146" s="8"/>
      <c r="B146" s="32"/>
      <c r="C146" s="8" t="s">
        <v>88</v>
      </c>
      <c r="D146" s="10">
        <v>97.4</v>
      </c>
      <c r="E146" s="10">
        <v>97.4</v>
      </c>
      <c r="F146" s="10">
        <v>99.4</v>
      </c>
      <c r="G146" s="10">
        <v>71.099999999999994</v>
      </c>
      <c r="H146" s="10">
        <v>87.6</v>
      </c>
      <c r="I146" s="10">
        <v>111.3</v>
      </c>
      <c r="J146" s="10">
        <v>168.4</v>
      </c>
      <c r="K146" s="10">
        <v>119</v>
      </c>
      <c r="L146" s="10">
        <v>68.599999999999994</v>
      </c>
      <c r="M146" s="10">
        <v>63.6</v>
      </c>
      <c r="N146" s="10">
        <v>76.2</v>
      </c>
      <c r="O146" s="10">
        <v>98.3</v>
      </c>
      <c r="P146" s="10">
        <v>52.5</v>
      </c>
      <c r="Q146" s="10">
        <v>94.4</v>
      </c>
      <c r="R146" s="10">
        <v>63.2</v>
      </c>
      <c r="S146" s="10">
        <v>80.400000000000006</v>
      </c>
      <c r="T146" s="10">
        <v>105.9</v>
      </c>
      <c r="U146" s="10">
        <v>90.5</v>
      </c>
      <c r="V146" s="10">
        <v>99</v>
      </c>
      <c r="W146" s="10">
        <v>107</v>
      </c>
      <c r="X146" s="10">
        <v>36</v>
      </c>
      <c r="Y146" s="10">
        <v>10.7</v>
      </c>
      <c r="Z146" s="10">
        <v>147.69999999999999</v>
      </c>
      <c r="AA146" s="10">
        <v>112.2</v>
      </c>
      <c r="AB146" s="10">
        <v>78.2</v>
      </c>
      <c r="AC146" s="10">
        <v>51.8</v>
      </c>
      <c r="AD146" s="10">
        <v>134.80000000000001</v>
      </c>
      <c r="AE146" s="33">
        <v>99.8</v>
      </c>
      <c r="AF146" s="8"/>
      <c r="AG146" s="32"/>
      <c r="AH146" s="8" t="s">
        <v>88</v>
      </c>
      <c r="AI146" s="10">
        <v>97.4</v>
      </c>
      <c r="AJ146" s="10">
        <v>96.9</v>
      </c>
      <c r="AK146" s="38">
        <v>113.8</v>
      </c>
      <c r="AL146" s="38">
        <v>117.4</v>
      </c>
      <c r="AM146" s="38">
        <v>103.2</v>
      </c>
      <c r="AN146" s="38">
        <v>74.900000000000006</v>
      </c>
      <c r="AO146" s="38">
        <v>69</v>
      </c>
      <c r="AP146" s="38">
        <v>76.900000000000006</v>
      </c>
      <c r="AQ146" s="38">
        <v>97.9</v>
      </c>
      <c r="AR146" s="38">
        <v>99.8</v>
      </c>
      <c r="AS146" s="38">
        <v>66.5</v>
      </c>
    </row>
    <row r="147" spans="1:45">
      <c r="A147" s="8"/>
      <c r="B147" s="32"/>
      <c r="C147" s="8" t="s">
        <v>89</v>
      </c>
      <c r="D147" s="10">
        <v>81.599999999999994</v>
      </c>
      <c r="E147" s="10">
        <v>81.599999999999994</v>
      </c>
      <c r="F147" s="10">
        <v>90.4</v>
      </c>
      <c r="G147" s="10">
        <v>75.5</v>
      </c>
      <c r="H147" s="10">
        <v>80.400000000000006</v>
      </c>
      <c r="I147" s="10">
        <v>68.8</v>
      </c>
      <c r="J147" s="10">
        <v>128.9</v>
      </c>
      <c r="K147" s="10">
        <v>66.2</v>
      </c>
      <c r="L147" s="10">
        <v>50.6</v>
      </c>
      <c r="M147" s="10">
        <v>65.099999999999994</v>
      </c>
      <c r="N147" s="10">
        <v>53.5</v>
      </c>
      <c r="O147" s="10">
        <v>96.6</v>
      </c>
      <c r="P147" s="10">
        <v>52.6</v>
      </c>
      <c r="Q147" s="10">
        <v>103</v>
      </c>
      <c r="R147" s="10">
        <v>64.3</v>
      </c>
      <c r="S147" s="10">
        <v>84.3</v>
      </c>
      <c r="T147" s="10">
        <v>105.3</v>
      </c>
      <c r="U147" s="10">
        <v>88.7</v>
      </c>
      <c r="V147" s="10">
        <v>94.2</v>
      </c>
      <c r="W147" s="10">
        <v>111</v>
      </c>
      <c r="X147" s="10">
        <v>40.700000000000003</v>
      </c>
      <c r="Y147" s="10">
        <v>5.6</v>
      </c>
      <c r="Z147" s="10">
        <v>132.80000000000001</v>
      </c>
      <c r="AA147" s="10">
        <v>100.9</v>
      </c>
      <c r="AB147" s="10">
        <v>86.5</v>
      </c>
      <c r="AC147" s="10">
        <v>61.1</v>
      </c>
      <c r="AD147" s="10">
        <v>112.2</v>
      </c>
      <c r="AE147" s="33">
        <v>83.5</v>
      </c>
      <c r="AF147" s="8"/>
      <c r="AG147" s="32"/>
      <c r="AH147" s="8" t="s">
        <v>89</v>
      </c>
      <c r="AI147" s="10">
        <v>81.599999999999994</v>
      </c>
      <c r="AJ147" s="10">
        <v>71.2</v>
      </c>
      <c r="AK147" s="38">
        <v>68.5</v>
      </c>
      <c r="AL147" s="38">
        <v>61.3</v>
      </c>
      <c r="AM147" s="38">
        <v>89.8</v>
      </c>
      <c r="AN147" s="38">
        <v>74.599999999999994</v>
      </c>
      <c r="AO147" s="38">
        <v>70.099999999999994</v>
      </c>
      <c r="AP147" s="38">
        <v>76.2</v>
      </c>
      <c r="AQ147" s="38">
        <v>90.7</v>
      </c>
      <c r="AR147" s="38">
        <v>92.4</v>
      </c>
      <c r="AS147" s="38">
        <v>61</v>
      </c>
    </row>
    <row r="148" spans="1:45">
      <c r="A148" s="8"/>
      <c r="B148" s="32"/>
      <c r="C148" s="8" t="s">
        <v>90</v>
      </c>
      <c r="D148" s="10">
        <v>82.3</v>
      </c>
      <c r="E148" s="10">
        <v>82.3</v>
      </c>
      <c r="F148" s="10">
        <v>96.7</v>
      </c>
      <c r="G148" s="10">
        <v>66</v>
      </c>
      <c r="H148" s="10">
        <v>76.5</v>
      </c>
      <c r="I148" s="10">
        <v>77</v>
      </c>
      <c r="J148" s="10">
        <v>133.69999999999999</v>
      </c>
      <c r="K148" s="10">
        <v>63.5</v>
      </c>
      <c r="L148" s="10">
        <v>59.3</v>
      </c>
      <c r="M148" s="10">
        <v>57.7</v>
      </c>
      <c r="N148" s="10">
        <v>47</v>
      </c>
      <c r="O148" s="10">
        <v>87.6</v>
      </c>
      <c r="P148" s="10">
        <v>51.4</v>
      </c>
      <c r="Q148" s="10">
        <v>94.1</v>
      </c>
      <c r="R148" s="10">
        <v>62.9</v>
      </c>
      <c r="S148" s="10">
        <v>83.3</v>
      </c>
      <c r="T148" s="10">
        <v>105.4</v>
      </c>
      <c r="U148" s="10">
        <v>80.2</v>
      </c>
      <c r="V148" s="10">
        <v>96.5</v>
      </c>
      <c r="W148" s="10">
        <v>93.4</v>
      </c>
      <c r="X148" s="10">
        <v>34.6</v>
      </c>
      <c r="Y148" s="10">
        <v>4.5999999999999996</v>
      </c>
      <c r="Z148" s="10">
        <v>126.8</v>
      </c>
      <c r="AA148" s="10">
        <v>93.8</v>
      </c>
      <c r="AB148" s="10">
        <v>71.8</v>
      </c>
      <c r="AC148" s="10">
        <v>53.8</v>
      </c>
      <c r="AD148" s="10">
        <v>101.7</v>
      </c>
      <c r="AE148" s="33">
        <v>83.5</v>
      </c>
      <c r="AF148" s="8"/>
      <c r="AG148" s="32"/>
      <c r="AH148" s="8" t="s">
        <v>90</v>
      </c>
      <c r="AI148" s="10">
        <v>82.3</v>
      </c>
      <c r="AJ148" s="10">
        <v>72.099999999999994</v>
      </c>
      <c r="AK148" s="38">
        <v>71.7</v>
      </c>
      <c r="AL148" s="38">
        <v>67.900000000000006</v>
      </c>
      <c r="AM148" s="38">
        <v>83.1</v>
      </c>
      <c r="AN148" s="38">
        <v>72.7</v>
      </c>
      <c r="AO148" s="38">
        <v>60.4</v>
      </c>
      <c r="AP148" s="38">
        <v>76.900000000000006</v>
      </c>
      <c r="AQ148" s="38">
        <v>91.1</v>
      </c>
      <c r="AR148" s="38">
        <v>93.1</v>
      </c>
      <c r="AS148" s="38">
        <v>58.4</v>
      </c>
    </row>
    <row r="149" spans="1:45">
      <c r="A149" s="8"/>
      <c r="B149" s="32"/>
      <c r="C149" s="8" t="s">
        <v>91</v>
      </c>
      <c r="D149" s="10">
        <v>88.7</v>
      </c>
      <c r="E149" s="10">
        <v>88.7</v>
      </c>
      <c r="F149" s="10">
        <v>89</v>
      </c>
      <c r="G149" s="10">
        <v>70.099999999999994</v>
      </c>
      <c r="H149" s="10">
        <v>79</v>
      </c>
      <c r="I149" s="10">
        <v>104.5</v>
      </c>
      <c r="J149" s="10">
        <v>141.80000000000001</v>
      </c>
      <c r="K149" s="10">
        <v>74.400000000000006</v>
      </c>
      <c r="L149" s="10">
        <v>65.7</v>
      </c>
      <c r="M149" s="10">
        <v>71.3</v>
      </c>
      <c r="N149" s="10">
        <v>62</v>
      </c>
      <c r="O149" s="10">
        <v>91.7</v>
      </c>
      <c r="P149" s="10">
        <v>50.9</v>
      </c>
      <c r="Q149" s="10">
        <v>97.4</v>
      </c>
      <c r="R149" s="10">
        <v>65.099999999999994</v>
      </c>
      <c r="S149" s="10">
        <v>77.3</v>
      </c>
      <c r="T149" s="10">
        <v>101.8</v>
      </c>
      <c r="U149" s="10">
        <v>80.3</v>
      </c>
      <c r="V149" s="10">
        <v>97.5</v>
      </c>
      <c r="W149" s="10">
        <v>87.8</v>
      </c>
      <c r="X149" s="10">
        <v>34.200000000000003</v>
      </c>
      <c r="Y149" s="10">
        <v>5.2</v>
      </c>
      <c r="Z149" s="10">
        <v>128</v>
      </c>
      <c r="AA149" s="10">
        <v>98.8</v>
      </c>
      <c r="AB149" s="10">
        <v>72.900000000000006</v>
      </c>
      <c r="AC149" s="10">
        <v>58</v>
      </c>
      <c r="AD149" s="10">
        <v>114</v>
      </c>
      <c r="AE149" s="33">
        <v>90.3</v>
      </c>
      <c r="AF149" s="8"/>
      <c r="AG149" s="32"/>
      <c r="AH149" s="8" t="s">
        <v>91</v>
      </c>
      <c r="AI149" s="10">
        <v>88.7</v>
      </c>
      <c r="AJ149" s="10">
        <v>82.2</v>
      </c>
      <c r="AK149" s="38">
        <v>91.6</v>
      </c>
      <c r="AL149" s="38">
        <v>94.8</v>
      </c>
      <c r="AM149" s="38">
        <v>82.1</v>
      </c>
      <c r="AN149" s="38">
        <v>70</v>
      </c>
      <c r="AO149" s="38">
        <v>62.3</v>
      </c>
      <c r="AP149" s="38">
        <v>72.599999999999994</v>
      </c>
      <c r="AQ149" s="38">
        <v>94.4</v>
      </c>
      <c r="AR149" s="38">
        <v>96.5</v>
      </c>
      <c r="AS149" s="38">
        <v>58.7</v>
      </c>
    </row>
    <row r="150" spans="1:45">
      <c r="A150" s="8"/>
      <c r="B150" s="32"/>
      <c r="C150" s="8" t="s">
        <v>92</v>
      </c>
      <c r="D150" s="10">
        <v>91.4</v>
      </c>
      <c r="E150" s="10">
        <v>91.4</v>
      </c>
      <c r="F150" s="10">
        <v>99.7</v>
      </c>
      <c r="G150" s="10">
        <v>74.7</v>
      </c>
      <c r="H150" s="10">
        <v>81.7</v>
      </c>
      <c r="I150" s="10">
        <v>100</v>
      </c>
      <c r="J150" s="10">
        <v>146.30000000000001</v>
      </c>
      <c r="K150" s="10">
        <v>68.3</v>
      </c>
      <c r="L150" s="10">
        <v>71.2</v>
      </c>
      <c r="M150" s="10">
        <v>71.099999999999994</v>
      </c>
      <c r="N150" s="10">
        <v>75.5</v>
      </c>
      <c r="O150" s="10">
        <v>95.6</v>
      </c>
      <c r="P150" s="10">
        <v>56.5</v>
      </c>
      <c r="Q150" s="10">
        <v>99.8</v>
      </c>
      <c r="R150" s="10">
        <v>66.8</v>
      </c>
      <c r="S150" s="10">
        <v>87.4</v>
      </c>
      <c r="T150" s="10">
        <v>105.3</v>
      </c>
      <c r="U150" s="10">
        <v>85.7</v>
      </c>
      <c r="V150" s="10">
        <v>99.1</v>
      </c>
      <c r="W150" s="10">
        <v>100.7</v>
      </c>
      <c r="X150" s="10">
        <v>34</v>
      </c>
      <c r="Y150" s="10">
        <v>5</v>
      </c>
      <c r="Z150" s="10">
        <v>138.9</v>
      </c>
      <c r="AA150" s="10">
        <v>104.6</v>
      </c>
      <c r="AB150" s="10">
        <v>74.7</v>
      </c>
      <c r="AC150" s="10">
        <v>57.4</v>
      </c>
      <c r="AD150" s="10">
        <v>150.6</v>
      </c>
      <c r="AE150" s="33">
        <v>95.1</v>
      </c>
      <c r="AF150" s="8"/>
      <c r="AG150" s="32"/>
      <c r="AH150" s="8" t="s">
        <v>92</v>
      </c>
      <c r="AI150" s="10">
        <v>91.4</v>
      </c>
      <c r="AJ150" s="10">
        <v>81</v>
      </c>
      <c r="AK150" s="38">
        <v>88.6</v>
      </c>
      <c r="AL150" s="38">
        <v>88.9</v>
      </c>
      <c r="AM150" s="38">
        <v>87.4</v>
      </c>
      <c r="AN150" s="38">
        <v>71.2</v>
      </c>
      <c r="AO150" s="38">
        <v>58.1</v>
      </c>
      <c r="AP150" s="38">
        <v>75.7</v>
      </c>
      <c r="AQ150" s="38">
        <v>100.3</v>
      </c>
      <c r="AR150" s="38">
        <v>102.7</v>
      </c>
      <c r="AS150" s="38">
        <v>61.1</v>
      </c>
    </row>
    <row r="151" spans="1:45">
      <c r="A151" s="8"/>
      <c r="B151" s="32"/>
      <c r="C151" s="8" t="s">
        <v>93</v>
      </c>
      <c r="D151" s="10">
        <v>83.5</v>
      </c>
      <c r="E151" s="10">
        <v>83.5</v>
      </c>
      <c r="F151" s="10">
        <v>88.4</v>
      </c>
      <c r="G151" s="10">
        <v>68.5</v>
      </c>
      <c r="H151" s="10">
        <v>71.8</v>
      </c>
      <c r="I151" s="10">
        <v>84.5</v>
      </c>
      <c r="J151" s="10">
        <v>131.30000000000001</v>
      </c>
      <c r="K151" s="10">
        <v>92.7</v>
      </c>
      <c r="L151" s="10">
        <v>61.9</v>
      </c>
      <c r="M151" s="10">
        <v>64.099999999999994</v>
      </c>
      <c r="N151" s="10">
        <v>66.599999999999994</v>
      </c>
      <c r="O151" s="10">
        <v>88</v>
      </c>
      <c r="P151" s="10">
        <v>51.3</v>
      </c>
      <c r="Q151" s="10">
        <v>85.5</v>
      </c>
      <c r="R151" s="10">
        <v>57.2</v>
      </c>
      <c r="S151" s="10">
        <v>83.6</v>
      </c>
      <c r="T151" s="10">
        <v>100.5</v>
      </c>
      <c r="U151" s="10">
        <v>78.8</v>
      </c>
      <c r="V151" s="10">
        <v>91.3</v>
      </c>
      <c r="W151" s="10">
        <v>88</v>
      </c>
      <c r="X151" s="10">
        <v>36.1</v>
      </c>
      <c r="Y151" s="10">
        <v>4.9000000000000004</v>
      </c>
      <c r="Z151" s="10">
        <v>120.3</v>
      </c>
      <c r="AA151" s="10">
        <v>97.5</v>
      </c>
      <c r="AB151" s="10">
        <v>74.099999999999994</v>
      </c>
      <c r="AC151" s="10">
        <v>58</v>
      </c>
      <c r="AD151" s="10">
        <v>147.4</v>
      </c>
      <c r="AE151" s="33">
        <v>87.5</v>
      </c>
      <c r="AF151" s="8"/>
      <c r="AG151" s="32"/>
      <c r="AH151" s="8" t="s">
        <v>93</v>
      </c>
      <c r="AI151" s="10">
        <v>83.5</v>
      </c>
      <c r="AJ151" s="10">
        <v>77.3</v>
      </c>
      <c r="AK151" s="38">
        <v>78.7</v>
      </c>
      <c r="AL151" s="38">
        <v>79</v>
      </c>
      <c r="AM151" s="38">
        <v>77.900000000000006</v>
      </c>
      <c r="AN151" s="38">
        <v>75.400000000000006</v>
      </c>
      <c r="AO151" s="38">
        <v>88.8</v>
      </c>
      <c r="AP151" s="38">
        <v>70.8</v>
      </c>
      <c r="AQ151" s="38">
        <v>88.9</v>
      </c>
      <c r="AR151" s="38">
        <v>90.9</v>
      </c>
      <c r="AS151" s="38">
        <v>55</v>
      </c>
    </row>
    <row r="152" spans="1:45">
      <c r="A152" s="8"/>
      <c r="B152" s="32"/>
      <c r="C152" s="8" t="s">
        <v>94</v>
      </c>
      <c r="D152" s="10">
        <v>93.5</v>
      </c>
      <c r="E152" s="10">
        <v>93.5</v>
      </c>
      <c r="F152" s="10">
        <v>94.9</v>
      </c>
      <c r="G152" s="10">
        <v>70.3</v>
      </c>
      <c r="H152" s="10">
        <v>82</v>
      </c>
      <c r="I152" s="10">
        <v>109.4</v>
      </c>
      <c r="J152" s="10">
        <v>156.6</v>
      </c>
      <c r="K152" s="10">
        <v>92.1</v>
      </c>
      <c r="L152" s="10">
        <v>71.900000000000006</v>
      </c>
      <c r="M152" s="10">
        <v>77.3</v>
      </c>
      <c r="N152" s="10">
        <v>70.3</v>
      </c>
      <c r="O152" s="10">
        <v>89</v>
      </c>
      <c r="P152" s="10">
        <v>54.4</v>
      </c>
      <c r="Q152" s="10">
        <v>90.3</v>
      </c>
      <c r="R152" s="10">
        <v>61.7</v>
      </c>
      <c r="S152" s="10">
        <v>85.1</v>
      </c>
      <c r="T152" s="10">
        <v>97.7</v>
      </c>
      <c r="U152" s="10">
        <v>84.7</v>
      </c>
      <c r="V152" s="10">
        <v>97.8</v>
      </c>
      <c r="W152" s="10">
        <v>99.8</v>
      </c>
      <c r="X152" s="10">
        <v>34.200000000000003</v>
      </c>
      <c r="Y152" s="10">
        <v>5.8</v>
      </c>
      <c r="Z152" s="10">
        <v>119.5</v>
      </c>
      <c r="AA152" s="10">
        <v>110.6</v>
      </c>
      <c r="AB152" s="10">
        <v>74.3</v>
      </c>
      <c r="AC152" s="10">
        <v>64</v>
      </c>
      <c r="AD152" s="10">
        <v>141.4</v>
      </c>
      <c r="AE152" s="33">
        <v>96.5</v>
      </c>
      <c r="AF152" s="8"/>
      <c r="AG152" s="32"/>
      <c r="AH152" s="8" t="s">
        <v>94</v>
      </c>
      <c r="AI152" s="10">
        <v>93.5</v>
      </c>
      <c r="AJ152" s="10">
        <v>88.9</v>
      </c>
      <c r="AK152" s="38">
        <v>100.5</v>
      </c>
      <c r="AL152" s="38">
        <v>106.3</v>
      </c>
      <c r="AM152" s="38">
        <v>83.2</v>
      </c>
      <c r="AN152" s="38">
        <v>73.8</v>
      </c>
      <c r="AO152" s="38">
        <v>83</v>
      </c>
      <c r="AP152" s="38">
        <v>70.599999999999994</v>
      </c>
      <c r="AQ152" s="38">
        <v>97.4</v>
      </c>
      <c r="AR152" s="38">
        <v>99.5</v>
      </c>
      <c r="AS152" s="38">
        <v>62.7</v>
      </c>
    </row>
    <row r="153" spans="1:45">
      <c r="A153" s="8"/>
      <c r="B153" s="32"/>
      <c r="C153" s="8" t="s">
        <v>95</v>
      </c>
      <c r="D153" s="10">
        <v>93.3</v>
      </c>
      <c r="E153" s="10">
        <v>93.3</v>
      </c>
      <c r="F153" s="10">
        <v>95.1</v>
      </c>
      <c r="G153" s="10">
        <v>71.900000000000006</v>
      </c>
      <c r="H153" s="10">
        <v>92.4</v>
      </c>
      <c r="I153" s="10">
        <v>97.7</v>
      </c>
      <c r="J153" s="10">
        <v>150.80000000000001</v>
      </c>
      <c r="K153" s="10">
        <v>76.2</v>
      </c>
      <c r="L153" s="10">
        <v>67</v>
      </c>
      <c r="M153" s="10">
        <v>86.7</v>
      </c>
      <c r="N153" s="10">
        <v>66.8</v>
      </c>
      <c r="O153" s="10">
        <v>96.1</v>
      </c>
      <c r="P153" s="10">
        <v>59.4</v>
      </c>
      <c r="Q153" s="10">
        <v>99.2</v>
      </c>
      <c r="R153" s="10">
        <v>65.2</v>
      </c>
      <c r="S153" s="10">
        <v>90.9</v>
      </c>
      <c r="T153" s="10">
        <v>106</v>
      </c>
      <c r="U153" s="10">
        <v>84.6</v>
      </c>
      <c r="V153" s="10">
        <v>93.9</v>
      </c>
      <c r="W153" s="10">
        <v>103.2</v>
      </c>
      <c r="X153" s="10">
        <v>36.1</v>
      </c>
      <c r="Y153" s="10">
        <v>7.1</v>
      </c>
      <c r="Z153" s="10">
        <v>134.30000000000001</v>
      </c>
      <c r="AA153" s="10">
        <v>96.7</v>
      </c>
      <c r="AB153" s="10">
        <v>78.599999999999994</v>
      </c>
      <c r="AC153" s="10">
        <v>59.7</v>
      </c>
      <c r="AD153" s="10">
        <v>130.4</v>
      </c>
      <c r="AE153" s="33">
        <v>95.6</v>
      </c>
      <c r="AF153" s="8"/>
      <c r="AG153" s="32"/>
      <c r="AH153" s="8" t="s">
        <v>95</v>
      </c>
      <c r="AI153" s="10">
        <v>93.3</v>
      </c>
      <c r="AJ153" s="10">
        <v>84.7</v>
      </c>
      <c r="AK153" s="38">
        <v>89.8</v>
      </c>
      <c r="AL153" s="38">
        <v>87.8</v>
      </c>
      <c r="AM153" s="38">
        <v>95.6</v>
      </c>
      <c r="AN153" s="38">
        <v>78</v>
      </c>
      <c r="AO153" s="38">
        <v>83.7</v>
      </c>
      <c r="AP153" s="38">
        <v>76.099999999999994</v>
      </c>
      <c r="AQ153" s="38">
        <v>100.7</v>
      </c>
      <c r="AR153" s="38">
        <v>103.3</v>
      </c>
      <c r="AS153" s="38">
        <v>57.1</v>
      </c>
    </row>
    <row r="154" spans="1:45">
      <c r="A154" s="8"/>
      <c r="B154" s="32"/>
      <c r="C154" s="8" t="s">
        <v>96</v>
      </c>
      <c r="D154" s="10">
        <v>93.2</v>
      </c>
      <c r="E154" s="10">
        <v>93.2</v>
      </c>
      <c r="F154" s="10">
        <v>102.9</v>
      </c>
      <c r="G154" s="10">
        <v>70.900000000000006</v>
      </c>
      <c r="H154" s="10">
        <v>96.8</v>
      </c>
      <c r="I154" s="10">
        <v>94.5</v>
      </c>
      <c r="J154" s="10">
        <v>143.30000000000001</v>
      </c>
      <c r="K154" s="10">
        <v>98.2</v>
      </c>
      <c r="L154" s="10">
        <v>59.7</v>
      </c>
      <c r="M154" s="10">
        <v>83.4</v>
      </c>
      <c r="N154" s="10">
        <v>64.7</v>
      </c>
      <c r="O154" s="10">
        <v>98.3</v>
      </c>
      <c r="P154" s="10">
        <v>56.7</v>
      </c>
      <c r="Q154" s="10">
        <v>101.6</v>
      </c>
      <c r="R154" s="10">
        <v>64.3</v>
      </c>
      <c r="S154" s="10">
        <v>86.1</v>
      </c>
      <c r="T154" s="10">
        <v>103.5</v>
      </c>
      <c r="U154" s="10">
        <v>85</v>
      </c>
      <c r="V154" s="10">
        <v>92.8</v>
      </c>
      <c r="W154" s="10">
        <v>104.5</v>
      </c>
      <c r="X154" s="10">
        <v>33.200000000000003</v>
      </c>
      <c r="Y154" s="10">
        <v>5.7</v>
      </c>
      <c r="Z154" s="10">
        <v>136.69999999999999</v>
      </c>
      <c r="AA154" s="10">
        <v>103.4</v>
      </c>
      <c r="AB154" s="10">
        <v>73.5</v>
      </c>
      <c r="AC154" s="10">
        <v>73.099999999999994</v>
      </c>
      <c r="AD154" s="10">
        <v>138.69999999999999</v>
      </c>
      <c r="AE154" s="33">
        <v>96</v>
      </c>
      <c r="AF154" s="8"/>
      <c r="AG154" s="32"/>
      <c r="AH154" s="8" t="s">
        <v>96</v>
      </c>
      <c r="AI154" s="10">
        <v>93.2</v>
      </c>
      <c r="AJ154" s="10">
        <v>87.2</v>
      </c>
      <c r="AK154" s="38">
        <v>89.1</v>
      </c>
      <c r="AL154" s="38">
        <v>85.6</v>
      </c>
      <c r="AM154" s="38">
        <v>99.4</v>
      </c>
      <c r="AN154" s="38">
        <v>84.8</v>
      </c>
      <c r="AO154" s="38">
        <v>114.7</v>
      </c>
      <c r="AP154" s="38">
        <v>74.599999999999994</v>
      </c>
      <c r="AQ154" s="38">
        <v>98.3</v>
      </c>
      <c r="AR154" s="38">
        <v>100.5</v>
      </c>
      <c r="AS154" s="38">
        <v>61.7</v>
      </c>
    </row>
    <row r="155" spans="1:45">
      <c r="A155" s="15"/>
      <c r="B155" s="34"/>
      <c r="C155" s="15" t="s">
        <v>97</v>
      </c>
      <c r="D155" s="14">
        <v>100.1</v>
      </c>
      <c r="E155" s="14">
        <v>100.1</v>
      </c>
      <c r="F155" s="14">
        <v>96.7</v>
      </c>
      <c r="G155" s="14">
        <v>70.2</v>
      </c>
      <c r="H155" s="14">
        <v>99.1</v>
      </c>
      <c r="I155" s="14">
        <v>101.7</v>
      </c>
      <c r="J155" s="14">
        <v>165.9</v>
      </c>
      <c r="K155" s="14">
        <v>117.8</v>
      </c>
      <c r="L155" s="14">
        <v>74.599999999999994</v>
      </c>
      <c r="M155" s="14">
        <v>83.6</v>
      </c>
      <c r="N155" s="14">
        <v>54.5</v>
      </c>
      <c r="O155" s="14">
        <v>99.9</v>
      </c>
      <c r="P155" s="14">
        <v>58.2</v>
      </c>
      <c r="Q155" s="14">
        <v>97.2</v>
      </c>
      <c r="R155" s="14">
        <v>66.3</v>
      </c>
      <c r="S155" s="14">
        <v>84.2</v>
      </c>
      <c r="T155" s="14">
        <v>119.8</v>
      </c>
      <c r="U155" s="14">
        <v>89.5</v>
      </c>
      <c r="V155" s="14">
        <v>101.9</v>
      </c>
      <c r="W155" s="14">
        <v>107.2</v>
      </c>
      <c r="X155" s="14">
        <v>31.5</v>
      </c>
      <c r="Y155" s="14">
        <v>5.7</v>
      </c>
      <c r="Z155" s="14">
        <v>131.19999999999999</v>
      </c>
      <c r="AA155" s="14">
        <v>102.5</v>
      </c>
      <c r="AB155" s="14">
        <v>95.5</v>
      </c>
      <c r="AC155" s="14">
        <v>58.6</v>
      </c>
      <c r="AD155" s="14">
        <v>164.6</v>
      </c>
      <c r="AE155" s="35">
        <v>104.2</v>
      </c>
      <c r="AF155" s="15"/>
      <c r="AG155" s="34"/>
      <c r="AH155" s="15" t="s">
        <v>97</v>
      </c>
      <c r="AI155" s="14">
        <v>100.1</v>
      </c>
      <c r="AJ155" s="14">
        <v>97.9</v>
      </c>
      <c r="AK155" s="40">
        <v>97.1</v>
      </c>
      <c r="AL155" s="40">
        <v>96.5</v>
      </c>
      <c r="AM155" s="40">
        <v>98.9</v>
      </c>
      <c r="AN155" s="40">
        <v>98.9</v>
      </c>
      <c r="AO155" s="40">
        <v>136</v>
      </c>
      <c r="AP155" s="40">
        <v>86.1</v>
      </c>
      <c r="AQ155" s="40">
        <v>102.1</v>
      </c>
      <c r="AR155" s="40">
        <v>104.5</v>
      </c>
      <c r="AS155" s="40">
        <v>62.1</v>
      </c>
    </row>
    <row r="156" spans="1:45">
      <c r="A156" s="8" t="s">
        <v>115</v>
      </c>
      <c r="B156" s="9" t="s">
        <v>189</v>
      </c>
      <c r="C156" s="8" t="s">
        <v>84</v>
      </c>
      <c r="D156" s="125">
        <v>94</v>
      </c>
      <c r="E156" s="122">
        <v>94.1</v>
      </c>
      <c r="F156" s="122">
        <v>93.3</v>
      </c>
      <c r="G156" s="122">
        <v>106.1</v>
      </c>
      <c r="H156" s="122">
        <v>91.5</v>
      </c>
      <c r="I156" s="122">
        <v>78.5</v>
      </c>
      <c r="J156" s="122">
        <v>78.400000000000006</v>
      </c>
      <c r="K156" s="122">
        <v>147.19999999999999</v>
      </c>
      <c r="L156" s="122">
        <v>56.2</v>
      </c>
      <c r="M156" s="122">
        <v>93.3</v>
      </c>
      <c r="N156" s="122">
        <v>86.2</v>
      </c>
      <c r="O156" s="122">
        <v>97.3</v>
      </c>
      <c r="P156" s="122">
        <v>103.6</v>
      </c>
      <c r="Q156" s="122">
        <v>95</v>
      </c>
      <c r="R156" s="122">
        <v>93.9</v>
      </c>
      <c r="S156" s="122">
        <v>99</v>
      </c>
      <c r="T156" s="122">
        <v>109.2</v>
      </c>
      <c r="U156" s="122">
        <v>101.5</v>
      </c>
      <c r="V156" s="122">
        <v>97</v>
      </c>
      <c r="W156" s="122">
        <v>103.1</v>
      </c>
      <c r="X156" s="122">
        <v>125.6</v>
      </c>
      <c r="Y156" s="122">
        <v>94.1</v>
      </c>
      <c r="Z156" s="122">
        <v>112.1</v>
      </c>
      <c r="AA156" s="122">
        <v>94.3</v>
      </c>
      <c r="AB156" s="122">
        <v>96.4</v>
      </c>
      <c r="AC156" s="122">
        <v>94.2</v>
      </c>
      <c r="AD156" s="122">
        <v>80.599999999999994</v>
      </c>
      <c r="AE156" s="119">
        <v>93.2</v>
      </c>
      <c r="AF156" s="8" t="s">
        <v>115</v>
      </c>
      <c r="AG156" s="9" t="s">
        <v>189</v>
      </c>
      <c r="AH156" s="8" t="s">
        <v>84</v>
      </c>
      <c r="AI156" s="122">
        <v>94</v>
      </c>
      <c r="AJ156" s="121">
        <v>103.2</v>
      </c>
      <c r="AK156" s="121">
        <v>94.8</v>
      </c>
      <c r="AL156" s="121">
        <v>92.2</v>
      </c>
      <c r="AM156" s="121">
        <v>102.4</v>
      </c>
      <c r="AN156" s="121">
        <v>113.7</v>
      </c>
      <c r="AO156" s="121">
        <v>120.7</v>
      </c>
      <c r="AP156" s="121">
        <v>110.4</v>
      </c>
      <c r="AQ156" s="121">
        <v>86.9</v>
      </c>
      <c r="AR156" s="121">
        <v>86</v>
      </c>
      <c r="AS156" s="121">
        <v>100.8</v>
      </c>
    </row>
    <row r="157" spans="1:45">
      <c r="A157" s="8" t="s">
        <v>116</v>
      </c>
      <c r="B157" s="9"/>
      <c r="C157" s="8" t="s">
        <v>86</v>
      </c>
      <c r="D157" s="125">
        <v>94.4</v>
      </c>
      <c r="E157" s="122">
        <v>94.5</v>
      </c>
      <c r="F157" s="122">
        <v>96.6</v>
      </c>
      <c r="G157" s="122">
        <v>109</v>
      </c>
      <c r="H157" s="122">
        <v>90.2</v>
      </c>
      <c r="I157" s="122">
        <v>76.400000000000006</v>
      </c>
      <c r="J157" s="122">
        <v>84</v>
      </c>
      <c r="K157" s="122">
        <v>142.9</v>
      </c>
      <c r="L157" s="122">
        <v>60</v>
      </c>
      <c r="M157" s="122">
        <v>88.5</v>
      </c>
      <c r="N157" s="122">
        <v>84.1</v>
      </c>
      <c r="O157" s="122">
        <v>97.4</v>
      </c>
      <c r="P157" s="122">
        <v>107</v>
      </c>
      <c r="Q157" s="122">
        <v>100.8</v>
      </c>
      <c r="R157" s="122">
        <v>94.8</v>
      </c>
      <c r="S157" s="122">
        <v>102.2</v>
      </c>
      <c r="T157" s="122">
        <v>108.3</v>
      </c>
      <c r="U157" s="122">
        <v>107.3</v>
      </c>
      <c r="V157" s="122">
        <v>94.4</v>
      </c>
      <c r="W157" s="122">
        <v>100.5</v>
      </c>
      <c r="X157" s="122">
        <v>131.80000000000001</v>
      </c>
      <c r="Y157" s="122">
        <v>93.8</v>
      </c>
      <c r="Z157" s="122">
        <v>157.6</v>
      </c>
      <c r="AA157" s="122">
        <v>95.8</v>
      </c>
      <c r="AB157" s="122">
        <v>101</v>
      </c>
      <c r="AC157" s="122">
        <v>95.9</v>
      </c>
      <c r="AD157" s="122">
        <v>83.2</v>
      </c>
      <c r="AE157" s="119">
        <v>93.8</v>
      </c>
      <c r="AF157" s="8" t="s">
        <v>116</v>
      </c>
      <c r="AG157" s="9"/>
      <c r="AH157" s="8" t="s">
        <v>86</v>
      </c>
      <c r="AI157" s="122">
        <v>94.4</v>
      </c>
      <c r="AJ157" s="121">
        <v>102.2</v>
      </c>
      <c r="AK157" s="121">
        <v>92.7</v>
      </c>
      <c r="AL157" s="121">
        <v>88.1</v>
      </c>
      <c r="AM157" s="121">
        <v>106.3</v>
      </c>
      <c r="AN157" s="121">
        <v>115.8</v>
      </c>
      <c r="AO157" s="121">
        <v>122.1</v>
      </c>
      <c r="AP157" s="121">
        <v>113.8</v>
      </c>
      <c r="AQ157" s="121">
        <v>87</v>
      </c>
      <c r="AR157" s="121">
        <v>86.2</v>
      </c>
      <c r="AS157" s="121">
        <v>101.2</v>
      </c>
    </row>
    <row r="158" spans="1:45">
      <c r="A158" s="8" t="s">
        <v>117</v>
      </c>
      <c r="B158" s="9"/>
      <c r="C158" s="8" t="s">
        <v>88</v>
      </c>
      <c r="D158" s="125">
        <v>94.6</v>
      </c>
      <c r="E158" s="122">
        <v>94.8</v>
      </c>
      <c r="F158" s="122">
        <v>93.9</v>
      </c>
      <c r="G158" s="122">
        <v>106.5</v>
      </c>
      <c r="H158" s="122">
        <v>91</v>
      </c>
      <c r="I158" s="122">
        <v>84.4</v>
      </c>
      <c r="J158" s="122">
        <v>82.5</v>
      </c>
      <c r="K158" s="122">
        <v>105.4</v>
      </c>
      <c r="L158" s="122">
        <v>61</v>
      </c>
      <c r="M158" s="122">
        <v>88.5</v>
      </c>
      <c r="N158" s="122">
        <v>84.5</v>
      </c>
      <c r="O158" s="122">
        <v>93</v>
      </c>
      <c r="P158" s="122">
        <v>106.6</v>
      </c>
      <c r="Q158" s="122">
        <v>96.9</v>
      </c>
      <c r="R158" s="122">
        <v>98</v>
      </c>
      <c r="S158" s="122">
        <v>101.1</v>
      </c>
      <c r="T158" s="122">
        <v>109.5</v>
      </c>
      <c r="U158" s="122">
        <v>101.9</v>
      </c>
      <c r="V158" s="122">
        <v>93.7</v>
      </c>
      <c r="W158" s="122">
        <v>98.4</v>
      </c>
      <c r="X158" s="122">
        <v>122.8</v>
      </c>
      <c r="Y158" s="122">
        <v>95.4</v>
      </c>
      <c r="Z158" s="122">
        <v>118.4</v>
      </c>
      <c r="AA158" s="122">
        <v>94.4</v>
      </c>
      <c r="AB158" s="122">
        <v>103</v>
      </c>
      <c r="AC158" s="122">
        <v>94</v>
      </c>
      <c r="AD158" s="122">
        <v>82.3</v>
      </c>
      <c r="AE158" s="119">
        <v>93.9</v>
      </c>
      <c r="AF158" s="8" t="s">
        <v>117</v>
      </c>
      <c r="AG158" s="9"/>
      <c r="AH158" s="8" t="s">
        <v>88</v>
      </c>
      <c r="AI158" s="122">
        <v>94.6</v>
      </c>
      <c r="AJ158" s="121">
        <v>100.9</v>
      </c>
      <c r="AK158" s="121">
        <v>93.7</v>
      </c>
      <c r="AL158" s="121">
        <v>90.4</v>
      </c>
      <c r="AM158" s="121">
        <v>102.4</v>
      </c>
      <c r="AN158" s="121">
        <v>108.4</v>
      </c>
      <c r="AO158" s="121">
        <v>95.5</v>
      </c>
      <c r="AP158" s="121">
        <v>112.3</v>
      </c>
      <c r="AQ158" s="121">
        <v>89.9</v>
      </c>
      <c r="AR158" s="121">
        <v>89.1</v>
      </c>
      <c r="AS158" s="121">
        <v>101.5</v>
      </c>
    </row>
    <row r="159" spans="1:45">
      <c r="A159" s="8" t="s">
        <v>118</v>
      </c>
      <c r="B159" s="9"/>
      <c r="C159" s="8" t="s">
        <v>89</v>
      </c>
      <c r="D159" s="125">
        <v>91.2</v>
      </c>
      <c r="E159" s="122">
        <v>91.5</v>
      </c>
      <c r="F159" s="122">
        <v>92.7</v>
      </c>
      <c r="G159" s="122">
        <v>99</v>
      </c>
      <c r="H159" s="122">
        <v>90.1</v>
      </c>
      <c r="I159" s="122">
        <v>78.3</v>
      </c>
      <c r="J159" s="122">
        <v>83.9</v>
      </c>
      <c r="K159" s="122">
        <v>105.5</v>
      </c>
      <c r="L159" s="122">
        <v>67.400000000000006</v>
      </c>
      <c r="M159" s="122">
        <v>82.1</v>
      </c>
      <c r="N159" s="122">
        <v>92.8</v>
      </c>
      <c r="O159" s="122">
        <v>91.3</v>
      </c>
      <c r="P159" s="122">
        <v>106.4</v>
      </c>
      <c r="Q159" s="122">
        <v>96.4</v>
      </c>
      <c r="R159" s="122">
        <v>93.2</v>
      </c>
      <c r="S159" s="122">
        <v>97.4</v>
      </c>
      <c r="T159" s="122">
        <v>107.1</v>
      </c>
      <c r="U159" s="122">
        <v>100.4</v>
      </c>
      <c r="V159" s="122">
        <v>95</v>
      </c>
      <c r="W159" s="122">
        <v>98.1</v>
      </c>
      <c r="X159" s="122">
        <v>116.1</v>
      </c>
      <c r="Y159" s="122">
        <v>94.6</v>
      </c>
      <c r="Z159" s="122">
        <v>114</v>
      </c>
      <c r="AA159" s="122">
        <v>94.8</v>
      </c>
      <c r="AB159" s="122">
        <v>100.4</v>
      </c>
      <c r="AC159" s="122">
        <v>91</v>
      </c>
      <c r="AD159" s="122">
        <v>74.400000000000006</v>
      </c>
      <c r="AE159" s="119">
        <v>90.1</v>
      </c>
      <c r="AF159" s="8" t="s">
        <v>118</v>
      </c>
      <c r="AG159" s="9"/>
      <c r="AH159" s="8" t="s">
        <v>89</v>
      </c>
      <c r="AI159" s="122">
        <v>91.2</v>
      </c>
      <c r="AJ159" s="121">
        <v>96.3</v>
      </c>
      <c r="AK159" s="121">
        <v>89.4</v>
      </c>
      <c r="AL159" s="121">
        <v>85.1</v>
      </c>
      <c r="AM159" s="121">
        <v>103.6</v>
      </c>
      <c r="AN159" s="121">
        <v>106.9</v>
      </c>
      <c r="AO159" s="121">
        <v>85.3</v>
      </c>
      <c r="AP159" s="121">
        <v>113</v>
      </c>
      <c r="AQ159" s="121">
        <v>86.8</v>
      </c>
      <c r="AR159" s="121">
        <v>86.1</v>
      </c>
      <c r="AS159" s="121">
        <v>97.9</v>
      </c>
    </row>
    <row r="160" spans="1:45">
      <c r="A160" s="8" t="s">
        <v>119</v>
      </c>
      <c r="B160" s="9"/>
      <c r="C160" s="8" t="s">
        <v>90</v>
      </c>
      <c r="D160" s="125">
        <v>93.8</v>
      </c>
      <c r="E160" s="122">
        <v>94</v>
      </c>
      <c r="F160" s="122">
        <v>93.9</v>
      </c>
      <c r="G160" s="122">
        <v>102</v>
      </c>
      <c r="H160" s="122">
        <v>93.6</v>
      </c>
      <c r="I160" s="122">
        <v>84.5</v>
      </c>
      <c r="J160" s="122">
        <v>87</v>
      </c>
      <c r="K160" s="122">
        <v>111.5</v>
      </c>
      <c r="L160" s="122">
        <v>67.2</v>
      </c>
      <c r="M160" s="122">
        <v>85.5</v>
      </c>
      <c r="N160" s="122">
        <v>92.3</v>
      </c>
      <c r="O160" s="122">
        <v>87.7</v>
      </c>
      <c r="P160" s="122">
        <v>108</v>
      </c>
      <c r="Q160" s="122">
        <v>98.9</v>
      </c>
      <c r="R160" s="122">
        <v>92.5</v>
      </c>
      <c r="S160" s="122">
        <v>98.1</v>
      </c>
      <c r="T160" s="122">
        <v>108.6</v>
      </c>
      <c r="U160" s="122">
        <v>99.3</v>
      </c>
      <c r="V160" s="122">
        <v>94.2</v>
      </c>
      <c r="W160" s="122">
        <v>99</v>
      </c>
      <c r="X160" s="122">
        <v>117.5</v>
      </c>
      <c r="Y160" s="122">
        <v>91.7</v>
      </c>
      <c r="Z160" s="122">
        <v>105.9</v>
      </c>
      <c r="AA160" s="122">
        <v>94.4</v>
      </c>
      <c r="AB160" s="122">
        <v>96.4</v>
      </c>
      <c r="AC160" s="122">
        <v>93</v>
      </c>
      <c r="AD160" s="122">
        <v>82.9</v>
      </c>
      <c r="AE160" s="119">
        <v>93.2</v>
      </c>
      <c r="AF160" s="8" t="s">
        <v>119</v>
      </c>
      <c r="AG160" s="9"/>
      <c r="AH160" s="8" t="s">
        <v>90</v>
      </c>
      <c r="AI160" s="122">
        <v>93.8</v>
      </c>
      <c r="AJ160" s="121">
        <v>101.2</v>
      </c>
      <c r="AK160" s="121">
        <v>93.6</v>
      </c>
      <c r="AL160" s="121">
        <v>89.8</v>
      </c>
      <c r="AM160" s="121">
        <v>105</v>
      </c>
      <c r="AN160" s="121">
        <v>112.1</v>
      </c>
      <c r="AO160" s="121">
        <v>107.9</v>
      </c>
      <c r="AP160" s="121">
        <v>113.5</v>
      </c>
      <c r="AQ160" s="121">
        <v>87.3</v>
      </c>
      <c r="AR160" s="121">
        <v>86.7</v>
      </c>
      <c r="AS160" s="121">
        <v>97.8</v>
      </c>
    </row>
    <row r="161" spans="1:45">
      <c r="A161" s="8" t="s">
        <v>120</v>
      </c>
      <c r="B161" s="9"/>
      <c r="C161" s="8" t="s">
        <v>91</v>
      </c>
      <c r="D161" s="125">
        <v>94.6</v>
      </c>
      <c r="E161" s="122">
        <v>94.8</v>
      </c>
      <c r="F161" s="122">
        <v>95.2</v>
      </c>
      <c r="G161" s="122">
        <v>97.4</v>
      </c>
      <c r="H161" s="122">
        <v>91</v>
      </c>
      <c r="I161" s="122">
        <v>95.7</v>
      </c>
      <c r="J161" s="122">
        <v>83.4</v>
      </c>
      <c r="K161" s="122">
        <v>120</v>
      </c>
      <c r="L161" s="122">
        <v>66.3</v>
      </c>
      <c r="M161" s="122">
        <v>78.8</v>
      </c>
      <c r="N161" s="122">
        <v>89.6</v>
      </c>
      <c r="O161" s="122">
        <v>89.8</v>
      </c>
      <c r="P161" s="122">
        <v>107.8</v>
      </c>
      <c r="Q161" s="122">
        <v>99.4</v>
      </c>
      <c r="R161" s="122">
        <v>88.7</v>
      </c>
      <c r="S161" s="122">
        <v>96.1</v>
      </c>
      <c r="T161" s="122">
        <v>107.5</v>
      </c>
      <c r="U161" s="122">
        <v>99.2</v>
      </c>
      <c r="V161" s="122">
        <v>93.6</v>
      </c>
      <c r="W161" s="122">
        <v>86.9</v>
      </c>
      <c r="X161" s="122">
        <v>124.1</v>
      </c>
      <c r="Y161" s="122">
        <v>93.6</v>
      </c>
      <c r="Z161" s="122">
        <v>120.8</v>
      </c>
      <c r="AA161" s="122">
        <v>94.4</v>
      </c>
      <c r="AB161" s="122">
        <v>100.5</v>
      </c>
      <c r="AC161" s="122">
        <v>92.1</v>
      </c>
      <c r="AD161" s="122">
        <v>75.3</v>
      </c>
      <c r="AE161" s="119">
        <v>93.4</v>
      </c>
      <c r="AF161" s="8" t="s">
        <v>120</v>
      </c>
      <c r="AG161" s="9"/>
      <c r="AH161" s="8" t="s">
        <v>91</v>
      </c>
      <c r="AI161" s="122">
        <v>94.6</v>
      </c>
      <c r="AJ161" s="121">
        <v>104.2</v>
      </c>
      <c r="AK161" s="121">
        <v>98.9</v>
      </c>
      <c r="AL161" s="121">
        <v>96.6</v>
      </c>
      <c r="AM161" s="121">
        <v>107</v>
      </c>
      <c r="AN161" s="121">
        <v>114.2</v>
      </c>
      <c r="AO161" s="121">
        <v>123.8</v>
      </c>
      <c r="AP161" s="121">
        <v>111.2</v>
      </c>
      <c r="AQ161" s="121">
        <v>86.7</v>
      </c>
      <c r="AR161" s="121">
        <v>86.3</v>
      </c>
      <c r="AS161" s="121">
        <v>93.9</v>
      </c>
    </row>
    <row r="162" spans="1:45">
      <c r="A162" s="8" t="s">
        <v>87</v>
      </c>
      <c r="B162" s="9"/>
      <c r="C162" s="8" t="s">
        <v>92</v>
      </c>
      <c r="D162" s="125">
        <v>93.3</v>
      </c>
      <c r="E162" s="122">
        <v>93.3</v>
      </c>
      <c r="F162" s="122">
        <v>95.9</v>
      </c>
      <c r="G162" s="122">
        <v>94.9</v>
      </c>
      <c r="H162" s="122">
        <v>97</v>
      </c>
      <c r="I162" s="122">
        <v>76.5</v>
      </c>
      <c r="J162" s="122">
        <v>83.7</v>
      </c>
      <c r="K162" s="122">
        <v>107.9</v>
      </c>
      <c r="L162" s="122">
        <v>69.599999999999994</v>
      </c>
      <c r="M162" s="122">
        <v>86.9</v>
      </c>
      <c r="N162" s="122">
        <v>75.400000000000006</v>
      </c>
      <c r="O162" s="122">
        <v>91.7</v>
      </c>
      <c r="P162" s="122">
        <v>106.1</v>
      </c>
      <c r="Q162" s="122">
        <v>101.3</v>
      </c>
      <c r="R162" s="122">
        <v>97.8</v>
      </c>
      <c r="S162" s="122">
        <v>96.4</v>
      </c>
      <c r="T162" s="122">
        <v>106.9</v>
      </c>
      <c r="U162" s="122">
        <v>101.5</v>
      </c>
      <c r="V162" s="122">
        <v>96.2</v>
      </c>
      <c r="W162" s="122">
        <v>94</v>
      </c>
      <c r="X162" s="122">
        <v>123.5</v>
      </c>
      <c r="Y162" s="122">
        <v>94</v>
      </c>
      <c r="Z162" s="122">
        <v>118.9</v>
      </c>
      <c r="AA162" s="122">
        <v>94.5</v>
      </c>
      <c r="AB162" s="122">
        <v>101.8</v>
      </c>
      <c r="AC162" s="122">
        <v>92.2</v>
      </c>
      <c r="AD162" s="122">
        <v>72.400000000000006</v>
      </c>
      <c r="AE162" s="119">
        <v>92.2</v>
      </c>
      <c r="AF162" s="8" t="s">
        <v>87</v>
      </c>
      <c r="AG162" s="9"/>
      <c r="AH162" s="8" t="s">
        <v>92</v>
      </c>
      <c r="AI162" s="122">
        <v>93.3</v>
      </c>
      <c r="AJ162" s="121">
        <v>99</v>
      </c>
      <c r="AK162" s="121">
        <v>88.4</v>
      </c>
      <c r="AL162" s="121">
        <v>81.599999999999994</v>
      </c>
      <c r="AM162" s="121">
        <v>109.5</v>
      </c>
      <c r="AN162" s="121">
        <v>110.2</v>
      </c>
      <c r="AO162" s="121">
        <v>114.6</v>
      </c>
      <c r="AP162" s="121">
        <v>110.6</v>
      </c>
      <c r="AQ162" s="121">
        <v>87.9</v>
      </c>
      <c r="AR162" s="121">
        <v>87.2</v>
      </c>
      <c r="AS162" s="121">
        <v>101</v>
      </c>
    </row>
    <row r="163" spans="1:45">
      <c r="A163" s="8"/>
      <c r="B163" s="9"/>
      <c r="C163" s="8" t="s">
        <v>93</v>
      </c>
      <c r="D163" s="125">
        <v>92.4</v>
      </c>
      <c r="E163" s="122">
        <v>90.7</v>
      </c>
      <c r="F163" s="122">
        <v>96.1</v>
      </c>
      <c r="G163" s="122">
        <v>93.6</v>
      </c>
      <c r="H163" s="122">
        <v>93.1</v>
      </c>
      <c r="I163" s="122">
        <v>70.2</v>
      </c>
      <c r="J163" s="122">
        <v>85.6</v>
      </c>
      <c r="K163" s="122">
        <v>109.3</v>
      </c>
      <c r="L163" s="122">
        <v>71.2</v>
      </c>
      <c r="M163" s="122">
        <v>82.6</v>
      </c>
      <c r="N163" s="122">
        <v>91.1</v>
      </c>
      <c r="O163" s="122">
        <v>89.6</v>
      </c>
      <c r="P163" s="122">
        <v>109.4</v>
      </c>
      <c r="Q163" s="122">
        <v>100.6</v>
      </c>
      <c r="R163" s="122">
        <v>96.5</v>
      </c>
      <c r="S163" s="122">
        <v>93.4</v>
      </c>
      <c r="T163" s="122">
        <v>106.7</v>
      </c>
      <c r="U163" s="122">
        <v>98.4</v>
      </c>
      <c r="V163" s="122">
        <v>94</v>
      </c>
      <c r="W163" s="122">
        <v>95.7</v>
      </c>
      <c r="X163" s="122">
        <v>113</v>
      </c>
      <c r="Y163" s="122">
        <v>93.1</v>
      </c>
      <c r="Z163" s="122">
        <v>107.4</v>
      </c>
      <c r="AA163" s="122">
        <v>93.8</v>
      </c>
      <c r="AB163" s="122">
        <v>98.6</v>
      </c>
      <c r="AC163" s="122">
        <v>96.5</v>
      </c>
      <c r="AD163" s="122">
        <v>83.7</v>
      </c>
      <c r="AE163" s="119">
        <v>91.4</v>
      </c>
      <c r="AF163" s="8"/>
      <c r="AG163" s="9"/>
      <c r="AH163" s="8" t="s">
        <v>93</v>
      </c>
      <c r="AI163" s="122">
        <v>92.4</v>
      </c>
      <c r="AJ163" s="121">
        <v>96.2</v>
      </c>
      <c r="AK163" s="121">
        <v>83.1</v>
      </c>
      <c r="AL163" s="121">
        <v>73.2</v>
      </c>
      <c r="AM163" s="121">
        <v>108.3</v>
      </c>
      <c r="AN163" s="121">
        <v>113.2</v>
      </c>
      <c r="AO163" s="121">
        <v>120.3</v>
      </c>
      <c r="AP163" s="121">
        <v>109.8</v>
      </c>
      <c r="AQ163" s="121">
        <v>88.3</v>
      </c>
      <c r="AR163" s="121">
        <v>88</v>
      </c>
      <c r="AS163" s="121">
        <v>98.5</v>
      </c>
    </row>
    <row r="164" spans="1:45">
      <c r="A164" s="8"/>
      <c r="B164" s="9"/>
      <c r="C164" s="8" t="s">
        <v>94</v>
      </c>
      <c r="D164" s="125">
        <v>93</v>
      </c>
      <c r="E164" s="122">
        <v>93.1</v>
      </c>
      <c r="F164" s="122">
        <v>97.9</v>
      </c>
      <c r="G164" s="122">
        <v>101.9</v>
      </c>
      <c r="H164" s="122">
        <v>88.6</v>
      </c>
      <c r="I164" s="122">
        <v>75</v>
      </c>
      <c r="J164" s="122">
        <v>86.6</v>
      </c>
      <c r="K164" s="122">
        <v>109.4</v>
      </c>
      <c r="L164" s="122">
        <v>74.599999999999994</v>
      </c>
      <c r="M164" s="122">
        <v>80.7</v>
      </c>
      <c r="N164" s="122">
        <v>90.6</v>
      </c>
      <c r="O164" s="122">
        <v>93.5</v>
      </c>
      <c r="P164" s="122">
        <v>108.6</v>
      </c>
      <c r="Q164" s="122">
        <v>99.2</v>
      </c>
      <c r="R164" s="122">
        <v>99.2</v>
      </c>
      <c r="S164" s="122">
        <v>96.2</v>
      </c>
      <c r="T164" s="122">
        <v>108.8</v>
      </c>
      <c r="U164" s="122">
        <v>98.7</v>
      </c>
      <c r="V164" s="122">
        <v>96</v>
      </c>
      <c r="W164" s="122">
        <v>98.3</v>
      </c>
      <c r="X164" s="122">
        <v>114.4</v>
      </c>
      <c r="Y164" s="122">
        <v>93</v>
      </c>
      <c r="Z164" s="122">
        <v>95.8</v>
      </c>
      <c r="AA164" s="122">
        <v>94.5</v>
      </c>
      <c r="AB164" s="122">
        <v>99.4</v>
      </c>
      <c r="AC164" s="122">
        <v>95.2</v>
      </c>
      <c r="AD164" s="122">
        <v>84.1</v>
      </c>
      <c r="AE164" s="119">
        <v>92.6</v>
      </c>
      <c r="AF164" s="8"/>
      <c r="AG164" s="9"/>
      <c r="AH164" s="8" t="s">
        <v>94</v>
      </c>
      <c r="AI164" s="122">
        <v>93</v>
      </c>
      <c r="AJ164" s="121">
        <v>95.4</v>
      </c>
      <c r="AK164" s="121">
        <v>79.8</v>
      </c>
      <c r="AL164" s="121">
        <v>72.5</v>
      </c>
      <c r="AM164" s="121">
        <v>105.3</v>
      </c>
      <c r="AN164" s="121">
        <v>115.1</v>
      </c>
      <c r="AO164" s="121">
        <v>122.6</v>
      </c>
      <c r="AP164" s="121">
        <v>112.3</v>
      </c>
      <c r="AQ164" s="121">
        <v>90.2</v>
      </c>
      <c r="AR164" s="121">
        <v>89.5</v>
      </c>
      <c r="AS164" s="121">
        <v>99.9</v>
      </c>
    </row>
    <row r="165" spans="1:45">
      <c r="A165" s="8"/>
      <c r="B165" s="9"/>
      <c r="C165" s="8" t="s">
        <v>95</v>
      </c>
      <c r="D165" s="125">
        <v>98.4</v>
      </c>
      <c r="E165" s="122">
        <v>98.6</v>
      </c>
      <c r="F165" s="122">
        <v>97</v>
      </c>
      <c r="G165" s="122">
        <v>100.6</v>
      </c>
      <c r="H165" s="122">
        <v>97</v>
      </c>
      <c r="I165" s="122">
        <v>82</v>
      </c>
      <c r="J165" s="122">
        <v>91.9</v>
      </c>
      <c r="K165" s="122">
        <v>164.3</v>
      </c>
      <c r="L165" s="122">
        <v>75.7</v>
      </c>
      <c r="M165" s="122">
        <v>89.4</v>
      </c>
      <c r="N165" s="122">
        <v>90.9</v>
      </c>
      <c r="O165" s="122">
        <v>92.6</v>
      </c>
      <c r="P165" s="122">
        <v>110.9</v>
      </c>
      <c r="Q165" s="122">
        <v>101.5</v>
      </c>
      <c r="R165" s="122">
        <v>97.3</v>
      </c>
      <c r="S165" s="122">
        <v>94.1</v>
      </c>
      <c r="T165" s="122">
        <v>107.9</v>
      </c>
      <c r="U165" s="122">
        <v>98.5</v>
      </c>
      <c r="V165" s="122">
        <v>93.9</v>
      </c>
      <c r="W165" s="122">
        <v>95.7</v>
      </c>
      <c r="X165" s="122">
        <v>115.9</v>
      </c>
      <c r="Y165" s="122">
        <v>93.4</v>
      </c>
      <c r="Z165" s="122">
        <v>112.5</v>
      </c>
      <c r="AA165" s="122">
        <v>95.2</v>
      </c>
      <c r="AB165" s="122">
        <v>93.9</v>
      </c>
      <c r="AC165" s="122">
        <v>93.1</v>
      </c>
      <c r="AD165" s="122">
        <v>81.400000000000006</v>
      </c>
      <c r="AE165" s="119">
        <v>97.6</v>
      </c>
      <c r="AF165" s="8"/>
      <c r="AG165" s="9"/>
      <c r="AH165" s="8" t="s">
        <v>95</v>
      </c>
      <c r="AI165" s="122">
        <v>98.4</v>
      </c>
      <c r="AJ165" s="121">
        <v>106.5</v>
      </c>
      <c r="AK165" s="121">
        <v>91.1</v>
      </c>
      <c r="AL165" s="121">
        <v>82.6</v>
      </c>
      <c r="AM165" s="121">
        <v>111.7</v>
      </c>
      <c r="AN165" s="121">
        <v>125.3</v>
      </c>
      <c r="AO165" s="121">
        <v>169.8</v>
      </c>
      <c r="AP165" s="121">
        <v>112.2</v>
      </c>
      <c r="AQ165" s="121">
        <v>91.7</v>
      </c>
      <c r="AR165" s="121">
        <v>91.2</v>
      </c>
      <c r="AS165" s="121">
        <v>98.9</v>
      </c>
    </row>
    <row r="166" spans="1:45">
      <c r="A166" s="8"/>
      <c r="B166" s="9"/>
      <c r="C166" s="8" t="s">
        <v>96</v>
      </c>
      <c r="D166" s="125">
        <v>95.1</v>
      </c>
      <c r="E166" s="122">
        <v>95.2</v>
      </c>
      <c r="F166" s="122">
        <v>92.3</v>
      </c>
      <c r="G166" s="122">
        <v>103.1</v>
      </c>
      <c r="H166" s="122">
        <v>93.2</v>
      </c>
      <c r="I166" s="122">
        <v>86.8</v>
      </c>
      <c r="J166" s="122">
        <v>85.6</v>
      </c>
      <c r="K166" s="122">
        <v>112.8</v>
      </c>
      <c r="L166" s="122">
        <v>76.400000000000006</v>
      </c>
      <c r="M166" s="122">
        <v>87.5</v>
      </c>
      <c r="N166" s="122">
        <v>84.6</v>
      </c>
      <c r="O166" s="122">
        <v>90.7</v>
      </c>
      <c r="P166" s="122">
        <v>112</v>
      </c>
      <c r="Q166" s="122">
        <v>101.3</v>
      </c>
      <c r="R166" s="122">
        <v>96.1</v>
      </c>
      <c r="S166" s="122">
        <v>95.4</v>
      </c>
      <c r="T166" s="122">
        <v>105.6</v>
      </c>
      <c r="U166" s="122">
        <v>99</v>
      </c>
      <c r="V166" s="122">
        <v>95.2</v>
      </c>
      <c r="W166" s="122">
        <v>93.1</v>
      </c>
      <c r="X166" s="122">
        <v>119.5</v>
      </c>
      <c r="Y166" s="122">
        <v>91.7</v>
      </c>
      <c r="Z166" s="122">
        <v>111.4</v>
      </c>
      <c r="AA166" s="122">
        <v>94.4</v>
      </c>
      <c r="AB166" s="122">
        <v>93</v>
      </c>
      <c r="AC166" s="122">
        <v>87.3</v>
      </c>
      <c r="AD166" s="122">
        <v>82.1</v>
      </c>
      <c r="AE166" s="119">
        <v>94.3</v>
      </c>
      <c r="AF166" s="8"/>
      <c r="AG166" s="9"/>
      <c r="AH166" s="8" t="s">
        <v>96</v>
      </c>
      <c r="AI166" s="122">
        <v>95.1</v>
      </c>
      <c r="AJ166" s="121">
        <v>99.6</v>
      </c>
      <c r="AK166" s="121">
        <v>84.7</v>
      </c>
      <c r="AL166" s="121">
        <v>77.2</v>
      </c>
      <c r="AM166" s="121">
        <v>104.6</v>
      </c>
      <c r="AN166" s="121">
        <v>117.5</v>
      </c>
      <c r="AO166" s="121">
        <v>131.80000000000001</v>
      </c>
      <c r="AP166" s="121">
        <v>112.8</v>
      </c>
      <c r="AQ166" s="121">
        <v>92.3</v>
      </c>
      <c r="AR166" s="121">
        <v>91.8</v>
      </c>
      <c r="AS166" s="121">
        <v>99.3</v>
      </c>
    </row>
    <row r="167" spans="1:45">
      <c r="A167" s="8"/>
      <c r="B167" s="9"/>
      <c r="C167" s="8" t="s">
        <v>97</v>
      </c>
      <c r="D167" s="125">
        <v>94.9</v>
      </c>
      <c r="E167" s="122">
        <v>95</v>
      </c>
      <c r="F167" s="122">
        <v>98.2</v>
      </c>
      <c r="G167" s="122">
        <v>101.4</v>
      </c>
      <c r="H167" s="122">
        <v>93</v>
      </c>
      <c r="I167" s="122">
        <v>91.8</v>
      </c>
      <c r="J167" s="122">
        <v>83.2</v>
      </c>
      <c r="K167" s="122">
        <v>101.8</v>
      </c>
      <c r="L167" s="122">
        <v>76.099999999999994</v>
      </c>
      <c r="M167" s="122">
        <v>88.9</v>
      </c>
      <c r="N167" s="122">
        <v>81.900000000000006</v>
      </c>
      <c r="O167" s="122">
        <v>89.2</v>
      </c>
      <c r="P167" s="122">
        <v>108.1</v>
      </c>
      <c r="Q167" s="122">
        <v>101.5</v>
      </c>
      <c r="R167" s="122">
        <v>91.6</v>
      </c>
      <c r="S167" s="122">
        <v>94.5</v>
      </c>
      <c r="T167" s="122">
        <v>105.5</v>
      </c>
      <c r="U167" s="122">
        <v>99.9</v>
      </c>
      <c r="V167" s="122">
        <v>96.6</v>
      </c>
      <c r="W167" s="122">
        <v>97.4</v>
      </c>
      <c r="X167" s="122">
        <v>119.6</v>
      </c>
      <c r="Y167" s="122">
        <v>95.2</v>
      </c>
      <c r="Z167" s="122">
        <v>110.6</v>
      </c>
      <c r="AA167" s="122">
        <v>95.6</v>
      </c>
      <c r="AB167" s="122">
        <v>96.4</v>
      </c>
      <c r="AC167" s="122">
        <v>87.7</v>
      </c>
      <c r="AD167" s="122">
        <v>80.8</v>
      </c>
      <c r="AE167" s="119">
        <v>93.9</v>
      </c>
      <c r="AF167" s="8"/>
      <c r="AG167" s="9"/>
      <c r="AH167" s="8" t="s">
        <v>97</v>
      </c>
      <c r="AI167" s="122">
        <v>94.9</v>
      </c>
      <c r="AJ167" s="121">
        <v>95.3</v>
      </c>
      <c r="AK167" s="121">
        <v>84.3</v>
      </c>
      <c r="AL167" s="121">
        <v>77.3</v>
      </c>
      <c r="AM167" s="121">
        <v>104.6</v>
      </c>
      <c r="AN167" s="121">
        <v>109</v>
      </c>
      <c r="AO167" s="121">
        <v>111.5</v>
      </c>
      <c r="AP167" s="121">
        <v>108.1</v>
      </c>
      <c r="AQ167" s="121">
        <v>95.3</v>
      </c>
      <c r="AR167" s="121">
        <v>95.4</v>
      </c>
      <c r="AS167" s="121">
        <v>96.6</v>
      </c>
    </row>
    <row r="168" spans="1:45">
      <c r="A168" s="8"/>
      <c r="B168" s="21" t="s">
        <v>191</v>
      </c>
      <c r="C168" s="22" t="s">
        <v>84</v>
      </c>
      <c r="D168" s="126">
        <v>96.3</v>
      </c>
      <c r="E168" s="124">
        <v>96.5</v>
      </c>
      <c r="F168" s="124">
        <v>99.6</v>
      </c>
      <c r="G168" s="124">
        <v>102.3</v>
      </c>
      <c r="H168" s="124">
        <v>90.8</v>
      </c>
      <c r="I168" s="124">
        <v>87.4</v>
      </c>
      <c r="J168" s="124">
        <v>102.3</v>
      </c>
      <c r="K168" s="124">
        <v>90.2</v>
      </c>
      <c r="L168" s="124">
        <v>78.2</v>
      </c>
      <c r="M168" s="124">
        <v>84.1</v>
      </c>
      <c r="N168" s="124">
        <v>87.3</v>
      </c>
      <c r="O168" s="124">
        <v>90.6</v>
      </c>
      <c r="P168" s="124">
        <v>115.8</v>
      </c>
      <c r="Q168" s="124">
        <v>104</v>
      </c>
      <c r="R168" s="124">
        <v>94.6</v>
      </c>
      <c r="S168" s="124">
        <v>95.8</v>
      </c>
      <c r="T168" s="124">
        <v>107.1</v>
      </c>
      <c r="U168" s="124">
        <v>99.8</v>
      </c>
      <c r="V168" s="124">
        <v>98.7</v>
      </c>
      <c r="W168" s="124">
        <v>103.9</v>
      </c>
      <c r="X168" s="124">
        <v>118.5</v>
      </c>
      <c r="Y168" s="124">
        <v>91.7</v>
      </c>
      <c r="Z168" s="124">
        <v>105.8</v>
      </c>
      <c r="AA168" s="124">
        <v>97</v>
      </c>
      <c r="AB168" s="124">
        <v>86.5</v>
      </c>
      <c r="AC168" s="124">
        <v>93.2</v>
      </c>
      <c r="AD168" s="124">
        <v>85.1</v>
      </c>
      <c r="AE168" s="119">
        <v>95.6</v>
      </c>
      <c r="AF168" s="8"/>
      <c r="AG168" s="21" t="s">
        <v>191</v>
      </c>
      <c r="AH168" s="22" t="s">
        <v>84</v>
      </c>
      <c r="AI168" s="124">
        <v>96.3</v>
      </c>
      <c r="AJ168" s="124">
        <v>97.2</v>
      </c>
      <c r="AK168" s="124">
        <v>87.1</v>
      </c>
      <c r="AL168" s="124">
        <v>81.2</v>
      </c>
      <c r="AM168" s="124">
        <v>103.3</v>
      </c>
      <c r="AN168" s="124">
        <v>109.9</v>
      </c>
      <c r="AO168" s="124">
        <v>102.1</v>
      </c>
      <c r="AP168" s="124">
        <v>112.9</v>
      </c>
      <c r="AQ168" s="124">
        <v>96.3</v>
      </c>
      <c r="AR168" s="124">
        <v>96.2</v>
      </c>
      <c r="AS168" s="124">
        <v>96.9</v>
      </c>
    </row>
    <row r="169" spans="1:45">
      <c r="A169" s="8"/>
      <c r="B169" s="9"/>
      <c r="C169" s="8" t="s">
        <v>86</v>
      </c>
      <c r="D169" s="125">
        <v>95.5</v>
      </c>
      <c r="E169" s="122">
        <v>95.6</v>
      </c>
      <c r="F169" s="122">
        <v>95.9</v>
      </c>
      <c r="G169" s="122">
        <v>99.9</v>
      </c>
      <c r="H169" s="122">
        <v>85.7</v>
      </c>
      <c r="I169" s="122">
        <v>109.3</v>
      </c>
      <c r="J169" s="122">
        <v>87.6</v>
      </c>
      <c r="K169" s="122">
        <v>79.400000000000006</v>
      </c>
      <c r="L169" s="122">
        <v>76.5</v>
      </c>
      <c r="M169" s="122">
        <v>83.9</v>
      </c>
      <c r="N169" s="122">
        <v>86.4</v>
      </c>
      <c r="O169" s="122">
        <v>89.7</v>
      </c>
      <c r="P169" s="122">
        <v>107.5</v>
      </c>
      <c r="Q169" s="122">
        <v>97.2</v>
      </c>
      <c r="R169" s="122">
        <v>91.8</v>
      </c>
      <c r="S169" s="122">
        <v>94.2</v>
      </c>
      <c r="T169" s="122">
        <v>105.2</v>
      </c>
      <c r="U169" s="122">
        <v>96.1</v>
      </c>
      <c r="V169" s="122">
        <v>98.5</v>
      </c>
      <c r="W169" s="122">
        <v>95.2</v>
      </c>
      <c r="X169" s="122">
        <v>119.8</v>
      </c>
      <c r="Y169" s="122">
        <v>90.1</v>
      </c>
      <c r="Z169" s="122">
        <v>111.4</v>
      </c>
      <c r="AA169" s="122">
        <v>96.2</v>
      </c>
      <c r="AB169" s="122">
        <v>65.400000000000006</v>
      </c>
      <c r="AC169" s="122">
        <v>88.3</v>
      </c>
      <c r="AD169" s="122">
        <v>85.3</v>
      </c>
      <c r="AE169" s="119">
        <v>95</v>
      </c>
      <c r="AF169" s="8"/>
      <c r="AG169" s="9"/>
      <c r="AH169" s="8" t="s">
        <v>86</v>
      </c>
      <c r="AI169" s="122">
        <v>95.5</v>
      </c>
      <c r="AJ169" s="122">
        <v>100.8</v>
      </c>
      <c r="AK169" s="122">
        <v>99.2</v>
      </c>
      <c r="AL169" s="122">
        <v>99.3</v>
      </c>
      <c r="AM169" s="122">
        <v>98.6</v>
      </c>
      <c r="AN169" s="122">
        <v>103.7</v>
      </c>
      <c r="AO169" s="122">
        <v>92.9</v>
      </c>
      <c r="AP169" s="122">
        <v>108.8</v>
      </c>
      <c r="AQ169" s="122">
        <v>90.2</v>
      </c>
      <c r="AR169" s="122">
        <v>89.9</v>
      </c>
      <c r="AS169" s="122">
        <v>94.4</v>
      </c>
    </row>
    <row r="170" spans="1:45">
      <c r="A170" s="8"/>
      <c r="B170" s="9"/>
      <c r="C170" s="8" t="s">
        <v>88</v>
      </c>
      <c r="D170" s="125">
        <v>94.1</v>
      </c>
      <c r="E170" s="122">
        <v>94.3</v>
      </c>
      <c r="F170" s="122">
        <v>100.1</v>
      </c>
      <c r="G170" s="122">
        <v>97.1</v>
      </c>
      <c r="H170" s="122">
        <v>92.8</v>
      </c>
      <c r="I170" s="122">
        <v>79.099999999999994</v>
      </c>
      <c r="J170" s="122">
        <v>89.4</v>
      </c>
      <c r="K170" s="122">
        <v>103.9</v>
      </c>
      <c r="L170" s="122">
        <v>79</v>
      </c>
      <c r="M170" s="122">
        <v>78.5</v>
      </c>
      <c r="N170" s="122">
        <v>95</v>
      </c>
      <c r="O170" s="122">
        <v>93.5</v>
      </c>
      <c r="P170" s="122">
        <v>112.5</v>
      </c>
      <c r="Q170" s="122">
        <v>102.9</v>
      </c>
      <c r="R170" s="122">
        <v>94.2</v>
      </c>
      <c r="S170" s="122">
        <v>93.3</v>
      </c>
      <c r="T170" s="122">
        <v>101.8</v>
      </c>
      <c r="U170" s="122">
        <v>106.1</v>
      </c>
      <c r="V170" s="122">
        <v>96.5</v>
      </c>
      <c r="W170" s="122">
        <v>100.3</v>
      </c>
      <c r="X170" s="122">
        <v>124</v>
      </c>
      <c r="Y170" s="122">
        <v>94</v>
      </c>
      <c r="Z170" s="122">
        <v>111</v>
      </c>
      <c r="AA170" s="122">
        <v>95.7</v>
      </c>
      <c r="AB170" s="122">
        <v>123.5</v>
      </c>
      <c r="AC170" s="122">
        <v>93.4</v>
      </c>
      <c r="AD170" s="122">
        <v>86</v>
      </c>
      <c r="AE170" s="119">
        <v>93.6</v>
      </c>
      <c r="AF170" s="8"/>
      <c r="AG170" s="9"/>
      <c r="AH170" s="8" t="s">
        <v>88</v>
      </c>
      <c r="AI170" s="122">
        <v>94.1</v>
      </c>
      <c r="AJ170" s="122">
        <v>97.1</v>
      </c>
      <c r="AK170" s="122">
        <v>85.8</v>
      </c>
      <c r="AL170" s="122">
        <v>79.8</v>
      </c>
      <c r="AM170" s="122">
        <v>106.9</v>
      </c>
      <c r="AN170" s="122">
        <v>114</v>
      </c>
      <c r="AO170" s="122">
        <v>116.5</v>
      </c>
      <c r="AP170" s="122">
        <v>110.5</v>
      </c>
      <c r="AQ170" s="122">
        <v>91.9</v>
      </c>
      <c r="AR170" s="122">
        <v>91.5</v>
      </c>
      <c r="AS170" s="122">
        <v>97.1</v>
      </c>
    </row>
    <row r="171" spans="1:45">
      <c r="A171" s="8"/>
      <c r="B171" s="9"/>
      <c r="C171" s="8" t="s">
        <v>89</v>
      </c>
      <c r="D171" s="125">
        <v>96.8</v>
      </c>
      <c r="E171" s="122">
        <v>97.1</v>
      </c>
      <c r="F171" s="122">
        <v>99.2</v>
      </c>
      <c r="G171" s="122">
        <v>106.7</v>
      </c>
      <c r="H171" s="122">
        <v>107.5</v>
      </c>
      <c r="I171" s="122">
        <v>89.3</v>
      </c>
      <c r="J171" s="122">
        <v>97</v>
      </c>
      <c r="K171" s="122">
        <v>70.8</v>
      </c>
      <c r="L171" s="122">
        <v>80.7</v>
      </c>
      <c r="M171" s="122">
        <v>94.4</v>
      </c>
      <c r="N171" s="122">
        <v>81.2</v>
      </c>
      <c r="O171" s="122">
        <v>97.1</v>
      </c>
      <c r="P171" s="122">
        <v>110.4</v>
      </c>
      <c r="Q171" s="122">
        <v>102.4</v>
      </c>
      <c r="R171" s="122">
        <v>96.1</v>
      </c>
      <c r="S171" s="122">
        <v>93.1</v>
      </c>
      <c r="T171" s="122">
        <v>103.9</v>
      </c>
      <c r="U171" s="122">
        <v>102.9</v>
      </c>
      <c r="V171" s="122">
        <v>97.7</v>
      </c>
      <c r="W171" s="122">
        <v>100.3</v>
      </c>
      <c r="X171" s="122">
        <v>117.9</v>
      </c>
      <c r="Y171" s="122">
        <v>94.9</v>
      </c>
      <c r="Z171" s="122">
        <v>108.4</v>
      </c>
      <c r="AA171" s="122">
        <v>102.4</v>
      </c>
      <c r="AB171" s="122">
        <v>102.3</v>
      </c>
      <c r="AC171" s="122">
        <v>96</v>
      </c>
      <c r="AD171" s="122">
        <v>84.3</v>
      </c>
      <c r="AE171" s="119">
        <v>95.8</v>
      </c>
      <c r="AF171" s="8"/>
      <c r="AG171" s="9"/>
      <c r="AH171" s="8" t="s">
        <v>89</v>
      </c>
      <c r="AI171" s="122">
        <v>96.8</v>
      </c>
      <c r="AJ171" s="122">
        <v>98.6</v>
      </c>
      <c r="AK171" s="122">
        <v>93.8</v>
      </c>
      <c r="AL171" s="122">
        <v>85.3</v>
      </c>
      <c r="AM171" s="122">
        <v>119.4</v>
      </c>
      <c r="AN171" s="122">
        <v>105.4</v>
      </c>
      <c r="AO171" s="122">
        <v>83.6</v>
      </c>
      <c r="AP171" s="122">
        <v>110.5</v>
      </c>
      <c r="AQ171" s="122">
        <v>94.8</v>
      </c>
      <c r="AR171" s="122">
        <v>94.5</v>
      </c>
      <c r="AS171" s="122">
        <v>100.3</v>
      </c>
    </row>
    <row r="172" spans="1:45">
      <c r="A172" s="8"/>
      <c r="B172" s="9"/>
      <c r="C172" s="8" t="s">
        <v>90</v>
      </c>
      <c r="D172" s="125">
        <v>98.1</v>
      </c>
      <c r="E172" s="122">
        <v>98.2</v>
      </c>
      <c r="F172" s="122">
        <v>101</v>
      </c>
      <c r="G172" s="122">
        <v>105.9</v>
      </c>
      <c r="H172" s="122">
        <v>103.5</v>
      </c>
      <c r="I172" s="122">
        <v>84.5</v>
      </c>
      <c r="J172" s="122">
        <v>95.3</v>
      </c>
      <c r="K172" s="122">
        <v>110.2</v>
      </c>
      <c r="L172" s="122">
        <v>83.7</v>
      </c>
      <c r="M172" s="122">
        <v>90.3</v>
      </c>
      <c r="N172" s="122">
        <v>91.4</v>
      </c>
      <c r="O172" s="122">
        <v>100.4</v>
      </c>
      <c r="P172" s="122">
        <v>112.8</v>
      </c>
      <c r="Q172" s="122">
        <v>100.7</v>
      </c>
      <c r="R172" s="122">
        <v>96.7</v>
      </c>
      <c r="S172" s="122">
        <v>91.7</v>
      </c>
      <c r="T172" s="122">
        <v>105</v>
      </c>
      <c r="U172" s="122">
        <v>101.3</v>
      </c>
      <c r="V172" s="122">
        <v>96.4</v>
      </c>
      <c r="W172" s="122">
        <v>98.5</v>
      </c>
      <c r="X172" s="122">
        <v>115.1</v>
      </c>
      <c r="Y172" s="122">
        <v>93.2</v>
      </c>
      <c r="Z172" s="122">
        <v>107</v>
      </c>
      <c r="AA172" s="122">
        <v>98.5</v>
      </c>
      <c r="AB172" s="122">
        <v>103.4</v>
      </c>
      <c r="AC172" s="122">
        <v>94</v>
      </c>
      <c r="AD172" s="122">
        <v>85.5</v>
      </c>
      <c r="AE172" s="119">
        <v>97.3</v>
      </c>
      <c r="AF172" s="8"/>
      <c r="AG172" s="9"/>
      <c r="AH172" s="8" t="s">
        <v>90</v>
      </c>
      <c r="AI172" s="122">
        <v>98.1</v>
      </c>
      <c r="AJ172" s="122">
        <v>100.5</v>
      </c>
      <c r="AK172" s="122">
        <v>90.8</v>
      </c>
      <c r="AL172" s="122">
        <v>82.2</v>
      </c>
      <c r="AM172" s="122">
        <v>114.6</v>
      </c>
      <c r="AN172" s="122">
        <v>113</v>
      </c>
      <c r="AO172" s="122">
        <v>116.3</v>
      </c>
      <c r="AP172" s="122">
        <v>112.9</v>
      </c>
      <c r="AQ172" s="122">
        <v>96.2</v>
      </c>
      <c r="AR172" s="122">
        <v>95.9</v>
      </c>
      <c r="AS172" s="122">
        <v>99.2</v>
      </c>
    </row>
    <row r="173" spans="1:45">
      <c r="A173" s="8"/>
      <c r="B173" s="9"/>
      <c r="C173" s="8" t="s">
        <v>91</v>
      </c>
      <c r="D173" s="125">
        <v>96.6</v>
      </c>
      <c r="E173" s="122">
        <v>96.7</v>
      </c>
      <c r="F173" s="122">
        <v>95.8</v>
      </c>
      <c r="G173" s="122">
        <v>107.2</v>
      </c>
      <c r="H173" s="122">
        <v>102.7</v>
      </c>
      <c r="I173" s="122">
        <v>86.8</v>
      </c>
      <c r="J173" s="122">
        <v>91.9</v>
      </c>
      <c r="K173" s="122">
        <v>100.8</v>
      </c>
      <c r="L173" s="122">
        <v>84.2</v>
      </c>
      <c r="M173" s="122">
        <v>90.9</v>
      </c>
      <c r="N173" s="122">
        <v>87.8</v>
      </c>
      <c r="O173" s="122">
        <v>98.4</v>
      </c>
      <c r="P173" s="122">
        <v>116.4</v>
      </c>
      <c r="Q173" s="122">
        <v>99.2</v>
      </c>
      <c r="R173" s="122">
        <v>98</v>
      </c>
      <c r="S173" s="122">
        <v>89.8</v>
      </c>
      <c r="T173" s="122">
        <v>104.8</v>
      </c>
      <c r="U173" s="122">
        <v>100.9</v>
      </c>
      <c r="V173" s="122">
        <v>99.6</v>
      </c>
      <c r="W173" s="122">
        <v>101.5</v>
      </c>
      <c r="X173" s="122">
        <v>113.1</v>
      </c>
      <c r="Y173" s="122">
        <v>94.3</v>
      </c>
      <c r="Z173" s="122">
        <v>103.3</v>
      </c>
      <c r="AA173" s="122">
        <v>97.7</v>
      </c>
      <c r="AB173" s="122">
        <v>99.3</v>
      </c>
      <c r="AC173" s="122">
        <v>91.6</v>
      </c>
      <c r="AD173" s="122">
        <v>93.3</v>
      </c>
      <c r="AE173" s="119">
        <v>96.4</v>
      </c>
      <c r="AF173" s="8"/>
      <c r="AG173" s="9"/>
      <c r="AH173" s="8" t="s">
        <v>91</v>
      </c>
      <c r="AI173" s="122">
        <v>96.6</v>
      </c>
      <c r="AJ173" s="122">
        <v>97.5</v>
      </c>
      <c r="AK173" s="122">
        <v>89.3</v>
      </c>
      <c r="AL173" s="122">
        <v>81.8</v>
      </c>
      <c r="AM173" s="122">
        <v>112.1</v>
      </c>
      <c r="AN173" s="122">
        <v>112.4</v>
      </c>
      <c r="AO173" s="122">
        <v>111.8</v>
      </c>
      <c r="AP173" s="122">
        <v>112.8</v>
      </c>
      <c r="AQ173" s="122">
        <v>96</v>
      </c>
      <c r="AR173" s="122">
        <v>95.6</v>
      </c>
      <c r="AS173" s="122">
        <v>104.3</v>
      </c>
    </row>
    <row r="174" spans="1:45">
      <c r="A174" s="8"/>
      <c r="B174" s="9"/>
      <c r="C174" s="8" t="s">
        <v>92</v>
      </c>
      <c r="D174" s="125">
        <v>100.6</v>
      </c>
      <c r="E174" s="122">
        <v>100.6</v>
      </c>
      <c r="F174" s="122">
        <v>105.5</v>
      </c>
      <c r="G174" s="122">
        <v>105.9</v>
      </c>
      <c r="H174" s="122">
        <v>95.8</v>
      </c>
      <c r="I174" s="122">
        <v>92.5</v>
      </c>
      <c r="J174" s="122">
        <v>103.6</v>
      </c>
      <c r="K174" s="122">
        <v>90.3</v>
      </c>
      <c r="L174" s="122">
        <v>83</v>
      </c>
      <c r="M174" s="122">
        <v>94</v>
      </c>
      <c r="N174" s="122">
        <v>99.6</v>
      </c>
      <c r="O174" s="122">
        <v>100.7</v>
      </c>
      <c r="P174" s="122">
        <v>117.9</v>
      </c>
      <c r="Q174" s="122">
        <v>102.1</v>
      </c>
      <c r="R174" s="122">
        <v>94.6</v>
      </c>
      <c r="S174" s="122">
        <v>90.7</v>
      </c>
      <c r="T174" s="122">
        <v>106</v>
      </c>
      <c r="U174" s="122">
        <v>102</v>
      </c>
      <c r="V174" s="122">
        <v>96.9</v>
      </c>
      <c r="W174" s="122">
        <v>105.9</v>
      </c>
      <c r="X174" s="122">
        <v>114.8</v>
      </c>
      <c r="Y174" s="122">
        <v>94.9</v>
      </c>
      <c r="Z174" s="122">
        <v>106.6</v>
      </c>
      <c r="AA174" s="122">
        <v>98</v>
      </c>
      <c r="AB174" s="122">
        <v>95.5</v>
      </c>
      <c r="AC174" s="122">
        <v>99.6</v>
      </c>
      <c r="AD174" s="122">
        <v>100.4</v>
      </c>
      <c r="AE174" s="119">
        <v>101.4</v>
      </c>
      <c r="AF174" s="8"/>
      <c r="AG174" s="9"/>
      <c r="AH174" s="8" t="s">
        <v>92</v>
      </c>
      <c r="AI174" s="122">
        <v>100.6</v>
      </c>
      <c r="AJ174" s="122">
        <v>104</v>
      </c>
      <c r="AK174" s="122">
        <v>97.7</v>
      </c>
      <c r="AL174" s="122">
        <v>94.8</v>
      </c>
      <c r="AM174" s="122">
        <v>108</v>
      </c>
      <c r="AN174" s="122">
        <v>109.9</v>
      </c>
      <c r="AO174" s="122">
        <v>95.2</v>
      </c>
      <c r="AP174" s="122">
        <v>116.1</v>
      </c>
      <c r="AQ174" s="122">
        <v>97.1</v>
      </c>
      <c r="AR174" s="122">
        <v>97.2</v>
      </c>
      <c r="AS174" s="122">
        <v>95.8</v>
      </c>
    </row>
    <row r="175" spans="1:45">
      <c r="A175" s="8"/>
      <c r="B175" s="9"/>
      <c r="C175" s="8" t="s">
        <v>93</v>
      </c>
      <c r="D175" s="125">
        <v>96.1</v>
      </c>
      <c r="E175" s="122">
        <v>94.3</v>
      </c>
      <c r="F175" s="122">
        <v>95.4</v>
      </c>
      <c r="G175" s="122">
        <v>108.3</v>
      </c>
      <c r="H175" s="122">
        <v>92.3</v>
      </c>
      <c r="I175" s="122">
        <v>84.8</v>
      </c>
      <c r="J175" s="122">
        <v>97.3</v>
      </c>
      <c r="K175" s="122">
        <v>97.8</v>
      </c>
      <c r="L175" s="122">
        <v>84.4</v>
      </c>
      <c r="M175" s="122">
        <v>92</v>
      </c>
      <c r="N175" s="122">
        <v>100.7</v>
      </c>
      <c r="O175" s="122">
        <v>101.6</v>
      </c>
      <c r="P175" s="122">
        <v>99.3</v>
      </c>
      <c r="Q175" s="122">
        <v>102.1</v>
      </c>
      <c r="R175" s="122">
        <v>96.4</v>
      </c>
      <c r="S175" s="122">
        <v>93.7</v>
      </c>
      <c r="T175" s="122">
        <v>103.2</v>
      </c>
      <c r="U175" s="122">
        <v>101</v>
      </c>
      <c r="V175" s="122">
        <v>95.6</v>
      </c>
      <c r="W175" s="122">
        <v>99.5</v>
      </c>
      <c r="X175" s="122">
        <v>117.9</v>
      </c>
      <c r="Y175" s="122">
        <v>93.8</v>
      </c>
      <c r="Z175" s="122">
        <v>97.4</v>
      </c>
      <c r="AA175" s="122">
        <v>99</v>
      </c>
      <c r="AB175" s="122">
        <v>102.8</v>
      </c>
      <c r="AC175" s="122">
        <v>94.3</v>
      </c>
      <c r="AD175" s="122">
        <v>95.8</v>
      </c>
      <c r="AE175" s="119">
        <v>95.7</v>
      </c>
      <c r="AF175" s="8"/>
      <c r="AG175" s="9"/>
      <c r="AH175" s="8" t="s">
        <v>93</v>
      </c>
      <c r="AI175" s="122">
        <v>96.1</v>
      </c>
      <c r="AJ175" s="122">
        <v>95.7</v>
      </c>
      <c r="AK175" s="122">
        <v>91.5</v>
      </c>
      <c r="AL175" s="122">
        <v>86.4</v>
      </c>
      <c r="AM175" s="122">
        <v>103.8</v>
      </c>
      <c r="AN175" s="122">
        <v>100.4</v>
      </c>
      <c r="AO175" s="122">
        <v>104.1</v>
      </c>
      <c r="AP175" s="122">
        <v>98.7</v>
      </c>
      <c r="AQ175" s="122">
        <v>95.5</v>
      </c>
      <c r="AR175" s="122">
        <v>95.4</v>
      </c>
      <c r="AS175" s="122">
        <v>97.6</v>
      </c>
    </row>
    <row r="176" spans="1:45">
      <c r="A176" s="8"/>
      <c r="B176" s="9"/>
      <c r="C176" s="8" t="s">
        <v>94</v>
      </c>
      <c r="D176" s="125">
        <v>97.8</v>
      </c>
      <c r="E176" s="122">
        <v>97.9</v>
      </c>
      <c r="F176" s="122">
        <v>97</v>
      </c>
      <c r="G176" s="122">
        <v>102.9</v>
      </c>
      <c r="H176" s="122">
        <v>103.5</v>
      </c>
      <c r="I176" s="122">
        <v>92.3</v>
      </c>
      <c r="J176" s="122">
        <v>90.4</v>
      </c>
      <c r="K176" s="122">
        <v>101.9</v>
      </c>
      <c r="L176" s="122">
        <v>86.5</v>
      </c>
      <c r="M176" s="122">
        <v>92.1</v>
      </c>
      <c r="N176" s="122">
        <v>89</v>
      </c>
      <c r="O176" s="122">
        <v>99.1</v>
      </c>
      <c r="P176" s="122">
        <v>110.6</v>
      </c>
      <c r="Q176" s="122">
        <v>105.2</v>
      </c>
      <c r="R176" s="122">
        <v>97.8</v>
      </c>
      <c r="S176" s="122">
        <v>89.6</v>
      </c>
      <c r="T176" s="122">
        <v>104</v>
      </c>
      <c r="U176" s="122">
        <v>100.5</v>
      </c>
      <c r="V176" s="122">
        <v>97.8</v>
      </c>
      <c r="W176" s="122">
        <v>102</v>
      </c>
      <c r="X176" s="122">
        <v>110.4</v>
      </c>
      <c r="Y176" s="122">
        <v>94.2</v>
      </c>
      <c r="Z176" s="122">
        <v>106.5</v>
      </c>
      <c r="AA176" s="122">
        <v>96.8</v>
      </c>
      <c r="AB176" s="122">
        <v>97.3</v>
      </c>
      <c r="AC176" s="122">
        <v>94.5</v>
      </c>
      <c r="AD176" s="122">
        <v>97.8</v>
      </c>
      <c r="AE176" s="119">
        <v>97.9</v>
      </c>
      <c r="AF176" s="8"/>
      <c r="AG176" s="9"/>
      <c r="AH176" s="8" t="s">
        <v>94</v>
      </c>
      <c r="AI176" s="122">
        <v>97.8</v>
      </c>
      <c r="AJ176" s="122">
        <v>101</v>
      </c>
      <c r="AK176" s="122">
        <v>95</v>
      </c>
      <c r="AL176" s="122">
        <v>89.7</v>
      </c>
      <c r="AM176" s="122">
        <v>114.6</v>
      </c>
      <c r="AN176" s="122">
        <v>107.9</v>
      </c>
      <c r="AO176" s="122">
        <v>101.6</v>
      </c>
      <c r="AP176" s="122">
        <v>110.6</v>
      </c>
      <c r="AQ176" s="122">
        <v>94.6</v>
      </c>
      <c r="AR176" s="122">
        <v>94.3</v>
      </c>
      <c r="AS176" s="122">
        <v>100</v>
      </c>
    </row>
    <row r="177" spans="1:45">
      <c r="A177" s="8"/>
      <c r="B177" s="9"/>
      <c r="C177" s="8" t="s">
        <v>95</v>
      </c>
      <c r="D177" s="125">
        <v>98.3</v>
      </c>
      <c r="E177" s="122">
        <v>98.5</v>
      </c>
      <c r="F177" s="122">
        <v>98.6</v>
      </c>
      <c r="G177" s="122">
        <v>100.1</v>
      </c>
      <c r="H177" s="122">
        <v>105.2</v>
      </c>
      <c r="I177" s="122">
        <v>94.5</v>
      </c>
      <c r="J177" s="122">
        <v>92.3</v>
      </c>
      <c r="K177" s="122">
        <v>93.4</v>
      </c>
      <c r="L177" s="122">
        <v>86.3</v>
      </c>
      <c r="M177" s="122">
        <v>85.9</v>
      </c>
      <c r="N177" s="122">
        <v>89.8</v>
      </c>
      <c r="O177" s="122">
        <v>95.8</v>
      </c>
      <c r="P177" s="122">
        <v>113.4</v>
      </c>
      <c r="Q177" s="122">
        <v>102.7</v>
      </c>
      <c r="R177" s="122">
        <v>97.1</v>
      </c>
      <c r="S177" s="122">
        <v>90.5</v>
      </c>
      <c r="T177" s="122">
        <v>103.1</v>
      </c>
      <c r="U177" s="122">
        <v>101</v>
      </c>
      <c r="V177" s="122">
        <v>99.2</v>
      </c>
      <c r="W177" s="122">
        <v>100.9</v>
      </c>
      <c r="X177" s="122">
        <v>109</v>
      </c>
      <c r="Y177" s="122">
        <v>91.9</v>
      </c>
      <c r="Z177" s="122">
        <v>103.4</v>
      </c>
      <c r="AA177" s="122">
        <v>99.3</v>
      </c>
      <c r="AB177" s="122">
        <v>104.1</v>
      </c>
      <c r="AC177" s="122">
        <v>97.2</v>
      </c>
      <c r="AD177" s="122">
        <v>99.3</v>
      </c>
      <c r="AE177" s="119">
        <v>98.4</v>
      </c>
      <c r="AF177" s="8"/>
      <c r="AG177" s="9"/>
      <c r="AH177" s="8" t="s">
        <v>95</v>
      </c>
      <c r="AI177" s="122">
        <v>98.3</v>
      </c>
      <c r="AJ177" s="122">
        <v>101.5</v>
      </c>
      <c r="AK177" s="122">
        <v>95.6</v>
      </c>
      <c r="AL177" s="122">
        <v>88.9</v>
      </c>
      <c r="AM177" s="122">
        <v>110.9</v>
      </c>
      <c r="AN177" s="122">
        <v>107.5</v>
      </c>
      <c r="AO177" s="122">
        <v>96.8</v>
      </c>
      <c r="AP177" s="122">
        <v>110.2</v>
      </c>
      <c r="AQ177" s="122">
        <v>95.7</v>
      </c>
      <c r="AR177" s="122">
        <v>95.6</v>
      </c>
      <c r="AS177" s="122">
        <v>96.9</v>
      </c>
    </row>
    <row r="178" spans="1:45">
      <c r="A178" s="8"/>
      <c r="B178" s="9"/>
      <c r="C178" s="8" t="s">
        <v>96</v>
      </c>
      <c r="D178" s="125">
        <v>99.5</v>
      </c>
      <c r="E178" s="122">
        <v>99.7</v>
      </c>
      <c r="F178" s="122">
        <v>105.4</v>
      </c>
      <c r="G178" s="122">
        <v>103</v>
      </c>
      <c r="H178" s="122">
        <v>96</v>
      </c>
      <c r="I178" s="122">
        <v>96.5</v>
      </c>
      <c r="J178" s="122">
        <v>105.9</v>
      </c>
      <c r="K178" s="122">
        <v>85.9</v>
      </c>
      <c r="L178" s="122">
        <v>78.7</v>
      </c>
      <c r="M178" s="122">
        <v>90.8</v>
      </c>
      <c r="N178" s="122">
        <v>122.7</v>
      </c>
      <c r="O178" s="122">
        <v>99.3</v>
      </c>
      <c r="P178" s="122">
        <v>116.7</v>
      </c>
      <c r="Q178" s="122">
        <v>105.1</v>
      </c>
      <c r="R178" s="122">
        <v>98.8</v>
      </c>
      <c r="S178" s="122">
        <v>89.1</v>
      </c>
      <c r="T178" s="122">
        <v>102.9</v>
      </c>
      <c r="U178" s="122">
        <v>102.7</v>
      </c>
      <c r="V178" s="122">
        <v>96.2</v>
      </c>
      <c r="W178" s="122">
        <v>101.5</v>
      </c>
      <c r="X178" s="122">
        <v>110.3</v>
      </c>
      <c r="Y178" s="122">
        <v>93.8</v>
      </c>
      <c r="Z178" s="122">
        <v>104.3</v>
      </c>
      <c r="AA178" s="122">
        <v>99.7</v>
      </c>
      <c r="AB178" s="122">
        <v>108</v>
      </c>
      <c r="AC178" s="122">
        <v>103.7</v>
      </c>
      <c r="AD178" s="122">
        <v>94.1</v>
      </c>
      <c r="AE178" s="119">
        <v>99</v>
      </c>
      <c r="AF178" s="8"/>
      <c r="AG178" s="9"/>
      <c r="AH178" s="8" t="s">
        <v>96</v>
      </c>
      <c r="AI178" s="122">
        <v>99.5</v>
      </c>
      <c r="AJ178" s="122">
        <v>100.7</v>
      </c>
      <c r="AK178" s="122">
        <v>97.3</v>
      </c>
      <c r="AL178" s="122">
        <v>94.9</v>
      </c>
      <c r="AM178" s="122">
        <v>104.6</v>
      </c>
      <c r="AN178" s="122">
        <v>105.4</v>
      </c>
      <c r="AO178" s="122">
        <v>87.8</v>
      </c>
      <c r="AP178" s="122">
        <v>112.4</v>
      </c>
      <c r="AQ178" s="122">
        <v>99.4</v>
      </c>
      <c r="AR178" s="122">
        <v>99.3</v>
      </c>
      <c r="AS178" s="122">
        <v>99.6</v>
      </c>
    </row>
    <row r="179" spans="1:45">
      <c r="A179" s="8"/>
      <c r="B179" s="16"/>
      <c r="C179" s="15" t="s">
        <v>97</v>
      </c>
      <c r="D179" s="127">
        <v>99.1</v>
      </c>
      <c r="E179" s="123">
        <v>99.3</v>
      </c>
      <c r="F179" s="123">
        <v>102.1</v>
      </c>
      <c r="G179" s="123">
        <v>102.9</v>
      </c>
      <c r="H179" s="123">
        <v>99.4</v>
      </c>
      <c r="I179" s="123">
        <v>96.2</v>
      </c>
      <c r="J179" s="123">
        <v>97.5</v>
      </c>
      <c r="K179" s="123">
        <v>105.8</v>
      </c>
      <c r="L179" s="123">
        <v>83.1</v>
      </c>
      <c r="M179" s="123">
        <v>95.8</v>
      </c>
      <c r="N179" s="123">
        <v>100.4</v>
      </c>
      <c r="O179" s="123">
        <v>99.9</v>
      </c>
      <c r="P179" s="123">
        <v>111.4</v>
      </c>
      <c r="Q179" s="123">
        <v>97.7</v>
      </c>
      <c r="R179" s="123">
        <v>97.3</v>
      </c>
      <c r="S179" s="123">
        <v>93.2</v>
      </c>
      <c r="T179" s="123">
        <v>102.3</v>
      </c>
      <c r="U179" s="123">
        <v>98.2</v>
      </c>
      <c r="V179" s="123">
        <v>95.9</v>
      </c>
      <c r="W179" s="123">
        <v>93.4</v>
      </c>
      <c r="X179" s="123">
        <v>103.9</v>
      </c>
      <c r="Y179" s="123">
        <v>94.9</v>
      </c>
      <c r="Z179" s="123">
        <v>103</v>
      </c>
      <c r="AA179" s="123">
        <v>98.9</v>
      </c>
      <c r="AB179" s="123">
        <v>101.6</v>
      </c>
      <c r="AC179" s="123">
        <v>100.3</v>
      </c>
      <c r="AD179" s="123">
        <v>96.6</v>
      </c>
      <c r="AE179" s="119">
        <v>98.7</v>
      </c>
      <c r="AF179" s="8"/>
      <c r="AG179" s="16"/>
      <c r="AH179" s="15" t="s">
        <v>97</v>
      </c>
      <c r="AI179" s="123">
        <v>99.1</v>
      </c>
      <c r="AJ179" s="123">
        <v>102</v>
      </c>
      <c r="AK179" s="123">
        <v>96.2</v>
      </c>
      <c r="AL179" s="123">
        <v>92.8</v>
      </c>
      <c r="AM179" s="123">
        <v>106.1</v>
      </c>
      <c r="AN179" s="123">
        <v>109.7</v>
      </c>
      <c r="AO179" s="123">
        <v>112.1</v>
      </c>
      <c r="AP179" s="123">
        <v>108.4</v>
      </c>
      <c r="AQ179" s="123">
        <v>97.3</v>
      </c>
      <c r="AR179" s="123">
        <v>97.4</v>
      </c>
      <c r="AS179" s="123">
        <v>97</v>
      </c>
    </row>
    <row r="180" spans="1:45">
      <c r="A180" s="8"/>
      <c r="B180" s="9" t="s">
        <v>83</v>
      </c>
      <c r="C180" s="8" t="s">
        <v>84</v>
      </c>
      <c r="D180" s="125">
        <v>98</v>
      </c>
      <c r="E180" s="122">
        <v>98.2</v>
      </c>
      <c r="F180" s="122">
        <v>101.8</v>
      </c>
      <c r="G180" s="122">
        <v>101.7</v>
      </c>
      <c r="H180" s="122">
        <v>99</v>
      </c>
      <c r="I180" s="122">
        <v>92.8</v>
      </c>
      <c r="J180" s="122">
        <v>93.3</v>
      </c>
      <c r="K180" s="122">
        <v>91.1</v>
      </c>
      <c r="L180" s="122">
        <v>84.4</v>
      </c>
      <c r="M180" s="122">
        <v>99.5</v>
      </c>
      <c r="N180" s="122">
        <v>97.9</v>
      </c>
      <c r="O180" s="122">
        <v>102.8</v>
      </c>
      <c r="P180" s="122">
        <v>109.7</v>
      </c>
      <c r="Q180" s="122">
        <v>104.2</v>
      </c>
      <c r="R180" s="122">
        <v>99</v>
      </c>
      <c r="S180" s="122">
        <v>97.8</v>
      </c>
      <c r="T180" s="122">
        <v>102.1</v>
      </c>
      <c r="U180" s="122">
        <v>102.7</v>
      </c>
      <c r="V180" s="122">
        <v>95.2</v>
      </c>
      <c r="W180" s="122">
        <v>96.3</v>
      </c>
      <c r="X180" s="122">
        <v>106.3</v>
      </c>
      <c r="Y180" s="122">
        <v>99.2</v>
      </c>
      <c r="Z180" s="122">
        <v>143.6</v>
      </c>
      <c r="AA180" s="122">
        <v>98.3</v>
      </c>
      <c r="AB180" s="122">
        <v>109.4</v>
      </c>
      <c r="AC180" s="122">
        <v>100.7</v>
      </c>
      <c r="AD180" s="122">
        <v>97.8</v>
      </c>
      <c r="AE180" s="119">
        <v>98</v>
      </c>
      <c r="AF180" s="8"/>
      <c r="AG180" s="9" t="s">
        <v>83</v>
      </c>
      <c r="AH180" s="8" t="s">
        <v>84</v>
      </c>
      <c r="AI180" s="122">
        <v>98</v>
      </c>
      <c r="AJ180" s="121">
        <v>98.6</v>
      </c>
      <c r="AK180" s="121">
        <v>91.9</v>
      </c>
      <c r="AL180" s="121">
        <v>86.1</v>
      </c>
      <c r="AM180" s="121">
        <v>107.3</v>
      </c>
      <c r="AN180" s="121">
        <v>106.5</v>
      </c>
      <c r="AO180" s="121">
        <v>103.4</v>
      </c>
      <c r="AP180" s="121">
        <v>106.6</v>
      </c>
      <c r="AQ180" s="121">
        <v>98.2</v>
      </c>
      <c r="AR180" s="121">
        <v>98.3</v>
      </c>
      <c r="AS180" s="121">
        <v>97.3</v>
      </c>
    </row>
    <row r="181" spans="1:45">
      <c r="A181" s="8"/>
      <c r="B181" s="9"/>
      <c r="C181" s="8" t="s">
        <v>86</v>
      </c>
      <c r="D181" s="125">
        <v>98.6</v>
      </c>
      <c r="E181" s="122">
        <v>98.8</v>
      </c>
      <c r="F181" s="122">
        <v>100.5</v>
      </c>
      <c r="G181" s="122">
        <v>99.9</v>
      </c>
      <c r="H181" s="122">
        <v>99.8</v>
      </c>
      <c r="I181" s="122">
        <v>90.8</v>
      </c>
      <c r="J181" s="122">
        <v>95.6</v>
      </c>
      <c r="K181" s="122">
        <v>107.2</v>
      </c>
      <c r="L181" s="122">
        <v>88.5</v>
      </c>
      <c r="M181" s="122">
        <v>94.1</v>
      </c>
      <c r="N181" s="122">
        <v>96.4</v>
      </c>
      <c r="O181" s="122">
        <v>101.4</v>
      </c>
      <c r="P181" s="122">
        <v>111.6</v>
      </c>
      <c r="Q181" s="122">
        <v>103.4</v>
      </c>
      <c r="R181" s="122">
        <v>101.5</v>
      </c>
      <c r="S181" s="122">
        <v>98.8</v>
      </c>
      <c r="T181" s="122">
        <v>103.4</v>
      </c>
      <c r="U181" s="122">
        <v>104</v>
      </c>
      <c r="V181" s="122">
        <v>96.2</v>
      </c>
      <c r="W181" s="122">
        <v>102.1</v>
      </c>
      <c r="X181" s="122">
        <v>115.4</v>
      </c>
      <c r="Y181" s="122">
        <v>102.1</v>
      </c>
      <c r="Z181" s="122">
        <v>107.9</v>
      </c>
      <c r="AA181" s="122">
        <v>100.5</v>
      </c>
      <c r="AB181" s="122">
        <v>104.5</v>
      </c>
      <c r="AC181" s="122">
        <v>99.8</v>
      </c>
      <c r="AD181" s="122">
        <v>98.8</v>
      </c>
      <c r="AE181" s="119">
        <v>99</v>
      </c>
      <c r="AF181" s="8"/>
      <c r="AG181" s="9"/>
      <c r="AH181" s="8" t="s">
        <v>86</v>
      </c>
      <c r="AI181" s="122">
        <v>98.6</v>
      </c>
      <c r="AJ181" s="121">
        <v>99.5</v>
      </c>
      <c r="AK181" s="121">
        <v>95.8</v>
      </c>
      <c r="AL181" s="121">
        <v>93.2</v>
      </c>
      <c r="AM181" s="121">
        <v>104.1</v>
      </c>
      <c r="AN181" s="121">
        <v>106.6</v>
      </c>
      <c r="AO181" s="121">
        <v>97</v>
      </c>
      <c r="AP181" s="121">
        <v>112</v>
      </c>
      <c r="AQ181" s="121">
        <v>97.1</v>
      </c>
      <c r="AR181" s="121">
        <v>96.9</v>
      </c>
      <c r="AS181" s="121">
        <v>102.2</v>
      </c>
    </row>
    <row r="182" spans="1:45">
      <c r="A182" s="8"/>
      <c r="B182" s="9"/>
      <c r="C182" s="8" t="s">
        <v>88</v>
      </c>
      <c r="D182" s="125">
        <v>97.6</v>
      </c>
      <c r="E182" s="122">
        <v>97.8</v>
      </c>
      <c r="F182" s="122">
        <v>100.4</v>
      </c>
      <c r="G182" s="122">
        <v>98.6</v>
      </c>
      <c r="H182" s="122">
        <v>99.8</v>
      </c>
      <c r="I182" s="122">
        <v>91.9</v>
      </c>
      <c r="J182" s="122">
        <v>92.5</v>
      </c>
      <c r="K182" s="122">
        <v>79.400000000000006</v>
      </c>
      <c r="L182" s="122">
        <v>92.6</v>
      </c>
      <c r="M182" s="122">
        <v>97.2</v>
      </c>
      <c r="N182" s="122">
        <v>90.1</v>
      </c>
      <c r="O182" s="122">
        <v>95.2</v>
      </c>
      <c r="P182" s="122">
        <v>114.9</v>
      </c>
      <c r="Q182" s="122">
        <v>100.5</v>
      </c>
      <c r="R182" s="122">
        <v>98.6</v>
      </c>
      <c r="S182" s="122">
        <v>100.9</v>
      </c>
      <c r="T182" s="122">
        <v>102.1</v>
      </c>
      <c r="U182" s="122">
        <v>99.2</v>
      </c>
      <c r="V182" s="122">
        <v>98.8</v>
      </c>
      <c r="W182" s="122">
        <v>98</v>
      </c>
      <c r="X182" s="122">
        <v>101.4</v>
      </c>
      <c r="Y182" s="122">
        <v>97.4</v>
      </c>
      <c r="Z182" s="122">
        <v>99.7</v>
      </c>
      <c r="AA182" s="122">
        <v>102.5</v>
      </c>
      <c r="AB182" s="122">
        <v>97.4</v>
      </c>
      <c r="AC182" s="122">
        <v>97.3</v>
      </c>
      <c r="AD182" s="122">
        <v>103.6</v>
      </c>
      <c r="AE182" s="119">
        <v>97.9</v>
      </c>
      <c r="AF182" s="8"/>
      <c r="AG182" s="9"/>
      <c r="AH182" s="8" t="s">
        <v>88</v>
      </c>
      <c r="AI182" s="122">
        <v>97.6</v>
      </c>
      <c r="AJ182" s="121">
        <v>97.2</v>
      </c>
      <c r="AK182" s="121">
        <v>93.1</v>
      </c>
      <c r="AL182" s="121">
        <v>91</v>
      </c>
      <c r="AM182" s="121">
        <v>96.7</v>
      </c>
      <c r="AN182" s="121">
        <v>101.4</v>
      </c>
      <c r="AO182" s="121">
        <v>86.8</v>
      </c>
      <c r="AP182" s="121">
        <v>107.7</v>
      </c>
      <c r="AQ182" s="121">
        <v>98.8</v>
      </c>
      <c r="AR182" s="121">
        <v>98.8</v>
      </c>
      <c r="AS182" s="121">
        <v>98.3</v>
      </c>
    </row>
    <row r="183" spans="1:45">
      <c r="A183" s="8"/>
      <c r="B183" s="9"/>
      <c r="C183" s="8" t="s">
        <v>89</v>
      </c>
      <c r="D183" s="125">
        <v>102.4</v>
      </c>
      <c r="E183" s="122">
        <v>102.7</v>
      </c>
      <c r="F183" s="122">
        <v>104.3</v>
      </c>
      <c r="G183" s="122">
        <v>100.1</v>
      </c>
      <c r="H183" s="122">
        <v>104.5</v>
      </c>
      <c r="I183" s="122">
        <v>118.1</v>
      </c>
      <c r="J183" s="122">
        <v>94.3</v>
      </c>
      <c r="K183" s="122">
        <v>93.3</v>
      </c>
      <c r="L183" s="122">
        <v>90.2</v>
      </c>
      <c r="M183" s="122">
        <v>101</v>
      </c>
      <c r="N183" s="122">
        <v>127.6</v>
      </c>
      <c r="O183" s="122">
        <v>100.1</v>
      </c>
      <c r="P183" s="122">
        <v>99.5</v>
      </c>
      <c r="Q183" s="122">
        <v>103.1</v>
      </c>
      <c r="R183" s="122">
        <v>102.8</v>
      </c>
      <c r="S183" s="122">
        <v>101.9</v>
      </c>
      <c r="T183" s="122">
        <v>102.9</v>
      </c>
      <c r="U183" s="122">
        <v>98.3</v>
      </c>
      <c r="V183" s="122">
        <v>104.7</v>
      </c>
      <c r="W183" s="122">
        <v>97.1</v>
      </c>
      <c r="X183" s="122">
        <v>99.9</v>
      </c>
      <c r="Y183" s="122">
        <v>97.2</v>
      </c>
      <c r="Z183" s="122">
        <v>99.5</v>
      </c>
      <c r="AA183" s="122">
        <v>94.5</v>
      </c>
      <c r="AB183" s="122">
        <v>96.3</v>
      </c>
      <c r="AC183" s="122">
        <v>100.5</v>
      </c>
      <c r="AD183" s="122">
        <v>103.9</v>
      </c>
      <c r="AE183" s="119">
        <v>102.1</v>
      </c>
      <c r="AF183" s="8"/>
      <c r="AG183" s="9"/>
      <c r="AH183" s="8" t="s">
        <v>89</v>
      </c>
      <c r="AI183" s="122">
        <v>102.4</v>
      </c>
      <c r="AJ183" s="121">
        <v>104.6</v>
      </c>
      <c r="AK183" s="121">
        <v>107.2</v>
      </c>
      <c r="AL183" s="121">
        <v>108.7</v>
      </c>
      <c r="AM183" s="121">
        <v>106.1</v>
      </c>
      <c r="AN183" s="121">
        <v>100.7</v>
      </c>
      <c r="AO183" s="121">
        <v>100.7</v>
      </c>
      <c r="AP183" s="121">
        <v>100.2</v>
      </c>
      <c r="AQ183" s="121">
        <v>100.1</v>
      </c>
      <c r="AR183" s="121">
        <v>100.2</v>
      </c>
      <c r="AS183" s="121">
        <v>99.8</v>
      </c>
    </row>
    <row r="184" spans="1:45">
      <c r="A184" s="8"/>
      <c r="B184" s="9"/>
      <c r="C184" s="8" t="s">
        <v>90</v>
      </c>
      <c r="D184" s="125">
        <v>96.8</v>
      </c>
      <c r="E184" s="122">
        <v>97</v>
      </c>
      <c r="F184" s="122">
        <v>102.4</v>
      </c>
      <c r="G184" s="122">
        <v>101.2</v>
      </c>
      <c r="H184" s="122">
        <v>96.8</v>
      </c>
      <c r="I184" s="122">
        <v>95.4</v>
      </c>
      <c r="J184" s="122">
        <v>94.3</v>
      </c>
      <c r="K184" s="122">
        <v>85.6</v>
      </c>
      <c r="L184" s="122">
        <v>89.9</v>
      </c>
      <c r="M184" s="122">
        <v>100.5</v>
      </c>
      <c r="N184" s="122">
        <v>85.8</v>
      </c>
      <c r="O184" s="122">
        <v>98.8</v>
      </c>
      <c r="P184" s="122">
        <v>96.4</v>
      </c>
      <c r="Q184" s="122">
        <v>101.9</v>
      </c>
      <c r="R184" s="122">
        <v>100.2</v>
      </c>
      <c r="S184" s="122">
        <v>100.9</v>
      </c>
      <c r="T184" s="122">
        <v>98.8</v>
      </c>
      <c r="U184" s="122">
        <v>100.8</v>
      </c>
      <c r="V184" s="122">
        <v>100.4</v>
      </c>
      <c r="W184" s="122">
        <v>104.3</v>
      </c>
      <c r="X184" s="122">
        <v>100.8</v>
      </c>
      <c r="Y184" s="122">
        <v>99.7</v>
      </c>
      <c r="Z184" s="122">
        <v>96.8</v>
      </c>
      <c r="AA184" s="122">
        <v>101.1</v>
      </c>
      <c r="AB184" s="122">
        <v>99.4</v>
      </c>
      <c r="AC184" s="122">
        <v>101</v>
      </c>
      <c r="AD184" s="122">
        <v>103.1</v>
      </c>
      <c r="AE184" s="119">
        <v>96.9</v>
      </c>
      <c r="AF184" s="8"/>
      <c r="AG184" s="9"/>
      <c r="AH184" s="8" t="s">
        <v>90</v>
      </c>
      <c r="AI184" s="122">
        <v>96.8</v>
      </c>
      <c r="AJ184" s="121">
        <v>95</v>
      </c>
      <c r="AK184" s="121">
        <v>96.7</v>
      </c>
      <c r="AL184" s="121">
        <v>96.1</v>
      </c>
      <c r="AM184" s="121">
        <v>99.6</v>
      </c>
      <c r="AN184" s="121">
        <v>93.4</v>
      </c>
      <c r="AO184" s="121">
        <v>78.3</v>
      </c>
      <c r="AP184" s="121">
        <v>98.4</v>
      </c>
      <c r="AQ184" s="121">
        <v>98.2</v>
      </c>
      <c r="AR184" s="121">
        <v>98</v>
      </c>
      <c r="AS184" s="121">
        <v>100.3</v>
      </c>
    </row>
    <row r="185" spans="1:45">
      <c r="A185" s="8"/>
      <c r="B185" s="9"/>
      <c r="C185" s="8" t="s">
        <v>91</v>
      </c>
      <c r="D185" s="125">
        <v>98.7</v>
      </c>
      <c r="E185" s="122">
        <v>98.8</v>
      </c>
      <c r="F185" s="122">
        <v>102.9</v>
      </c>
      <c r="G185" s="122">
        <v>102</v>
      </c>
      <c r="H185" s="122">
        <v>97.6</v>
      </c>
      <c r="I185" s="122">
        <v>97.4</v>
      </c>
      <c r="J185" s="122">
        <v>104.1</v>
      </c>
      <c r="K185" s="122">
        <v>99.6</v>
      </c>
      <c r="L185" s="122">
        <v>93.3</v>
      </c>
      <c r="M185" s="122">
        <v>105.4</v>
      </c>
      <c r="N185" s="122">
        <v>99.4</v>
      </c>
      <c r="O185" s="122">
        <v>101.2</v>
      </c>
      <c r="P185" s="122">
        <v>94.9</v>
      </c>
      <c r="Q185" s="122">
        <v>101.6</v>
      </c>
      <c r="R185" s="122">
        <v>101.8</v>
      </c>
      <c r="S185" s="122">
        <v>102.1</v>
      </c>
      <c r="T185" s="122">
        <v>97.1</v>
      </c>
      <c r="U185" s="122">
        <v>101.9</v>
      </c>
      <c r="V185" s="122">
        <v>98.8</v>
      </c>
      <c r="W185" s="122">
        <v>100.9</v>
      </c>
      <c r="X185" s="122">
        <v>101.4</v>
      </c>
      <c r="Y185" s="122">
        <v>99.8</v>
      </c>
      <c r="Z185" s="122">
        <v>119.3</v>
      </c>
      <c r="AA185" s="122">
        <v>101.2</v>
      </c>
      <c r="AB185" s="122">
        <v>99.7</v>
      </c>
      <c r="AC185" s="122">
        <v>99.1</v>
      </c>
      <c r="AD185" s="122">
        <v>101.1</v>
      </c>
      <c r="AE185" s="119">
        <v>98.8</v>
      </c>
      <c r="AF185" s="8"/>
      <c r="AG185" s="9"/>
      <c r="AH185" s="8" t="s">
        <v>91</v>
      </c>
      <c r="AI185" s="122">
        <v>98.7</v>
      </c>
      <c r="AJ185" s="121">
        <v>96.6</v>
      </c>
      <c r="AK185" s="121">
        <v>100.7</v>
      </c>
      <c r="AL185" s="121">
        <v>101.3</v>
      </c>
      <c r="AM185" s="121">
        <v>99.7</v>
      </c>
      <c r="AN185" s="121">
        <v>96.8</v>
      </c>
      <c r="AO185" s="121">
        <v>95</v>
      </c>
      <c r="AP185" s="121">
        <v>97.1</v>
      </c>
      <c r="AQ185" s="121">
        <v>100.6</v>
      </c>
      <c r="AR185" s="121">
        <v>100.4</v>
      </c>
      <c r="AS185" s="121">
        <v>106.4</v>
      </c>
    </row>
    <row r="186" spans="1:45">
      <c r="A186" s="8"/>
      <c r="B186" s="9"/>
      <c r="C186" s="8" t="s">
        <v>92</v>
      </c>
      <c r="D186" s="125">
        <v>98.5</v>
      </c>
      <c r="E186" s="122">
        <v>98.5</v>
      </c>
      <c r="F186" s="122">
        <v>98.9</v>
      </c>
      <c r="G186" s="122">
        <v>101.5</v>
      </c>
      <c r="H186" s="122">
        <v>97.7</v>
      </c>
      <c r="I186" s="122">
        <v>92</v>
      </c>
      <c r="J186" s="122">
        <v>102.7</v>
      </c>
      <c r="K186" s="122">
        <v>101.7</v>
      </c>
      <c r="L186" s="122">
        <v>95</v>
      </c>
      <c r="M186" s="122">
        <v>97.7</v>
      </c>
      <c r="N186" s="122">
        <v>98.3</v>
      </c>
      <c r="O186" s="122">
        <v>98.2</v>
      </c>
      <c r="P186" s="122">
        <v>97.2</v>
      </c>
      <c r="Q186" s="122">
        <v>98.4</v>
      </c>
      <c r="R186" s="122">
        <v>100.2</v>
      </c>
      <c r="S186" s="122">
        <v>101.5</v>
      </c>
      <c r="T186" s="122">
        <v>99.4</v>
      </c>
      <c r="U186" s="122">
        <v>100.1</v>
      </c>
      <c r="V186" s="122">
        <v>99.8</v>
      </c>
      <c r="W186" s="122">
        <v>98.8</v>
      </c>
      <c r="X186" s="122">
        <v>96.8</v>
      </c>
      <c r="Y186" s="122">
        <v>100.1</v>
      </c>
      <c r="Z186" s="122">
        <v>93.9</v>
      </c>
      <c r="AA186" s="122">
        <v>99.1</v>
      </c>
      <c r="AB186" s="122">
        <v>107.9</v>
      </c>
      <c r="AC186" s="122">
        <v>94</v>
      </c>
      <c r="AD186" s="122">
        <v>98.8</v>
      </c>
      <c r="AE186" s="119">
        <v>99.5</v>
      </c>
      <c r="AF186" s="8"/>
      <c r="AG186" s="9"/>
      <c r="AH186" s="8" t="s">
        <v>92</v>
      </c>
      <c r="AI186" s="122">
        <v>98.5</v>
      </c>
      <c r="AJ186" s="121">
        <v>96.8</v>
      </c>
      <c r="AK186" s="121">
        <v>93.9</v>
      </c>
      <c r="AL186" s="121">
        <v>93.4</v>
      </c>
      <c r="AM186" s="121">
        <v>97.6</v>
      </c>
      <c r="AN186" s="121">
        <v>98.2</v>
      </c>
      <c r="AO186" s="121">
        <v>98.1</v>
      </c>
      <c r="AP186" s="121">
        <v>99.4</v>
      </c>
      <c r="AQ186" s="121">
        <v>99.2</v>
      </c>
      <c r="AR186" s="121">
        <v>99.1</v>
      </c>
      <c r="AS186" s="121">
        <v>99.9</v>
      </c>
    </row>
    <row r="187" spans="1:45">
      <c r="A187" s="8"/>
      <c r="B187" s="9"/>
      <c r="C187" s="8" t="s">
        <v>93</v>
      </c>
      <c r="D187" s="125">
        <v>105.1</v>
      </c>
      <c r="E187" s="122">
        <v>103.2</v>
      </c>
      <c r="F187" s="122">
        <v>99.8</v>
      </c>
      <c r="G187" s="122">
        <v>101</v>
      </c>
      <c r="H187" s="122">
        <v>97.7</v>
      </c>
      <c r="I187" s="122">
        <v>119.2</v>
      </c>
      <c r="J187" s="122">
        <v>106.7</v>
      </c>
      <c r="K187" s="122">
        <v>95.5</v>
      </c>
      <c r="L187" s="122">
        <v>102.7</v>
      </c>
      <c r="M187" s="122">
        <v>99.2</v>
      </c>
      <c r="N187" s="122">
        <v>94.3</v>
      </c>
      <c r="O187" s="122">
        <v>106</v>
      </c>
      <c r="P187" s="122">
        <v>103.1</v>
      </c>
      <c r="Q187" s="122">
        <v>99</v>
      </c>
      <c r="R187" s="122">
        <v>101.6</v>
      </c>
      <c r="S187" s="122">
        <v>99.9</v>
      </c>
      <c r="T187" s="122">
        <v>102.1</v>
      </c>
      <c r="U187" s="122">
        <v>101.1</v>
      </c>
      <c r="V187" s="122">
        <v>103.2</v>
      </c>
      <c r="W187" s="122">
        <v>100.6</v>
      </c>
      <c r="X187" s="122">
        <v>95.7</v>
      </c>
      <c r="Y187" s="122">
        <v>102.6</v>
      </c>
      <c r="Z187" s="122">
        <v>97.2</v>
      </c>
      <c r="AA187" s="122">
        <v>99.8</v>
      </c>
      <c r="AB187" s="122">
        <v>104.4</v>
      </c>
      <c r="AC187" s="122">
        <v>99.7</v>
      </c>
      <c r="AD187" s="122">
        <v>93.7</v>
      </c>
      <c r="AE187" s="119">
        <v>103.9</v>
      </c>
      <c r="AF187" s="8"/>
      <c r="AG187" s="9"/>
      <c r="AH187" s="8" t="s">
        <v>93</v>
      </c>
      <c r="AI187" s="122">
        <v>105.1</v>
      </c>
      <c r="AJ187" s="121">
        <v>108.1</v>
      </c>
      <c r="AK187" s="121">
        <v>115.6</v>
      </c>
      <c r="AL187" s="121">
        <v>121.2</v>
      </c>
      <c r="AM187" s="121">
        <v>97.8</v>
      </c>
      <c r="AN187" s="121">
        <v>96.6</v>
      </c>
      <c r="AO187" s="121">
        <v>86.3</v>
      </c>
      <c r="AP187" s="121">
        <v>99.3</v>
      </c>
      <c r="AQ187" s="121">
        <v>102</v>
      </c>
      <c r="AR187" s="121">
        <v>102</v>
      </c>
      <c r="AS187" s="121">
        <v>101</v>
      </c>
    </row>
    <row r="188" spans="1:45">
      <c r="A188" s="8"/>
      <c r="B188" s="9"/>
      <c r="C188" s="8" t="s">
        <v>94</v>
      </c>
      <c r="D188" s="125">
        <v>101.4</v>
      </c>
      <c r="E188" s="122">
        <v>101.5</v>
      </c>
      <c r="F188" s="122">
        <v>100.3</v>
      </c>
      <c r="G188" s="122">
        <v>95.8</v>
      </c>
      <c r="H188" s="122">
        <v>98.8</v>
      </c>
      <c r="I188" s="122">
        <v>101.4</v>
      </c>
      <c r="J188" s="122">
        <v>102.6</v>
      </c>
      <c r="K188" s="122">
        <v>102.5</v>
      </c>
      <c r="L188" s="122">
        <v>108.5</v>
      </c>
      <c r="M188" s="122">
        <v>115.2</v>
      </c>
      <c r="N188" s="122">
        <v>106.9</v>
      </c>
      <c r="O188" s="122">
        <v>98.5</v>
      </c>
      <c r="P188" s="122">
        <v>94.8</v>
      </c>
      <c r="Q188" s="122">
        <v>97.3</v>
      </c>
      <c r="R188" s="122">
        <v>95.3</v>
      </c>
      <c r="S188" s="122">
        <v>98.5</v>
      </c>
      <c r="T188" s="122">
        <v>102.1</v>
      </c>
      <c r="U188" s="122">
        <v>99.8</v>
      </c>
      <c r="V188" s="122">
        <v>99.6</v>
      </c>
      <c r="W188" s="122">
        <v>98.9</v>
      </c>
      <c r="X188" s="122">
        <v>98</v>
      </c>
      <c r="Y188" s="122">
        <v>101.7</v>
      </c>
      <c r="Z188" s="122">
        <v>90.6</v>
      </c>
      <c r="AA188" s="122">
        <v>102.7</v>
      </c>
      <c r="AB188" s="122">
        <v>103.9</v>
      </c>
      <c r="AC188" s="122">
        <v>109</v>
      </c>
      <c r="AD188" s="122">
        <v>97.7</v>
      </c>
      <c r="AE188" s="119">
        <v>101.3</v>
      </c>
      <c r="AF188" s="8"/>
      <c r="AG188" s="9"/>
      <c r="AH188" s="8" t="s">
        <v>94</v>
      </c>
      <c r="AI188" s="122">
        <v>101.4</v>
      </c>
      <c r="AJ188" s="121">
        <v>101</v>
      </c>
      <c r="AK188" s="121">
        <v>101.9</v>
      </c>
      <c r="AL188" s="121">
        <v>103.7</v>
      </c>
      <c r="AM188" s="121">
        <v>99</v>
      </c>
      <c r="AN188" s="121">
        <v>98.8</v>
      </c>
      <c r="AO188" s="121">
        <v>104.4</v>
      </c>
      <c r="AP188" s="121">
        <v>96.6</v>
      </c>
      <c r="AQ188" s="121">
        <v>101.8</v>
      </c>
      <c r="AR188" s="121">
        <v>102</v>
      </c>
      <c r="AS188" s="121">
        <v>99.1</v>
      </c>
    </row>
    <row r="189" spans="1:45">
      <c r="A189" s="8"/>
      <c r="B189" s="9"/>
      <c r="C189" s="8" t="s">
        <v>95</v>
      </c>
      <c r="D189" s="125">
        <v>100.6</v>
      </c>
      <c r="E189" s="122">
        <v>100.8</v>
      </c>
      <c r="F189" s="122">
        <v>100.8</v>
      </c>
      <c r="G189" s="122">
        <v>101.8</v>
      </c>
      <c r="H189" s="122">
        <v>96.1</v>
      </c>
      <c r="I189" s="122">
        <v>101</v>
      </c>
      <c r="J189" s="122">
        <v>103.4</v>
      </c>
      <c r="K189" s="122">
        <v>106.9</v>
      </c>
      <c r="L189" s="122">
        <v>112.8</v>
      </c>
      <c r="M189" s="122">
        <v>96.1</v>
      </c>
      <c r="N189" s="122">
        <v>97.9</v>
      </c>
      <c r="O189" s="122">
        <v>97.5</v>
      </c>
      <c r="P189" s="122">
        <v>93.8</v>
      </c>
      <c r="Q189" s="122">
        <v>99.2</v>
      </c>
      <c r="R189" s="122">
        <v>102.1</v>
      </c>
      <c r="S189" s="122">
        <v>100.2</v>
      </c>
      <c r="T189" s="122">
        <v>98.3</v>
      </c>
      <c r="U189" s="122">
        <v>100.4</v>
      </c>
      <c r="V189" s="122">
        <v>101.2</v>
      </c>
      <c r="W189" s="122">
        <v>105.2</v>
      </c>
      <c r="X189" s="122">
        <v>98.1</v>
      </c>
      <c r="Y189" s="122">
        <v>100.2</v>
      </c>
      <c r="Z189" s="122">
        <v>92.4</v>
      </c>
      <c r="AA189" s="122">
        <v>99.2</v>
      </c>
      <c r="AB189" s="122">
        <v>102.5</v>
      </c>
      <c r="AC189" s="122">
        <v>103.1</v>
      </c>
      <c r="AD189" s="122">
        <v>91.9</v>
      </c>
      <c r="AE189" s="119">
        <v>100.1</v>
      </c>
      <c r="AF189" s="8"/>
      <c r="AG189" s="9"/>
      <c r="AH189" s="8" t="s">
        <v>95</v>
      </c>
      <c r="AI189" s="122">
        <v>100.6</v>
      </c>
      <c r="AJ189" s="121">
        <v>98.7</v>
      </c>
      <c r="AK189" s="121">
        <v>99.5</v>
      </c>
      <c r="AL189" s="121">
        <v>100.8</v>
      </c>
      <c r="AM189" s="121">
        <v>94.6</v>
      </c>
      <c r="AN189" s="121">
        <v>96.6</v>
      </c>
      <c r="AO189" s="121">
        <v>98.6</v>
      </c>
      <c r="AP189" s="121">
        <v>95.7</v>
      </c>
      <c r="AQ189" s="121">
        <v>102.2</v>
      </c>
      <c r="AR189" s="121">
        <v>102.2</v>
      </c>
      <c r="AS189" s="121">
        <v>101.8</v>
      </c>
    </row>
    <row r="190" spans="1:45">
      <c r="A190" s="8"/>
      <c r="B190" s="9"/>
      <c r="C190" s="8" t="s">
        <v>96</v>
      </c>
      <c r="D190" s="125">
        <v>102.1</v>
      </c>
      <c r="E190" s="122">
        <v>102.3</v>
      </c>
      <c r="F190" s="122">
        <v>97.5</v>
      </c>
      <c r="G190" s="122">
        <v>100</v>
      </c>
      <c r="H190" s="122">
        <v>105.3</v>
      </c>
      <c r="I190" s="122">
        <v>106.7</v>
      </c>
      <c r="J190" s="122">
        <v>108.5</v>
      </c>
      <c r="K190" s="122">
        <v>121.5</v>
      </c>
      <c r="L190" s="122">
        <v>117.1</v>
      </c>
      <c r="M190" s="122">
        <v>94</v>
      </c>
      <c r="N190" s="122">
        <v>103.9</v>
      </c>
      <c r="O190" s="122">
        <v>102.1</v>
      </c>
      <c r="P190" s="122">
        <v>93.3</v>
      </c>
      <c r="Q190" s="122">
        <v>98.6</v>
      </c>
      <c r="R190" s="122">
        <v>99.1</v>
      </c>
      <c r="S190" s="122">
        <v>97.7</v>
      </c>
      <c r="T190" s="122">
        <v>96.7</v>
      </c>
      <c r="U190" s="122">
        <v>98.2</v>
      </c>
      <c r="V190" s="122">
        <v>101.4</v>
      </c>
      <c r="W190" s="122">
        <v>101.2</v>
      </c>
      <c r="X190" s="122">
        <v>94.5</v>
      </c>
      <c r="Y190" s="122">
        <v>103.6</v>
      </c>
      <c r="Z190" s="122">
        <v>84.6</v>
      </c>
      <c r="AA190" s="122">
        <v>100.2</v>
      </c>
      <c r="AB190" s="122">
        <v>90.7</v>
      </c>
      <c r="AC190" s="122">
        <v>100.3</v>
      </c>
      <c r="AD190" s="122">
        <v>97.3</v>
      </c>
      <c r="AE190" s="119">
        <v>101.7</v>
      </c>
      <c r="AF190" s="8"/>
      <c r="AG190" s="9"/>
      <c r="AH190" s="8" t="s">
        <v>96</v>
      </c>
      <c r="AI190" s="122">
        <v>102.1</v>
      </c>
      <c r="AJ190" s="122">
        <v>102.4</v>
      </c>
      <c r="AK190" s="122">
        <v>103.8</v>
      </c>
      <c r="AL190" s="122">
        <v>105.4</v>
      </c>
      <c r="AM190" s="122">
        <v>99.6</v>
      </c>
      <c r="AN190" s="122">
        <v>101.2</v>
      </c>
      <c r="AO190" s="122">
        <v>124.1</v>
      </c>
      <c r="AP190" s="122">
        <v>94.3</v>
      </c>
      <c r="AQ190" s="122">
        <v>102.8</v>
      </c>
      <c r="AR190" s="122">
        <v>103.1</v>
      </c>
      <c r="AS190" s="122">
        <v>97.9</v>
      </c>
    </row>
    <row r="191" spans="1:45">
      <c r="A191" s="8"/>
      <c r="B191" s="32" t="s">
        <v>192</v>
      </c>
      <c r="C191" s="8" t="s">
        <v>97</v>
      </c>
      <c r="D191" s="72">
        <v>103.8</v>
      </c>
      <c r="E191" s="10">
        <v>104</v>
      </c>
      <c r="F191" s="10">
        <v>95.1</v>
      </c>
      <c r="G191" s="10">
        <v>99.1</v>
      </c>
      <c r="H191" s="10">
        <v>104.6</v>
      </c>
      <c r="I191" s="10">
        <v>104.4</v>
      </c>
      <c r="J191" s="10">
        <v>106.6</v>
      </c>
      <c r="K191" s="10">
        <v>132.6</v>
      </c>
      <c r="L191" s="10">
        <v>123.2</v>
      </c>
      <c r="M191" s="10">
        <v>103.3</v>
      </c>
      <c r="N191" s="10">
        <v>95.3</v>
      </c>
      <c r="O191" s="10">
        <v>100.7</v>
      </c>
      <c r="P191" s="10">
        <v>97</v>
      </c>
      <c r="Q191" s="10">
        <v>99.6</v>
      </c>
      <c r="R191" s="10">
        <v>102.2</v>
      </c>
      <c r="S191" s="10">
        <v>102</v>
      </c>
      <c r="T191" s="10">
        <v>100.1</v>
      </c>
      <c r="U191" s="10">
        <v>99</v>
      </c>
      <c r="V191" s="10">
        <v>102.7</v>
      </c>
      <c r="W191" s="10">
        <v>100.6</v>
      </c>
      <c r="X191" s="10">
        <v>91.3</v>
      </c>
      <c r="Y191" s="10">
        <v>99.7</v>
      </c>
      <c r="Z191" s="10">
        <v>84.3</v>
      </c>
      <c r="AA191" s="10">
        <v>102.1</v>
      </c>
      <c r="AB191" s="10">
        <v>101.7</v>
      </c>
      <c r="AC191" s="10">
        <v>100.4</v>
      </c>
      <c r="AD191" s="10">
        <v>117.7</v>
      </c>
      <c r="AE191" s="82">
        <v>104.4</v>
      </c>
      <c r="AF191" s="8"/>
      <c r="AG191" s="32" t="s">
        <v>192</v>
      </c>
      <c r="AH191" s="8" t="s">
        <v>97</v>
      </c>
      <c r="AI191" s="122">
        <v>103.8</v>
      </c>
      <c r="AJ191" s="10">
        <v>105.4</v>
      </c>
      <c r="AK191" s="10">
        <v>104.8</v>
      </c>
      <c r="AL191" s="10">
        <v>106.4</v>
      </c>
      <c r="AM191" s="10">
        <v>99.9</v>
      </c>
      <c r="AN191" s="10">
        <v>106.9</v>
      </c>
      <c r="AO191" s="10">
        <v>127.7</v>
      </c>
      <c r="AP191" s="10">
        <v>99.6</v>
      </c>
      <c r="AQ191" s="10">
        <v>103.2</v>
      </c>
      <c r="AR191" s="10">
        <v>103.6</v>
      </c>
      <c r="AS191" s="10">
        <v>99.3</v>
      </c>
    </row>
    <row r="192" spans="1:45">
      <c r="A192" s="8"/>
      <c r="B192" s="28" t="s">
        <v>193</v>
      </c>
      <c r="C192" s="22" t="s">
        <v>84</v>
      </c>
      <c r="D192" s="71">
        <v>103.6</v>
      </c>
      <c r="E192" s="29">
        <v>103.8</v>
      </c>
      <c r="F192" s="29">
        <v>97.9</v>
      </c>
      <c r="G192" s="29">
        <v>99.1</v>
      </c>
      <c r="H192" s="29">
        <v>103</v>
      </c>
      <c r="I192" s="29">
        <v>115</v>
      </c>
      <c r="J192" s="29">
        <v>103.7</v>
      </c>
      <c r="K192" s="29">
        <v>113.2</v>
      </c>
      <c r="L192" s="29">
        <v>128.4</v>
      </c>
      <c r="M192" s="29">
        <v>93.9</v>
      </c>
      <c r="N192" s="29">
        <v>96</v>
      </c>
      <c r="O192" s="29">
        <v>97.1</v>
      </c>
      <c r="P192" s="29">
        <v>97.3</v>
      </c>
      <c r="Q192" s="29">
        <v>98.3</v>
      </c>
      <c r="R192" s="29">
        <v>102.8</v>
      </c>
      <c r="S192" s="29">
        <v>92.7</v>
      </c>
      <c r="T192" s="29">
        <v>100.9</v>
      </c>
      <c r="U192" s="29">
        <v>99.1</v>
      </c>
      <c r="V192" s="29">
        <v>103.2</v>
      </c>
      <c r="W192" s="29">
        <v>101.3</v>
      </c>
      <c r="X192" s="29">
        <v>87.5</v>
      </c>
      <c r="Y192" s="29">
        <v>97.9</v>
      </c>
      <c r="Z192" s="29">
        <v>86.6</v>
      </c>
      <c r="AA192" s="29">
        <v>102.4</v>
      </c>
      <c r="AB192" s="29">
        <v>116.7</v>
      </c>
      <c r="AC192" s="29">
        <v>96</v>
      </c>
      <c r="AD192" s="29">
        <v>101.5</v>
      </c>
      <c r="AE192" s="82">
        <v>103.5</v>
      </c>
      <c r="AF192" s="8"/>
      <c r="AG192" s="28" t="s">
        <v>193</v>
      </c>
      <c r="AH192" s="22" t="s">
        <v>84</v>
      </c>
      <c r="AI192" s="124">
        <v>103.6</v>
      </c>
      <c r="AJ192" s="29">
        <v>105.2</v>
      </c>
      <c r="AK192" s="29">
        <v>103.4</v>
      </c>
      <c r="AL192" s="29">
        <v>105.9</v>
      </c>
      <c r="AM192" s="29">
        <v>97.2</v>
      </c>
      <c r="AN192" s="29">
        <v>106</v>
      </c>
      <c r="AO192" s="29">
        <v>117.8</v>
      </c>
      <c r="AP192" s="29">
        <v>100.8</v>
      </c>
      <c r="AQ192" s="29">
        <v>103.2</v>
      </c>
      <c r="AR192" s="29">
        <v>103.3</v>
      </c>
      <c r="AS192" s="29">
        <v>100.8</v>
      </c>
    </row>
    <row r="193" spans="1:45">
      <c r="A193" s="8"/>
      <c r="B193" s="32" t="s">
        <v>102</v>
      </c>
      <c r="C193" s="8" t="s">
        <v>86</v>
      </c>
      <c r="D193" s="72">
        <v>104.3</v>
      </c>
      <c r="E193" s="10">
        <v>104.5</v>
      </c>
      <c r="F193" s="10">
        <v>97.2</v>
      </c>
      <c r="G193" s="10">
        <v>100.1</v>
      </c>
      <c r="H193" s="10">
        <v>101.2</v>
      </c>
      <c r="I193" s="10">
        <v>120.2</v>
      </c>
      <c r="J193" s="10">
        <v>99.8</v>
      </c>
      <c r="K193" s="10">
        <v>122.7</v>
      </c>
      <c r="L193" s="10">
        <v>130.69999999999999</v>
      </c>
      <c r="M193" s="10">
        <v>96.4</v>
      </c>
      <c r="N193" s="10">
        <v>102.3</v>
      </c>
      <c r="O193" s="10">
        <v>96.2</v>
      </c>
      <c r="P193" s="10">
        <v>95.4</v>
      </c>
      <c r="Q193" s="10">
        <v>96.8</v>
      </c>
      <c r="R193" s="10">
        <v>103.7</v>
      </c>
      <c r="S193" s="10">
        <v>93.2</v>
      </c>
      <c r="T193" s="10">
        <v>100.9</v>
      </c>
      <c r="U193" s="10">
        <v>97.8</v>
      </c>
      <c r="V193" s="10">
        <v>103.1</v>
      </c>
      <c r="W193" s="10">
        <v>102</v>
      </c>
      <c r="X193" s="10">
        <v>88.7</v>
      </c>
      <c r="Y193" s="10">
        <v>97.3</v>
      </c>
      <c r="Z193" s="10">
        <v>74.2</v>
      </c>
      <c r="AA193" s="10">
        <v>100.1</v>
      </c>
      <c r="AB193" s="10">
        <v>102.3</v>
      </c>
      <c r="AC193" s="10">
        <v>117.2</v>
      </c>
      <c r="AD193" s="10">
        <v>78.3</v>
      </c>
      <c r="AE193" s="82">
        <v>103</v>
      </c>
      <c r="AF193" s="8"/>
      <c r="AG193" s="32" t="s">
        <v>102</v>
      </c>
      <c r="AH193" s="8" t="s">
        <v>86</v>
      </c>
      <c r="AI193" s="122">
        <v>104.3</v>
      </c>
      <c r="AJ193" s="10">
        <v>104.8</v>
      </c>
      <c r="AK193" s="10">
        <v>106.5</v>
      </c>
      <c r="AL193" s="10">
        <v>111.1</v>
      </c>
      <c r="AM193" s="10">
        <v>92.5</v>
      </c>
      <c r="AN193" s="10">
        <v>105.7</v>
      </c>
      <c r="AO193" s="10">
        <v>124.9</v>
      </c>
      <c r="AP193" s="10">
        <v>99.4</v>
      </c>
      <c r="AQ193" s="10">
        <v>102.9</v>
      </c>
      <c r="AR193" s="10">
        <v>103</v>
      </c>
      <c r="AS193" s="10">
        <v>99.7</v>
      </c>
    </row>
    <row r="194" spans="1:45">
      <c r="A194" s="8"/>
      <c r="B194" s="32" t="s">
        <v>102</v>
      </c>
      <c r="C194" s="8" t="s">
        <v>88</v>
      </c>
      <c r="D194" s="72">
        <v>105.2</v>
      </c>
      <c r="E194" s="10">
        <v>105.4</v>
      </c>
      <c r="F194" s="10">
        <v>97.2</v>
      </c>
      <c r="G194" s="10">
        <v>99.7</v>
      </c>
      <c r="H194" s="10">
        <v>101.6</v>
      </c>
      <c r="I194" s="10">
        <v>105.2</v>
      </c>
      <c r="J194" s="10">
        <v>99.6</v>
      </c>
      <c r="K194" s="10">
        <v>124.6</v>
      </c>
      <c r="L194" s="10">
        <v>129.4</v>
      </c>
      <c r="M194" s="10">
        <v>100.1</v>
      </c>
      <c r="N194" s="10">
        <v>92</v>
      </c>
      <c r="O194" s="10">
        <v>98.3</v>
      </c>
      <c r="P194" s="10">
        <v>97.1</v>
      </c>
      <c r="Q194" s="10">
        <v>99</v>
      </c>
      <c r="R194" s="10">
        <v>103.7</v>
      </c>
      <c r="S194" s="10">
        <v>92.3</v>
      </c>
      <c r="T194" s="10">
        <v>100.6</v>
      </c>
      <c r="U194" s="10">
        <v>100.5</v>
      </c>
      <c r="V194" s="10">
        <v>104.1</v>
      </c>
      <c r="W194" s="10">
        <v>100.1</v>
      </c>
      <c r="X194" s="10">
        <v>89.9</v>
      </c>
      <c r="Y194" s="10">
        <v>98.3</v>
      </c>
      <c r="Z194" s="10">
        <v>77.7</v>
      </c>
      <c r="AA194" s="10">
        <v>106.2</v>
      </c>
      <c r="AB194" s="10">
        <v>110.5</v>
      </c>
      <c r="AC194" s="10">
        <v>120.3</v>
      </c>
      <c r="AD194" s="10">
        <v>101</v>
      </c>
      <c r="AE194" s="82">
        <v>104.8</v>
      </c>
      <c r="AF194" s="8"/>
      <c r="AG194" s="32" t="s">
        <v>102</v>
      </c>
      <c r="AH194" s="8" t="s">
        <v>88</v>
      </c>
      <c r="AI194" s="122">
        <v>105.2</v>
      </c>
      <c r="AJ194" s="10">
        <v>107.5</v>
      </c>
      <c r="AK194" s="10">
        <v>106.1</v>
      </c>
      <c r="AL194" s="10">
        <v>107</v>
      </c>
      <c r="AM194" s="10">
        <v>95.2</v>
      </c>
      <c r="AN194" s="10">
        <v>106.7</v>
      </c>
      <c r="AO194" s="10">
        <v>126.8</v>
      </c>
      <c r="AP194" s="10">
        <v>97.2</v>
      </c>
      <c r="AQ194" s="10">
        <v>103.1</v>
      </c>
      <c r="AR194" s="10">
        <v>103.2</v>
      </c>
      <c r="AS194" s="10">
        <v>101</v>
      </c>
    </row>
    <row r="195" spans="1:45">
      <c r="A195" s="8"/>
      <c r="B195" s="32" t="s">
        <v>102</v>
      </c>
      <c r="C195" s="8" t="s">
        <v>89</v>
      </c>
      <c r="D195" s="72">
        <v>108.2</v>
      </c>
      <c r="E195" s="10">
        <v>108.5</v>
      </c>
      <c r="F195" s="10">
        <v>96.5</v>
      </c>
      <c r="G195" s="10">
        <v>104.9</v>
      </c>
      <c r="H195" s="10">
        <v>98.6</v>
      </c>
      <c r="I195" s="10">
        <v>126.8</v>
      </c>
      <c r="J195" s="10">
        <v>102.5</v>
      </c>
      <c r="K195" s="10">
        <v>136.5</v>
      </c>
      <c r="L195" s="10">
        <v>126.7</v>
      </c>
      <c r="M195" s="10">
        <v>110.9</v>
      </c>
      <c r="N195" s="10">
        <v>83.4</v>
      </c>
      <c r="O195" s="10">
        <v>100.7</v>
      </c>
      <c r="P195" s="10">
        <v>103.2</v>
      </c>
      <c r="Q195" s="10">
        <v>97.7</v>
      </c>
      <c r="R195" s="10">
        <v>98.9</v>
      </c>
      <c r="S195" s="10">
        <v>83.7</v>
      </c>
      <c r="T195" s="10">
        <v>104.7</v>
      </c>
      <c r="U195" s="10">
        <v>98.9</v>
      </c>
      <c r="V195" s="10">
        <v>100.8</v>
      </c>
      <c r="W195" s="10">
        <v>104.3</v>
      </c>
      <c r="X195" s="10">
        <v>89.8</v>
      </c>
      <c r="Y195" s="10">
        <v>96.4</v>
      </c>
      <c r="Z195" s="10">
        <v>79.2</v>
      </c>
      <c r="AA195" s="10">
        <v>101.9</v>
      </c>
      <c r="AB195" s="10">
        <v>103.8</v>
      </c>
      <c r="AC195" s="10">
        <v>105.4</v>
      </c>
      <c r="AD195" s="10">
        <v>105.6</v>
      </c>
      <c r="AE195" s="82">
        <v>107.7</v>
      </c>
      <c r="AF195" s="8"/>
      <c r="AG195" s="32" t="s">
        <v>102</v>
      </c>
      <c r="AH195" s="8" t="s">
        <v>89</v>
      </c>
      <c r="AI195" s="122">
        <v>108.2</v>
      </c>
      <c r="AJ195" s="10">
        <v>114</v>
      </c>
      <c r="AK195" s="10">
        <v>112.4</v>
      </c>
      <c r="AL195" s="10">
        <v>120.5</v>
      </c>
      <c r="AM195" s="10">
        <v>92.9</v>
      </c>
      <c r="AN195" s="10">
        <v>114.9</v>
      </c>
      <c r="AO195" s="10">
        <v>144.6</v>
      </c>
      <c r="AP195" s="10">
        <v>106.6</v>
      </c>
      <c r="AQ195" s="10">
        <v>102.8</v>
      </c>
      <c r="AR195" s="10">
        <v>103.1</v>
      </c>
      <c r="AS195" s="10">
        <v>98.9</v>
      </c>
    </row>
    <row r="196" spans="1:45">
      <c r="A196" s="8"/>
      <c r="B196" s="32" t="s">
        <v>102</v>
      </c>
      <c r="C196" s="8" t="s">
        <v>90</v>
      </c>
      <c r="D196" s="72">
        <v>110.2</v>
      </c>
      <c r="E196" s="10">
        <v>110.3</v>
      </c>
      <c r="F196" s="10">
        <v>96.9</v>
      </c>
      <c r="G196" s="10">
        <v>111.6</v>
      </c>
      <c r="H196" s="10">
        <v>98.9</v>
      </c>
      <c r="I196" s="10">
        <v>129.19999999999999</v>
      </c>
      <c r="J196" s="10">
        <v>104.6</v>
      </c>
      <c r="K196" s="10">
        <v>118.6</v>
      </c>
      <c r="L196" s="10">
        <v>124.7</v>
      </c>
      <c r="M196" s="10">
        <v>102.8</v>
      </c>
      <c r="N196" s="10">
        <v>81.3</v>
      </c>
      <c r="O196" s="10">
        <v>99.3</v>
      </c>
      <c r="P196" s="10">
        <v>123.6</v>
      </c>
      <c r="Q196" s="10">
        <v>98.8</v>
      </c>
      <c r="R196" s="10">
        <v>99.7</v>
      </c>
      <c r="S196" s="10">
        <v>90.7</v>
      </c>
      <c r="T196" s="10">
        <v>109.9</v>
      </c>
      <c r="U196" s="10">
        <v>99.7</v>
      </c>
      <c r="V196" s="10">
        <v>106.5</v>
      </c>
      <c r="W196" s="10">
        <v>103.4</v>
      </c>
      <c r="X196" s="10">
        <v>94.6</v>
      </c>
      <c r="Y196" s="10">
        <v>100</v>
      </c>
      <c r="Z196" s="10">
        <v>80.7</v>
      </c>
      <c r="AA196" s="10">
        <v>99.2</v>
      </c>
      <c r="AB196" s="10">
        <v>103.8</v>
      </c>
      <c r="AC196" s="10">
        <v>107.9</v>
      </c>
      <c r="AD196" s="10">
        <v>108.4</v>
      </c>
      <c r="AE196" s="82">
        <v>109.8</v>
      </c>
      <c r="AF196" s="8"/>
      <c r="AG196" s="32" t="s">
        <v>102</v>
      </c>
      <c r="AH196" s="8" t="s">
        <v>90</v>
      </c>
      <c r="AI196" s="122">
        <v>110.2</v>
      </c>
      <c r="AJ196" s="10">
        <v>115.8</v>
      </c>
      <c r="AK196" s="10">
        <v>113.2</v>
      </c>
      <c r="AL196" s="10">
        <v>121.1</v>
      </c>
      <c r="AM196" s="10">
        <v>92.9</v>
      </c>
      <c r="AN196" s="10">
        <v>120.6</v>
      </c>
      <c r="AO196" s="10">
        <v>126.5</v>
      </c>
      <c r="AP196" s="10">
        <v>120.1</v>
      </c>
      <c r="AQ196" s="10">
        <v>105.5</v>
      </c>
      <c r="AR196" s="10">
        <v>105.9</v>
      </c>
      <c r="AS196" s="10">
        <v>98.8</v>
      </c>
    </row>
    <row r="197" spans="1:45">
      <c r="A197" s="8"/>
      <c r="B197" s="32" t="s">
        <v>102</v>
      </c>
      <c r="C197" s="8" t="s">
        <v>91</v>
      </c>
      <c r="D197" s="72">
        <v>112.1</v>
      </c>
      <c r="E197" s="10">
        <v>112.2</v>
      </c>
      <c r="F197" s="10">
        <v>100.2</v>
      </c>
      <c r="G197" s="10">
        <v>102.3</v>
      </c>
      <c r="H197" s="10">
        <v>101.4</v>
      </c>
      <c r="I197" s="10">
        <v>160.30000000000001</v>
      </c>
      <c r="J197" s="10">
        <v>104</v>
      </c>
      <c r="K197" s="10">
        <v>120.4</v>
      </c>
      <c r="L197" s="10">
        <v>121.4</v>
      </c>
      <c r="M197" s="10">
        <v>101.1</v>
      </c>
      <c r="N197" s="10">
        <v>89.3</v>
      </c>
      <c r="O197" s="10">
        <v>94.9</v>
      </c>
      <c r="P197" s="10">
        <v>101.5</v>
      </c>
      <c r="Q197" s="10">
        <v>102.3</v>
      </c>
      <c r="R197" s="10">
        <v>100.1</v>
      </c>
      <c r="S197" s="10">
        <v>93.1</v>
      </c>
      <c r="T197" s="10">
        <v>106.9</v>
      </c>
      <c r="U197" s="10">
        <v>94</v>
      </c>
      <c r="V197" s="10">
        <v>94.3</v>
      </c>
      <c r="W197" s="10">
        <v>102.1</v>
      </c>
      <c r="X197" s="10">
        <v>83.7</v>
      </c>
      <c r="Y197" s="10">
        <v>99.1</v>
      </c>
      <c r="Z197" s="10">
        <v>75.7</v>
      </c>
      <c r="AA197" s="10">
        <v>97.1</v>
      </c>
      <c r="AB197" s="10">
        <v>96.4</v>
      </c>
      <c r="AC197" s="10">
        <v>111.2</v>
      </c>
      <c r="AD197" s="10">
        <v>102.1</v>
      </c>
      <c r="AE197" s="82">
        <v>111.4</v>
      </c>
      <c r="AF197" s="8"/>
      <c r="AG197" s="32" t="s">
        <v>102</v>
      </c>
      <c r="AH197" s="8" t="s">
        <v>91</v>
      </c>
      <c r="AI197" s="122">
        <v>112.1</v>
      </c>
      <c r="AJ197" s="10">
        <v>118.5</v>
      </c>
      <c r="AK197" s="10">
        <v>134.4</v>
      </c>
      <c r="AL197" s="10">
        <v>148.30000000000001</v>
      </c>
      <c r="AM197" s="10">
        <v>95.4</v>
      </c>
      <c r="AN197" s="10">
        <v>105.2</v>
      </c>
      <c r="AO197" s="10">
        <v>111.9</v>
      </c>
      <c r="AP197" s="10">
        <v>102.1</v>
      </c>
      <c r="AQ197" s="10">
        <v>106.8</v>
      </c>
      <c r="AR197" s="10">
        <v>107.3</v>
      </c>
      <c r="AS197" s="10">
        <v>101.4</v>
      </c>
    </row>
    <row r="198" spans="1:45">
      <c r="A198" s="8"/>
      <c r="B198" s="32" t="s">
        <v>102</v>
      </c>
      <c r="C198" s="8" t="s">
        <v>92</v>
      </c>
      <c r="D198" s="72">
        <v>110.3</v>
      </c>
      <c r="E198" s="10">
        <v>110.2</v>
      </c>
      <c r="F198" s="10">
        <v>102.6</v>
      </c>
      <c r="G198" s="10">
        <v>102.9</v>
      </c>
      <c r="H198" s="10">
        <v>103.8</v>
      </c>
      <c r="I198" s="10">
        <v>135.6</v>
      </c>
      <c r="J198" s="10">
        <v>101.5</v>
      </c>
      <c r="K198" s="10">
        <v>110</v>
      </c>
      <c r="L198" s="10">
        <v>143.1</v>
      </c>
      <c r="M198" s="10">
        <v>99.1</v>
      </c>
      <c r="N198" s="10">
        <v>82.2</v>
      </c>
      <c r="O198" s="10">
        <v>98.8</v>
      </c>
      <c r="P198" s="10">
        <v>101.7</v>
      </c>
      <c r="Q198" s="10">
        <v>97.6</v>
      </c>
      <c r="R198" s="10">
        <v>102.5</v>
      </c>
      <c r="S198" s="10">
        <v>91.2</v>
      </c>
      <c r="T198" s="10">
        <v>105.2</v>
      </c>
      <c r="U198" s="10">
        <v>98.3</v>
      </c>
      <c r="V198" s="10">
        <v>100.7</v>
      </c>
      <c r="W198" s="10">
        <v>103.4</v>
      </c>
      <c r="X198" s="10">
        <v>87.5</v>
      </c>
      <c r="Y198" s="10">
        <v>98</v>
      </c>
      <c r="Z198" s="10">
        <v>75.8</v>
      </c>
      <c r="AA198" s="10">
        <v>105.1</v>
      </c>
      <c r="AB198" s="10">
        <v>98.9</v>
      </c>
      <c r="AC198" s="10">
        <v>106.8</v>
      </c>
      <c r="AD198" s="10">
        <v>76.5</v>
      </c>
      <c r="AE198" s="82">
        <v>108.9</v>
      </c>
      <c r="AF198" s="8"/>
      <c r="AG198" s="32" t="s">
        <v>102</v>
      </c>
      <c r="AH198" s="8" t="s">
        <v>92</v>
      </c>
      <c r="AI198" s="122">
        <v>110.3</v>
      </c>
      <c r="AJ198" s="10">
        <v>112</v>
      </c>
      <c r="AK198" s="10">
        <v>116</v>
      </c>
      <c r="AL198" s="10">
        <v>123.8</v>
      </c>
      <c r="AM198" s="10">
        <v>96.9</v>
      </c>
      <c r="AN198" s="10">
        <v>103.8</v>
      </c>
      <c r="AO198" s="10">
        <v>109.5</v>
      </c>
      <c r="AP198" s="10">
        <v>103.4</v>
      </c>
      <c r="AQ198" s="10">
        <v>108</v>
      </c>
      <c r="AR198" s="10">
        <v>108.4</v>
      </c>
      <c r="AS198" s="10">
        <v>102.4</v>
      </c>
    </row>
    <row r="199" spans="1:45">
      <c r="A199" s="8"/>
      <c r="B199" s="32" t="s">
        <v>102</v>
      </c>
      <c r="C199" s="8" t="s">
        <v>93</v>
      </c>
      <c r="D199" s="72">
        <v>112.2</v>
      </c>
      <c r="E199" s="10">
        <v>110.1</v>
      </c>
      <c r="F199" s="10">
        <v>107.7</v>
      </c>
      <c r="G199" s="10">
        <v>104.5</v>
      </c>
      <c r="H199" s="10">
        <v>101.4</v>
      </c>
      <c r="I199" s="10">
        <v>142.5</v>
      </c>
      <c r="J199" s="10">
        <v>104.8</v>
      </c>
      <c r="K199" s="10">
        <v>105.5</v>
      </c>
      <c r="L199" s="10">
        <v>147.5</v>
      </c>
      <c r="M199" s="10">
        <v>90.5</v>
      </c>
      <c r="N199" s="10">
        <v>84.5</v>
      </c>
      <c r="O199" s="10">
        <v>100.6</v>
      </c>
      <c r="P199" s="10">
        <v>97.6</v>
      </c>
      <c r="Q199" s="10">
        <v>98.4</v>
      </c>
      <c r="R199" s="10">
        <v>99.5</v>
      </c>
      <c r="S199" s="10">
        <v>97.3</v>
      </c>
      <c r="T199" s="10">
        <v>110.4</v>
      </c>
      <c r="U199" s="10">
        <v>98.4</v>
      </c>
      <c r="V199" s="10">
        <v>106.8</v>
      </c>
      <c r="W199" s="10">
        <v>105.3</v>
      </c>
      <c r="X199" s="10">
        <v>86.8</v>
      </c>
      <c r="Y199" s="10">
        <v>97.3</v>
      </c>
      <c r="Z199" s="10">
        <v>84.5</v>
      </c>
      <c r="AA199" s="10">
        <v>97.7</v>
      </c>
      <c r="AB199" s="10">
        <v>94.2</v>
      </c>
      <c r="AC199" s="10">
        <v>108.1</v>
      </c>
      <c r="AD199" s="10">
        <v>103.2</v>
      </c>
      <c r="AE199" s="82">
        <v>111.1</v>
      </c>
      <c r="AF199" s="8"/>
      <c r="AG199" s="32" t="s">
        <v>102</v>
      </c>
      <c r="AH199" s="8" t="s">
        <v>93</v>
      </c>
      <c r="AI199" s="122">
        <v>112.2</v>
      </c>
      <c r="AJ199" s="10">
        <v>115</v>
      </c>
      <c r="AK199" s="10">
        <v>121.1</v>
      </c>
      <c r="AL199" s="10">
        <v>129.80000000000001</v>
      </c>
      <c r="AM199" s="10">
        <v>94.3</v>
      </c>
      <c r="AN199" s="10">
        <v>105</v>
      </c>
      <c r="AO199" s="10">
        <v>107.2</v>
      </c>
      <c r="AP199" s="10">
        <v>104</v>
      </c>
      <c r="AQ199" s="10">
        <v>109.3</v>
      </c>
      <c r="AR199" s="10">
        <v>110.1</v>
      </c>
      <c r="AS199" s="10">
        <v>95.1</v>
      </c>
    </row>
    <row r="200" spans="1:45">
      <c r="A200" s="8"/>
      <c r="B200" s="32" t="s">
        <v>102</v>
      </c>
      <c r="C200" s="8" t="s">
        <v>94</v>
      </c>
      <c r="D200" s="72">
        <v>109.8</v>
      </c>
      <c r="E200" s="10">
        <v>109.9</v>
      </c>
      <c r="F200" s="10">
        <v>99.7</v>
      </c>
      <c r="G200" s="10">
        <v>104.7</v>
      </c>
      <c r="H200" s="10">
        <v>102.2</v>
      </c>
      <c r="I200" s="10">
        <v>136.30000000000001</v>
      </c>
      <c r="J200" s="10">
        <v>106.6</v>
      </c>
      <c r="K200" s="10">
        <v>89.2</v>
      </c>
      <c r="L200" s="10">
        <v>142.6</v>
      </c>
      <c r="M200" s="10">
        <v>105.9</v>
      </c>
      <c r="N200" s="10">
        <v>78.599999999999994</v>
      </c>
      <c r="O200" s="10">
        <v>100.8</v>
      </c>
      <c r="P200" s="10">
        <v>104.4</v>
      </c>
      <c r="Q200" s="10">
        <v>98.3</v>
      </c>
      <c r="R200" s="10">
        <v>104.4</v>
      </c>
      <c r="S200" s="10">
        <v>96.3</v>
      </c>
      <c r="T200" s="10">
        <v>103.4</v>
      </c>
      <c r="U200" s="10">
        <v>100.5</v>
      </c>
      <c r="V200" s="10">
        <v>103</v>
      </c>
      <c r="W200" s="10">
        <v>104.2</v>
      </c>
      <c r="X200" s="10">
        <v>90.6</v>
      </c>
      <c r="Y200" s="10">
        <v>96.2</v>
      </c>
      <c r="Z200" s="10">
        <v>81.5</v>
      </c>
      <c r="AA200" s="10">
        <v>115.1</v>
      </c>
      <c r="AB200" s="10">
        <v>96.2</v>
      </c>
      <c r="AC200" s="10">
        <v>106.9</v>
      </c>
      <c r="AD200" s="10">
        <v>90.9</v>
      </c>
      <c r="AE200" s="82">
        <v>108.5</v>
      </c>
      <c r="AF200" s="8"/>
      <c r="AG200" s="32" t="s">
        <v>102</v>
      </c>
      <c r="AH200" s="8" t="s">
        <v>94</v>
      </c>
      <c r="AI200" s="122">
        <v>109.8</v>
      </c>
      <c r="AJ200" s="10">
        <v>108.1</v>
      </c>
      <c r="AK200" s="10">
        <v>114</v>
      </c>
      <c r="AL200" s="10">
        <v>120.8</v>
      </c>
      <c r="AM200" s="10">
        <v>94.5</v>
      </c>
      <c r="AN200" s="10">
        <v>99.2</v>
      </c>
      <c r="AO200" s="10">
        <v>86.9</v>
      </c>
      <c r="AP200" s="10">
        <v>103.6</v>
      </c>
      <c r="AQ200" s="10">
        <v>111.3</v>
      </c>
      <c r="AR200" s="10">
        <v>111.4</v>
      </c>
      <c r="AS200" s="10">
        <v>108.3</v>
      </c>
    </row>
    <row r="201" spans="1:45">
      <c r="A201" s="8"/>
      <c r="B201" s="32" t="s">
        <v>102</v>
      </c>
      <c r="C201" s="8" t="s">
        <v>95</v>
      </c>
      <c r="D201" s="72">
        <v>109.8</v>
      </c>
      <c r="E201" s="10">
        <v>110</v>
      </c>
      <c r="F201" s="10">
        <v>102</v>
      </c>
      <c r="G201" s="10">
        <v>106.5</v>
      </c>
      <c r="H201" s="10">
        <v>100.7</v>
      </c>
      <c r="I201" s="10">
        <v>132.19999999999999</v>
      </c>
      <c r="J201" s="10">
        <v>103.9</v>
      </c>
      <c r="K201" s="10">
        <v>101.4</v>
      </c>
      <c r="L201" s="10">
        <v>142.80000000000001</v>
      </c>
      <c r="M201" s="10">
        <v>113.5</v>
      </c>
      <c r="N201" s="10">
        <v>91</v>
      </c>
      <c r="O201" s="10">
        <v>108.3</v>
      </c>
      <c r="P201" s="10">
        <v>102.9</v>
      </c>
      <c r="Q201" s="10">
        <v>97.3</v>
      </c>
      <c r="R201" s="10">
        <v>101.6</v>
      </c>
      <c r="S201" s="10">
        <v>98.6</v>
      </c>
      <c r="T201" s="10">
        <v>102.8</v>
      </c>
      <c r="U201" s="10">
        <v>95.5</v>
      </c>
      <c r="V201" s="10">
        <v>100.5</v>
      </c>
      <c r="W201" s="10">
        <v>99.3</v>
      </c>
      <c r="X201" s="10">
        <v>84.3</v>
      </c>
      <c r="Y201" s="10">
        <v>100.2</v>
      </c>
      <c r="Z201" s="10">
        <v>82.6</v>
      </c>
      <c r="AA201" s="10">
        <v>97.7</v>
      </c>
      <c r="AB201" s="10">
        <v>98.2</v>
      </c>
      <c r="AC201" s="10">
        <v>106.3</v>
      </c>
      <c r="AD201" s="10">
        <v>101.9</v>
      </c>
      <c r="AE201" s="82">
        <v>109.3</v>
      </c>
      <c r="AF201" s="8"/>
      <c r="AG201" s="32" t="s">
        <v>102</v>
      </c>
      <c r="AH201" s="8" t="s">
        <v>95</v>
      </c>
      <c r="AI201" s="122">
        <v>109.8</v>
      </c>
      <c r="AJ201" s="10">
        <v>108.9</v>
      </c>
      <c r="AK201" s="10">
        <v>112.9</v>
      </c>
      <c r="AL201" s="10">
        <v>119.6</v>
      </c>
      <c r="AM201" s="10">
        <v>95</v>
      </c>
      <c r="AN201" s="10">
        <v>103.3</v>
      </c>
      <c r="AO201" s="10">
        <v>103.7</v>
      </c>
      <c r="AP201" s="10">
        <v>103.1</v>
      </c>
      <c r="AQ201" s="10">
        <v>110.6</v>
      </c>
      <c r="AR201" s="10">
        <v>111.4</v>
      </c>
      <c r="AS201" s="10">
        <v>95.4</v>
      </c>
    </row>
    <row r="202" spans="1:45">
      <c r="A202" s="8"/>
      <c r="B202" s="32" t="s">
        <v>102</v>
      </c>
      <c r="C202" s="8" t="s">
        <v>96</v>
      </c>
      <c r="D202" s="72">
        <v>108.7</v>
      </c>
      <c r="E202" s="10">
        <v>108.9</v>
      </c>
      <c r="F202" s="10">
        <v>103.4</v>
      </c>
      <c r="G202" s="10">
        <v>108.8</v>
      </c>
      <c r="H202" s="10">
        <v>102.5</v>
      </c>
      <c r="I202" s="10">
        <v>126.9</v>
      </c>
      <c r="J202" s="10">
        <v>105.9</v>
      </c>
      <c r="K202" s="10">
        <v>101.3</v>
      </c>
      <c r="L202" s="10">
        <v>144.4</v>
      </c>
      <c r="M202" s="10">
        <v>112.2</v>
      </c>
      <c r="N202" s="10">
        <v>81.5</v>
      </c>
      <c r="O202" s="10">
        <v>103.5</v>
      </c>
      <c r="P202" s="10">
        <v>100.7</v>
      </c>
      <c r="Q202" s="10">
        <v>97.5</v>
      </c>
      <c r="R202" s="10">
        <v>104.1</v>
      </c>
      <c r="S202" s="10">
        <v>98.7</v>
      </c>
      <c r="T202" s="10">
        <v>101.4</v>
      </c>
      <c r="U202" s="10">
        <v>101.2</v>
      </c>
      <c r="V202" s="10">
        <v>102.4</v>
      </c>
      <c r="W202" s="10">
        <v>105.9</v>
      </c>
      <c r="X202" s="10">
        <v>85.2</v>
      </c>
      <c r="Y202" s="10">
        <v>97.3</v>
      </c>
      <c r="Z202" s="10">
        <v>92.3</v>
      </c>
      <c r="AA202" s="10">
        <v>104.8</v>
      </c>
      <c r="AB202" s="10">
        <v>101.1</v>
      </c>
      <c r="AC202" s="10">
        <v>107.2</v>
      </c>
      <c r="AD202" s="10">
        <v>106</v>
      </c>
      <c r="AE202" s="82">
        <v>108.5</v>
      </c>
      <c r="AF202" s="8"/>
      <c r="AG202" s="32" t="s">
        <v>102</v>
      </c>
      <c r="AH202" s="8" t="s">
        <v>96</v>
      </c>
      <c r="AI202" s="122">
        <v>108.7</v>
      </c>
      <c r="AJ202" s="10">
        <v>107.1</v>
      </c>
      <c r="AK202" s="10">
        <v>110.4</v>
      </c>
      <c r="AL202" s="10">
        <v>114.7</v>
      </c>
      <c r="AM202" s="10">
        <v>99.2</v>
      </c>
      <c r="AN202" s="10">
        <v>103.6</v>
      </c>
      <c r="AO202" s="10">
        <v>112.3</v>
      </c>
      <c r="AP202" s="10">
        <v>101.9</v>
      </c>
      <c r="AQ202" s="10">
        <v>111.3</v>
      </c>
      <c r="AR202" s="10">
        <v>111.9</v>
      </c>
      <c r="AS202" s="10">
        <v>101.5</v>
      </c>
    </row>
    <row r="203" spans="1:45">
      <c r="A203" s="1"/>
      <c r="B203" s="34" t="s">
        <v>102</v>
      </c>
      <c r="C203" s="15" t="s">
        <v>97</v>
      </c>
      <c r="D203" s="72">
        <v>107.6</v>
      </c>
      <c r="E203" s="10">
        <v>107.9</v>
      </c>
      <c r="F203" s="10">
        <v>105.3</v>
      </c>
      <c r="G203" s="10">
        <v>112</v>
      </c>
      <c r="H203" s="10">
        <v>105.1</v>
      </c>
      <c r="I203" s="10">
        <v>128.80000000000001</v>
      </c>
      <c r="J203" s="10">
        <v>104.1</v>
      </c>
      <c r="K203" s="10">
        <v>72.7</v>
      </c>
      <c r="L203" s="10">
        <v>142</v>
      </c>
      <c r="M203" s="10">
        <v>103.3</v>
      </c>
      <c r="N203" s="10">
        <v>87.7</v>
      </c>
      <c r="O203" s="10">
        <v>107.8</v>
      </c>
      <c r="P203" s="10">
        <v>103.8</v>
      </c>
      <c r="Q203" s="10">
        <v>98.9</v>
      </c>
      <c r="R203" s="10">
        <v>105.4</v>
      </c>
      <c r="S203" s="10">
        <v>97.2</v>
      </c>
      <c r="T203" s="10">
        <v>101.8</v>
      </c>
      <c r="U203" s="10">
        <v>100.2</v>
      </c>
      <c r="V203" s="10">
        <v>102</v>
      </c>
      <c r="W203" s="10">
        <v>105.6</v>
      </c>
      <c r="X203" s="10">
        <v>88</v>
      </c>
      <c r="Y203" s="10">
        <v>94.6</v>
      </c>
      <c r="Z203" s="10">
        <v>93.1</v>
      </c>
      <c r="AA203" s="10">
        <v>102.2</v>
      </c>
      <c r="AB203" s="10">
        <v>104.1</v>
      </c>
      <c r="AC203" s="10">
        <v>108</v>
      </c>
      <c r="AD203" s="10">
        <v>100.9</v>
      </c>
      <c r="AE203" s="82">
        <v>106.8</v>
      </c>
      <c r="AF203" s="1"/>
      <c r="AG203" s="34" t="s">
        <v>102</v>
      </c>
      <c r="AH203" s="15" t="s">
        <v>97</v>
      </c>
      <c r="AI203" s="123">
        <v>107.6</v>
      </c>
      <c r="AJ203" s="10">
        <v>105</v>
      </c>
      <c r="AK203" s="10">
        <v>113.6</v>
      </c>
      <c r="AL203" s="10">
        <v>117.7</v>
      </c>
      <c r="AM203" s="10">
        <v>101.2</v>
      </c>
      <c r="AN203" s="10">
        <v>96.4</v>
      </c>
      <c r="AO203" s="10">
        <v>67.5</v>
      </c>
      <c r="AP203" s="10">
        <v>104.3</v>
      </c>
      <c r="AQ203" s="10">
        <v>110.6</v>
      </c>
      <c r="AR203" s="10">
        <v>111.2</v>
      </c>
      <c r="AS203" s="10">
        <v>102.5</v>
      </c>
    </row>
    <row r="204" spans="1:45">
      <c r="A204" s="36"/>
      <c r="B204" s="32" t="s">
        <v>99</v>
      </c>
      <c r="C204" s="22" t="s">
        <v>84</v>
      </c>
      <c r="D204" s="71">
        <v>107.2</v>
      </c>
      <c r="E204" s="29">
        <v>107.2</v>
      </c>
      <c r="F204" s="29">
        <v>98</v>
      </c>
      <c r="G204" s="29">
        <v>109.8</v>
      </c>
      <c r="H204" s="29">
        <v>102.6</v>
      </c>
      <c r="I204" s="29">
        <v>130.30000000000001</v>
      </c>
      <c r="J204" s="29">
        <v>104.7</v>
      </c>
      <c r="K204" s="29">
        <v>91.5</v>
      </c>
      <c r="L204" s="29">
        <v>133.69999999999999</v>
      </c>
      <c r="M204" s="29">
        <v>102.2</v>
      </c>
      <c r="N204" s="29">
        <v>79.3</v>
      </c>
      <c r="O204" s="29">
        <v>100.6</v>
      </c>
      <c r="P204" s="29">
        <v>101.9</v>
      </c>
      <c r="Q204" s="29">
        <v>97.9</v>
      </c>
      <c r="R204" s="29">
        <v>103.8</v>
      </c>
      <c r="S204" s="29">
        <v>97.2</v>
      </c>
      <c r="T204" s="29">
        <v>104.5</v>
      </c>
      <c r="U204" s="29">
        <v>100.2</v>
      </c>
      <c r="V204" s="29">
        <v>99.8</v>
      </c>
      <c r="W204" s="29">
        <v>110</v>
      </c>
      <c r="X204" s="29">
        <v>92.4</v>
      </c>
      <c r="Y204" s="29">
        <v>96.3</v>
      </c>
      <c r="Z204" s="29">
        <v>83.7</v>
      </c>
      <c r="AA204" s="29">
        <v>109.2</v>
      </c>
      <c r="AB204" s="29">
        <v>101.3</v>
      </c>
      <c r="AC204" s="29">
        <v>99.8</v>
      </c>
      <c r="AD204" s="29">
        <v>99.1</v>
      </c>
      <c r="AE204" s="82">
        <v>106.8</v>
      </c>
      <c r="AF204" s="36"/>
      <c r="AG204" s="32" t="s">
        <v>99</v>
      </c>
      <c r="AH204" s="22" t="s">
        <v>84</v>
      </c>
      <c r="AI204" s="122">
        <v>107.2</v>
      </c>
      <c r="AJ204" s="29">
        <v>107.7</v>
      </c>
      <c r="AK204" s="29">
        <v>112.8</v>
      </c>
      <c r="AL204" s="29">
        <v>119</v>
      </c>
      <c r="AM204" s="29">
        <v>96.2</v>
      </c>
      <c r="AN204" s="29">
        <v>100.5</v>
      </c>
      <c r="AO204" s="29">
        <v>92.4</v>
      </c>
      <c r="AP204" s="29">
        <v>104.7</v>
      </c>
      <c r="AQ204" s="29">
        <v>106.6</v>
      </c>
      <c r="AR204" s="29">
        <v>106.7</v>
      </c>
      <c r="AS204" s="29">
        <v>102.6</v>
      </c>
    </row>
    <row r="205" spans="1:45">
      <c r="A205" s="36"/>
      <c r="B205" s="32"/>
      <c r="C205" s="8" t="s">
        <v>86</v>
      </c>
      <c r="D205" s="72">
        <v>113.7</v>
      </c>
      <c r="E205" s="10">
        <v>113.7</v>
      </c>
      <c r="F205" s="10">
        <v>103.5</v>
      </c>
      <c r="G205" s="10">
        <v>108.8</v>
      </c>
      <c r="H205" s="10">
        <v>101.9</v>
      </c>
      <c r="I205" s="10">
        <v>142.1</v>
      </c>
      <c r="J205" s="10">
        <v>103.7</v>
      </c>
      <c r="K205" s="10">
        <v>123.3</v>
      </c>
      <c r="L205" s="10">
        <v>134.1</v>
      </c>
      <c r="M205" s="10">
        <v>105.5</v>
      </c>
      <c r="N205" s="10">
        <v>83.3</v>
      </c>
      <c r="O205" s="10">
        <v>102.3</v>
      </c>
      <c r="P205" s="10">
        <v>106.1</v>
      </c>
      <c r="Q205" s="10">
        <v>97.2</v>
      </c>
      <c r="R205" s="10">
        <v>100.8</v>
      </c>
      <c r="S205" s="10">
        <v>93.5</v>
      </c>
      <c r="T205" s="10">
        <v>110.8</v>
      </c>
      <c r="U205" s="10">
        <v>104.9</v>
      </c>
      <c r="V205" s="10">
        <v>104.2</v>
      </c>
      <c r="W205" s="10">
        <v>120.1</v>
      </c>
      <c r="X205" s="10">
        <v>86.9</v>
      </c>
      <c r="Y205" s="10">
        <v>96.8</v>
      </c>
      <c r="Z205" s="10">
        <v>96</v>
      </c>
      <c r="AA205" s="10">
        <v>104.2</v>
      </c>
      <c r="AB205" s="10">
        <v>109.5</v>
      </c>
      <c r="AC205" s="10">
        <v>104.7</v>
      </c>
      <c r="AD205" s="10">
        <v>100.9</v>
      </c>
      <c r="AE205" s="82">
        <v>113</v>
      </c>
      <c r="AF205" s="36"/>
      <c r="AG205" s="32"/>
      <c r="AH205" s="8" t="s">
        <v>86</v>
      </c>
      <c r="AI205" s="122">
        <v>113.7</v>
      </c>
      <c r="AJ205" s="10">
        <v>117.3</v>
      </c>
      <c r="AK205" s="10">
        <v>118.1</v>
      </c>
      <c r="AL205" s="10">
        <v>125.3</v>
      </c>
      <c r="AM205" s="10">
        <v>96</v>
      </c>
      <c r="AN205" s="10">
        <v>115.9</v>
      </c>
      <c r="AO205" s="10">
        <v>135.5</v>
      </c>
      <c r="AP205" s="10">
        <v>110.2</v>
      </c>
      <c r="AQ205" s="10">
        <v>109.6</v>
      </c>
      <c r="AR205" s="10">
        <v>110.3</v>
      </c>
      <c r="AS205" s="10">
        <v>99.4</v>
      </c>
    </row>
    <row r="206" spans="1:45">
      <c r="A206" s="36"/>
      <c r="B206" s="32"/>
      <c r="C206" s="8" t="s">
        <v>88</v>
      </c>
      <c r="D206" s="72">
        <v>106.9</v>
      </c>
      <c r="E206" s="10">
        <v>106.9</v>
      </c>
      <c r="F206" s="10">
        <v>103.2</v>
      </c>
      <c r="G206" s="10">
        <v>106.8</v>
      </c>
      <c r="H206" s="10">
        <v>105.9</v>
      </c>
      <c r="I206" s="10">
        <v>113.4</v>
      </c>
      <c r="J206" s="10">
        <v>89.4</v>
      </c>
      <c r="K206" s="10">
        <v>95</v>
      </c>
      <c r="L206" s="10">
        <v>143.4</v>
      </c>
      <c r="M206" s="10">
        <v>111.8</v>
      </c>
      <c r="N206" s="10">
        <v>81.099999999999994</v>
      </c>
      <c r="O206" s="10">
        <v>100.2</v>
      </c>
      <c r="P206" s="10">
        <v>105.6</v>
      </c>
      <c r="Q206" s="10">
        <v>98.4</v>
      </c>
      <c r="R206" s="10">
        <v>104.1</v>
      </c>
      <c r="S206" s="10">
        <v>90.4</v>
      </c>
      <c r="T206" s="10">
        <v>105</v>
      </c>
      <c r="U206" s="10">
        <v>99.9</v>
      </c>
      <c r="V206" s="10">
        <v>102.4</v>
      </c>
      <c r="W206" s="10">
        <v>107.3</v>
      </c>
      <c r="X206" s="10">
        <v>84</v>
      </c>
      <c r="Y206" s="10">
        <v>95.3</v>
      </c>
      <c r="Z206" s="10">
        <v>90</v>
      </c>
      <c r="AA206" s="10">
        <v>102.9</v>
      </c>
      <c r="AB206" s="10">
        <v>98.3</v>
      </c>
      <c r="AC206" s="10">
        <v>97.7</v>
      </c>
      <c r="AD206" s="10">
        <v>101.3</v>
      </c>
      <c r="AE206" s="82">
        <v>106.5</v>
      </c>
      <c r="AF206" s="36"/>
      <c r="AG206" s="32"/>
      <c r="AH206" s="8" t="s">
        <v>88</v>
      </c>
      <c r="AI206" s="122">
        <v>106.9</v>
      </c>
      <c r="AJ206" s="10">
        <v>103.7</v>
      </c>
      <c r="AK206" s="10">
        <v>100.3</v>
      </c>
      <c r="AL206" s="10">
        <v>101.1</v>
      </c>
      <c r="AM206" s="10">
        <v>95.2</v>
      </c>
      <c r="AN206" s="10">
        <v>103.4</v>
      </c>
      <c r="AO206" s="10">
        <v>105.7</v>
      </c>
      <c r="AP206" s="10">
        <v>102.2</v>
      </c>
      <c r="AQ206" s="10">
        <v>109.8</v>
      </c>
      <c r="AR206" s="10">
        <v>110.4</v>
      </c>
      <c r="AS206" s="10">
        <v>99.7</v>
      </c>
    </row>
    <row r="207" spans="1:45">
      <c r="A207" s="36"/>
      <c r="B207" s="32"/>
      <c r="C207" s="8" t="s">
        <v>89</v>
      </c>
      <c r="D207" s="72">
        <v>109.9</v>
      </c>
      <c r="E207" s="10">
        <v>109.9</v>
      </c>
      <c r="F207" s="10">
        <v>103.7</v>
      </c>
      <c r="G207" s="10">
        <v>107.8</v>
      </c>
      <c r="H207" s="10">
        <v>105.7</v>
      </c>
      <c r="I207" s="10">
        <v>137.9</v>
      </c>
      <c r="J207" s="10">
        <v>111.6</v>
      </c>
      <c r="K207" s="10">
        <v>92.5</v>
      </c>
      <c r="L207" s="10">
        <v>124.2</v>
      </c>
      <c r="M207" s="10">
        <v>112.5</v>
      </c>
      <c r="N207" s="10">
        <v>78.7</v>
      </c>
      <c r="O207" s="10">
        <v>95.9</v>
      </c>
      <c r="P207" s="10">
        <v>103.8</v>
      </c>
      <c r="Q207" s="10">
        <v>98.5</v>
      </c>
      <c r="R207" s="10">
        <v>101.6</v>
      </c>
      <c r="S207" s="10">
        <v>94.4</v>
      </c>
      <c r="T207" s="10">
        <v>98.3</v>
      </c>
      <c r="U207" s="10">
        <v>101.6</v>
      </c>
      <c r="V207" s="10">
        <v>105.8</v>
      </c>
      <c r="W207" s="10">
        <v>114.7</v>
      </c>
      <c r="X207" s="10">
        <v>90.5</v>
      </c>
      <c r="Y207" s="10">
        <v>95.2</v>
      </c>
      <c r="Z207" s="10">
        <v>83.8</v>
      </c>
      <c r="AA207" s="10">
        <v>102.9</v>
      </c>
      <c r="AB207" s="10">
        <v>96.3</v>
      </c>
      <c r="AC207" s="10">
        <v>100.8</v>
      </c>
      <c r="AD207" s="10">
        <v>107.7</v>
      </c>
      <c r="AE207" s="82">
        <v>109.3</v>
      </c>
      <c r="AF207" s="36"/>
      <c r="AG207" s="32"/>
      <c r="AH207" s="8" t="s">
        <v>89</v>
      </c>
      <c r="AI207" s="122">
        <v>109.9</v>
      </c>
      <c r="AJ207" s="10">
        <v>109.7</v>
      </c>
      <c r="AK207" s="10">
        <v>117.7</v>
      </c>
      <c r="AL207" s="10">
        <v>124.7</v>
      </c>
      <c r="AM207" s="10">
        <v>98.2</v>
      </c>
      <c r="AN207" s="10">
        <v>104.1</v>
      </c>
      <c r="AO207" s="10">
        <v>108.8</v>
      </c>
      <c r="AP207" s="10">
        <v>102.3</v>
      </c>
      <c r="AQ207" s="10">
        <v>108.4</v>
      </c>
      <c r="AR207" s="10">
        <v>109</v>
      </c>
      <c r="AS207" s="10">
        <v>98</v>
      </c>
    </row>
    <row r="208" spans="1:45">
      <c r="A208" s="36"/>
      <c r="B208" s="32"/>
      <c r="C208" s="8" t="s">
        <v>90</v>
      </c>
      <c r="D208" s="72">
        <v>109.9</v>
      </c>
      <c r="E208" s="10">
        <v>109.8</v>
      </c>
      <c r="F208" s="10">
        <v>101.1</v>
      </c>
      <c r="G208" s="10">
        <v>107.4</v>
      </c>
      <c r="H208" s="10">
        <v>104.3</v>
      </c>
      <c r="I208" s="10">
        <v>138.30000000000001</v>
      </c>
      <c r="J208" s="10">
        <v>105.8</v>
      </c>
      <c r="K208" s="10">
        <v>98.9</v>
      </c>
      <c r="L208" s="10">
        <v>128.19999999999999</v>
      </c>
      <c r="M208" s="10">
        <v>111.3</v>
      </c>
      <c r="N208" s="10">
        <v>80.8</v>
      </c>
      <c r="O208" s="10">
        <v>100.1</v>
      </c>
      <c r="P208" s="10">
        <v>105.4</v>
      </c>
      <c r="Q208" s="10">
        <v>97</v>
      </c>
      <c r="R208" s="10">
        <v>100.7</v>
      </c>
      <c r="S208" s="10">
        <v>97.5</v>
      </c>
      <c r="T208" s="10">
        <v>106.7</v>
      </c>
      <c r="U208" s="10">
        <v>101.8</v>
      </c>
      <c r="V208" s="10">
        <v>103.1</v>
      </c>
      <c r="W208" s="10">
        <v>118</v>
      </c>
      <c r="X208" s="10">
        <v>89</v>
      </c>
      <c r="Y208" s="10">
        <v>96.9</v>
      </c>
      <c r="Z208" s="10">
        <v>90.7</v>
      </c>
      <c r="AA208" s="10">
        <v>103.9</v>
      </c>
      <c r="AB208" s="10">
        <v>91.5</v>
      </c>
      <c r="AC208" s="10">
        <v>97.6</v>
      </c>
      <c r="AD208" s="10">
        <v>110.7</v>
      </c>
      <c r="AE208" s="82">
        <v>109.2</v>
      </c>
      <c r="AF208" s="36"/>
      <c r="AG208" s="32"/>
      <c r="AH208" s="8" t="s">
        <v>90</v>
      </c>
      <c r="AI208" s="122">
        <v>109.9</v>
      </c>
      <c r="AJ208" s="10">
        <v>110.5</v>
      </c>
      <c r="AK208" s="10">
        <v>116.4</v>
      </c>
      <c r="AL208" s="10">
        <v>122.9</v>
      </c>
      <c r="AM208" s="10">
        <v>97.3</v>
      </c>
      <c r="AN208" s="10">
        <v>105.8</v>
      </c>
      <c r="AO208" s="10">
        <v>107.8</v>
      </c>
      <c r="AP208" s="10">
        <v>106.6</v>
      </c>
      <c r="AQ208" s="10">
        <v>108.8</v>
      </c>
      <c r="AR208" s="10">
        <v>109.5</v>
      </c>
      <c r="AS208" s="10">
        <v>97.7</v>
      </c>
    </row>
    <row r="209" spans="1:45">
      <c r="A209" s="36"/>
      <c r="B209" s="32"/>
      <c r="C209" s="8" t="s">
        <v>91</v>
      </c>
      <c r="D209" s="72">
        <v>107.6</v>
      </c>
      <c r="E209" s="10">
        <v>107.6</v>
      </c>
      <c r="F209" s="10">
        <v>100.7</v>
      </c>
      <c r="G209" s="10">
        <v>104.3</v>
      </c>
      <c r="H209" s="10">
        <v>97.3</v>
      </c>
      <c r="I209" s="10">
        <v>123.9</v>
      </c>
      <c r="J209" s="10">
        <v>105.6</v>
      </c>
      <c r="K209" s="10">
        <v>95</v>
      </c>
      <c r="L209" s="10">
        <v>116.5</v>
      </c>
      <c r="M209" s="10">
        <v>119.5</v>
      </c>
      <c r="N209" s="10">
        <v>81.8</v>
      </c>
      <c r="O209" s="10">
        <v>107.1</v>
      </c>
      <c r="P209" s="10">
        <v>106</v>
      </c>
      <c r="Q209" s="10">
        <v>95.6</v>
      </c>
      <c r="R209" s="10">
        <v>103.1</v>
      </c>
      <c r="S209" s="10">
        <v>97.2</v>
      </c>
      <c r="T209" s="10">
        <v>105</v>
      </c>
      <c r="U209" s="10">
        <v>101.4</v>
      </c>
      <c r="V209" s="10">
        <v>104.8</v>
      </c>
      <c r="W209" s="10">
        <v>116.6</v>
      </c>
      <c r="X209" s="10">
        <v>88.8</v>
      </c>
      <c r="Y209" s="10">
        <v>95.5</v>
      </c>
      <c r="Z209" s="10">
        <v>90.2</v>
      </c>
      <c r="AA209" s="10">
        <v>102.2</v>
      </c>
      <c r="AB209" s="10">
        <v>93.5</v>
      </c>
      <c r="AC209" s="10">
        <v>97.1</v>
      </c>
      <c r="AD209" s="10">
        <v>92.9</v>
      </c>
      <c r="AE209" s="82">
        <v>107.2</v>
      </c>
      <c r="AF209" s="36"/>
      <c r="AG209" s="32"/>
      <c r="AH209" s="8" t="s">
        <v>91</v>
      </c>
      <c r="AI209" s="122">
        <v>107.6</v>
      </c>
      <c r="AJ209" s="10">
        <v>106.6</v>
      </c>
      <c r="AK209" s="10">
        <v>106</v>
      </c>
      <c r="AL209" s="10">
        <v>109.9</v>
      </c>
      <c r="AM209" s="10">
        <v>93</v>
      </c>
      <c r="AN209" s="10">
        <v>107.7</v>
      </c>
      <c r="AO209" s="10">
        <v>112.2</v>
      </c>
      <c r="AP209" s="10">
        <v>105.8</v>
      </c>
      <c r="AQ209" s="10">
        <v>109</v>
      </c>
      <c r="AR209" s="10">
        <v>109.4</v>
      </c>
      <c r="AS209" s="10">
        <v>101.5</v>
      </c>
    </row>
    <row r="210" spans="1:45">
      <c r="A210" s="36"/>
      <c r="B210" s="32"/>
      <c r="C210" s="8" t="s">
        <v>92</v>
      </c>
      <c r="D210" s="72">
        <v>109.8</v>
      </c>
      <c r="E210" s="10">
        <v>109.8</v>
      </c>
      <c r="F210" s="10">
        <v>104.4</v>
      </c>
      <c r="G210" s="10">
        <v>110.9</v>
      </c>
      <c r="H210" s="10">
        <v>98.3</v>
      </c>
      <c r="I210" s="10">
        <v>134.5</v>
      </c>
      <c r="J210" s="10">
        <v>108.7</v>
      </c>
      <c r="K210" s="10">
        <v>100.4</v>
      </c>
      <c r="L210" s="10">
        <v>133.6</v>
      </c>
      <c r="M210" s="10">
        <v>106.4</v>
      </c>
      <c r="N210" s="10">
        <v>77.3</v>
      </c>
      <c r="O210" s="10">
        <v>97.8</v>
      </c>
      <c r="P210" s="10">
        <v>101.1</v>
      </c>
      <c r="Q210" s="10">
        <v>95.1</v>
      </c>
      <c r="R210" s="10">
        <v>104.9</v>
      </c>
      <c r="S210" s="10">
        <v>94.6</v>
      </c>
      <c r="T210" s="10">
        <v>104.5</v>
      </c>
      <c r="U210" s="10">
        <v>104.3</v>
      </c>
      <c r="V210" s="10">
        <v>105.1</v>
      </c>
      <c r="W210" s="10">
        <v>118.6</v>
      </c>
      <c r="X210" s="10">
        <v>88.3</v>
      </c>
      <c r="Y210" s="10">
        <v>96</v>
      </c>
      <c r="Z210" s="10">
        <v>89.7</v>
      </c>
      <c r="AA210" s="10">
        <v>106.4</v>
      </c>
      <c r="AB210" s="10">
        <v>101.4</v>
      </c>
      <c r="AC210" s="10">
        <v>101</v>
      </c>
      <c r="AD210" s="10">
        <v>94.7</v>
      </c>
      <c r="AE210" s="82">
        <v>109.5</v>
      </c>
      <c r="AF210" s="36"/>
      <c r="AG210" s="32"/>
      <c r="AH210" s="8" t="s">
        <v>92</v>
      </c>
      <c r="AI210" s="122">
        <v>109.8</v>
      </c>
      <c r="AJ210" s="10">
        <v>110.1</v>
      </c>
      <c r="AK210" s="10">
        <v>115.8</v>
      </c>
      <c r="AL210" s="10">
        <v>126.5</v>
      </c>
      <c r="AM210" s="10">
        <v>93.1</v>
      </c>
      <c r="AN210" s="10">
        <v>103.5</v>
      </c>
      <c r="AO210" s="10">
        <v>105.3</v>
      </c>
      <c r="AP210" s="10">
        <v>103.9</v>
      </c>
      <c r="AQ210" s="10">
        <v>108.5</v>
      </c>
      <c r="AR210" s="10">
        <v>108.8</v>
      </c>
      <c r="AS210" s="10">
        <v>103.6</v>
      </c>
    </row>
    <row r="211" spans="1:45">
      <c r="A211" s="36"/>
      <c r="B211" s="32"/>
      <c r="C211" s="8" t="s">
        <v>93</v>
      </c>
      <c r="D211" s="72">
        <v>111</v>
      </c>
      <c r="E211" s="10">
        <v>111.1</v>
      </c>
      <c r="F211" s="10">
        <v>104.4</v>
      </c>
      <c r="G211" s="10">
        <v>106.7</v>
      </c>
      <c r="H211" s="10">
        <v>98.6</v>
      </c>
      <c r="I211" s="10">
        <v>133.19999999999999</v>
      </c>
      <c r="J211" s="10">
        <v>112.1</v>
      </c>
      <c r="K211" s="10">
        <v>117</v>
      </c>
      <c r="L211" s="10">
        <v>136.1</v>
      </c>
      <c r="M211" s="10">
        <v>109.9</v>
      </c>
      <c r="N211" s="10">
        <v>77.2</v>
      </c>
      <c r="O211" s="10">
        <v>99.3</v>
      </c>
      <c r="P211" s="10">
        <v>103.3</v>
      </c>
      <c r="Q211" s="10">
        <v>94.8</v>
      </c>
      <c r="R211" s="10">
        <v>98.5</v>
      </c>
      <c r="S211" s="10">
        <v>92.4</v>
      </c>
      <c r="T211" s="10">
        <v>104.7</v>
      </c>
      <c r="U211" s="10">
        <v>104.9</v>
      </c>
      <c r="V211" s="10">
        <v>104.9</v>
      </c>
      <c r="W211" s="10">
        <v>120.2</v>
      </c>
      <c r="X211" s="10">
        <v>84.8</v>
      </c>
      <c r="Y211" s="10">
        <v>96.8</v>
      </c>
      <c r="Z211" s="10">
        <v>90.1</v>
      </c>
      <c r="AA211" s="10">
        <v>104.6</v>
      </c>
      <c r="AB211" s="10">
        <v>107.5</v>
      </c>
      <c r="AC211" s="10">
        <v>99.5</v>
      </c>
      <c r="AD211" s="10">
        <v>107.8</v>
      </c>
      <c r="AE211" s="82">
        <v>110.5</v>
      </c>
      <c r="AF211" s="36"/>
      <c r="AG211" s="32"/>
      <c r="AH211" s="8" t="s">
        <v>93</v>
      </c>
      <c r="AI211" s="10">
        <v>111</v>
      </c>
      <c r="AJ211" s="10">
        <v>108</v>
      </c>
      <c r="AK211" s="10">
        <v>111.3</v>
      </c>
      <c r="AL211" s="10">
        <v>116.5</v>
      </c>
      <c r="AM211" s="10">
        <v>94.5</v>
      </c>
      <c r="AN211" s="10">
        <v>107.9</v>
      </c>
      <c r="AO211" s="10">
        <v>120.5</v>
      </c>
      <c r="AP211" s="10">
        <v>104</v>
      </c>
      <c r="AQ211" s="10">
        <v>115.1</v>
      </c>
      <c r="AR211" s="10">
        <v>116.4</v>
      </c>
      <c r="AS211" s="10">
        <v>93.4</v>
      </c>
    </row>
    <row r="212" spans="1:45">
      <c r="A212" s="36"/>
      <c r="B212" s="32"/>
      <c r="C212" s="8" t="s">
        <v>94</v>
      </c>
      <c r="D212" s="72">
        <v>108.2</v>
      </c>
      <c r="E212" s="10">
        <v>108.2</v>
      </c>
      <c r="F212" s="10">
        <v>103.5</v>
      </c>
      <c r="G212" s="10">
        <v>115.9</v>
      </c>
      <c r="H212" s="10">
        <v>96.1</v>
      </c>
      <c r="I212" s="10">
        <v>121.1</v>
      </c>
      <c r="J212" s="10">
        <v>106.1</v>
      </c>
      <c r="K212" s="10">
        <v>107.9</v>
      </c>
      <c r="L212" s="10">
        <v>133.69999999999999</v>
      </c>
      <c r="M212" s="10">
        <v>110.6</v>
      </c>
      <c r="N212" s="10">
        <v>78</v>
      </c>
      <c r="O212" s="10">
        <v>98.8</v>
      </c>
      <c r="P212" s="10">
        <v>106.3</v>
      </c>
      <c r="Q212" s="10">
        <v>94.3</v>
      </c>
      <c r="R212" s="10">
        <v>99.5</v>
      </c>
      <c r="S212" s="10">
        <v>92.5</v>
      </c>
      <c r="T212" s="10">
        <v>103.2</v>
      </c>
      <c r="U212" s="10">
        <v>103.9</v>
      </c>
      <c r="V212" s="10">
        <v>103.4</v>
      </c>
      <c r="W212" s="10">
        <v>118.1</v>
      </c>
      <c r="X212" s="10">
        <v>82.5</v>
      </c>
      <c r="Y212" s="10">
        <v>96.3</v>
      </c>
      <c r="Z212" s="10">
        <v>94.1</v>
      </c>
      <c r="AA212" s="10">
        <v>109.9</v>
      </c>
      <c r="AB212" s="10">
        <v>101.3</v>
      </c>
      <c r="AC212" s="10">
        <v>101.7</v>
      </c>
      <c r="AD212" s="10">
        <v>109.4</v>
      </c>
      <c r="AE212" s="82">
        <v>108.3</v>
      </c>
      <c r="AF212" s="36"/>
      <c r="AG212" s="32"/>
      <c r="AH212" s="8" t="s">
        <v>94</v>
      </c>
      <c r="AI212" s="10">
        <v>108.2</v>
      </c>
      <c r="AJ212" s="10">
        <v>106.2</v>
      </c>
      <c r="AK212" s="10">
        <v>106.6</v>
      </c>
      <c r="AL212" s="10">
        <v>111.2</v>
      </c>
      <c r="AM212" s="10">
        <v>93.3</v>
      </c>
      <c r="AN212" s="10">
        <v>105</v>
      </c>
      <c r="AO212" s="10">
        <v>107.9</v>
      </c>
      <c r="AP212" s="10">
        <v>103.6</v>
      </c>
      <c r="AQ212" s="10">
        <v>110.3</v>
      </c>
      <c r="AR212" s="10">
        <v>110.5</v>
      </c>
      <c r="AS212" s="10">
        <v>102.8</v>
      </c>
    </row>
    <row r="213" spans="1:45">
      <c r="A213" s="36"/>
      <c r="B213" s="32"/>
      <c r="C213" s="8" t="s">
        <v>95</v>
      </c>
      <c r="D213" s="72">
        <v>109.2</v>
      </c>
      <c r="E213" s="10">
        <v>109.2</v>
      </c>
      <c r="F213" s="10">
        <v>102.8</v>
      </c>
      <c r="G213" s="10">
        <v>104.9</v>
      </c>
      <c r="H213" s="10">
        <v>98.9</v>
      </c>
      <c r="I213" s="10">
        <v>129.19999999999999</v>
      </c>
      <c r="J213" s="10">
        <v>109.3</v>
      </c>
      <c r="K213" s="10">
        <v>98.9</v>
      </c>
      <c r="L213" s="10">
        <v>140.4</v>
      </c>
      <c r="M213" s="10">
        <v>110.1</v>
      </c>
      <c r="N213" s="10">
        <v>83.6</v>
      </c>
      <c r="O213" s="10">
        <v>99.7</v>
      </c>
      <c r="P213" s="10">
        <v>102</v>
      </c>
      <c r="Q213" s="10">
        <v>94.2</v>
      </c>
      <c r="R213" s="10">
        <v>99.3</v>
      </c>
      <c r="S213" s="10">
        <v>93.9</v>
      </c>
      <c r="T213" s="10">
        <v>105.6</v>
      </c>
      <c r="U213" s="10">
        <v>103</v>
      </c>
      <c r="V213" s="10">
        <v>106.3</v>
      </c>
      <c r="W213" s="10">
        <v>118.1</v>
      </c>
      <c r="X213" s="10">
        <v>80.400000000000006</v>
      </c>
      <c r="Y213" s="10">
        <v>97</v>
      </c>
      <c r="Z213" s="10">
        <v>78.5</v>
      </c>
      <c r="AA213" s="10">
        <v>111.1</v>
      </c>
      <c r="AB213" s="10">
        <v>105.7</v>
      </c>
      <c r="AC213" s="10">
        <v>97.9</v>
      </c>
      <c r="AD213" s="10">
        <v>101.6</v>
      </c>
      <c r="AE213" s="82">
        <v>108.8</v>
      </c>
      <c r="AF213" s="36"/>
      <c r="AG213" s="32"/>
      <c r="AH213" s="8" t="s">
        <v>95</v>
      </c>
      <c r="AI213" s="10">
        <v>109.2</v>
      </c>
      <c r="AJ213" s="10">
        <v>104.7</v>
      </c>
      <c r="AK213" s="10">
        <v>105.5</v>
      </c>
      <c r="AL213" s="10">
        <v>109.6</v>
      </c>
      <c r="AM213" s="10">
        <v>93.9</v>
      </c>
      <c r="AN213" s="10">
        <v>103.6</v>
      </c>
      <c r="AO213" s="10">
        <v>104.6</v>
      </c>
      <c r="AP213" s="10">
        <v>103.5</v>
      </c>
      <c r="AQ213" s="10">
        <v>113.1</v>
      </c>
      <c r="AR213" s="10">
        <v>113.8</v>
      </c>
      <c r="AS213" s="10">
        <v>98.7</v>
      </c>
    </row>
    <row r="214" spans="1:45">
      <c r="A214" s="36"/>
      <c r="B214" s="32"/>
      <c r="C214" s="8" t="s">
        <v>96</v>
      </c>
      <c r="D214" s="72">
        <v>107.3</v>
      </c>
      <c r="E214" s="10">
        <v>107.3</v>
      </c>
      <c r="F214" s="10">
        <v>103.1</v>
      </c>
      <c r="G214" s="10">
        <v>103.1</v>
      </c>
      <c r="H214" s="10">
        <v>97.2</v>
      </c>
      <c r="I214" s="10">
        <v>117.2</v>
      </c>
      <c r="J214" s="10">
        <v>113.3</v>
      </c>
      <c r="K214" s="10">
        <v>92.8</v>
      </c>
      <c r="L214" s="10">
        <v>140</v>
      </c>
      <c r="M214" s="10">
        <v>112.8</v>
      </c>
      <c r="N214" s="10">
        <v>85.1</v>
      </c>
      <c r="O214" s="10">
        <v>99.8</v>
      </c>
      <c r="P214" s="10">
        <v>101.3</v>
      </c>
      <c r="Q214" s="10">
        <v>93.5</v>
      </c>
      <c r="R214" s="10">
        <v>97.1</v>
      </c>
      <c r="S214" s="10">
        <v>94.4</v>
      </c>
      <c r="T214" s="10">
        <v>104.2</v>
      </c>
      <c r="U214" s="10">
        <v>103.9</v>
      </c>
      <c r="V214" s="10">
        <v>111.4</v>
      </c>
      <c r="W214" s="10">
        <v>123.4</v>
      </c>
      <c r="X214" s="10">
        <v>77.8</v>
      </c>
      <c r="Y214" s="10">
        <v>96.4</v>
      </c>
      <c r="Z214" s="10">
        <v>71.900000000000006</v>
      </c>
      <c r="AA214" s="10">
        <v>107.6</v>
      </c>
      <c r="AB214" s="10">
        <v>102.6</v>
      </c>
      <c r="AC214" s="10">
        <v>88.3</v>
      </c>
      <c r="AD214" s="10">
        <v>110.1</v>
      </c>
      <c r="AE214" s="82">
        <v>107.3</v>
      </c>
      <c r="AF214" s="36"/>
      <c r="AG214" s="32"/>
      <c r="AH214" s="8" t="s">
        <v>96</v>
      </c>
      <c r="AI214" s="10">
        <v>107.3</v>
      </c>
      <c r="AJ214" s="10">
        <v>103.4</v>
      </c>
      <c r="AK214" s="10">
        <v>104.8</v>
      </c>
      <c r="AL214" s="10">
        <v>110.3</v>
      </c>
      <c r="AM214" s="10">
        <v>88.6</v>
      </c>
      <c r="AN214" s="10">
        <v>101</v>
      </c>
      <c r="AO214" s="10">
        <v>95.3</v>
      </c>
      <c r="AP214" s="10">
        <v>103.4</v>
      </c>
      <c r="AQ214" s="10">
        <v>111.5</v>
      </c>
      <c r="AR214" s="10">
        <v>112</v>
      </c>
      <c r="AS214" s="10">
        <v>101.1</v>
      </c>
    </row>
    <row r="215" spans="1:45">
      <c r="A215" s="36"/>
      <c r="B215" s="34"/>
      <c r="C215" s="15" t="s">
        <v>97</v>
      </c>
      <c r="D215" s="73">
        <v>108</v>
      </c>
      <c r="E215" s="14">
        <v>107.9</v>
      </c>
      <c r="F215" s="14">
        <v>105.7</v>
      </c>
      <c r="G215" s="14">
        <v>102.7</v>
      </c>
      <c r="H215" s="14">
        <v>93.9</v>
      </c>
      <c r="I215" s="14">
        <v>115.3</v>
      </c>
      <c r="J215" s="14">
        <v>118.3</v>
      </c>
      <c r="K215" s="14">
        <v>90.5</v>
      </c>
      <c r="L215" s="14">
        <v>154.5</v>
      </c>
      <c r="M215" s="14">
        <v>105.4</v>
      </c>
      <c r="N215" s="14">
        <v>75</v>
      </c>
      <c r="O215" s="14">
        <v>99.5</v>
      </c>
      <c r="P215" s="14">
        <v>99.8</v>
      </c>
      <c r="Q215" s="14">
        <v>97.8</v>
      </c>
      <c r="R215" s="14">
        <v>97.7</v>
      </c>
      <c r="S215" s="14">
        <v>96.9</v>
      </c>
      <c r="T215" s="14">
        <v>103.4</v>
      </c>
      <c r="U215" s="14">
        <v>103.2</v>
      </c>
      <c r="V215" s="14">
        <v>102.1</v>
      </c>
      <c r="W215" s="14">
        <v>121.5</v>
      </c>
      <c r="X215" s="14">
        <v>77.2</v>
      </c>
      <c r="Y215" s="14">
        <v>96.6</v>
      </c>
      <c r="Z215" s="14">
        <v>74.400000000000006</v>
      </c>
      <c r="AA215" s="14">
        <v>110.1</v>
      </c>
      <c r="AB215" s="14">
        <v>109.9</v>
      </c>
      <c r="AC215" s="14">
        <v>89.6</v>
      </c>
      <c r="AD215" s="14">
        <v>102.6</v>
      </c>
      <c r="AE215" s="82">
        <v>107.2</v>
      </c>
      <c r="AF215" s="36"/>
      <c r="AG215" s="34"/>
      <c r="AH215" s="15" t="s">
        <v>97</v>
      </c>
      <c r="AI215" s="14">
        <v>108</v>
      </c>
      <c r="AJ215" s="14">
        <v>102.7</v>
      </c>
      <c r="AK215" s="14">
        <v>102.3</v>
      </c>
      <c r="AL215" s="14">
        <v>107.2</v>
      </c>
      <c r="AM215" s="14">
        <v>88.2</v>
      </c>
      <c r="AN215" s="14">
        <v>101.8</v>
      </c>
      <c r="AO215" s="14">
        <v>92</v>
      </c>
      <c r="AP215" s="14">
        <v>102.4</v>
      </c>
      <c r="AQ215" s="14">
        <v>113.7</v>
      </c>
      <c r="AR215" s="14">
        <v>114.5</v>
      </c>
      <c r="AS215" s="14">
        <v>100.4</v>
      </c>
    </row>
    <row r="216" spans="1:45">
      <c r="A216" s="8"/>
      <c r="B216" s="32" t="s">
        <v>194</v>
      </c>
      <c r="C216" s="22" t="s">
        <v>84</v>
      </c>
      <c r="D216" s="72">
        <v>107.6</v>
      </c>
      <c r="E216" s="10">
        <v>107.7</v>
      </c>
      <c r="F216" s="10">
        <v>104.2</v>
      </c>
      <c r="G216" s="10">
        <v>102.9</v>
      </c>
      <c r="H216" s="10">
        <v>94.9</v>
      </c>
      <c r="I216" s="10">
        <v>104.9</v>
      </c>
      <c r="J216" s="10">
        <v>121.9</v>
      </c>
      <c r="K216" s="10">
        <v>102.9</v>
      </c>
      <c r="L216" s="10">
        <v>155.6</v>
      </c>
      <c r="M216" s="10">
        <v>107.9</v>
      </c>
      <c r="N216" s="10">
        <v>75.599999999999994</v>
      </c>
      <c r="O216" s="10">
        <v>112.3</v>
      </c>
      <c r="P216" s="10">
        <v>102.6</v>
      </c>
      <c r="Q216" s="10">
        <v>92.5</v>
      </c>
      <c r="R216" s="10">
        <v>94.9</v>
      </c>
      <c r="S216" s="10">
        <v>93.8</v>
      </c>
      <c r="T216" s="10">
        <v>108.1</v>
      </c>
      <c r="U216" s="10">
        <v>101.4</v>
      </c>
      <c r="V216" s="10">
        <v>101.1</v>
      </c>
      <c r="W216" s="10">
        <v>116.9</v>
      </c>
      <c r="X216" s="10">
        <v>81</v>
      </c>
      <c r="Y216" s="10">
        <v>94.8</v>
      </c>
      <c r="Z216" s="10">
        <v>74</v>
      </c>
      <c r="AA216" s="10">
        <v>112.7</v>
      </c>
      <c r="AB216" s="10">
        <v>99.1</v>
      </c>
      <c r="AC216" s="10">
        <v>87.7</v>
      </c>
      <c r="AD216" s="10">
        <v>110</v>
      </c>
      <c r="AE216" s="82">
        <v>107.7</v>
      </c>
      <c r="AF216" s="8"/>
      <c r="AG216" s="32" t="s">
        <v>194</v>
      </c>
      <c r="AH216" s="22" t="s">
        <v>84</v>
      </c>
      <c r="AI216" s="10">
        <v>107.6</v>
      </c>
      <c r="AJ216" s="10">
        <v>100.5</v>
      </c>
      <c r="AK216" s="10">
        <v>98.8</v>
      </c>
      <c r="AL216" s="10">
        <v>100.2</v>
      </c>
      <c r="AM216" s="10">
        <v>93.4</v>
      </c>
      <c r="AN216" s="10">
        <v>103.9</v>
      </c>
      <c r="AO216" s="10">
        <v>103.8</v>
      </c>
      <c r="AP216" s="10">
        <v>103.8</v>
      </c>
      <c r="AQ216" s="10">
        <v>113.2</v>
      </c>
      <c r="AR216" s="10">
        <v>113.8</v>
      </c>
      <c r="AS216" s="10">
        <v>98.7</v>
      </c>
    </row>
    <row r="217" spans="1:45">
      <c r="A217" s="8"/>
      <c r="B217" s="32"/>
      <c r="C217" s="8" t="s">
        <v>86</v>
      </c>
      <c r="D217" s="72">
        <v>106.2</v>
      </c>
      <c r="E217" s="10">
        <v>106.2</v>
      </c>
      <c r="F217" s="10">
        <v>105.9</v>
      </c>
      <c r="G217" s="10">
        <v>102</v>
      </c>
      <c r="H217" s="10">
        <v>96</v>
      </c>
      <c r="I217" s="10">
        <v>97.5</v>
      </c>
      <c r="J217" s="10">
        <v>120.1</v>
      </c>
      <c r="K217" s="10">
        <v>104.4</v>
      </c>
      <c r="L217" s="10">
        <v>144.19999999999999</v>
      </c>
      <c r="M217" s="10">
        <v>108.7</v>
      </c>
      <c r="N217" s="10">
        <v>72.900000000000006</v>
      </c>
      <c r="O217" s="10">
        <v>104.9</v>
      </c>
      <c r="P217" s="10">
        <v>105.4</v>
      </c>
      <c r="Q217" s="10">
        <v>93.8</v>
      </c>
      <c r="R217" s="10">
        <v>93.8</v>
      </c>
      <c r="S217" s="10">
        <v>90.7</v>
      </c>
      <c r="T217" s="10">
        <v>96.9</v>
      </c>
      <c r="U217" s="10">
        <v>101.3</v>
      </c>
      <c r="V217" s="10">
        <v>105.1</v>
      </c>
      <c r="W217" s="10">
        <v>118.6</v>
      </c>
      <c r="X217" s="10">
        <v>79.8</v>
      </c>
      <c r="Y217" s="10">
        <v>90.2</v>
      </c>
      <c r="Z217" s="10">
        <v>106.9</v>
      </c>
      <c r="AA217" s="10">
        <v>110.6</v>
      </c>
      <c r="AB217" s="10">
        <v>94.2</v>
      </c>
      <c r="AC217" s="10">
        <v>89.9</v>
      </c>
      <c r="AD217" s="10">
        <v>118.7</v>
      </c>
      <c r="AE217" s="82">
        <v>107.4</v>
      </c>
      <c r="AF217" s="8"/>
      <c r="AG217" s="32"/>
      <c r="AH217" s="8" t="s">
        <v>86</v>
      </c>
      <c r="AI217" s="10">
        <v>106.2</v>
      </c>
      <c r="AJ217" s="10">
        <v>97.9</v>
      </c>
      <c r="AK217" s="10">
        <v>93.6</v>
      </c>
      <c r="AL217" s="10">
        <v>93.6</v>
      </c>
      <c r="AM217" s="10">
        <v>93.9</v>
      </c>
      <c r="AN217" s="10">
        <v>101.9</v>
      </c>
      <c r="AO217" s="10">
        <v>105.1</v>
      </c>
      <c r="AP217" s="10">
        <v>100</v>
      </c>
      <c r="AQ217" s="10">
        <v>113.2</v>
      </c>
      <c r="AR217" s="10">
        <v>114.1</v>
      </c>
      <c r="AS217" s="10">
        <v>96.1</v>
      </c>
    </row>
    <row r="218" spans="1:45">
      <c r="A218" s="8"/>
      <c r="B218" s="32"/>
      <c r="C218" s="8" t="s">
        <v>88</v>
      </c>
      <c r="D218" s="72">
        <v>104.7</v>
      </c>
      <c r="E218" s="10">
        <v>104.7</v>
      </c>
      <c r="F218" s="10">
        <v>107.4</v>
      </c>
      <c r="G218" s="10">
        <v>100.1</v>
      </c>
      <c r="H218" s="10">
        <v>102.6</v>
      </c>
      <c r="I218" s="10">
        <v>95</v>
      </c>
      <c r="J218" s="10">
        <v>120.8</v>
      </c>
      <c r="K218" s="10">
        <v>92.1</v>
      </c>
      <c r="L218" s="10">
        <v>162.9</v>
      </c>
      <c r="M218" s="10">
        <v>90.1</v>
      </c>
      <c r="N218" s="10">
        <v>82.5</v>
      </c>
      <c r="O218" s="10">
        <v>100.3</v>
      </c>
      <c r="P218" s="10">
        <v>104.7</v>
      </c>
      <c r="Q218" s="10">
        <v>93.7</v>
      </c>
      <c r="R218" s="10">
        <v>93.9</v>
      </c>
      <c r="S218" s="10">
        <v>90.4</v>
      </c>
      <c r="T218" s="10">
        <v>103.2</v>
      </c>
      <c r="U218" s="10">
        <v>103.7</v>
      </c>
      <c r="V218" s="10">
        <v>106.3</v>
      </c>
      <c r="W218" s="10">
        <v>118.1</v>
      </c>
      <c r="X218" s="10">
        <v>79</v>
      </c>
      <c r="Y218" s="10">
        <v>93.2</v>
      </c>
      <c r="Z218" s="10">
        <v>87.6</v>
      </c>
      <c r="AA218" s="10">
        <v>110.7</v>
      </c>
      <c r="AB218" s="10">
        <v>103.6</v>
      </c>
      <c r="AC218" s="10">
        <v>87.7</v>
      </c>
      <c r="AD218" s="10">
        <v>112.7</v>
      </c>
      <c r="AE218" s="82">
        <v>105</v>
      </c>
      <c r="AF218" s="8"/>
      <c r="AG218" s="32"/>
      <c r="AH218" s="8" t="s">
        <v>88</v>
      </c>
      <c r="AI218" s="10">
        <v>104.7</v>
      </c>
      <c r="AJ218" s="10">
        <v>97</v>
      </c>
      <c r="AK218" s="10">
        <v>94.9</v>
      </c>
      <c r="AL218" s="10">
        <v>96.6</v>
      </c>
      <c r="AM218" s="10">
        <v>90.3</v>
      </c>
      <c r="AN218" s="10">
        <v>96.5</v>
      </c>
      <c r="AO218" s="10">
        <v>83.8</v>
      </c>
      <c r="AP218" s="10">
        <v>102.7</v>
      </c>
      <c r="AQ218" s="10">
        <v>111.6</v>
      </c>
      <c r="AR218" s="10">
        <v>112.7</v>
      </c>
      <c r="AS218" s="10">
        <v>96.9</v>
      </c>
    </row>
    <row r="219" spans="1:45">
      <c r="A219" s="8"/>
      <c r="B219" s="32"/>
      <c r="C219" s="8" t="s">
        <v>89</v>
      </c>
      <c r="D219" s="72">
        <v>106.8</v>
      </c>
      <c r="E219" s="10">
        <v>106.8</v>
      </c>
      <c r="F219" s="10">
        <v>105.8</v>
      </c>
      <c r="G219" s="10">
        <v>100.9</v>
      </c>
      <c r="H219" s="10">
        <v>99.5</v>
      </c>
      <c r="I219" s="10">
        <v>105.3</v>
      </c>
      <c r="J219" s="10">
        <v>123.9</v>
      </c>
      <c r="K219" s="10">
        <v>107</v>
      </c>
      <c r="L219" s="10">
        <v>143.6</v>
      </c>
      <c r="M219" s="10">
        <v>103.5</v>
      </c>
      <c r="N219" s="10">
        <v>72.400000000000006</v>
      </c>
      <c r="O219" s="10">
        <v>101.8</v>
      </c>
      <c r="P219" s="10">
        <v>104.8</v>
      </c>
      <c r="Q219" s="10">
        <v>94.3</v>
      </c>
      <c r="R219" s="10">
        <v>97.6</v>
      </c>
      <c r="S219" s="10">
        <v>90.2</v>
      </c>
      <c r="T219" s="10">
        <v>101</v>
      </c>
      <c r="U219" s="10">
        <v>100.9</v>
      </c>
      <c r="V219" s="10">
        <v>101.8</v>
      </c>
      <c r="W219" s="10">
        <v>117.1</v>
      </c>
      <c r="X219" s="10">
        <v>76.2</v>
      </c>
      <c r="Y219" s="10">
        <v>95.3</v>
      </c>
      <c r="Z219" s="10">
        <v>81.7</v>
      </c>
      <c r="AA219" s="10">
        <v>103.8</v>
      </c>
      <c r="AB219" s="10">
        <v>99.1</v>
      </c>
      <c r="AC219" s="10">
        <v>89</v>
      </c>
      <c r="AD219" s="10">
        <v>109.5</v>
      </c>
      <c r="AE219" s="82">
        <v>106.7</v>
      </c>
      <c r="AF219" s="8"/>
      <c r="AG219" s="32"/>
      <c r="AH219" s="8" t="s">
        <v>89</v>
      </c>
      <c r="AI219" s="10">
        <v>106.8</v>
      </c>
      <c r="AJ219" s="10">
        <v>97.4</v>
      </c>
      <c r="AK219" s="10">
        <v>96.2</v>
      </c>
      <c r="AL219" s="10">
        <v>97.9</v>
      </c>
      <c r="AM219" s="10">
        <v>91.2</v>
      </c>
      <c r="AN219" s="10">
        <v>100.4</v>
      </c>
      <c r="AO219" s="10">
        <v>96.6</v>
      </c>
      <c r="AP219" s="10">
        <v>101.7</v>
      </c>
      <c r="AQ219" s="10">
        <v>114.4</v>
      </c>
      <c r="AR219" s="10">
        <v>115.2</v>
      </c>
      <c r="AS219" s="10">
        <v>99.9</v>
      </c>
    </row>
    <row r="220" spans="1:45">
      <c r="A220" s="8"/>
      <c r="B220" s="32"/>
      <c r="C220" s="8" t="s">
        <v>90</v>
      </c>
      <c r="D220" s="72">
        <v>108.4</v>
      </c>
      <c r="E220" s="10">
        <v>108.4</v>
      </c>
      <c r="F220" s="10">
        <v>104.7</v>
      </c>
      <c r="G220" s="10">
        <v>103.2</v>
      </c>
      <c r="H220" s="10">
        <v>98.8</v>
      </c>
      <c r="I220" s="10">
        <v>107.7</v>
      </c>
      <c r="J220" s="10">
        <v>131</v>
      </c>
      <c r="K220" s="10">
        <v>99.9</v>
      </c>
      <c r="L220" s="10">
        <v>160.80000000000001</v>
      </c>
      <c r="M220" s="10">
        <v>98.2</v>
      </c>
      <c r="N220" s="10">
        <v>68.8</v>
      </c>
      <c r="O220" s="10">
        <v>102.6</v>
      </c>
      <c r="P220" s="10">
        <v>109.3</v>
      </c>
      <c r="Q220" s="10">
        <v>94.4</v>
      </c>
      <c r="R220" s="10">
        <v>100.3</v>
      </c>
      <c r="S220" s="10">
        <v>95.4</v>
      </c>
      <c r="T220" s="10">
        <v>100.8</v>
      </c>
      <c r="U220" s="10">
        <v>102.1</v>
      </c>
      <c r="V220" s="10">
        <v>109.5</v>
      </c>
      <c r="W220" s="10">
        <v>118.4</v>
      </c>
      <c r="X220" s="10">
        <v>73.099999999999994</v>
      </c>
      <c r="Y220" s="10">
        <v>93.6</v>
      </c>
      <c r="Z220" s="10">
        <v>75.599999999999994</v>
      </c>
      <c r="AA220" s="10">
        <v>119</v>
      </c>
      <c r="AB220" s="10">
        <v>90.2</v>
      </c>
      <c r="AC220" s="10">
        <v>99.1</v>
      </c>
      <c r="AD220" s="10">
        <v>114.6</v>
      </c>
      <c r="AE220" s="82">
        <v>108.5</v>
      </c>
      <c r="AF220" s="8"/>
      <c r="AG220" s="32"/>
      <c r="AH220" s="8" t="s">
        <v>90</v>
      </c>
      <c r="AI220" s="10">
        <v>108.4</v>
      </c>
      <c r="AJ220" s="10">
        <v>98.2</v>
      </c>
      <c r="AK220" s="10">
        <v>98.6</v>
      </c>
      <c r="AL220" s="10">
        <v>101</v>
      </c>
      <c r="AM220" s="10">
        <v>91.3</v>
      </c>
      <c r="AN220" s="10">
        <v>98</v>
      </c>
      <c r="AO220" s="10">
        <v>91.7</v>
      </c>
      <c r="AP220" s="10">
        <v>102.3</v>
      </c>
      <c r="AQ220" s="10">
        <v>116.4</v>
      </c>
      <c r="AR220" s="10">
        <v>117.1</v>
      </c>
      <c r="AS220" s="10">
        <v>103.1</v>
      </c>
    </row>
    <row r="221" spans="1:45">
      <c r="A221" s="8"/>
      <c r="B221" s="32"/>
      <c r="C221" s="8" t="s">
        <v>91</v>
      </c>
      <c r="D221" s="72">
        <v>108</v>
      </c>
      <c r="E221" s="10">
        <v>108</v>
      </c>
      <c r="F221" s="10">
        <v>106.5</v>
      </c>
      <c r="G221" s="10">
        <v>101.3</v>
      </c>
      <c r="H221" s="10">
        <v>101.5</v>
      </c>
      <c r="I221" s="10">
        <v>113.8</v>
      </c>
      <c r="J221" s="10">
        <v>132.5</v>
      </c>
      <c r="K221" s="10">
        <v>86.7</v>
      </c>
      <c r="L221" s="10">
        <v>157.19999999999999</v>
      </c>
      <c r="M221" s="10">
        <v>98.7</v>
      </c>
      <c r="N221" s="10">
        <v>74.8</v>
      </c>
      <c r="O221" s="10">
        <v>98.4</v>
      </c>
      <c r="P221" s="10">
        <v>107.7</v>
      </c>
      <c r="Q221" s="10">
        <v>92</v>
      </c>
      <c r="R221" s="10">
        <v>95.8</v>
      </c>
      <c r="S221" s="10">
        <v>90</v>
      </c>
      <c r="T221" s="10">
        <v>94.9</v>
      </c>
      <c r="U221" s="10">
        <v>103.4</v>
      </c>
      <c r="V221" s="10">
        <v>100.6</v>
      </c>
      <c r="W221" s="10">
        <v>120.6</v>
      </c>
      <c r="X221" s="10">
        <v>70.7</v>
      </c>
      <c r="Y221" s="10">
        <v>95.5</v>
      </c>
      <c r="Z221" s="10">
        <v>76.2</v>
      </c>
      <c r="AA221" s="10">
        <v>116</v>
      </c>
      <c r="AB221" s="10">
        <v>101</v>
      </c>
      <c r="AC221" s="10">
        <v>88.1</v>
      </c>
      <c r="AD221" s="10">
        <v>107.6</v>
      </c>
      <c r="AE221" s="82">
        <v>108.6</v>
      </c>
      <c r="AF221" s="8"/>
      <c r="AG221" s="32"/>
      <c r="AH221" s="8" t="s">
        <v>91</v>
      </c>
      <c r="AI221" s="10">
        <v>108</v>
      </c>
      <c r="AJ221" s="10">
        <v>99.5</v>
      </c>
      <c r="AK221" s="10">
        <v>101.3</v>
      </c>
      <c r="AL221" s="10">
        <v>105.4</v>
      </c>
      <c r="AM221" s="10">
        <v>91.5</v>
      </c>
      <c r="AN221" s="10">
        <v>94.7</v>
      </c>
      <c r="AO221" s="10">
        <v>79.599999999999994</v>
      </c>
      <c r="AP221" s="10">
        <v>99.7</v>
      </c>
      <c r="AQ221" s="10">
        <v>116.1</v>
      </c>
      <c r="AR221" s="10">
        <v>117</v>
      </c>
      <c r="AS221" s="10">
        <v>100.1</v>
      </c>
    </row>
    <row r="222" spans="1:45">
      <c r="A222" s="8"/>
      <c r="B222" s="32"/>
      <c r="C222" s="8" t="s">
        <v>92</v>
      </c>
      <c r="D222" s="72">
        <v>107.9</v>
      </c>
      <c r="E222" s="10">
        <v>107.9</v>
      </c>
      <c r="F222" s="10">
        <v>104.5</v>
      </c>
      <c r="G222" s="10">
        <v>104.1</v>
      </c>
      <c r="H222" s="10">
        <v>100.8</v>
      </c>
      <c r="I222" s="10">
        <v>110.7</v>
      </c>
      <c r="J222" s="10">
        <v>128.80000000000001</v>
      </c>
      <c r="K222" s="10">
        <v>97.4</v>
      </c>
      <c r="L222" s="10">
        <v>151.5</v>
      </c>
      <c r="M222" s="10">
        <v>100.8</v>
      </c>
      <c r="N222" s="10">
        <v>74.8</v>
      </c>
      <c r="O222" s="10">
        <v>104.4</v>
      </c>
      <c r="P222" s="10">
        <v>98.4</v>
      </c>
      <c r="Q222" s="10">
        <v>93.8</v>
      </c>
      <c r="R222" s="10">
        <v>100.5</v>
      </c>
      <c r="S222" s="10">
        <v>89.1</v>
      </c>
      <c r="T222" s="10">
        <v>102.1</v>
      </c>
      <c r="U222" s="10">
        <v>106.3</v>
      </c>
      <c r="V222" s="10">
        <v>106.9</v>
      </c>
      <c r="W222" s="10">
        <v>135.80000000000001</v>
      </c>
      <c r="X222" s="10">
        <v>71.400000000000006</v>
      </c>
      <c r="Y222" s="10">
        <v>94.8</v>
      </c>
      <c r="Z222" s="10">
        <v>83.8</v>
      </c>
      <c r="AA222" s="10">
        <v>114.6</v>
      </c>
      <c r="AB222" s="10">
        <v>96</v>
      </c>
      <c r="AC222" s="10">
        <v>91</v>
      </c>
      <c r="AD222" s="10">
        <v>112.6</v>
      </c>
      <c r="AE222" s="82">
        <v>108.6</v>
      </c>
      <c r="AF222" s="8"/>
      <c r="AG222" s="32"/>
      <c r="AH222" s="8" t="s">
        <v>92</v>
      </c>
      <c r="AI222" s="10">
        <v>107.9</v>
      </c>
      <c r="AJ222" s="10">
        <v>99</v>
      </c>
      <c r="AK222" s="10">
        <v>101.1</v>
      </c>
      <c r="AL222" s="10">
        <v>103.1</v>
      </c>
      <c r="AM222" s="10">
        <v>95.6</v>
      </c>
      <c r="AN222" s="10">
        <v>97.6</v>
      </c>
      <c r="AO222" s="10">
        <v>90.2</v>
      </c>
      <c r="AP222" s="10">
        <v>99.6</v>
      </c>
      <c r="AQ222" s="10">
        <v>115</v>
      </c>
      <c r="AR222" s="10">
        <v>115.8</v>
      </c>
      <c r="AS222" s="10">
        <v>102.1</v>
      </c>
    </row>
    <row r="223" spans="1:45">
      <c r="A223" s="8"/>
      <c r="B223" s="32"/>
      <c r="C223" s="8" t="s">
        <v>93</v>
      </c>
      <c r="D223" s="72">
        <v>105.3</v>
      </c>
      <c r="E223" s="10">
        <v>105.3</v>
      </c>
      <c r="F223" s="10">
        <v>99</v>
      </c>
      <c r="G223" s="10">
        <v>103.4</v>
      </c>
      <c r="H223" s="10">
        <v>97.3</v>
      </c>
      <c r="I223" s="10">
        <v>105.6</v>
      </c>
      <c r="J223" s="10">
        <v>119.6</v>
      </c>
      <c r="K223" s="10">
        <v>95.6</v>
      </c>
      <c r="L223" s="10">
        <v>158.5</v>
      </c>
      <c r="M223" s="10">
        <v>96.2</v>
      </c>
      <c r="N223" s="10">
        <v>69.099999999999994</v>
      </c>
      <c r="O223" s="10">
        <v>103.3</v>
      </c>
      <c r="P223" s="10">
        <v>99.8</v>
      </c>
      <c r="Q223" s="10">
        <v>93.1</v>
      </c>
      <c r="R223" s="10">
        <v>93</v>
      </c>
      <c r="S223" s="10">
        <v>86.7</v>
      </c>
      <c r="T223" s="10">
        <v>100.4</v>
      </c>
      <c r="U223" s="10">
        <v>106.3</v>
      </c>
      <c r="V223" s="10">
        <v>94.6</v>
      </c>
      <c r="W223" s="10">
        <v>121.6</v>
      </c>
      <c r="X223" s="10">
        <v>73.2</v>
      </c>
      <c r="Y223" s="10">
        <v>92.3</v>
      </c>
      <c r="Z223" s="10">
        <v>72.900000000000006</v>
      </c>
      <c r="AA223" s="10">
        <v>112.4</v>
      </c>
      <c r="AB223" s="10">
        <v>145</v>
      </c>
      <c r="AC223" s="10">
        <v>84.8</v>
      </c>
      <c r="AD223" s="10">
        <v>94.3</v>
      </c>
      <c r="AE223" s="82">
        <v>104.5</v>
      </c>
      <c r="AF223" s="8"/>
      <c r="AG223" s="32"/>
      <c r="AH223" s="8" t="s">
        <v>93</v>
      </c>
      <c r="AI223" s="10">
        <v>105.3</v>
      </c>
      <c r="AJ223" s="10">
        <v>97</v>
      </c>
      <c r="AK223" s="10">
        <v>95.7</v>
      </c>
      <c r="AL223" s="10">
        <v>96.8</v>
      </c>
      <c r="AM223" s="10">
        <v>91.8</v>
      </c>
      <c r="AN223" s="10">
        <v>101.7</v>
      </c>
      <c r="AO223" s="10">
        <v>87.8</v>
      </c>
      <c r="AP223" s="10">
        <v>106.1</v>
      </c>
      <c r="AQ223" s="10">
        <v>113.9</v>
      </c>
      <c r="AR223" s="10">
        <v>115.1</v>
      </c>
      <c r="AS223" s="10">
        <v>94</v>
      </c>
    </row>
    <row r="224" spans="1:45">
      <c r="A224" s="8"/>
      <c r="B224" s="32"/>
      <c r="C224" s="8" t="s">
        <v>94</v>
      </c>
      <c r="D224" s="72">
        <v>104.5</v>
      </c>
      <c r="E224" s="10">
        <v>104.5</v>
      </c>
      <c r="F224" s="10">
        <v>104.2</v>
      </c>
      <c r="G224" s="10">
        <v>102.1</v>
      </c>
      <c r="H224" s="10">
        <v>98.5</v>
      </c>
      <c r="I224" s="10">
        <v>112.8</v>
      </c>
      <c r="J224" s="10">
        <v>123.9</v>
      </c>
      <c r="K224" s="10">
        <v>89.8</v>
      </c>
      <c r="L224" s="10">
        <v>160.9</v>
      </c>
      <c r="M224" s="10">
        <v>92.1</v>
      </c>
      <c r="N224" s="10">
        <v>77</v>
      </c>
      <c r="O224" s="10">
        <v>102.6</v>
      </c>
      <c r="P224" s="10">
        <v>82.1</v>
      </c>
      <c r="Q224" s="10">
        <v>88.8</v>
      </c>
      <c r="R224" s="10">
        <v>91.2</v>
      </c>
      <c r="S224" s="10">
        <v>87.2</v>
      </c>
      <c r="T224" s="10">
        <v>98.8</v>
      </c>
      <c r="U224" s="10">
        <v>102.9</v>
      </c>
      <c r="V224" s="10">
        <v>105</v>
      </c>
      <c r="W224" s="10">
        <v>126.1</v>
      </c>
      <c r="X224" s="10">
        <v>68</v>
      </c>
      <c r="Y224" s="10">
        <v>94</v>
      </c>
      <c r="Z224" s="10">
        <v>78.900000000000006</v>
      </c>
      <c r="AA224" s="10">
        <v>117.6</v>
      </c>
      <c r="AB224" s="10">
        <v>91.5</v>
      </c>
      <c r="AC224" s="10">
        <v>83.6</v>
      </c>
      <c r="AD224" s="10">
        <v>94.8</v>
      </c>
      <c r="AE224" s="82">
        <v>103.7</v>
      </c>
      <c r="AF224" s="8"/>
      <c r="AG224" s="32"/>
      <c r="AH224" s="8" t="s">
        <v>94</v>
      </c>
      <c r="AI224" s="10">
        <v>104.5</v>
      </c>
      <c r="AJ224" s="10">
        <v>95.2</v>
      </c>
      <c r="AK224" s="10">
        <v>101.3</v>
      </c>
      <c r="AL224" s="10">
        <v>104.8</v>
      </c>
      <c r="AM224" s="10">
        <v>90.4</v>
      </c>
      <c r="AN224" s="10">
        <v>85.3</v>
      </c>
      <c r="AO224" s="10">
        <v>78.5</v>
      </c>
      <c r="AP224" s="10">
        <v>88.9</v>
      </c>
      <c r="AQ224" s="10">
        <v>113.4</v>
      </c>
      <c r="AR224" s="10">
        <v>114.7</v>
      </c>
      <c r="AS224" s="10">
        <v>94</v>
      </c>
    </row>
    <row r="225" spans="1:50">
      <c r="A225" s="8"/>
      <c r="B225" s="32"/>
      <c r="C225" s="8" t="s">
        <v>95</v>
      </c>
      <c r="D225" s="72">
        <v>107.3</v>
      </c>
      <c r="E225" s="10">
        <v>107.3</v>
      </c>
      <c r="F225" s="10">
        <v>105.9</v>
      </c>
      <c r="G225" s="10">
        <v>99.1</v>
      </c>
      <c r="H225" s="10">
        <v>97.3</v>
      </c>
      <c r="I225" s="10">
        <v>127.3</v>
      </c>
      <c r="J225" s="10">
        <v>117.8</v>
      </c>
      <c r="K225" s="10">
        <v>103.9</v>
      </c>
      <c r="L225" s="10">
        <v>129.80000000000001</v>
      </c>
      <c r="M225" s="10">
        <v>93.7</v>
      </c>
      <c r="N225" s="10">
        <v>69.3</v>
      </c>
      <c r="O225" s="10">
        <v>98</v>
      </c>
      <c r="P225" s="10">
        <v>100.2</v>
      </c>
      <c r="Q225" s="10">
        <v>84.4</v>
      </c>
      <c r="R225" s="10">
        <v>84.1</v>
      </c>
      <c r="S225" s="10">
        <v>83.7</v>
      </c>
      <c r="T225" s="10">
        <v>103.6</v>
      </c>
      <c r="U225" s="10">
        <v>101.6</v>
      </c>
      <c r="V225" s="10">
        <v>96.1</v>
      </c>
      <c r="W225" s="10">
        <v>127</v>
      </c>
      <c r="X225" s="10">
        <v>70.400000000000006</v>
      </c>
      <c r="Y225" s="10">
        <v>92.4</v>
      </c>
      <c r="Z225" s="10">
        <v>80.099999999999994</v>
      </c>
      <c r="AA225" s="10">
        <v>113.6</v>
      </c>
      <c r="AB225" s="10">
        <v>92.2</v>
      </c>
      <c r="AC225" s="10">
        <v>78.8</v>
      </c>
      <c r="AD225" s="10">
        <v>109</v>
      </c>
      <c r="AE225" s="82">
        <v>107.2</v>
      </c>
      <c r="AF225" s="8"/>
      <c r="AG225" s="32"/>
      <c r="AH225" s="8" t="s">
        <v>95</v>
      </c>
      <c r="AI225" s="10">
        <v>107.3</v>
      </c>
      <c r="AJ225" s="10">
        <v>105.6</v>
      </c>
      <c r="AK225" s="10">
        <v>108.4</v>
      </c>
      <c r="AL225" s="10">
        <v>115.2</v>
      </c>
      <c r="AM225" s="10">
        <v>88.9</v>
      </c>
      <c r="AN225" s="10">
        <v>103.3</v>
      </c>
      <c r="AO225" s="10">
        <v>96.1</v>
      </c>
      <c r="AP225" s="10">
        <v>102.9</v>
      </c>
      <c r="AQ225" s="10">
        <v>107.4</v>
      </c>
      <c r="AR225" s="10">
        <v>108.2</v>
      </c>
      <c r="AS225" s="10">
        <v>93.3</v>
      </c>
    </row>
    <row r="226" spans="1:50">
      <c r="A226" s="8"/>
      <c r="B226" s="32"/>
      <c r="C226" s="8" t="s">
        <v>96</v>
      </c>
      <c r="D226" s="72">
        <v>94.9</v>
      </c>
      <c r="E226" s="10">
        <v>94.9</v>
      </c>
      <c r="F226" s="10">
        <v>92.9</v>
      </c>
      <c r="G226" s="10">
        <v>93.7</v>
      </c>
      <c r="H226" s="10">
        <v>90.4</v>
      </c>
      <c r="I226" s="10">
        <v>103.7</v>
      </c>
      <c r="J226" s="10">
        <v>111.3</v>
      </c>
      <c r="K226" s="10">
        <v>74.8</v>
      </c>
      <c r="L226" s="10">
        <v>99.6</v>
      </c>
      <c r="M226" s="10">
        <v>82.2</v>
      </c>
      <c r="N226" s="10">
        <v>70.5</v>
      </c>
      <c r="O226" s="10">
        <v>91.8</v>
      </c>
      <c r="P226" s="10">
        <v>96.1</v>
      </c>
      <c r="Q226" s="10">
        <v>81.599999999999994</v>
      </c>
      <c r="R226" s="10">
        <v>86.1</v>
      </c>
      <c r="S226" s="10">
        <v>83.5</v>
      </c>
      <c r="T226" s="10">
        <v>98.5</v>
      </c>
      <c r="U226" s="10">
        <v>98</v>
      </c>
      <c r="V226" s="10">
        <v>96.3</v>
      </c>
      <c r="W226" s="10">
        <v>115.7</v>
      </c>
      <c r="X226" s="10">
        <v>65.5</v>
      </c>
      <c r="Y226" s="10">
        <v>92.9</v>
      </c>
      <c r="Z226" s="10">
        <v>73.3</v>
      </c>
      <c r="AA226" s="10">
        <v>115.3</v>
      </c>
      <c r="AB226" s="10">
        <v>91.5</v>
      </c>
      <c r="AC226" s="10">
        <v>78</v>
      </c>
      <c r="AD226" s="10">
        <v>107.8</v>
      </c>
      <c r="AE226" s="128">
        <v>95.8</v>
      </c>
      <c r="AF226" s="8"/>
      <c r="AG226" s="32"/>
      <c r="AH226" s="8" t="s">
        <v>96</v>
      </c>
      <c r="AI226" s="10">
        <v>94.9</v>
      </c>
      <c r="AJ226" s="10">
        <v>92.2</v>
      </c>
      <c r="AK226" s="10">
        <v>92.1</v>
      </c>
      <c r="AL226" s="10">
        <v>94.1</v>
      </c>
      <c r="AM226" s="10">
        <v>85.5</v>
      </c>
      <c r="AN226" s="10">
        <v>93.2</v>
      </c>
      <c r="AO226" s="10">
        <v>75.8</v>
      </c>
      <c r="AP226" s="10">
        <v>100.1</v>
      </c>
      <c r="AQ226" s="10">
        <v>98.1</v>
      </c>
      <c r="AR226" s="10">
        <v>98.2</v>
      </c>
      <c r="AS226" s="10">
        <v>93.6</v>
      </c>
    </row>
    <row r="227" spans="1:50">
      <c r="A227" s="8"/>
      <c r="B227" s="32"/>
      <c r="C227" s="15" t="s">
        <v>97</v>
      </c>
      <c r="D227" s="72">
        <v>90.6</v>
      </c>
      <c r="E227" s="10">
        <v>90.6</v>
      </c>
      <c r="F227" s="10">
        <v>83.7</v>
      </c>
      <c r="G227" s="10">
        <v>78.3</v>
      </c>
      <c r="H227" s="10">
        <v>80.900000000000006</v>
      </c>
      <c r="I227" s="10">
        <v>99</v>
      </c>
      <c r="J227" s="10">
        <v>104.8</v>
      </c>
      <c r="K227" s="10">
        <v>76.099999999999994</v>
      </c>
      <c r="L227" s="10">
        <v>98.4</v>
      </c>
      <c r="M227" s="10">
        <v>87</v>
      </c>
      <c r="N227" s="10">
        <v>66.900000000000006</v>
      </c>
      <c r="O227" s="10">
        <v>80.599999999999994</v>
      </c>
      <c r="P227" s="10">
        <v>92.3</v>
      </c>
      <c r="Q227" s="10">
        <v>80.7</v>
      </c>
      <c r="R227" s="10">
        <v>78.900000000000006</v>
      </c>
      <c r="S227" s="10">
        <v>81.3</v>
      </c>
      <c r="T227" s="10">
        <v>95.9</v>
      </c>
      <c r="U227" s="10">
        <v>98.6</v>
      </c>
      <c r="V227" s="10">
        <v>93.8</v>
      </c>
      <c r="W227" s="10">
        <v>126</v>
      </c>
      <c r="X227" s="10">
        <v>63.8</v>
      </c>
      <c r="Y227" s="10">
        <v>94.2</v>
      </c>
      <c r="Z227" s="10">
        <v>73.2</v>
      </c>
      <c r="AA227" s="10">
        <v>115.5</v>
      </c>
      <c r="AB227" s="10">
        <v>89</v>
      </c>
      <c r="AC227" s="10">
        <v>71.900000000000006</v>
      </c>
      <c r="AD227" s="10">
        <v>103</v>
      </c>
      <c r="AE227" s="33">
        <v>90.8</v>
      </c>
      <c r="AF227" s="8"/>
      <c r="AG227" s="32"/>
      <c r="AH227" s="15" t="s">
        <v>97</v>
      </c>
      <c r="AI227" s="10">
        <v>90.6</v>
      </c>
      <c r="AJ227" s="10">
        <v>91.2</v>
      </c>
      <c r="AK227" s="10">
        <v>90.8</v>
      </c>
      <c r="AL227" s="10">
        <v>93.9</v>
      </c>
      <c r="AM227" s="10">
        <v>83.3</v>
      </c>
      <c r="AN227" s="10">
        <v>92.8</v>
      </c>
      <c r="AO227" s="10">
        <v>76.3</v>
      </c>
      <c r="AP227" s="10">
        <v>96.5</v>
      </c>
      <c r="AQ227" s="10">
        <v>89.9</v>
      </c>
      <c r="AR227" s="10">
        <v>89.9</v>
      </c>
      <c r="AS227" s="10">
        <v>91.3</v>
      </c>
    </row>
    <row r="228" spans="1:50">
      <c r="A228" s="36"/>
      <c r="B228" s="28" t="s">
        <v>103</v>
      </c>
      <c r="C228" s="22" t="s">
        <v>84</v>
      </c>
      <c r="D228" s="71">
        <v>83.8</v>
      </c>
      <c r="E228" s="29">
        <v>83.8</v>
      </c>
      <c r="F228" s="29">
        <v>66.900000000000006</v>
      </c>
      <c r="G228" s="29">
        <v>71.7</v>
      </c>
      <c r="H228" s="29">
        <v>76.7</v>
      </c>
      <c r="I228" s="29">
        <v>83.5</v>
      </c>
      <c r="J228" s="29">
        <v>83.6</v>
      </c>
      <c r="K228" s="29">
        <v>67.8</v>
      </c>
      <c r="L228" s="29">
        <v>106.7</v>
      </c>
      <c r="M228" s="29">
        <v>84.4</v>
      </c>
      <c r="N228" s="29">
        <v>66.8</v>
      </c>
      <c r="O228" s="29">
        <v>82.4</v>
      </c>
      <c r="P228" s="29">
        <v>95.5</v>
      </c>
      <c r="Q228" s="29">
        <v>72.400000000000006</v>
      </c>
      <c r="R228" s="29">
        <v>81.900000000000006</v>
      </c>
      <c r="S228" s="29">
        <v>82.3</v>
      </c>
      <c r="T228" s="29">
        <v>100.7</v>
      </c>
      <c r="U228" s="29">
        <v>99.8</v>
      </c>
      <c r="V228" s="29">
        <v>90.4</v>
      </c>
      <c r="W228" s="29">
        <v>113.7</v>
      </c>
      <c r="X228" s="29">
        <v>62.5</v>
      </c>
      <c r="Y228" s="29">
        <v>93.8</v>
      </c>
      <c r="Z228" s="29">
        <v>67.2</v>
      </c>
      <c r="AA228" s="29">
        <v>113.6</v>
      </c>
      <c r="AB228" s="29">
        <v>123.6</v>
      </c>
      <c r="AC228" s="29">
        <v>53.9</v>
      </c>
      <c r="AD228" s="29">
        <v>93.4</v>
      </c>
      <c r="AE228" s="33">
        <v>85.4</v>
      </c>
      <c r="AF228" s="36"/>
      <c r="AG228" s="28" t="s">
        <v>103</v>
      </c>
      <c r="AH228" s="22" t="s">
        <v>84</v>
      </c>
      <c r="AI228" s="29">
        <v>83.8</v>
      </c>
      <c r="AJ228" s="29">
        <v>88.1</v>
      </c>
      <c r="AK228" s="41">
        <v>81.2</v>
      </c>
      <c r="AL228" s="41">
        <v>81.599999999999994</v>
      </c>
      <c r="AM228" s="41">
        <v>79.2</v>
      </c>
      <c r="AN228" s="41">
        <v>98.3</v>
      </c>
      <c r="AO228" s="41">
        <v>79.099999999999994</v>
      </c>
      <c r="AP228" s="41">
        <v>105.8</v>
      </c>
      <c r="AQ228" s="41">
        <v>81.599999999999994</v>
      </c>
      <c r="AR228" s="41">
        <v>80.8</v>
      </c>
      <c r="AS228" s="41">
        <v>91.5</v>
      </c>
      <c r="AT228" s="108"/>
      <c r="AU228" s="108"/>
      <c r="AV228" s="4"/>
      <c r="AW228" s="4"/>
      <c r="AX228" s="4"/>
    </row>
    <row r="229" spans="1:50">
      <c r="A229" s="36"/>
      <c r="B229" s="32"/>
      <c r="C229" s="8" t="s">
        <v>86</v>
      </c>
      <c r="D229" s="72">
        <v>80.3</v>
      </c>
      <c r="E229" s="10">
        <v>80.3</v>
      </c>
      <c r="F229" s="10">
        <v>60.1</v>
      </c>
      <c r="G229" s="10">
        <v>68.3</v>
      </c>
      <c r="H229" s="10">
        <v>68.2</v>
      </c>
      <c r="I229" s="10">
        <v>66.099999999999994</v>
      </c>
      <c r="J229" s="10">
        <v>84.2</v>
      </c>
      <c r="K229" s="10">
        <v>64</v>
      </c>
      <c r="L229" s="10">
        <v>107.3</v>
      </c>
      <c r="M229" s="10">
        <v>77.7</v>
      </c>
      <c r="N229" s="10">
        <v>58.6</v>
      </c>
      <c r="O229" s="10">
        <v>75.2</v>
      </c>
      <c r="P229" s="10">
        <v>101.4</v>
      </c>
      <c r="Q229" s="10">
        <v>74.099999999999994</v>
      </c>
      <c r="R229" s="10">
        <v>81</v>
      </c>
      <c r="S229" s="10">
        <v>80.099999999999994</v>
      </c>
      <c r="T229" s="10">
        <v>101.1</v>
      </c>
      <c r="U229" s="10">
        <v>85.8</v>
      </c>
      <c r="V229" s="10">
        <v>81.900000000000006</v>
      </c>
      <c r="W229" s="10">
        <v>98.2</v>
      </c>
      <c r="X229" s="10">
        <v>49.9</v>
      </c>
      <c r="Y229" s="10">
        <v>92</v>
      </c>
      <c r="Z229" s="10">
        <v>59.2</v>
      </c>
      <c r="AA229" s="10">
        <v>114.1</v>
      </c>
      <c r="AB229" s="10">
        <v>85.1</v>
      </c>
      <c r="AC229" s="10">
        <v>37</v>
      </c>
      <c r="AD229" s="10">
        <v>85.2</v>
      </c>
      <c r="AE229" s="82">
        <v>80.3</v>
      </c>
      <c r="AF229" s="36"/>
      <c r="AG229" s="32"/>
      <c r="AH229" s="8" t="s">
        <v>86</v>
      </c>
      <c r="AI229" s="10">
        <v>80.3</v>
      </c>
      <c r="AJ229" s="10">
        <v>85.7</v>
      </c>
      <c r="AK229" s="38">
        <v>74.599999999999994</v>
      </c>
      <c r="AL229" s="38">
        <v>74.7</v>
      </c>
      <c r="AM229" s="38">
        <v>74.8</v>
      </c>
      <c r="AN229" s="38">
        <v>98.5</v>
      </c>
      <c r="AO229" s="38">
        <v>69.3</v>
      </c>
      <c r="AP229" s="38">
        <v>113.2</v>
      </c>
      <c r="AQ229" s="38">
        <v>75.400000000000006</v>
      </c>
      <c r="AR229" s="38">
        <v>74.599999999999994</v>
      </c>
      <c r="AS229" s="38">
        <v>88.4</v>
      </c>
      <c r="AT229" s="108"/>
      <c r="AU229" s="108"/>
      <c r="AV229" s="4"/>
      <c r="AW229" s="4"/>
      <c r="AX229" s="4"/>
    </row>
    <row r="230" spans="1:50">
      <c r="A230" s="36"/>
      <c r="B230" s="32"/>
      <c r="C230" s="8" t="s">
        <v>88</v>
      </c>
      <c r="D230" s="72">
        <v>82.6</v>
      </c>
      <c r="E230" s="10">
        <v>82.6</v>
      </c>
      <c r="F230" s="10">
        <v>58.1</v>
      </c>
      <c r="G230" s="10">
        <v>62.7</v>
      </c>
      <c r="H230" s="10">
        <v>68.5</v>
      </c>
      <c r="I230" s="10">
        <v>76.900000000000006</v>
      </c>
      <c r="J230" s="10">
        <v>102.7</v>
      </c>
      <c r="K230" s="10">
        <v>71.900000000000006</v>
      </c>
      <c r="L230" s="10">
        <v>110.2</v>
      </c>
      <c r="M230" s="10">
        <v>66.5</v>
      </c>
      <c r="N230" s="10">
        <v>57.7</v>
      </c>
      <c r="O230" s="10">
        <v>77</v>
      </c>
      <c r="P230" s="10">
        <v>95.3</v>
      </c>
      <c r="Q230" s="10">
        <v>72.400000000000006</v>
      </c>
      <c r="R230" s="10">
        <v>80.5</v>
      </c>
      <c r="S230" s="10">
        <v>77.2</v>
      </c>
      <c r="T230" s="10">
        <v>101.9</v>
      </c>
      <c r="U230" s="10">
        <v>85.6</v>
      </c>
      <c r="V230" s="10">
        <v>83.7</v>
      </c>
      <c r="W230" s="10">
        <v>99.4</v>
      </c>
      <c r="X230" s="10">
        <v>54.3</v>
      </c>
      <c r="Y230" s="10">
        <v>91.4</v>
      </c>
      <c r="Z230" s="10">
        <v>57.6</v>
      </c>
      <c r="AA230" s="10">
        <v>114.9</v>
      </c>
      <c r="AB230" s="10">
        <v>65.900000000000006</v>
      </c>
      <c r="AC230" s="10">
        <v>36.9</v>
      </c>
      <c r="AD230" s="10">
        <v>92.5</v>
      </c>
      <c r="AE230" s="82">
        <v>83.1</v>
      </c>
      <c r="AF230" s="36"/>
      <c r="AG230" s="32"/>
      <c r="AH230" s="8" t="s">
        <v>88</v>
      </c>
      <c r="AI230" s="10">
        <v>82.6</v>
      </c>
      <c r="AJ230" s="10">
        <v>82.3</v>
      </c>
      <c r="AK230" s="38">
        <v>75.099999999999994</v>
      </c>
      <c r="AL230" s="38">
        <v>74.900000000000006</v>
      </c>
      <c r="AM230" s="38">
        <v>77.2</v>
      </c>
      <c r="AN230" s="38">
        <v>89</v>
      </c>
      <c r="AO230" s="38">
        <v>59.6</v>
      </c>
      <c r="AP230" s="38">
        <v>102.7</v>
      </c>
      <c r="AQ230" s="38">
        <v>81.7</v>
      </c>
      <c r="AR230" s="38">
        <v>81.8</v>
      </c>
      <c r="AS230" s="38">
        <v>85.6</v>
      </c>
      <c r="AT230" s="108"/>
      <c r="AU230" s="108"/>
      <c r="AV230" s="4"/>
      <c r="AW230" s="4"/>
      <c r="AX230" s="4"/>
    </row>
    <row r="231" spans="1:50">
      <c r="A231" s="36"/>
      <c r="B231" s="32"/>
      <c r="C231" s="8" t="s">
        <v>89</v>
      </c>
      <c r="D231" s="72">
        <v>81.7</v>
      </c>
      <c r="E231" s="10">
        <v>81.7</v>
      </c>
      <c r="F231" s="10">
        <v>55.6</v>
      </c>
      <c r="G231" s="10">
        <v>66.8</v>
      </c>
      <c r="H231" s="10">
        <v>69.8</v>
      </c>
      <c r="I231" s="10">
        <v>54.3</v>
      </c>
      <c r="J231" s="10">
        <v>105.3</v>
      </c>
      <c r="K231" s="10">
        <v>72.2</v>
      </c>
      <c r="L231" s="10">
        <v>120.3</v>
      </c>
      <c r="M231" s="10">
        <v>77.900000000000006</v>
      </c>
      <c r="N231" s="10">
        <v>56.6</v>
      </c>
      <c r="O231" s="10">
        <v>76.2</v>
      </c>
      <c r="P231" s="10">
        <v>95.2</v>
      </c>
      <c r="Q231" s="10">
        <v>73</v>
      </c>
      <c r="R231" s="10">
        <v>83.4</v>
      </c>
      <c r="S231" s="10">
        <v>76</v>
      </c>
      <c r="T231" s="10">
        <v>101.7</v>
      </c>
      <c r="U231" s="10">
        <v>85</v>
      </c>
      <c r="V231" s="10">
        <v>86.9</v>
      </c>
      <c r="W231" s="10">
        <v>87.6</v>
      </c>
      <c r="X231" s="10">
        <v>52.5</v>
      </c>
      <c r="Y231" s="10">
        <v>91.6</v>
      </c>
      <c r="Z231" s="10">
        <v>57.1</v>
      </c>
      <c r="AA231" s="10">
        <v>113.1</v>
      </c>
      <c r="AB231" s="10">
        <v>76.3</v>
      </c>
      <c r="AC231" s="10">
        <v>32.4</v>
      </c>
      <c r="AD231" s="10">
        <v>91.9</v>
      </c>
      <c r="AE231" s="82">
        <v>82.1</v>
      </c>
      <c r="AF231" s="36"/>
      <c r="AG231" s="32"/>
      <c r="AH231" s="8" t="s">
        <v>89</v>
      </c>
      <c r="AI231" s="10">
        <v>81.7</v>
      </c>
      <c r="AJ231" s="10">
        <v>80.599999999999994</v>
      </c>
      <c r="AK231" s="38">
        <v>66.7</v>
      </c>
      <c r="AL231" s="38">
        <v>63.9</v>
      </c>
      <c r="AM231" s="38">
        <v>73.7</v>
      </c>
      <c r="AN231" s="38">
        <v>97.5</v>
      </c>
      <c r="AO231" s="38">
        <v>77.8</v>
      </c>
      <c r="AP231" s="38">
        <v>103.3</v>
      </c>
      <c r="AQ231" s="38">
        <v>82.2</v>
      </c>
      <c r="AR231" s="38">
        <v>82</v>
      </c>
      <c r="AS231" s="38">
        <v>85.4</v>
      </c>
      <c r="AT231" s="108"/>
      <c r="AU231" s="108"/>
      <c r="AV231" s="4"/>
      <c r="AW231" s="4"/>
      <c r="AX231" s="4"/>
    </row>
    <row r="232" spans="1:50">
      <c r="A232" s="36"/>
      <c r="B232" s="32"/>
      <c r="C232" s="8" t="s">
        <v>90</v>
      </c>
      <c r="D232" s="72">
        <v>82.8</v>
      </c>
      <c r="E232" s="10">
        <v>82.8</v>
      </c>
      <c r="F232" s="10">
        <v>61.5</v>
      </c>
      <c r="G232" s="10">
        <v>68.8</v>
      </c>
      <c r="H232" s="10">
        <v>72.599999999999994</v>
      </c>
      <c r="I232" s="10">
        <v>63.9</v>
      </c>
      <c r="J232" s="10">
        <v>112.1</v>
      </c>
      <c r="K232" s="10">
        <v>75.400000000000006</v>
      </c>
      <c r="L232" s="10">
        <v>128.19999999999999</v>
      </c>
      <c r="M232" s="10">
        <v>67.099999999999994</v>
      </c>
      <c r="N232" s="10">
        <v>57.8</v>
      </c>
      <c r="O232" s="10">
        <v>75</v>
      </c>
      <c r="P232" s="10">
        <v>91.5</v>
      </c>
      <c r="Q232" s="10">
        <v>73.400000000000006</v>
      </c>
      <c r="R232" s="10">
        <v>88.4</v>
      </c>
      <c r="S232" s="10">
        <v>74.2</v>
      </c>
      <c r="T232" s="10">
        <v>102.4</v>
      </c>
      <c r="U232" s="10">
        <v>84.5</v>
      </c>
      <c r="V232" s="10">
        <v>84.4</v>
      </c>
      <c r="W232" s="10">
        <v>93.8</v>
      </c>
      <c r="X232" s="10">
        <v>51.6</v>
      </c>
      <c r="Y232" s="10">
        <v>91.5</v>
      </c>
      <c r="Z232" s="10">
        <v>52</v>
      </c>
      <c r="AA232" s="10">
        <v>116.8</v>
      </c>
      <c r="AB232" s="10">
        <v>73.400000000000006</v>
      </c>
      <c r="AC232" s="10">
        <v>33.5</v>
      </c>
      <c r="AD232" s="10">
        <v>74.900000000000006</v>
      </c>
      <c r="AE232" s="82">
        <v>82.6</v>
      </c>
      <c r="AF232" s="36"/>
      <c r="AG232" s="32"/>
      <c r="AH232" s="8" t="s">
        <v>90</v>
      </c>
      <c r="AI232" s="10">
        <v>82.8</v>
      </c>
      <c r="AJ232" s="10">
        <v>82.2</v>
      </c>
      <c r="AK232" s="38">
        <v>72.2</v>
      </c>
      <c r="AL232" s="38">
        <v>71.900000000000006</v>
      </c>
      <c r="AM232" s="38">
        <v>73.3</v>
      </c>
      <c r="AN232" s="38">
        <v>96.2</v>
      </c>
      <c r="AO232" s="38">
        <v>81.099999999999994</v>
      </c>
      <c r="AP232" s="38">
        <v>100.8</v>
      </c>
      <c r="AQ232" s="38">
        <v>83.3</v>
      </c>
      <c r="AR232" s="38">
        <v>82.8</v>
      </c>
      <c r="AS232" s="38">
        <v>88.5</v>
      </c>
      <c r="AT232" s="108"/>
      <c r="AU232" s="108"/>
      <c r="AV232" s="4"/>
      <c r="AW232" s="4"/>
      <c r="AX232" s="4"/>
    </row>
    <row r="233" spans="1:50">
      <c r="A233" s="36"/>
      <c r="B233" s="32"/>
      <c r="C233" s="8" t="s">
        <v>91</v>
      </c>
      <c r="D233" s="72">
        <v>84.5</v>
      </c>
      <c r="E233" s="10">
        <v>84.5</v>
      </c>
      <c r="F233" s="10">
        <v>66.599999999999994</v>
      </c>
      <c r="G233" s="10">
        <v>72.599999999999994</v>
      </c>
      <c r="H233" s="10">
        <v>74.099999999999994</v>
      </c>
      <c r="I233" s="10">
        <v>63.7</v>
      </c>
      <c r="J233" s="10">
        <v>108.2</v>
      </c>
      <c r="K233" s="10">
        <v>70.2</v>
      </c>
      <c r="L233" s="10">
        <v>151.69999999999999</v>
      </c>
      <c r="M233" s="10">
        <v>77.099999999999994</v>
      </c>
      <c r="N233" s="10">
        <v>59.1</v>
      </c>
      <c r="O233" s="10">
        <v>76.5</v>
      </c>
      <c r="P233" s="10">
        <v>90.3</v>
      </c>
      <c r="Q233" s="10">
        <v>74</v>
      </c>
      <c r="R233" s="10">
        <v>85.2</v>
      </c>
      <c r="S233" s="10">
        <v>73.2</v>
      </c>
      <c r="T233" s="10">
        <v>102.8</v>
      </c>
      <c r="U233" s="10">
        <v>84.6</v>
      </c>
      <c r="V233" s="10">
        <v>86.2</v>
      </c>
      <c r="W233" s="10">
        <v>89.4</v>
      </c>
      <c r="X233" s="10">
        <v>53</v>
      </c>
      <c r="Y233" s="10">
        <v>91.7</v>
      </c>
      <c r="Z233" s="10">
        <v>53.4</v>
      </c>
      <c r="AA233" s="10">
        <v>113</v>
      </c>
      <c r="AB233" s="10">
        <v>77.3</v>
      </c>
      <c r="AC233" s="10">
        <v>34.5</v>
      </c>
      <c r="AD233" s="10">
        <v>87.4</v>
      </c>
      <c r="AE233" s="82">
        <v>84.7</v>
      </c>
      <c r="AF233" s="36"/>
      <c r="AG233" s="32"/>
      <c r="AH233" s="8" t="s">
        <v>91</v>
      </c>
      <c r="AI233" s="10">
        <v>84.5</v>
      </c>
      <c r="AJ233" s="10">
        <v>83.3</v>
      </c>
      <c r="AK233" s="38">
        <v>73.2</v>
      </c>
      <c r="AL233" s="38">
        <v>73.5</v>
      </c>
      <c r="AM233" s="38">
        <v>72.099999999999994</v>
      </c>
      <c r="AN233" s="38">
        <v>96.1</v>
      </c>
      <c r="AO233" s="38">
        <v>73.099999999999994</v>
      </c>
      <c r="AP233" s="38">
        <v>104.4</v>
      </c>
      <c r="AQ233" s="38">
        <v>85.9</v>
      </c>
      <c r="AR233" s="38">
        <v>86</v>
      </c>
      <c r="AS233" s="38">
        <v>84</v>
      </c>
      <c r="AT233" s="108"/>
      <c r="AU233" s="108"/>
      <c r="AV233" s="4"/>
      <c r="AW233" s="4"/>
      <c r="AX233" s="4"/>
    </row>
    <row r="234" spans="1:50">
      <c r="A234" s="36"/>
      <c r="B234" s="32"/>
      <c r="C234" s="8" t="s">
        <v>92</v>
      </c>
      <c r="D234" s="72">
        <v>83.4</v>
      </c>
      <c r="E234" s="10">
        <v>83.4</v>
      </c>
      <c r="F234" s="10">
        <v>69.900000000000006</v>
      </c>
      <c r="G234" s="10">
        <v>75.400000000000006</v>
      </c>
      <c r="H234" s="10">
        <v>77.5</v>
      </c>
      <c r="I234" s="10">
        <v>55.3</v>
      </c>
      <c r="J234" s="10">
        <v>106.4</v>
      </c>
      <c r="K234" s="10">
        <v>75.900000000000006</v>
      </c>
      <c r="L234" s="10">
        <v>135.69999999999999</v>
      </c>
      <c r="M234" s="10">
        <v>75.7</v>
      </c>
      <c r="N234" s="10">
        <v>61.6</v>
      </c>
      <c r="O234" s="10">
        <v>75.900000000000006</v>
      </c>
      <c r="P234" s="10">
        <v>92.5</v>
      </c>
      <c r="Q234" s="10">
        <v>77.400000000000006</v>
      </c>
      <c r="R234" s="10">
        <v>84</v>
      </c>
      <c r="S234" s="10">
        <v>78.099999999999994</v>
      </c>
      <c r="T234" s="10">
        <v>101.3</v>
      </c>
      <c r="U234" s="10">
        <v>85.3</v>
      </c>
      <c r="V234" s="10">
        <v>85.4</v>
      </c>
      <c r="W234" s="10">
        <v>95.4</v>
      </c>
      <c r="X234" s="10">
        <v>51.5</v>
      </c>
      <c r="Y234" s="10">
        <v>90.6</v>
      </c>
      <c r="Z234" s="10">
        <v>50.4</v>
      </c>
      <c r="AA234" s="10">
        <v>115.5</v>
      </c>
      <c r="AB234" s="10">
        <v>75.599999999999994</v>
      </c>
      <c r="AC234" s="10">
        <v>39.6</v>
      </c>
      <c r="AD234" s="10">
        <v>93.9</v>
      </c>
      <c r="AE234" s="82">
        <v>84.2</v>
      </c>
      <c r="AF234" s="36"/>
      <c r="AG234" s="32"/>
      <c r="AH234" s="8" t="s">
        <v>92</v>
      </c>
      <c r="AI234" s="10">
        <v>83.4</v>
      </c>
      <c r="AJ234" s="10">
        <v>76.5</v>
      </c>
      <c r="AK234" s="38">
        <v>61.9</v>
      </c>
      <c r="AL234" s="38">
        <v>59.2</v>
      </c>
      <c r="AM234" s="38">
        <v>71.2</v>
      </c>
      <c r="AN234" s="38">
        <v>97.3</v>
      </c>
      <c r="AO234" s="38">
        <v>84.5</v>
      </c>
      <c r="AP234" s="38">
        <v>101.5</v>
      </c>
      <c r="AQ234" s="38">
        <v>88.8</v>
      </c>
      <c r="AR234" s="38">
        <v>89</v>
      </c>
      <c r="AS234" s="38">
        <v>85.5</v>
      </c>
      <c r="AT234" s="108"/>
      <c r="AU234" s="108"/>
      <c r="AV234" s="4"/>
      <c r="AW234" s="4"/>
      <c r="AX234" s="4"/>
    </row>
    <row r="235" spans="1:50">
      <c r="A235" s="36"/>
      <c r="B235" s="32"/>
      <c r="C235" s="8" t="s">
        <v>93</v>
      </c>
      <c r="D235" s="72">
        <v>86.4</v>
      </c>
      <c r="E235" s="10">
        <v>86.4</v>
      </c>
      <c r="F235" s="10">
        <v>74.099999999999994</v>
      </c>
      <c r="G235" s="10">
        <v>79.3</v>
      </c>
      <c r="H235" s="10">
        <v>78.5</v>
      </c>
      <c r="I235" s="10">
        <v>60.1</v>
      </c>
      <c r="J235" s="10">
        <v>110.6</v>
      </c>
      <c r="K235" s="10">
        <v>75.8</v>
      </c>
      <c r="L235" s="10">
        <v>143.5</v>
      </c>
      <c r="M235" s="10">
        <v>74.7</v>
      </c>
      <c r="N235" s="10">
        <v>58.2</v>
      </c>
      <c r="O235" s="10">
        <v>74.599999999999994</v>
      </c>
      <c r="P235" s="10">
        <v>95</v>
      </c>
      <c r="Q235" s="10">
        <v>70.7</v>
      </c>
      <c r="R235" s="10">
        <v>85.9</v>
      </c>
      <c r="S235" s="10">
        <v>74.7</v>
      </c>
      <c r="T235" s="10">
        <v>104.4</v>
      </c>
      <c r="U235" s="10">
        <v>85.2</v>
      </c>
      <c r="V235" s="10">
        <v>88.9</v>
      </c>
      <c r="W235" s="10">
        <v>92.7</v>
      </c>
      <c r="X235" s="10">
        <v>57.4</v>
      </c>
      <c r="Y235" s="10">
        <v>93.1</v>
      </c>
      <c r="Z235" s="10">
        <v>45.7</v>
      </c>
      <c r="AA235" s="10">
        <v>120.5</v>
      </c>
      <c r="AB235" s="10">
        <v>70</v>
      </c>
      <c r="AC235" s="10">
        <v>47.2</v>
      </c>
      <c r="AD235" s="10">
        <v>98.8</v>
      </c>
      <c r="AE235" s="82">
        <v>87.3</v>
      </c>
      <c r="AF235" s="36"/>
      <c r="AG235" s="32"/>
      <c r="AH235" s="8" t="s">
        <v>93</v>
      </c>
      <c r="AI235" s="10">
        <v>86.4</v>
      </c>
      <c r="AJ235" s="10">
        <v>77.900000000000006</v>
      </c>
      <c r="AK235" s="38">
        <v>64.3</v>
      </c>
      <c r="AL235" s="38">
        <v>62.5</v>
      </c>
      <c r="AM235" s="38">
        <v>69.599999999999994</v>
      </c>
      <c r="AN235" s="38">
        <v>97.3</v>
      </c>
      <c r="AO235" s="38">
        <v>81.8</v>
      </c>
      <c r="AP235" s="38">
        <v>103.6</v>
      </c>
      <c r="AQ235" s="38">
        <v>94.9</v>
      </c>
      <c r="AR235" s="38">
        <v>95.1</v>
      </c>
      <c r="AS235" s="38">
        <v>91.6</v>
      </c>
      <c r="AT235" s="108"/>
      <c r="AU235" s="108"/>
      <c r="AV235" s="4"/>
      <c r="AW235" s="4"/>
      <c r="AX235" s="4"/>
    </row>
    <row r="236" spans="1:50">
      <c r="A236" s="36"/>
      <c r="B236" s="32"/>
      <c r="C236" s="8" t="s">
        <v>94</v>
      </c>
      <c r="D236" s="72">
        <v>87.4</v>
      </c>
      <c r="E236" s="10">
        <v>87.4</v>
      </c>
      <c r="F236" s="10">
        <v>77.8</v>
      </c>
      <c r="G236" s="10">
        <v>74.3</v>
      </c>
      <c r="H236" s="10">
        <v>79.400000000000006</v>
      </c>
      <c r="I236" s="10">
        <v>62.9</v>
      </c>
      <c r="J236" s="10">
        <v>111.1</v>
      </c>
      <c r="K236" s="10">
        <v>81.5</v>
      </c>
      <c r="L236" s="10">
        <v>149.4</v>
      </c>
      <c r="M236" s="10">
        <v>74</v>
      </c>
      <c r="N236" s="10">
        <v>65.400000000000006</v>
      </c>
      <c r="O236" s="10">
        <v>83.3</v>
      </c>
      <c r="P236" s="10">
        <v>91.6</v>
      </c>
      <c r="Q236" s="10">
        <v>71.900000000000006</v>
      </c>
      <c r="R236" s="10">
        <v>83.4</v>
      </c>
      <c r="S236" s="10">
        <v>77.8</v>
      </c>
      <c r="T236" s="10">
        <v>105.3</v>
      </c>
      <c r="U236" s="10">
        <v>88.1</v>
      </c>
      <c r="V236" s="10">
        <v>90.2</v>
      </c>
      <c r="W236" s="10">
        <v>105</v>
      </c>
      <c r="X236" s="10">
        <v>47.2</v>
      </c>
      <c r="Y236" s="10">
        <v>92</v>
      </c>
      <c r="Z236" s="10">
        <v>51.6</v>
      </c>
      <c r="AA236" s="10">
        <v>115.8</v>
      </c>
      <c r="AB236" s="10">
        <v>78.099999999999994</v>
      </c>
      <c r="AC236" s="10">
        <v>66.7</v>
      </c>
      <c r="AD236" s="10">
        <v>103.9</v>
      </c>
      <c r="AE236" s="82">
        <v>88.2</v>
      </c>
      <c r="AF236" s="36"/>
      <c r="AG236" s="32"/>
      <c r="AH236" s="8" t="s">
        <v>94</v>
      </c>
      <c r="AI236" s="10">
        <v>87.4</v>
      </c>
      <c r="AJ236" s="10">
        <v>80.5</v>
      </c>
      <c r="AK236" s="38">
        <v>69.7</v>
      </c>
      <c r="AL236" s="38">
        <v>69.2</v>
      </c>
      <c r="AM236" s="38">
        <v>71.8</v>
      </c>
      <c r="AN236" s="38">
        <v>94.9</v>
      </c>
      <c r="AO236" s="38">
        <v>81.400000000000006</v>
      </c>
      <c r="AP236" s="38">
        <v>100.3</v>
      </c>
      <c r="AQ236" s="38">
        <v>93.7</v>
      </c>
      <c r="AR236" s="38">
        <v>94.2</v>
      </c>
      <c r="AS236" s="38">
        <v>90.8</v>
      </c>
      <c r="AT236" s="108"/>
      <c r="AU236" s="108"/>
      <c r="AV236" s="4"/>
      <c r="AW236" s="4"/>
      <c r="AX236" s="4"/>
    </row>
    <row r="237" spans="1:50">
      <c r="A237" s="36"/>
      <c r="B237" s="32"/>
      <c r="C237" s="8" t="s">
        <v>95</v>
      </c>
      <c r="D237" s="72">
        <v>89.5</v>
      </c>
      <c r="E237" s="10">
        <v>89.5</v>
      </c>
      <c r="F237" s="10">
        <v>80.8</v>
      </c>
      <c r="G237" s="10">
        <v>75.900000000000006</v>
      </c>
      <c r="H237" s="10">
        <v>80.400000000000006</v>
      </c>
      <c r="I237" s="10">
        <v>65.099999999999994</v>
      </c>
      <c r="J237" s="10">
        <v>111.8</v>
      </c>
      <c r="K237" s="10">
        <v>88.4</v>
      </c>
      <c r="L237" s="10">
        <v>140.30000000000001</v>
      </c>
      <c r="M237" s="10">
        <v>74</v>
      </c>
      <c r="N237" s="10">
        <v>54.4</v>
      </c>
      <c r="O237" s="10">
        <v>75.8</v>
      </c>
      <c r="P237" s="10">
        <v>93.7</v>
      </c>
      <c r="Q237" s="10">
        <v>76.2</v>
      </c>
      <c r="R237" s="10">
        <v>83</v>
      </c>
      <c r="S237" s="10">
        <v>75.900000000000006</v>
      </c>
      <c r="T237" s="10">
        <v>103.4</v>
      </c>
      <c r="U237" s="10">
        <v>88.9</v>
      </c>
      <c r="V237" s="10">
        <v>93.7</v>
      </c>
      <c r="W237" s="10">
        <v>102.3</v>
      </c>
      <c r="X237" s="10">
        <v>49.3</v>
      </c>
      <c r="Y237" s="10">
        <v>95.2</v>
      </c>
      <c r="Z237" s="10">
        <v>49.7</v>
      </c>
      <c r="AA237" s="10">
        <v>114.5</v>
      </c>
      <c r="AB237" s="10">
        <v>86.9</v>
      </c>
      <c r="AC237" s="10">
        <v>64.7</v>
      </c>
      <c r="AD237" s="10">
        <v>99.9</v>
      </c>
      <c r="AE237" s="82">
        <v>90.3</v>
      </c>
      <c r="AF237" s="36"/>
      <c r="AG237" s="32"/>
      <c r="AH237" s="8" t="s">
        <v>95</v>
      </c>
      <c r="AI237" s="10">
        <v>89.5</v>
      </c>
      <c r="AJ237" s="10">
        <v>82.6</v>
      </c>
      <c r="AK237" s="38">
        <v>71</v>
      </c>
      <c r="AL237" s="38">
        <v>70.3</v>
      </c>
      <c r="AM237" s="38">
        <v>71.900000000000006</v>
      </c>
      <c r="AN237" s="38">
        <v>98.2</v>
      </c>
      <c r="AO237" s="38">
        <v>86.8</v>
      </c>
      <c r="AP237" s="38">
        <v>99.6</v>
      </c>
      <c r="AQ237" s="38">
        <v>94.4</v>
      </c>
      <c r="AR237" s="38">
        <v>94.9</v>
      </c>
      <c r="AS237" s="38">
        <v>86.9</v>
      </c>
      <c r="AT237" s="108"/>
      <c r="AU237" s="108"/>
      <c r="AV237" s="4"/>
      <c r="AW237" s="4"/>
      <c r="AX237" s="4"/>
    </row>
    <row r="238" spans="1:50">
      <c r="A238" s="36"/>
      <c r="B238" s="32"/>
      <c r="C238" s="8" t="s">
        <v>96</v>
      </c>
      <c r="D238" s="72">
        <v>90.4</v>
      </c>
      <c r="E238" s="10">
        <v>90.4</v>
      </c>
      <c r="F238" s="10">
        <v>82.7</v>
      </c>
      <c r="G238" s="10">
        <v>77.7</v>
      </c>
      <c r="H238" s="10">
        <v>81.3</v>
      </c>
      <c r="I238" s="10">
        <v>72.900000000000006</v>
      </c>
      <c r="J238" s="10">
        <v>114.6</v>
      </c>
      <c r="K238" s="10">
        <v>84.7</v>
      </c>
      <c r="L238" s="10">
        <v>138.9</v>
      </c>
      <c r="M238" s="10">
        <v>78</v>
      </c>
      <c r="N238" s="10">
        <v>54.8</v>
      </c>
      <c r="O238" s="10">
        <v>77.400000000000006</v>
      </c>
      <c r="P238" s="10">
        <v>93.1</v>
      </c>
      <c r="Q238" s="10">
        <v>75.8</v>
      </c>
      <c r="R238" s="10">
        <v>80.7</v>
      </c>
      <c r="S238" s="10">
        <v>76.900000000000006</v>
      </c>
      <c r="T238" s="10">
        <v>102.1</v>
      </c>
      <c r="U238" s="10">
        <v>87.8</v>
      </c>
      <c r="V238" s="10">
        <v>98</v>
      </c>
      <c r="W238" s="10">
        <v>103</v>
      </c>
      <c r="X238" s="10">
        <v>47.3</v>
      </c>
      <c r="Y238" s="10">
        <v>92</v>
      </c>
      <c r="Z238" s="10">
        <v>52.3</v>
      </c>
      <c r="AA238" s="10">
        <v>117.3</v>
      </c>
      <c r="AB238" s="10">
        <v>65.7</v>
      </c>
      <c r="AC238" s="10">
        <v>66.2</v>
      </c>
      <c r="AD238" s="10">
        <v>114.5</v>
      </c>
      <c r="AE238" s="82">
        <v>91.7</v>
      </c>
      <c r="AF238" s="36"/>
      <c r="AG238" s="32"/>
      <c r="AH238" s="8" t="s">
        <v>96</v>
      </c>
      <c r="AI238" s="10">
        <v>90.4</v>
      </c>
      <c r="AJ238" s="10">
        <v>81</v>
      </c>
      <c r="AK238" s="38">
        <v>71.400000000000006</v>
      </c>
      <c r="AL238" s="38">
        <v>70.8</v>
      </c>
      <c r="AM238" s="38">
        <v>72.099999999999994</v>
      </c>
      <c r="AN238" s="38">
        <v>93.7</v>
      </c>
      <c r="AO238" s="38">
        <v>81.3</v>
      </c>
      <c r="AP238" s="38">
        <v>98.3</v>
      </c>
      <c r="AQ238" s="38">
        <v>98.1</v>
      </c>
      <c r="AR238" s="38">
        <v>98.8</v>
      </c>
      <c r="AS238" s="38">
        <v>82.7</v>
      </c>
      <c r="AT238" s="108"/>
      <c r="AU238" s="108"/>
      <c r="AV238" s="4"/>
      <c r="AW238" s="4"/>
      <c r="AX238" s="4"/>
    </row>
    <row r="239" spans="1:50">
      <c r="A239" s="36"/>
      <c r="B239" s="34"/>
      <c r="C239" s="15" t="s">
        <v>97</v>
      </c>
      <c r="D239" s="73">
        <v>93.3</v>
      </c>
      <c r="E239" s="14">
        <v>93.3</v>
      </c>
      <c r="F239" s="14">
        <v>83.8</v>
      </c>
      <c r="G239" s="14">
        <v>78.8</v>
      </c>
      <c r="H239" s="14">
        <v>86.2</v>
      </c>
      <c r="I239" s="14">
        <v>76.2</v>
      </c>
      <c r="J239" s="14">
        <v>121.5</v>
      </c>
      <c r="K239" s="14">
        <v>92.7</v>
      </c>
      <c r="L239" s="14">
        <v>155.69999999999999</v>
      </c>
      <c r="M239" s="14">
        <v>70.599999999999994</v>
      </c>
      <c r="N239" s="14">
        <v>62.1</v>
      </c>
      <c r="O239" s="14">
        <v>77.599999999999994</v>
      </c>
      <c r="P239" s="14">
        <v>97.4</v>
      </c>
      <c r="Q239" s="14">
        <v>74.599999999999994</v>
      </c>
      <c r="R239" s="14">
        <v>80.400000000000006</v>
      </c>
      <c r="S239" s="14">
        <v>80.3</v>
      </c>
      <c r="T239" s="14">
        <v>101.8</v>
      </c>
      <c r="U239" s="14">
        <v>88</v>
      </c>
      <c r="V239" s="14">
        <v>93.6</v>
      </c>
      <c r="W239" s="14">
        <v>108.7</v>
      </c>
      <c r="X239" s="14">
        <v>45.1</v>
      </c>
      <c r="Y239" s="14">
        <v>77.7</v>
      </c>
      <c r="Z239" s="14">
        <v>54.8</v>
      </c>
      <c r="AA239" s="14">
        <v>118.7</v>
      </c>
      <c r="AB239" s="14">
        <v>69.3</v>
      </c>
      <c r="AC239" s="14">
        <v>73.900000000000006</v>
      </c>
      <c r="AD239" s="14">
        <v>122.5</v>
      </c>
      <c r="AE239" s="82">
        <v>94.9</v>
      </c>
      <c r="AF239" s="36"/>
      <c r="AG239" s="34"/>
      <c r="AH239" s="15" t="s">
        <v>97</v>
      </c>
      <c r="AI239" s="14">
        <v>93.3</v>
      </c>
      <c r="AJ239" s="14">
        <v>87</v>
      </c>
      <c r="AK239" s="40">
        <v>77.8</v>
      </c>
      <c r="AL239" s="40">
        <v>79.599999999999994</v>
      </c>
      <c r="AM239" s="40">
        <v>72.3</v>
      </c>
      <c r="AN239" s="40">
        <v>97.9</v>
      </c>
      <c r="AO239" s="40">
        <v>83.2</v>
      </c>
      <c r="AP239" s="40">
        <v>98.9</v>
      </c>
      <c r="AQ239" s="40">
        <v>99.2</v>
      </c>
      <c r="AR239" s="40">
        <v>99.8</v>
      </c>
      <c r="AS239" s="40">
        <v>87.9</v>
      </c>
      <c r="AT239" s="108"/>
      <c r="AU239" s="108"/>
      <c r="AV239" s="4"/>
      <c r="AW239" s="4"/>
      <c r="AX239" s="4"/>
    </row>
    <row r="240" spans="1:50">
      <c r="A240" s="8"/>
      <c r="B240" s="28" t="s">
        <v>104</v>
      </c>
      <c r="C240" s="22" t="s">
        <v>84</v>
      </c>
      <c r="D240" s="72">
        <v>94.6</v>
      </c>
      <c r="E240" s="10">
        <v>94.6</v>
      </c>
      <c r="F240" s="10">
        <v>91.6</v>
      </c>
      <c r="G240" s="10">
        <v>83.1</v>
      </c>
      <c r="H240" s="10">
        <v>92.5</v>
      </c>
      <c r="I240" s="10">
        <v>85.3</v>
      </c>
      <c r="J240" s="10">
        <v>119.5</v>
      </c>
      <c r="K240" s="10">
        <v>90.9</v>
      </c>
      <c r="L240" s="10">
        <v>128.30000000000001</v>
      </c>
      <c r="M240" s="10">
        <v>74.400000000000006</v>
      </c>
      <c r="N240" s="10">
        <v>69.3</v>
      </c>
      <c r="O240" s="10">
        <v>95.6</v>
      </c>
      <c r="P240" s="10">
        <v>97.1</v>
      </c>
      <c r="Q240" s="10">
        <v>82.9</v>
      </c>
      <c r="R240" s="10">
        <v>82.8</v>
      </c>
      <c r="S240" s="10">
        <v>81.3</v>
      </c>
      <c r="T240" s="10">
        <v>102.6</v>
      </c>
      <c r="U240" s="10">
        <v>98.2</v>
      </c>
      <c r="V240" s="10">
        <v>100.7</v>
      </c>
      <c r="W240" s="10">
        <v>111.2</v>
      </c>
      <c r="X240" s="10">
        <v>49.8</v>
      </c>
      <c r="Y240" s="10">
        <v>54.8</v>
      </c>
      <c r="Z240" s="10">
        <v>115.8</v>
      </c>
      <c r="AA240" s="10">
        <v>121.1</v>
      </c>
      <c r="AB240" s="10">
        <v>78.900000000000006</v>
      </c>
      <c r="AC240" s="10">
        <v>73.2</v>
      </c>
      <c r="AD240" s="10">
        <v>115</v>
      </c>
      <c r="AE240" s="82">
        <v>96.1</v>
      </c>
      <c r="AF240" s="8"/>
      <c r="AG240" s="28" t="s">
        <v>104</v>
      </c>
      <c r="AH240" s="22" t="s">
        <v>84</v>
      </c>
      <c r="AI240" s="10">
        <v>94.6</v>
      </c>
      <c r="AJ240" s="10">
        <v>86.3</v>
      </c>
      <c r="AK240" s="38">
        <v>80.099999999999994</v>
      </c>
      <c r="AL240" s="38">
        <v>80.099999999999994</v>
      </c>
      <c r="AM240" s="38">
        <v>79.599999999999994</v>
      </c>
      <c r="AN240" s="38">
        <v>94.2</v>
      </c>
      <c r="AO240" s="38">
        <v>76.8</v>
      </c>
      <c r="AP240" s="38">
        <v>101</v>
      </c>
      <c r="AQ240" s="38">
        <v>101.9</v>
      </c>
      <c r="AR240" s="38">
        <v>102.6</v>
      </c>
      <c r="AS240" s="38">
        <v>89.9</v>
      </c>
      <c r="AT240" s="108"/>
      <c r="AU240" s="108"/>
      <c r="AV240" s="4"/>
      <c r="AW240" s="4"/>
      <c r="AX240" s="4"/>
    </row>
    <row r="241" spans="1:50">
      <c r="A241" s="8"/>
      <c r="B241" s="32"/>
      <c r="C241" s="8" t="s">
        <v>86</v>
      </c>
      <c r="D241" s="72">
        <v>94.8</v>
      </c>
      <c r="E241" s="10">
        <v>94.8</v>
      </c>
      <c r="F241" s="10">
        <v>93.2</v>
      </c>
      <c r="G241" s="10">
        <v>80.5</v>
      </c>
      <c r="H241" s="10">
        <v>93.1</v>
      </c>
      <c r="I241" s="10">
        <v>76.900000000000006</v>
      </c>
      <c r="J241" s="10">
        <v>120.1</v>
      </c>
      <c r="K241" s="10">
        <v>97.7</v>
      </c>
      <c r="L241" s="10">
        <v>117.5</v>
      </c>
      <c r="M241" s="10">
        <v>85.5</v>
      </c>
      <c r="N241" s="10">
        <v>69.2</v>
      </c>
      <c r="O241" s="10">
        <v>90.1</v>
      </c>
      <c r="P241" s="10">
        <v>93.4</v>
      </c>
      <c r="Q241" s="10">
        <v>85.5</v>
      </c>
      <c r="R241" s="10">
        <v>83.7</v>
      </c>
      <c r="S241" s="10">
        <v>84</v>
      </c>
      <c r="T241" s="10">
        <v>103.7</v>
      </c>
      <c r="U241" s="10">
        <v>93</v>
      </c>
      <c r="V241" s="10">
        <v>96.6</v>
      </c>
      <c r="W241" s="10">
        <v>111.4</v>
      </c>
      <c r="X241" s="10">
        <v>35.6</v>
      </c>
      <c r="Y241" s="10">
        <v>57.8</v>
      </c>
      <c r="Z241" s="10">
        <v>114.7</v>
      </c>
      <c r="AA241" s="10">
        <v>123.3</v>
      </c>
      <c r="AB241" s="10">
        <v>81.8</v>
      </c>
      <c r="AC241" s="10">
        <v>77.2</v>
      </c>
      <c r="AD241" s="10">
        <v>113.1</v>
      </c>
      <c r="AE241" s="82">
        <v>95.5</v>
      </c>
      <c r="AF241" s="8"/>
      <c r="AG241" s="32"/>
      <c r="AH241" s="8" t="s">
        <v>86</v>
      </c>
      <c r="AI241" s="10">
        <v>94.8</v>
      </c>
      <c r="AJ241" s="10">
        <v>87</v>
      </c>
      <c r="AK241" s="38">
        <v>80.900000000000006</v>
      </c>
      <c r="AL241" s="38">
        <v>81.3</v>
      </c>
      <c r="AM241" s="38">
        <v>79</v>
      </c>
      <c r="AN241" s="38">
        <v>94.4</v>
      </c>
      <c r="AO241" s="38">
        <v>78.900000000000006</v>
      </c>
      <c r="AP241" s="38">
        <v>102.9</v>
      </c>
      <c r="AQ241" s="38">
        <v>101.1</v>
      </c>
      <c r="AR241" s="38">
        <v>101.8</v>
      </c>
      <c r="AS241" s="38">
        <v>90.1</v>
      </c>
      <c r="AT241" s="108"/>
      <c r="AU241" s="108"/>
      <c r="AV241" s="4"/>
      <c r="AW241" s="4"/>
      <c r="AX241" s="4"/>
    </row>
    <row r="242" spans="1:50">
      <c r="A242" s="8"/>
      <c r="B242" s="32"/>
      <c r="C242" s="8" t="s">
        <v>88</v>
      </c>
      <c r="D242" s="72">
        <v>92</v>
      </c>
      <c r="E242" s="10">
        <v>92</v>
      </c>
      <c r="F242" s="10">
        <v>95.4</v>
      </c>
      <c r="G242" s="10">
        <v>83.2</v>
      </c>
      <c r="H242" s="10">
        <v>88.6</v>
      </c>
      <c r="I242" s="10">
        <v>82.2</v>
      </c>
      <c r="J242" s="10">
        <v>122.4</v>
      </c>
      <c r="K242" s="10">
        <v>93</v>
      </c>
      <c r="L242" s="10">
        <v>109.4</v>
      </c>
      <c r="M242" s="10">
        <v>70.900000000000006</v>
      </c>
      <c r="N242" s="10">
        <v>70.7</v>
      </c>
      <c r="O242" s="10">
        <v>90.6</v>
      </c>
      <c r="P242" s="10">
        <v>92.9</v>
      </c>
      <c r="Q242" s="10">
        <v>86.6</v>
      </c>
      <c r="R242" s="10">
        <v>84.3</v>
      </c>
      <c r="S242" s="10">
        <v>85.5</v>
      </c>
      <c r="T242" s="10">
        <v>99.9</v>
      </c>
      <c r="U242" s="10">
        <v>91.9</v>
      </c>
      <c r="V242" s="10">
        <v>100.4</v>
      </c>
      <c r="W242" s="10">
        <v>112</v>
      </c>
      <c r="X242" s="10">
        <v>42.3</v>
      </c>
      <c r="Y242" s="10">
        <v>11</v>
      </c>
      <c r="Z242" s="10">
        <v>124.6</v>
      </c>
      <c r="AA242" s="10">
        <v>116.1</v>
      </c>
      <c r="AB242" s="10">
        <v>73</v>
      </c>
      <c r="AC242" s="10">
        <v>84.9</v>
      </c>
      <c r="AD242" s="10">
        <v>109.3</v>
      </c>
      <c r="AE242" s="82">
        <v>93</v>
      </c>
      <c r="AF242" s="8"/>
      <c r="AG242" s="32"/>
      <c r="AH242" s="8" t="s">
        <v>88</v>
      </c>
      <c r="AI242" s="10">
        <v>92</v>
      </c>
      <c r="AJ242" s="10">
        <v>86.5</v>
      </c>
      <c r="AK242" s="38">
        <v>80.599999999999994</v>
      </c>
      <c r="AL242" s="38">
        <v>81.400000000000006</v>
      </c>
      <c r="AM242" s="38">
        <v>76.3</v>
      </c>
      <c r="AN242" s="38">
        <v>93.3</v>
      </c>
      <c r="AO242" s="38">
        <v>77.599999999999994</v>
      </c>
      <c r="AP242" s="38">
        <v>99.8</v>
      </c>
      <c r="AQ242" s="38">
        <v>96.9</v>
      </c>
      <c r="AR242" s="38">
        <v>97.4</v>
      </c>
      <c r="AS242" s="38">
        <v>89.7</v>
      </c>
      <c r="AT242" s="108"/>
      <c r="AU242" s="108"/>
      <c r="AV242" s="4"/>
      <c r="AW242" s="4"/>
      <c r="AX242" s="4"/>
    </row>
    <row r="243" spans="1:50">
      <c r="A243" s="8"/>
      <c r="B243" s="32"/>
      <c r="C243" s="8" t="s">
        <v>89</v>
      </c>
      <c r="D243" s="72">
        <v>95.1</v>
      </c>
      <c r="E243" s="10">
        <v>95.1</v>
      </c>
      <c r="F243" s="10">
        <v>97.4</v>
      </c>
      <c r="G243" s="10">
        <v>77.5</v>
      </c>
      <c r="H243" s="10">
        <v>91.8</v>
      </c>
      <c r="I243" s="10">
        <v>87.5</v>
      </c>
      <c r="J243" s="10">
        <v>118</v>
      </c>
      <c r="K243" s="10">
        <v>88.4</v>
      </c>
      <c r="L243" s="10">
        <v>115.3</v>
      </c>
      <c r="M243" s="10">
        <v>69.599999999999994</v>
      </c>
      <c r="N243" s="10">
        <v>73.400000000000006</v>
      </c>
      <c r="O243" s="10">
        <v>93.6</v>
      </c>
      <c r="P243" s="10">
        <v>94.2</v>
      </c>
      <c r="Q243" s="10">
        <v>89.2</v>
      </c>
      <c r="R243" s="10">
        <v>80.599999999999994</v>
      </c>
      <c r="S243" s="10">
        <v>86.5</v>
      </c>
      <c r="T243" s="10">
        <v>103.2</v>
      </c>
      <c r="U243" s="10">
        <v>93.8</v>
      </c>
      <c r="V243" s="10">
        <v>98.4</v>
      </c>
      <c r="W243" s="10">
        <v>112.4</v>
      </c>
      <c r="X243" s="10">
        <v>46.2</v>
      </c>
      <c r="Y243" s="10">
        <v>6.6</v>
      </c>
      <c r="Z243" s="10">
        <v>126</v>
      </c>
      <c r="AA243" s="10">
        <v>120.1</v>
      </c>
      <c r="AB243" s="10">
        <v>82.2</v>
      </c>
      <c r="AC243" s="10">
        <v>83.1</v>
      </c>
      <c r="AD243" s="10">
        <v>102</v>
      </c>
      <c r="AE243" s="82">
        <v>95.6</v>
      </c>
      <c r="AF243" s="8"/>
      <c r="AG243" s="32"/>
      <c r="AH243" s="8" t="s">
        <v>89</v>
      </c>
      <c r="AI243" s="10">
        <v>95.1</v>
      </c>
      <c r="AJ243" s="10">
        <v>86</v>
      </c>
      <c r="AK243" s="38">
        <v>77.400000000000006</v>
      </c>
      <c r="AL243" s="38">
        <v>76.2</v>
      </c>
      <c r="AM243" s="38">
        <v>79.8</v>
      </c>
      <c r="AN243" s="38">
        <v>97.4</v>
      </c>
      <c r="AO243" s="38">
        <v>83.9</v>
      </c>
      <c r="AP243" s="38">
        <v>102.5</v>
      </c>
      <c r="AQ243" s="38">
        <v>102.7</v>
      </c>
      <c r="AR243" s="38">
        <v>103.7</v>
      </c>
      <c r="AS243" s="38">
        <v>87.2</v>
      </c>
      <c r="AT243" s="108"/>
      <c r="AU243" s="108"/>
      <c r="AV243" s="4"/>
      <c r="AW243" s="4"/>
      <c r="AX243" s="4"/>
    </row>
    <row r="244" spans="1:50">
      <c r="A244" s="8"/>
      <c r="B244" s="32"/>
      <c r="C244" s="8" t="s">
        <v>90</v>
      </c>
      <c r="D244" s="72">
        <v>97.6</v>
      </c>
      <c r="E244" s="10">
        <v>97.6</v>
      </c>
      <c r="F244" s="10">
        <v>101.1</v>
      </c>
      <c r="G244" s="10">
        <v>74.099999999999994</v>
      </c>
      <c r="H244" s="10">
        <v>90.3</v>
      </c>
      <c r="I244" s="10">
        <v>90.9</v>
      </c>
      <c r="J244" s="10">
        <v>123.8</v>
      </c>
      <c r="K244" s="10">
        <v>114.4</v>
      </c>
      <c r="L244" s="10">
        <v>114.4</v>
      </c>
      <c r="M244" s="10">
        <v>78.5</v>
      </c>
      <c r="N244" s="10">
        <v>60.4</v>
      </c>
      <c r="O244" s="10">
        <v>91.9</v>
      </c>
      <c r="P244" s="10">
        <v>97</v>
      </c>
      <c r="Q244" s="10">
        <v>87.1</v>
      </c>
      <c r="R244" s="10">
        <v>75.2</v>
      </c>
      <c r="S244" s="10">
        <v>84.9</v>
      </c>
      <c r="T244" s="10">
        <v>99.3</v>
      </c>
      <c r="U244" s="10">
        <v>93.8</v>
      </c>
      <c r="V244" s="10">
        <v>93.8</v>
      </c>
      <c r="W244" s="10">
        <v>116</v>
      </c>
      <c r="X244" s="10">
        <v>43.6</v>
      </c>
      <c r="Y244" s="10">
        <v>5.5</v>
      </c>
      <c r="Z244" s="10">
        <v>120.5</v>
      </c>
      <c r="AA244" s="10">
        <v>136.30000000000001</v>
      </c>
      <c r="AB244" s="10">
        <v>78.3</v>
      </c>
      <c r="AC244" s="10">
        <v>89.4</v>
      </c>
      <c r="AD244" s="10">
        <v>96.9</v>
      </c>
      <c r="AE244" s="82">
        <v>97.9</v>
      </c>
      <c r="AF244" s="8"/>
      <c r="AG244" s="32"/>
      <c r="AH244" s="8" t="s">
        <v>90</v>
      </c>
      <c r="AI244" s="10">
        <v>97.6</v>
      </c>
      <c r="AJ244" s="10">
        <v>88</v>
      </c>
      <c r="AK244" s="38">
        <v>80.599999999999994</v>
      </c>
      <c r="AL244" s="38">
        <v>81.5</v>
      </c>
      <c r="AM244" s="38">
        <v>78</v>
      </c>
      <c r="AN244" s="38">
        <v>97.1</v>
      </c>
      <c r="AO244" s="38">
        <v>90.6</v>
      </c>
      <c r="AP244" s="38">
        <v>99.9</v>
      </c>
      <c r="AQ244" s="38">
        <v>105.5</v>
      </c>
      <c r="AR244" s="38">
        <v>106</v>
      </c>
      <c r="AS244" s="38">
        <v>90</v>
      </c>
      <c r="AT244" s="108"/>
      <c r="AU244" s="108"/>
      <c r="AV244" s="4"/>
      <c r="AW244" s="4"/>
      <c r="AX244" s="4"/>
    </row>
    <row r="245" spans="1:50">
      <c r="A245" s="8"/>
      <c r="B245" s="32"/>
      <c r="C245" s="8" t="s">
        <v>91</v>
      </c>
      <c r="D245" s="72">
        <v>96</v>
      </c>
      <c r="E245" s="10">
        <v>96</v>
      </c>
      <c r="F245" s="10">
        <v>94.4</v>
      </c>
      <c r="G245" s="10">
        <v>72.8</v>
      </c>
      <c r="H245" s="10">
        <v>88.3</v>
      </c>
      <c r="I245" s="10">
        <v>95.8</v>
      </c>
      <c r="J245" s="10">
        <v>123.8</v>
      </c>
      <c r="K245" s="10">
        <v>98.9</v>
      </c>
      <c r="L245" s="10">
        <v>106.7</v>
      </c>
      <c r="M245" s="10">
        <v>71.7</v>
      </c>
      <c r="N245" s="10">
        <v>66.7</v>
      </c>
      <c r="O245" s="10">
        <v>94.8</v>
      </c>
      <c r="P245" s="10">
        <v>94.1</v>
      </c>
      <c r="Q245" s="10">
        <v>90.3</v>
      </c>
      <c r="R245" s="10">
        <v>75.8</v>
      </c>
      <c r="S245" s="10">
        <v>89.3</v>
      </c>
      <c r="T245" s="10">
        <v>103.5</v>
      </c>
      <c r="U245" s="10">
        <v>89.5</v>
      </c>
      <c r="V245" s="10">
        <v>96.1</v>
      </c>
      <c r="W245" s="10">
        <v>111.8</v>
      </c>
      <c r="X245" s="10">
        <v>43.7</v>
      </c>
      <c r="Y245" s="10">
        <v>5.8</v>
      </c>
      <c r="Z245" s="10">
        <v>121.6</v>
      </c>
      <c r="AA245" s="10">
        <v>116</v>
      </c>
      <c r="AB245" s="10">
        <v>70.400000000000006</v>
      </c>
      <c r="AC245" s="10">
        <v>83.2</v>
      </c>
      <c r="AD245" s="10">
        <v>95.1</v>
      </c>
      <c r="AE245" s="82">
        <v>95.9</v>
      </c>
      <c r="AF245" s="8"/>
      <c r="AG245" s="32"/>
      <c r="AH245" s="8" t="s">
        <v>91</v>
      </c>
      <c r="AI245" s="10">
        <v>96</v>
      </c>
      <c r="AJ245" s="10">
        <v>89</v>
      </c>
      <c r="AK245" s="38">
        <v>80.5</v>
      </c>
      <c r="AL245" s="38">
        <v>82.5</v>
      </c>
      <c r="AM245" s="38">
        <v>76.2</v>
      </c>
      <c r="AN245" s="38">
        <v>98.2</v>
      </c>
      <c r="AO245" s="38">
        <v>88.2</v>
      </c>
      <c r="AP245" s="38">
        <v>102.1</v>
      </c>
      <c r="AQ245" s="38">
        <v>102</v>
      </c>
      <c r="AR245" s="38">
        <v>103.3</v>
      </c>
      <c r="AS245" s="38">
        <v>78.8</v>
      </c>
      <c r="AT245" s="108"/>
      <c r="AU245" s="108"/>
      <c r="AV245" s="4"/>
      <c r="AW245" s="4"/>
      <c r="AX245" s="4"/>
    </row>
    <row r="246" spans="1:50">
      <c r="A246" s="8"/>
      <c r="B246" s="32"/>
      <c r="C246" s="8" t="s">
        <v>92</v>
      </c>
      <c r="D246" s="72">
        <v>96.3</v>
      </c>
      <c r="E246" s="10">
        <v>96.3</v>
      </c>
      <c r="F246" s="10">
        <v>94.8</v>
      </c>
      <c r="G246" s="10">
        <v>69.599999999999994</v>
      </c>
      <c r="H246" s="10">
        <v>87.1</v>
      </c>
      <c r="I246" s="10">
        <v>90.6</v>
      </c>
      <c r="J246" s="10">
        <v>118.1</v>
      </c>
      <c r="K246" s="10">
        <v>93.3</v>
      </c>
      <c r="L246" s="10">
        <v>108.7</v>
      </c>
      <c r="M246" s="10">
        <v>80.599999999999994</v>
      </c>
      <c r="N246" s="10">
        <v>68.7</v>
      </c>
      <c r="O246" s="10">
        <v>95.3</v>
      </c>
      <c r="P246" s="10">
        <v>104.9</v>
      </c>
      <c r="Q246" s="10">
        <v>87.8</v>
      </c>
      <c r="R246" s="10">
        <v>79.099999999999994</v>
      </c>
      <c r="S246" s="10">
        <v>86.6</v>
      </c>
      <c r="T246" s="10">
        <v>108.6</v>
      </c>
      <c r="U246" s="10">
        <v>88.9</v>
      </c>
      <c r="V246" s="10">
        <v>99.5</v>
      </c>
      <c r="W246" s="10">
        <v>109.8</v>
      </c>
      <c r="X246" s="10">
        <v>47</v>
      </c>
      <c r="Y246" s="10">
        <v>5</v>
      </c>
      <c r="Z246" s="10">
        <v>117.6</v>
      </c>
      <c r="AA246" s="10">
        <v>113.4</v>
      </c>
      <c r="AB246" s="10">
        <v>71.900000000000006</v>
      </c>
      <c r="AC246" s="10">
        <v>80.599999999999994</v>
      </c>
      <c r="AD246" s="10">
        <v>102</v>
      </c>
      <c r="AE246" s="82">
        <v>96.5</v>
      </c>
      <c r="AF246" s="8"/>
      <c r="AG246" s="32"/>
      <c r="AH246" s="8" t="s">
        <v>92</v>
      </c>
      <c r="AI246" s="10">
        <v>96.3</v>
      </c>
      <c r="AJ246" s="10">
        <v>87.7</v>
      </c>
      <c r="AK246" s="38">
        <v>75.099999999999994</v>
      </c>
      <c r="AL246" s="38">
        <v>75.099999999999994</v>
      </c>
      <c r="AM246" s="38">
        <v>77.400000000000006</v>
      </c>
      <c r="AN246" s="38">
        <v>106.8</v>
      </c>
      <c r="AO246" s="38">
        <v>94.1</v>
      </c>
      <c r="AP246" s="38">
        <v>110.6</v>
      </c>
      <c r="AQ246" s="38">
        <v>102.1</v>
      </c>
      <c r="AR246" s="38">
        <v>103.2</v>
      </c>
      <c r="AS246" s="38">
        <v>84.6</v>
      </c>
      <c r="AT246" s="108"/>
      <c r="AU246" s="108"/>
      <c r="AV246" s="4"/>
      <c r="AW246" s="4"/>
      <c r="AX246" s="4"/>
    </row>
    <row r="247" spans="1:50">
      <c r="A247" s="8"/>
      <c r="B247" s="32"/>
      <c r="C247" s="8" t="s">
        <v>93</v>
      </c>
      <c r="D247" s="72">
        <v>95.3</v>
      </c>
      <c r="E247" s="10">
        <v>95.3</v>
      </c>
      <c r="F247" s="10">
        <v>90.7</v>
      </c>
      <c r="G247" s="10">
        <v>66.3</v>
      </c>
      <c r="H247" s="10">
        <v>89.1</v>
      </c>
      <c r="I247" s="10">
        <v>92.3</v>
      </c>
      <c r="J247" s="10">
        <v>125.3</v>
      </c>
      <c r="K247" s="10">
        <v>94.9</v>
      </c>
      <c r="L247" s="10">
        <v>106.7</v>
      </c>
      <c r="M247" s="10">
        <v>76.400000000000006</v>
      </c>
      <c r="N247" s="10">
        <v>68.5</v>
      </c>
      <c r="O247" s="10">
        <v>96.5</v>
      </c>
      <c r="P247" s="10">
        <v>99.6</v>
      </c>
      <c r="Q247" s="10">
        <v>87.7</v>
      </c>
      <c r="R247" s="10">
        <v>83.1</v>
      </c>
      <c r="S247" s="10">
        <v>83.6</v>
      </c>
      <c r="T247" s="10">
        <v>101.6</v>
      </c>
      <c r="U247" s="10">
        <v>84.3</v>
      </c>
      <c r="V247" s="10">
        <v>95.7</v>
      </c>
      <c r="W247" s="10">
        <v>110.7</v>
      </c>
      <c r="X247" s="10">
        <v>46.8</v>
      </c>
      <c r="Y247" s="10">
        <v>4.5999999999999996</v>
      </c>
      <c r="Z247" s="10">
        <v>127.2</v>
      </c>
      <c r="AA247" s="10">
        <v>116.3</v>
      </c>
      <c r="AB247" s="10">
        <v>61.8</v>
      </c>
      <c r="AC247" s="10">
        <v>76.7</v>
      </c>
      <c r="AD247" s="10">
        <v>102.2</v>
      </c>
      <c r="AE247" s="82">
        <v>96.1</v>
      </c>
      <c r="AF247" s="8"/>
      <c r="AG247" s="32"/>
      <c r="AH247" s="8" t="s">
        <v>93</v>
      </c>
      <c r="AI247" s="10">
        <v>95.3</v>
      </c>
      <c r="AJ247" s="10">
        <v>93.3</v>
      </c>
      <c r="AK247" s="38">
        <v>87.5</v>
      </c>
      <c r="AL247" s="38">
        <v>91.3</v>
      </c>
      <c r="AM247" s="38">
        <v>76</v>
      </c>
      <c r="AN247" s="38">
        <v>100.5</v>
      </c>
      <c r="AO247" s="38">
        <v>94.8</v>
      </c>
      <c r="AP247" s="38">
        <v>103.4</v>
      </c>
      <c r="AQ247" s="38">
        <v>99.7</v>
      </c>
      <c r="AR247" s="38">
        <v>100.6</v>
      </c>
      <c r="AS247" s="38">
        <v>85.7</v>
      </c>
      <c r="AT247" s="108"/>
      <c r="AU247" s="108"/>
      <c r="AV247" s="4"/>
      <c r="AW247" s="4"/>
      <c r="AX247" s="4"/>
    </row>
    <row r="248" spans="1:50">
      <c r="A248" s="8"/>
      <c r="B248" s="32"/>
      <c r="C248" s="8" t="s">
        <v>94</v>
      </c>
      <c r="D248" s="72">
        <v>92.6</v>
      </c>
      <c r="E248" s="10">
        <v>92.6</v>
      </c>
      <c r="F248" s="10">
        <v>85.1</v>
      </c>
      <c r="G248" s="10">
        <v>67.8</v>
      </c>
      <c r="H248" s="10">
        <v>90.1</v>
      </c>
      <c r="I248" s="10">
        <v>88.8</v>
      </c>
      <c r="J248" s="10">
        <v>118.5</v>
      </c>
      <c r="K248" s="10">
        <v>92.2</v>
      </c>
      <c r="L248" s="10">
        <v>105.3</v>
      </c>
      <c r="M248" s="10">
        <v>78.7</v>
      </c>
      <c r="N248" s="10">
        <v>64.5</v>
      </c>
      <c r="O248" s="10">
        <v>95.1</v>
      </c>
      <c r="P248" s="10">
        <v>92</v>
      </c>
      <c r="Q248" s="10">
        <v>84.6</v>
      </c>
      <c r="R248" s="10">
        <v>74.599999999999994</v>
      </c>
      <c r="S248" s="10">
        <v>85.1</v>
      </c>
      <c r="T248" s="10">
        <v>102.2</v>
      </c>
      <c r="U248" s="10">
        <v>85.8</v>
      </c>
      <c r="V248" s="10">
        <v>96.7</v>
      </c>
      <c r="W248" s="10">
        <v>97</v>
      </c>
      <c r="X248" s="10">
        <v>40.6</v>
      </c>
      <c r="Y248" s="10">
        <v>4</v>
      </c>
      <c r="Z248" s="10">
        <v>122.1</v>
      </c>
      <c r="AA248" s="10">
        <v>117.8</v>
      </c>
      <c r="AB248" s="10">
        <v>73.599999999999994</v>
      </c>
      <c r="AC248" s="10">
        <v>68.7</v>
      </c>
      <c r="AD248" s="10">
        <v>96.1</v>
      </c>
      <c r="AE248" s="82">
        <v>92.8</v>
      </c>
      <c r="AF248" s="8"/>
      <c r="AG248" s="32"/>
      <c r="AH248" s="8" t="s">
        <v>94</v>
      </c>
      <c r="AI248" s="10">
        <v>92.6</v>
      </c>
      <c r="AJ248" s="10">
        <v>87.3</v>
      </c>
      <c r="AK248" s="38">
        <v>80.2</v>
      </c>
      <c r="AL248" s="38">
        <v>81.7</v>
      </c>
      <c r="AM248" s="38">
        <v>75.5</v>
      </c>
      <c r="AN248" s="38">
        <v>96.2</v>
      </c>
      <c r="AO248" s="38">
        <v>90.6</v>
      </c>
      <c r="AP248" s="38">
        <v>98.3</v>
      </c>
      <c r="AQ248" s="38">
        <v>97.2</v>
      </c>
      <c r="AR248" s="38">
        <v>98.5</v>
      </c>
      <c r="AS248" s="38">
        <v>80.900000000000006</v>
      </c>
      <c r="AT248" s="108"/>
      <c r="AU248" s="108"/>
      <c r="AV248" s="4"/>
      <c r="AW248" s="4"/>
      <c r="AX248" s="4"/>
    </row>
    <row r="249" spans="1:50">
      <c r="A249" s="8"/>
      <c r="B249" s="32"/>
      <c r="C249" s="8" t="s">
        <v>95</v>
      </c>
      <c r="D249" s="72">
        <v>93.8</v>
      </c>
      <c r="E249" s="10">
        <v>93.8</v>
      </c>
      <c r="F249" s="10">
        <v>84.8</v>
      </c>
      <c r="G249" s="10">
        <v>71.5</v>
      </c>
      <c r="H249" s="10">
        <v>92</v>
      </c>
      <c r="I249" s="10">
        <v>92.7</v>
      </c>
      <c r="J249" s="10">
        <v>123.6</v>
      </c>
      <c r="K249" s="10">
        <v>89.3</v>
      </c>
      <c r="L249" s="10">
        <v>95.8</v>
      </c>
      <c r="M249" s="10">
        <v>79.7</v>
      </c>
      <c r="N249" s="10">
        <v>60.7</v>
      </c>
      <c r="O249" s="10">
        <v>95.9</v>
      </c>
      <c r="P249" s="10">
        <v>92.8</v>
      </c>
      <c r="Q249" s="10">
        <v>85.2</v>
      </c>
      <c r="R249" s="10">
        <v>64.2</v>
      </c>
      <c r="S249" s="10">
        <v>86.2</v>
      </c>
      <c r="T249" s="10">
        <v>101.3</v>
      </c>
      <c r="U249" s="10">
        <v>90.8</v>
      </c>
      <c r="V249" s="10">
        <v>97.1</v>
      </c>
      <c r="W249" s="10">
        <v>109.4</v>
      </c>
      <c r="X249" s="10">
        <v>46.4</v>
      </c>
      <c r="Y249" s="10">
        <v>4.5</v>
      </c>
      <c r="Z249" s="10">
        <v>143.19999999999999</v>
      </c>
      <c r="AA249" s="10">
        <v>119.1</v>
      </c>
      <c r="AB249" s="10">
        <v>71.2</v>
      </c>
      <c r="AC249" s="10">
        <v>75.400000000000006</v>
      </c>
      <c r="AD249" s="10">
        <v>87.4</v>
      </c>
      <c r="AE249" s="82">
        <v>93.8</v>
      </c>
      <c r="AF249" s="8"/>
      <c r="AG249" s="32"/>
      <c r="AH249" s="8" t="s">
        <v>95</v>
      </c>
      <c r="AI249" s="10">
        <v>93.8</v>
      </c>
      <c r="AJ249" s="10">
        <v>90.6</v>
      </c>
      <c r="AK249" s="38">
        <v>85.7</v>
      </c>
      <c r="AL249" s="38">
        <v>89.2</v>
      </c>
      <c r="AM249" s="38">
        <v>76.099999999999994</v>
      </c>
      <c r="AN249" s="38">
        <v>96.9</v>
      </c>
      <c r="AO249" s="38">
        <v>92.9</v>
      </c>
      <c r="AP249" s="38">
        <v>95.9</v>
      </c>
      <c r="AQ249" s="38">
        <v>96</v>
      </c>
      <c r="AR249" s="38">
        <v>97.5</v>
      </c>
      <c r="AS249" s="38">
        <v>70.400000000000006</v>
      </c>
      <c r="AT249" s="108"/>
      <c r="AU249" s="108"/>
      <c r="AV249" s="4"/>
      <c r="AW249" s="4"/>
      <c r="AX249" s="4"/>
    </row>
    <row r="250" spans="1:50">
      <c r="A250" s="8"/>
      <c r="B250" s="32"/>
      <c r="C250" s="8" t="s">
        <v>96</v>
      </c>
      <c r="D250" s="72">
        <v>91.9</v>
      </c>
      <c r="E250" s="10">
        <v>91.9</v>
      </c>
      <c r="F250" s="10">
        <v>86.8</v>
      </c>
      <c r="G250" s="10">
        <v>73.3</v>
      </c>
      <c r="H250" s="10">
        <v>93.4</v>
      </c>
      <c r="I250" s="10">
        <v>88.7</v>
      </c>
      <c r="J250" s="10">
        <v>118.5</v>
      </c>
      <c r="K250" s="10">
        <v>81.099999999999994</v>
      </c>
      <c r="L250" s="10">
        <v>90.6</v>
      </c>
      <c r="M250" s="10">
        <v>77.400000000000006</v>
      </c>
      <c r="N250" s="10">
        <v>59</v>
      </c>
      <c r="O250" s="10">
        <v>96.2</v>
      </c>
      <c r="P250" s="10">
        <v>90.9</v>
      </c>
      <c r="Q250" s="10">
        <v>91.5</v>
      </c>
      <c r="R250" s="10">
        <v>66.900000000000006</v>
      </c>
      <c r="S250" s="10">
        <v>85.6</v>
      </c>
      <c r="T250" s="10">
        <v>100.8</v>
      </c>
      <c r="U250" s="10">
        <v>91.9</v>
      </c>
      <c r="V250" s="10">
        <v>93.8</v>
      </c>
      <c r="W250" s="10">
        <v>116.7</v>
      </c>
      <c r="X250" s="10">
        <v>47.7</v>
      </c>
      <c r="Y250" s="10">
        <v>4.5999999999999996</v>
      </c>
      <c r="Z250" s="10">
        <v>144.80000000000001</v>
      </c>
      <c r="AA250" s="10">
        <v>124.2</v>
      </c>
      <c r="AB250" s="10">
        <v>63.6</v>
      </c>
      <c r="AC250" s="10">
        <v>74.2</v>
      </c>
      <c r="AD250" s="10">
        <v>74.900000000000006</v>
      </c>
      <c r="AE250" s="82">
        <v>91.1</v>
      </c>
      <c r="AF250" s="8"/>
      <c r="AG250" s="32"/>
      <c r="AH250" s="8" t="s">
        <v>96</v>
      </c>
      <c r="AI250" s="10">
        <v>91.9</v>
      </c>
      <c r="AJ250" s="10">
        <v>86.3</v>
      </c>
      <c r="AK250" s="38">
        <v>81.099999999999994</v>
      </c>
      <c r="AL250" s="38">
        <v>81.7</v>
      </c>
      <c r="AM250" s="38">
        <v>79.2</v>
      </c>
      <c r="AN250" s="38">
        <v>93.5</v>
      </c>
      <c r="AO250" s="38">
        <v>85</v>
      </c>
      <c r="AP250" s="38">
        <v>96.3</v>
      </c>
      <c r="AQ250" s="38">
        <v>96.3</v>
      </c>
      <c r="AR250" s="38">
        <v>97.5</v>
      </c>
      <c r="AS250" s="38">
        <v>74.599999999999994</v>
      </c>
      <c r="AT250" s="108"/>
      <c r="AU250" s="108"/>
      <c r="AV250" s="4"/>
      <c r="AW250" s="4"/>
      <c r="AX250" s="4"/>
    </row>
    <row r="251" spans="1:50">
      <c r="A251" s="8"/>
      <c r="B251" s="34"/>
      <c r="C251" s="15" t="s">
        <v>97</v>
      </c>
      <c r="D251" s="73">
        <v>94.7</v>
      </c>
      <c r="E251" s="14">
        <v>94.7</v>
      </c>
      <c r="F251" s="14">
        <v>90.2</v>
      </c>
      <c r="G251" s="14">
        <v>76.099999999999994</v>
      </c>
      <c r="H251" s="14">
        <v>93.2</v>
      </c>
      <c r="I251" s="14">
        <v>94.7</v>
      </c>
      <c r="J251" s="14">
        <v>123</v>
      </c>
      <c r="K251" s="14">
        <v>87.6</v>
      </c>
      <c r="L251" s="14">
        <v>96</v>
      </c>
      <c r="M251" s="14">
        <v>81.3</v>
      </c>
      <c r="N251" s="14">
        <v>64.099999999999994</v>
      </c>
      <c r="O251" s="14">
        <v>100.8</v>
      </c>
      <c r="P251" s="14">
        <v>91.1</v>
      </c>
      <c r="Q251" s="14">
        <v>89.7</v>
      </c>
      <c r="R251" s="14">
        <v>65.8</v>
      </c>
      <c r="S251" s="14">
        <v>85.9</v>
      </c>
      <c r="T251" s="14">
        <v>100.2</v>
      </c>
      <c r="U251" s="14">
        <v>88.7</v>
      </c>
      <c r="V251" s="14">
        <v>96</v>
      </c>
      <c r="W251" s="14">
        <v>99.6</v>
      </c>
      <c r="X251" s="14">
        <v>43.9</v>
      </c>
      <c r="Y251" s="14">
        <v>4.8</v>
      </c>
      <c r="Z251" s="14">
        <v>135.5</v>
      </c>
      <c r="AA251" s="14">
        <v>116.3</v>
      </c>
      <c r="AB251" s="14">
        <v>74.7</v>
      </c>
      <c r="AC251" s="14">
        <v>74.900000000000006</v>
      </c>
      <c r="AD251" s="14">
        <v>84.6</v>
      </c>
      <c r="AE251" s="82">
        <v>93.9</v>
      </c>
      <c r="AF251" s="8"/>
      <c r="AG251" s="34"/>
      <c r="AH251" s="15" t="s">
        <v>97</v>
      </c>
      <c r="AI251" s="14">
        <v>94.7</v>
      </c>
      <c r="AJ251" s="14">
        <v>85.8</v>
      </c>
      <c r="AK251" s="40">
        <v>80.8</v>
      </c>
      <c r="AL251" s="40">
        <v>80.8</v>
      </c>
      <c r="AM251" s="40">
        <v>79.599999999999994</v>
      </c>
      <c r="AN251" s="40">
        <v>92.7</v>
      </c>
      <c r="AO251" s="40">
        <v>80.3</v>
      </c>
      <c r="AP251" s="40">
        <v>94.6</v>
      </c>
      <c r="AQ251" s="40">
        <v>103.4</v>
      </c>
      <c r="AR251" s="40">
        <v>105.4</v>
      </c>
      <c r="AS251" s="40">
        <v>69.599999999999994</v>
      </c>
      <c r="AT251" s="108"/>
      <c r="AU251" s="108"/>
      <c r="AV251" s="4"/>
      <c r="AW251" s="4"/>
      <c r="AX251" s="4"/>
    </row>
    <row r="252" spans="1:50">
      <c r="A252" s="8"/>
      <c r="B252" s="32" t="s">
        <v>105</v>
      </c>
      <c r="C252" s="22" t="s">
        <v>84</v>
      </c>
      <c r="D252" s="72">
        <v>97.8</v>
      </c>
      <c r="E252" s="10">
        <v>97.8</v>
      </c>
      <c r="F252" s="10">
        <v>97.4</v>
      </c>
      <c r="G252" s="10">
        <v>77</v>
      </c>
      <c r="H252" s="10">
        <v>92.9</v>
      </c>
      <c r="I252" s="10">
        <v>95.6</v>
      </c>
      <c r="J252" s="10">
        <v>128.19999999999999</v>
      </c>
      <c r="K252" s="10">
        <v>115.7</v>
      </c>
      <c r="L252" s="10">
        <v>112.9</v>
      </c>
      <c r="M252" s="10">
        <v>75.3</v>
      </c>
      <c r="N252" s="10">
        <v>66.8</v>
      </c>
      <c r="O252" s="10">
        <v>97.9</v>
      </c>
      <c r="P252" s="10">
        <v>91.9</v>
      </c>
      <c r="Q252" s="10">
        <v>91</v>
      </c>
      <c r="R252" s="10">
        <v>64</v>
      </c>
      <c r="S252" s="10">
        <v>87.6</v>
      </c>
      <c r="T252" s="10">
        <v>100.3</v>
      </c>
      <c r="U252" s="10">
        <v>92.2</v>
      </c>
      <c r="V252" s="10">
        <v>102.5</v>
      </c>
      <c r="W252" s="10">
        <v>110.3</v>
      </c>
      <c r="X252" s="10">
        <v>46.1</v>
      </c>
      <c r="Y252" s="10">
        <v>5.5</v>
      </c>
      <c r="Z252" s="10">
        <v>132.9</v>
      </c>
      <c r="AA252" s="10">
        <v>113.5</v>
      </c>
      <c r="AB252" s="10">
        <v>67.5</v>
      </c>
      <c r="AC252" s="10">
        <v>82.9</v>
      </c>
      <c r="AD252" s="10">
        <v>100.5</v>
      </c>
      <c r="AE252" s="82">
        <v>97.2</v>
      </c>
      <c r="AF252" s="8"/>
      <c r="AG252" s="32" t="s">
        <v>105</v>
      </c>
      <c r="AH252" s="22" t="s">
        <v>84</v>
      </c>
      <c r="AI252" s="10">
        <v>97.8</v>
      </c>
      <c r="AJ252" s="10">
        <v>89.9</v>
      </c>
      <c r="AK252" s="38">
        <v>84.8</v>
      </c>
      <c r="AL252" s="38">
        <v>84.8</v>
      </c>
      <c r="AM252" s="38">
        <v>84.8</v>
      </c>
      <c r="AN252" s="38">
        <v>95.5</v>
      </c>
      <c r="AO252" s="38">
        <v>102.5</v>
      </c>
      <c r="AP252" s="38">
        <v>93.2</v>
      </c>
      <c r="AQ252" s="38">
        <v>103.4</v>
      </c>
      <c r="AR252" s="38">
        <v>105.2</v>
      </c>
      <c r="AS252" s="38">
        <v>71.7</v>
      </c>
      <c r="AT252" s="108"/>
      <c r="AU252" s="108"/>
      <c r="AV252" s="4"/>
      <c r="AW252" s="4"/>
      <c r="AX252" s="4"/>
    </row>
    <row r="253" spans="1:50">
      <c r="A253" s="8"/>
      <c r="B253" s="32"/>
      <c r="C253" s="8" t="s">
        <v>86</v>
      </c>
      <c r="D253" s="72">
        <v>104.2</v>
      </c>
      <c r="E253" s="10">
        <v>104.2</v>
      </c>
      <c r="F253" s="10">
        <v>99</v>
      </c>
      <c r="G253" s="10">
        <v>80.8</v>
      </c>
      <c r="H253" s="10">
        <v>92</v>
      </c>
      <c r="I253" s="10">
        <v>121.9</v>
      </c>
      <c r="J253" s="10">
        <v>130.9</v>
      </c>
      <c r="K253" s="10">
        <v>109</v>
      </c>
      <c r="L253" s="10">
        <v>122</v>
      </c>
      <c r="M253" s="10">
        <v>88.6</v>
      </c>
      <c r="N253" s="10">
        <v>69.7</v>
      </c>
      <c r="O253" s="10">
        <v>96.5</v>
      </c>
      <c r="P253" s="10">
        <v>88.8</v>
      </c>
      <c r="Q253" s="10">
        <v>91.3</v>
      </c>
      <c r="R253" s="10">
        <v>65.7</v>
      </c>
      <c r="S253" s="10">
        <v>88</v>
      </c>
      <c r="T253" s="10">
        <v>102.7</v>
      </c>
      <c r="U253" s="10">
        <v>91.5</v>
      </c>
      <c r="V253" s="10">
        <v>105.3</v>
      </c>
      <c r="W253" s="10">
        <v>112</v>
      </c>
      <c r="X253" s="10">
        <v>43.6</v>
      </c>
      <c r="Y253" s="10">
        <v>7.3</v>
      </c>
      <c r="Z253" s="10">
        <v>132.6</v>
      </c>
      <c r="AA253" s="10">
        <v>121</v>
      </c>
      <c r="AB253" s="10">
        <v>72.8</v>
      </c>
      <c r="AC253" s="10">
        <v>82.8</v>
      </c>
      <c r="AD253" s="10">
        <v>101.4</v>
      </c>
      <c r="AE253" s="82">
        <v>103.5</v>
      </c>
      <c r="AF253" s="8"/>
      <c r="AG253" s="32"/>
      <c r="AH253" s="8" t="s">
        <v>86</v>
      </c>
      <c r="AI253" s="10">
        <v>104.2</v>
      </c>
      <c r="AJ253" s="10">
        <v>100.2</v>
      </c>
      <c r="AK253" s="38">
        <v>101.9</v>
      </c>
      <c r="AL253" s="38">
        <v>107.5</v>
      </c>
      <c r="AM253" s="38">
        <v>84.4</v>
      </c>
      <c r="AN253" s="38">
        <v>98.3</v>
      </c>
      <c r="AO253" s="38">
        <v>111.8</v>
      </c>
      <c r="AP253" s="38">
        <v>93</v>
      </c>
      <c r="AQ253" s="38">
        <v>106.3</v>
      </c>
      <c r="AR253" s="38">
        <v>108.2</v>
      </c>
      <c r="AS253" s="38">
        <v>74.599999999999994</v>
      </c>
      <c r="AT253" s="108"/>
      <c r="AU253" s="108"/>
      <c r="AV253" s="4"/>
      <c r="AW253" s="4"/>
      <c r="AX253" s="4"/>
    </row>
    <row r="254" spans="1:50">
      <c r="A254" s="8"/>
      <c r="B254" s="32"/>
      <c r="C254" s="8" t="s">
        <v>88</v>
      </c>
      <c r="D254" s="72">
        <v>96.4</v>
      </c>
      <c r="E254" s="10">
        <v>96.4</v>
      </c>
      <c r="F254" s="10">
        <v>100.2</v>
      </c>
      <c r="G254" s="10">
        <v>81.3</v>
      </c>
      <c r="H254" s="10">
        <v>91.3</v>
      </c>
      <c r="I254" s="10">
        <v>97.5</v>
      </c>
      <c r="J254" s="10">
        <v>126.9</v>
      </c>
      <c r="K254" s="10">
        <v>106.2</v>
      </c>
      <c r="L254" s="10">
        <v>132.1</v>
      </c>
      <c r="M254" s="10">
        <v>72.3</v>
      </c>
      <c r="N254" s="10">
        <v>75.2</v>
      </c>
      <c r="O254" s="10">
        <v>96.7</v>
      </c>
      <c r="P254" s="10">
        <v>86.5</v>
      </c>
      <c r="Q254" s="10">
        <v>90.8</v>
      </c>
      <c r="R254" s="10">
        <v>65.2</v>
      </c>
      <c r="S254" s="10">
        <v>84.9</v>
      </c>
      <c r="T254" s="10">
        <v>104.3</v>
      </c>
      <c r="U254" s="10">
        <v>91.9</v>
      </c>
      <c r="V254" s="10">
        <v>98</v>
      </c>
      <c r="W254" s="10">
        <v>104.3</v>
      </c>
      <c r="X254" s="10">
        <v>44.4</v>
      </c>
      <c r="Y254" s="10">
        <v>11.2</v>
      </c>
      <c r="Z254" s="10">
        <v>137.4</v>
      </c>
      <c r="AA254" s="10">
        <v>124.1</v>
      </c>
      <c r="AB254" s="10">
        <v>66.3</v>
      </c>
      <c r="AC254" s="10">
        <v>93.1</v>
      </c>
      <c r="AD254" s="10">
        <v>108.9</v>
      </c>
      <c r="AE254" s="82">
        <v>98.7</v>
      </c>
      <c r="AF254" s="8"/>
      <c r="AG254" s="32"/>
      <c r="AH254" s="8" t="s">
        <v>88</v>
      </c>
      <c r="AI254" s="10">
        <v>96.4</v>
      </c>
      <c r="AJ254" s="10">
        <v>91.4</v>
      </c>
      <c r="AK254" s="38">
        <v>87.2</v>
      </c>
      <c r="AL254" s="38">
        <v>87.9</v>
      </c>
      <c r="AM254" s="38">
        <v>85.9</v>
      </c>
      <c r="AN254" s="38">
        <v>95</v>
      </c>
      <c r="AO254" s="38">
        <v>98.2</v>
      </c>
      <c r="AP254" s="38">
        <v>93.6</v>
      </c>
      <c r="AQ254" s="38">
        <v>102.9</v>
      </c>
      <c r="AR254" s="38">
        <v>104.8</v>
      </c>
      <c r="AS254" s="38">
        <v>77.5</v>
      </c>
      <c r="AT254" s="108"/>
      <c r="AU254" s="108"/>
      <c r="AV254" s="4"/>
      <c r="AW254" s="4"/>
      <c r="AX254" s="4"/>
    </row>
    <row r="255" spans="1:50">
      <c r="A255" s="8"/>
      <c r="B255" s="32"/>
      <c r="C255" s="8" t="s">
        <v>89</v>
      </c>
      <c r="D255" s="72">
        <v>97.9</v>
      </c>
      <c r="E255" s="10">
        <v>97.9</v>
      </c>
      <c r="F255" s="10">
        <v>96.2</v>
      </c>
      <c r="G255" s="10">
        <v>75.8</v>
      </c>
      <c r="H255" s="10">
        <v>94.4</v>
      </c>
      <c r="I255" s="10">
        <v>98.4</v>
      </c>
      <c r="J255" s="10">
        <v>131.1</v>
      </c>
      <c r="K255" s="10">
        <v>84.9</v>
      </c>
      <c r="L255" s="10">
        <v>116.6</v>
      </c>
      <c r="M255" s="10">
        <v>70</v>
      </c>
      <c r="N255" s="10">
        <v>62.3</v>
      </c>
      <c r="O255" s="10">
        <v>92.1</v>
      </c>
      <c r="P255" s="10">
        <v>93</v>
      </c>
      <c r="Q255" s="10">
        <v>93</v>
      </c>
      <c r="R255" s="10">
        <v>66.2</v>
      </c>
      <c r="S255" s="10">
        <v>88.5</v>
      </c>
      <c r="T255" s="10">
        <v>105</v>
      </c>
      <c r="U255" s="10">
        <v>90.6</v>
      </c>
      <c r="V255" s="10">
        <v>102.4</v>
      </c>
      <c r="W255" s="10">
        <v>109.6</v>
      </c>
      <c r="X255" s="10">
        <v>46.7</v>
      </c>
      <c r="Y255" s="10">
        <v>7.5</v>
      </c>
      <c r="Z255" s="10">
        <v>138.1</v>
      </c>
      <c r="AA255" s="10">
        <v>118.8</v>
      </c>
      <c r="AB255" s="10">
        <v>58.9</v>
      </c>
      <c r="AC255" s="10">
        <v>94.6</v>
      </c>
      <c r="AD255" s="10">
        <v>103.3</v>
      </c>
      <c r="AE255" s="82">
        <v>98.4</v>
      </c>
      <c r="AF255" s="8"/>
      <c r="AG255" s="32"/>
      <c r="AH255" s="8" t="s">
        <v>89</v>
      </c>
      <c r="AI255" s="10">
        <v>97.9</v>
      </c>
      <c r="AJ255" s="10">
        <v>91.4</v>
      </c>
      <c r="AK255" s="38">
        <v>84.6</v>
      </c>
      <c r="AL255" s="38">
        <v>82.7</v>
      </c>
      <c r="AM255" s="38">
        <v>87.1</v>
      </c>
      <c r="AN255" s="38">
        <v>99.3</v>
      </c>
      <c r="AO255" s="38">
        <v>97.6</v>
      </c>
      <c r="AP255" s="38">
        <v>101.8</v>
      </c>
      <c r="AQ255" s="38">
        <v>103.1</v>
      </c>
      <c r="AR255" s="38">
        <v>104.9</v>
      </c>
      <c r="AS255" s="38">
        <v>73.599999999999994</v>
      </c>
      <c r="AT255" s="108"/>
      <c r="AU255" s="108"/>
      <c r="AV255" s="4"/>
      <c r="AW255" s="4"/>
      <c r="AX255" s="4"/>
    </row>
    <row r="256" spans="1:50">
      <c r="A256" s="8"/>
      <c r="B256" s="32"/>
      <c r="C256" s="8" t="s">
        <v>90</v>
      </c>
      <c r="D256" s="72">
        <v>99.2</v>
      </c>
      <c r="E256" s="10">
        <v>99.2</v>
      </c>
      <c r="F256" s="10">
        <v>94.3</v>
      </c>
      <c r="G256" s="10">
        <v>74.5</v>
      </c>
      <c r="H256" s="10">
        <v>92.9</v>
      </c>
      <c r="I256" s="10">
        <v>113.4</v>
      </c>
      <c r="J256" s="10">
        <v>129.5</v>
      </c>
      <c r="K256" s="10">
        <v>121.9</v>
      </c>
      <c r="L256" s="10">
        <v>109.8</v>
      </c>
      <c r="M256" s="10">
        <v>68.8</v>
      </c>
      <c r="N256" s="10">
        <v>59.6</v>
      </c>
      <c r="O256" s="10">
        <v>90</v>
      </c>
      <c r="P256" s="10">
        <v>87.4</v>
      </c>
      <c r="Q256" s="10">
        <v>87.3</v>
      </c>
      <c r="R256" s="10">
        <v>64</v>
      </c>
      <c r="S256" s="10">
        <v>88</v>
      </c>
      <c r="T256" s="10">
        <v>102.2</v>
      </c>
      <c r="U256" s="10">
        <v>87.1</v>
      </c>
      <c r="V256" s="10">
        <v>93.6</v>
      </c>
      <c r="W256" s="10">
        <v>106.3</v>
      </c>
      <c r="X256" s="10">
        <v>46.1</v>
      </c>
      <c r="Y256" s="10">
        <v>6.2</v>
      </c>
      <c r="Z256" s="10">
        <v>131.30000000000001</v>
      </c>
      <c r="AA256" s="10">
        <v>124.2</v>
      </c>
      <c r="AB256" s="10">
        <v>55.5</v>
      </c>
      <c r="AC256" s="10">
        <v>82.8</v>
      </c>
      <c r="AD256" s="10">
        <v>106.1</v>
      </c>
      <c r="AE256" s="82">
        <v>99.7</v>
      </c>
      <c r="AF256" s="8"/>
      <c r="AG256" s="32"/>
      <c r="AH256" s="8" t="s">
        <v>90</v>
      </c>
      <c r="AI256" s="10">
        <v>99.2</v>
      </c>
      <c r="AJ256" s="10">
        <v>96.9</v>
      </c>
      <c r="AK256" s="38">
        <v>96.6</v>
      </c>
      <c r="AL256" s="38">
        <v>100.9</v>
      </c>
      <c r="AM256" s="38">
        <v>84.4</v>
      </c>
      <c r="AN256" s="38">
        <v>96.8</v>
      </c>
      <c r="AO256" s="38">
        <v>105.3</v>
      </c>
      <c r="AP256" s="38">
        <v>94.4</v>
      </c>
      <c r="AQ256" s="38">
        <v>101.9</v>
      </c>
      <c r="AR256" s="38">
        <v>103.4</v>
      </c>
      <c r="AS256" s="38">
        <v>72</v>
      </c>
      <c r="AT256" s="108"/>
      <c r="AU256" s="108"/>
      <c r="AV256" s="4"/>
      <c r="AW256" s="4"/>
      <c r="AX256" s="4"/>
    </row>
    <row r="257" spans="1:50">
      <c r="A257" s="8"/>
      <c r="B257" s="32"/>
      <c r="C257" s="8" t="s">
        <v>91</v>
      </c>
      <c r="D257" s="72">
        <v>102.4</v>
      </c>
      <c r="E257" s="10">
        <v>102.4</v>
      </c>
      <c r="F257" s="10">
        <v>92.8</v>
      </c>
      <c r="G257" s="10">
        <v>84.5</v>
      </c>
      <c r="H257" s="10">
        <v>94.3</v>
      </c>
      <c r="I257" s="10">
        <v>111.3</v>
      </c>
      <c r="J257" s="10">
        <v>127.8</v>
      </c>
      <c r="K257" s="10">
        <v>130.19999999999999</v>
      </c>
      <c r="L257" s="10">
        <v>131</v>
      </c>
      <c r="M257" s="10">
        <v>72.400000000000006</v>
      </c>
      <c r="N257" s="10">
        <v>55.9</v>
      </c>
      <c r="O257" s="10">
        <v>90.7</v>
      </c>
      <c r="P257" s="10">
        <v>96</v>
      </c>
      <c r="Q257" s="10">
        <v>83.1</v>
      </c>
      <c r="R257" s="10">
        <v>61.6</v>
      </c>
      <c r="S257" s="10">
        <v>85.9</v>
      </c>
      <c r="T257" s="10">
        <v>103.2</v>
      </c>
      <c r="U257" s="10">
        <v>91.3</v>
      </c>
      <c r="V257" s="10">
        <v>96.7</v>
      </c>
      <c r="W257" s="10">
        <v>109.8</v>
      </c>
      <c r="X257" s="10">
        <v>47.8</v>
      </c>
      <c r="Y257" s="10">
        <v>5.4</v>
      </c>
      <c r="Z257" s="10">
        <v>130.69999999999999</v>
      </c>
      <c r="AA257" s="10">
        <v>123.3</v>
      </c>
      <c r="AB257" s="10">
        <v>68.900000000000006</v>
      </c>
      <c r="AC257" s="10">
        <v>99.5</v>
      </c>
      <c r="AD257" s="10">
        <v>114.8</v>
      </c>
      <c r="AE257" s="82">
        <v>103</v>
      </c>
      <c r="AF257" s="8"/>
      <c r="AG257" s="32"/>
      <c r="AH257" s="8" t="s">
        <v>91</v>
      </c>
      <c r="AI257" s="10">
        <v>102.4</v>
      </c>
      <c r="AJ257" s="10">
        <v>98.2</v>
      </c>
      <c r="AK257" s="38">
        <v>92.4</v>
      </c>
      <c r="AL257" s="38">
        <v>96</v>
      </c>
      <c r="AM257" s="38">
        <v>81.2</v>
      </c>
      <c r="AN257" s="38">
        <v>105.3</v>
      </c>
      <c r="AO257" s="38">
        <v>122.4</v>
      </c>
      <c r="AP257" s="38">
        <v>99.3</v>
      </c>
      <c r="AQ257" s="38">
        <v>105.6</v>
      </c>
      <c r="AR257" s="38">
        <v>107.7</v>
      </c>
      <c r="AS257" s="38">
        <v>69.7</v>
      </c>
      <c r="AT257" s="108"/>
      <c r="AU257" s="108"/>
      <c r="AV257" s="4"/>
      <c r="AW257" s="4"/>
      <c r="AX257" s="4"/>
    </row>
    <row r="258" spans="1:50">
      <c r="A258" s="8"/>
      <c r="B258" s="32"/>
      <c r="C258" s="8" t="s">
        <v>92</v>
      </c>
      <c r="D258" s="72">
        <v>99.4</v>
      </c>
      <c r="E258" s="10">
        <v>99.4</v>
      </c>
      <c r="F258" s="10">
        <v>89.9</v>
      </c>
      <c r="G258" s="10">
        <v>83.1</v>
      </c>
      <c r="H258" s="10">
        <v>86.6</v>
      </c>
      <c r="I258" s="10">
        <v>111.9</v>
      </c>
      <c r="J258" s="10">
        <v>136.4</v>
      </c>
      <c r="K258" s="10">
        <v>147</v>
      </c>
      <c r="L258" s="10">
        <v>92.7</v>
      </c>
      <c r="M258" s="10">
        <v>71.599999999999994</v>
      </c>
      <c r="N258" s="10">
        <v>64</v>
      </c>
      <c r="O258" s="10">
        <v>92.4</v>
      </c>
      <c r="P258" s="10">
        <v>90.4</v>
      </c>
      <c r="Q258" s="10">
        <v>83.1</v>
      </c>
      <c r="R258" s="10">
        <v>61.9</v>
      </c>
      <c r="S258" s="10">
        <v>82.1</v>
      </c>
      <c r="T258" s="10">
        <v>102.9</v>
      </c>
      <c r="U258" s="10">
        <v>88.5</v>
      </c>
      <c r="V258" s="10">
        <v>93.7</v>
      </c>
      <c r="W258" s="10">
        <v>109.4</v>
      </c>
      <c r="X258" s="10">
        <v>45.7</v>
      </c>
      <c r="Y258" s="10">
        <v>6.6</v>
      </c>
      <c r="Z258" s="10">
        <v>130.19999999999999</v>
      </c>
      <c r="AA258" s="10">
        <v>120.8</v>
      </c>
      <c r="AB258" s="10">
        <v>62.2</v>
      </c>
      <c r="AC258" s="10">
        <v>86.3</v>
      </c>
      <c r="AD258" s="10">
        <v>115.2</v>
      </c>
      <c r="AE258" s="82">
        <v>100.3</v>
      </c>
      <c r="AF258" s="8"/>
      <c r="AG258" s="32"/>
      <c r="AH258" s="8" t="s">
        <v>92</v>
      </c>
      <c r="AI258" s="10">
        <v>99.4</v>
      </c>
      <c r="AJ258" s="10">
        <v>99.1</v>
      </c>
      <c r="AK258" s="38">
        <v>97.1</v>
      </c>
      <c r="AL258" s="38">
        <v>103.3</v>
      </c>
      <c r="AM258" s="38">
        <v>78.8</v>
      </c>
      <c r="AN258" s="38">
        <v>107.7</v>
      </c>
      <c r="AO258" s="38">
        <v>139.1</v>
      </c>
      <c r="AP258" s="38">
        <v>97.3</v>
      </c>
      <c r="AQ258" s="38">
        <v>98.6</v>
      </c>
      <c r="AR258" s="38">
        <v>100.4</v>
      </c>
      <c r="AS258" s="38">
        <v>69.400000000000006</v>
      </c>
      <c r="AT258" s="108"/>
      <c r="AU258" s="108"/>
      <c r="AV258" s="4"/>
      <c r="AW258" s="4"/>
      <c r="AX258" s="4"/>
    </row>
    <row r="259" spans="1:50">
      <c r="A259" s="8"/>
      <c r="B259" s="32"/>
      <c r="C259" s="8" t="s">
        <v>93</v>
      </c>
      <c r="D259" s="72">
        <v>98.3</v>
      </c>
      <c r="E259" s="10">
        <v>98.3</v>
      </c>
      <c r="F259" s="10">
        <v>89</v>
      </c>
      <c r="G259" s="10">
        <v>82.9</v>
      </c>
      <c r="H259" s="10">
        <v>84.5</v>
      </c>
      <c r="I259" s="10">
        <v>105.4</v>
      </c>
      <c r="J259" s="10">
        <v>130.1</v>
      </c>
      <c r="K259" s="10">
        <v>141.30000000000001</v>
      </c>
      <c r="L259" s="10">
        <v>90.7</v>
      </c>
      <c r="M259" s="10">
        <v>70</v>
      </c>
      <c r="N259" s="10">
        <v>65.400000000000006</v>
      </c>
      <c r="O259" s="10">
        <v>98.4</v>
      </c>
      <c r="P259" s="10">
        <v>97.1</v>
      </c>
      <c r="Q259" s="10">
        <v>83</v>
      </c>
      <c r="R259" s="10">
        <v>68.3</v>
      </c>
      <c r="S259" s="10">
        <v>85.8</v>
      </c>
      <c r="T259" s="10">
        <v>102.4</v>
      </c>
      <c r="U259" s="10">
        <v>90.4</v>
      </c>
      <c r="V259" s="10">
        <v>93.9</v>
      </c>
      <c r="W259" s="10">
        <v>112.1</v>
      </c>
      <c r="X259" s="10">
        <v>47.3</v>
      </c>
      <c r="Y259" s="10">
        <v>5.5</v>
      </c>
      <c r="Z259" s="10">
        <v>150.4</v>
      </c>
      <c r="AA259" s="10">
        <v>127.6</v>
      </c>
      <c r="AB259" s="10">
        <v>70.7</v>
      </c>
      <c r="AC259" s="10">
        <v>87</v>
      </c>
      <c r="AD259" s="10">
        <v>111.6</v>
      </c>
      <c r="AE259" s="82">
        <v>99.3</v>
      </c>
      <c r="AF259" s="8"/>
      <c r="AG259" s="32"/>
      <c r="AH259" s="8" t="s">
        <v>93</v>
      </c>
      <c r="AI259" s="10">
        <v>98.3</v>
      </c>
      <c r="AJ259" s="10">
        <v>99.6</v>
      </c>
      <c r="AK259" s="38">
        <v>93.5</v>
      </c>
      <c r="AL259" s="38">
        <v>97.5</v>
      </c>
      <c r="AM259" s="38">
        <v>82.1</v>
      </c>
      <c r="AN259" s="38">
        <v>107.7</v>
      </c>
      <c r="AO259" s="38">
        <v>130.4</v>
      </c>
      <c r="AP259" s="38">
        <v>99.6</v>
      </c>
      <c r="AQ259" s="38">
        <v>98.8</v>
      </c>
      <c r="AR259" s="38">
        <v>100.2</v>
      </c>
      <c r="AS259" s="38">
        <v>74</v>
      </c>
      <c r="AT259" s="108"/>
      <c r="AU259" s="108"/>
      <c r="AV259" s="4"/>
      <c r="AW259" s="4"/>
      <c r="AX259" s="4"/>
    </row>
    <row r="260" spans="1:50">
      <c r="A260" s="8"/>
      <c r="B260" s="32"/>
      <c r="C260" s="8" t="s">
        <v>94</v>
      </c>
      <c r="D260" s="72">
        <v>98.1</v>
      </c>
      <c r="E260" s="10">
        <v>98.1</v>
      </c>
      <c r="F260" s="10">
        <v>91.7</v>
      </c>
      <c r="G260" s="10">
        <v>83.9</v>
      </c>
      <c r="H260" s="10">
        <v>81.400000000000006</v>
      </c>
      <c r="I260" s="10">
        <v>108.2</v>
      </c>
      <c r="J260" s="10">
        <v>126.1</v>
      </c>
      <c r="K260" s="10">
        <v>137.69999999999999</v>
      </c>
      <c r="L260" s="10">
        <v>90.2</v>
      </c>
      <c r="M260" s="10">
        <v>69.2</v>
      </c>
      <c r="N260" s="10">
        <v>64.8</v>
      </c>
      <c r="O260" s="10">
        <v>93.4</v>
      </c>
      <c r="P260" s="10">
        <v>92.6</v>
      </c>
      <c r="Q260" s="10">
        <v>83.1</v>
      </c>
      <c r="R260" s="10">
        <v>60.9</v>
      </c>
      <c r="S260" s="10">
        <v>86.6</v>
      </c>
      <c r="T260" s="10">
        <v>101.8</v>
      </c>
      <c r="U260" s="10">
        <v>88.4</v>
      </c>
      <c r="V260" s="10">
        <v>90.7</v>
      </c>
      <c r="W260" s="10">
        <v>98.3</v>
      </c>
      <c r="X260" s="10">
        <v>46.2</v>
      </c>
      <c r="Y260" s="10">
        <v>4.4000000000000004</v>
      </c>
      <c r="Z260" s="10">
        <v>139.30000000000001</v>
      </c>
      <c r="AA260" s="10">
        <v>124.3</v>
      </c>
      <c r="AB260" s="10">
        <v>69.2</v>
      </c>
      <c r="AC260" s="10">
        <v>82.7</v>
      </c>
      <c r="AD260" s="10">
        <v>123.1</v>
      </c>
      <c r="AE260" s="82">
        <v>99.6</v>
      </c>
      <c r="AF260" s="8"/>
      <c r="AG260" s="32"/>
      <c r="AH260" s="8" t="s">
        <v>94</v>
      </c>
      <c r="AI260" s="10">
        <v>98.1</v>
      </c>
      <c r="AJ260" s="10">
        <v>98.6</v>
      </c>
      <c r="AK260" s="38">
        <v>92</v>
      </c>
      <c r="AL260" s="38">
        <v>96</v>
      </c>
      <c r="AM260" s="38">
        <v>78.8</v>
      </c>
      <c r="AN260" s="38">
        <v>105.7</v>
      </c>
      <c r="AO260" s="38">
        <v>131.4</v>
      </c>
      <c r="AP260" s="38">
        <v>96</v>
      </c>
      <c r="AQ260" s="38">
        <v>97.9</v>
      </c>
      <c r="AR260" s="38">
        <v>99.7</v>
      </c>
      <c r="AS260" s="38">
        <v>70.8</v>
      </c>
      <c r="AT260" s="108"/>
      <c r="AU260" s="108"/>
      <c r="AV260" s="4"/>
      <c r="AW260" s="4"/>
      <c r="AX260" s="4"/>
    </row>
    <row r="261" spans="1:50">
      <c r="A261" s="8"/>
      <c r="B261" s="32"/>
      <c r="C261" s="8" t="s">
        <v>95</v>
      </c>
      <c r="D261" s="72">
        <v>100.5</v>
      </c>
      <c r="E261" s="10">
        <v>100.5</v>
      </c>
      <c r="F261" s="10">
        <v>92.8</v>
      </c>
      <c r="G261" s="10">
        <v>70.7</v>
      </c>
      <c r="H261" s="10">
        <v>84.9</v>
      </c>
      <c r="I261" s="10">
        <v>118.8</v>
      </c>
      <c r="J261" s="10">
        <v>122.7</v>
      </c>
      <c r="K261" s="10">
        <v>157.69999999999999</v>
      </c>
      <c r="L261" s="10">
        <v>83.3</v>
      </c>
      <c r="M261" s="10">
        <v>74.2</v>
      </c>
      <c r="N261" s="10">
        <v>65.099999999999994</v>
      </c>
      <c r="O261" s="10">
        <v>92.8</v>
      </c>
      <c r="P261" s="10">
        <v>92.6</v>
      </c>
      <c r="Q261" s="10">
        <v>82.5</v>
      </c>
      <c r="R261" s="10">
        <v>63.7</v>
      </c>
      <c r="S261" s="10">
        <v>90</v>
      </c>
      <c r="T261" s="10">
        <v>104.2</v>
      </c>
      <c r="U261" s="10">
        <v>90.3</v>
      </c>
      <c r="V261" s="10">
        <v>97.1</v>
      </c>
      <c r="W261" s="10">
        <v>108.4</v>
      </c>
      <c r="X261" s="10">
        <v>47.2</v>
      </c>
      <c r="Y261" s="10">
        <v>4.7</v>
      </c>
      <c r="Z261" s="10">
        <v>137</v>
      </c>
      <c r="AA261" s="10">
        <v>125</v>
      </c>
      <c r="AB261" s="10">
        <v>68.400000000000006</v>
      </c>
      <c r="AC261" s="10">
        <v>81.099999999999994</v>
      </c>
      <c r="AD261" s="10">
        <v>129.30000000000001</v>
      </c>
      <c r="AE261" s="82">
        <v>102.3</v>
      </c>
      <c r="AF261" s="8"/>
      <c r="AG261" s="32"/>
      <c r="AH261" s="8" t="s">
        <v>95</v>
      </c>
      <c r="AI261" s="10">
        <v>100.5</v>
      </c>
      <c r="AJ261" s="10">
        <v>102.5</v>
      </c>
      <c r="AK261" s="38">
        <v>96.1</v>
      </c>
      <c r="AL261" s="38">
        <v>101.8</v>
      </c>
      <c r="AM261" s="38">
        <v>80</v>
      </c>
      <c r="AN261" s="38">
        <v>110.4</v>
      </c>
      <c r="AO261" s="38">
        <v>148.30000000000001</v>
      </c>
      <c r="AP261" s="38">
        <v>96.1</v>
      </c>
      <c r="AQ261" s="38">
        <v>99</v>
      </c>
      <c r="AR261" s="38">
        <v>100.4</v>
      </c>
      <c r="AS261" s="38">
        <v>72</v>
      </c>
      <c r="AT261" s="108"/>
      <c r="AU261" s="108"/>
      <c r="AV261" s="4"/>
      <c r="AW261" s="4"/>
      <c r="AX261" s="4"/>
    </row>
    <row r="262" spans="1:50">
      <c r="A262" s="8"/>
      <c r="B262" s="32"/>
      <c r="C262" s="8" t="s">
        <v>96</v>
      </c>
      <c r="D262" s="72">
        <v>99.2</v>
      </c>
      <c r="E262" s="10">
        <v>99.2</v>
      </c>
      <c r="F262" s="10">
        <v>89.9</v>
      </c>
      <c r="G262" s="10">
        <v>75.2</v>
      </c>
      <c r="H262" s="10">
        <v>85</v>
      </c>
      <c r="I262" s="10">
        <v>113.8</v>
      </c>
      <c r="J262" s="10">
        <v>119.1</v>
      </c>
      <c r="K262" s="10">
        <v>147.30000000000001</v>
      </c>
      <c r="L262" s="10">
        <v>81.099999999999994</v>
      </c>
      <c r="M262" s="10">
        <v>73.8</v>
      </c>
      <c r="N262" s="10">
        <v>70.8</v>
      </c>
      <c r="O262" s="10">
        <v>90.2</v>
      </c>
      <c r="P262" s="10">
        <v>92.1</v>
      </c>
      <c r="Q262" s="10">
        <v>85.1</v>
      </c>
      <c r="R262" s="10">
        <v>66.7</v>
      </c>
      <c r="S262" s="10">
        <v>88.2</v>
      </c>
      <c r="T262" s="10">
        <v>104.1</v>
      </c>
      <c r="U262" s="10">
        <v>93.3</v>
      </c>
      <c r="V262" s="10">
        <v>95.1</v>
      </c>
      <c r="W262" s="10">
        <v>113.5</v>
      </c>
      <c r="X262" s="10">
        <v>46.7</v>
      </c>
      <c r="Y262" s="10">
        <v>5</v>
      </c>
      <c r="Z262" s="10">
        <v>142</v>
      </c>
      <c r="AA262" s="10">
        <v>119.4</v>
      </c>
      <c r="AB262" s="10">
        <v>84.2</v>
      </c>
      <c r="AC262" s="10">
        <v>82.2</v>
      </c>
      <c r="AD262" s="10">
        <v>122.4</v>
      </c>
      <c r="AE262" s="82">
        <v>100</v>
      </c>
      <c r="AF262" s="8"/>
      <c r="AG262" s="32"/>
      <c r="AH262" s="8" t="s">
        <v>96</v>
      </c>
      <c r="AI262" s="10">
        <v>99.2</v>
      </c>
      <c r="AJ262" s="10">
        <v>100.7</v>
      </c>
      <c r="AK262" s="38">
        <v>95.3</v>
      </c>
      <c r="AL262" s="38">
        <v>100</v>
      </c>
      <c r="AM262" s="38">
        <v>82.2</v>
      </c>
      <c r="AN262" s="38">
        <v>108</v>
      </c>
      <c r="AO262" s="38">
        <v>134.1</v>
      </c>
      <c r="AP262" s="38">
        <v>98.1</v>
      </c>
      <c r="AQ262" s="38">
        <v>97.6</v>
      </c>
      <c r="AR262" s="38">
        <v>99.2</v>
      </c>
      <c r="AS262" s="38">
        <v>70.099999999999994</v>
      </c>
      <c r="AT262" s="108"/>
      <c r="AU262" s="108"/>
      <c r="AV262" s="4"/>
      <c r="AW262" s="4"/>
      <c r="AX262" s="4"/>
    </row>
    <row r="263" spans="1:50">
      <c r="A263" s="15"/>
      <c r="B263" s="34"/>
      <c r="C263" s="15" t="s">
        <v>97</v>
      </c>
      <c r="D263" s="73">
        <v>100.9</v>
      </c>
      <c r="E263" s="14">
        <v>100.9</v>
      </c>
      <c r="F263" s="14">
        <v>92.4</v>
      </c>
      <c r="G263" s="14">
        <v>74.2</v>
      </c>
      <c r="H263" s="14">
        <v>92.7</v>
      </c>
      <c r="I263" s="14">
        <v>107.5</v>
      </c>
      <c r="J263" s="14">
        <v>121.4</v>
      </c>
      <c r="K263" s="14">
        <v>184</v>
      </c>
      <c r="L263" s="14">
        <v>76.5</v>
      </c>
      <c r="M263" s="14">
        <v>78.3</v>
      </c>
      <c r="N263" s="14">
        <v>67.900000000000006</v>
      </c>
      <c r="O263" s="14">
        <v>101.6</v>
      </c>
      <c r="P263" s="14">
        <v>91.9</v>
      </c>
      <c r="Q263" s="14">
        <v>83.8</v>
      </c>
      <c r="R263" s="14">
        <v>67.7</v>
      </c>
      <c r="S263" s="14">
        <v>87.6</v>
      </c>
      <c r="T263" s="14">
        <v>105.6</v>
      </c>
      <c r="U263" s="14">
        <v>86.8</v>
      </c>
      <c r="V263" s="14">
        <v>97.4</v>
      </c>
      <c r="W263" s="14">
        <v>98.3</v>
      </c>
      <c r="X263" s="14">
        <v>45</v>
      </c>
      <c r="Y263" s="14">
        <v>5.0999999999999996</v>
      </c>
      <c r="Z263" s="14">
        <v>131.30000000000001</v>
      </c>
      <c r="AA263" s="14">
        <v>117.3</v>
      </c>
      <c r="AB263" s="14">
        <v>67.3</v>
      </c>
      <c r="AC263" s="14">
        <v>77.3</v>
      </c>
      <c r="AD263" s="14">
        <v>139.30000000000001</v>
      </c>
      <c r="AE263" s="83">
        <v>102.8</v>
      </c>
      <c r="AF263" s="8"/>
      <c r="AG263" s="34"/>
      <c r="AH263" s="15" t="s">
        <v>97</v>
      </c>
      <c r="AI263" s="14">
        <v>100.9</v>
      </c>
      <c r="AJ263" s="14">
        <v>104.9</v>
      </c>
      <c r="AK263" s="40">
        <v>98.4</v>
      </c>
      <c r="AL263" s="40">
        <v>101.4</v>
      </c>
      <c r="AM263" s="40">
        <v>90.9</v>
      </c>
      <c r="AN263" s="40">
        <v>112.9</v>
      </c>
      <c r="AO263" s="40">
        <v>161.1</v>
      </c>
      <c r="AP263" s="40">
        <v>97.9</v>
      </c>
      <c r="AQ263" s="40">
        <v>96.1</v>
      </c>
      <c r="AR263" s="40">
        <v>97.7</v>
      </c>
      <c r="AS263" s="40">
        <v>70.099999999999994</v>
      </c>
      <c r="AT263" s="108"/>
      <c r="AU263" s="108"/>
      <c r="AV263" s="4"/>
      <c r="AW263" s="4"/>
      <c r="AX263" s="4"/>
    </row>
    <row r="264" spans="1:50">
      <c r="A264" s="8"/>
      <c r="B264" s="32" t="s">
        <v>106</v>
      </c>
      <c r="C264" s="22" t="s">
        <v>84</v>
      </c>
      <c r="D264" s="72">
        <v>98.8</v>
      </c>
      <c r="E264" s="10">
        <v>98.8</v>
      </c>
      <c r="F264" s="10">
        <v>90.3</v>
      </c>
      <c r="G264" s="10">
        <v>75.900000000000006</v>
      </c>
      <c r="H264" s="10">
        <v>87.8</v>
      </c>
      <c r="I264" s="10">
        <v>119.1</v>
      </c>
      <c r="J264" s="10">
        <v>123.3</v>
      </c>
      <c r="K264" s="10">
        <v>174</v>
      </c>
      <c r="L264" s="10">
        <v>81.3</v>
      </c>
      <c r="M264" s="10">
        <v>80.8</v>
      </c>
      <c r="N264" s="10">
        <v>62.2</v>
      </c>
      <c r="O264" s="10">
        <v>96.9</v>
      </c>
      <c r="P264" s="10">
        <v>58.5</v>
      </c>
      <c r="Q264" s="10">
        <v>90.9</v>
      </c>
      <c r="R264" s="10">
        <v>62.3</v>
      </c>
      <c r="S264" s="10">
        <v>94.4</v>
      </c>
      <c r="T264" s="10">
        <v>102.4</v>
      </c>
      <c r="U264" s="10">
        <v>88.6</v>
      </c>
      <c r="V264" s="10">
        <v>93.7</v>
      </c>
      <c r="W264" s="10">
        <v>108</v>
      </c>
      <c r="X264" s="10">
        <v>43</v>
      </c>
      <c r="Y264" s="10">
        <v>5.0999999999999996</v>
      </c>
      <c r="Z264" s="10">
        <v>130.19999999999999</v>
      </c>
      <c r="AA264" s="10">
        <v>110</v>
      </c>
      <c r="AB264" s="10">
        <v>76.8</v>
      </c>
      <c r="AC264" s="10">
        <v>76.8</v>
      </c>
      <c r="AD264" s="10">
        <v>135</v>
      </c>
      <c r="AE264" s="82">
        <v>101.4</v>
      </c>
      <c r="AF264" s="8"/>
      <c r="AG264" s="32" t="s">
        <v>106</v>
      </c>
      <c r="AH264" s="22" t="s">
        <v>84</v>
      </c>
      <c r="AI264" s="10">
        <v>98.8</v>
      </c>
      <c r="AJ264" s="10">
        <v>98.5</v>
      </c>
      <c r="AK264" s="38">
        <v>97.7</v>
      </c>
      <c r="AL264" s="38">
        <v>105.7</v>
      </c>
      <c r="AM264" s="38">
        <v>76.599999999999994</v>
      </c>
      <c r="AN264" s="38">
        <v>98.9</v>
      </c>
      <c r="AO264" s="38">
        <v>155.6</v>
      </c>
      <c r="AP264" s="38">
        <v>71.099999999999994</v>
      </c>
      <c r="AQ264" s="38">
        <v>98.6</v>
      </c>
      <c r="AR264" s="38">
        <v>100.3</v>
      </c>
      <c r="AS264" s="38">
        <v>68.8</v>
      </c>
      <c r="AT264" s="108"/>
      <c r="AU264" s="108"/>
      <c r="AV264" s="4"/>
      <c r="AW264" s="4"/>
      <c r="AX264" s="4"/>
    </row>
    <row r="265" spans="1:50">
      <c r="A265" s="8"/>
      <c r="B265" s="32"/>
      <c r="C265" s="8" t="s">
        <v>86</v>
      </c>
      <c r="D265" s="72">
        <v>97.1</v>
      </c>
      <c r="E265" s="10">
        <v>97.1</v>
      </c>
      <c r="F265" s="10">
        <v>92</v>
      </c>
      <c r="G265" s="10">
        <v>84.4</v>
      </c>
      <c r="H265" s="10">
        <v>89.2</v>
      </c>
      <c r="I265" s="10">
        <v>109.8</v>
      </c>
      <c r="J265" s="10">
        <v>127.3</v>
      </c>
      <c r="K265" s="10">
        <v>145.69999999999999</v>
      </c>
      <c r="L265" s="10">
        <v>81.5</v>
      </c>
      <c r="M265" s="10">
        <v>85.4</v>
      </c>
      <c r="N265" s="10">
        <v>66.900000000000006</v>
      </c>
      <c r="O265" s="10">
        <v>97</v>
      </c>
      <c r="P265" s="10">
        <v>57.3</v>
      </c>
      <c r="Q265" s="10">
        <v>91.4</v>
      </c>
      <c r="R265" s="10">
        <v>62.6</v>
      </c>
      <c r="S265" s="10">
        <v>88</v>
      </c>
      <c r="T265" s="10">
        <v>102.4</v>
      </c>
      <c r="U265" s="10">
        <v>85.9</v>
      </c>
      <c r="V265" s="10">
        <v>96.2</v>
      </c>
      <c r="W265" s="10">
        <v>107.3</v>
      </c>
      <c r="X265" s="10">
        <v>43.1</v>
      </c>
      <c r="Y265" s="10">
        <v>6</v>
      </c>
      <c r="Z265" s="10">
        <v>121.1</v>
      </c>
      <c r="AA265" s="10">
        <v>112.1</v>
      </c>
      <c r="AB265" s="10">
        <v>69.400000000000006</v>
      </c>
      <c r="AC265" s="10">
        <v>71.5</v>
      </c>
      <c r="AD265" s="10">
        <v>140.9</v>
      </c>
      <c r="AE265" s="82">
        <v>99.8</v>
      </c>
      <c r="AF265" s="8"/>
      <c r="AG265" s="32"/>
      <c r="AH265" s="8" t="s">
        <v>86</v>
      </c>
      <c r="AI265" s="10">
        <v>97.1</v>
      </c>
      <c r="AJ265" s="10">
        <v>94.6</v>
      </c>
      <c r="AK265" s="38">
        <v>95.6</v>
      </c>
      <c r="AL265" s="38">
        <v>101.1</v>
      </c>
      <c r="AM265" s="38">
        <v>79</v>
      </c>
      <c r="AN265" s="38">
        <v>92.9</v>
      </c>
      <c r="AO265" s="38">
        <v>143</v>
      </c>
      <c r="AP265" s="38">
        <v>74.7</v>
      </c>
      <c r="AQ265" s="38">
        <v>98.4</v>
      </c>
      <c r="AR265" s="38">
        <v>100.1</v>
      </c>
      <c r="AS265" s="38">
        <v>68.3</v>
      </c>
      <c r="AT265" s="108"/>
      <c r="AU265" s="108"/>
      <c r="AV265" s="4"/>
      <c r="AW265" s="4"/>
      <c r="AX265" s="4"/>
    </row>
    <row r="266" spans="1:50">
      <c r="A266" s="8"/>
      <c r="B266" s="32"/>
      <c r="C266" s="8" t="s">
        <v>88</v>
      </c>
      <c r="D266" s="72">
        <v>96.5</v>
      </c>
      <c r="E266" s="10">
        <v>96.5</v>
      </c>
      <c r="F266" s="10">
        <v>94.9</v>
      </c>
      <c r="G266" s="10">
        <v>78.7</v>
      </c>
      <c r="H266" s="10">
        <v>88.3</v>
      </c>
      <c r="I266" s="10">
        <v>104.7</v>
      </c>
      <c r="J266" s="10">
        <v>129.80000000000001</v>
      </c>
      <c r="K266" s="10">
        <v>135</v>
      </c>
      <c r="L266" s="10">
        <v>80.7</v>
      </c>
      <c r="M266" s="10">
        <v>85.2</v>
      </c>
      <c r="N266" s="10">
        <v>66.3</v>
      </c>
      <c r="O266" s="10">
        <v>100.7</v>
      </c>
      <c r="P266" s="10">
        <v>58.1</v>
      </c>
      <c r="Q266" s="10">
        <v>91.7</v>
      </c>
      <c r="R266" s="10">
        <v>61.5</v>
      </c>
      <c r="S266" s="10">
        <v>89.8</v>
      </c>
      <c r="T266" s="10">
        <v>105.1</v>
      </c>
      <c r="U266" s="10">
        <v>92.4</v>
      </c>
      <c r="V266" s="10">
        <v>97.1</v>
      </c>
      <c r="W266" s="10">
        <v>113.9</v>
      </c>
      <c r="X266" s="10">
        <v>43.3</v>
      </c>
      <c r="Y266" s="10">
        <v>11.4</v>
      </c>
      <c r="Z266" s="10">
        <v>119.3</v>
      </c>
      <c r="AA266" s="10">
        <v>114.9</v>
      </c>
      <c r="AB266" s="10">
        <v>75.900000000000006</v>
      </c>
      <c r="AC266" s="10">
        <v>71.400000000000006</v>
      </c>
      <c r="AD266" s="10">
        <v>133.9</v>
      </c>
      <c r="AE266" s="82">
        <v>98.7</v>
      </c>
      <c r="AF266" s="8"/>
      <c r="AG266" s="32"/>
      <c r="AH266" s="8" t="s">
        <v>88</v>
      </c>
      <c r="AI266" s="10">
        <v>96.5</v>
      </c>
      <c r="AJ266" s="10">
        <v>93.3</v>
      </c>
      <c r="AK266" s="38">
        <v>92.9</v>
      </c>
      <c r="AL266" s="38">
        <v>96.1</v>
      </c>
      <c r="AM266" s="38">
        <v>82.5</v>
      </c>
      <c r="AN266" s="38">
        <v>91.7</v>
      </c>
      <c r="AO266" s="38">
        <v>136.19999999999999</v>
      </c>
      <c r="AP266" s="38">
        <v>76.599999999999994</v>
      </c>
      <c r="AQ266" s="38">
        <v>98.4</v>
      </c>
      <c r="AR266" s="38">
        <v>100.6</v>
      </c>
      <c r="AS266" s="38">
        <v>69.599999999999994</v>
      </c>
      <c r="AT266" s="108"/>
      <c r="AU266" s="108"/>
      <c r="AV266" s="4"/>
      <c r="AW266" s="4"/>
      <c r="AX266" s="4"/>
    </row>
    <row r="267" spans="1:50">
      <c r="A267" s="8"/>
      <c r="B267" s="32"/>
      <c r="C267" s="8" t="s">
        <v>89</v>
      </c>
      <c r="D267" s="72">
        <v>95.2</v>
      </c>
      <c r="E267" s="10">
        <v>95.2</v>
      </c>
      <c r="F267" s="10">
        <v>93.6</v>
      </c>
      <c r="G267" s="10">
        <v>85.1</v>
      </c>
      <c r="H267" s="10">
        <v>85.8</v>
      </c>
      <c r="I267" s="10">
        <v>104.7</v>
      </c>
      <c r="J267" s="10">
        <v>133.5</v>
      </c>
      <c r="K267" s="10">
        <v>141.30000000000001</v>
      </c>
      <c r="L267" s="10">
        <v>79.3</v>
      </c>
      <c r="M267" s="10">
        <v>84.7</v>
      </c>
      <c r="N267" s="10">
        <v>61</v>
      </c>
      <c r="O267" s="10">
        <v>95.4</v>
      </c>
      <c r="P267" s="10">
        <v>56.7</v>
      </c>
      <c r="Q267" s="10">
        <v>94.4</v>
      </c>
      <c r="R267" s="10">
        <v>60.2</v>
      </c>
      <c r="S267" s="10">
        <v>91.1</v>
      </c>
      <c r="T267" s="10">
        <v>101</v>
      </c>
      <c r="U267" s="10">
        <v>86</v>
      </c>
      <c r="V267" s="10">
        <v>92</v>
      </c>
      <c r="W267" s="10">
        <v>121.9</v>
      </c>
      <c r="X267" s="10">
        <v>43.6</v>
      </c>
      <c r="Y267" s="10">
        <v>6.9</v>
      </c>
      <c r="Z267" s="10">
        <v>117.7</v>
      </c>
      <c r="AA267" s="10">
        <v>98</v>
      </c>
      <c r="AB267" s="10">
        <v>69.099999999999994</v>
      </c>
      <c r="AC267" s="10">
        <v>75.599999999999994</v>
      </c>
      <c r="AD267" s="10">
        <v>144.5</v>
      </c>
      <c r="AE267" s="82">
        <v>98.1</v>
      </c>
      <c r="AF267" s="8"/>
      <c r="AG267" s="32"/>
      <c r="AH267" s="8" t="s">
        <v>89</v>
      </c>
      <c r="AI267" s="10">
        <v>95.2</v>
      </c>
      <c r="AJ267" s="10">
        <v>90.4</v>
      </c>
      <c r="AK267" s="38">
        <v>92.9</v>
      </c>
      <c r="AL267" s="38">
        <v>96.8</v>
      </c>
      <c r="AM267" s="38">
        <v>78.8</v>
      </c>
      <c r="AN267" s="38">
        <v>88.4</v>
      </c>
      <c r="AO267" s="38">
        <v>139.30000000000001</v>
      </c>
      <c r="AP267" s="38">
        <v>72.8</v>
      </c>
      <c r="AQ267" s="38">
        <v>99.7</v>
      </c>
      <c r="AR267" s="38">
        <v>101.9</v>
      </c>
      <c r="AS267" s="38">
        <v>63.5</v>
      </c>
      <c r="AT267" s="108"/>
      <c r="AU267" s="108"/>
      <c r="AV267" s="4"/>
      <c r="AW267" s="4"/>
      <c r="AX267" s="4"/>
    </row>
    <row r="268" spans="1:50">
      <c r="A268" s="8"/>
      <c r="B268" s="32"/>
      <c r="C268" s="8" t="s">
        <v>90</v>
      </c>
      <c r="D268" s="72">
        <v>93.9</v>
      </c>
      <c r="E268" s="10">
        <v>93.9</v>
      </c>
      <c r="F268" s="10">
        <v>93.2</v>
      </c>
      <c r="G268" s="10">
        <v>76.3</v>
      </c>
      <c r="H268" s="10">
        <v>86.7</v>
      </c>
      <c r="I268" s="10">
        <v>103.7</v>
      </c>
      <c r="J268" s="10">
        <v>132.30000000000001</v>
      </c>
      <c r="K268" s="10">
        <v>125.4</v>
      </c>
      <c r="L268" s="10">
        <v>72.900000000000006</v>
      </c>
      <c r="M268" s="10">
        <v>84.6</v>
      </c>
      <c r="N268" s="10">
        <v>64.3</v>
      </c>
      <c r="O268" s="10">
        <v>98.4</v>
      </c>
      <c r="P268" s="10">
        <v>59.3</v>
      </c>
      <c r="Q268" s="10">
        <v>94.6</v>
      </c>
      <c r="R268" s="10">
        <v>59.8</v>
      </c>
      <c r="S268" s="10">
        <v>90.1</v>
      </c>
      <c r="T268" s="10">
        <v>101.6</v>
      </c>
      <c r="U268" s="10">
        <v>86.7</v>
      </c>
      <c r="V268" s="10">
        <v>98.1</v>
      </c>
      <c r="W268" s="10">
        <v>105.3</v>
      </c>
      <c r="X268" s="10">
        <v>44.8</v>
      </c>
      <c r="Y268" s="10">
        <v>7.6</v>
      </c>
      <c r="Z268" s="10">
        <v>134.19999999999999</v>
      </c>
      <c r="AA268" s="10">
        <v>101.4</v>
      </c>
      <c r="AB268" s="10">
        <v>76.5</v>
      </c>
      <c r="AC268" s="10">
        <v>79.7</v>
      </c>
      <c r="AD268" s="10">
        <v>140.80000000000001</v>
      </c>
      <c r="AE268" s="82">
        <v>96.6</v>
      </c>
      <c r="AF268" s="8"/>
      <c r="AG268" s="32"/>
      <c r="AH268" s="8" t="s">
        <v>90</v>
      </c>
      <c r="AI268" s="10">
        <v>93.9</v>
      </c>
      <c r="AJ268" s="10">
        <v>90.2</v>
      </c>
      <c r="AK268" s="38">
        <v>93.7</v>
      </c>
      <c r="AL268" s="38">
        <v>97.7</v>
      </c>
      <c r="AM268" s="38">
        <v>83</v>
      </c>
      <c r="AN268" s="38">
        <v>86</v>
      </c>
      <c r="AO268" s="38">
        <v>125</v>
      </c>
      <c r="AP268" s="38">
        <v>73.5</v>
      </c>
      <c r="AQ268" s="38">
        <v>98.1</v>
      </c>
      <c r="AR268" s="38">
        <v>100</v>
      </c>
      <c r="AS268" s="38">
        <v>59.5</v>
      </c>
      <c r="AT268" s="108"/>
      <c r="AU268" s="108"/>
      <c r="AV268" s="4"/>
      <c r="AW268" s="4"/>
      <c r="AX268" s="4"/>
    </row>
    <row r="269" spans="1:50">
      <c r="A269" s="8"/>
      <c r="B269" s="32"/>
      <c r="C269" s="8" t="s">
        <v>91</v>
      </c>
      <c r="D269" s="72">
        <v>91.8</v>
      </c>
      <c r="E269" s="10">
        <v>91.8</v>
      </c>
      <c r="F269" s="10">
        <v>86.2</v>
      </c>
      <c r="G269" s="10">
        <v>76</v>
      </c>
      <c r="H269" s="10">
        <v>85.2</v>
      </c>
      <c r="I269" s="10">
        <v>99</v>
      </c>
      <c r="J269" s="10">
        <v>133.6</v>
      </c>
      <c r="K269" s="10">
        <v>89.3</v>
      </c>
      <c r="L269" s="10">
        <v>79.400000000000006</v>
      </c>
      <c r="M269" s="10">
        <v>76.7</v>
      </c>
      <c r="N269" s="10">
        <v>66.099999999999994</v>
      </c>
      <c r="O269" s="10">
        <v>97.6</v>
      </c>
      <c r="P269" s="10">
        <v>56.8</v>
      </c>
      <c r="Q269" s="10">
        <v>93.6</v>
      </c>
      <c r="R269" s="10">
        <v>57.6</v>
      </c>
      <c r="S269" s="10">
        <v>88.2</v>
      </c>
      <c r="T269" s="10">
        <v>104.2</v>
      </c>
      <c r="U269" s="10">
        <v>86.7</v>
      </c>
      <c r="V269" s="10">
        <v>96.4</v>
      </c>
      <c r="W269" s="10">
        <v>108.4</v>
      </c>
      <c r="X269" s="10">
        <v>44.4</v>
      </c>
      <c r="Y269" s="10">
        <v>4.8</v>
      </c>
      <c r="Z269" s="10">
        <v>130.19999999999999</v>
      </c>
      <c r="AA269" s="10">
        <v>101</v>
      </c>
      <c r="AB269" s="10">
        <v>73.8</v>
      </c>
      <c r="AC269" s="10">
        <v>63.8</v>
      </c>
      <c r="AD269" s="10">
        <v>142.4</v>
      </c>
      <c r="AE269" s="82">
        <v>94.8</v>
      </c>
      <c r="AF269" s="8"/>
      <c r="AG269" s="32"/>
      <c r="AH269" s="8" t="s">
        <v>91</v>
      </c>
      <c r="AI269" s="10">
        <v>91.8</v>
      </c>
      <c r="AJ269" s="10">
        <v>83.4</v>
      </c>
      <c r="AK269" s="38">
        <v>90.6</v>
      </c>
      <c r="AL269" s="38">
        <v>93.5</v>
      </c>
      <c r="AM269" s="38">
        <v>82.6</v>
      </c>
      <c r="AN269" s="38">
        <v>74.3</v>
      </c>
      <c r="AO269" s="38">
        <v>81.900000000000006</v>
      </c>
      <c r="AP269" s="38">
        <v>71.3</v>
      </c>
      <c r="AQ269" s="38">
        <v>96.9</v>
      </c>
      <c r="AR269" s="38">
        <v>98.9</v>
      </c>
      <c r="AS269" s="38">
        <v>58.7</v>
      </c>
      <c r="AT269" s="108"/>
      <c r="AU269" s="108"/>
      <c r="AV269" s="4"/>
      <c r="AW269" s="4"/>
      <c r="AX269" s="4"/>
    </row>
    <row r="270" spans="1:50">
      <c r="A270" s="8"/>
      <c r="B270" s="32"/>
      <c r="C270" s="8" t="s">
        <v>92</v>
      </c>
      <c r="D270" s="72">
        <v>93.4</v>
      </c>
      <c r="E270" s="10">
        <v>93.4</v>
      </c>
      <c r="F270" s="10">
        <v>89.6</v>
      </c>
      <c r="G270" s="10">
        <v>74.099999999999994</v>
      </c>
      <c r="H270" s="10">
        <v>83.6</v>
      </c>
      <c r="I270" s="10">
        <v>105.6</v>
      </c>
      <c r="J270" s="10">
        <v>137.69999999999999</v>
      </c>
      <c r="K270" s="10">
        <v>128</v>
      </c>
      <c r="L270" s="10">
        <v>73.7</v>
      </c>
      <c r="M270" s="10">
        <v>69.2</v>
      </c>
      <c r="N270" s="10">
        <v>65.3</v>
      </c>
      <c r="O270" s="10">
        <v>94.8</v>
      </c>
      <c r="P270" s="10">
        <v>55.3</v>
      </c>
      <c r="Q270" s="10">
        <v>95</v>
      </c>
      <c r="R270" s="10">
        <v>58.9</v>
      </c>
      <c r="S270" s="10">
        <v>88.4</v>
      </c>
      <c r="T270" s="10">
        <v>106</v>
      </c>
      <c r="U270" s="10">
        <v>86.1</v>
      </c>
      <c r="V270" s="10">
        <v>97.7</v>
      </c>
      <c r="W270" s="10">
        <v>103.1</v>
      </c>
      <c r="X270" s="10">
        <v>42</v>
      </c>
      <c r="Y270" s="10">
        <v>6.5</v>
      </c>
      <c r="Z270" s="10">
        <v>143.1</v>
      </c>
      <c r="AA270" s="10">
        <v>98.3</v>
      </c>
      <c r="AB270" s="10">
        <v>77.7</v>
      </c>
      <c r="AC270" s="10">
        <v>55</v>
      </c>
      <c r="AD270" s="10">
        <v>124</v>
      </c>
      <c r="AE270" s="82">
        <v>95.4</v>
      </c>
      <c r="AF270" s="8"/>
      <c r="AG270" s="32"/>
      <c r="AH270" s="8" t="s">
        <v>92</v>
      </c>
      <c r="AI270" s="10">
        <v>93.4</v>
      </c>
      <c r="AJ270" s="10">
        <v>93.6</v>
      </c>
      <c r="AK270" s="38">
        <v>97.8</v>
      </c>
      <c r="AL270" s="38">
        <v>102.3</v>
      </c>
      <c r="AM270" s="38">
        <v>82.8</v>
      </c>
      <c r="AN270" s="38">
        <v>86</v>
      </c>
      <c r="AO270" s="38">
        <v>120.5</v>
      </c>
      <c r="AP270" s="38">
        <v>73.5</v>
      </c>
      <c r="AQ270" s="38">
        <v>94.1</v>
      </c>
      <c r="AR270" s="38">
        <v>96.2</v>
      </c>
      <c r="AS270" s="38">
        <v>59.8</v>
      </c>
      <c r="AT270" s="108"/>
      <c r="AU270" s="108"/>
      <c r="AV270" s="4"/>
      <c r="AW270" s="4"/>
      <c r="AX270" s="4"/>
    </row>
    <row r="271" spans="1:50">
      <c r="A271" s="8"/>
      <c r="B271" s="32"/>
      <c r="C271" s="8" t="s">
        <v>93</v>
      </c>
      <c r="D271" s="72">
        <v>89.9</v>
      </c>
      <c r="E271" s="10">
        <v>89.9</v>
      </c>
      <c r="F271" s="10">
        <v>86.1</v>
      </c>
      <c r="G271" s="10">
        <v>74.2</v>
      </c>
      <c r="H271" s="10">
        <v>83.2</v>
      </c>
      <c r="I271" s="10">
        <v>89.1</v>
      </c>
      <c r="J271" s="10">
        <v>136.19999999999999</v>
      </c>
      <c r="K271" s="10">
        <v>145.4</v>
      </c>
      <c r="L271" s="10">
        <v>69.900000000000006</v>
      </c>
      <c r="M271" s="10">
        <v>75.7</v>
      </c>
      <c r="N271" s="10">
        <v>66.3</v>
      </c>
      <c r="O271" s="10">
        <v>92</v>
      </c>
      <c r="P271" s="10">
        <v>52.9</v>
      </c>
      <c r="Q271" s="10">
        <v>92.7</v>
      </c>
      <c r="R271" s="10">
        <v>58.8</v>
      </c>
      <c r="S271" s="10">
        <v>87.6</v>
      </c>
      <c r="T271" s="10">
        <v>102.6</v>
      </c>
      <c r="U271" s="10">
        <v>85.2</v>
      </c>
      <c r="V271" s="10">
        <v>99.1</v>
      </c>
      <c r="W271" s="10">
        <v>103.1</v>
      </c>
      <c r="X271" s="10">
        <v>44.7</v>
      </c>
      <c r="Y271" s="10">
        <v>5.2</v>
      </c>
      <c r="Z271" s="10">
        <v>144.9</v>
      </c>
      <c r="AA271" s="10">
        <v>97.2</v>
      </c>
      <c r="AB271" s="10">
        <v>74.099999999999994</v>
      </c>
      <c r="AC271" s="10">
        <v>65.400000000000006</v>
      </c>
      <c r="AD271" s="10">
        <v>116.5</v>
      </c>
      <c r="AE271" s="82">
        <v>91.6</v>
      </c>
      <c r="AF271" s="8"/>
      <c r="AG271" s="32"/>
      <c r="AH271" s="8" t="s">
        <v>93</v>
      </c>
      <c r="AI271" s="10">
        <v>89.9</v>
      </c>
      <c r="AJ271" s="10">
        <v>87.8</v>
      </c>
      <c r="AK271" s="38">
        <v>90</v>
      </c>
      <c r="AL271" s="38">
        <v>93.1</v>
      </c>
      <c r="AM271" s="38">
        <v>82</v>
      </c>
      <c r="AN271" s="38">
        <v>86.9</v>
      </c>
      <c r="AO271" s="38">
        <v>137.19999999999999</v>
      </c>
      <c r="AP271" s="38">
        <v>70.3</v>
      </c>
      <c r="AQ271" s="38">
        <v>92.9</v>
      </c>
      <c r="AR271" s="38">
        <v>94.9</v>
      </c>
      <c r="AS271" s="38">
        <v>59</v>
      </c>
      <c r="AT271" s="108"/>
      <c r="AU271" s="108"/>
      <c r="AV271" s="4"/>
      <c r="AW271" s="4"/>
      <c r="AX271" s="4"/>
    </row>
    <row r="272" spans="1:50">
      <c r="A272" s="8"/>
      <c r="B272" s="32"/>
      <c r="C272" s="8" t="s">
        <v>94</v>
      </c>
      <c r="D272" s="72">
        <v>91.4</v>
      </c>
      <c r="E272" s="10">
        <v>91.4</v>
      </c>
      <c r="F272" s="10">
        <v>87.5</v>
      </c>
      <c r="G272" s="10">
        <v>74.599999999999994</v>
      </c>
      <c r="H272" s="10">
        <v>80.599999999999994</v>
      </c>
      <c r="I272" s="10">
        <v>99.1</v>
      </c>
      <c r="J272" s="10">
        <v>133.5</v>
      </c>
      <c r="K272" s="10">
        <v>116.8</v>
      </c>
      <c r="L272" s="10">
        <v>74</v>
      </c>
      <c r="M272" s="10">
        <v>77.099999999999994</v>
      </c>
      <c r="N272" s="10">
        <v>62.6</v>
      </c>
      <c r="O272" s="10">
        <v>90.6</v>
      </c>
      <c r="P272" s="10">
        <v>54.7</v>
      </c>
      <c r="Q272" s="10">
        <v>92.5</v>
      </c>
      <c r="R272" s="10">
        <v>55.4</v>
      </c>
      <c r="S272" s="10">
        <v>86.7</v>
      </c>
      <c r="T272" s="10">
        <v>101.5</v>
      </c>
      <c r="U272" s="10">
        <v>88</v>
      </c>
      <c r="V272" s="10">
        <v>97.9</v>
      </c>
      <c r="W272" s="10">
        <v>106.8</v>
      </c>
      <c r="X272" s="10">
        <v>42.4</v>
      </c>
      <c r="Y272" s="10">
        <v>5.9</v>
      </c>
      <c r="Z272" s="10">
        <v>144.9</v>
      </c>
      <c r="AA272" s="10">
        <v>104.2</v>
      </c>
      <c r="AB272" s="10">
        <v>68.599999999999994</v>
      </c>
      <c r="AC272" s="10">
        <v>64</v>
      </c>
      <c r="AD272" s="10">
        <v>127.9</v>
      </c>
      <c r="AE272" s="82">
        <v>93.5</v>
      </c>
      <c r="AF272" s="8"/>
      <c r="AG272" s="32"/>
      <c r="AH272" s="8" t="s">
        <v>94</v>
      </c>
      <c r="AI272" s="10">
        <v>91.4</v>
      </c>
      <c r="AJ272" s="10">
        <v>88</v>
      </c>
      <c r="AK272" s="38">
        <v>91.6</v>
      </c>
      <c r="AL272" s="38">
        <v>95.3</v>
      </c>
      <c r="AM272" s="38">
        <v>82</v>
      </c>
      <c r="AN272" s="38">
        <v>81.099999999999994</v>
      </c>
      <c r="AO272" s="38">
        <v>109.4</v>
      </c>
      <c r="AP272" s="38">
        <v>71.400000000000006</v>
      </c>
      <c r="AQ272" s="38">
        <v>94.2</v>
      </c>
      <c r="AR272" s="38">
        <v>96.2</v>
      </c>
      <c r="AS272" s="38">
        <v>62.2</v>
      </c>
      <c r="AT272" s="108"/>
      <c r="AU272" s="108"/>
      <c r="AV272" s="4"/>
      <c r="AW272" s="4"/>
      <c r="AX272" s="4"/>
    </row>
    <row r="273" spans="1:50">
      <c r="A273" s="8"/>
      <c r="B273" s="32"/>
      <c r="C273" s="8" t="s">
        <v>95</v>
      </c>
      <c r="D273" s="72">
        <v>85.7</v>
      </c>
      <c r="E273" s="10">
        <v>85.7</v>
      </c>
      <c r="F273" s="10">
        <v>85.4</v>
      </c>
      <c r="G273" s="10">
        <v>72.099999999999994</v>
      </c>
      <c r="H273" s="10">
        <v>81.3</v>
      </c>
      <c r="I273" s="10">
        <v>83.8</v>
      </c>
      <c r="J273" s="10">
        <v>130.69999999999999</v>
      </c>
      <c r="K273" s="10">
        <v>106.2</v>
      </c>
      <c r="L273" s="10">
        <v>69.3</v>
      </c>
      <c r="M273" s="10">
        <v>69.3</v>
      </c>
      <c r="N273" s="10">
        <v>62.2</v>
      </c>
      <c r="O273" s="10">
        <v>87.8</v>
      </c>
      <c r="P273" s="10">
        <v>48.3</v>
      </c>
      <c r="Q273" s="10">
        <v>94.8</v>
      </c>
      <c r="R273" s="10">
        <v>62.7</v>
      </c>
      <c r="S273" s="10">
        <v>85.3</v>
      </c>
      <c r="T273" s="10">
        <v>102.3</v>
      </c>
      <c r="U273" s="10">
        <v>85.1</v>
      </c>
      <c r="V273" s="10">
        <v>92.5</v>
      </c>
      <c r="W273" s="10">
        <v>104.1</v>
      </c>
      <c r="X273" s="10">
        <v>41.7</v>
      </c>
      <c r="Y273" s="10">
        <v>5.4</v>
      </c>
      <c r="Z273" s="10">
        <v>146.5</v>
      </c>
      <c r="AA273" s="10">
        <v>101.6</v>
      </c>
      <c r="AB273" s="10">
        <v>68.3</v>
      </c>
      <c r="AC273" s="10">
        <v>57</v>
      </c>
      <c r="AD273" s="10">
        <v>123.2</v>
      </c>
      <c r="AE273" s="82">
        <v>87.6</v>
      </c>
      <c r="AF273" s="8"/>
      <c r="AG273" s="32"/>
      <c r="AH273" s="8" t="s">
        <v>95</v>
      </c>
      <c r="AI273" s="10">
        <v>85.7</v>
      </c>
      <c r="AJ273" s="10">
        <v>79.400000000000006</v>
      </c>
      <c r="AK273" s="38">
        <v>78.8</v>
      </c>
      <c r="AL273" s="38">
        <v>76.900000000000006</v>
      </c>
      <c r="AM273" s="38">
        <v>85</v>
      </c>
      <c r="AN273" s="38">
        <v>80.400000000000006</v>
      </c>
      <c r="AO273" s="38">
        <v>101.4</v>
      </c>
      <c r="AP273" s="38">
        <v>72.8</v>
      </c>
      <c r="AQ273" s="38">
        <v>90.8</v>
      </c>
      <c r="AR273" s="38">
        <v>92.4</v>
      </c>
      <c r="AS273" s="38">
        <v>62.4</v>
      </c>
      <c r="AT273" s="108"/>
      <c r="AU273" s="108"/>
      <c r="AV273" s="4"/>
      <c r="AW273" s="4"/>
      <c r="AX273" s="4"/>
    </row>
    <row r="274" spans="1:50">
      <c r="A274" s="8"/>
      <c r="B274" s="32"/>
      <c r="C274" s="8" t="s">
        <v>96</v>
      </c>
      <c r="D274" s="72">
        <v>85.3</v>
      </c>
      <c r="E274" s="10">
        <v>85.3</v>
      </c>
      <c r="F274" s="10">
        <v>81.3</v>
      </c>
      <c r="G274" s="10">
        <v>68.400000000000006</v>
      </c>
      <c r="H274" s="10">
        <v>82.1</v>
      </c>
      <c r="I274" s="10">
        <v>77</v>
      </c>
      <c r="J274" s="10">
        <v>138.19999999999999</v>
      </c>
      <c r="K274" s="10">
        <v>101.8</v>
      </c>
      <c r="L274" s="10">
        <v>76.5</v>
      </c>
      <c r="M274" s="10">
        <v>65</v>
      </c>
      <c r="N274" s="10">
        <v>62.5</v>
      </c>
      <c r="O274" s="10">
        <v>90.9</v>
      </c>
      <c r="P274" s="10">
        <v>51.5</v>
      </c>
      <c r="Q274" s="10">
        <v>92.3</v>
      </c>
      <c r="R274" s="10">
        <v>67.900000000000006</v>
      </c>
      <c r="S274" s="10">
        <v>85.6</v>
      </c>
      <c r="T274" s="10">
        <v>101.6</v>
      </c>
      <c r="U274" s="10">
        <v>85.5</v>
      </c>
      <c r="V274" s="10">
        <v>88.2</v>
      </c>
      <c r="W274" s="10">
        <v>99.4</v>
      </c>
      <c r="X274" s="10">
        <v>40.1</v>
      </c>
      <c r="Y274" s="10">
        <v>4.7</v>
      </c>
      <c r="Z274" s="10">
        <v>149.5</v>
      </c>
      <c r="AA274" s="10">
        <v>102.8</v>
      </c>
      <c r="AB274" s="10">
        <v>77.400000000000006</v>
      </c>
      <c r="AC274" s="10">
        <v>69.2</v>
      </c>
      <c r="AD274" s="10">
        <v>127.3</v>
      </c>
      <c r="AE274" s="82">
        <v>88</v>
      </c>
      <c r="AF274" s="8"/>
      <c r="AG274" s="32"/>
      <c r="AH274" s="8" t="s">
        <v>96</v>
      </c>
      <c r="AI274" s="10">
        <v>85.3</v>
      </c>
      <c r="AJ274" s="10">
        <v>80.900000000000006</v>
      </c>
      <c r="AK274" s="38">
        <v>84.9</v>
      </c>
      <c r="AL274" s="38">
        <v>83.6</v>
      </c>
      <c r="AM274" s="38">
        <v>88.6</v>
      </c>
      <c r="AN274" s="38">
        <v>77.3</v>
      </c>
      <c r="AO274" s="38">
        <v>90.3</v>
      </c>
      <c r="AP274" s="38">
        <v>74.2</v>
      </c>
      <c r="AQ274" s="38">
        <v>89.7</v>
      </c>
      <c r="AR274" s="38">
        <v>91</v>
      </c>
      <c r="AS274" s="38">
        <v>66.599999999999994</v>
      </c>
      <c r="AT274" s="108"/>
      <c r="AU274" s="108"/>
      <c r="AV274" s="4"/>
      <c r="AW274" s="4"/>
      <c r="AX274" s="4"/>
    </row>
    <row r="275" spans="1:50">
      <c r="A275" s="8"/>
      <c r="B275" s="34"/>
      <c r="C275" s="15" t="s">
        <v>97</v>
      </c>
      <c r="D275" s="73">
        <v>85.1</v>
      </c>
      <c r="E275" s="14">
        <v>85.1</v>
      </c>
      <c r="F275" s="14">
        <v>81.3</v>
      </c>
      <c r="G275" s="14">
        <v>73</v>
      </c>
      <c r="H275" s="14">
        <v>90.2</v>
      </c>
      <c r="I275" s="14">
        <v>81.599999999999994</v>
      </c>
      <c r="J275" s="14">
        <v>134.6</v>
      </c>
      <c r="K275" s="14">
        <v>92.3</v>
      </c>
      <c r="L275" s="14">
        <v>73.5</v>
      </c>
      <c r="M275" s="14">
        <v>68.2</v>
      </c>
      <c r="N275" s="14">
        <v>62.3</v>
      </c>
      <c r="O275" s="14">
        <v>86.5</v>
      </c>
      <c r="P275" s="14">
        <v>53</v>
      </c>
      <c r="Q275" s="14">
        <v>92.5</v>
      </c>
      <c r="R275" s="14">
        <v>66.3</v>
      </c>
      <c r="S275" s="14">
        <v>83.9</v>
      </c>
      <c r="T275" s="14">
        <v>102.5</v>
      </c>
      <c r="U275" s="14">
        <v>85.9</v>
      </c>
      <c r="V275" s="14">
        <v>94.9</v>
      </c>
      <c r="W275" s="14">
        <v>104</v>
      </c>
      <c r="X275" s="14">
        <v>36.9</v>
      </c>
      <c r="Y275" s="14">
        <v>5.0999999999999996</v>
      </c>
      <c r="Z275" s="14">
        <v>147.30000000000001</v>
      </c>
      <c r="AA275" s="14">
        <v>98.1</v>
      </c>
      <c r="AB275" s="14">
        <v>75.5</v>
      </c>
      <c r="AC275" s="14">
        <v>57.3</v>
      </c>
      <c r="AD275" s="14">
        <v>130.30000000000001</v>
      </c>
      <c r="AE275" s="83">
        <v>87.9</v>
      </c>
      <c r="AF275" s="8"/>
      <c r="AG275" s="34"/>
      <c r="AH275" s="15" t="s">
        <v>97</v>
      </c>
      <c r="AI275" s="14">
        <v>85.1</v>
      </c>
      <c r="AJ275" s="14">
        <v>81.2</v>
      </c>
      <c r="AK275" s="40">
        <v>85.9</v>
      </c>
      <c r="AL275" s="40">
        <v>84.5</v>
      </c>
      <c r="AM275" s="40">
        <v>92.3</v>
      </c>
      <c r="AN275" s="40">
        <v>77.3</v>
      </c>
      <c r="AO275" s="40">
        <v>84.9</v>
      </c>
      <c r="AP275" s="40">
        <v>75.900000000000006</v>
      </c>
      <c r="AQ275" s="40">
        <v>90.1</v>
      </c>
      <c r="AR275" s="40">
        <v>91.7</v>
      </c>
      <c r="AS275" s="40">
        <v>63.8</v>
      </c>
      <c r="AT275" s="108"/>
      <c r="AU275" s="108"/>
      <c r="AV275" s="4"/>
      <c r="AW275" s="4"/>
      <c r="AX275" s="4"/>
    </row>
    <row r="276" spans="1:50">
      <c r="A276" s="8"/>
      <c r="B276" s="28" t="s">
        <v>107</v>
      </c>
      <c r="C276" s="22" t="s">
        <v>84</v>
      </c>
      <c r="D276" s="72">
        <v>84.5</v>
      </c>
      <c r="E276" s="10">
        <v>84.5</v>
      </c>
      <c r="F276" s="10">
        <v>83.4</v>
      </c>
      <c r="G276" s="10">
        <v>69</v>
      </c>
      <c r="H276" s="10">
        <v>81.400000000000006</v>
      </c>
      <c r="I276" s="10">
        <v>79.599999999999994</v>
      </c>
      <c r="J276" s="10">
        <v>139.4</v>
      </c>
      <c r="K276" s="10">
        <v>79.7</v>
      </c>
      <c r="L276" s="10">
        <v>62.3</v>
      </c>
      <c r="M276" s="10">
        <v>78.8</v>
      </c>
      <c r="N276" s="10">
        <v>60.8</v>
      </c>
      <c r="O276" s="10">
        <v>86.4</v>
      </c>
      <c r="P276" s="10">
        <v>52.9</v>
      </c>
      <c r="Q276" s="10">
        <v>87.9</v>
      </c>
      <c r="R276" s="10">
        <v>61.2</v>
      </c>
      <c r="S276" s="10">
        <v>83.2</v>
      </c>
      <c r="T276" s="10">
        <v>100.2</v>
      </c>
      <c r="U276" s="10">
        <v>82.8</v>
      </c>
      <c r="V276" s="10">
        <v>95.2</v>
      </c>
      <c r="W276" s="10">
        <v>90.6</v>
      </c>
      <c r="X276" s="10">
        <v>38.299999999999997</v>
      </c>
      <c r="Y276" s="10">
        <v>5.0999999999999996</v>
      </c>
      <c r="Z276" s="10">
        <v>135.5</v>
      </c>
      <c r="AA276" s="10">
        <v>103.3</v>
      </c>
      <c r="AB276" s="10">
        <v>70.400000000000006</v>
      </c>
      <c r="AC276" s="10">
        <v>59.6</v>
      </c>
      <c r="AD276" s="10">
        <v>107</v>
      </c>
      <c r="AE276" s="33">
        <v>86.1</v>
      </c>
      <c r="AF276" s="8"/>
      <c r="AG276" s="28" t="s">
        <v>107</v>
      </c>
      <c r="AH276" s="22" t="s">
        <v>84</v>
      </c>
      <c r="AI276" s="10">
        <v>84.5</v>
      </c>
      <c r="AJ276" s="10">
        <v>80.099999999999994</v>
      </c>
      <c r="AK276" s="38">
        <v>85.3</v>
      </c>
      <c r="AL276" s="38">
        <v>85.7</v>
      </c>
      <c r="AM276" s="38">
        <v>82.9</v>
      </c>
      <c r="AN276" s="38">
        <v>72.400000000000006</v>
      </c>
      <c r="AO276" s="38">
        <v>72.5</v>
      </c>
      <c r="AP276" s="38">
        <v>70.3</v>
      </c>
      <c r="AQ276" s="38">
        <v>87.6</v>
      </c>
      <c r="AR276" s="38">
        <v>89.2</v>
      </c>
      <c r="AS276" s="38">
        <v>60</v>
      </c>
      <c r="AT276" s="108"/>
      <c r="AU276" s="108"/>
      <c r="AV276" s="4"/>
      <c r="AW276" s="4"/>
      <c r="AX276" s="4"/>
    </row>
    <row r="277" spans="1:50">
      <c r="A277" s="8"/>
      <c r="B277" s="32"/>
      <c r="C277" s="8" t="s">
        <v>86</v>
      </c>
      <c r="D277" s="72">
        <v>86.1</v>
      </c>
      <c r="E277" s="10">
        <v>86.1</v>
      </c>
      <c r="F277" s="10">
        <v>90.4</v>
      </c>
      <c r="G277" s="10">
        <v>70.099999999999994</v>
      </c>
      <c r="H277" s="10">
        <v>82.4</v>
      </c>
      <c r="I277" s="10">
        <v>78.900000000000006</v>
      </c>
      <c r="J277" s="10">
        <v>140.80000000000001</v>
      </c>
      <c r="K277" s="10">
        <v>84.2</v>
      </c>
      <c r="L277" s="10">
        <v>66.099999999999994</v>
      </c>
      <c r="M277" s="10">
        <v>71.099999999999994</v>
      </c>
      <c r="N277" s="10">
        <v>62</v>
      </c>
      <c r="O277" s="10">
        <v>93.6</v>
      </c>
      <c r="P277" s="10">
        <v>54.1</v>
      </c>
      <c r="Q277" s="10">
        <v>92.3</v>
      </c>
      <c r="R277" s="10">
        <v>63.9</v>
      </c>
      <c r="S277" s="10">
        <v>76.900000000000006</v>
      </c>
      <c r="T277" s="10">
        <v>102.6</v>
      </c>
      <c r="U277" s="10">
        <v>85.5</v>
      </c>
      <c r="V277" s="10">
        <v>97</v>
      </c>
      <c r="W277" s="10">
        <v>101.9</v>
      </c>
      <c r="X277" s="10">
        <v>39.700000000000003</v>
      </c>
      <c r="Y277" s="10">
        <v>4.4000000000000004</v>
      </c>
      <c r="Z277" s="10">
        <v>131.1</v>
      </c>
      <c r="AA277" s="10">
        <v>104</v>
      </c>
      <c r="AB277" s="10">
        <v>82</v>
      </c>
      <c r="AC277" s="10">
        <v>58.6</v>
      </c>
      <c r="AD277" s="10">
        <v>115.6</v>
      </c>
      <c r="AE277" s="33">
        <v>88</v>
      </c>
      <c r="AF277" s="8"/>
      <c r="AG277" s="32"/>
      <c r="AH277" s="8" t="s">
        <v>86</v>
      </c>
      <c r="AI277" s="10">
        <v>86.1</v>
      </c>
      <c r="AJ277" s="10">
        <v>77</v>
      </c>
      <c r="AK277" s="38">
        <v>80.400000000000006</v>
      </c>
      <c r="AL277" s="38">
        <v>77.7</v>
      </c>
      <c r="AM277" s="38">
        <v>86.9</v>
      </c>
      <c r="AN277" s="38">
        <v>72</v>
      </c>
      <c r="AO277" s="38">
        <v>65.599999999999994</v>
      </c>
      <c r="AP277" s="38">
        <v>75.8</v>
      </c>
      <c r="AQ277" s="38">
        <v>93.2</v>
      </c>
      <c r="AR277" s="38">
        <v>95.1</v>
      </c>
      <c r="AS277" s="38">
        <v>61.8</v>
      </c>
      <c r="AT277" s="108"/>
      <c r="AU277" s="108"/>
      <c r="AV277" s="4"/>
      <c r="AW277" s="4"/>
      <c r="AX277" s="4"/>
    </row>
    <row r="278" spans="1:50">
      <c r="A278" s="8"/>
      <c r="B278" s="32"/>
      <c r="C278" s="8" t="s">
        <v>88</v>
      </c>
      <c r="D278" s="72">
        <v>87.6</v>
      </c>
      <c r="E278" s="10">
        <v>87.7</v>
      </c>
      <c r="F278" s="10">
        <v>95.7</v>
      </c>
      <c r="G278" s="10">
        <v>67.400000000000006</v>
      </c>
      <c r="H278" s="10">
        <v>84.9</v>
      </c>
      <c r="I278" s="10">
        <v>94.2</v>
      </c>
      <c r="J278" s="10">
        <v>136.69999999999999</v>
      </c>
      <c r="K278" s="10">
        <v>89.6</v>
      </c>
      <c r="L278" s="10">
        <v>63.1</v>
      </c>
      <c r="M278" s="10">
        <v>64.400000000000006</v>
      </c>
      <c r="N278" s="10">
        <v>65.5</v>
      </c>
      <c r="O278" s="10">
        <v>93.9</v>
      </c>
      <c r="P278" s="10">
        <v>51.4</v>
      </c>
      <c r="Q278" s="10">
        <v>91.6</v>
      </c>
      <c r="R278" s="10">
        <v>62.3</v>
      </c>
      <c r="S278" s="10">
        <v>78.099999999999994</v>
      </c>
      <c r="T278" s="10">
        <v>100.8</v>
      </c>
      <c r="U278" s="10">
        <v>83.9</v>
      </c>
      <c r="V278" s="10">
        <v>95.8</v>
      </c>
      <c r="W278" s="10">
        <v>103.6</v>
      </c>
      <c r="X278" s="10">
        <v>35.4</v>
      </c>
      <c r="Y278" s="10">
        <v>9.8000000000000007</v>
      </c>
      <c r="Z278" s="10">
        <v>127.2</v>
      </c>
      <c r="AA278" s="10">
        <v>98.5</v>
      </c>
      <c r="AB278" s="10">
        <v>62.2</v>
      </c>
      <c r="AC278" s="10">
        <v>55.4</v>
      </c>
      <c r="AD278" s="10">
        <v>126.4</v>
      </c>
      <c r="AE278" s="33">
        <v>90.1</v>
      </c>
      <c r="AF278" s="8"/>
      <c r="AG278" s="32"/>
      <c r="AH278" s="8" t="s">
        <v>88</v>
      </c>
      <c r="AI278" s="10">
        <v>87.6</v>
      </c>
      <c r="AJ278" s="10">
        <v>81.3</v>
      </c>
      <c r="AK278" s="38">
        <v>85.2</v>
      </c>
      <c r="AL278" s="38">
        <v>83.3</v>
      </c>
      <c r="AM278" s="38">
        <v>95.4</v>
      </c>
      <c r="AN278" s="38">
        <v>72.7</v>
      </c>
      <c r="AO278" s="38">
        <v>69.3</v>
      </c>
      <c r="AP278" s="38">
        <v>73.7</v>
      </c>
      <c r="AQ278" s="38">
        <v>93.1</v>
      </c>
      <c r="AR278" s="38">
        <v>95.4</v>
      </c>
      <c r="AS278" s="38">
        <v>63.4</v>
      </c>
      <c r="AT278" s="108"/>
      <c r="AU278" s="108"/>
      <c r="AV278" s="4"/>
      <c r="AW278" s="4"/>
      <c r="AX278" s="4"/>
    </row>
    <row r="279" spans="1:50">
      <c r="A279" s="8"/>
      <c r="B279" s="32"/>
      <c r="C279" s="8" t="s">
        <v>89</v>
      </c>
      <c r="D279" s="72">
        <v>85.9</v>
      </c>
      <c r="E279" s="10">
        <v>85.9</v>
      </c>
      <c r="F279" s="10">
        <v>95.4</v>
      </c>
      <c r="G279" s="10">
        <v>78.3</v>
      </c>
      <c r="H279" s="10">
        <v>82.9</v>
      </c>
      <c r="I279" s="10">
        <v>77.400000000000006</v>
      </c>
      <c r="J279" s="10">
        <v>147.69999999999999</v>
      </c>
      <c r="K279" s="10">
        <v>79</v>
      </c>
      <c r="L279" s="10">
        <v>55.3</v>
      </c>
      <c r="M279" s="10">
        <v>71.7</v>
      </c>
      <c r="N279" s="10">
        <v>67</v>
      </c>
      <c r="O279" s="10">
        <v>94.3</v>
      </c>
      <c r="P279" s="10">
        <v>51.9</v>
      </c>
      <c r="Q279" s="10">
        <v>93.9</v>
      </c>
      <c r="R279" s="10">
        <v>61.9</v>
      </c>
      <c r="S279" s="10">
        <v>80.599999999999994</v>
      </c>
      <c r="T279" s="10">
        <v>99.1</v>
      </c>
      <c r="U279" s="10">
        <v>86</v>
      </c>
      <c r="V279" s="10">
        <v>91</v>
      </c>
      <c r="W279" s="10">
        <v>113.3</v>
      </c>
      <c r="X279" s="10">
        <v>38.9</v>
      </c>
      <c r="Y279" s="10">
        <v>5.4</v>
      </c>
      <c r="Z279" s="10">
        <v>120.3</v>
      </c>
      <c r="AA279" s="10">
        <v>102.7</v>
      </c>
      <c r="AB279" s="10">
        <v>77</v>
      </c>
      <c r="AC279" s="10">
        <v>60.4</v>
      </c>
      <c r="AD279" s="10">
        <v>127.5</v>
      </c>
      <c r="AE279" s="33">
        <v>88.3</v>
      </c>
      <c r="AF279" s="8"/>
      <c r="AG279" s="32"/>
      <c r="AH279" s="8" t="s">
        <v>89</v>
      </c>
      <c r="AI279" s="10">
        <v>85.9</v>
      </c>
      <c r="AJ279" s="10">
        <v>77.599999999999994</v>
      </c>
      <c r="AK279" s="38">
        <v>81.400000000000006</v>
      </c>
      <c r="AL279" s="38">
        <v>75.599999999999994</v>
      </c>
      <c r="AM279" s="38">
        <v>91.6</v>
      </c>
      <c r="AN279" s="38">
        <v>74.099999999999994</v>
      </c>
      <c r="AO279" s="38">
        <v>78.8</v>
      </c>
      <c r="AP279" s="38">
        <v>71.8</v>
      </c>
      <c r="AQ279" s="38">
        <v>93.2</v>
      </c>
      <c r="AR279" s="38">
        <v>95.2</v>
      </c>
      <c r="AS279" s="38">
        <v>60.8</v>
      </c>
      <c r="AT279" s="108"/>
      <c r="AU279" s="108"/>
      <c r="AV279" s="4"/>
      <c r="AW279" s="4"/>
      <c r="AX279" s="4"/>
    </row>
    <row r="280" spans="1:50">
      <c r="A280" s="8"/>
      <c r="B280" s="32"/>
      <c r="C280" s="8" t="s">
        <v>90</v>
      </c>
      <c r="D280" s="72">
        <v>87.1</v>
      </c>
      <c r="E280" s="10">
        <v>87.1</v>
      </c>
      <c r="F280" s="10">
        <v>99.7</v>
      </c>
      <c r="G280" s="10">
        <v>71.900000000000006</v>
      </c>
      <c r="H280" s="10">
        <v>84.3</v>
      </c>
      <c r="I280" s="10">
        <v>81.5</v>
      </c>
      <c r="J280" s="10">
        <v>144.6</v>
      </c>
      <c r="K280" s="10">
        <v>67.400000000000006</v>
      </c>
      <c r="L280" s="10">
        <v>59.6</v>
      </c>
      <c r="M280" s="10">
        <v>67</v>
      </c>
      <c r="N280" s="10">
        <v>58.1</v>
      </c>
      <c r="O280" s="10">
        <v>97.9</v>
      </c>
      <c r="P280" s="10">
        <v>54.2</v>
      </c>
      <c r="Q280" s="10">
        <v>92.4</v>
      </c>
      <c r="R280" s="10">
        <v>64.599999999999994</v>
      </c>
      <c r="S280" s="10">
        <v>84.6</v>
      </c>
      <c r="T280" s="10">
        <v>111.7</v>
      </c>
      <c r="U280" s="10">
        <v>85.1</v>
      </c>
      <c r="V280" s="10">
        <v>100.6</v>
      </c>
      <c r="W280" s="10">
        <v>99.1</v>
      </c>
      <c r="X280" s="10">
        <v>35.9</v>
      </c>
      <c r="Y280" s="10">
        <v>6.3</v>
      </c>
      <c r="Z280" s="10">
        <v>128.4</v>
      </c>
      <c r="AA280" s="10">
        <v>101.8</v>
      </c>
      <c r="AB280" s="10">
        <v>82.7</v>
      </c>
      <c r="AC280" s="10">
        <v>55.1</v>
      </c>
      <c r="AD280" s="10">
        <v>122.9</v>
      </c>
      <c r="AE280" s="33">
        <v>89.3</v>
      </c>
      <c r="AF280" s="8"/>
      <c r="AG280" s="32"/>
      <c r="AH280" s="8" t="s">
        <v>90</v>
      </c>
      <c r="AI280" s="10">
        <v>87.1</v>
      </c>
      <c r="AJ280" s="10">
        <v>78.400000000000006</v>
      </c>
      <c r="AK280" s="38">
        <v>76.099999999999994</v>
      </c>
      <c r="AL280" s="38">
        <v>72.400000000000006</v>
      </c>
      <c r="AM280" s="38">
        <v>88.5</v>
      </c>
      <c r="AN280" s="38">
        <v>82.3</v>
      </c>
      <c r="AO280" s="38">
        <v>75</v>
      </c>
      <c r="AP280" s="38">
        <v>83.7</v>
      </c>
      <c r="AQ280" s="38">
        <v>95.4</v>
      </c>
      <c r="AR280" s="38">
        <v>97.2</v>
      </c>
      <c r="AS280" s="38">
        <v>58.9</v>
      </c>
      <c r="AT280" s="108"/>
      <c r="AU280" s="108"/>
      <c r="AV280" s="4"/>
      <c r="AW280" s="4"/>
      <c r="AX280" s="4"/>
    </row>
    <row r="281" spans="1:50">
      <c r="A281" s="8"/>
      <c r="B281" s="32"/>
      <c r="C281" s="8" t="s">
        <v>91</v>
      </c>
      <c r="D281" s="72">
        <v>89.2</v>
      </c>
      <c r="E281" s="10">
        <v>89.2</v>
      </c>
      <c r="F281" s="10">
        <v>89.5</v>
      </c>
      <c r="G281" s="10">
        <v>69.2</v>
      </c>
      <c r="H281" s="10">
        <v>81.900000000000006</v>
      </c>
      <c r="I281" s="10">
        <v>98</v>
      </c>
      <c r="J281" s="10">
        <v>136.30000000000001</v>
      </c>
      <c r="K281" s="10">
        <v>73.5</v>
      </c>
      <c r="L281" s="10">
        <v>63.9</v>
      </c>
      <c r="M281" s="10">
        <v>71.7</v>
      </c>
      <c r="N281" s="10">
        <v>61.9</v>
      </c>
      <c r="O281" s="10">
        <v>93.2</v>
      </c>
      <c r="P281" s="10">
        <v>49.7</v>
      </c>
      <c r="Q281" s="10">
        <v>95.8</v>
      </c>
      <c r="R281" s="10">
        <v>65</v>
      </c>
      <c r="S281" s="10">
        <v>80.8</v>
      </c>
      <c r="T281" s="10">
        <v>107.2</v>
      </c>
      <c r="U281" s="10">
        <v>82.7</v>
      </c>
      <c r="V281" s="10">
        <v>99.5</v>
      </c>
      <c r="W281" s="10">
        <v>92.7</v>
      </c>
      <c r="X281" s="10">
        <v>34.6</v>
      </c>
      <c r="Y281" s="10">
        <v>6.8</v>
      </c>
      <c r="Z281" s="10">
        <v>125.5</v>
      </c>
      <c r="AA281" s="10">
        <v>100.6</v>
      </c>
      <c r="AB281" s="10">
        <v>78.599999999999994</v>
      </c>
      <c r="AC281" s="10">
        <v>66.7</v>
      </c>
      <c r="AD281" s="10">
        <v>129.6</v>
      </c>
      <c r="AE281" s="33">
        <v>91.6</v>
      </c>
      <c r="AF281" s="8"/>
      <c r="AG281" s="32"/>
      <c r="AH281" s="8" t="s">
        <v>91</v>
      </c>
      <c r="AI281" s="10">
        <v>89.2</v>
      </c>
      <c r="AJ281" s="10">
        <v>82.7</v>
      </c>
      <c r="AK281" s="38">
        <v>90.6</v>
      </c>
      <c r="AL281" s="38">
        <v>92.6</v>
      </c>
      <c r="AM281" s="38">
        <v>85.7</v>
      </c>
      <c r="AN281" s="38">
        <v>72.900000000000006</v>
      </c>
      <c r="AO281" s="38">
        <v>68.400000000000006</v>
      </c>
      <c r="AP281" s="38">
        <v>73.599999999999994</v>
      </c>
      <c r="AQ281" s="38">
        <v>92.6</v>
      </c>
      <c r="AR281" s="38">
        <v>94.5</v>
      </c>
      <c r="AS281" s="38">
        <v>59.1</v>
      </c>
      <c r="AT281" s="108"/>
      <c r="AU281" s="108"/>
      <c r="AV281" s="4"/>
      <c r="AW281" s="4"/>
      <c r="AX281" s="4"/>
    </row>
    <row r="282" spans="1:50">
      <c r="A282" s="8"/>
      <c r="B282" s="32"/>
      <c r="C282" s="8" t="s">
        <v>92</v>
      </c>
      <c r="D282" s="72">
        <v>88.5</v>
      </c>
      <c r="E282" s="10">
        <v>88.5</v>
      </c>
      <c r="F282" s="10">
        <v>94.2</v>
      </c>
      <c r="G282" s="10">
        <v>69.099999999999994</v>
      </c>
      <c r="H282" s="10">
        <v>82.3</v>
      </c>
      <c r="I282" s="10">
        <v>101.5</v>
      </c>
      <c r="J282" s="10">
        <v>143.1</v>
      </c>
      <c r="K282" s="10">
        <v>60.7</v>
      </c>
      <c r="L282" s="10">
        <v>65.400000000000006</v>
      </c>
      <c r="M282" s="10">
        <v>68.099999999999994</v>
      </c>
      <c r="N282" s="10">
        <v>69</v>
      </c>
      <c r="O282" s="10">
        <v>91.7</v>
      </c>
      <c r="P282" s="10">
        <v>53.1</v>
      </c>
      <c r="Q282" s="10">
        <v>96.6</v>
      </c>
      <c r="R282" s="10">
        <v>62.3</v>
      </c>
      <c r="S282" s="10">
        <v>84.9</v>
      </c>
      <c r="T282" s="10">
        <v>105.7</v>
      </c>
      <c r="U282" s="10">
        <v>83.2</v>
      </c>
      <c r="V282" s="10">
        <v>99.1</v>
      </c>
      <c r="W282" s="10">
        <v>97.7</v>
      </c>
      <c r="X282" s="10">
        <v>33.5</v>
      </c>
      <c r="Y282" s="10">
        <v>6.1</v>
      </c>
      <c r="Z282" s="10">
        <v>143.30000000000001</v>
      </c>
      <c r="AA282" s="10">
        <v>96.8</v>
      </c>
      <c r="AB282" s="10">
        <v>72.900000000000006</v>
      </c>
      <c r="AC282" s="10">
        <v>58.6</v>
      </c>
      <c r="AD282" s="10">
        <v>129.5</v>
      </c>
      <c r="AE282" s="33">
        <v>91.3</v>
      </c>
      <c r="AF282" s="8"/>
      <c r="AG282" s="32"/>
      <c r="AH282" s="8" t="s">
        <v>92</v>
      </c>
      <c r="AI282" s="10">
        <v>88.5</v>
      </c>
      <c r="AJ282" s="10">
        <v>80.7</v>
      </c>
      <c r="AK282" s="38">
        <v>89.4</v>
      </c>
      <c r="AL282" s="38">
        <v>89.1</v>
      </c>
      <c r="AM282" s="38">
        <v>88.2</v>
      </c>
      <c r="AN282" s="38">
        <v>67.900000000000006</v>
      </c>
      <c r="AO282" s="38">
        <v>50.3</v>
      </c>
      <c r="AP282" s="38">
        <v>75.5</v>
      </c>
      <c r="AQ282" s="38">
        <v>95.7</v>
      </c>
      <c r="AR282" s="38">
        <v>98</v>
      </c>
      <c r="AS282" s="38">
        <v>57.3</v>
      </c>
      <c r="AT282" s="108"/>
      <c r="AU282" s="108"/>
      <c r="AV282" s="4"/>
      <c r="AW282" s="4"/>
      <c r="AX282" s="4"/>
    </row>
    <row r="283" spans="1:50">
      <c r="A283" s="8"/>
      <c r="B283" s="32"/>
      <c r="C283" s="8" t="s">
        <v>93</v>
      </c>
      <c r="D283" s="72">
        <v>87.2</v>
      </c>
      <c r="E283" s="10">
        <v>87.2</v>
      </c>
      <c r="F283" s="10">
        <v>90</v>
      </c>
      <c r="G283" s="10">
        <v>73.8</v>
      </c>
      <c r="H283" s="10">
        <v>80.599999999999994</v>
      </c>
      <c r="I283" s="10">
        <v>89.2</v>
      </c>
      <c r="J283" s="10">
        <v>135.69999999999999</v>
      </c>
      <c r="K283" s="10">
        <v>109.6</v>
      </c>
      <c r="L283" s="10">
        <v>57.2</v>
      </c>
      <c r="M283" s="10">
        <v>69.5</v>
      </c>
      <c r="N283" s="10">
        <v>62.7</v>
      </c>
      <c r="O283" s="10">
        <v>89.8</v>
      </c>
      <c r="P283" s="10">
        <v>49.5</v>
      </c>
      <c r="Q283" s="10">
        <v>94.5</v>
      </c>
      <c r="R283" s="10">
        <v>58.6</v>
      </c>
      <c r="S283" s="10">
        <v>88.1</v>
      </c>
      <c r="T283" s="10">
        <v>108.1</v>
      </c>
      <c r="U283" s="10">
        <v>83.3</v>
      </c>
      <c r="V283" s="10">
        <v>94.6</v>
      </c>
      <c r="W283" s="10">
        <v>97.1</v>
      </c>
      <c r="X283" s="10">
        <v>34.799999999999997</v>
      </c>
      <c r="Y283" s="10">
        <v>5.6</v>
      </c>
      <c r="Z283" s="10">
        <v>139.19999999999999</v>
      </c>
      <c r="AA283" s="10">
        <v>101.9</v>
      </c>
      <c r="AB283" s="10">
        <v>80.400000000000006</v>
      </c>
      <c r="AC283" s="10">
        <v>61.2</v>
      </c>
      <c r="AD283" s="10">
        <v>128.4</v>
      </c>
      <c r="AE283" s="33">
        <v>89.9</v>
      </c>
      <c r="AF283" s="8"/>
      <c r="AG283" s="32"/>
      <c r="AH283" s="8" t="s">
        <v>93</v>
      </c>
      <c r="AI283" s="10">
        <v>87.2</v>
      </c>
      <c r="AJ283" s="10">
        <v>84.5</v>
      </c>
      <c r="AK283" s="38">
        <v>90.3</v>
      </c>
      <c r="AL283" s="38">
        <v>92</v>
      </c>
      <c r="AM283" s="38">
        <v>86.2</v>
      </c>
      <c r="AN283" s="38">
        <v>79.099999999999994</v>
      </c>
      <c r="AO283" s="38">
        <v>98.9</v>
      </c>
      <c r="AP283" s="38">
        <v>72.599999999999994</v>
      </c>
      <c r="AQ283" s="38">
        <v>90.6</v>
      </c>
      <c r="AR283" s="38">
        <v>92.6</v>
      </c>
      <c r="AS283" s="38">
        <v>58</v>
      </c>
      <c r="AT283" s="108"/>
      <c r="AU283" s="108"/>
      <c r="AV283" s="4"/>
      <c r="AW283" s="4"/>
      <c r="AX283" s="4"/>
    </row>
    <row r="284" spans="1:50">
      <c r="A284" s="8"/>
      <c r="B284" s="32"/>
      <c r="C284" s="8" t="s">
        <v>94</v>
      </c>
      <c r="D284" s="72">
        <v>89.2</v>
      </c>
      <c r="E284" s="10">
        <v>89.2</v>
      </c>
      <c r="F284" s="10">
        <v>92.7</v>
      </c>
      <c r="G284" s="10">
        <v>69.3</v>
      </c>
      <c r="H284" s="10">
        <v>82</v>
      </c>
      <c r="I284" s="10">
        <v>96</v>
      </c>
      <c r="J284" s="10">
        <v>140.69999999999999</v>
      </c>
      <c r="K284" s="10">
        <v>91</v>
      </c>
      <c r="L284" s="10">
        <v>61.2</v>
      </c>
      <c r="M284" s="10">
        <v>72.5</v>
      </c>
      <c r="N284" s="10">
        <v>63.4</v>
      </c>
      <c r="O284" s="10">
        <v>88.9</v>
      </c>
      <c r="P284" s="10">
        <v>53.2</v>
      </c>
      <c r="Q284" s="10">
        <v>93</v>
      </c>
      <c r="R284" s="10">
        <v>57.6</v>
      </c>
      <c r="S284" s="10">
        <v>84.4</v>
      </c>
      <c r="T284" s="10">
        <v>102.4</v>
      </c>
      <c r="U284" s="10">
        <v>83.7</v>
      </c>
      <c r="V284" s="10">
        <v>99.8</v>
      </c>
      <c r="W284" s="10">
        <v>90.8</v>
      </c>
      <c r="X284" s="10">
        <v>33.700000000000003</v>
      </c>
      <c r="Y284" s="10">
        <v>6.6</v>
      </c>
      <c r="Z284" s="10">
        <v>135.4</v>
      </c>
      <c r="AA284" s="10">
        <v>102.8</v>
      </c>
      <c r="AB284" s="10">
        <v>77.5</v>
      </c>
      <c r="AC284" s="10">
        <v>65.400000000000006</v>
      </c>
      <c r="AD284" s="10">
        <v>142.4</v>
      </c>
      <c r="AE284" s="33">
        <v>92.4</v>
      </c>
      <c r="AF284" s="8"/>
      <c r="AG284" s="32"/>
      <c r="AH284" s="8" t="s">
        <v>94</v>
      </c>
      <c r="AI284" s="10">
        <v>89.2</v>
      </c>
      <c r="AJ284" s="10">
        <v>84.9</v>
      </c>
      <c r="AK284" s="38">
        <v>89.6</v>
      </c>
      <c r="AL284" s="38">
        <v>91.2</v>
      </c>
      <c r="AM284" s="38">
        <v>85.5</v>
      </c>
      <c r="AN284" s="38">
        <v>76.400000000000006</v>
      </c>
      <c r="AO284" s="38">
        <v>85.5</v>
      </c>
      <c r="AP284" s="38">
        <v>72.900000000000006</v>
      </c>
      <c r="AQ284" s="38">
        <v>92.6</v>
      </c>
      <c r="AR284" s="38">
        <v>94.7</v>
      </c>
      <c r="AS284" s="38">
        <v>58.1</v>
      </c>
      <c r="AT284" s="108"/>
      <c r="AU284" s="108"/>
      <c r="AV284" s="4"/>
      <c r="AW284" s="4"/>
      <c r="AX284" s="4"/>
    </row>
    <row r="285" spans="1:50">
      <c r="A285" s="8"/>
      <c r="B285" s="32"/>
      <c r="C285" s="8" t="s">
        <v>95</v>
      </c>
      <c r="D285" s="72">
        <v>90.7</v>
      </c>
      <c r="E285" s="10">
        <v>90.7</v>
      </c>
      <c r="F285" s="10">
        <v>89.8</v>
      </c>
      <c r="G285" s="10">
        <v>68.3</v>
      </c>
      <c r="H285" s="10">
        <v>86.7</v>
      </c>
      <c r="I285" s="10">
        <v>104</v>
      </c>
      <c r="J285" s="10">
        <v>150.5</v>
      </c>
      <c r="K285" s="10">
        <v>70.900000000000006</v>
      </c>
      <c r="L285" s="10">
        <v>66.5</v>
      </c>
      <c r="M285" s="10">
        <v>79</v>
      </c>
      <c r="N285" s="10">
        <v>63.9</v>
      </c>
      <c r="O285" s="10">
        <v>91.2</v>
      </c>
      <c r="P285" s="10">
        <v>57.5</v>
      </c>
      <c r="Q285" s="10">
        <v>96.3</v>
      </c>
      <c r="R285" s="10">
        <v>61.2</v>
      </c>
      <c r="S285" s="10">
        <v>85.4</v>
      </c>
      <c r="T285" s="10">
        <v>102.4</v>
      </c>
      <c r="U285" s="10">
        <v>82.2</v>
      </c>
      <c r="V285" s="10">
        <v>91.7</v>
      </c>
      <c r="W285" s="10">
        <v>96.6</v>
      </c>
      <c r="X285" s="10">
        <v>34.799999999999997</v>
      </c>
      <c r="Y285" s="10">
        <v>6.7</v>
      </c>
      <c r="Z285" s="10">
        <v>136.5</v>
      </c>
      <c r="AA285" s="10">
        <v>98</v>
      </c>
      <c r="AB285" s="10">
        <v>76.3</v>
      </c>
      <c r="AC285" s="10">
        <v>54.8</v>
      </c>
      <c r="AD285" s="10">
        <v>153.80000000000001</v>
      </c>
      <c r="AE285" s="33">
        <v>94</v>
      </c>
      <c r="AF285" s="8"/>
      <c r="AG285" s="32"/>
      <c r="AH285" s="8" t="s">
        <v>95</v>
      </c>
      <c r="AI285" s="10">
        <v>90.7</v>
      </c>
      <c r="AJ285" s="10">
        <v>82.2</v>
      </c>
      <c r="AK285" s="38">
        <v>90.6</v>
      </c>
      <c r="AL285" s="38">
        <v>90.1</v>
      </c>
      <c r="AM285" s="38">
        <v>92.4</v>
      </c>
      <c r="AN285" s="38">
        <v>72.3</v>
      </c>
      <c r="AO285" s="38">
        <v>70.3</v>
      </c>
      <c r="AP285" s="38">
        <v>73.900000000000006</v>
      </c>
      <c r="AQ285" s="38">
        <v>97.8</v>
      </c>
      <c r="AR285" s="38">
        <v>100.1</v>
      </c>
      <c r="AS285" s="38">
        <v>57</v>
      </c>
      <c r="AT285" s="108"/>
      <c r="AU285" s="108"/>
      <c r="AV285" s="4"/>
      <c r="AW285" s="4"/>
      <c r="AX285" s="4"/>
    </row>
    <row r="286" spans="1:50">
      <c r="A286" s="8"/>
      <c r="B286" s="32"/>
      <c r="C286" s="8" t="s">
        <v>96</v>
      </c>
      <c r="D286" s="72">
        <v>93.5</v>
      </c>
      <c r="E286" s="10">
        <v>93.5</v>
      </c>
      <c r="F286" s="10">
        <v>102.7</v>
      </c>
      <c r="G286" s="10">
        <v>70.099999999999994</v>
      </c>
      <c r="H286" s="10">
        <v>88.8</v>
      </c>
      <c r="I286" s="10">
        <v>96.3</v>
      </c>
      <c r="J286" s="10">
        <v>149.80000000000001</v>
      </c>
      <c r="K286" s="10">
        <v>119.4</v>
      </c>
      <c r="L286" s="10">
        <v>63.2</v>
      </c>
      <c r="M286" s="10">
        <v>78.8</v>
      </c>
      <c r="N286" s="10">
        <v>65.7</v>
      </c>
      <c r="O286" s="10">
        <v>94.4</v>
      </c>
      <c r="P286" s="10">
        <v>57.3</v>
      </c>
      <c r="Q286" s="10">
        <v>95.8</v>
      </c>
      <c r="R286" s="10">
        <v>63.5</v>
      </c>
      <c r="S286" s="10">
        <v>87</v>
      </c>
      <c r="T286" s="10">
        <v>97.1</v>
      </c>
      <c r="U286" s="10">
        <v>83.5</v>
      </c>
      <c r="V286" s="10">
        <v>90.2</v>
      </c>
      <c r="W286" s="10">
        <v>98.9</v>
      </c>
      <c r="X286" s="10">
        <v>32.6</v>
      </c>
      <c r="Y286" s="10">
        <v>5.0999999999999996</v>
      </c>
      <c r="Z286" s="10">
        <v>135.30000000000001</v>
      </c>
      <c r="AA286" s="10">
        <v>101.7</v>
      </c>
      <c r="AB286" s="10">
        <v>78.2</v>
      </c>
      <c r="AC286" s="10">
        <v>66.5</v>
      </c>
      <c r="AD286" s="10">
        <v>157.80000000000001</v>
      </c>
      <c r="AE286" s="33">
        <v>97.4</v>
      </c>
      <c r="AF286" s="8"/>
      <c r="AG286" s="32"/>
      <c r="AH286" s="8" t="s">
        <v>96</v>
      </c>
      <c r="AI286" s="10">
        <v>93.5</v>
      </c>
      <c r="AJ286" s="10">
        <v>89.1</v>
      </c>
      <c r="AK286" s="38">
        <v>95.6</v>
      </c>
      <c r="AL286" s="38">
        <v>96</v>
      </c>
      <c r="AM286" s="38">
        <v>94.1</v>
      </c>
      <c r="AN286" s="38">
        <v>82.8</v>
      </c>
      <c r="AO286" s="38">
        <v>124.6</v>
      </c>
      <c r="AP286" s="38">
        <v>71.099999999999994</v>
      </c>
      <c r="AQ286" s="38">
        <v>97.8</v>
      </c>
      <c r="AR286" s="38">
        <v>100.1</v>
      </c>
      <c r="AS286" s="38">
        <v>60.1</v>
      </c>
      <c r="AT286" s="108"/>
      <c r="AU286" s="108"/>
      <c r="AV286" s="4"/>
      <c r="AW286" s="4"/>
      <c r="AX286" s="4"/>
    </row>
    <row r="287" spans="1:50">
      <c r="A287" s="15"/>
      <c r="B287" s="34"/>
      <c r="C287" s="15" t="s">
        <v>97</v>
      </c>
      <c r="D287" s="73">
        <v>93</v>
      </c>
      <c r="E287" s="14">
        <v>93</v>
      </c>
      <c r="F287" s="14">
        <v>97.4</v>
      </c>
      <c r="G287" s="14">
        <v>70.8</v>
      </c>
      <c r="H287" s="14">
        <v>94.2</v>
      </c>
      <c r="I287" s="14">
        <v>93.2</v>
      </c>
      <c r="J287" s="14">
        <v>157.69999999999999</v>
      </c>
      <c r="K287" s="14">
        <v>124</v>
      </c>
      <c r="L287" s="14">
        <v>83.4</v>
      </c>
      <c r="M287" s="14">
        <v>78.5</v>
      </c>
      <c r="N287" s="14">
        <v>55.6</v>
      </c>
      <c r="O287" s="14">
        <v>92.9</v>
      </c>
      <c r="P287" s="14">
        <v>56.9</v>
      </c>
      <c r="Q287" s="14">
        <v>97.1</v>
      </c>
      <c r="R287" s="14">
        <v>66.599999999999994</v>
      </c>
      <c r="S287" s="14">
        <v>85.4</v>
      </c>
      <c r="T287" s="14">
        <v>92.2</v>
      </c>
      <c r="U287" s="14">
        <v>87</v>
      </c>
      <c r="V287" s="14">
        <v>94.9</v>
      </c>
      <c r="W287" s="14">
        <v>113.1</v>
      </c>
      <c r="X287" s="14">
        <v>33.1</v>
      </c>
      <c r="Y287" s="14">
        <v>5</v>
      </c>
      <c r="Z287" s="14">
        <v>135.30000000000001</v>
      </c>
      <c r="AA287" s="14">
        <v>100.3</v>
      </c>
      <c r="AB287" s="14">
        <v>76.5</v>
      </c>
      <c r="AC287" s="14">
        <v>55.1</v>
      </c>
      <c r="AD287" s="14">
        <v>158.1</v>
      </c>
      <c r="AE287" s="35">
        <v>97.1</v>
      </c>
      <c r="AF287" s="15"/>
      <c r="AG287" s="34"/>
      <c r="AH287" s="15" t="s">
        <v>97</v>
      </c>
      <c r="AI287" s="14">
        <v>93</v>
      </c>
      <c r="AJ287" s="14">
        <v>86</v>
      </c>
      <c r="AK287" s="40">
        <v>91.7</v>
      </c>
      <c r="AL287" s="40">
        <v>90.9</v>
      </c>
      <c r="AM287" s="40">
        <v>96.3</v>
      </c>
      <c r="AN287" s="40">
        <v>81</v>
      </c>
      <c r="AO287" s="40">
        <v>125.6</v>
      </c>
      <c r="AP287" s="40">
        <v>68.8</v>
      </c>
      <c r="AQ287" s="40">
        <v>101.1</v>
      </c>
      <c r="AR287" s="40">
        <v>103.5</v>
      </c>
      <c r="AS287" s="40">
        <v>62.8</v>
      </c>
      <c r="AT287" s="108"/>
      <c r="AU287" s="108"/>
      <c r="AV287" s="4"/>
      <c r="AW287" s="4"/>
      <c r="AX287" s="4"/>
    </row>
    <row r="288" spans="1:50">
      <c r="AE288" s="129"/>
    </row>
    <row r="289" spans="31:31">
      <c r="AE289" s="129"/>
    </row>
    <row r="290" spans="31:31">
      <c r="AE290" s="129"/>
    </row>
    <row r="291" spans="31:31">
      <c r="AE291" s="129"/>
    </row>
    <row r="292" spans="31:31">
      <c r="AE292" s="129"/>
    </row>
  </sheetData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J287"/>
  <sheetViews>
    <sheetView workbookViewId="0">
      <pane xSplit="3" ySplit="2" topLeftCell="D276" activePane="bottomRight" state="frozen"/>
      <selection pane="topRight" activeCell="D1" sqref="D1"/>
      <selection pane="bottomLeft" activeCell="A3" sqref="A3"/>
      <selection pane="bottomRight" activeCell="K282" sqref="K282"/>
    </sheetView>
  </sheetViews>
  <sheetFormatPr defaultRowHeight="13"/>
  <cols>
    <col min="1" max="1" width="3.08984375" style="108" customWidth="1"/>
    <col min="2" max="2" width="3.7265625" style="108" customWidth="1"/>
    <col min="3" max="3" width="5" style="108" customWidth="1"/>
    <col min="4" max="30" width="8.453125" style="108" customWidth="1"/>
    <col min="31" max="31" width="8.36328125" style="112" customWidth="1"/>
    <col min="32" max="32" width="4.26953125" style="108" customWidth="1"/>
    <col min="33" max="33" width="4.7265625" style="108" customWidth="1"/>
    <col min="34" max="34" width="5" style="108" customWidth="1"/>
    <col min="35" max="45" width="8.453125" style="108" customWidth="1"/>
    <col min="46" max="256" width="9" style="108"/>
    <col min="257" max="257" width="3.08984375" style="108" customWidth="1"/>
    <col min="258" max="258" width="3.7265625" style="108" customWidth="1"/>
    <col min="259" max="259" width="5" style="108" customWidth="1"/>
    <col min="260" max="286" width="8.453125" style="108" customWidth="1"/>
    <col min="287" max="287" width="8.36328125" style="108" customWidth="1"/>
    <col min="288" max="288" width="4.26953125" style="108" customWidth="1"/>
    <col min="289" max="289" width="4.7265625" style="108" customWidth="1"/>
    <col min="290" max="290" width="5" style="108" customWidth="1"/>
    <col min="291" max="301" width="8.453125" style="108" customWidth="1"/>
    <col min="302" max="512" width="9" style="108"/>
    <col min="513" max="513" width="3.08984375" style="108" customWidth="1"/>
    <col min="514" max="514" width="3.7265625" style="108" customWidth="1"/>
    <col min="515" max="515" width="5" style="108" customWidth="1"/>
    <col min="516" max="542" width="8.453125" style="108" customWidth="1"/>
    <col min="543" max="543" width="8.36328125" style="108" customWidth="1"/>
    <col min="544" max="544" width="4.26953125" style="108" customWidth="1"/>
    <col min="545" max="545" width="4.7265625" style="108" customWidth="1"/>
    <col min="546" max="546" width="5" style="108" customWidth="1"/>
    <col min="547" max="557" width="8.453125" style="108" customWidth="1"/>
    <col min="558" max="768" width="9" style="108"/>
    <col min="769" max="769" width="3.08984375" style="108" customWidth="1"/>
    <col min="770" max="770" width="3.7265625" style="108" customWidth="1"/>
    <col min="771" max="771" width="5" style="108" customWidth="1"/>
    <col min="772" max="798" width="8.453125" style="108" customWidth="1"/>
    <col min="799" max="799" width="8.36328125" style="108" customWidth="1"/>
    <col min="800" max="800" width="4.26953125" style="108" customWidth="1"/>
    <col min="801" max="801" width="4.7265625" style="108" customWidth="1"/>
    <col min="802" max="802" width="5" style="108" customWidth="1"/>
    <col min="803" max="813" width="8.453125" style="108" customWidth="1"/>
    <col min="814" max="1024" width="9" style="108"/>
    <col min="1025" max="1025" width="3.08984375" style="108" customWidth="1"/>
    <col min="1026" max="1026" width="3.7265625" style="108" customWidth="1"/>
    <col min="1027" max="1027" width="5" style="108" customWidth="1"/>
    <col min="1028" max="1054" width="8.453125" style="108" customWidth="1"/>
    <col min="1055" max="1055" width="8.36328125" style="108" customWidth="1"/>
    <col min="1056" max="1056" width="4.26953125" style="108" customWidth="1"/>
    <col min="1057" max="1057" width="4.7265625" style="108" customWidth="1"/>
    <col min="1058" max="1058" width="5" style="108" customWidth="1"/>
    <col min="1059" max="1069" width="8.453125" style="108" customWidth="1"/>
    <col min="1070" max="1280" width="9" style="108"/>
    <col min="1281" max="1281" width="3.08984375" style="108" customWidth="1"/>
    <col min="1282" max="1282" width="3.7265625" style="108" customWidth="1"/>
    <col min="1283" max="1283" width="5" style="108" customWidth="1"/>
    <col min="1284" max="1310" width="8.453125" style="108" customWidth="1"/>
    <col min="1311" max="1311" width="8.36328125" style="108" customWidth="1"/>
    <col min="1312" max="1312" width="4.26953125" style="108" customWidth="1"/>
    <col min="1313" max="1313" width="4.7265625" style="108" customWidth="1"/>
    <col min="1314" max="1314" width="5" style="108" customWidth="1"/>
    <col min="1315" max="1325" width="8.453125" style="108" customWidth="1"/>
    <col min="1326" max="1536" width="9" style="108"/>
    <col min="1537" max="1537" width="3.08984375" style="108" customWidth="1"/>
    <col min="1538" max="1538" width="3.7265625" style="108" customWidth="1"/>
    <col min="1539" max="1539" width="5" style="108" customWidth="1"/>
    <col min="1540" max="1566" width="8.453125" style="108" customWidth="1"/>
    <col min="1567" max="1567" width="8.36328125" style="108" customWidth="1"/>
    <col min="1568" max="1568" width="4.26953125" style="108" customWidth="1"/>
    <col min="1569" max="1569" width="4.7265625" style="108" customWidth="1"/>
    <col min="1570" max="1570" width="5" style="108" customWidth="1"/>
    <col min="1571" max="1581" width="8.453125" style="108" customWidth="1"/>
    <col min="1582" max="1792" width="9" style="108"/>
    <col min="1793" max="1793" width="3.08984375" style="108" customWidth="1"/>
    <col min="1794" max="1794" width="3.7265625" style="108" customWidth="1"/>
    <col min="1795" max="1795" width="5" style="108" customWidth="1"/>
    <col min="1796" max="1822" width="8.453125" style="108" customWidth="1"/>
    <col min="1823" max="1823" width="8.36328125" style="108" customWidth="1"/>
    <col min="1824" max="1824" width="4.26953125" style="108" customWidth="1"/>
    <col min="1825" max="1825" width="4.7265625" style="108" customWidth="1"/>
    <col min="1826" max="1826" width="5" style="108" customWidth="1"/>
    <col min="1827" max="1837" width="8.453125" style="108" customWidth="1"/>
    <col min="1838" max="2048" width="9" style="108"/>
    <col min="2049" max="2049" width="3.08984375" style="108" customWidth="1"/>
    <col min="2050" max="2050" width="3.7265625" style="108" customWidth="1"/>
    <col min="2051" max="2051" width="5" style="108" customWidth="1"/>
    <col min="2052" max="2078" width="8.453125" style="108" customWidth="1"/>
    <col min="2079" max="2079" width="8.36328125" style="108" customWidth="1"/>
    <col min="2080" max="2080" width="4.26953125" style="108" customWidth="1"/>
    <col min="2081" max="2081" width="4.7265625" style="108" customWidth="1"/>
    <col min="2082" max="2082" width="5" style="108" customWidth="1"/>
    <col min="2083" max="2093" width="8.453125" style="108" customWidth="1"/>
    <col min="2094" max="2304" width="9" style="108"/>
    <col min="2305" max="2305" width="3.08984375" style="108" customWidth="1"/>
    <col min="2306" max="2306" width="3.7265625" style="108" customWidth="1"/>
    <col min="2307" max="2307" width="5" style="108" customWidth="1"/>
    <col min="2308" max="2334" width="8.453125" style="108" customWidth="1"/>
    <col min="2335" max="2335" width="8.36328125" style="108" customWidth="1"/>
    <col min="2336" max="2336" width="4.26953125" style="108" customWidth="1"/>
    <col min="2337" max="2337" width="4.7265625" style="108" customWidth="1"/>
    <col min="2338" max="2338" width="5" style="108" customWidth="1"/>
    <col min="2339" max="2349" width="8.453125" style="108" customWidth="1"/>
    <col min="2350" max="2560" width="9" style="108"/>
    <col min="2561" max="2561" width="3.08984375" style="108" customWidth="1"/>
    <col min="2562" max="2562" width="3.7265625" style="108" customWidth="1"/>
    <col min="2563" max="2563" width="5" style="108" customWidth="1"/>
    <col min="2564" max="2590" width="8.453125" style="108" customWidth="1"/>
    <col min="2591" max="2591" width="8.36328125" style="108" customWidth="1"/>
    <col min="2592" max="2592" width="4.26953125" style="108" customWidth="1"/>
    <col min="2593" max="2593" width="4.7265625" style="108" customWidth="1"/>
    <col min="2594" max="2594" width="5" style="108" customWidth="1"/>
    <col min="2595" max="2605" width="8.453125" style="108" customWidth="1"/>
    <col min="2606" max="2816" width="9" style="108"/>
    <col min="2817" max="2817" width="3.08984375" style="108" customWidth="1"/>
    <col min="2818" max="2818" width="3.7265625" style="108" customWidth="1"/>
    <col min="2819" max="2819" width="5" style="108" customWidth="1"/>
    <col min="2820" max="2846" width="8.453125" style="108" customWidth="1"/>
    <col min="2847" max="2847" width="8.36328125" style="108" customWidth="1"/>
    <col min="2848" max="2848" width="4.26953125" style="108" customWidth="1"/>
    <col min="2849" max="2849" width="4.7265625" style="108" customWidth="1"/>
    <col min="2850" max="2850" width="5" style="108" customWidth="1"/>
    <col min="2851" max="2861" width="8.453125" style="108" customWidth="1"/>
    <col min="2862" max="3072" width="9" style="108"/>
    <col min="3073" max="3073" width="3.08984375" style="108" customWidth="1"/>
    <col min="3074" max="3074" width="3.7265625" style="108" customWidth="1"/>
    <col min="3075" max="3075" width="5" style="108" customWidth="1"/>
    <col min="3076" max="3102" width="8.453125" style="108" customWidth="1"/>
    <col min="3103" max="3103" width="8.36328125" style="108" customWidth="1"/>
    <col min="3104" max="3104" width="4.26953125" style="108" customWidth="1"/>
    <col min="3105" max="3105" width="4.7265625" style="108" customWidth="1"/>
    <col min="3106" max="3106" width="5" style="108" customWidth="1"/>
    <col min="3107" max="3117" width="8.453125" style="108" customWidth="1"/>
    <col min="3118" max="3328" width="9" style="108"/>
    <col min="3329" max="3329" width="3.08984375" style="108" customWidth="1"/>
    <col min="3330" max="3330" width="3.7265625" style="108" customWidth="1"/>
    <col min="3331" max="3331" width="5" style="108" customWidth="1"/>
    <col min="3332" max="3358" width="8.453125" style="108" customWidth="1"/>
    <col min="3359" max="3359" width="8.36328125" style="108" customWidth="1"/>
    <col min="3360" max="3360" width="4.26953125" style="108" customWidth="1"/>
    <col min="3361" max="3361" width="4.7265625" style="108" customWidth="1"/>
    <col min="3362" max="3362" width="5" style="108" customWidth="1"/>
    <col min="3363" max="3373" width="8.453125" style="108" customWidth="1"/>
    <col min="3374" max="3584" width="9" style="108"/>
    <col min="3585" max="3585" width="3.08984375" style="108" customWidth="1"/>
    <col min="3586" max="3586" width="3.7265625" style="108" customWidth="1"/>
    <col min="3587" max="3587" width="5" style="108" customWidth="1"/>
    <col min="3588" max="3614" width="8.453125" style="108" customWidth="1"/>
    <col min="3615" max="3615" width="8.36328125" style="108" customWidth="1"/>
    <col min="3616" max="3616" width="4.26953125" style="108" customWidth="1"/>
    <col min="3617" max="3617" width="4.7265625" style="108" customWidth="1"/>
    <col min="3618" max="3618" width="5" style="108" customWidth="1"/>
    <col min="3619" max="3629" width="8.453125" style="108" customWidth="1"/>
    <col min="3630" max="3840" width="9" style="108"/>
    <col min="3841" max="3841" width="3.08984375" style="108" customWidth="1"/>
    <col min="3842" max="3842" width="3.7265625" style="108" customWidth="1"/>
    <col min="3843" max="3843" width="5" style="108" customWidth="1"/>
    <col min="3844" max="3870" width="8.453125" style="108" customWidth="1"/>
    <col min="3871" max="3871" width="8.36328125" style="108" customWidth="1"/>
    <col min="3872" max="3872" width="4.26953125" style="108" customWidth="1"/>
    <col min="3873" max="3873" width="4.7265625" style="108" customWidth="1"/>
    <col min="3874" max="3874" width="5" style="108" customWidth="1"/>
    <col min="3875" max="3885" width="8.453125" style="108" customWidth="1"/>
    <col min="3886" max="4096" width="9" style="108"/>
    <col min="4097" max="4097" width="3.08984375" style="108" customWidth="1"/>
    <col min="4098" max="4098" width="3.7265625" style="108" customWidth="1"/>
    <col min="4099" max="4099" width="5" style="108" customWidth="1"/>
    <col min="4100" max="4126" width="8.453125" style="108" customWidth="1"/>
    <col min="4127" max="4127" width="8.36328125" style="108" customWidth="1"/>
    <col min="4128" max="4128" width="4.26953125" style="108" customWidth="1"/>
    <col min="4129" max="4129" width="4.7265625" style="108" customWidth="1"/>
    <col min="4130" max="4130" width="5" style="108" customWidth="1"/>
    <col min="4131" max="4141" width="8.453125" style="108" customWidth="1"/>
    <col min="4142" max="4352" width="9" style="108"/>
    <col min="4353" max="4353" width="3.08984375" style="108" customWidth="1"/>
    <col min="4354" max="4354" width="3.7265625" style="108" customWidth="1"/>
    <col min="4355" max="4355" width="5" style="108" customWidth="1"/>
    <col min="4356" max="4382" width="8.453125" style="108" customWidth="1"/>
    <col min="4383" max="4383" width="8.36328125" style="108" customWidth="1"/>
    <col min="4384" max="4384" width="4.26953125" style="108" customWidth="1"/>
    <col min="4385" max="4385" width="4.7265625" style="108" customWidth="1"/>
    <col min="4386" max="4386" width="5" style="108" customWidth="1"/>
    <col min="4387" max="4397" width="8.453125" style="108" customWidth="1"/>
    <col min="4398" max="4608" width="9" style="108"/>
    <col min="4609" max="4609" width="3.08984375" style="108" customWidth="1"/>
    <col min="4610" max="4610" width="3.7265625" style="108" customWidth="1"/>
    <col min="4611" max="4611" width="5" style="108" customWidth="1"/>
    <col min="4612" max="4638" width="8.453125" style="108" customWidth="1"/>
    <col min="4639" max="4639" width="8.36328125" style="108" customWidth="1"/>
    <col min="4640" max="4640" width="4.26953125" style="108" customWidth="1"/>
    <col min="4641" max="4641" width="4.7265625" style="108" customWidth="1"/>
    <col min="4642" max="4642" width="5" style="108" customWidth="1"/>
    <col min="4643" max="4653" width="8.453125" style="108" customWidth="1"/>
    <col min="4654" max="4864" width="9" style="108"/>
    <col min="4865" max="4865" width="3.08984375" style="108" customWidth="1"/>
    <col min="4866" max="4866" width="3.7265625" style="108" customWidth="1"/>
    <col min="4867" max="4867" width="5" style="108" customWidth="1"/>
    <col min="4868" max="4894" width="8.453125" style="108" customWidth="1"/>
    <col min="4895" max="4895" width="8.36328125" style="108" customWidth="1"/>
    <col min="4896" max="4896" width="4.26953125" style="108" customWidth="1"/>
    <col min="4897" max="4897" width="4.7265625" style="108" customWidth="1"/>
    <col min="4898" max="4898" width="5" style="108" customWidth="1"/>
    <col min="4899" max="4909" width="8.453125" style="108" customWidth="1"/>
    <col min="4910" max="5120" width="9" style="108"/>
    <col min="5121" max="5121" width="3.08984375" style="108" customWidth="1"/>
    <col min="5122" max="5122" width="3.7265625" style="108" customWidth="1"/>
    <col min="5123" max="5123" width="5" style="108" customWidth="1"/>
    <col min="5124" max="5150" width="8.453125" style="108" customWidth="1"/>
    <col min="5151" max="5151" width="8.36328125" style="108" customWidth="1"/>
    <col min="5152" max="5152" width="4.26953125" style="108" customWidth="1"/>
    <col min="5153" max="5153" width="4.7265625" style="108" customWidth="1"/>
    <col min="5154" max="5154" width="5" style="108" customWidth="1"/>
    <col min="5155" max="5165" width="8.453125" style="108" customWidth="1"/>
    <col min="5166" max="5376" width="9" style="108"/>
    <col min="5377" max="5377" width="3.08984375" style="108" customWidth="1"/>
    <col min="5378" max="5378" width="3.7265625" style="108" customWidth="1"/>
    <col min="5379" max="5379" width="5" style="108" customWidth="1"/>
    <col min="5380" max="5406" width="8.453125" style="108" customWidth="1"/>
    <col min="5407" max="5407" width="8.36328125" style="108" customWidth="1"/>
    <col min="5408" max="5408" width="4.26953125" style="108" customWidth="1"/>
    <col min="5409" max="5409" width="4.7265625" style="108" customWidth="1"/>
    <col min="5410" max="5410" width="5" style="108" customWidth="1"/>
    <col min="5411" max="5421" width="8.453125" style="108" customWidth="1"/>
    <col min="5422" max="5632" width="9" style="108"/>
    <col min="5633" max="5633" width="3.08984375" style="108" customWidth="1"/>
    <col min="5634" max="5634" width="3.7265625" style="108" customWidth="1"/>
    <col min="5635" max="5635" width="5" style="108" customWidth="1"/>
    <col min="5636" max="5662" width="8.453125" style="108" customWidth="1"/>
    <col min="5663" max="5663" width="8.36328125" style="108" customWidth="1"/>
    <col min="5664" max="5664" width="4.26953125" style="108" customWidth="1"/>
    <col min="5665" max="5665" width="4.7265625" style="108" customWidth="1"/>
    <col min="5666" max="5666" width="5" style="108" customWidth="1"/>
    <col min="5667" max="5677" width="8.453125" style="108" customWidth="1"/>
    <col min="5678" max="5888" width="9" style="108"/>
    <col min="5889" max="5889" width="3.08984375" style="108" customWidth="1"/>
    <col min="5890" max="5890" width="3.7265625" style="108" customWidth="1"/>
    <col min="5891" max="5891" width="5" style="108" customWidth="1"/>
    <col min="5892" max="5918" width="8.453125" style="108" customWidth="1"/>
    <col min="5919" max="5919" width="8.36328125" style="108" customWidth="1"/>
    <col min="5920" max="5920" width="4.26953125" style="108" customWidth="1"/>
    <col min="5921" max="5921" width="4.7265625" style="108" customWidth="1"/>
    <col min="5922" max="5922" width="5" style="108" customWidth="1"/>
    <col min="5923" max="5933" width="8.453125" style="108" customWidth="1"/>
    <col min="5934" max="6144" width="9" style="108"/>
    <col min="6145" max="6145" width="3.08984375" style="108" customWidth="1"/>
    <col min="6146" max="6146" width="3.7265625" style="108" customWidth="1"/>
    <col min="6147" max="6147" width="5" style="108" customWidth="1"/>
    <col min="6148" max="6174" width="8.453125" style="108" customWidth="1"/>
    <col min="6175" max="6175" width="8.36328125" style="108" customWidth="1"/>
    <col min="6176" max="6176" width="4.26953125" style="108" customWidth="1"/>
    <col min="6177" max="6177" width="4.7265625" style="108" customWidth="1"/>
    <col min="6178" max="6178" width="5" style="108" customWidth="1"/>
    <col min="6179" max="6189" width="8.453125" style="108" customWidth="1"/>
    <col min="6190" max="6400" width="9" style="108"/>
    <col min="6401" max="6401" width="3.08984375" style="108" customWidth="1"/>
    <col min="6402" max="6402" width="3.7265625" style="108" customWidth="1"/>
    <col min="6403" max="6403" width="5" style="108" customWidth="1"/>
    <col min="6404" max="6430" width="8.453125" style="108" customWidth="1"/>
    <col min="6431" max="6431" width="8.36328125" style="108" customWidth="1"/>
    <col min="6432" max="6432" width="4.26953125" style="108" customWidth="1"/>
    <col min="6433" max="6433" width="4.7265625" style="108" customWidth="1"/>
    <col min="6434" max="6434" width="5" style="108" customWidth="1"/>
    <col min="6435" max="6445" width="8.453125" style="108" customWidth="1"/>
    <col min="6446" max="6656" width="9" style="108"/>
    <col min="6657" max="6657" width="3.08984375" style="108" customWidth="1"/>
    <col min="6658" max="6658" width="3.7265625" style="108" customWidth="1"/>
    <col min="6659" max="6659" width="5" style="108" customWidth="1"/>
    <col min="6660" max="6686" width="8.453125" style="108" customWidth="1"/>
    <col min="6687" max="6687" width="8.36328125" style="108" customWidth="1"/>
    <col min="6688" max="6688" width="4.26953125" style="108" customWidth="1"/>
    <col min="6689" max="6689" width="4.7265625" style="108" customWidth="1"/>
    <col min="6690" max="6690" width="5" style="108" customWidth="1"/>
    <col min="6691" max="6701" width="8.453125" style="108" customWidth="1"/>
    <col min="6702" max="6912" width="9" style="108"/>
    <col min="6913" max="6913" width="3.08984375" style="108" customWidth="1"/>
    <col min="6914" max="6914" width="3.7265625" style="108" customWidth="1"/>
    <col min="6915" max="6915" width="5" style="108" customWidth="1"/>
    <col min="6916" max="6942" width="8.453125" style="108" customWidth="1"/>
    <col min="6943" max="6943" width="8.36328125" style="108" customWidth="1"/>
    <col min="6944" max="6944" width="4.26953125" style="108" customWidth="1"/>
    <col min="6945" max="6945" width="4.7265625" style="108" customWidth="1"/>
    <col min="6946" max="6946" width="5" style="108" customWidth="1"/>
    <col min="6947" max="6957" width="8.453125" style="108" customWidth="1"/>
    <col min="6958" max="7168" width="9" style="108"/>
    <col min="7169" max="7169" width="3.08984375" style="108" customWidth="1"/>
    <col min="7170" max="7170" width="3.7265625" style="108" customWidth="1"/>
    <col min="7171" max="7171" width="5" style="108" customWidth="1"/>
    <col min="7172" max="7198" width="8.453125" style="108" customWidth="1"/>
    <col min="7199" max="7199" width="8.36328125" style="108" customWidth="1"/>
    <col min="7200" max="7200" width="4.26953125" style="108" customWidth="1"/>
    <col min="7201" max="7201" width="4.7265625" style="108" customWidth="1"/>
    <col min="7202" max="7202" width="5" style="108" customWidth="1"/>
    <col min="7203" max="7213" width="8.453125" style="108" customWidth="1"/>
    <col min="7214" max="7424" width="9" style="108"/>
    <col min="7425" max="7425" width="3.08984375" style="108" customWidth="1"/>
    <col min="7426" max="7426" width="3.7265625" style="108" customWidth="1"/>
    <col min="7427" max="7427" width="5" style="108" customWidth="1"/>
    <col min="7428" max="7454" width="8.453125" style="108" customWidth="1"/>
    <col min="7455" max="7455" width="8.36328125" style="108" customWidth="1"/>
    <col min="7456" max="7456" width="4.26953125" style="108" customWidth="1"/>
    <col min="7457" max="7457" width="4.7265625" style="108" customWidth="1"/>
    <col min="7458" max="7458" width="5" style="108" customWidth="1"/>
    <col min="7459" max="7469" width="8.453125" style="108" customWidth="1"/>
    <col min="7470" max="7680" width="9" style="108"/>
    <col min="7681" max="7681" width="3.08984375" style="108" customWidth="1"/>
    <col min="7682" max="7682" width="3.7265625" style="108" customWidth="1"/>
    <col min="7683" max="7683" width="5" style="108" customWidth="1"/>
    <col min="7684" max="7710" width="8.453125" style="108" customWidth="1"/>
    <col min="7711" max="7711" width="8.36328125" style="108" customWidth="1"/>
    <col min="7712" max="7712" width="4.26953125" style="108" customWidth="1"/>
    <col min="7713" max="7713" width="4.7265625" style="108" customWidth="1"/>
    <col min="7714" max="7714" width="5" style="108" customWidth="1"/>
    <col min="7715" max="7725" width="8.453125" style="108" customWidth="1"/>
    <col min="7726" max="7936" width="9" style="108"/>
    <col min="7937" max="7937" width="3.08984375" style="108" customWidth="1"/>
    <col min="7938" max="7938" width="3.7265625" style="108" customWidth="1"/>
    <col min="7939" max="7939" width="5" style="108" customWidth="1"/>
    <col min="7940" max="7966" width="8.453125" style="108" customWidth="1"/>
    <col min="7967" max="7967" width="8.36328125" style="108" customWidth="1"/>
    <col min="7968" max="7968" width="4.26953125" style="108" customWidth="1"/>
    <col min="7969" max="7969" width="4.7265625" style="108" customWidth="1"/>
    <col min="7970" max="7970" width="5" style="108" customWidth="1"/>
    <col min="7971" max="7981" width="8.453125" style="108" customWidth="1"/>
    <col min="7982" max="8192" width="9" style="108"/>
    <col min="8193" max="8193" width="3.08984375" style="108" customWidth="1"/>
    <col min="8194" max="8194" width="3.7265625" style="108" customWidth="1"/>
    <col min="8195" max="8195" width="5" style="108" customWidth="1"/>
    <col min="8196" max="8222" width="8.453125" style="108" customWidth="1"/>
    <col min="8223" max="8223" width="8.36328125" style="108" customWidth="1"/>
    <col min="8224" max="8224" width="4.26953125" style="108" customWidth="1"/>
    <col min="8225" max="8225" width="4.7265625" style="108" customWidth="1"/>
    <col min="8226" max="8226" width="5" style="108" customWidth="1"/>
    <col min="8227" max="8237" width="8.453125" style="108" customWidth="1"/>
    <col min="8238" max="8448" width="9" style="108"/>
    <col min="8449" max="8449" width="3.08984375" style="108" customWidth="1"/>
    <col min="8450" max="8450" width="3.7265625" style="108" customWidth="1"/>
    <col min="8451" max="8451" width="5" style="108" customWidth="1"/>
    <col min="8452" max="8478" width="8.453125" style="108" customWidth="1"/>
    <col min="8479" max="8479" width="8.36328125" style="108" customWidth="1"/>
    <col min="8480" max="8480" width="4.26953125" style="108" customWidth="1"/>
    <col min="8481" max="8481" width="4.7265625" style="108" customWidth="1"/>
    <col min="8482" max="8482" width="5" style="108" customWidth="1"/>
    <col min="8483" max="8493" width="8.453125" style="108" customWidth="1"/>
    <col min="8494" max="8704" width="9" style="108"/>
    <col min="8705" max="8705" width="3.08984375" style="108" customWidth="1"/>
    <col min="8706" max="8706" width="3.7265625" style="108" customWidth="1"/>
    <col min="8707" max="8707" width="5" style="108" customWidth="1"/>
    <col min="8708" max="8734" width="8.453125" style="108" customWidth="1"/>
    <col min="8735" max="8735" width="8.36328125" style="108" customWidth="1"/>
    <col min="8736" max="8736" width="4.26953125" style="108" customWidth="1"/>
    <col min="8737" max="8737" width="4.7265625" style="108" customWidth="1"/>
    <col min="8738" max="8738" width="5" style="108" customWidth="1"/>
    <col min="8739" max="8749" width="8.453125" style="108" customWidth="1"/>
    <col min="8750" max="8960" width="9" style="108"/>
    <col min="8961" max="8961" width="3.08984375" style="108" customWidth="1"/>
    <col min="8962" max="8962" width="3.7265625" style="108" customWidth="1"/>
    <col min="8963" max="8963" width="5" style="108" customWidth="1"/>
    <col min="8964" max="8990" width="8.453125" style="108" customWidth="1"/>
    <col min="8991" max="8991" width="8.36328125" style="108" customWidth="1"/>
    <col min="8992" max="8992" width="4.26953125" style="108" customWidth="1"/>
    <col min="8993" max="8993" width="4.7265625" style="108" customWidth="1"/>
    <col min="8994" max="8994" width="5" style="108" customWidth="1"/>
    <col min="8995" max="9005" width="8.453125" style="108" customWidth="1"/>
    <col min="9006" max="9216" width="9" style="108"/>
    <col min="9217" max="9217" width="3.08984375" style="108" customWidth="1"/>
    <col min="9218" max="9218" width="3.7265625" style="108" customWidth="1"/>
    <col min="9219" max="9219" width="5" style="108" customWidth="1"/>
    <col min="9220" max="9246" width="8.453125" style="108" customWidth="1"/>
    <col min="9247" max="9247" width="8.36328125" style="108" customWidth="1"/>
    <col min="9248" max="9248" width="4.26953125" style="108" customWidth="1"/>
    <col min="9249" max="9249" width="4.7265625" style="108" customWidth="1"/>
    <col min="9250" max="9250" width="5" style="108" customWidth="1"/>
    <col min="9251" max="9261" width="8.453125" style="108" customWidth="1"/>
    <col min="9262" max="9472" width="9" style="108"/>
    <col min="9473" max="9473" width="3.08984375" style="108" customWidth="1"/>
    <col min="9474" max="9474" width="3.7265625" style="108" customWidth="1"/>
    <col min="9475" max="9475" width="5" style="108" customWidth="1"/>
    <col min="9476" max="9502" width="8.453125" style="108" customWidth="1"/>
    <col min="9503" max="9503" width="8.36328125" style="108" customWidth="1"/>
    <col min="9504" max="9504" width="4.26953125" style="108" customWidth="1"/>
    <col min="9505" max="9505" width="4.7265625" style="108" customWidth="1"/>
    <col min="9506" max="9506" width="5" style="108" customWidth="1"/>
    <col min="9507" max="9517" width="8.453125" style="108" customWidth="1"/>
    <col min="9518" max="9728" width="9" style="108"/>
    <col min="9729" max="9729" width="3.08984375" style="108" customWidth="1"/>
    <col min="9730" max="9730" width="3.7265625" style="108" customWidth="1"/>
    <col min="9731" max="9731" width="5" style="108" customWidth="1"/>
    <col min="9732" max="9758" width="8.453125" style="108" customWidth="1"/>
    <col min="9759" max="9759" width="8.36328125" style="108" customWidth="1"/>
    <col min="9760" max="9760" width="4.26953125" style="108" customWidth="1"/>
    <col min="9761" max="9761" width="4.7265625" style="108" customWidth="1"/>
    <col min="9762" max="9762" width="5" style="108" customWidth="1"/>
    <col min="9763" max="9773" width="8.453125" style="108" customWidth="1"/>
    <col min="9774" max="9984" width="9" style="108"/>
    <col min="9985" max="9985" width="3.08984375" style="108" customWidth="1"/>
    <col min="9986" max="9986" width="3.7265625" style="108" customWidth="1"/>
    <col min="9987" max="9987" width="5" style="108" customWidth="1"/>
    <col min="9988" max="10014" width="8.453125" style="108" customWidth="1"/>
    <col min="10015" max="10015" width="8.36328125" style="108" customWidth="1"/>
    <col min="10016" max="10016" width="4.26953125" style="108" customWidth="1"/>
    <col min="10017" max="10017" width="4.7265625" style="108" customWidth="1"/>
    <col min="10018" max="10018" width="5" style="108" customWidth="1"/>
    <col min="10019" max="10029" width="8.453125" style="108" customWidth="1"/>
    <col min="10030" max="10240" width="9" style="108"/>
    <col min="10241" max="10241" width="3.08984375" style="108" customWidth="1"/>
    <col min="10242" max="10242" width="3.7265625" style="108" customWidth="1"/>
    <col min="10243" max="10243" width="5" style="108" customWidth="1"/>
    <col min="10244" max="10270" width="8.453125" style="108" customWidth="1"/>
    <col min="10271" max="10271" width="8.36328125" style="108" customWidth="1"/>
    <col min="10272" max="10272" width="4.26953125" style="108" customWidth="1"/>
    <col min="10273" max="10273" width="4.7265625" style="108" customWidth="1"/>
    <col min="10274" max="10274" width="5" style="108" customWidth="1"/>
    <col min="10275" max="10285" width="8.453125" style="108" customWidth="1"/>
    <col min="10286" max="10496" width="9" style="108"/>
    <col min="10497" max="10497" width="3.08984375" style="108" customWidth="1"/>
    <col min="10498" max="10498" width="3.7265625" style="108" customWidth="1"/>
    <col min="10499" max="10499" width="5" style="108" customWidth="1"/>
    <col min="10500" max="10526" width="8.453125" style="108" customWidth="1"/>
    <col min="10527" max="10527" width="8.36328125" style="108" customWidth="1"/>
    <col min="10528" max="10528" width="4.26953125" style="108" customWidth="1"/>
    <col min="10529" max="10529" width="4.7265625" style="108" customWidth="1"/>
    <col min="10530" max="10530" width="5" style="108" customWidth="1"/>
    <col min="10531" max="10541" width="8.453125" style="108" customWidth="1"/>
    <col min="10542" max="10752" width="9" style="108"/>
    <col min="10753" max="10753" width="3.08984375" style="108" customWidth="1"/>
    <col min="10754" max="10754" width="3.7265625" style="108" customWidth="1"/>
    <col min="10755" max="10755" width="5" style="108" customWidth="1"/>
    <col min="10756" max="10782" width="8.453125" style="108" customWidth="1"/>
    <col min="10783" max="10783" width="8.36328125" style="108" customWidth="1"/>
    <col min="10784" max="10784" width="4.26953125" style="108" customWidth="1"/>
    <col min="10785" max="10785" width="4.7265625" style="108" customWidth="1"/>
    <col min="10786" max="10786" width="5" style="108" customWidth="1"/>
    <col min="10787" max="10797" width="8.453125" style="108" customWidth="1"/>
    <col min="10798" max="11008" width="9" style="108"/>
    <col min="11009" max="11009" width="3.08984375" style="108" customWidth="1"/>
    <col min="11010" max="11010" width="3.7265625" style="108" customWidth="1"/>
    <col min="11011" max="11011" width="5" style="108" customWidth="1"/>
    <col min="11012" max="11038" width="8.453125" style="108" customWidth="1"/>
    <col min="11039" max="11039" width="8.36328125" style="108" customWidth="1"/>
    <col min="11040" max="11040" width="4.26953125" style="108" customWidth="1"/>
    <col min="11041" max="11041" width="4.7265625" style="108" customWidth="1"/>
    <col min="11042" max="11042" width="5" style="108" customWidth="1"/>
    <col min="11043" max="11053" width="8.453125" style="108" customWidth="1"/>
    <col min="11054" max="11264" width="9" style="108"/>
    <col min="11265" max="11265" width="3.08984375" style="108" customWidth="1"/>
    <col min="11266" max="11266" width="3.7265625" style="108" customWidth="1"/>
    <col min="11267" max="11267" width="5" style="108" customWidth="1"/>
    <col min="11268" max="11294" width="8.453125" style="108" customWidth="1"/>
    <col min="11295" max="11295" width="8.36328125" style="108" customWidth="1"/>
    <col min="11296" max="11296" width="4.26953125" style="108" customWidth="1"/>
    <col min="11297" max="11297" width="4.7265625" style="108" customWidth="1"/>
    <col min="11298" max="11298" width="5" style="108" customWidth="1"/>
    <col min="11299" max="11309" width="8.453125" style="108" customWidth="1"/>
    <col min="11310" max="11520" width="9" style="108"/>
    <col min="11521" max="11521" width="3.08984375" style="108" customWidth="1"/>
    <col min="11522" max="11522" width="3.7265625" style="108" customWidth="1"/>
    <col min="11523" max="11523" width="5" style="108" customWidth="1"/>
    <col min="11524" max="11550" width="8.453125" style="108" customWidth="1"/>
    <col min="11551" max="11551" width="8.36328125" style="108" customWidth="1"/>
    <col min="11552" max="11552" width="4.26953125" style="108" customWidth="1"/>
    <col min="11553" max="11553" width="4.7265625" style="108" customWidth="1"/>
    <col min="11554" max="11554" width="5" style="108" customWidth="1"/>
    <col min="11555" max="11565" width="8.453125" style="108" customWidth="1"/>
    <col min="11566" max="11776" width="9" style="108"/>
    <col min="11777" max="11777" width="3.08984375" style="108" customWidth="1"/>
    <col min="11778" max="11778" width="3.7265625" style="108" customWidth="1"/>
    <col min="11779" max="11779" width="5" style="108" customWidth="1"/>
    <col min="11780" max="11806" width="8.453125" style="108" customWidth="1"/>
    <col min="11807" max="11807" width="8.36328125" style="108" customWidth="1"/>
    <col min="11808" max="11808" width="4.26953125" style="108" customWidth="1"/>
    <col min="11809" max="11809" width="4.7265625" style="108" customWidth="1"/>
    <col min="11810" max="11810" width="5" style="108" customWidth="1"/>
    <col min="11811" max="11821" width="8.453125" style="108" customWidth="1"/>
    <col min="11822" max="12032" width="9" style="108"/>
    <col min="12033" max="12033" width="3.08984375" style="108" customWidth="1"/>
    <col min="12034" max="12034" width="3.7265625" style="108" customWidth="1"/>
    <col min="12035" max="12035" width="5" style="108" customWidth="1"/>
    <col min="12036" max="12062" width="8.453125" style="108" customWidth="1"/>
    <col min="12063" max="12063" width="8.36328125" style="108" customWidth="1"/>
    <col min="12064" max="12064" width="4.26953125" style="108" customWidth="1"/>
    <col min="12065" max="12065" width="4.7265625" style="108" customWidth="1"/>
    <col min="12066" max="12066" width="5" style="108" customWidth="1"/>
    <col min="12067" max="12077" width="8.453125" style="108" customWidth="1"/>
    <col min="12078" max="12288" width="9" style="108"/>
    <col min="12289" max="12289" width="3.08984375" style="108" customWidth="1"/>
    <col min="12290" max="12290" width="3.7265625" style="108" customWidth="1"/>
    <col min="12291" max="12291" width="5" style="108" customWidth="1"/>
    <col min="12292" max="12318" width="8.453125" style="108" customWidth="1"/>
    <col min="12319" max="12319" width="8.36328125" style="108" customWidth="1"/>
    <col min="12320" max="12320" width="4.26953125" style="108" customWidth="1"/>
    <col min="12321" max="12321" width="4.7265625" style="108" customWidth="1"/>
    <col min="12322" max="12322" width="5" style="108" customWidth="1"/>
    <col min="12323" max="12333" width="8.453125" style="108" customWidth="1"/>
    <col min="12334" max="12544" width="9" style="108"/>
    <col min="12545" max="12545" width="3.08984375" style="108" customWidth="1"/>
    <col min="12546" max="12546" width="3.7265625" style="108" customWidth="1"/>
    <col min="12547" max="12547" width="5" style="108" customWidth="1"/>
    <col min="12548" max="12574" width="8.453125" style="108" customWidth="1"/>
    <col min="12575" max="12575" width="8.36328125" style="108" customWidth="1"/>
    <col min="12576" max="12576" width="4.26953125" style="108" customWidth="1"/>
    <col min="12577" max="12577" width="4.7265625" style="108" customWidth="1"/>
    <col min="12578" max="12578" width="5" style="108" customWidth="1"/>
    <col min="12579" max="12589" width="8.453125" style="108" customWidth="1"/>
    <col min="12590" max="12800" width="9" style="108"/>
    <col min="12801" max="12801" width="3.08984375" style="108" customWidth="1"/>
    <col min="12802" max="12802" width="3.7265625" style="108" customWidth="1"/>
    <col min="12803" max="12803" width="5" style="108" customWidth="1"/>
    <col min="12804" max="12830" width="8.453125" style="108" customWidth="1"/>
    <col min="12831" max="12831" width="8.36328125" style="108" customWidth="1"/>
    <col min="12832" max="12832" width="4.26953125" style="108" customWidth="1"/>
    <col min="12833" max="12833" width="4.7265625" style="108" customWidth="1"/>
    <col min="12834" max="12834" width="5" style="108" customWidth="1"/>
    <col min="12835" max="12845" width="8.453125" style="108" customWidth="1"/>
    <col min="12846" max="13056" width="9" style="108"/>
    <col min="13057" max="13057" width="3.08984375" style="108" customWidth="1"/>
    <col min="13058" max="13058" width="3.7265625" style="108" customWidth="1"/>
    <col min="13059" max="13059" width="5" style="108" customWidth="1"/>
    <col min="13060" max="13086" width="8.453125" style="108" customWidth="1"/>
    <col min="13087" max="13087" width="8.36328125" style="108" customWidth="1"/>
    <col min="13088" max="13088" width="4.26953125" style="108" customWidth="1"/>
    <col min="13089" max="13089" width="4.7265625" style="108" customWidth="1"/>
    <col min="13090" max="13090" width="5" style="108" customWidth="1"/>
    <col min="13091" max="13101" width="8.453125" style="108" customWidth="1"/>
    <col min="13102" max="13312" width="9" style="108"/>
    <col min="13313" max="13313" width="3.08984375" style="108" customWidth="1"/>
    <col min="13314" max="13314" width="3.7265625" style="108" customWidth="1"/>
    <col min="13315" max="13315" width="5" style="108" customWidth="1"/>
    <col min="13316" max="13342" width="8.453125" style="108" customWidth="1"/>
    <col min="13343" max="13343" width="8.36328125" style="108" customWidth="1"/>
    <col min="13344" max="13344" width="4.26953125" style="108" customWidth="1"/>
    <col min="13345" max="13345" width="4.7265625" style="108" customWidth="1"/>
    <col min="13346" max="13346" width="5" style="108" customWidth="1"/>
    <col min="13347" max="13357" width="8.453125" style="108" customWidth="1"/>
    <col min="13358" max="13568" width="9" style="108"/>
    <col min="13569" max="13569" width="3.08984375" style="108" customWidth="1"/>
    <col min="13570" max="13570" width="3.7265625" style="108" customWidth="1"/>
    <col min="13571" max="13571" width="5" style="108" customWidth="1"/>
    <col min="13572" max="13598" width="8.453125" style="108" customWidth="1"/>
    <col min="13599" max="13599" width="8.36328125" style="108" customWidth="1"/>
    <col min="13600" max="13600" width="4.26953125" style="108" customWidth="1"/>
    <col min="13601" max="13601" width="4.7265625" style="108" customWidth="1"/>
    <col min="13602" max="13602" width="5" style="108" customWidth="1"/>
    <col min="13603" max="13613" width="8.453125" style="108" customWidth="1"/>
    <col min="13614" max="13824" width="9" style="108"/>
    <col min="13825" max="13825" width="3.08984375" style="108" customWidth="1"/>
    <col min="13826" max="13826" width="3.7265625" style="108" customWidth="1"/>
    <col min="13827" max="13827" width="5" style="108" customWidth="1"/>
    <col min="13828" max="13854" width="8.453125" style="108" customWidth="1"/>
    <col min="13855" max="13855" width="8.36328125" style="108" customWidth="1"/>
    <col min="13856" max="13856" width="4.26953125" style="108" customWidth="1"/>
    <col min="13857" max="13857" width="4.7265625" style="108" customWidth="1"/>
    <col min="13858" max="13858" width="5" style="108" customWidth="1"/>
    <col min="13859" max="13869" width="8.453125" style="108" customWidth="1"/>
    <col min="13870" max="14080" width="9" style="108"/>
    <col min="14081" max="14081" width="3.08984375" style="108" customWidth="1"/>
    <col min="14082" max="14082" width="3.7265625" style="108" customWidth="1"/>
    <col min="14083" max="14083" width="5" style="108" customWidth="1"/>
    <col min="14084" max="14110" width="8.453125" style="108" customWidth="1"/>
    <col min="14111" max="14111" width="8.36328125" style="108" customWidth="1"/>
    <col min="14112" max="14112" width="4.26953125" style="108" customWidth="1"/>
    <col min="14113" max="14113" width="4.7265625" style="108" customWidth="1"/>
    <col min="14114" max="14114" width="5" style="108" customWidth="1"/>
    <col min="14115" max="14125" width="8.453125" style="108" customWidth="1"/>
    <col min="14126" max="14336" width="9" style="108"/>
    <col min="14337" max="14337" width="3.08984375" style="108" customWidth="1"/>
    <col min="14338" max="14338" width="3.7265625" style="108" customWidth="1"/>
    <col min="14339" max="14339" width="5" style="108" customWidth="1"/>
    <col min="14340" max="14366" width="8.453125" style="108" customWidth="1"/>
    <col min="14367" max="14367" width="8.36328125" style="108" customWidth="1"/>
    <col min="14368" max="14368" width="4.26953125" style="108" customWidth="1"/>
    <col min="14369" max="14369" width="4.7265625" style="108" customWidth="1"/>
    <col min="14370" max="14370" width="5" style="108" customWidth="1"/>
    <col min="14371" max="14381" width="8.453125" style="108" customWidth="1"/>
    <col min="14382" max="14592" width="9" style="108"/>
    <col min="14593" max="14593" width="3.08984375" style="108" customWidth="1"/>
    <col min="14594" max="14594" width="3.7265625" style="108" customWidth="1"/>
    <col min="14595" max="14595" width="5" style="108" customWidth="1"/>
    <col min="14596" max="14622" width="8.453125" style="108" customWidth="1"/>
    <col min="14623" max="14623" width="8.36328125" style="108" customWidth="1"/>
    <col min="14624" max="14624" width="4.26953125" style="108" customWidth="1"/>
    <col min="14625" max="14625" width="4.7265625" style="108" customWidth="1"/>
    <col min="14626" max="14626" width="5" style="108" customWidth="1"/>
    <col min="14627" max="14637" width="8.453125" style="108" customWidth="1"/>
    <col min="14638" max="14848" width="9" style="108"/>
    <col min="14849" max="14849" width="3.08984375" style="108" customWidth="1"/>
    <col min="14850" max="14850" width="3.7265625" style="108" customWidth="1"/>
    <col min="14851" max="14851" width="5" style="108" customWidth="1"/>
    <col min="14852" max="14878" width="8.453125" style="108" customWidth="1"/>
    <col min="14879" max="14879" width="8.36328125" style="108" customWidth="1"/>
    <col min="14880" max="14880" width="4.26953125" style="108" customWidth="1"/>
    <col min="14881" max="14881" width="4.7265625" style="108" customWidth="1"/>
    <col min="14882" max="14882" width="5" style="108" customWidth="1"/>
    <col min="14883" max="14893" width="8.453125" style="108" customWidth="1"/>
    <col min="14894" max="15104" width="9" style="108"/>
    <col min="15105" max="15105" width="3.08984375" style="108" customWidth="1"/>
    <col min="15106" max="15106" width="3.7265625" style="108" customWidth="1"/>
    <col min="15107" max="15107" width="5" style="108" customWidth="1"/>
    <col min="15108" max="15134" width="8.453125" style="108" customWidth="1"/>
    <col min="15135" max="15135" width="8.36328125" style="108" customWidth="1"/>
    <col min="15136" max="15136" width="4.26953125" style="108" customWidth="1"/>
    <col min="15137" max="15137" width="4.7265625" style="108" customWidth="1"/>
    <col min="15138" max="15138" width="5" style="108" customWidth="1"/>
    <col min="15139" max="15149" width="8.453125" style="108" customWidth="1"/>
    <col min="15150" max="15360" width="9" style="108"/>
    <col min="15361" max="15361" width="3.08984375" style="108" customWidth="1"/>
    <col min="15362" max="15362" width="3.7265625" style="108" customWidth="1"/>
    <col min="15363" max="15363" width="5" style="108" customWidth="1"/>
    <col min="15364" max="15390" width="8.453125" style="108" customWidth="1"/>
    <col min="15391" max="15391" width="8.36328125" style="108" customWidth="1"/>
    <col min="15392" max="15392" width="4.26953125" style="108" customWidth="1"/>
    <col min="15393" max="15393" width="4.7265625" style="108" customWidth="1"/>
    <col min="15394" max="15394" width="5" style="108" customWidth="1"/>
    <col min="15395" max="15405" width="8.453125" style="108" customWidth="1"/>
    <col min="15406" max="15616" width="9" style="108"/>
    <col min="15617" max="15617" width="3.08984375" style="108" customWidth="1"/>
    <col min="15618" max="15618" width="3.7265625" style="108" customWidth="1"/>
    <col min="15619" max="15619" width="5" style="108" customWidth="1"/>
    <col min="15620" max="15646" width="8.453125" style="108" customWidth="1"/>
    <col min="15647" max="15647" width="8.36328125" style="108" customWidth="1"/>
    <col min="15648" max="15648" width="4.26953125" style="108" customWidth="1"/>
    <col min="15649" max="15649" width="4.7265625" style="108" customWidth="1"/>
    <col min="15650" max="15650" width="5" style="108" customWidth="1"/>
    <col min="15651" max="15661" width="8.453125" style="108" customWidth="1"/>
    <col min="15662" max="15872" width="9" style="108"/>
    <col min="15873" max="15873" width="3.08984375" style="108" customWidth="1"/>
    <col min="15874" max="15874" width="3.7265625" style="108" customWidth="1"/>
    <col min="15875" max="15875" width="5" style="108" customWidth="1"/>
    <col min="15876" max="15902" width="8.453125" style="108" customWidth="1"/>
    <col min="15903" max="15903" width="8.36328125" style="108" customWidth="1"/>
    <col min="15904" max="15904" width="4.26953125" style="108" customWidth="1"/>
    <col min="15905" max="15905" width="4.7265625" style="108" customWidth="1"/>
    <col min="15906" max="15906" width="5" style="108" customWidth="1"/>
    <col min="15907" max="15917" width="8.453125" style="108" customWidth="1"/>
    <col min="15918" max="16128" width="9" style="108"/>
    <col min="16129" max="16129" width="3.08984375" style="108" customWidth="1"/>
    <col min="16130" max="16130" width="3.7265625" style="108" customWidth="1"/>
    <col min="16131" max="16131" width="5" style="108" customWidth="1"/>
    <col min="16132" max="16158" width="8.453125" style="108" customWidth="1"/>
    <col min="16159" max="16159" width="8.36328125" style="108" customWidth="1"/>
    <col min="16160" max="16160" width="4.26953125" style="108" customWidth="1"/>
    <col min="16161" max="16161" width="4.7265625" style="108" customWidth="1"/>
    <col min="16162" max="16162" width="5" style="108" customWidth="1"/>
    <col min="16163" max="16173" width="8.453125" style="108" customWidth="1"/>
    <col min="16174" max="16384" width="9" style="108"/>
  </cols>
  <sheetData>
    <row r="1" spans="1:62">
      <c r="A1" s="1"/>
      <c r="B1" s="107" t="s">
        <v>214</v>
      </c>
      <c r="C1" s="1"/>
      <c r="D1" s="1"/>
      <c r="E1" s="75"/>
      <c r="F1" s="75"/>
      <c r="G1" s="1"/>
      <c r="H1" s="1"/>
      <c r="I1" s="75"/>
      <c r="J1" s="1"/>
      <c r="K1" s="1"/>
      <c r="L1" s="1"/>
      <c r="M1" s="1"/>
      <c r="N1" s="1"/>
      <c r="O1" s="8"/>
      <c r="P1" s="8"/>
      <c r="Q1" s="1"/>
      <c r="R1" s="1"/>
      <c r="S1" s="75"/>
      <c r="T1" s="1"/>
      <c r="U1" s="1"/>
      <c r="V1" s="1"/>
      <c r="W1" s="75"/>
      <c r="X1" s="75"/>
      <c r="Y1" s="75"/>
      <c r="Z1" s="75"/>
      <c r="AA1" s="75"/>
      <c r="AB1" s="1"/>
      <c r="AC1" s="75"/>
      <c r="AD1" s="1"/>
      <c r="AE1" s="3" t="s">
        <v>9</v>
      </c>
      <c r="AF1" s="1"/>
      <c r="AG1" s="107" t="s">
        <v>215</v>
      </c>
      <c r="AH1" s="1"/>
      <c r="AI1" s="1"/>
      <c r="AJ1" s="75"/>
      <c r="AK1" s="75"/>
      <c r="AL1" s="75"/>
      <c r="AM1" s="75"/>
      <c r="AN1" s="1"/>
      <c r="AO1" s="75"/>
      <c r="AP1" s="75"/>
      <c r="AQ1" s="75"/>
      <c r="AR1" s="75"/>
      <c r="AS1" s="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</row>
    <row r="2" spans="1:62" ht="37.5" customHeight="1">
      <c r="A2" s="109" t="s">
        <v>127</v>
      </c>
      <c r="B2" s="110"/>
      <c r="C2" s="109"/>
      <c r="D2" s="111" t="s">
        <v>128</v>
      </c>
      <c r="E2" s="111" t="s">
        <v>151</v>
      </c>
      <c r="F2" s="111" t="s">
        <v>152</v>
      </c>
      <c r="G2" s="111" t="s">
        <v>153</v>
      </c>
      <c r="H2" s="111" t="s">
        <v>154</v>
      </c>
      <c r="I2" s="111" t="s">
        <v>155</v>
      </c>
      <c r="J2" s="111" t="s">
        <v>156</v>
      </c>
      <c r="K2" s="111" t="s">
        <v>157</v>
      </c>
      <c r="L2" s="111" t="s">
        <v>158</v>
      </c>
      <c r="M2" s="111" t="s">
        <v>159</v>
      </c>
      <c r="N2" s="111" t="s">
        <v>160</v>
      </c>
      <c r="O2" s="111" t="s">
        <v>161</v>
      </c>
      <c r="P2" s="111" t="s">
        <v>162</v>
      </c>
      <c r="Q2" s="111" t="s">
        <v>163</v>
      </c>
      <c r="R2" s="111" t="s">
        <v>164</v>
      </c>
      <c r="S2" s="111" t="s">
        <v>165</v>
      </c>
      <c r="T2" s="111" t="s">
        <v>166</v>
      </c>
      <c r="U2" s="111" t="s">
        <v>167</v>
      </c>
      <c r="V2" s="111" t="s">
        <v>168</v>
      </c>
      <c r="W2" s="111" t="s">
        <v>169</v>
      </c>
      <c r="X2" s="111" t="s">
        <v>170</v>
      </c>
      <c r="Y2" s="111" t="s">
        <v>171</v>
      </c>
      <c r="Z2" s="111" t="s">
        <v>172</v>
      </c>
      <c r="AA2" s="111" t="s">
        <v>173</v>
      </c>
      <c r="AB2" s="111" t="s">
        <v>174</v>
      </c>
      <c r="AC2" s="111" t="s">
        <v>175</v>
      </c>
      <c r="AD2" s="111" t="s">
        <v>176</v>
      </c>
      <c r="AE2" s="130" t="s">
        <v>177</v>
      </c>
      <c r="AF2" s="120" t="s">
        <v>127</v>
      </c>
      <c r="AG2" s="120" t="s">
        <v>216</v>
      </c>
      <c r="AH2" s="120" t="s">
        <v>216</v>
      </c>
      <c r="AI2" s="111" t="s">
        <v>128</v>
      </c>
      <c r="AJ2" s="111" t="s">
        <v>129</v>
      </c>
      <c r="AK2" s="111" t="s">
        <v>130</v>
      </c>
      <c r="AL2" s="111" t="s">
        <v>131</v>
      </c>
      <c r="AM2" s="111" t="s">
        <v>132</v>
      </c>
      <c r="AN2" s="111" t="s">
        <v>133</v>
      </c>
      <c r="AO2" s="111" t="s">
        <v>134</v>
      </c>
      <c r="AP2" s="111" t="s">
        <v>135</v>
      </c>
      <c r="AQ2" s="111" t="s">
        <v>136</v>
      </c>
      <c r="AR2" s="111" t="s">
        <v>137</v>
      </c>
      <c r="AS2" s="111" t="s">
        <v>138</v>
      </c>
      <c r="AT2" s="11" t="s">
        <v>216</v>
      </c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</row>
    <row r="3" spans="1:62">
      <c r="A3" s="8"/>
      <c r="B3" s="21" t="s">
        <v>217</v>
      </c>
      <c r="C3" s="21"/>
      <c r="D3" s="29">
        <f>ROUND(SUM(D24:D35)/12,1)</f>
        <v>98.1</v>
      </c>
      <c r="E3" s="29">
        <f t="shared" ref="E3:AD3" si="0">ROUND(SUM(E24:E35)/12,1)</f>
        <v>98.1</v>
      </c>
      <c r="F3" s="29">
        <f t="shared" si="0"/>
        <v>99.3</v>
      </c>
      <c r="G3" s="29">
        <f t="shared" si="0"/>
        <v>104.9</v>
      </c>
      <c r="H3" s="29">
        <f t="shared" si="0"/>
        <v>100.9</v>
      </c>
      <c r="I3" s="29">
        <f t="shared" si="0"/>
        <v>95.5</v>
      </c>
      <c r="J3" s="29">
        <f t="shared" si="0"/>
        <v>90.9</v>
      </c>
      <c r="K3" s="29">
        <f t="shared" si="0"/>
        <v>59.3</v>
      </c>
      <c r="L3" s="29">
        <f t="shared" si="0"/>
        <v>49.5</v>
      </c>
      <c r="M3" s="29">
        <f t="shared" si="0"/>
        <v>105.2</v>
      </c>
      <c r="N3" s="29">
        <f t="shared" si="0"/>
        <v>130.69999999999999</v>
      </c>
      <c r="O3" s="29">
        <f t="shared" si="0"/>
        <v>100</v>
      </c>
      <c r="P3" s="29">
        <f t="shared" si="0"/>
        <v>93.1</v>
      </c>
      <c r="Q3" s="29">
        <f t="shared" si="0"/>
        <v>92.8</v>
      </c>
      <c r="R3" s="29">
        <f t="shared" si="0"/>
        <v>94.4</v>
      </c>
      <c r="S3" s="29">
        <f t="shared" si="0"/>
        <v>102.7</v>
      </c>
      <c r="T3" s="29">
        <f t="shared" si="0"/>
        <v>113</v>
      </c>
      <c r="U3" s="29">
        <f t="shared" si="0"/>
        <v>119</v>
      </c>
      <c r="V3" s="29">
        <f t="shared" si="0"/>
        <v>87.2</v>
      </c>
      <c r="W3" s="29">
        <f t="shared" si="0"/>
        <v>88.9</v>
      </c>
      <c r="X3" s="29">
        <f t="shared" si="0"/>
        <v>89.3</v>
      </c>
      <c r="Y3" s="29">
        <f t="shared" si="0"/>
        <v>152.69999999999999</v>
      </c>
      <c r="Z3" s="29">
        <f t="shared" si="0"/>
        <v>311</v>
      </c>
      <c r="AA3" s="29">
        <f t="shared" si="0"/>
        <v>0</v>
      </c>
      <c r="AB3" s="29">
        <f t="shared" si="0"/>
        <v>84</v>
      </c>
      <c r="AC3" s="29">
        <f>ROUND(SUM(AC24:AC35)/12,1)</f>
        <v>102.4</v>
      </c>
      <c r="AD3" s="29">
        <f t="shared" si="0"/>
        <v>0</v>
      </c>
      <c r="AE3" s="29">
        <f>ROUND(SUM(AE24:AE35)/12,1)</f>
        <v>98.1</v>
      </c>
      <c r="AF3" s="22"/>
      <c r="AG3" s="21" t="s">
        <v>209</v>
      </c>
      <c r="AH3" s="21"/>
      <c r="AI3" s="29">
        <f t="shared" ref="AI3:AS3" si="1">ROUND(SUM(AI24:AI35)/12,1)</f>
        <v>98.1</v>
      </c>
      <c r="AJ3" s="29">
        <f t="shared" si="1"/>
        <v>113.2</v>
      </c>
      <c r="AK3" s="29">
        <f t="shared" si="1"/>
        <v>118.7</v>
      </c>
      <c r="AL3" s="29">
        <f t="shared" si="1"/>
        <v>103.2</v>
      </c>
      <c r="AM3" s="29">
        <f t="shared" si="1"/>
        <v>131</v>
      </c>
      <c r="AN3" s="29">
        <f t="shared" si="1"/>
        <v>106.4</v>
      </c>
      <c r="AO3" s="29">
        <f t="shared" si="1"/>
        <v>97</v>
      </c>
      <c r="AP3" s="29">
        <f t="shared" si="1"/>
        <v>110.4</v>
      </c>
      <c r="AQ3" s="29">
        <f t="shared" si="1"/>
        <v>89.5</v>
      </c>
      <c r="AR3" s="29">
        <f t="shared" si="1"/>
        <v>88.5</v>
      </c>
      <c r="AS3" s="29">
        <f t="shared" si="1"/>
        <v>113.3</v>
      </c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</row>
    <row r="4" spans="1:62">
      <c r="A4" s="8"/>
      <c r="B4" s="9" t="s">
        <v>218</v>
      </c>
      <c r="C4" s="9"/>
      <c r="D4" s="10">
        <f>ROUND(SUM(D36:D47)/12,1)</f>
        <v>95.2</v>
      </c>
      <c r="E4" s="10">
        <f t="shared" ref="E4:AD4" si="2">ROUND(SUM(E36:E47)/12,1)</f>
        <v>95.2</v>
      </c>
      <c r="F4" s="10">
        <f t="shared" si="2"/>
        <v>100.3</v>
      </c>
      <c r="G4" s="10">
        <f t="shared" si="2"/>
        <v>101.5</v>
      </c>
      <c r="H4" s="10">
        <f t="shared" si="2"/>
        <v>92.1</v>
      </c>
      <c r="I4" s="10">
        <f t="shared" si="2"/>
        <v>84.9</v>
      </c>
      <c r="J4" s="10">
        <f t="shared" si="2"/>
        <v>101.1</v>
      </c>
      <c r="K4" s="10">
        <f t="shared" si="2"/>
        <v>77.5</v>
      </c>
      <c r="L4" s="10">
        <f t="shared" si="2"/>
        <v>77.8</v>
      </c>
      <c r="M4" s="10">
        <f t="shared" si="2"/>
        <v>105.4</v>
      </c>
      <c r="N4" s="10">
        <f t="shared" si="2"/>
        <v>115</v>
      </c>
      <c r="O4" s="10">
        <f t="shared" si="2"/>
        <v>90.1</v>
      </c>
      <c r="P4" s="10">
        <f t="shared" si="2"/>
        <v>89.2</v>
      </c>
      <c r="Q4" s="10">
        <f t="shared" si="2"/>
        <v>95.1</v>
      </c>
      <c r="R4" s="10">
        <f t="shared" si="2"/>
        <v>94.6</v>
      </c>
      <c r="S4" s="10">
        <f t="shared" si="2"/>
        <v>97.6</v>
      </c>
      <c r="T4" s="10">
        <f t="shared" si="2"/>
        <v>107</v>
      </c>
      <c r="U4" s="10">
        <f t="shared" si="2"/>
        <v>101.8</v>
      </c>
      <c r="V4" s="10">
        <f t="shared" si="2"/>
        <v>91.5</v>
      </c>
      <c r="W4" s="10">
        <f t="shared" si="2"/>
        <v>91.2</v>
      </c>
      <c r="X4" s="10">
        <f t="shared" si="2"/>
        <v>88</v>
      </c>
      <c r="Y4" s="10">
        <f t="shared" si="2"/>
        <v>99.9</v>
      </c>
      <c r="Z4" s="10">
        <f t="shared" si="2"/>
        <v>183.7</v>
      </c>
      <c r="AA4" s="10">
        <f t="shared" si="2"/>
        <v>0</v>
      </c>
      <c r="AB4" s="10">
        <f t="shared" si="2"/>
        <v>91.2</v>
      </c>
      <c r="AC4" s="10">
        <f>ROUND(SUM(AC36:AC47)/12,1)</f>
        <v>89.7</v>
      </c>
      <c r="AD4" s="10">
        <f t="shared" si="2"/>
        <v>0</v>
      </c>
      <c r="AE4" s="10">
        <f>ROUND(SUM(AE36:AE47)/12,1)</f>
        <v>95.2</v>
      </c>
      <c r="AF4" s="8"/>
      <c r="AG4" s="9" t="s">
        <v>218</v>
      </c>
      <c r="AH4" s="9"/>
      <c r="AI4" s="10">
        <f t="shared" ref="AI4:AS4" si="3">ROUND(SUM(AI36:AI47)/12,1)</f>
        <v>95.2</v>
      </c>
      <c r="AJ4" s="10">
        <f t="shared" si="3"/>
        <v>101.4</v>
      </c>
      <c r="AK4" s="10">
        <f t="shared" si="3"/>
        <v>101.5</v>
      </c>
      <c r="AL4" s="10">
        <f t="shared" si="3"/>
        <v>88.1</v>
      </c>
      <c r="AM4" s="10">
        <f t="shared" si="3"/>
        <v>112.2</v>
      </c>
      <c r="AN4" s="10">
        <f t="shared" si="3"/>
        <v>101.3</v>
      </c>
      <c r="AO4" s="10">
        <f t="shared" si="3"/>
        <v>88</v>
      </c>
      <c r="AP4" s="10">
        <f t="shared" si="3"/>
        <v>106.9</v>
      </c>
      <c r="AQ4" s="10">
        <f t="shared" si="3"/>
        <v>91.7</v>
      </c>
      <c r="AR4" s="10">
        <f t="shared" si="3"/>
        <v>91.3</v>
      </c>
      <c r="AS4" s="10">
        <f t="shared" si="3"/>
        <v>102.6</v>
      </c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</row>
    <row r="5" spans="1:62">
      <c r="A5" s="8"/>
      <c r="B5" s="9" t="s">
        <v>219</v>
      </c>
      <c r="C5" s="9"/>
      <c r="D5" s="10">
        <f>ROUND(SUM(D48:D59)/12,1)</f>
        <v>100</v>
      </c>
      <c r="E5" s="10">
        <f t="shared" ref="E5:AD5" si="4">ROUND(SUM(E48:E59)/12,1)</f>
        <v>100</v>
      </c>
      <c r="F5" s="10">
        <f t="shared" si="4"/>
        <v>100</v>
      </c>
      <c r="G5" s="10">
        <f t="shared" si="4"/>
        <v>100</v>
      </c>
      <c r="H5" s="10">
        <f t="shared" si="4"/>
        <v>100</v>
      </c>
      <c r="I5" s="10">
        <f t="shared" si="4"/>
        <v>100</v>
      </c>
      <c r="J5" s="10">
        <f t="shared" si="4"/>
        <v>100</v>
      </c>
      <c r="K5" s="10">
        <f t="shared" si="4"/>
        <v>100</v>
      </c>
      <c r="L5" s="10">
        <f t="shared" si="4"/>
        <v>100</v>
      </c>
      <c r="M5" s="10">
        <f t="shared" si="4"/>
        <v>100</v>
      </c>
      <c r="N5" s="10">
        <f t="shared" si="4"/>
        <v>100</v>
      </c>
      <c r="O5" s="10">
        <f t="shared" si="4"/>
        <v>100</v>
      </c>
      <c r="P5" s="10">
        <f t="shared" si="4"/>
        <v>100</v>
      </c>
      <c r="Q5" s="10">
        <f t="shared" si="4"/>
        <v>100</v>
      </c>
      <c r="R5" s="10">
        <f t="shared" si="4"/>
        <v>100</v>
      </c>
      <c r="S5" s="10">
        <f t="shared" si="4"/>
        <v>100</v>
      </c>
      <c r="T5" s="10">
        <f t="shared" si="4"/>
        <v>100</v>
      </c>
      <c r="U5" s="10">
        <f t="shared" si="4"/>
        <v>100</v>
      </c>
      <c r="V5" s="10">
        <f t="shared" si="4"/>
        <v>100</v>
      </c>
      <c r="W5" s="10">
        <f t="shared" si="4"/>
        <v>100</v>
      </c>
      <c r="X5" s="10">
        <f t="shared" si="4"/>
        <v>100</v>
      </c>
      <c r="Y5" s="10">
        <f t="shared" si="4"/>
        <v>100</v>
      </c>
      <c r="Z5" s="10">
        <f t="shared" si="4"/>
        <v>100</v>
      </c>
      <c r="AA5" s="10">
        <f t="shared" si="4"/>
        <v>0</v>
      </c>
      <c r="AB5" s="10">
        <f t="shared" si="4"/>
        <v>100</v>
      </c>
      <c r="AC5" s="10">
        <f>ROUND(SUM(AC48:AC59)/12,1)</f>
        <v>100</v>
      </c>
      <c r="AD5" s="10">
        <f t="shared" si="4"/>
        <v>0</v>
      </c>
      <c r="AE5" s="10">
        <f>ROUND(SUM(AE48:AE59)/12,1)</f>
        <v>100</v>
      </c>
      <c r="AF5" s="8"/>
      <c r="AG5" s="9" t="s">
        <v>219</v>
      </c>
      <c r="AH5" s="9"/>
      <c r="AI5" s="10">
        <f t="shared" ref="AI5:AS5" si="5">ROUND(SUM(AI48:AI59)/12,1)</f>
        <v>100</v>
      </c>
      <c r="AJ5" s="10">
        <f t="shared" si="5"/>
        <v>100</v>
      </c>
      <c r="AK5" s="10">
        <f t="shared" si="5"/>
        <v>100</v>
      </c>
      <c r="AL5" s="10">
        <f t="shared" si="5"/>
        <v>100</v>
      </c>
      <c r="AM5" s="10">
        <f t="shared" si="5"/>
        <v>100</v>
      </c>
      <c r="AN5" s="10">
        <f t="shared" si="5"/>
        <v>100</v>
      </c>
      <c r="AO5" s="10">
        <f t="shared" si="5"/>
        <v>100</v>
      </c>
      <c r="AP5" s="10">
        <f t="shared" si="5"/>
        <v>100</v>
      </c>
      <c r="AQ5" s="10">
        <f t="shared" si="5"/>
        <v>100</v>
      </c>
      <c r="AR5" s="10">
        <f t="shared" si="5"/>
        <v>100</v>
      </c>
      <c r="AS5" s="10">
        <f t="shared" si="5"/>
        <v>100</v>
      </c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</row>
    <row r="6" spans="1:62">
      <c r="A6" s="8" t="s">
        <v>220</v>
      </c>
      <c r="B6" s="9" t="s">
        <v>221</v>
      </c>
      <c r="C6" s="9"/>
      <c r="D6" s="10">
        <f>SUM(D60:D71)/12</f>
        <v>101.425</v>
      </c>
      <c r="E6" s="10">
        <f t="shared" ref="E6:AD6" si="6">SUM(E60:E71)/12</f>
        <v>101.425</v>
      </c>
      <c r="F6" s="10">
        <f t="shared" si="6"/>
        <v>93.100000000000009</v>
      </c>
      <c r="G6" s="10">
        <f t="shared" si="6"/>
        <v>146.87499999999997</v>
      </c>
      <c r="H6" s="10">
        <f t="shared" si="6"/>
        <v>108.61666666666666</v>
      </c>
      <c r="I6" s="10">
        <f t="shared" si="6"/>
        <v>109.27500000000002</v>
      </c>
      <c r="J6" s="10">
        <f t="shared" si="6"/>
        <v>102.25</v>
      </c>
      <c r="K6" s="10">
        <f t="shared" si="6"/>
        <v>105</v>
      </c>
      <c r="L6" s="10">
        <f t="shared" si="6"/>
        <v>83.09999999999998</v>
      </c>
      <c r="M6" s="10">
        <f t="shared" si="6"/>
        <v>105.03333333333332</v>
      </c>
      <c r="N6" s="10">
        <f t="shared" si="6"/>
        <v>74.275000000000006</v>
      </c>
      <c r="O6" s="10">
        <f t="shared" si="6"/>
        <v>117.73333333333335</v>
      </c>
      <c r="P6" s="10">
        <f t="shared" si="6"/>
        <v>97.541666666666643</v>
      </c>
      <c r="Q6" s="10">
        <f t="shared" si="6"/>
        <v>80.841666666666683</v>
      </c>
      <c r="R6" s="10">
        <f t="shared" si="6"/>
        <v>95.566666666666663</v>
      </c>
      <c r="S6" s="10">
        <f t="shared" si="6"/>
        <v>89.125</v>
      </c>
      <c r="T6" s="10">
        <f t="shared" si="6"/>
        <v>104.25833333333333</v>
      </c>
      <c r="U6" s="10">
        <f t="shared" si="6"/>
        <v>105.73333333333333</v>
      </c>
      <c r="V6" s="10">
        <f t="shared" si="6"/>
        <v>94.916666666666686</v>
      </c>
      <c r="W6" s="10">
        <f t="shared" si="6"/>
        <v>112.50833333333333</v>
      </c>
      <c r="X6" s="10">
        <f t="shared" si="6"/>
        <v>94.308333333333323</v>
      </c>
      <c r="Y6" s="10">
        <f t="shared" si="6"/>
        <v>103.59166666666668</v>
      </c>
      <c r="Z6" s="10">
        <f t="shared" si="6"/>
        <v>135.45833333333334</v>
      </c>
      <c r="AA6" s="10">
        <f t="shared" si="6"/>
        <v>0</v>
      </c>
      <c r="AB6" s="10">
        <f t="shared" si="6"/>
        <v>103.14166666666667</v>
      </c>
      <c r="AC6" s="10">
        <f>SUM(AC60:AC71)/12</f>
        <v>99.683333333333337</v>
      </c>
      <c r="AD6" s="10">
        <f t="shared" si="6"/>
        <v>0</v>
      </c>
      <c r="AE6" s="10">
        <f>SUM(AE60:AE71)/12</f>
        <v>101.425</v>
      </c>
      <c r="AF6" s="8" t="s">
        <v>220</v>
      </c>
      <c r="AG6" s="9" t="s">
        <v>221</v>
      </c>
      <c r="AH6" s="9"/>
      <c r="AI6" s="10">
        <f t="shared" ref="AI6:AS6" si="7">SUM(AI60:AI71)/12</f>
        <v>101.425</v>
      </c>
      <c r="AJ6" s="10">
        <f t="shared" si="7"/>
        <v>101.875</v>
      </c>
      <c r="AK6" s="10">
        <f t="shared" si="7"/>
        <v>99.716666666666683</v>
      </c>
      <c r="AL6" s="10">
        <f t="shared" si="7"/>
        <v>101.83333333333333</v>
      </c>
      <c r="AM6" s="10">
        <f t="shared" si="7"/>
        <v>98.041666666666671</v>
      </c>
      <c r="AN6" s="10">
        <f t="shared" si="7"/>
        <v>104.53333333333335</v>
      </c>
      <c r="AO6" s="10">
        <f t="shared" si="7"/>
        <v>124.41666666666664</v>
      </c>
      <c r="AP6" s="10">
        <f t="shared" si="7"/>
        <v>96.09999999999998</v>
      </c>
      <c r="AQ6" s="10">
        <f t="shared" si="7"/>
        <v>101.175</v>
      </c>
      <c r="AR6" s="10">
        <f t="shared" si="7"/>
        <v>101.04166666666667</v>
      </c>
      <c r="AS6" s="10">
        <f t="shared" si="7"/>
        <v>103.95833333333333</v>
      </c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</row>
    <row r="7" spans="1:62">
      <c r="A7" s="8"/>
      <c r="B7" s="9" t="s">
        <v>183</v>
      </c>
      <c r="C7" s="9"/>
      <c r="D7" s="10">
        <f>ROUND(AVERAGE(D72:D83),1)</f>
        <v>105.4</v>
      </c>
      <c r="E7" s="10">
        <f t="shared" ref="E7:AD7" si="8">ROUND(AVERAGE(E72:E83),1)</f>
        <v>105.4</v>
      </c>
      <c r="F7" s="10">
        <f t="shared" si="8"/>
        <v>95.3</v>
      </c>
      <c r="G7" s="10">
        <f t="shared" si="8"/>
        <v>154.9</v>
      </c>
      <c r="H7" s="10">
        <f t="shared" si="8"/>
        <v>121.4</v>
      </c>
      <c r="I7" s="10">
        <f t="shared" si="8"/>
        <v>115.1</v>
      </c>
      <c r="J7" s="10">
        <f t="shared" si="8"/>
        <v>103.4</v>
      </c>
      <c r="K7" s="10">
        <f t="shared" si="8"/>
        <v>100.3</v>
      </c>
      <c r="L7" s="10">
        <f t="shared" si="8"/>
        <v>99.1</v>
      </c>
      <c r="M7" s="10">
        <f t="shared" si="8"/>
        <v>125.1</v>
      </c>
      <c r="N7" s="10">
        <f t="shared" si="8"/>
        <v>55</v>
      </c>
      <c r="O7" s="10">
        <f t="shared" si="8"/>
        <v>124.3</v>
      </c>
      <c r="P7" s="10">
        <f t="shared" si="8"/>
        <v>98.8</v>
      </c>
      <c r="Q7" s="10">
        <f t="shared" si="8"/>
        <v>79.3</v>
      </c>
      <c r="R7" s="10">
        <f t="shared" si="8"/>
        <v>90.9</v>
      </c>
      <c r="S7" s="10">
        <f t="shared" si="8"/>
        <v>87.7</v>
      </c>
      <c r="T7" s="10">
        <f t="shared" si="8"/>
        <v>110.7</v>
      </c>
      <c r="U7" s="10">
        <f t="shared" si="8"/>
        <v>112.4</v>
      </c>
      <c r="V7" s="10">
        <f t="shared" si="8"/>
        <v>83.9</v>
      </c>
      <c r="W7" s="10">
        <f t="shared" si="8"/>
        <v>119</v>
      </c>
      <c r="X7" s="10">
        <f t="shared" si="8"/>
        <v>89.7</v>
      </c>
      <c r="Y7" s="10">
        <f t="shared" si="8"/>
        <v>149</v>
      </c>
      <c r="Z7" s="10">
        <f t="shared" si="8"/>
        <v>130.6</v>
      </c>
      <c r="AA7" s="10" t="e">
        <f t="shared" si="8"/>
        <v>#DIV/0!</v>
      </c>
      <c r="AB7" s="10">
        <f t="shared" si="8"/>
        <v>125.2</v>
      </c>
      <c r="AC7" s="10">
        <f>ROUND(AVERAGE(AC72:AC83),1)</f>
        <v>127</v>
      </c>
      <c r="AD7" s="10" t="e">
        <f t="shared" si="8"/>
        <v>#DIV/0!</v>
      </c>
      <c r="AE7" s="10">
        <f>ROUND(AVERAGE(AE72:AE83),1)</f>
        <v>105.4</v>
      </c>
      <c r="AF7" s="8"/>
      <c r="AG7" s="9" t="s">
        <v>183</v>
      </c>
      <c r="AH7" s="9"/>
      <c r="AI7" s="10">
        <f t="shared" ref="AI7:AS7" si="9">ROUND(AVERAGE(AI72:AI83),1)</f>
        <v>105.4</v>
      </c>
      <c r="AJ7" s="10">
        <f t="shared" si="9"/>
        <v>106.5</v>
      </c>
      <c r="AK7" s="10">
        <f t="shared" si="9"/>
        <v>107.4</v>
      </c>
      <c r="AL7" s="10">
        <f t="shared" si="9"/>
        <v>111.4</v>
      </c>
      <c r="AM7" s="10">
        <f t="shared" si="9"/>
        <v>104.2</v>
      </c>
      <c r="AN7" s="10">
        <f t="shared" si="9"/>
        <v>105.4</v>
      </c>
      <c r="AO7" s="10">
        <f t="shared" si="9"/>
        <v>125</v>
      </c>
      <c r="AP7" s="10">
        <f t="shared" si="9"/>
        <v>97</v>
      </c>
      <c r="AQ7" s="10">
        <f t="shared" si="9"/>
        <v>104.8</v>
      </c>
      <c r="AR7" s="10">
        <f t="shared" si="9"/>
        <v>105.1</v>
      </c>
      <c r="AS7" s="10">
        <f t="shared" si="9"/>
        <v>97.7</v>
      </c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</row>
    <row r="8" spans="1:62">
      <c r="A8" s="8"/>
      <c r="B8" s="9" t="s">
        <v>184</v>
      </c>
      <c r="C8" s="9"/>
      <c r="D8" s="10">
        <f>ROUND(AVERAGE(D84:D95),1)</f>
        <v>107</v>
      </c>
      <c r="E8" s="10">
        <f t="shared" ref="E8:AD8" si="10">ROUND(AVERAGE(E84:E95),1)</f>
        <v>107</v>
      </c>
      <c r="F8" s="10">
        <f t="shared" si="10"/>
        <v>95.9</v>
      </c>
      <c r="G8" s="10">
        <f t="shared" si="10"/>
        <v>148.9</v>
      </c>
      <c r="H8" s="10">
        <f t="shared" si="10"/>
        <v>129.30000000000001</v>
      </c>
      <c r="I8" s="10">
        <f t="shared" si="10"/>
        <v>124.9</v>
      </c>
      <c r="J8" s="10">
        <f t="shared" si="10"/>
        <v>111.6</v>
      </c>
      <c r="K8" s="10">
        <f t="shared" si="10"/>
        <v>100.5</v>
      </c>
      <c r="L8" s="10">
        <f t="shared" si="10"/>
        <v>106</v>
      </c>
      <c r="M8" s="10">
        <f t="shared" si="10"/>
        <v>111.2</v>
      </c>
      <c r="N8" s="10">
        <f t="shared" si="10"/>
        <v>52.4</v>
      </c>
      <c r="O8" s="10">
        <f t="shared" si="10"/>
        <v>132.1</v>
      </c>
      <c r="P8" s="10">
        <f t="shared" si="10"/>
        <v>101.2</v>
      </c>
      <c r="Q8" s="10">
        <f t="shared" si="10"/>
        <v>72.8</v>
      </c>
      <c r="R8" s="10">
        <f t="shared" si="10"/>
        <v>87.8</v>
      </c>
      <c r="S8" s="10">
        <f t="shared" si="10"/>
        <v>92.3</v>
      </c>
      <c r="T8" s="10">
        <f t="shared" si="10"/>
        <v>96.7</v>
      </c>
      <c r="U8" s="10">
        <f t="shared" si="10"/>
        <v>117.6</v>
      </c>
      <c r="V8" s="10">
        <f t="shared" si="10"/>
        <v>98.1</v>
      </c>
      <c r="W8" s="10">
        <f t="shared" si="10"/>
        <v>120</v>
      </c>
      <c r="X8" s="10">
        <f t="shared" si="10"/>
        <v>90.7</v>
      </c>
      <c r="Y8" s="10">
        <f t="shared" si="10"/>
        <v>161.19999999999999</v>
      </c>
      <c r="Z8" s="10">
        <f t="shared" si="10"/>
        <v>142</v>
      </c>
      <c r="AA8" s="10" t="e">
        <f t="shared" si="10"/>
        <v>#DIV/0!</v>
      </c>
      <c r="AB8" s="10">
        <f t="shared" si="10"/>
        <v>128.4</v>
      </c>
      <c r="AC8" s="10">
        <f>ROUND(AVERAGE(AC84:AC95),1)</f>
        <v>143.9</v>
      </c>
      <c r="AD8" s="10" t="e">
        <f t="shared" si="10"/>
        <v>#DIV/0!</v>
      </c>
      <c r="AE8" s="10">
        <f>ROUND(AVERAGE(AE84:AE95),1)</f>
        <v>107</v>
      </c>
      <c r="AF8" s="8"/>
      <c r="AG8" s="9" t="s">
        <v>184</v>
      </c>
      <c r="AH8" s="9"/>
      <c r="AI8" s="10">
        <f t="shared" ref="AI8:AS8" si="11">ROUND(AVERAGE(AI84:AI95),1)</f>
        <v>107</v>
      </c>
      <c r="AJ8" s="10">
        <f t="shared" si="11"/>
        <v>107.7</v>
      </c>
      <c r="AK8" s="10">
        <f t="shared" si="11"/>
        <v>113</v>
      </c>
      <c r="AL8" s="10">
        <f t="shared" si="11"/>
        <v>123.4</v>
      </c>
      <c r="AM8" s="10">
        <f t="shared" si="11"/>
        <v>104.7</v>
      </c>
      <c r="AN8" s="10">
        <f t="shared" si="11"/>
        <v>101.2</v>
      </c>
      <c r="AO8" s="10">
        <f t="shared" si="11"/>
        <v>114.9</v>
      </c>
      <c r="AP8" s="10">
        <f t="shared" si="11"/>
        <v>95.4</v>
      </c>
      <c r="AQ8" s="10">
        <f t="shared" si="11"/>
        <v>106.6</v>
      </c>
      <c r="AR8" s="10">
        <f t="shared" si="11"/>
        <v>107.1</v>
      </c>
      <c r="AS8" s="10">
        <f t="shared" si="11"/>
        <v>93.6</v>
      </c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</row>
    <row r="9" spans="1:62">
      <c r="A9" s="8"/>
      <c r="B9" s="9" t="s">
        <v>59</v>
      </c>
      <c r="C9" s="9"/>
      <c r="D9" s="10">
        <f>ROUND(AVERAGE(D96:D107),1)</f>
        <v>103</v>
      </c>
      <c r="E9" s="10">
        <f t="shared" ref="E9:AD9" si="12">ROUND(AVERAGE(E96:E107),1)</f>
        <v>103</v>
      </c>
      <c r="F9" s="10">
        <f t="shared" si="12"/>
        <v>92.2</v>
      </c>
      <c r="G9" s="10">
        <f t="shared" si="12"/>
        <v>141.69999999999999</v>
      </c>
      <c r="H9" s="10">
        <f t="shared" si="12"/>
        <v>121.9</v>
      </c>
      <c r="I9" s="10">
        <f t="shared" si="12"/>
        <v>124.9</v>
      </c>
      <c r="J9" s="10">
        <f t="shared" si="12"/>
        <v>137</v>
      </c>
      <c r="K9" s="10">
        <f t="shared" si="12"/>
        <v>72.400000000000006</v>
      </c>
      <c r="L9" s="10">
        <f t="shared" si="12"/>
        <v>91.8</v>
      </c>
      <c r="M9" s="10">
        <f t="shared" si="12"/>
        <v>74.7</v>
      </c>
      <c r="N9" s="10">
        <f t="shared" si="12"/>
        <v>44.7</v>
      </c>
      <c r="O9" s="10">
        <f t="shared" si="12"/>
        <v>134.69999999999999</v>
      </c>
      <c r="P9" s="10">
        <f t="shared" si="12"/>
        <v>86.9</v>
      </c>
      <c r="Q9" s="10">
        <f t="shared" si="12"/>
        <v>67.400000000000006</v>
      </c>
      <c r="R9" s="10">
        <f t="shared" si="12"/>
        <v>83.5</v>
      </c>
      <c r="S9" s="10">
        <f t="shared" si="12"/>
        <v>99.3</v>
      </c>
      <c r="T9" s="10">
        <f t="shared" si="12"/>
        <v>97.6</v>
      </c>
      <c r="U9" s="10">
        <f t="shared" si="12"/>
        <v>102.5</v>
      </c>
      <c r="V9" s="10">
        <f t="shared" si="12"/>
        <v>103.1</v>
      </c>
      <c r="W9" s="10">
        <f t="shared" si="12"/>
        <v>112.8</v>
      </c>
      <c r="X9" s="10">
        <f t="shared" si="12"/>
        <v>110.7</v>
      </c>
      <c r="Y9" s="10">
        <f t="shared" si="12"/>
        <v>115.3</v>
      </c>
      <c r="Z9" s="10">
        <f t="shared" si="12"/>
        <v>126.7</v>
      </c>
      <c r="AA9" s="10">
        <f t="shared" si="12"/>
        <v>0</v>
      </c>
      <c r="AB9" s="10">
        <f t="shared" si="12"/>
        <v>59.9</v>
      </c>
      <c r="AC9" s="10">
        <f>ROUND(AVERAGE(AC96:AC107),1)</f>
        <v>153.19999999999999</v>
      </c>
      <c r="AD9" s="10">
        <f t="shared" si="12"/>
        <v>0</v>
      </c>
      <c r="AE9" s="10">
        <f>ROUND(AVERAGE(AE96:AE107),1)</f>
        <v>103</v>
      </c>
      <c r="AF9" s="8"/>
      <c r="AG9" s="9" t="s">
        <v>59</v>
      </c>
      <c r="AH9" s="9"/>
      <c r="AI9" s="10">
        <f t="shared" ref="AI9:AS9" si="13">ROUND(AVERAGE(AI96:AI107),1)</f>
        <v>103</v>
      </c>
      <c r="AJ9" s="10">
        <f t="shared" si="13"/>
        <v>103.9</v>
      </c>
      <c r="AK9" s="10">
        <f t="shared" si="13"/>
        <v>116.1</v>
      </c>
      <c r="AL9" s="10">
        <f t="shared" si="13"/>
        <v>113.6</v>
      </c>
      <c r="AM9" s="10">
        <f t="shared" si="13"/>
        <v>118.1</v>
      </c>
      <c r="AN9" s="10">
        <f t="shared" si="13"/>
        <v>88.8</v>
      </c>
      <c r="AO9" s="10">
        <f t="shared" si="13"/>
        <v>86</v>
      </c>
      <c r="AP9" s="10">
        <f t="shared" si="13"/>
        <v>90</v>
      </c>
      <c r="AQ9" s="10">
        <f t="shared" si="13"/>
        <v>102.4</v>
      </c>
      <c r="AR9" s="10">
        <f t="shared" si="13"/>
        <v>103.2</v>
      </c>
      <c r="AS9" s="10">
        <f t="shared" si="13"/>
        <v>85.1</v>
      </c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</row>
    <row r="10" spans="1:62">
      <c r="A10" s="8"/>
      <c r="B10" s="9" t="s">
        <v>60</v>
      </c>
      <c r="C10" s="9"/>
      <c r="D10" s="10">
        <f>ROUND(AVERAGE(D108:D119),1)</f>
        <v>103.2</v>
      </c>
      <c r="E10" s="10">
        <f t="shared" ref="E10:AD10" si="14">ROUND(AVERAGE(E108:E119),1)</f>
        <v>103.2</v>
      </c>
      <c r="F10" s="10">
        <f t="shared" si="14"/>
        <v>88.7</v>
      </c>
      <c r="G10" s="10">
        <f t="shared" si="14"/>
        <v>117.1</v>
      </c>
      <c r="H10" s="10">
        <f t="shared" si="14"/>
        <v>129.1</v>
      </c>
      <c r="I10" s="10">
        <f t="shared" si="14"/>
        <v>101.9</v>
      </c>
      <c r="J10" s="10">
        <f t="shared" si="14"/>
        <v>164.3</v>
      </c>
      <c r="K10" s="10">
        <f t="shared" si="14"/>
        <v>101.3</v>
      </c>
      <c r="L10" s="10">
        <f t="shared" si="14"/>
        <v>68.099999999999994</v>
      </c>
      <c r="M10" s="10">
        <f t="shared" si="14"/>
        <v>72.400000000000006</v>
      </c>
      <c r="N10" s="10">
        <f t="shared" si="14"/>
        <v>37.5</v>
      </c>
      <c r="O10" s="10">
        <f t="shared" si="14"/>
        <v>130.5</v>
      </c>
      <c r="P10" s="10">
        <f t="shared" si="14"/>
        <v>87</v>
      </c>
      <c r="Q10" s="10">
        <f t="shared" si="14"/>
        <v>68.400000000000006</v>
      </c>
      <c r="R10" s="10">
        <f t="shared" si="14"/>
        <v>85.4</v>
      </c>
      <c r="S10" s="10">
        <f t="shared" si="14"/>
        <v>94.4</v>
      </c>
      <c r="T10" s="10">
        <f t="shared" si="14"/>
        <v>105.9</v>
      </c>
      <c r="U10" s="10">
        <f t="shared" si="14"/>
        <v>103.8</v>
      </c>
      <c r="V10" s="10">
        <f t="shared" si="14"/>
        <v>93.1</v>
      </c>
      <c r="W10" s="10">
        <f t="shared" si="14"/>
        <v>108.7</v>
      </c>
      <c r="X10" s="10">
        <f t="shared" si="14"/>
        <v>128.80000000000001</v>
      </c>
      <c r="Y10" s="10">
        <f t="shared" si="14"/>
        <v>65.7</v>
      </c>
      <c r="Z10" s="10">
        <f t="shared" si="14"/>
        <v>148.30000000000001</v>
      </c>
      <c r="AA10" s="10">
        <f t="shared" si="14"/>
        <v>0</v>
      </c>
      <c r="AB10" s="10">
        <f t="shared" si="14"/>
        <v>62</v>
      </c>
      <c r="AC10" s="10">
        <f>ROUND(AVERAGE(AC108:AC119),1)</f>
        <v>142.6</v>
      </c>
      <c r="AD10" s="10">
        <f t="shared" si="14"/>
        <v>0</v>
      </c>
      <c r="AE10" s="10">
        <f>ROUND(AVERAGE(AE108:AE119),1)</f>
        <v>103.2</v>
      </c>
      <c r="AF10" s="8"/>
      <c r="AG10" s="9" t="s">
        <v>60</v>
      </c>
      <c r="AH10" s="9"/>
      <c r="AI10" s="10">
        <f>ROUND(AVERAGE(AI108:AI119),1)</f>
        <v>103.2</v>
      </c>
      <c r="AJ10" s="10">
        <f t="shared" ref="AJ10:AS10" si="15">ROUND(AVERAGE(AJ108:AJ119),1)</f>
        <v>106.6</v>
      </c>
      <c r="AK10" s="10">
        <f t="shared" si="15"/>
        <v>112.2</v>
      </c>
      <c r="AL10" s="10">
        <f t="shared" si="15"/>
        <v>76.400000000000006</v>
      </c>
      <c r="AM10" s="10">
        <f t="shared" si="15"/>
        <v>140.80000000000001</v>
      </c>
      <c r="AN10" s="10">
        <f t="shared" si="15"/>
        <v>99.7</v>
      </c>
      <c r="AO10" s="10">
        <f t="shared" si="15"/>
        <v>110.4</v>
      </c>
      <c r="AP10" s="10">
        <f t="shared" si="15"/>
        <v>95.1</v>
      </c>
      <c r="AQ10" s="10">
        <f t="shared" si="15"/>
        <v>101.2</v>
      </c>
      <c r="AR10" s="10">
        <f t="shared" si="15"/>
        <v>101.8</v>
      </c>
      <c r="AS10" s="10">
        <f t="shared" si="15"/>
        <v>87.4</v>
      </c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</row>
    <row r="11" spans="1:62">
      <c r="A11" s="8"/>
      <c r="B11" s="9" t="s">
        <v>61</v>
      </c>
      <c r="C11" s="9"/>
      <c r="D11" s="10">
        <f>ROUND(AVERAGE(D120:D131),1)</f>
        <v>117.4</v>
      </c>
      <c r="E11" s="10">
        <f t="shared" ref="E11:AD11" si="16">ROUND(AVERAGE(E120:E131),1)</f>
        <v>117.4</v>
      </c>
      <c r="F11" s="10">
        <f t="shared" si="16"/>
        <v>96.3</v>
      </c>
      <c r="G11" s="10">
        <f t="shared" si="16"/>
        <v>151.4</v>
      </c>
      <c r="H11" s="10">
        <f t="shared" si="16"/>
        <v>129.1</v>
      </c>
      <c r="I11" s="10">
        <f t="shared" si="16"/>
        <v>126.2</v>
      </c>
      <c r="J11" s="10">
        <f t="shared" si="16"/>
        <v>242</v>
      </c>
      <c r="K11" s="10">
        <f t="shared" si="16"/>
        <v>98.2</v>
      </c>
      <c r="L11" s="10">
        <f t="shared" si="16"/>
        <v>137.30000000000001</v>
      </c>
      <c r="M11" s="10">
        <f t="shared" si="16"/>
        <v>78.400000000000006</v>
      </c>
      <c r="N11" s="10">
        <f t="shared" si="16"/>
        <v>38.200000000000003</v>
      </c>
      <c r="O11" s="10">
        <f t="shared" si="16"/>
        <v>138.19999999999999</v>
      </c>
      <c r="P11" s="10">
        <f t="shared" si="16"/>
        <v>94.5</v>
      </c>
      <c r="Q11" s="10">
        <f t="shared" si="16"/>
        <v>74.8</v>
      </c>
      <c r="R11" s="10">
        <f t="shared" si="16"/>
        <v>83.7</v>
      </c>
      <c r="S11" s="10">
        <f t="shared" si="16"/>
        <v>98.6</v>
      </c>
      <c r="T11" s="10">
        <f t="shared" si="16"/>
        <v>102.6</v>
      </c>
      <c r="U11" s="10">
        <f t="shared" si="16"/>
        <v>113.3</v>
      </c>
      <c r="V11" s="10">
        <f t="shared" si="16"/>
        <v>85.5</v>
      </c>
      <c r="W11" s="10">
        <f t="shared" si="16"/>
        <v>118.4</v>
      </c>
      <c r="X11" s="10">
        <f t="shared" si="16"/>
        <v>155.80000000000001</v>
      </c>
      <c r="Y11" s="10">
        <f t="shared" si="16"/>
        <v>71.7</v>
      </c>
      <c r="Z11" s="10">
        <f t="shared" si="16"/>
        <v>154.19999999999999</v>
      </c>
      <c r="AA11" s="10">
        <f t="shared" si="16"/>
        <v>0</v>
      </c>
      <c r="AB11" s="10">
        <f t="shared" si="16"/>
        <v>61.9</v>
      </c>
      <c r="AC11" s="10">
        <f t="shared" si="16"/>
        <v>119.9</v>
      </c>
      <c r="AD11" s="10">
        <f t="shared" si="16"/>
        <v>0</v>
      </c>
      <c r="AE11" s="10">
        <f>ROUND(AVERAGE(AE120:AE131),1)</f>
        <v>117.4</v>
      </c>
      <c r="AF11" s="8"/>
      <c r="AG11" s="9" t="s">
        <v>61</v>
      </c>
      <c r="AH11" s="9"/>
      <c r="AI11" s="10">
        <f>ROUND(AVERAGE(AI120:AI131),1)</f>
        <v>117.4</v>
      </c>
      <c r="AJ11" s="10">
        <f t="shared" ref="AJ11:AS11" si="17">ROUND(AVERAGE(AJ120:AJ131),1)</f>
        <v>129.9</v>
      </c>
      <c r="AK11" s="10">
        <f t="shared" si="17"/>
        <v>156.6</v>
      </c>
      <c r="AL11" s="10">
        <f t="shared" si="17"/>
        <v>89</v>
      </c>
      <c r="AM11" s="10">
        <f t="shared" si="17"/>
        <v>210.4</v>
      </c>
      <c r="AN11" s="10">
        <f t="shared" si="17"/>
        <v>96.9</v>
      </c>
      <c r="AO11" s="10">
        <f t="shared" si="17"/>
        <v>111.6</v>
      </c>
      <c r="AP11" s="10">
        <f t="shared" si="17"/>
        <v>90.7</v>
      </c>
      <c r="AQ11" s="10">
        <f t="shared" si="17"/>
        <v>110.3</v>
      </c>
      <c r="AR11" s="10">
        <f t="shared" si="17"/>
        <v>111.6</v>
      </c>
      <c r="AS11" s="10">
        <f t="shared" si="17"/>
        <v>80.5</v>
      </c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</row>
    <row r="12" spans="1:62">
      <c r="A12" s="8"/>
      <c r="B12" s="9" t="s">
        <v>62</v>
      </c>
      <c r="C12" s="9"/>
      <c r="D12" s="10">
        <f>ROUND(AVERAGE(D132:D143),1)</f>
        <v>131.80000000000001</v>
      </c>
      <c r="E12" s="10">
        <f t="shared" ref="E12:AE12" si="18">ROUND(AVERAGE(E132:E143),1)</f>
        <v>131.80000000000001</v>
      </c>
      <c r="F12" s="10">
        <f t="shared" si="18"/>
        <v>95.6</v>
      </c>
      <c r="G12" s="10">
        <f t="shared" si="18"/>
        <v>175.7</v>
      </c>
      <c r="H12" s="10">
        <f t="shared" si="18"/>
        <v>134.80000000000001</v>
      </c>
      <c r="I12" s="10">
        <f t="shared" si="18"/>
        <v>150.80000000000001</v>
      </c>
      <c r="J12" s="10">
        <f t="shared" si="18"/>
        <v>372.3</v>
      </c>
      <c r="K12" s="10">
        <f t="shared" si="18"/>
        <v>104.8</v>
      </c>
      <c r="L12" s="10">
        <f t="shared" si="18"/>
        <v>67.400000000000006</v>
      </c>
      <c r="M12" s="10">
        <f t="shared" si="18"/>
        <v>87.9</v>
      </c>
      <c r="N12" s="10">
        <f t="shared" si="18"/>
        <v>39.6</v>
      </c>
      <c r="O12" s="10">
        <f t="shared" si="18"/>
        <v>145.80000000000001</v>
      </c>
      <c r="P12" s="10">
        <f t="shared" si="18"/>
        <v>90.6</v>
      </c>
      <c r="Q12" s="10">
        <f t="shared" si="18"/>
        <v>77</v>
      </c>
      <c r="R12" s="10">
        <f t="shared" si="18"/>
        <v>90.8</v>
      </c>
      <c r="S12" s="10">
        <f t="shared" si="18"/>
        <v>130.80000000000001</v>
      </c>
      <c r="T12" s="10">
        <f t="shared" si="18"/>
        <v>97.2</v>
      </c>
      <c r="U12" s="10">
        <f t="shared" si="18"/>
        <v>115.8</v>
      </c>
      <c r="V12" s="10">
        <f t="shared" si="18"/>
        <v>82.1</v>
      </c>
      <c r="W12" s="10">
        <f t="shared" si="18"/>
        <v>118.7</v>
      </c>
      <c r="X12" s="10">
        <f t="shared" si="18"/>
        <v>146.19999999999999</v>
      </c>
      <c r="Y12" s="10">
        <f t="shared" si="18"/>
        <v>94.5</v>
      </c>
      <c r="Z12" s="10">
        <f t="shared" si="18"/>
        <v>178.1</v>
      </c>
      <c r="AA12" s="10">
        <f t="shared" si="18"/>
        <v>0</v>
      </c>
      <c r="AB12" s="10">
        <f t="shared" si="18"/>
        <v>65.2</v>
      </c>
      <c r="AC12" s="10">
        <f t="shared" si="18"/>
        <v>270.2</v>
      </c>
      <c r="AD12" s="10">
        <f t="shared" si="18"/>
        <v>0</v>
      </c>
      <c r="AE12" s="10">
        <f t="shared" si="18"/>
        <v>131.80000000000001</v>
      </c>
      <c r="AF12" s="8"/>
      <c r="AG12" s="9" t="s">
        <v>62</v>
      </c>
      <c r="AH12" s="9"/>
      <c r="AI12" s="10">
        <f t="shared" ref="AI12:AS12" si="19">ROUND(AVERAGE(AI132:AI143),1)</f>
        <v>131.80000000000001</v>
      </c>
      <c r="AJ12" s="10">
        <f t="shared" si="19"/>
        <v>168.7</v>
      </c>
      <c r="AK12" s="10">
        <f t="shared" si="19"/>
        <v>222.5</v>
      </c>
      <c r="AL12" s="10">
        <f t="shared" si="19"/>
        <v>113.1</v>
      </c>
      <c r="AM12" s="10">
        <f t="shared" si="19"/>
        <v>309.5</v>
      </c>
      <c r="AN12" s="10">
        <f t="shared" si="19"/>
        <v>102.3</v>
      </c>
      <c r="AO12" s="10">
        <f t="shared" si="19"/>
        <v>108.5</v>
      </c>
      <c r="AP12" s="10">
        <f t="shared" si="19"/>
        <v>99.7</v>
      </c>
      <c r="AQ12" s="10">
        <f t="shared" si="19"/>
        <v>110.9</v>
      </c>
      <c r="AR12" s="10">
        <f t="shared" si="19"/>
        <v>111.7</v>
      </c>
      <c r="AS12" s="10">
        <f t="shared" si="19"/>
        <v>91.6</v>
      </c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</row>
    <row r="13" spans="1:62">
      <c r="A13" s="8"/>
      <c r="B13" s="16" t="s">
        <v>63</v>
      </c>
      <c r="C13" s="16"/>
      <c r="D13" s="14">
        <f>ROUND(AVERAGE(D144:D155),1)</f>
        <v>128</v>
      </c>
      <c r="E13" s="14">
        <f t="shared" ref="E13:AE13" si="20">ROUND(AVERAGE(E144:E155),1)</f>
        <v>127.9</v>
      </c>
      <c r="F13" s="14">
        <f t="shared" si="20"/>
        <v>96.4</v>
      </c>
      <c r="G13" s="14">
        <f t="shared" si="20"/>
        <v>208.7</v>
      </c>
      <c r="H13" s="14">
        <f t="shared" si="20"/>
        <v>144.19999999999999</v>
      </c>
      <c r="I13" s="14">
        <f t="shared" si="20"/>
        <v>143.5</v>
      </c>
      <c r="J13" s="14">
        <f t="shared" si="20"/>
        <v>311.39999999999998</v>
      </c>
      <c r="K13" s="14">
        <f t="shared" si="20"/>
        <v>66.099999999999994</v>
      </c>
      <c r="L13" s="14">
        <f t="shared" si="20"/>
        <v>94.5</v>
      </c>
      <c r="M13" s="14">
        <f t="shared" si="20"/>
        <v>85.7</v>
      </c>
      <c r="N13" s="14">
        <f t="shared" si="20"/>
        <v>34.9</v>
      </c>
      <c r="O13" s="14">
        <f t="shared" si="20"/>
        <v>157.5</v>
      </c>
      <c r="P13" s="14">
        <f t="shared" si="20"/>
        <v>94.4</v>
      </c>
      <c r="Q13" s="14">
        <f t="shared" si="20"/>
        <v>76.2</v>
      </c>
      <c r="R13" s="14">
        <f t="shared" si="20"/>
        <v>83.6</v>
      </c>
      <c r="S13" s="14">
        <f t="shared" si="20"/>
        <v>137.1</v>
      </c>
      <c r="T13" s="14">
        <f t="shared" si="20"/>
        <v>95.1</v>
      </c>
      <c r="U13" s="14">
        <f t="shared" si="20"/>
        <v>120.1</v>
      </c>
      <c r="V13" s="14">
        <f t="shared" si="20"/>
        <v>81.2</v>
      </c>
      <c r="W13" s="14">
        <f t="shared" si="20"/>
        <v>123</v>
      </c>
      <c r="X13" s="14">
        <f t="shared" si="20"/>
        <v>148.80000000000001</v>
      </c>
      <c r="Y13" s="14">
        <f t="shared" si="20"/>
        <v>143.5</v>
      </c>
      <c r="Z13" s="14">
        <f t="shared" si="20"/>
        <v>166.5</v>
      </c>
      <c r="AA13" s="14">
        <f t="shared" si="20"/>
        <v>0</v>
      </c>
      <c r="AB13" s="14">
        <f t="shared" si="20"/>
        <v>64.7</v>
      </c>
      <c r="AC13" s="14">
        <f t="shared" si="20"/>
        <v>479.5</v>
      </c>
      <c r="AD13" s="14">
        <f t="shared" si="20"/>
        <v>0</v>
      </c>
      <c r="AE13" s="14">
        <f t="shared" si="20"/>
        <v>128</v>
      </c>
      <c r="AF13" s="15"/>
      <c r="AG13" s="16" t="s">
        <v>63</v>
      </c>
      <c r="AH13" s="16"/>
      <c r="AI13" s="14">
        <f t="shared" ref="AI13:AS13" si="21">ROUND(AVERAGE(AI144:AI155),1)</f>
        <v>128</v>
      </c>
      <c r="AJ13" s="14">
        <f t="shared" si="21"/>
        <v>152.5</v>
      </c>
      <c r="AK13" s="14">
        <f t="shared" si="21"/>
        <v>198.6</v>
      </c>
      <c r="AL13" s="14">
        <f t="shared" si="21"/>
        <v>101.1</v>
      </c>
      <c r="AM13" s="14">
        <f t="shared" si="21"/>
        <v>276.3</v>
      </c>
      <c r="AN13" s="14">
        <f t="shared" si="21"/>
        <v>95.6</v>
      </c>
      <c r="AO13" s="14">
        <f t="shared" si="21"/>
        <v>86.7</v>
      </c>
      <c r="AP13" s="14">
        <f t="shared" si="21"/>
        <v>99.4</v>
      </c>
      <c r="AQ13" s="14">
        <f t="shared" si="21"/>
        <v>114.1</v>
      </c>
      <c r="AR13" s="14">
        <f t="shared" si="21"/>
        <v>115.2</v>
      </c>
      <c r="AS13" s="14">
        <f t="shared" si="21"/>
        <v>89.1</v>
      </c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</row>
    <row r="14" spans="1:62">
      <c r="A14" s="8"/>
      <c r="B14" s="9" t="s">
        <v>185</v>
      </c>
      <c r="C14" s="9"/>
      <c r="D14" s="10">
        <f t="shared" ref="D14:AB14" si="22">ROUND(SUM(D27:D38)/12,1)</f>
        <v>97</v>
      </c>
      <c r="E14" s="10">
        <f t="shared" si="22"/>
        <v>97</v>
      </c>
      <c r="F14" s="10">
        <f t="shared" si="22"/>
        <v>100</v>
      </c>
      <c r="G14" s="10">
        <f t="shared" si="22"/>
        <v>108</v>
      </c>
      <c r="H14" s="10">
        <f t="shared" si="22"/>
        <v>97.1</v>
      </c>
      <c r="I14" s="10">
        <f t="shared" si="22"/>
        <v>91.5</v>
      </c>
      <c r="J14" s="10">
        <f t="shared" si="22"/>
        <v>94.3</v>
      </c>
      <c r="K14" s="10">
        <f t="shared" si="22"/>
        <v>61.8</v>
      </c>
      <c r="L14" s="10">
        <f t="shared" si="22"/>
        <v>59.1</v>
      </c>
      <c r="M14" s="10">
        <f t="shared" si="22"/>
        <v>106.7</v>
      </c>
      <c r="N14" s="10">
        <f t="shared" si="22"/>
        <v>125.7</v>
      </c>
      <c r="O14" s="10">
        <f t="shared" si="22"/>
        <v>96.4</v>
      </c>
      <c r="P14" s="10">
        <f t="shared" si="22"/>
        <v>91.5</v>
      </c>
      <c r="Q14" s="10">
        <f t="shared" si="22"/>
        <v>93.9</v>
      </c>
      <c r="R14" s="10">
        <f t="shared" si="22"/>
        <v>94.6</v>
      </c>
      <c r="S14" s="10">
        <f t="shared" si="22"/>
        <v>99.8</v>
      </c>
      <c r="T14" s="10">
        <f t="shared" si="22"/>
        <v>110.5</v>
      </c>
      <c r="U14" s="10">
        <f t="shared" si="22"/>
        <v>114</v>
      </c>
      <c r="V14" s="10">
        <f t="shared" si="22"/>
        <v>89.1</v>
      </c>
      <c r="W14" s="10">
        <f t="shared" si="22"/>
        <v>90</v>
      </c>
      <c r="X14" s="10">
        <f t="shared" si="22"/>
        <v>88.4</v>
      </c>
      <c r="Y14" s="10">
        <f t="shared" si="22"/>
        <v>142.69999999999999</v>
      </c>
      <c r="Z14" s="10">
        <f t="shared" si="22"/>
        <v>268.89999999999998</v>
      </c>
      <c r="AA14" s="10">
        <f t="shared" si="22"/>
        <v>0</v>
      </c>
      <c r="AB14" s="10">
        <f t="shared" si="22"/>
        <v>86.6</v>
      </c>
      <c r="AC14" s="10">
        <f>ROUND(SUM(AC27:AC38)/12,1)</f>
        <v>99.4</v>
      </c>
      <c r="AD14" s="10">
        <f>ROUND(SUM(AD27:AD38)/12,1)</f>
        <v>0</v>
      </c>
      <c r="AE14" s="10">
        <f>ROUND(SUM(AE27:AE38)/12,1)</f>
        <v>97</v>
      </c>
      <c r="AF14" s="8"/>
      <c r="AG14" s="9" t="s">
        <v>185</v>
      </c>
      <c r="AH14" s="9"/>
      <c r="AI14" s="10">
        <f>ROUND(SUM(AI27:AI38)/12,1)</f>
        <v>97</v>
      </c>
      <c r="AJ14" s="10">
        <f>ROUND(SUM(AJ27:AJ38)/12,1)</f>
        <v>109.5</v>
      </c>
      <c r="AK14" s="10">
        <f>ROUND(SUM(AK27:AK38)/12,1)</f>
        <v>113.3</v>
      </c>
      <c r="AL14" s="10">
        <f t="shared" ref="AL14:AQ14" si="23">ROUND(SUM(AL27:AL38)/12,1)</f>
        <v>96.9</v>
      </c>
      <c r="AM14" s="10">
        <f t="shared" si="23"/>
        <v>126.4</v>
      </c>
      <c r="AN14" s="10">
        <f t="shared" si="23"/>
        <v>104.9</v>
      </c>
      <c r="AO14" s="10">
        <f t="shared" si="23"/>
        <v>95.6</v>
      </c>
      <c r="AP14" s="10">
        <f t="shared" si="23"/>
        <v>108.8</v>
      </c>
      <c r="AQ14" s="10">
        <f t="shared" si="23"/>
        <v>89.9</v>
      </c>
      <c r="AR14" s="10">
        <f>ROUND(SUM(AR27:AR38)/12,1)</f>
        <v>89</v>
      </c>
      <c r="AS14" s="10">
        <f>ROUND(SUM(AS27:AS38)/12,1)</f>
        <v>110.5</v>
      </c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</row>
    <row r="15" spans="1:62">
      <c r="A15" s="8"/>
      <c r="B15" s="9" t="s">
        <v>186</v>
      </c>
      <c r="C15" s="9"/>
      <c r="D15" s="10">
        <f t="shared" ref="D15:AB15" si="24">ROUND(SUM(D39:D50)/12,1)</f>
        <v>95.8</v>
      </c>
      <c r="E15" s="10">
        <f t="shared" si="24"/>
        <v>95.8</v>
      </c>
      <c r="F15" s="10">
        <f t="shared" si="24"/>
        <v>100.6</v>
      </c>
      <c r="G15" s="10">
        <f t="shared" si="24"/>
        <v>95.2</v>
      </c>
      <c r="H15" s="10">
        <f t="shared" si="24"/>
        <v>92.1</v>
      </c>
      <c r="I15" s="10">
        <f t="shared" si="24"/>
        <v>86.2</v>
      </c>
      <c r="J15" s="10">
        <f t="shared" si="24"/>
        <v>101.6</v>
      </c>
      <c r="K15" s="10">
        <f t="shared" si="24"/>
        <v>86.6</v>
      </c>
      <c r="L15" s="10">
        <f t="shared" si="24"/>
        <v>81.099999999999994</v>
      </c>
      <c r="M15" s="10">
        <f t="shared" si="24"/>
        <v>99</v>
      </c>
      <c r="N15" s="10">
        <f t="shared" si="24"/>
        <v>112</v>
      </c>
      <c r="O15" s="10">
        <f t="shared" si="24"/>
        <v>92</v>
      </c>
      <c r="P15" s="10">
        <f t="shared" si="24"/>
        <v>91.7</v>
      </c>
      <c r="Q15" s="10">
        <f t="shared" si="24"/>
        <v>95.7</v>
      </c>
      <c r="R15" s="10">
        <f t="shared" si="24"/>
        <v>96.8</v>
      </c>
      <c r="S15" s="10">
        <f t="shared" si="24"/>
        <v>99.9</v>
      </c>
      <c r="T15" s="10">
        <f t="shared" si="24"/>
        <v>105.4</v>
      </c>
      <c r="U15" s="10">
        <f t="shared" si="24"/>
        <v>98.4</v>
      </c>
      <c r="V15" s="10">
        <f t="shared" si="24"/>
        <v>93.9</v>
      </c>
      <c r="W15" s="10">
        <f t="shared" si="24"/>
        <v>92.2</v>
      </c>
      <c r="X15" s="10">
        <f t="shared" si="24"/>
        <v>90.3</v>
      </c>
      <c r="Y15" s="10">
        <f t="shared" si="24"/>
        <v>90</v>
      </c>
      <c r="Z15" s="10">
        <f t="shared" si="24"/>
        <v>155.19999999999999</v>
      </c>
      <c r="AA15" s="10">
        <f t="shared" si="24"/>
        <v>0</v>
      </c>
      <c r="AB15" s="10">
        <f t="shared" si="24"/>
        <v>89.5</v>
      </c>
      <c r="AC15" s="10">
        <f>ROUND(SUM(AC39:AC50)/12,1)</f>
        <v>89.2</v>
      </c>
      <c r="AD15" s="10">
        <f>ROUND(SUM(AD39:AD50)/12,1)</f>
        <v>0</v>
      </c>
      <c r="AE15" s="10">
        <f>ROUND(SUM(AE39:AE50)/12,1)</f>
        <v>95.8</v>
      </c>
      <c r="AF15" s="8"/>
      <c r="AG15" s="9" t="s">
        <v>186</v>
      </c>
      <c r="AH15" s="9"/>
      <c r="AI15" s="10">
        <f>ROUND(SUM(AI39:AI50)/12,1)</f>
        <v>95.8</v>
      </c>
      <c r="AJ15" s="10">
        <f>ROUND(SUM(AJ39:AJ50)/12,1)</f>
        <v>99.5</v>
      </c>
      <c r="AK15" s="10">
        <f>ROUND(SUM(AK39:AK50)/12,1)</f>
        <v>99.2</v>
      </c>
      <c r="AL15" s="10">
        <f t="shared" ref="AL15:AQ15" si="25">ROUND(SUM(AL39:AL50)/12,1)</f>
        <v>88.2</v>
      </c>
      <c r="AM15" s="10">
        <f t="shared" si="25"/>
        <v>108</v>
      </c>
      <c r="AN15" s="10">
        <f t="shared" si="25"/>
        <v>99.8</v>
      </c>
      <c r="AO15" s="10">
        <f t="shared" si="25"/>
        <v>87.1</v>
      </c>
      <c r="AP15" s="10">
        <f t="shared" si="25"/>
        <v>105.1</v>
      </c>
      <c r="AQ15" s="10">
        <f t="shared" si="25"/>
        <v>93.8</v>
      </c>
      <c r="AR15" s="10">
        <f>ROUND(SUM(AR39:AR50)/12,1)</f>
        <v>93.3</v>
      </c>
      <c r="AS15" s="10">
        <f>ROUND(SUM(AS39:AS50)/12,1)</f>
        <v>103.9</v>
      </c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</row>
    <row r="16" spans="1:62">
      <c r="A16" s="8"/>
      <c r="B16" s="9" t="s">
        <v>69</v>
      </c>
      <c r="C16" s="9"/>
      <c r="D16" s="10">
        <f t="shared" ref="D16:AB16" si="26">ROUND(SUM(D51:D62)/12,1)</f>
        <v>100.3</v>
      </c>
      <c r="E16" s="10">
        <f t="shared" si="26"/>
        <v>100.3</v>
      </c>
      <c r="F16" s="10">
        <f t="shared" si="26"/>
        <v>98.2</v>
      </c>
      <c r="G16" s="10">
        <f t="shared" si="26"/>
        <v>110.9</v>
      </c>
      <c r="H16" s="10">
        <f t="shared" si="26"/>
        <v>102.5</v>
      </c>
      <c r="I16" s="10">
        <f t="shared" si="26"/>
        <v>104.8</v>
      </c>
      <c r="J16" s="10">
        <f t="shared" si="26"/>
        <v>96.6</v>
      </c>
      <c r="K16" s="10">
        <f t="shared" si="26"/>
        <v>102.8</v>
      </c>
      <c r="L16" s="10">
        <f t="shared" si="26"/>
        <v>96.3</v>
      </c>
      <c r="M16" s="10">
        <f t="shared" si="26"/>
        <v>103.7</v>
      </c>
      <c r="N16" s="10">
        <f t="shared" si="26"/>
        <v>94.9</v>
      </c>
      <c r="O16" s="10">
        <f t="shared" si="26"/>
        <v>103.1</v>
      </c>
      <c r="P16" s="10">
        <f t="shared" si="26"/>
        <v>100.4</v>
      </c>
      <c r="Q16" s="10">
        <f t="shared" si="26"/>
        <v>96.5</v>
      </c>
      <c r="R16" s="10">
        <f t="shared" si="26"/>
        <v>98.3</v>
      </c>
      <c r="S16" s="10">
        <f t="shared" si="26"/>
        <v>97.7</v>
      </c>
      <c r="T16" s="10">
        <f t="shared" si="26"/>
        <v>98.8</v>
      </c>
      <c r="U16" s="10">
        <f t="shared" si="26"/>
        <v>101.4</v>
      </c>
      <c r="V16" s="10">
        <f t="shared" si="26"/>
        <v>98.9</v>
      </c>
      <c r="W16" s="10">
        <f t="shared" si="26"/>
        <v>104.5</v>
      </c>
      <c r="X16" s="10">
        <f t="shared" si="26"/>
        <v>100.1</v>
      </c>
      <c r="Y16" s="10">
        <f t="shared" si="26"/>
        <v>98.6</v>
      </c>
      <c r="Z16" s="10">
        <f t="shared" si="26"/>
        <v>101</v>
      </c>
      <c r="AA16" s="10">
        <f t="shared" si="26"/>
        <v>0</v>
      </c>
      <c r="AB16" s="10">
        <f t="shared" si="26"/>
        <v>102.7</v>
      </c>
      <c r="AC16" s="10">
        <f>ROUND(SUM(AC51:AC62)/12,1)</f>
        <v>104.4</v>
      </c>
      <c r="AD16" s="10">
        <f>ROUND(SUM(AD51:AD62)/12,1)</f>
        <v>0</v>
      </c>
      <c r="AE16" s="10">
        <f>ROUND(SUM(AE51:AE62)/12,1)</f>
        <v>100.3</v>
      </c>
      <c r="AF16" s="8"/>
      <c r="AG16" s="9" t="s">
        <v>69</v>
      </c>
      <c r="AH16" s="9"/>
      <c r="AI16" s="10">
        <f>ROUND(SUM(AI51:AI62)/12,1)</f>
        <v>100.3</v>
      </c>
      <c r="AJ16" s="10">
        <f>ROUND(SUM(AJ51:AJ62)/12,1)</f>
        <v>100.3</v>
      </c>
      <c r="AK16" s="10">
        <f>ROUND(SUM(AK51:AK62)/12,1)</f>
        <v>100.8</v>
      </c>
      <c r="AL16" s="10">
        <f t="shared" ref="AL16:AQ16" si="27">ROUND(SUM(AL51:AL62)/12,1)</f>
        <v>104.3</v>
      </c>
      <c r="AM16" s="10">
        <f t="shared" si="27"/>
        <v>98</v>
      </c>
      <c r="AN16" s="10">
        <f t="shared" si="27"/>
        <v>99.7</v>
      </c>
      <c r="AO16" s="10">
        <f t="shared" si="27"/>
        <v>103.4</v>
      </c>
      <c r="AP16" s="10">
        <f t="shared" si="27"/>
        <v>98.1</v>
      </c>
      <c r="AQ16" s="10">
        <f t="shared" si="27"/>
        <v>100.3</v>
      </c>
      <c r="AR16" s="10">
        <f>ROUND(SUM(AR51:AR62)/12,1)</f>
        <v>100.3</v>
      </c>
      <c r="AS16" s="10">
        <f>ROUND(SUM(AS51:AS62)/12,1)</f>
        <v>100</v>
      </c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</row>
    <row r="17" spans="1:62">
      <c r="A17" s="8"/>
      <c r="B17" s="9" t="s">
        <v>70</v>
      </c>
      <c r="C17" s="9"/>
      <c r="D17" s="10">
        <f t="shared" ref="D17:AB17" si="28">ROUND(SUM(D63:D74)/12,1)</f>
        <v>102.6</v>
      </c>
      <c r="E17" s="10">
        <f t="shared" si="28"/>
        <v>102.6</v>
      </c>
      <c r="F17" s="10">
        <f t="shared" si="28"/>
        <v>93.1</v>
      </c>
      <c r="G17" s="10">
        <f t="shared" si="28"/>
        <v>157.1</v>
      </c>
      <c r="H17" s="10">
        <f t="shared" si="28"/>
        <v>109.6</v>
      </c>
      <c r="I17" s="10">
        <f t="shared" si="28"/>
        <v>110.6</v>
      </c>
      <c r="J17" s="10">
        <f t="shared" si="28"/>
        <v>106.1</v>
      </c>
      <c r="K17" s="10">
        <f t="shared" si="28"/>
        <v>103.2</v>
      </c>
      <c r="L17" s="10">
        <f t="shared" si="28"/>
        <v>89.9</v>
      </c>
      <c r="M17" s="10">
        <f t="shared" si="28"/>
        <v>105.9</v>
      </c>
      <c r="N17" s="10">
        <f t="shared" si="28"/>
        <v>66.599999999999994</v>
      </c>
      <c r="O17" s="10">
        <f t="shared" si="28"/>
        <v>121.3</v>
      </c>
      <c r="P17" s="10">
        <f t="shared" si="28"/>
        <v>96.9</v>
      </c>
      <c r="Q17" s="10">
        <f t="shared" si="28"/>
        <v>79.8</v>
      </c>
      <c r="R17" s="10">
        <f t="shared" si="28"/>
        <v>96.4</v>
      </c>
      <c r="S17" s="10">
        <f t="shared" si="28"/>
        <v>88.4</v>
      </c>
      <c r="T17" s="10">
        <f t="shared" si="28"/>
        <v>107.7</v>
      </c>
      <c r="U17" s="10">
        <f t="shared" si="28"/>
        <v>105.9</v>
      </c>
      <c r="V17" s="10">
        <f t="shared" si="28"/>
        <v>89.8</v>
      </c>
      <c r="W17" s="10">
        <f t="shared" si="28"/>
        <v>113</v>
      </c>
      <c r="X17" s="10">
        <f t="shared" si="28"/>
        <v>93.1</v>
      </c>
      <c r="Y17" s="10">
        <f t="shared" si="28"/>
        <v>116.5</v>
      </c>
      <c r="Z17" s="10">
        <f t="shared" si="28"/>
        <v>138.80000000000001</v>
      </c>
      <c r="AA17" s="10">
        <f t="shared" si="28"/>
        <v>0</v>
      </c>
      <c r="AB17" s="10">
        <f t="shared" si="28"/>
        <v>100.4</v>
      </c>
      <c r="AC17" s="10">
        <f>ROUND(SUM(AC63:AC74)/12,1)</f>
        <v>103.7</v>
      </c>
      <c r="AD17" s="10">
        <f>ROUND(SUM(AD63:AD74)/12,1)</f>
        <v>0</v>
      </c>
      <c r="AE17" s="10">
        <f>ROUND(SUM(AE63:AE74)/12,1)</f>
        <v>102.6</v>
      </c>
      <c r="AF17" s="8"/>
      <c r="AG17" s="9" t="s">
        <v>70</v>
      </c>
      <c r="AH17" s="9"/>
      <c r="AI17" s="10">
        <f>ROUND(SUM(AI63:AI74)/12,1)</f>
        <v>102.6</v>
      </c>
      <c r="AJ17" s="10">
        <f>ROUND(SUM(AJ63:AJ74)/12,1)</f>
        <v>102.6</v>
      </c>
      <c r="AK17" s="10">
        <f>ROUND(SUM(AK63:AK74)/12,1)</f>
        <v>100.7</v>
      </c>
      <c r="AL17" s="10">
        <f t="shared" ref="AL17:AQ17" si="29">ROUND(SUM(AL63:AL74)/12,1)</f>
        <v>103</v>
      </c>
      <c r="AM17" s="10">
        <f t="shared" si="29"/>
        <v>98.9</v>
      </c>
      <c r="AN17" s="10">
        <f t="shared" si="29"/>
        <v>105</v>
      </c>
      <c r="AO17" s="10">
        <f t="shared" si="29"/>
        <v>125.9</v>
      </c>
      <c r="AP17" s="10">
        <f t="shared" si="29"/>
        <v>96.1</v>
      </c>
      <c r="AQ17" s="10">
        <f t="shared" si="29"/>
        <v>102.6</v>
      </c>
      <c r="AR17" s="10">
        <f>ROUND(SUM(AR63:AR74)/12,1)</f>
        <v>102.6</v>
      </c>
      <c r="AS17" s="10">
        <f>ROUND(SUM(AS63:AS74)/12,1)</f>
        <v>102.1</v>
      </c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</row>
    <row r="18" spans="1:62">
      <c r="A18" s="8"/>
      <c r="B18" s="9" t="s">
        <v>187</v>
      </c>
      <c r="C18" s="9"/>
      <c r="D18" s="10">
        <f>ROUND(AVERAGE(D75:D86),1)</f>
        <v>105.7</v>
      </c>
      <c r="E18" s="10">
        <f t="shared" ref="E18:AB18" si="30">ROUND(AVERAGE(E75:E86),1)</f>
        <v>105.7</v>
      </c>
      <c r="F18" s="10">
        <f t="shared" si="30"/>
        <v>95</v>
      </c>
      <c r="G18" s="10">
        <f t="shared" si="30"/>
        <v>146.5</v>
      </c>
      <c r="H18" s="10">
        <f t="shared" si="30"/>
        <v>125.1</v>
      </c>
      <c r="I18" s="10">
        <f t="shared" si="30"/>
        <v>117.1</v>
      </c>
      <c r="J18" s="10">
        <f t="shared" si="30"/>
        <v>104.4</v>
      </c>
      <c r="K18" s="10">
        <f t="shared" si="30"/>
        <v>101.5</v>
      </c>
      <c r="L18" s="10">
        <f t="shared" si="30"/>
        <v>97.4</v>
      </c>
      <c r="M18" s="10">
        <f t="shared" si="30"/>
        <v>129.1</v>
      </c>
      <c r="N18" s="10">
        <f t="shared" si="30"/>
        <v>52.7</v>
      </c>
      <c r="O18" s="10">
        <f t="shared" si="30"/>
        <v>124.4</v>
      </c>
      <c r="P18" s="10">
        <f t="shared" si="30"/>
        <v>98.7</v>
      </c>
      <c r="Q18" s="10">
        <f t="shared" si="30"/>
        <v>78</v>
      </c>
      <c r="R18" s="10">
        <f t="shared" si="30"/>
        <v>91.5</v>
      </c>
      <c r="S18" s="10">
        <f t="shared" si="30"/>
        <v>86.5</v>
      </c>
      <c r="T18" s="10">
        <f t="shared" si="30"/>
        <v>107.4</v>
      </c>
      <c r="U18" s="10">
        <f t="shared" si="30"/>
        <v>116.9</v>
      </c>
      <c r="V18" s="10">
        <f t="shared" si="30"/>
        <v>89.4</v>
      </c>
      <c r="W18" s="10">
        <f t="shared" si="30"/>
        <v>118.6</v>
      </c>
      <c r="X18" s="10">
        <f t="shared" si="30"/>
        <v>89.1</v>
      </c>
      <c r="Y18" s="10">
        <f t="shared" si="30"/>
        <v>155.19999999999999</v>
      </c>
      <c r="Z18" s="10">
        <f t="shared" si="30"/>
        <v>139.30000000000001</v>
      </c>
      <c r="AA18" s="10" t="e">
        <f t="shared" si="30"/>
        <v>#DIV/0!</v>
      </c>
      <c r="AB18" s="10">
        <f t="shared" si="30"/>
        <v>138.4</v>
      </c>
      <c r="AC18" s="10">
        <f>ROUND(AVERAGE(AC75:AC86),1)</f>
        <v>131.19999999999999</v>
      </c>
      <c r="AD18" s="10" t="e">
        <f>ROUND(AVERAGE(AD75:AD86),1)</f>
        <v>#DIV/0!</v>
      </c>
      <c r="AE18" s="10">
        <f>ROUND(AVERAGE(AE75:AE86),1)</f>
        <v>105.7</v>
      </c>
      <c r="AF18" s="8"/>
      <c r="AG18" s="9" t="s">
        <v>187</v>
      </c>
      <c r="AH18" s="9"/>
      <c r="AI18" s="10">
        <f t="shared" ref="AI18:AS18" si="31">ROUND(AVERAGE(AI75:AI86),1)</f>
        <v>105.7</v>
      </c>
      <c r="AJ18" s="10">
        <f t="shared" si="31"/>
        <v>108.3</v>
      </c>
      <c r="AK18" s="10">
        <f t="shared" si="31"/>
        <v>109</v>
      </c>
      <c r="AL18" s="10">
        <f t="shared" si="31"/>
        <v>114.4</v>
      </c>
      <c r="AM18" s="10">
        <f t="shared" si="31"/>
        <v>104.7</v>
      </c>
      <c r="AN18" s="10">
        <f t="shared" si="31"/>
        <v>107.5</v>
      </c>
      <c r="AO18" s="10">
        <f t="shared" si="31"/>
        <v>129.69999999999999</v>
      </c>
      <c r="AP18" s="10">
        <f t="shared" si="31"/>
        <v>98</v>
      </c>
      <c r="AQ18" s="10">
        <f t="shared" si="31"/>
        <v>104.2</v>
      </c>
      <c r="AR18" s="10">
        <f t="shared" si="31"/>
        <v>104.4</v>
      </c>
      <c r="AS18" s="10">
        <f t="shared" si="31"/>
        <v>98.5</v>
      </c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</row>
    <row r="19" spans="1:62">
      <c r="A19" s="8"/>
      <c r="B19" s="9" t="s">
        <v>188</v>
      </c>
      <c r="C19" s="9"/>
      <c r="D19" s="10">
        <f>ROUND(AVERAGE(D87:D98),1)</f>
        <v>107.6</v>
      </c>
      <c r="E19" s="10">
        <f t="shared" ref="E19:AB19" si="32">ROUND(AVERAGE(E87:E98),1)</f>
        <v>107.6</v>
      </c>
      <c r="F19" s="10">
        <f t="shared" si="32"/>
        <v>97.5</v>
      </c>
      <c r="G19" s="10">
        <f t="shared" si="32"/>
        <v>149.5</v>
      </c>
      <c r="H19" s="10">
        <f t="shared" si="32"/>
        <v>132.69999999999999</v>
      </c>
      <c r="I19" s="10">
        <f t="shared" si="32"/>
        <v>128.4</v>
      </c>
      <c r="J19" s="10">
        <f t="shared" si="32"/>
        <v>114.9</v>
      </c>
      <c r="K19" s="10">
        <f t="shared" si="32"/>
        <v>91.1</v>
      </c>
      <c r="L19" s="10">
        <f t="shared" si="32"/>
        <v>111.3</v>
      </c>
      <c r="M19" s="10">
        <f t="shared" si="32"/>
        <v>102.2</v>
      </c>
      <c r="N19" s="10">
        <f t="shared" si="32"/>
        <v>52.7</v>
      </c>
      <c r="O19" s="10">
        <f t="shared" si="32"/>
        <v>136.19999999999999</v>
      </c>
      <c r="P19" s="10">
        <f t="shared" si="32"/>
        <v>100.8</v>
      </c>
      <c r="Q19" s="10">
        <f t="shared" si="32"/>
        <v>71.8</v>
      </c>
      <c r="R19" s="10">
        <f t="shared" si="32"/>
        <v>84.7</v>
      </c>
      <c r="S19" s="10">
        <f t="shared" si="32"/>
        <v>95.2</v>
      </c>
      <c r="T19" s="10">
        <f t="shared" si="32"/>
        <v>96.9</v>
      </c>
      <c r="U19" s="10">
        <f t="shared" si="32"/>
        <v>112.9</v>
      </c>
      <c r="V19" s="10">
        <f t="shared" si="32"/>
        <v>100.3</v>
      </c>
      <c r="W19" s="10">
        <f t="shared" si="32"/>
        <v>122.6</v>
      </c>
      <c r="X19" s="10">
        <f t="shared" si="32"/>
        <v>92.7</v>
      </c>
      <c r="Y19" s="10">
        <f t="shared" si="32"/>
        <v>150.19999999999999</v>
      </c>
      <c r="Z19" s="10">
        <f t="shared" si="32"/>
        <v>137</v>
      </c>
      <c r="AA19" s="10">
        <f t="shared" si="32"/>
        <v>0</v>
      </c>
      <c r="AB19" s="10">
        <f t="shared" si="32"/>
        <v>105.7</v>
      </c>
      <c r="AC19" s="10">
        <f>ROUND(AVERAGE(AC87:AC98),1)</f>
        <v>146</v>
      </c>
      <c r="AD19" s="10">
        <f>ROUND(AVERAGE(AD87:AD98),1)</f>
        <v>0</v>
      </c>
      <c r="AE19" s="10">
        <f>ROUND(AVERAGE(AE87:AE98),1)</f>
        <v>107.6</v>
      </c>
      <c r="AF19" s="8"/>
      <c r="AG19" s="9" t="s">
        <v>188</v>
      </c>
      <c r="AH19" s="9"/>
      <c r="AI19" s="10">
        <f t="shared" ref="AI19:AS19" si="33">ROUND(AVERAGE(AI87:AI98),1)</f>
        <v>107.6</v>
      </c>
      <c r="AJ19" s="10">
        <f t="shared" si="33"/>
        <v>107</v>
      </c>
      <c r="AK19" s="10">
        <f t="shared" si="33"/>
        <v>115.4</v>
      </c>
      <c r="AL19" s="10">
        <f t="shared" si="33"/>
        <v>125.3</v>
      </c>
      <c r="AM19" s="10">
        <f t="shared" si="33"/>
        <v>107.4</v>
      </c>
      <c r="AN19" s="10">
        <f t="shared" si="33"/>
        <v>96.8</v>
      </c>
      <c r="AO19" s="10">
        <f t="shared" si="33"/>
        <v>105.2</v>
      </c>
      <c r="AP19" s="10">
        <f t="shared" si="33"/>
        <v>93.2</v>
      </c>
      <c r="AQ19" s="10">
        <f t="shared" si="33"/>
        <v>108</v>
      </c>
      <c r="AR19" s="10">
        <f t="shared" si="33"/>
        <v>108.7</v>
      </c>
      <c r="AS19" s="10">
        <f t="shared" si="33"/>
        <v>91.1</v>
      </c>
      <c r="AT19" s="10"/>
      <c r="AU19" s="10"/>
      <c r="AV19" s="10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</row>
    <row r="20" spans="1:62">
      <c r="A20" s="8"/>
      <c r="B20" s="9" t="s">
        <v>73</v>
      </c>
      <c r="C20" s="9"/>
      <c r="D20" s="10">
        <f>ROUND(AVERAGE(D99:D110),1)</f>
        <v>101.2</v>
      </c>
      <c r="E20" s="10">
        <f t="shared" ref="E20:AB20" si="34">ROUND(AVERAGE(E99:E110),1)</f>
        <v>101.1</v>
      </c>
      <c r="F20" s="10">
        <f t="shared" si="34"/>
        <v>89.8</v>
      </c>
      <c r="G20" s="10">
        <f t="shared" si="34"/>
        <v>141</v>
      </c>
      <c r="H20" s="10">
        <f t="shared" si="34"/>
        <v>117.5</v>
      </c>
      <c r="I20" s="10">
        <f t="shared" si="34"/>
        <v>116.5</v>
      </c>
      <c r="J20" s="10">
        <f t="shared" si="34"/>
        <v>144.5</v>
      </c>
      <c r="K20" s="10">
        <f t="shared" si="34"/>
        <v>79</v>
      </c>
      <c r="L20" s="10">
        <f t="shared" si="34"/>
        <v>71.400000000000006</v>
      </c>
      <c r="M20" s="10">
        <f t="shared" si="34"/>
        <v>67.900000000000006</v>
      </c>
      <c r="N20" s="10">
        <f t="shared" si="34"/>
        <v>42.2</v>
      </c>
      <c r="O20" s="10">
        <f t="shared" si="34"/>
        <v>131.5</v>
      </c>
      <c r="P20" s="10">
        <f t="shared" si="34"/>
        <v>84.4</v>
      </c>
      <c r="Q20" s="10">
        <f t="shared" si="34"/>
        <v>66.3</v>
      </c>
      <c r="R20" s="10">
        <f t="shared" si="34"/>
        <v>83.5</v>
      </c>
      <c r="S20" s="10">
        <f t="shared" si="34"/>
        <v>98.6</v>
      </c>
      <c r="T20" s="10">
        <f t="shared" si="34"/>
        <v>98.2</v>
      </c>
      <c r="U20" s="10">
        <f t="shared" si="34"/>
        <v>103.5</v>
      </c>
      <c r="V20" s="10">
        <f t="shared" si="34"/>
        <v>101.8</v>
      </c>
      <c r="W20" s="10">
        <f t="shared" si="34"/>
        <v>111</v>
      </c>
      <c r="X20" s="10">
        <f t="shared" si="34"/>
        <v>118.3</v>
      </c>
      <c r="Y20" s="10">
        <f t="shared" si="34"/>
        <v>108.1</v>
      </c>
      <c r="Z20" s="10">
        <f t="shared" si="34"/>
        <v>127.7</v>
      </c>
      <c r="AA20" s="10">
        <f t="shared" si="34"/>
        <v>0</v>
      </c>
      <c r="AB20" s="10">
        <f t="shared" si="34"/>
        <v>60.2</v>
      </c>
      <c r="AC20" s="10">
        <f>ROUND(AVERAGE(AC99:AC110),1)</f>
        <v>161</v>
      </c>
      <c r="AD20" s="10">
        <f>ROUND(AVERAGE(AD99:AD110),1)</f>
        <v>0</v>
      </c>
      <c r="AE20" s="10">
        <f>ROUND(AVERAGE(AE99:AE110),1)</f>
        <v>101.2</v>
      </c>
      <c r="AF20" s="8"/>
      <c r="AG20" s="9" t="s">
        <v>73</v>
      </c>
      <c r="AH20" s="9"/>
      <c r="AI20" s="10">
        <f t="shared" ref="AI20:AS20" si="35">ROUND(AVERAGE(AI99:AI110),1)</f>
        <v>101.2</v>
      </c>
      <c r="AJ20" s="10">
        <f t="shared" si="35"/>
        <v>102.9</v>
      </c>
      <c r="AK20" s="10">
        <f t="shared" si="35"/>
        <v>114.4</v>
      </c>
      <c r="AL20" s="10">
        <f t="shared" si="35"/>
        <v>103</v>
      </c>
      <c r="AM20" s="10">
        <f t="shared" si="35"/>
        <v>123.4</v>
      </c>
      <c r="AN20" s="10">
        <f t="shared" si="35"/>
        <v>88.7</v>
      </c>
      <c r="AO20" s="10">
        <f t="shared" si="35"/>
        <v>85</v>
      </c>
      <c r="AP20" s="10">
        <f t="shared" si="35"/>
        <v>90.3</v>
      </c>
      <c r="AQ20" s="10">
        <f t="shared" si="35"/>
        <v>100.2</v>
      </c>
      <c r="AR20" s="10">
        <f t="shared" si="35"/>
        <v>100.9</v>
      </c>
      <c r="AS20" s="10">
        <f t="shared" si="35"/>
        <v>84</v>
      </c>
      <c r="AT20" s="10"/>
      <c r="AU20" s="10"/>
      <c r="AV20" s="10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</row>
    <row r="21" spans="1:62">
      <c r="A21" s="8"/>
      <c r="B21" s="9" t="s">
        <v>74</v>
      </c>
      <c r="C21" s="9"/>
      <c r="D21" s="10">
        <f>ROUND(AVERAGE(D111:D122),1)</f>
        <v>105.6</v>
      </c>
      <c r="E21" s="10">
        <f t="shared" ref="E21:AC21" si="36">ROUND(AVERAGE(E111:E122),1)</f>
        <v>105.6</v>
      </c>
      <c r="F21" s="10">
        <f t="shared" si="36"/>
        <v>89.9</v>
      </c>
      <c r="G21" s="10">
        <f t="shared" si="36"/>
        <v>112</v>
      </c>
      <c r="H21" s="10">
        <f t="shared" si="36"/>
        <v>130.19999999999999</v>
      </c>
      <c r="I21" s="10">
        <f t="shared" si="36"/>
        <v>104.5</v>
      </c>
      <c r="J21" s="10">
        <f t="shared" si="36"/>
        <v>175.5</v>
      </c>
      <c r="K21" s="10">
        <f t="shared" si="36"/>
        <v>105.7</v>
      </c>
      <c r="L21" s="10">
        <f t="shared" si="36"/>
        <v>103.4</v>
      </c>
      <c r="M21" s="10">
        <f t="shared" si="36"/>
        <v>75.599999999999994</v>
      </c>
      <c r="N21" s="10">
        <f t="shared" si="36"/>
        <v>36.200000000000003</v>
      </c>
      <c r="O21" s="10">
        <f t="shared" si="36"/>
        <v>132.30000000000001</v>
      </c>
      <c r="P21" s="10">
        <f t="shared" si="36"/>
        <v>88.2</v>
      </c>
      <c r="Q21" s="10">
        <f t="shared" si="36"/>
        <v>69.599999999999994</v>
      </c>
      <c r="R21" s="10">
        <f t="shared" si="36"/>
        <v>84.2</v>
      </c>
      <c r="S21" s="10">
        <f t="shared" si="36"/>
        <v>95.1</v>
      </c>
      <c r="T21" s="10">
        <f t="shared" si="36"/>
        <v>105.6</v>
      </c>
      <c r="U21" s="10">
        <f t="shared" si="36"/>
        <v>104.2</v>
      </c>
      <c r="V21" s="10">
        <f t="shared" si="36"/>
        <v>88.5</v>
      </c>
      <c r="W21" s="10">
        <f t="shared" si="36"/>
        <v>107.8</v>
      </c>
      <c r="X21" s="10">
        <f t="shared" si="36"/>
        <v>133.4</v>
      </c>
      <c r="Y21" s="10">
        <f t="shared" si="36"/>
        <v>65.7</v>
      </c>
      <c r="Z21" s="10">
        <f t="shared" si="36"/>
        <v>150.1</v>
      </c>
      <c r="AA21" s="10">
        <f t="shared" si="36"/>
        <v>0</v>
      </c>
      <c r="AB21" s="10">
        <f t="shared" si="36"/>
        <v>60.7</v>
      </c>
      <c r="AC21" s="10">
        <f t="shared" si="36"/>
        <v>125.1</v>
      </c>
      <c r="AD21" s="10">
        <f>ROUND(AVERAGE(AD111:AD122),1)</f>
        <v>0</v>
      </c>
      <c r="AE21" s="10">
        <f>ROUND(AVERAGE(AE111:AE122),1)</f>
        <v>105.6</v>
      </c>
      <c r="AF21" s="8"/>
      <c r="AG21" s="9" t="s">
        <v>74</v>
      </c>
      <c r="AH21" s="9"/>
      <c r="AI21" s="10">
        <f t="shared" ref="AI21:AS21" si="37">ROUND(AVERAGE(AI111:AI122),1)</f>
        <v>105.6</v>
      </c>
      <c r="AJ21" s="10">
        <f t="shared" si="37"/>
        <v>109.8</v>
      </c>
      <c r="AK21" s="10">
        <f t="shared" si="37"/>
        <v>117.4</v>
      </c>
      <c r="AL21" s="10">
        <f t="shared" si="37"/>
        <v>75.7</v>
      </c>
      <c r="AM21" s="10">
        <f t="shared" si="37"/>
        <v>150.6</v>
      </c>
      <c r="AN21" s="10">
        <f t="shared" si="37"/>
        <v>100.4</v>
      </c>
      <c r="AO21" s="10">
        <f t="shared" si="37"/>
        <v>115</v>
      </c>
      <c r="AP21" s="10">
        <f t="shared" si="37"/>
        <v>94.1</v>
      </c>
      <c r="AQ21" s="10">
        <f t="shared" si="37"/>
        <v>103.2</v>
      </c>
      <c r="AR21" s="10">
        <f t="shared" si="37"/>
        <v>104</v>
      </c>
      <c r="AS21" s="10">
        <f t="shared" si="37"/>
        <v>85.4</v>
      </c>
      <c r="AT21" s="10"/>
      <c r="AU21" s="10"/>
      <c r="AV21" s="10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</row>
    <row r="22" spans="1:62">
      <c r="A22" s="8"/>
      <c r="B22" s="9" t="s">
        <v>75</v>
      </c>
      <c r="C22" s="9"/>
      <c r="D22" s="10">
        <f>ROUND(AVERAGE(D123:D158),1)</f>
        <v>124.8</v>
      </c>
      <c r="E22" s="10">
        <f t="shared" ref="E22:AC22" si="38">ROUND(AVERAGE(E123:E158),1)</f>
        <v>124.7</v>
      </c>
      <c r="F22" s="10">
        <f t="shared" si="38"/>
        <v>96.5</v>
      </c>
      <c r="G22" s="10">
        <f t="shared" si="38"/>
        <v>176.8</v>
      </c>
      <c r="H22" s="10">
        <f t="shared" si="38"/>
        <v>135</v>
      </c>
      <c r="I22" s="10">
        <f t="shared" si="38"/>
        <v>139</v>
      </c>
      <c r="J22" s="10">
        <f t="shared" si="38"/>
        <v>299.39999999999998</v>
      </c>
      <c r="K22" s="10">
        <f t="shared" si="38"/>
        <v>84.7</v>
      </c>
      <c r="L22" s="10">
        <f t="shared" si="38"/>
        <v>88.2</v>
      </c>
      <c r="M22" s="10">
        <f t="shared" si="38"/>
        <v>86.9</v>
      </c>
      <c r="N22" s="10">
        <f t="shared" si="38"/>
        <v>46</v>
      </c>
      <c r="O22" s="10">
        <f t="shared" si="38"/>
        <v>144.5</v>
      </c>
      <c r="P22" s="10">
        <f t="shared" si="38"/>
        <v>93.2</v>
      </c>
      <c r="Q22" s="10">
        <f t="shared" si="38"/>
        <v>77.8</v>
      </c>
      <c r="R22" s="10">
        <f t="shared" si="38"/>
        <v>86.9</v>
      </c>
      <c r="S22" s="10">
        <f t="shared" si="38"/>
        <v>122.9</v>
      </c>
      <c r="T22" s="10">
        <f t="shared" si="38"/>
        <v>99.5</v>
      </c>
      <c r="U22" s="10">
        <f t="shared" si="38"/>
        <v>118</v>
      </c>
      <c r="V22" s="10">
        <f t="shared" si="38"/>
        <v>82.7</v>
      </c>
      <c r="W22" s="10">
        <f t="shared" si="38"/>
        <v>117.8</v>
      </c>
      <c r="X22" s="10">
        <f t="shared" si="38"/>
        <v>145.6</v>
      </c>
      <c r="Y22" s="10">
        <f t="shared" si="38"/>
        <v>110.6</v>
      </c>
      <c r="Z22" s="10">
        <f t="shared" si="38"/>
        <v>186.3</v>
      </c>
      <c r="AA22" s="10">
        <f t="shared" si="38"/>
        <v>0</v>
      </c>
      <c r="AB22" s="10">
        <f t="shared" si="38"/>
        <v>66.099999999999994</v>
      </c>
      <c r="AC22" s="10">
        <f t="shared" si="38"/>
        <v>289.8</v>
      </c>
      <c r="AD22" s="10">
        <f>ROUND(AVERAGE(AD123:AD158),1)</f>
        <v>0</v>
      </c>
      <c r="AE22" s="10">
        <f>ROUND(AVERAGE(AE123:AE158),1)</f>
        <v>124.8</v>
      </c>
      <c r="AF22" s="8"/>
      <c r="AG22" s="9" t="s">
        <v>75</v>
      </c>
      <c r="AH22" s="9"/>
      <c r="AI22" s="10">
        <f t="shared" ref="AI22:AS22" si="39">ROUND(AVERAGE(AI123:AI158),1)</f>
        <v>124.8</v>
      </c>
      <c r="AJ22" s="10">
        <f t="shared" si="39"/>
        <v>150.69999999999999</v>
      </c>
      <c r="AK22" s="10">
        <f t="shared" si="39"/>
        <v>192.2</v>
      </c>
      <c r="AL22" s="10">
        <f t="shared" si="39"/>
        <v>103.5</v>
      </c>
      <c r="AM22" s="10">
        <f t="shared" si="39"/>
        <v>262.7</v>
      </c>
      <c r="AN22" s="10">
        <f t="shared" si="39"/>
        <v>99.5</v>
      </c>
      <c r="AO22" s="10">
        <f t="shared" si="39"/>
        <v>101.7</v>
      </c>
      <c r="AP22" s="10">
        <f t="shared" si="39"/>
        <v>98.6</v>
      </c>
      <c r="AQ22" s="10">
        <f t="shared" si="39"/>
        <v>110.1</v>
      </c>
      <c r="AR22" s="10">
        <f t="shared" si="39"/>
        <v>111</v>
      </c>
      <c r="AS22" s="10">
        <f t="shared" si="39"/>
        <v>89.8</v>
      </c>
      <c r="AT22" s="10"/>
      <c r="AU22" s="10"/>
      <c r="AV22" s="10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</row>
    <row r="23" spans="1:62">
      <c r="A23" s="15"/>
      <c r="B23" s="16" t="s">
        <v>76</v>
      </c>
      <c r="C23" s="16"/>
      <c r="D23" s="14">
        <f>ROUND(AVERAGE(D135:D145),1)</f>
        <v>131</v>
      </c>
      <c r="E23" s="14">
        <f t="shared" ref="E23:AE23" si="40">ROUND(AVERAGE(E135:E145),1)</f>
        <v>130.9</v>
      </c>
      <c r="F23" s="14">
        <f t="shared" si="40"/>
        <v>95.2</v>
      </c>
      <c r="G23" s="14">
        <f t="shared" si="40"/>
        <v>175</v>
      </c>
      <c r="H23" s="14">
        <f t="shared" si="40"/>
        <v>134.6</v>
      </c>
      <c r="I23" s="14">
        <f t="shared" si="40"/>
        <v>152.69999999999999</v>
      </c>
      <c r="J23" s="14">
        <f t="shared" si="40"/>
        <v>362.6</v>
      </c>
      <c r="K23" s="14">
        <f t="shared" si="40"/>
        <v>84.9</v>
      </c>
      <c r="L23" s="14">
        <f t="shared" si="40"/>
        <v>68.7</v>
      </c>
      <c r="M23" s="14">
        <f t="shared" si="40"/>
        <v>90.9</v>
      </c>
      <c r="N23" s="14">
        <f t="shared" si="40"/>
        <v>39.799999999999997</v>
      </c>
      <c r="O23" s="14">
        <f t="shared" si="40"/>
        <v>149</v>
      </c>
      <c r="P23" s="14">
        <f t="shared" si="40"/>
        <v>91.6</v>
      </c>
      <c r="Q23" s="14">
        <f t="shared" si="40"/>
        <v>75.7</v>
      </c>
      <c r="R23" s="14">
        <f t="shared" si="40"/>
        <v>91.6</v>
      </c>
      <c r="S23" s="14">
        <f t="shared" si="40"/>
        <v>129.80000000000001</v>
      </c>
      <c r="T23" s="14">
        <f t="shared" si="40"/>
        <v>96.8</v>
      </c>
      <c r="U23" s="14">
        <f t="shared" si="40"/>
        <v>117.3</v>
      </c>
      <c r="V23" s="14">
        <f t="shared" si="40"/>
        <v>82.1</v>
      </c>
      <c r="W23" s="14">
        <f t="shared" si="40"/>
        <v>116.4</v>
      </c>
      <c r="X23" s="14">
        <f t="shared" si="40"/>
        <v>148.9</v>
      </c>
      <c r="Y23" s="14">
        <f t="shared" si="40"/>
        <v>104.2</v>
      </c>
      <c r="Z23" s="14">
        <f t="shared" si="40"/>
        <v>178.2</v>
      </c>
      <c r="AA23" s="14">
        <f t="shared" si="40"/>
        <v>0</v>
      </c>
      <c r="AB23" s="14">
        <f t="shared" si="40"/>
        <v>67.8</v>
      </c>
      <c r="AC23" s="14">
        <f t="shared" si="40"/>
        <v>316.39999999999998</v>
      </c>
      <c r="AD23" s="14">
        <f t="shared" si="40"/>
        <v>0</v>
      </c>
      <c r="AE23" s="14">
        <f t="shared" si="40"/>
        <v>131</v>
      </c>
      <c r="AF23" s="15"/>
      <c r="AG23" s="16" t="s">
        <v>76</v>
      </c>
      <c r="AH23" s="16"/>
      <c r="AI23" s="14">
        <f t="shared" ref="AI23:AS23" si="41">ROUND(AVERAGE(AI135:AI145),1)</f>
        <v>131</v>
      </c>
      <c r="AJ23" s="14">
        <f t="shared" si="41"/>
        <v>165.4</v>
      </c>
      <c r="AK23" s="14">
        <f t="shared" si="41"/>
        <v>220.1</v>
      </c>
      <c r="AL23" s="14">
        <f t="shared" si="41"/>
        <v>114.3</v>
      </c>
      <c r="AM23" s="14">
        <f t="shared" si="41"/>
        <v>304.3</v>
      </c>
      <c r="AN23" s="14">
        <f t="shared" si="41"/>
        <v>98</v>
      </c>
      <c r="AO23" s="14">
        <f t="shared" si="41"/>
        <v>94.3</v>
      </c>
      <c r="AP23" s="14">
        <f t="shared" si="41"/>
        <v>99.6</v>
      </c>
      <c r="AQ23" s="14">
        <f t="shared" si="41"/>
        <v>111.4</v>
      </c>
      <c r="AR23" s="14">
        <f t="shared" si="41"/>
        <v>112.4</v>
      </c>
      <c r="AS23" s="14">
        <f t="shared" si="41"/>
        <v>90.4</v>
      </c>
      <c r="AT23" s="10"/>
      <c r="AU23" s="10"/>
      <c r="AV23" s="10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</row>
    <row r="24" spans="1:62">
      <c r="A24" s="8" t="s">
        <v>82</v>
      </c>
      <c r="B24" s="9" t="s">
        <v>189</v>
      </c>
      <c r="C24" s="8" t="s">
        <v>84</v>
      </c>
      <c r="D24" s="66">
        <v>102.4</v>
      </c>
      <c r="E24" s="66">
        <v>102.4</v>
      </c>
      <c r="F24" s="66">
        <v>98.7</v>
      </c>
      <c r="G24" s="66">
        <v>103.6</v>
      </c>
      <c r="H24" s="66">
        <v>105.5</v>
      </c>
      <c r="I24" s="66">
        <v>109</v>
      </c>
      <c r="J24" s="66">
        <v>88.8</v>
      </c>
      <c r="K24" s="66">
        <v>53.7</v>
      </c>
      <c r="L24" s="66">
        <v>45.6</v>
      </c>
      <c r="M24" s="66">
        <v>108.4</v>
      </c>
      <c r="N24" s="66">
        <v>139.6</v>
      </c>
      <c r="O24" s="66">
        <v>105.6</v>
      </c>
      <c r="P24" s="66">
        <v>97.6</v>
      </c>
      <c r="Q24" s="66">
        <v>94.2</v>
      </c>
      <c r="R24" s="66">
        <v>85</v>
      </c>
      <c r="S24" s="66">
        <v>111.3</v>
      </c>
      <c r="T24" s="66">
        <v>119.1</v>
      </c>
      <c r="U24" s="66">
        <v>138.80000000000001</v>
      </c>
      <c r="V24" s="66">
        <v>75.7</v>
      </c>
      <c r="W24" s="66">
        <v>86.9</v>
      </c>
      <c r="X24" s="66">
        <v>94.4</v>
      </c>
      <c r="Y24" s="66">
        <v>194.2</v>
      </c>
      <c r="Z24" s="66">
        <v>419.3</v>
      </c>
      <c r="AA24" s="66"/>
      <c r="AB24" s="66">
        <v>105.2</v>
      </c>
      <c r="AC24" s="80">
        <v>102.7</v>
      </c>
      <c r="AD24" s="66"/>
      <c r="AE24" s="31">
        <v>102.4</v>
      </c>
      <c r="AF24" s="8" t="s">
        <v>82</v>
      </c>
      <c r="AG24" s="9" t="s">
        <v>189</v>
      </c>
      <c r="AH24" s="8" t="s">
        <v>84</v>
      </c>
      <c r="AI24" s="31">
        <v>102.4</v>
      </c>
      <c r="AJ24" s="31">
        <v>123.2</v>
      </c>
      <c r="AK24" s="31">
        <v>131.4</v>
      </c>
      <c r="AL24" s="31">
        <v>121.9</v>
      </c>
      <c r="AM24" s="31">
        <v>139</v>
      </c>
      <c r="AN24" s="31">
        <v>113</v>
      </c>
      <c r="AO24" s="31">
        <v>105.3</v>
      </c>
      <c r="AP24" s="31">
        <v>116.2</v>
      </c>
      <c r="AQ24" s="31">
        <v>90.6</v>
      </c>
      <c r="AR24" s="31">
        <v>89.5</v>
      </c>
      <c r="AS24" s="31">
        <v>115</v>
      </c>
    </row>
    <row r="25" spans="1:62">
      <c r="A25" s="8" t="s">
        <v>190</v>
      </c>
      <c r="B25" s="9"/>
      <c r="C25" s="8" t="s">
        <v>86</v>
      </c>
      <c r="D25" s="66">
        <v>103</v>
      </c>
      <c r="E25" s="66">
        <v>103</v>
      </c>
      <c r="F25" s="66">
        <v>95.9</v>
      </c>
      <c r="G25" s="66">
        <v>111.9</v>
      </c>
      <c r="H25" s="66">
        <v>110</v>
      </c>
      <c r="I25" s="66">
        <v>106.4</v>
      </c>
      <c r="J25" s="66">
        <v>91.7</v>
      </c>
      <c r="K25" s="66">
        <v>54.3</v>
      </c>
      <c r="L25" s="66">
        <v>40.4</v>
      </c>
      <c r="M25" s="66">
        <v>149.6</v>
      </c>
      <c r="N25" s="66">
        <v>144</v>
      </c>
      <c r="O25" s="66">
        <v>106</v>
      </c>
      <c r="P25" s="66">
        <v>96.9</v>
      </c>
      <c r="Q25" s="66">
        <v>92.8</v>
      </c>
      <c r="R25" s="66">
        <v>86.1</v>
      </c>
      <c r="S25" s="66">
        <v>103.8</v>
      </c>
      <c r="T25" s="66">
        <v>125.2</v>
      </c>
      <c r="U25" s="66">
        <v>131.69999999999999</v>
      </c>
      <c r="V25" s="66">
        <v>87.8</v>
      </c>
      <c r="W25" s="66">
        <v>86.5</v>
      </c>
      <c r="X25" s="66">
        <v>89.1</v>
      </c>
      <c r="Y25" s="66">
        <v>176.4</v>
      </c>
      <c r="Z25" s="66">
        <v>371.5</v>
      </c>
      <c r="AA25" s="66"/>
      <c r="AB25" s="66">
        <v>105.2</v>
      </c>
      <c r="AC25" s="80">
        <v>98.2</v>
      </c>
      <c r="AD25" s="66"/>
      <c r="AE25" s="31">
        <v>103</v>
      </c>
      <c r="AF25" s="8" t="s">
        <v>190</v>
      </c>
      <c r="AG25" s="9"/>
      <c r="AH25" s="8" t="s">
        <v>86</v>
      </c>
      <c r="AI25" s="31">
        <v>103</v>
      </c>
      <c r="AJ25" s="31">
        <v>126.2</v>
      </c>
      <c r="AK25" s="31">
        <v>131.30000000000001</v>
      </c>
      <c r="AL25" s="31">
        <v>122.8</v>
      </c>
      <c r="AM25" s="31">
        <v>138.1</v>
      </c>
      <c r="AN25" s="31">
        <v>119.9</v>
      </c>
      <c r="AO25" s="31">
        <v>114.9</v>
      </c>
      <c r="AP25" s="31">
        <v>122</v>
      </c>
      <c r="AQ25" s="31">
        <v>89.8</v>
      </c>
      <c r="AR25" s="31">
        <v>89</v>
      </c>
      <c r="AS25" s="31">
        <v>109.2</v>
      </c>
    </row>
    <row r="26" spans="1:62">
      <c r="A26" s="8" t="s">
        <v>87</v>
      </c>
      <c r="B26" s="9"/>
      <c r="C26" s="8" t="s">
        <v>88</v>
      </c>
      <c r="D26" s="66">
        <v>96.7</v>
      </c>
      <c r="E26" s="66">
        <v>96.7</v>
      </c>
      <c r="F26" s="66">
        <v>93.1</v>
      </c>
      <c r="G26" s="66">
        <v>98.2</v>
      </c>
      <c r="H26" s="66">
        <v>106</v>
      </c>
      <c r="I26" s="66">
        <v>86.4</v>
      </c>
      <c r="J26" s="66">
        <v>83.9</v>
      </c>
      <c r="K26" s="66">
        <v>45.3</v>
      </c>
      <c r="L26" s="66">
        <v>32.9</v>
      </c>
      <c r="M26" s="66">
        <v>72.8</v>
      </c>
      <c r="N26" s="66">
        <v>142.30000000000001</v>
      </c>
      <c r="O26" s="66">
        <v>100.3</v>
      </c>
      <c r="P26" s="66">
        <v>99</v>
      </c>
      <c r="Q26" s="66">
        <v>90.8</v>
      </c>
      <c r="R26" s="66">
        <v>89.3</v>
      </c>
      <c r="S26" s="66">
        <v>99.7</v>
      </c>
      <c r="T26" s="66">
        <v>126.2</v>
      </c>
      <c r="U26" s="66">
        <v>125</v>
      </c>
      <c r="V26" s="66">
        <v>91.6</v>
      </c>
      <c r="W26" s="66">
        <v>84.2</v>
      </c>
      <c r="X26" s="66">
        <v>90.6</v>
      </c>
      <c r="Y26" s="66">
        <v>132.6</v>
      </c>
      <c r="Z26" s="66">
        <v>363.4</v>
      </c>
      <c r="AA26" s="66"/>
      <c r="AB26" s="66">
        <v>93.4</v>
      </c>
      <c r="AC26" s="80">
        <v>95.5</v>
      </c>
      <c r="AD26" s="66"/>
      <c r="AE26" s="31">
        <v>96.7</v>
      </c>
      <c r="AF26" s="8" t="s">
        <v>87</v>
      </c>
      <c r="AG26" s="9"/>
      <c r="AH26" s="8" t="s">
        <v>88</v>
      </c>
      <c r="AI26" s="31">
        <v>96.7</v>
      </c>
      <c r="AJ26" s="31">
        <v>112</v>
      </c>
      <c r="AK26" s="31">
        <v>116.3</v>
      </c>
      <c r="AL26" s="31">
        <v>90.7</v>
      </c>
      <c r="AM26" s="31">
        <v>136.6</v>
      </c>
      <c r="AN26" s="31">
        <v>106.8</v>
      </c>
      <c r="AO26" s="31">
        <v>69.8</v>
      </c>
      <c r="AP26" s="31">
        <v>122.5</v>
      </c>
      <c r="AQ26" s="31">
        <v>88</v>
      </c>
      <c r="AR26" s="31">
        <v>87</v>
      </c>
      <c r="AS26" s="31">
        <v>109.7</v>
      </c>
    </row>
    <row r="27" spans="1:62">
      <c r="A27" s="8"/>
      <c r="B27" s="9"/>
      <c r="C27" s="8" t="s">
        <v>89</v>
      </c>
      <c r="D27" s="66">
        <v>97</v>
      </c>
      <c r="E27" s="66">
        <v>97</v>
      </c>
      <c r="F27" s="66">
        <v>95.7</v>
      </c>
      <c r="G27" s="66">
        <v>92.5</v>
      </c>
      <c r="H27" s="66">
        <v>105.1</v>
      </c>
      <c r="I27" s="66">
        <v>91.3</v>
      </c>
      <c r="J27" s="66">
        <v>84.4</v>
      </c>
      <c r="K27" s="66">
        <v>53.1</v>
      </c>
      <c r="L27" s="66">
        <v>48.9</v>
      </c>
      <c r="M27" s="66">
        <v>54.4</v>
      </c>
      <c r="N27" s="66">
        <v>137.80000000000001</v>
      </c>
      <c r="O27" s="66">
        <v>98.9</v>
      </c>
      <c r="P27" s="66">
        <v>99.3</v>
      </c>
      <c r="Q27" s="66">
        <v>92.2</v>
      </c>
      <c r="R27" s="66">
        <v>91</v>
      </c>
      <c r="S27" s="66">
        <v>98.2</v>
      </c>
      <c r="T27" s="66">
        <v>123.8</v>
      </c>
      <c r="U27" s="66">
        <v>120.6</v>
      </c>
      <c r="V27" s="66">
        <v>88.2</v>
      </c>
      <c r="W27" s="66">
        <v>83.9</v>
      </c>
      <c r="X27" s="66">
        <v>93.7</v>
      </c>
      <c r="Y27" s="66">
        <v>119.7</v>
      </c>
      <c r="Z27" s="66">
        <v>351.7</v>
      </c>
      <c r="AA27" s="66"/>
      <c r="AB27" s="66">
        <v>81.7</v>
      </c>
      <c r="AC27" s="80">
        <v>108.3</v>
      </c>
      <c r="AD27" s="66"/>
      <c r="AE27" s="31">
        <v>97</v>
      </c>
      <c r="AF27" s="8"/>
      <c r="AG27" s="9"/>
      <c r="AH27" s="8" t="s">
        <v>89</v>
      </c>
      <c r="AI27" s="31">
        <v>97</v>
      </c>
      <c r="AJ27" s="31">
        <v>112.4</v>
      </c>
      <c r="AK27" s="31">
        <v>119.8</v>
      </c>
      <c r="AL27" s="31">
        <v>94.6</v>
      </c>
      <c r="AM27" s="31">
        <v>139.9</v>
      </c>
      <c r="AN27" s="31">
        <v>103.2</v>
      </c>
      <c r="AO27" s="31">
        <v>67.3</v>
      </c>
      <c r="AP27" s="31">
        <v>118.4</v>
      </c>
      <c r="AQ27" s="31">
        <v>88.4</v>
      </c>
      <c r="AR27" s="31">
        <v>87.4</v>
      </c>
      <c r="AS27" s="31">
        <v>110.7</v>
      </c>
    </row>
    <row r="28" spans="1:62">
      <c r="A28" s="8"/>
      <c r="B28" s="9"/>
      <c r="C28" s="8" t="s">
        <v>90</v>
      </c>
      <c r="D28" s="66">
        <v>98.4</v>
      </c>
      <c r="E28" s="66">
        <v>98.4</v>
      </c>
      <c r="F28" s="66">
        <v>101.5</v>
      </c>
      <c r="G28" s="66">
        <v>101.3</v>
      </c>
      <c r="H28" s="66">
        <v>98.4</v>
      </c>
      <c r="I28" s="66">
        <v>90.5</v>
      </c>
      <c r="J28" s="66">
        <v>91.9</v>
      </c>
      <c r="K28" s="66">
        <v>74.2</v>
      </c>
      <c r="L28" s="66">
        <v>46.4</v>
      </c>
      <c r="M28" s="66">
        <v>80.3</v>
      </c>
      <c r="N28" s="66">
        <v>135.30000000000001</v>
      </c>
      <c r="O28" s="66">
        <v>99.8</v>
      </c>
      <c r="P28" s="66">
        <v>94.7</v>
      </c>
      <c r="Q28" s="66">
        <v>91.5</v>
      </c>
      <c r="R28" s="66">
        <v>98.2</v>
      </c>
      <c r="S28" s="66">
        <v>101.2</v>
      </c>
      <c r="T28" s="66">
        <v>119</v>
      </c>
      <c r="U28" s="66">
        <v>119</v>
      </c>
      <c r="V28" s="66">
        <v>84.7</v>
      </c>
      <c r="W28" s="66">
        <v>84</v>
      </c>
      <c r="X28" s="66">
        <v>91.9</v>
      </c>
      <c r="Y28" s="66">
        <v>134.6</v>
      </c>
      <c r="Z28" s="66">
        <v>339.3</v>
      </c>
      <c r="AA28" s="66"/>
      <c r="AB28" s="66">
        <v>78.900000000000006</v>
      </c>
      <c r="AC28" s="80">
        <v>109</v>
      </c>
      <c r="AD28" s="66"/>
      <c r="AE28" s="31">
        <v>98.4</v>
      </c>
      <c r="AF28" s="8"/>
      <c r="AG28" s="9"/>
      <c r="AH28" s="8" t="s">
        <v>90</v>
      </c>
      <c r="AI28" s="31">
        <v>98.4</v>
      </c>
      <c r="AJ28" s="31">
        <v>114.5</v>
      </c>
      <c r="AK28" s="31">
        <v>121.5</v>
      </c>
      <c r="AL28" s="31">
        <v>97.6</v>
      </c>
      <c r="AM28" s="31">
        <v>140.6</v>
      </c>
      <c r="AN28" s="31">
        <v>105.9</v>
      </c>
      <c r="AO28" s="31">
        <v>85.5</v>
      </c>
      <c r="AP28" s="31">
        <v>114.5</v>
      </c>
      <c r="AQ28" s="31">
        <v>89.3</v>
      </c>
      <c r="AR28" s="31">
        <v>88</v>
      </c>
      <c r="AS28" s="31">
        <v>119.7</v>
      </c>
    </row>
    <row r="29" spans="1:62">
      <c r="A29" s="8"/>
      <c r="B29" s="9"/>
      <c r="C29" s="8" t="s">
        <v>91</v>
      </c>
      <c r="D29" s="66">
        <v>98.6</v>
      </c>
      <c r="E29" s="66">
        <v>98.6</v>
      </c>
      <c r="F29" s="66">
        <v>100.4</v>
      </c>
      <c r="G29" s="66">
        <v>103.2</v>
      </c>
      <c r="H29" s="66">
        <v>93.7</v>
      </c>
      <c r="I29" s="66">
        <v>93.4</v>
      </c>
      <c r="J29" s="66">
        <v>88.2</v>
      </c>
      <c r="K29" s="66">
        <v>81.7</v>
      </c>
      <c r="L29" s="66">
        <v>46.7</v>
      </c>
      <c r="M29" s="66">
        <v>99.6</v>
      </c>
      <c r="N29" s="66">
        <v>124.6</v>
      </c>
      <c r="O29" s="66">
        <v>101.1</v>
      </c>
      <c r="P29" s="66">
        <v>93.9</v>
      </c>
      <c r="Q29" s="66">
        <v>93.6</v>
      </c>
      <c r="R29" s="66">
        <v>112.6</v>
      </c>
      <c r="S29" s="66">
        <v>104.1</v>
      </c>
      <c r="T29" s="66">
        <v>113.6</v>
      </c>
      <c r="U29" s="66">
        <v>117.4</v>
      </c>
      <c r="V29" s="66">
        <v>89.4</v>
      </c>
      <c r="W29" s="66">
        <v>84.7</v>
      </c>
      <c r="X29" s="66">
        <v>92.8</v>
      </c>
      <c r="Y29" s="66">
        <v>142.69999999999999</v>
      </c>
      <c r="Z29" s="66">
        <v>314.60000000000002</v>
      </c>
      <c r="AA29" s="66"/>
      <c r="AB29" s="66">
        <v>77</v>
      </c>
      <c r="AC29" s="80">
        <v>112.7</v>
      </c>
      <c r="AD29" s="66"/>
      <c r="AE29" s="31">
        <v>98.6</v>
      </c>
      <c r="AF29" s="8"/>
      <c r="AG29" s="9"/>
      <c r="AH29" s="8" t="s">
        <v>91</v>
      </c>
      <c r="AI29" s="31">
        <v>98.6</v>
      </c>
      <c r="AJ29" s="31">
        <v>114.1</v>
      </c>
      <c r="AK29" s="31">
        <v>120.5</v>
      </c>
      <c r="AL29" s="31">
        <v>102.6</v>
      </c>
      <c r="AM29" s="31">
        <v>134.69999999999999</v>
      </c>
      <c r="AN29" s="31">
        <v>106.2</v>
      </c>
      <c r="AO29" s="31">
        <v>93.1</v>
      </c>
      <c r="AP29" s="31">
        <v>111.8</v>
      </c>
      <c r="AQ29" s="31">
        <v>89.8</v>
      </c>
      <c r="AR29" s="31">
        <v>88.1</v>
      </c>
      <c r="AS29" s="31">
        <v>127.8</v>
      </c>
    </row>
    <row r="30" spans="1:62">
      <c r="A30" s="8"/>
      <c r="B30" s="9"/>
      <c r="C30" s="8" t="s">
        <v>92</v>
      </c>
      <c r="D30" s="66">
        <v>99.7</v>
      </c>
      <c r="E30" s="66">
        <v>99.7</v>
      </c>
      <c r="F30" s="66">
        <v>100.7</v>
      </c>
      <c r="G30" s="66">
        <v>104.3</v>
      </c>
      <c r="H30" s="66">
        <v>98.9</v>
      </c>
      <c r="I30" s="66">
        <v>98.1</v>
      </c>
      <c r="J30" s="66">
        <v>92.6</v>
      </c>
      <c r="K30" s="66">
        <v>68.5</v>
      </c>
      <c r="L30" s="66">
        <v>51.5</v>
      </c>
      <c r="M30" s="66">
        <v>118.5</v>
      </c>
      <c r="N30" s="66">
        <v>128.6</v>
      </c>
      <c r="O30" s="66">
        <v>102.4</v>
      </c>
      <c r="P30" s="66">
        <v>92.1</v>
      </c>
      <c r="Q30" s="66">
        <v>95.2</v>
      </c>
      <c r="R30" s="66">
        <v>112.8</v>
      </c>
      <c r="S30" s="66">
        <v>105.4</v>
      </c>
      <c r="T30" s="66">
        <v>110.6</v>
      </c>
      <c r="U30" s="66">
        <v>119.5</v>
      </c>
      <c r="V30" s="66">
        <v>91.9</v>
      </c>
      <c r="W30" s="66">
        <v>91.5</v>
      </c>
      <c r="X30" s="66">
        <v>94</v>
      </c>
      <c r="Y30" s="66">
        <v>167.7</v>
      </c>
      <c r="Z30" s="66">
        <v>296.60000000000002</v>
      </c>
      <c r="AA30" s="66"/>
      <c r="AB30" s="66">
        <v>76.2</v>
      </c>
      <c r="AC30" s="80">
        <v>104.2</v>
      </c>
      <c r="AD30" s="66"/>
      <c r="AE30" s="31">
        <v>99.7</v>
      </c>
      <c r="AF30" s="8"/>
      <c r="AG30" s="9"/>
      <c r="AH30" s="8" t="s">
        <v>92</v>
      </c>
      <c r="AI30" s="31">
        <v>99.7</v>
      </c>
      <c r="AJ30" s="31">
        <v>116.2</v>
      </c>
      <c r="AK30" s="31">
        <v>122.3</v>
      </c>
      <c r="AL30" s="31">
        <v>107.8</v>
      </c>
      <c r="AM30" s="31">
        <v>133.9</v>
      </c>
      <c r="AN30" s="31">
        <v>108.5</v>
      </c>
      <c r="AO30" s="31">
        <v>103.2</v>
      </c>
      <c r="AP30" s="31">
        <v>110.8</v>
      </c>
      <c r="AQ30" s="31">
        <v>90.4</v>
      </c>
      <c r="AR30" s="31">
        <v>89</v>
      </c>
      <c r="AS30" s="31">
        <v>122</v>
      </c>
    </row>
    <row r="31" spans="1:62">
      <c r="A31" s="8"/>
      <c r="B31" s="9"/>
      <c r="C31" s="8" t="s">
        <v>93</v>
      </c>
      <c r="D31" s="66">
        <v>99.3</v>
      </c>
      <c r="E31" s="66">
        <v>99.3</v>
      </c>
      <c r="F31" s="66">
        <v>103.5</v>
      </c>
      <c r="G31" s="66">
        <v>106.7</v>
      </c>
      <c r="H31" s="66">
        <v>91.2</v>
      </c>
      <c r="I31" s="66">
        <v>99.8</v>
      </c>
      <c r="J31" s="66">
        <v>101.7</v>
      </c>
      <c r="K31" s="66">
        <v>63.4</v>
      </c>
      <c r="L31" s="66">
        <v>53.2</v>
      </c>
      <c r="M31" s="66">
        <v>117.9</v>
      </c>
      <c r="N31" s="66">
        <v>128.4</v>
      </c>
      <c r="O31" s="66">
        <v>100</v>
      </c>
      <c r="P31" s="66">
        <v>90.9</v>
      </c>
      <c r="Q31" s="66">
        <v>93.6</v>
      </c>
      <c r="R31" s="66">
        <v>106.6</v>
      </c>
      <c r="S31" s="66">
        <v>106.8</v>
      </c>
      <c r="T31" s="66">
        <v>106.1</v>
      </c>
      <c r="U31" s="66">
        <v>115.7</v>
      </c>
      <c r="V31" s="66">
        <v>92.4</v>
      </c>
      <c r="W31" s="66">
        <v>91.4</v>
      </c>
      <c r="X31" s="66">
        <v>88.6</v>
      </c>
      <c r="Y31" s="66">
        <v>171.4</v>
      </c>
      <c r="Z31" s="66">
        <v>278.8</v>
      </c>
      <c r="AA31" s="66"/>
      <c r="AB31" s="66">
        <v>72.5</v>
      </c>
      <c r="AC31" s="80">
        <v>106.8</v>
      </c>
      <c r="AD31" s="66"/>
      <c r="AE31" s="31">
        <v>99.3</v>
      </c>
      <c r="AF31" s="8"/>
      <c r="AG31" s="9"/>
      <c r="AH31" s="8" t="s">
        <v>93</v>
      </c>
      <c r="AI31" s="31">
        <v>99.3</v>
      </c>
      <c r="AJ31" s="31">
        <v>114.2</v>
      </c>
      <c r="AK31" s="31">
        <v>121.6</v>
      </c>
      <c r="AL31" s="31">
        <v>111.6</v>
      </c>
      <c r="AM31" s="31">
        <v>129.5</v>
      </c>
      <c r="AN31" s="31">
        <v>105.1</v>
      </c>
      <c r="AO31" s="31">
        <v>105.4</v>
      </c>
      <c r="AP31" s="31">
        <v>105</v>
      </c>
      <c r="AQ31" s="31">
        <v>90.9</v>
      </c>
      <c r="AR31" s="31">
        <v>89.7</v>
      </c>
      <c r="AS31" s="31">
        <v>116.9</v>
      </c>
    </row>
    <row r="32" spans="1:62">
      <c r="A32" s="8"/>
      <c r="B32" s="9"/>
      <c r="C32" s="8" t="s">
        <v>94</v>
      </c>
      <c r="D32" s="66">
        <v>94.9</v>
      </c>
      <c r="E32" s="66">
        <v>94.9</v>
      </c>
      <c r="F32" s="66">
        <v>99.7</v>
      </c>
      <c r="G32" s="66">
        <v>100.7</v>
      </c>
      <c r="H32" s="66">
        <v>94.8</v>
      </c>
      <c r="I32" s="66">
        <v>93.2</v>
      </c>
      <c r="J32" s="66">
        <v>90.4</v>
      </c>
      <c r="K32" s="66">
        <v>56.8</v>
      </c>
      <c r="L32" s="66">
        <v>55.9</v>
      </c>
      <c r="M32" s="66">
        <v>110.4</v>
      </c>
      <c r="N32" s="66">
        <v>124.1</v>
      </c>
      <c r="O32" s="66">
        <v>99</v>
      </c>
      <c r="P32" s="66">
        <v>86.7</v>
      </c>
      <c r="Q32" s="66">
        <v>91.5</v>
      </c>
      <c r="R32" s="66">
        <v>94.6</v>
      </c>
      <c r="S32" s="66">
        <v>104.4</v>
      </c>
      <c r="T32" s="66">
        <v>102</v>
      </c>
      <c r="U32" s="66">
        <v>111.6</v>
      </c>
      <c r="V32" s="66">
        <v>86.7</v>
      </c>
      <c r="W32" s="66">
        <v>87.4</v>
      </c>
      <c r="X32" s="66">
        <v>86.6</v>
      </c>
      <c r="Y32" s="66">
        <v>167.5</v>
      </c>
      <c r="Z32" s="66">
        <v>266.3</v>
      </c>
      <c r="AA32" s="66"/>
      <c r="AB32" s="66">
        <v>71.5</v>
      </c>
      <c r="AC32" s="80">
        <v>98</v>
      </c>
      <c r="AD32" s="66"/>
      <c r="AE32" s="31">
        <v>94.9</v>
      </c>
      <c r="AF32" s="8"/>
      <c r="AG32" s="9"/>
      <c r="AH32" s="8" t="s">
        <v>94</v>
      </c>
      <c r="AI32" s="31">
        <v>94.9</v>
      </c>
      <c r="AJ32" s="31">
        <v>107.1</v>
      </c>
      <c r="AK32" s="31">
        <v>113.7</v>
      </c>
      <c r="AL32" s="31">
        <v>102.9</v>
      </c>
      <c r="AM32" s="31">
        <v>122.4</v>
      </c>
      <c r="AN32" s="31">
        <v>99.1</v>
      </c>
      <c r="AO32" s="31">
        <v>93.2</v>
      </c>
      <c r="AP32" s="31">
        <v>101.5</v>
      </c>
      <c r="AQ32" s="31">
        <v>88</v>
      </c>
      <c r="AR32" s="31">
        <v>86.8</v>
      </c>
      <c r="AS32" s="31">
        <v>113.4</v>
      </c>
    </row>
    <row r="33" spans="1:45">
      <c r="A33" s="8"/>
      <c r="B33" s="9"/>
      <c r="C33" s="8" t="s">
        <v>95</v>
      </c>
      <c r="D33" s="66">
        <v>95.8</v>
      </c>
      <c r="E33" s="66">
        <v>95.8</v>
      </c>
      <c r="F33" s="66">
        <v>98.1</v>
      </c>
      <c r="G33" s="66">
        <v>105.6</v>
      </c>
      <c r="H33" s="66">
        <v>103.9</v>
      </c>
      <c r="I33" s="66">
        <v>99.2</v>
      </c>
      <c r="J33" s="66">
        <v>95.5</v>
      </c>
      <c r="K33" s="66">
        <v>52.5</v>
      </c>
      <c r="L33" s="66">
        <v>57</v>
      </c>
      <c r="M33" s="66">
        <v>118.7</v>
      </c>
      <c r="N33" s="66">
        <v>122.8</v>
      </c>
      <c r="O33" s="66">
        <v>96</v>
      </c>
      <c r="P33" s="66">
        <v>86</v>
      </c>
      <c r="Q33" s="66">
        <v>94.2</v>
      </c>
      <c r="R33" s="66">
        <v>86.1</v>
      </c>
      <c r="S33" s="66">
        <v>100.3</v>
      </c>
      <c r="T33" s="66">
        <v>102.6</v>
      </c>
      <c r="U33" s="66">
        <v>109.4</v>
      </c>
      <c r="V33" s="66">
        <v>84.2</v>
      </c>
      <c r="W33" s="66">
        <v>91.4</v>
      </c>
      <c r="X33" s="66">
        <v>82.9</v>
      </c>
      <c r="Y33" s="66">
        <v>147.4</v>
      </c>
      <c r="Z33" s="66">
        <v>253.8</v>
      </c>
      <c r="AA33" s="66"/>
      <c r="AB33" s="66">
        <v>78.400000000000006</v>
      </c>
      <c r="AC33" s="80">
        <v>100.7</v>
      </c>
      <c r="AD33" s="66"/>
      <c r="AE33" s="31">
        <v>95.8</v>
      </c>
      <c r="AF33" s="8"/>
      <c r="AG33" s="9"/>
      <c r="AH33" s="8" t="s">
        <v>95</v>
      </c>
      <c r="AI33" s="31">
        <v>95.8</v>
      </c>
      <c r="AJ33" s="31">
        <v>109.9</v>
      </c>
      <c r="AK33" s="31">
        <v>112.9</v>
      </c>
      <c r="AL33" s="31">
        <v>105.2</v>
      </c>
      <c r="AM33" s="31">
        <v>119.1</v>
      </c>
      <c r="AN33" s="31">
        <v>106.2</v>
      </c>
      <c r="AO33" s="31">
        <v>118</v>
      </c>
      <c r="AP33" s="31">
        <v>101.1</v>
      </c>
      <c r="AQ33" s="31">
        <v>87.8</v>
      </c>
      <c r="AR33" s="31">
        <v>86.9</v>
      </c>
      <c r="AS33" s="31">
        <v>107.1</v>
      </c>
    </row>
    <row r="34" spans="1:45">
      <c r="A34" s="8"/>
      <c r="B34" s="9"/>
      <c r="C34" s="8" t="s">
        <v>96</v>
      </c>
      <c r="D34" s="66">
        <v>95.9</v>
      </c>
      <c r="E34" s="66">
        <v>95.9</v>
      </c>
      <c r="F34" s="66">
        <v>102.2</v>
      </c>
      <c r="G34" s="66">
        <v>111.3</v>
      </c>
      <c r="H34" s="66">
        <v>95.3</v>
      </c>
      <c r="I34" s="66">
        <v>91.2</v>
      </c>
      <c r="J34" s="66">
        <v>90.1</v>
      </c>
      <c r="K34" s="66">
        <v>54.4</v>
      </c>
      <c r="L34" s="66">
        <v>59</v>
      </c>
      <c r="M34" s="66">
        <v>125</v>
      </c>
      <c r="N34" s="66">
        <v>121.5</v>
      </c>
      <c r="O34" s="66">
        <v>95.8</v>
      </c>
      <c r="P34" s="66">
        <v>90.1</v>
      </c>
      <c r="Q34" s="66">
        <v>93.7</v>
      </c>
      <c r="R34" s="66">
        <v>84.1</v>
      </c>
      <c r="S34" s="66">
        <v>98.8</v>
      </c>
      <c r="T34" s="66">
        <v>106.1</v>
      </c>
      <c r="U34" s="66">
        <v>111.2</v>
      </c>
      <c r="V34" s="66">
        <v>92.9</v>
      </c>
      <c r="W34" s="66">
        <v>94.4</v>
      </c>
      <c r="X34" s="66">
        <v>82.2</v>
      </c>
      <c r="Y34" s="66">
        <v>146</v>
      </c>
      <c r="Z34" s="66">
        <v>239.4</v>
      </c>
      <c r="AA34" s="66"/>
      <c r="AB34" s="66">
        <v>88.9</v>
      </c>
      <c r="AC34" s="80">
        <v>93.3</v>
      </c>
      <c r="AD34" s="66"/>
      <c r="AE34" s="31">
        <v>95.9</v>
      </c>
      <c r="AF34" s="8"/>
      <c r="AG34" s="9"/>
      <c r="AH34" s="8" t="s">
        <v>96</v>
      </c>
      <c r="AI34" s="31">
        <v>95.9</v>
      </c>
      <c r="AJ34" s="31">
        <v>106.2</v>
      </c>
      <c r="AK34" s="31">
        <v>107</v>
      </c>
      <c r="AL34" s="31">
        <v>94.6</v>
      </c>
      <c r="AM34" s="31">
        <v>116.8</v>
      </c>
      <c r="AN34" s="31">
        <v>105.3</v>
      </c>
      <c r="AO34" s="31">
        <v>111.4</v>
      </c>
      <c r="AP34" s="31">
        <v>102.6</v>
      </c>
      <c r="AQ34" s="31">
        <v>90</v>
      </c>
      <c r="AR34" s="31">
        <v>89.5</v>
      </c>
      <c r="AS34" s="31">
        <v>102.6</v>
      </c>
    </row>
    <row r="35" spans="1:45">
      <c r="A35" s="8"/>
      <c r="B35" s="9"/>
      <c r="C35" s="8" t="s">
        <v>97</v>
      </c>
      <c r="D35" s="66">
        <v>95.2</v>
      </c>
      <c r="E35" s="66">
        <v>95.2</v>
      </c>
      <c r="F35" s="66">
        <v>102</v>
      </c>
      <c r="G35" s="66">
        <v>120</v>
      </c>
      <c r="H35" s="66">
        <v>107.7</v>
      </c>
      <c r="I35" s="66">
        <v>87.1</v>
      </c>
      <c r="J35" s="66">
        <v>91.8</v>
      </c>
      <c r="K35" s="66">
        <v>53.3</v>
      </c>
      <c r="L35" s="66">
        <v>56.6</v>
      </c>
      <c r="M35" s="66">
        <v>106.5</v>
      </c>
      <c r="N35" s="66">
        <v>119.5</v>
      </c>
      <c r="O35" s="66">
        <v>94.5</v>
      </c>
      <c r="P35" s="66">
        <v>89.4</v>
      </c>
      <c r="Q35" s="66">
        <v>90.7</v>
      </c>
      <c r="R35" s="66">
        <v>85.9</v>
      </c>
      <c r="S35" s="66">
        <v>98.4</v>
      </c>
      <c r="T35" s="66">
        <v>102.2</v>
      </c>
      <c r="U35" s="66">
        <v>108.3</v>
      </c>
      <c r="V35" s="66">
        <v>80.3</v>
      </c>
      <c r="W35" s="66">
        <v>100.7</v>
      </c>
      <c r="X35" s="66">
        <v>84.4</v>
      </c>
      <c r="Y35" s="66">
        <v>132.19999999999999</v>
      </c>
      <c r="Z35" s="66">
        <v>237.6</v>
      </c>
      <c r="AA35" s="66"/>
      <c r="AB35" s="66">
        <v>78.900000000000006</v>
      </c>
      <c r="AC35" s="81">
        <v>99.4</v>
      </c>
      <c r="AD35" s="66"/>
      <c r="AE35" s="31">
        <v>95.2</v>
      </c>
      <c r="AF35" s="8"/>
      <c r="AG35" s="9"/>
      <c r="AH35" s="8" t="s">
        <v>97</v>
      </c>
      <c r="AI35" s="39">
        <v>95.2</v>
      </c>
      <c r="AJ35" s="31">
        <v>102.1</v>
      </c>
      <c r="AK35" s="31">
        <v>105.5</v>
      </c>
      <c r="AL35" s="31">
        <v>86</v>
      </c>
      <c r="AM35" s="31">
        <v>121</v>
      </c>
      <c r="AN35" s="31">
        <v>97.8</v>
      </c>
      <c r="AO35" s="31">
        <v>97.2</v>
      </c>
      <c r="AP35" s="31">
        <v>98.1</v>
      </c>
      <c r="AQ35" s="31">
        <v>91.3</v>
      </c>
      <c r="AR35" s="31">
        <v>90.7</v>
      </c>
      <c r="AS35" s="31">
        <v>105</v>
      </c>
    </row>
    <row r="36" spans="1:45">
      <c r="A36" s="8"/>
      <c r="B36" s="21" t="s">
        <v>191</v>
      </c>
      <c r="C36" s="22" t="s">
        <v>84</v>
      </c>
      <c r="D36" s="37">
        <v>97.7</v>
      </c>
      <c r="E36" s="37">
        <v>97.7</v>
      </c>
      <c r="F36" s="37">
        <v>102.4</v>
      </c>
      <c r="G36" s="37">
        <v>120.2</v>
      </c>
      <c r="H36" s="37">
        <v>91.9</v>
      </c>
      <c r="I36" s="37">
        <v>89</v>
      </c>
      <c r="J36" s="37">
        <v>100</v>
      </c>
      <c r="K36" s="37">
        <v>60.6</v>
      </c>
      <c r="L36" s="37">
        <v>68.3</v>
      </c>
      <c r="M36" s="37">
        <v>140</v>
      </c>
      <c r="N36" s="37">
        <v>123.2</v>
      </c>
      <c r="O36" s="37">
        <v>92.7</v>
      </c>
      <c r="P36" s="37">
        <v>91.9</v>
      </c>
      <c r="Q36" s="37">
        <v>93.3</v>
      </c>
      <c r="R36" s="37">
        <v>86.1</v>
      </c>
      <c r="S36" s="37">
        <v>99</v>
      </c>
      <c r="T36" s="37">
        <v>108.7</v>
      </c>
      <c r="U36" s="37">
        <v>115.3</v>
      </c>
      <c r="V36" s="37">
        <v>94.2</v>
      </c>
      <c r="W36" s="37">
        <v>92.8</v>
      </c>
      <c r="X36" s="37">
        <v>89.1</v>
      </c>
      <c r="Y36" s="37">
        <v>157</v>
      </c>
      <c r="Z36" s="37">
        <v>221.2</v>
      </c>
      <c r="AA36" s="37"/>
      <c r="AB36" s="37">
        <v>107.7</v>
      </c>
      <c r="AC36" s="79">
        <v>93</v>
      </c>
      <c r="AD36" s="37"/>
      <c r="AE36" s="31">
        <v>97.7</v>
      </c>
      <c r="AF36" s="8"/>
      <c r="AG36" s="21" t="s">
        <v>191</v>
      </c>
      <c r="AH36" s="22" t="s">
        <v>84</v>
      </c>
      <c r="AI36" s="31">
        <v>97.7</v>
      </c>
      <c r="AJ36" s="37">
        <v>108.4</v>
      </c>
      <c r="AK36" s="37">
        <v>107.1</v>
      </c>
      <c r="AL36" s="37">
        <v>91.8</v>
      </c>
      <c r="AM36" s="37">
        <v>119.2</v>
      </c>
      <c r="AN36" s="37">
        <v>110</v>
      </c>
      <c r="AO36" s="37">
        <v>112.3</v>
      </c>
      <c r="AP36" s="37">
        <v>109</v>
      </c>
      <c r="AQ36" s="37">
        <v>91.7</v>
      </c>
      <c r="AR36" s="37">
        <v>91.2</v>
      </c>
      <c r="AS36" s="37">
        <v>103.2</v>
      </c>
    </row>
    <row r="37" spans="1:45">
      <c r="A37" s="8"/>
      <c r="B37" s="9"/>
      <c r="C37" s="8" t="s">
        <v>86</v>
      </c>
      <c r="D37" s="31">
        <v>98.8</v>
      </c>
      <c r="E37" s="31">
        <v>98.8</v>
      </c>
      <c r="F37" s="31">
        <v>101.3</v>
      </c>
      <c r="G37" s="31">
        <v>121.1</v>
      </c>
      <c r="H37" s="31">
        <v>95</v>
      </c>
      <c r="I37" s="31">
        <v>85.7</v>
      </c>
      <c r="J37" s="31">
        <v>107.4</v>
      </c>
      <c r="K37" s="31">
        <v>60.7</v>
      </c>
      <c r="L37" s="31">
        <v>82</v>
      </c>
      <c r="M37" s="31">
        <v>136.6</v>
      </c>
      <c r="N37" s="31">
        <v>122.3</v>
      </c>
      <c r="O37" s="31">
        <v>88.9</v>
      </c>
      <c r="P37" s="31">
        <v>93.1</v>
      </c>
      <c r="Q37" s="31">
        <v>99.7</v>
      </c>
      <c r="R37" s="31">
        <v>87.8</v>
      </c>
      <c r="S37" s="31">
        <v>91.9</v>
      </c>
      <c r="T37" s="31">
        <v>114.1</v>
      </c>
      <c r="U37" s="31">
        <v>116.3</v>
      </c>
      <c r="V37" s="31">
        <v>90</v>
      </c>
      <c r="W37" s="31">
        <v>87.5</v>
      </c>
      <c r="X37" s="31">
        <v>86.5</v>
      </c>
      <c r="Y37" s="31">
        <v>138.80000000000001</v>
      </c>
      <c r="Z37" s="31">
        <v>218.5</v>
      </c>
      <c r="AA37" s="31"/>
      <c r="AB37" s="31">
        <v>134.19999999999999</v>
      </c>
      <c r="AC37" s="80">
        <v>88.4</v>
      </c>
      <c r="AD37" s="31"/>
      <c r="AE37" s="31">
        <v>98.8</v>
      </c>
      <c r="AF37" s="8"/>
      <c r="AG37" s="9"/>
      <c r="AH37" s="8" t="s">
        <v>86</v>
      </c>
      <c r="AI37" s="31">
        <v>98.8</v>
      </c>
      <c r="AJ37" s="31">
        <v>110.5</v>
      </c>
      <c r="AK37" s="31">
        <v>107.5</v>
      </c>
      <c r="AL37" s="31">
        <v>87.2</v>
      </c>
      <c r="AM37" s="31">
        <v>123.6</v>
      </c>
      <c r="AN37" s="31">
        <v>114.2</v>
      </c>
      <c r="AO37" s="31">
        <v>107.8</v>
      </c>
      <c r="AP37" s="31">
        <v>116.8</v>
      </c>
      <c r="AQ37" s="31">
        <v>92.1</v>
      </c>
      <c r="AR37" s="31">
        <v>91.9</v>
      </c>
      <c r="AS37" s="31">
        <v>96.6</v>
      </c>
    </row>
    <row r="38" spans="1:45">
      <c r="A38" s="8"/>
      <c r="B38" s="9"/>
      <c r="C38" s="8" t="s">
        <v>88</v>
      </c>
      <c r="D38" s="31">
        <v>92.7</v>
      </c>
      <c r="E38" s="31">
        <v>92.7</v>
      </c>
      <c r="F38" s="31">
        <v>92</v>
      </c>
      <c r="G38" s="31">
        <v>109.4</v>
      </c>
      <c r="H38" s="31">
        <v>89.8</v>
      </c>
      <c r="I38" s="31">
        <v>79.3</v>
      </c>
      <c r="J38" s="31">
        <v>98.1</v>
      </c>
      <c r="K38" s="31">
        <v>62</v>
      </c>
      <c r="L38" s="31">
        <v>83.4</v>
      </c>
      <c r="M38" s="31">
        <v>71.900000000000006</v>
      </c>
      <c r="N38" s="31">
        <v>119.8</v>
      </c>
      <c r="O38" s="31">
        <v>88.2</v>
      </c>
      <c r="P38" s="31">
        <v>90.4</v>
      </c>
      <c r="Q38" s="31">
        <v>97.7</v>
      </c>
      <c r="R38" s="31">
        <v>89.6</v>
      </c>
      <c r="S38" s="31">
        <v>89.3</v>
      </c>
      <c r="T38" s="31">
        <v>116.8</v>
      </c>
      <c r="U38" s="31">
        <v>104.1</v>
      </c>
      <c r="V38" s="31">
        <v>93.8</v>
      </c>
      <c r="W38" s="31">
        <v>90.1</v>
      </c>
      <c r="X38" s="31">
        <v>87.9</v>
      </c>
      <c r="Y38" s="31">
        <v>87.1</v>
      </c>
      <c r="Z38" s="31">
        <v>209</v>
      </c>
      <c r="AA38" s="31"/>
      <c r="AB38" s="31">
        <v>93.2</v>
      </c>
      <c r="AC38" s="80">
        <v>78.900000000000006</v>
      </c>
      <c r="AD38" s="31"/>
      <c r="AE38" s="31">
        <v>92.7</v>
      </c>
      <c r="AF38" s="8"/>
      <c r="AG38" s="9"/>
      <c r="AH38" s="8" t="s">
        <v>88</v>
      </c>
      <c r="AI38" s="31">
        <v>92.7</v>
      </c>
      <c r="AJ38" s="31">
        <v>98.9</v>
      </c>
      <c r="AK38" s="31">
        <v>100.5</v>
      </c>
      <c r="AL38" s="31">
        <v>81</v>
      </c>
      <c r="AM38" s="31">
        <v>116</v>
      </c>
      <c r="AN38" s="31">
        <v>96.9</v>
      </c>
      <c r="AO38" s="31">
        <v>53</v>
      </c>
      <c r="AP38" s="31">
        <v>115.5</v>
      </c>
      <c r="AQ38" s="31">
        <v>89.3</v>
      </c>
      <c r="AR38" s="31">
        <v>88.7</v>
      </c>
      <c r="AS38" s="31">
        <v>101.2</v>
      </c>
    </row>
    <row r="39" spans="1:45">
      <c r="A39" s="8"/>
      <c r="B39" s="9"/>
      <c r="C39" s="8" t="s">
        <v>89</v>
      </c>
      <c r="D39" s="31">
        <v>93.6</v>
      </c>
      <c r="E39" s="31">
        <v>93.6</v>
      </c>
      <c r="F39" s="31">
        <v>94.9</v>
      </c>
      <c r="G39" s="31">
        <v>96</v>
      </c>
      <c r="H39" s="31">
        <v>88</v>
      </c>
      <c r="I39" s="31">
        <v>80.599999999999994</v>
      </c>
      <c r="J39" s="31">
        <v>106</v>
      </c>
      <c r="K39" s="31">
        <v>81.7</v>
      </c>
      <c r="L39" s="31">
        <v>75.3</v>
      </c>
      <c r="M39" s="31">
        <v>64.5</v>
      </c>
      <c r="N39" s="31">
        <v>122</v>
      </c>
      <c r="O39" s="31">
        <v>87.6</v>
      </c>
      <c r="P39" s="31">
        <v>90.7</v>
      </c>
      <c r="Q39" s="31">
        <v>95.5</v>
      </c>
      <c r="R39" s="31">
        <v>90.5</v>
      </c>
      <c r="S39" s="31">
        <v>94.3</v>
      </c>
      <c r="T39" s="31">
        <v>115.9</v>
      </c>
      <c r="U39" s="31">
        <v>98.5</v>
      </c>
      <c r="V39" s="31">
        <v>89</v>
      </c>
      <c r="W39" s="31">
        <v>88.5</v>
      </c>
      <c r="X39" s="31">
        <v>90.8</v>
      </c>
      <c r="Y39" s="31">
        <v>72.7</v>
      </c>
      <c r="Z39" s="31">
        <v>198.1</v>
      </c>
      <c r="AA39" s="31"/>
      <c r="AB39" s="31">
        <v>78.8</v>
      </c>
      <c r="AC39" s="80">
        <v>81.099999999999994</v>
      </c>
      <c r="AD39" s="31"/>
      <c r="AE39" s="31">
        <v>93.6</v>
      </c>
      <c r="AF39" s="8"/>
      <c r="AG39" s="9"/>
      <c r="AH39" s="8" t="s">
        <v>89</v>
      </c>
      <c r="AI39" s="31">
        <v>93.6</v>
      </c>
      <c r="AJ39" s="31">
        <v>101.6</v>
      </c>
      <c r="AK39" s="31">
        <v>101.8</v>
      </c>
      <c r="AL39" s="31">
        <v>85.3</v>
      </c>
      <c r="AM39" s="31">
        <v>115</v>
      </c>
      <c r="AN39" s="31">
        <v>101.2</v>
      </c>
      <c r="AO39" s="31">
        <v>71.400000000000006</v>
      </c>
      <c r="AP39" s="31">
        <v>113.9</v>
      </c>
      <c r="AQ39" s="31">
        <v>89.1</v>
      </c>
      <c r="AR39" s="31">
        <v>88.7</v>
      </c>
      <c r="AS39" s="31">
        <v>98.3</v>
      </c>
    </row>
    <row r="40" spans="1:45">
      <c r="A40" s="8"/>
      <c r="B40" s="9"/>
      <c r="C40" s="8" t="s">
        <v>90</v>
      </c>
      <c r="D40" s="31">
        <v>96.9</v>
      </c>
      <c r="E40" s="31">
        <v>96.9</v>
      </c>
      <c r="F40" s="31">
        <v>99.9</v>
      </c>
      <c r="G40" s="31">
        <v>102.1</v>
      </c>
      <c r="H40" s="31">
        <v>91.2</v>
      </c>
      <c r="I40" s="31">
        <v>81.900000000000006</v>
      </c>
      <c r="J40" s="31">
        <v>108.2</v>
      </c>
      <c r="K40" s="31">
        <v>89.4</v>
      </c>
      <c r="L40" s="31">
        <v>72.900000000000006</v>
      </c>
      <c r="M40" s="31">
        <v>104.3</v>
      </c>
      <c r="N40" s="31">
        <v>120.5</v>
      </c>
      <c r="O40" s="31">
        <v>89.5</v>
      </c>
      <c r="P40" s="31">
        <v>94.7</v>
      </c>
      <c r="Q40" s="31">
        <v>94.4</v>
      </c>
      <c r="R40" s="31">
        <v>98.7</v>
      </c>
      <c r="S40" s="31">
        <v>98.8</v>
      </c>
      <c r="T40" s="31">
        <v>113.1</v>
      </c>
      <c r="U40" s="31">
        <v>96.5</v>
      </c>
      <c r="V40" s="31">
        <v>90.4</v>
      </c>
      <c r="W40" s="31">
        <v>83.7</v>
      </c>
      <c r="X40" s="31">
        <v>86.7</v>
      </c>
      <c r="Y40" s="31">
        <v>86</v>
      </c>
      <c r="Z40" s="31">
        <v>186.3</v>
      </c>
      <c r="AA40" s="31"/>
      <c r="AB40" s="31">
        <v>79.599999999999994</v>
      </c>
      <c r="AC40" s="80">
        <v>85.3</v>
      </c>
      <c r="AD40" s="31"/>
      <c r="AE40" s="31">
        <v>96.9</v>
      </c>
      <c r="AF40" s="8"/>
      <c r="AG40" s="9"/>
      <c r="AH40" s="8" t="s">
        <v>90</v>
      </c>
      <c r="AI40" s="31">
        <v>96.9</v>
      </c>
      <c r="AJ40" s="31">
        <v>104.2</v>
      </c>
      <c r="AK40" s="31">
        <v>104.4</v>
      </c>
      <c r="AL40" s="31">
        <v>91.3</v>
      </c>
      <c r="AM40" s="31">
        <v>114.8</v>
      </c>
      <c r="AN40" s="31">
        <v>103.9</v>
      </c>
      <c r="AO40" s="31">
        <v>90.1</v>
      </c>
      <c r="AP40" s="31">
        <v>109.8</v>
      </c>
      <c r="AQ40" s="31">
        <v>92.8</v>
      </c>
      <c r="AR40" s="31">
        <v>92</v>
      </c>
      <c r="AS40" s="31">
        <v>110.9</v>
      </c>
    </row>
    <row r="41" spans="1:45">
      <c r="A41" s="8"/>
      <c r="B41" s="9"/>
      <c r="C41" s="8" t="s">
        <v>91</v>
      </c>
      <c r="D41" s="31">
        <v>94.9</v>
      </c>
      <c r="E41" s="31">
        <v>94.9</v>
      </c>
      <c r="F41" s="31">
        <v>100.2</v>
      </c>
      <c r="G41" s="31">
        <v>103.6</v>
      </c>
      <c r="H41" s="31">
        <v>90.3</v>
      </c>
      <c r="I41" s="31">
        <v>86</v>
      </c>
      <c r="J41" s="31">
        <v>104.2</v>
      </c>
      <c r="K41" s="31">
        <v>81.5</v>
      </c>
      <c r="L41" s="31">
        <v>68.400000000000006</v>
      </c>
      <c r="M41" s="31">
        <v>89.4</v>
      </c>
      <c r="N41" s="31">
        <v>120.2</v>
      </c>
      <c r="O41" s="31">
        <v>90.7</v>
      </c>
      <c r="P41" s="31">
        <v>87.8</v>
      </c>
      <c r="Q41" s="31">
        <v>99.2</v>
      </c>
      <c r="R41" s="31">
        <v>91.3</v>
      </c>
      <c r="S41" s="31">
        <v>96.7</v>
      </c>
      <c r="T41" s="31">
        <v>108</v>
      </c>
      <c r="U41" s="31">
        <v>98.2</v>
      </c>
      <c r="V41" s="31">
        <v>89.7</v>
      </c>
      <c r="W41" s="31">
        <v>89.1</v>
      </c>
      <c r="X41" s="31">
        <v>86.8</v>
      </c>
      <c r="Y41" s="31">
        <v>98.2</v>
      </c>
      <c r="Z41" s="31">
        <v>180.9</v>
      </c>
      <c r="AA41" s="31"/>
      <c r="AB41" s="31">
        <v>80.2</v>
      </c>
      <c r="AC41" s="80">
        <v>87.3</v>
      </c>
      <c r="AD41" s="31"/>
      <c r="AE41" s="31">
        <v>94.9</v>
      </c>
      <c r="AF41" s="8"/>
      <c r="AG41" s="9"/>
      <c r="AH41" s="8" t="s">
        <v>91</v>
      </c>
      <c r="AI41" s="31">
        <v>94.9</v>
      </c>
      <c r="AJ41" s="31">
        <v>102.5</v>
      </c>
      <c r="AK41" s="31">
        <v>104.8</v>
      </c>
      <c r="AL41" s="31">
        <v>93</v>
      </c>
      <c r="AM41" s="31">
        <v>114.2</v>
      </c>
      <c r="AN41" s="31">
        <v>99.6</v>
      </c>
      <c r="AO41" s="31">
        <v>79.2</v>
      </c>
      <c r="AP41" s="31">
        <v>108.3</v>
      </c>
      <c r="AQ41" s="31">
        <v>90.6</v>
      </c>
      <c r="AR41" s="31">
        <v>90.3</v>
      </c>
      <c r="AS41" s="31">
        <v>95.5</v>
      </c>
    </row>
    <row r="42" spans="1:45">
      <c r="A42" s="8"/>
      <c r="B42" s="9"/>
      <c r="C42" s="8" t="s">
        <v>92</v>
      </c>
      <c r="D42" s="31">
        <v>96.4</v>
      </c>
      <c r="E42" s="31">
        <v>96.4</v>
      </c>
      <c r="F42" s="31">
        <v>98.3</v>
      </c>
      <c r="G42" s="31">
        <v>102.2</v>
      </c>
      <c r="H42" s="31">
        <v>94.2</v>
      </c>
      <c r="I42" s="31">
        <v>86.8</v>
      </c>
      <c r="J42" s="31">
        <v>110.6</v>
      </c>
      <c r="K42" s="31">
        <v>84.5</v>
      </c>
      <c r="L42" s="31">
        <v>69.099999999999994</v>
      </c>
      <c r="M42" s="31">
        <v>105.9</v>
      </c>
      <c r="N42" s="31">
        <v>114.5</v>
      </c>
      <c r="O42" s="31">
        <v>90.6</v>
      </c>
      <c r="P42" s="31">
        <v>86.1</v>
      </c>
      <c r="Q42" s="31">
        <v>100.2</v>
      </c>
      <c r="R42" s="31">
        <v>104.3</v>
      </c>
      <c r="S42" s="31">
        <v>102.4</v>
      </c>
      <c r="T42" s="31">
        <v>107.4</v>
      </c>
      <c r="U42" s="31">
        <v>102</v>
      </c>
      <c r="V42" s="31">
        <v>93.5</v>
      </c>
      <c r="W42" s="31">
        <v>102.7</v>
      </c>
      <c r="X42" s="31">
        <v>90.4</v>
      </c>
      <c r="Y42" s="31">
        <v>82.7</v>
      </c>
      <c r="Z42" s="31">
        <v>176.6</v>
      </c>
      <c r="AA42" s="31"/>
      <c r="AB42" s="31">
        <v>86.6</v>
      </c>
      <c r="AC42" s="80">
        <v>82</v>
      </c>
      <c r="AD42" s="31"/>
      <c r="AE42" s="31">
        <v>96.4</v>
      </c>
      <c r="AF42" s="8"/>
      <c r="AG42" s="9"/>
      <c r="AH42" s="8" t="s">
        <v>92</v>
      </c>
      <c r="AI42" s="31">
        <v>96.4</v>
      </c>
      <c r="AJ42" s="31">
        <v>106.5</v>
      </c>
      <c r="AK42" s="31">
        <v>105.8</v>
      </c>
      <c r="AL42" s="31">
        <v>93.5</v>
      </c>
      <c r="AM42" s="31">
        <v>115.6</v>
      </c>
      <c r="AN42" s="31">
        <v>107.2</v>
      </c>
      <c r="AO42" s="31">
        <v>97.8</v>
      </c>
      <c r="AP42" s="31">
        <v>111.3</v>
      </c>
      <c r="AQ42" s="31">
        <v>90.7</v>
      </c>
      <c r="AR42" s="31">
        <v>90.1</v>
      </c>
      <c r="AS42" s="31">
        <v>104.5</v>
      </c>
    </row>
    <row r="43" spans="1:45">
      <c r="A43" s="8"/>
      <c r="B43" s="9"/>
      <c r="C43" s="8" t="s">
        <v>93</v>
      </c>
      <c r="D43" s="31">
        <v>96.5</v>
      </c>
      <c r="E43" s="31">
        <v>96.5</v>
      </c>
      <c r="F43" s="31">
        <v>103.8</v>
      </c>
      <c r="G43" s="31">
        <v>97.2</v>
      </c>
      <c r="H43" s="31">
        <v>94</v>
      </c>
      <c r="I43" s="31">
        <v>87.3</v>
      </c>
      <c r="J43" s="31">
        <v>102</v>
      </c>
      <c r="K43" s="31">
        <v>83.2</v>
      </c>
      <c r="L43" s="31">
        <v>80.099999999999994</v>
      </c>
      <c r="M43" s="31">
        <v>120.6</v>
      </c>
      <c r="N43" s="31">
        <v>111.5</v>
      </c>
      <c r="O43" s="31">
        <v>88.8</v>
      </c>
      <c r="P43" s="31">
        <v>87.8</v>
      </c>
      <c r="Q43" s="31">
        <v>97.5</v>
      </c>
      <c r="R43" s="31">
        <v>108.4</v>
      </c>
      <c r="S43" s="31">
        <v>99.3</v>
      </c>
      <c r="T43" s="31">
        <v>104.8</v>
      </c>
      <c r="U43" s="31">
        <v>96.8</v>
      </c>
      <c r="V43" s="31">
        <v>96.9</v>
      </c>
      <c r="W43" s="31">
        <v>85.7</v>
      </c>
      <c r="X43" s="31">
        <v>88.3</v>
      </c>
      <c r="Y43" s="31">
        <v>81.400000000000006</v>
      </c>
      <c r="Z43" s="31">
        <v>173.4</v>
      </c>
      <c r="AA43" s="31"/>
      <c r="AB43" s="31">
        <v>82.4</v>
      </c>
      <c r="AC43" s="80">
        <v>90.6</v>
      </c>
      <c r="AD43" s="31"/>
      <c r="AE43" s="31">
        <v>96.5</v>
      </c>
      <c r="AF43" s="8"/>
      <c r="AG43" s="9"/>
      <c r="AH43" s="8" t="s">
        <v>93</v>
      </c>
      <c r="AI43" s="31">
        <v>96.5</v>
      </c>
      <c r="AJ43" s="31">
        <v>102.6</v>
      </c>
      <c r="AK43" s="31">
        <v>103.3</v>
      </c>
      <c r="AL43" s="31">
        <v>92</v>
      </c>
      <c r="AM43" s="31">
        <v>112.3</v>
      </c>
      <c r="AN43" s="31">
        <v>101.8</v>
      </c>
      <c r="AO43" s="31">
        <v>91.9</v>
      </c>
      <c r="AP43" s="31">
        <v>105.9</v>
      </c>
      <c r="AQ43" s="31">
        <v>93</v>
      </c>
      <c r="AR43" s="31">
        <v>92.6</v>
      </c>
      <c r="AS43" s="31">
        <v>103.4</v>
      </c>
    </row>
    <row r="44" spans="1:45">
      <c r="A44" s="8"/>
      <c r="B44" s="9"/>
      <c r="C44" s="8" t="s">
        <v>94</v>
      </c>
      <c r="D44" s="31">
        <v>90.3</v>
      </c>
      <c r="E44" s="31">
        <v>90.3</v>
      </c>
      <c r="F44" s="31">
        <v>100.8</v>
      </c>
      <c r="G44" s="31">
        <v>94</v>
      </c>
      <c r="H44" s="31">
        <v>89.6</v>
      </c>
      <c r="I44" s="31">
        <v>77.3</v>
      </c>
      <c r="J44" s="31">
        <v>90.1</v>
      </c>
      <c r="K44" s="31">
        <v>71.900000000000006</v>
      </c>
      <c r="L44" s="31">
        <v>79.400000000000006</v>
      </c>
      <c r="M44" s="31">
        <v>81</v>
      </c>
      <c r="N44" s="31">
        <v>106.1</v>
      </c>
      <c r="O44" s="31">
        <v>88.6</v>
      </c>
      <c r="P44" s="31">
        <v>81.7</v>
      </c>
      <c r="Q44" s="31">
        <v>91.2</v>
      </c>
      <c r="R44" s="31">
        <v>97.8</v>
      </c>
      <c r="S44" s="31">
        <v>100.1</v>
      </c>
      <c r="T44" s="31">
        <v>98.8</v>
      </c>
      <c r="U44" s="31">
        <v>98.7</v>
      </c>
      <c r="V44" s="31">
        <v>88.1</v>
      </c>
      <c r="W44" s="31">
        <v>96.4</v>
      </c>
      <c r="X44" s="31">
        <v>85.3</v>
      </c>
      <c r="Y44" s="31">
        <v>91.2</v>
      </c>
      <c r="Z44" s="31">
        <v>169.3</v>
      </c>
      <c r="AA44" s="31"/>
      <c r="AB44" s="31">
        <v>87.3</v>
      </c>
      <c r="AC44" s="80">
        <v>99.9</v>
      </c>
      <c r="AD44" s="31"/>
      <c r="AE44" s="31">
        <v>90.3</v>
      </c>
      <c r="AF44" s="8"/>
      <c r="AG44" s="9"/>
      <c r="AH44" s="8" t="s">
        <v>94</v>
      </c>
      <c r="AI44" s="31">
        <v>90.3</v>
      </c>
      <c r="AJ44" s="31">
        <v>90.9</v>
      </c>
      <c r="AK44" s="31">
        <v>90.5</v>
      </c>
      <c r="AL44" s="31">
        <v>74.400000000000006</v>
      </c>
      <c r="AM44" s="31">
        <v>103.3</v>
      </c>
      <c r="AN44" s="31">
        <v>91.4</v>
      </c>
      <c r="AO44" s="31">
        <v>71.900000000000006</v>
      </c>
      <c r="AP44" s="31">
        <v>99.6</v>
      </c>
      <c r="AQ44" s="31">
        <v>90</v>
      </c>
      <c r="AR44" s="31">
        <v>89.4</v>
      </c>
      <c r="AS44" s="31">
        <v>103.2</v>
      </c>
    </row>
    <row r="45" spans="1:45">
      <c r="A45" s="8"/>
      <c r="B45" s="9"/>
      <c r="C45" s="8" t="s">
        <v>95</v>
      </c>
      <c r="D45" s="31">
        <v>93.8</v>
      </c>
      <c r="E45" s="31">
        <v>93.8</v>
      </c>
      <c r="F45" s="31">
        <v>105.9</v>
      </c>
      <c r="G45" s="31">
        <v>96.7</v>
      </c>
      <c r="H45" s="31">
        <v>94.1</v>
      </c>
      <c r="I45" s="31">
        <v>81.8</v>
      </c>
      <c r="J45" s="31">
        <v>92.1</v>
      </c>
      <c r="K45" s="31">
        <v>84.2</v>
      </c>
      <c r="L45" s="31">
        <v>80.900000000000006</v>
      </c>
      <c r="M45" s="31">
        <v>87.4</v>
      </c>
      <c r="N45" s="31">
        <v>110</v>
      </c>
      <c r="O45" s="31">
        <v>92.7</v>
      </c>
      <c r="P45" s="31">
        <v>85.7</v>
      </c>
      <c r="Q45" s="31">
        <v>91.7</v>
      </c>
      <c r="R45" s="31">
        <v>97</v>
      </c>
      <c r="S45" s="31">
        <v>98.4</v>
      </c>
      <c r="T45" s="31">
        <v>101.1</v>
      </c>
      <c r="U45" s="31">
        <v>99.4</v>
      </c>
      <c r="V45" s="31">
        <v>96.6</v>
      </c>
      <c r="W45" s="31">
        <v>93.6</v>
      </c>
      <c r="X45" s="31">
        <v>85</v>
      </c>
      <c r="Y45" s="31">
        <v>93.6</v>
      </c>
      <c r="Z45" s="31">
        <v>165.7</v>
      </c>
      <c r="AA45" s="31"/>
      <c r="AB45" s="31">
        <v>90.5</v>
      </c>
      <c r="AC45" s="80">
        <v>98.9</v>
      </c>
      <c r="AD45" s="31"/>
      <c r="AE45" s="31">
        <v>93.8</v>
      </c>
      <c r="AF45" s="8"/>
      <c r="AG45" s="9"/>
      <c r="AH45" s="8" t="s">
        <v>95</v>
      </c>
      <c r="AI45" s="31">
        <v>93.8</v>
      </c>
      <c r="AJ45" s="31">
        <v>93.3</v>
      </c>
      <c r="AK45" s="31">
        <v>93.2</v>
      </c>
      <c r="AL45" s="31">
        <v>83.5</v>
      </c>
      <c r="AM45" s="31">
        <v>101</v>
      </c>
      <c r="AN45" s="31">
        <v>93.3</v>
      </c>
      <c r="AO45" s="31">
        <v>79.7</v>
      </c>
      <c r="AP45" s="31">
        <v>99</v>
      </c>
      <c r="AQ45" s="31">
        <v>94.1</v>
      </c>
      <c r="AR45" s="31">
        <v>93.5</v>
      </c>
      <c r="AS45" s="31">
        <v>107.8</v>
      </c>
    </row>
    <row r="46" spans="1:45">
      <c r="A46" s="8"/>
      <c r="B46" s="9"/>
      <c r="C46" s="8" t="s">
        <v>96</v>
      </c>
      <c r="D46" s="31">
        <v>95.1</v>
      </c>
      <c r="E46" s="31">
        <v>95.1</v>
      </c>
      <c r="F46" s="31">
        <v>100.4</v>
      </c>
      <c r="G46" s="31">
        <v>86.9</v>
      </c>
      <c r="H46" s="31">
        <v>87.1</v>
      </c>
      <c r="I46" s="31">
        <v>89</v>
      </c>
      <c r="J46" s="31">
        <v>99.5</v>
      </c>
      <c r="K46" s="31">
        <v>79.400000000000006</v>
      </c>
      <c r="L46" s="31">
        <v>89.5</v>
      </c>
      <c r="M46" s="31">
        <v>146.5</v>
      </c>
      <c r="N46" s="31">
        <v>102.7</v>
      </c>
      <c r="O46" s="31">
        <v>91.6</v>
      </c>
      <c r="P46" s="31">
        <v>88.7</v>
      </c>
      <c r="Q46" s="31">
        <v>88.1</v>
      </c>
      <c r="R46" s="31">
        <v>96</v>
      </c>
      <c r="S46" s="31">
        <v>101.1</v>
      </c>
      <c r="T46" s="31">
        <v>100.2</v>
      </c>
      <c r="U46" s="31">
        <v>98.2</v>
      </c>
      <c r="V46" s="31">
        <v>87</v>
      </c>
      <c r="W46" s="31">
        <v>89.7</v>
      </c>
      <c r="X46" s="31">
        <v>86.2</v>
      </c>
      <c r="Y46" s="31">
        <v>102.7</v>
      </c>
      <c r="Z46" s="31">
        <v>156</v>
      </c>
      <c r="AA46" s="31"/>
      <c r="AB46" s="31">
        <v>94.5</v>
      </c>
      <c r="AC46" s="80">
        <v>98.7</v>
      </c>
      <c r="AD46" s="31"/>
      <c r="AE46" s="31">
        <v>95.1</v>
      </c>
      <c r="AF46" s="8"/>
      <c r="AG46" s="9"/>
      <c r="AH46" s="8" t="s">
        <v>96</v>
      </c>
      <c r="AI46" s="31">
        <v>95.1</v>
      </c>
      <c r="AJ46" s="31">
        <v>98.9</v>
      </c>
      <c r="AK46" s="31">
        <v>97.6</v>
      </c>
      <c r="AL46" s="31">
        <v>90</v>
      </c>
      <c r="AM46" s="31">
        <v>103.7</v>
      </c>
      <c r="AN46" s="31">
        <v>100.4</v>
      </c>
      <c r="AO46" s="31">
        <v>103.5</v>
      </c>
      <c r="AP46" s="31">
        <v>99.1</v>
      </c>
      <c r="AQ46" s="31">
        <v>92.9</v>
      </c>
      <c r="AR46" s="31">
        <v>92.2</v>
      </c>
      <c r="AS46" s="31">
        <v>108.9</v>
      </c>
    </row>
    <row r="47" spans="1:45">
      <c r="A47" s="8"/>
      <c r="B47" s="16"/>
      <c r="C47" s="15" t="s">
        <v>97</v>
      </c>
      <c r="D47" s="39">
        <v>96.1</v>
      </c>
      <c r="E47" s="39">
        <v>96.1</v>
      </c>
      <c r="F47" s="39">
        <v>103.9</v>
      </c>
      <c r="G47" s="39">
        <v>88.6</v>
      </c>
      <c r="H47" s="39">
        <v>99.9</v>
      </c>
      <c r="I47" s="39">
        <v>94</v>
      </c>
      <c r="J47" s="39">
        <v>95.2</v>
      </c>
      <c r="K47" s="39">
        <v>90.5</v>
      </c>
      <c r="L47" s="39">
        <v>83.8</v>
      </c>
      <c r="M47" s="39">
        <v>117.2</v>
      </c>
      <c r="N47" s="39">
        <v>106.7</v>
      </c>
      <c r="O47" s="39">
        <v>90.9</v>
      </c>
      <c r="P47" s="39">
        <v>91.5</v>
      </c>
      <c r="Q47" s="39">
        <v>92.9</v>
      </c>
      <c r="R47" s="39">
        <v>88.1</v>
      </c>
      <c r="S47" s="39">
        <v>99.4</v>
      </c>
      <c r="T47" s="39">
        <v>95.6</v>
      </c>
      <c r="U47" s="39">
        <v>98</v>
      </c>
      <c r="V47" s="39">
        <v>89.3</v>
      </c>
      <c r="W47" s="39">
        <v>94.2</v>
      </c>
      <c r="X47" s="39">
        <v>92.9</v>
      </c>
      <c r="Y47" s="39">
        <v>107.6</v>
      </c>
      <c r="Z47" s="39">
        <v>149.6</v>
      </c>
      <c r="AA47" s="39"/>
      <c r="AB47" s="39">
        <v>79.7</v>
      </c>
      <c r="AC47" s="81">
        <v>92</v>
      </c>
      <c r="AD47" s="39"/>
      <c r="AE47" s="31">
        <v>96.1</v>
      </c>
      <c r="AF47" s="8"/>
      <c r="AG47" s="16"/>
      <c r="AH47" s="15" t="s">
        <v>97</v>
      </c>
      <c r="AI47" s="31">
        <v>96.1</v>
      </c>
      <c r="AJ47" s="39">
        <v>99</v>
      </c>
      <c r="AK47" s="39">
        <v>101.9</v>
      </c>
      <c r="AL47" s="39">
        <v>93.9</v>
      </c>
      <c r="AM47" s="39">
        <v>108.2</v>
      </c>
      <c r="AN47" s="39">
        <v>95.3</v>
      </c>
      <c r="AO47" s="39">
        <v>97</v>
      </c>
      <c r="AP47" s="39">
        <v>94.6</v>
      </c>
      <c r="AQ47" s="39">
        <v>94.5</v>
      </c>
      <c r="AR47" s="39">
        <v>94.4</v>
      </c>
      <c r="AS47" s="39">
        <v>98.2</v>
      </c>
    </row>
    <row r="48" spans="1:45">
      <c r="A48" s="8"/>
      <c r="B48" s="9" t="s">
        <v>83</v>
      </c>
      <c r="C48" s="8" t="s">
        <v>84</v>
      </c>
      <c r="D48" s="66">
        <v>100.3</v>
      </c>
      <c r="E48" s="66">
        <v>100.3</v>
      </c>
      <c r="F48" s="66">
        <v>103.9</v>
      </c>
      <c r="G48" s="66">
        <v>90</v>
      </c>
      <c r="H48" s="66">
        <v>95.3</v>
      </c>
      <c r="I48" s="66">
        <v>95.2</v>
      </c>
      <c r="J48" s="66">
        <v>103.9</v>
      </c>
      <c r="K48" s="66">
        <v>107.9</v>
      </c>
      <c r="L48" s="66">
        <v>94.5</v>
      </c>
      <c r="M48" s="66">
        <v>97</v>
      </c>
      <c r="N48" s="66">
        <v>106.6</v>
      </c>
      <c r="O48" s="66">
        <v>94.7</v>
      </c>
      <c r="P48" s="66">
        <v>101.9</v>
      </c>
      <c r="Q48" s="66">
        <v>94.4</v>
      </c>
      <c r="R48" s="66">
        <v>95.5</v>
      </c>
      <c r="S48" s="66">
        <v>105</v>
      </c>
      <c r="T48" s="66">
        <v>105.2</v>
      </c>
      <c r="U48" s="66">
        <v>100</v>
      </c>
      <c r="V48" s="66">
        <v>99.3</v>
      </c>
      <c r="W48" s="66">
        <v>95.4</v>
      </c>
      <c r="X48" s="66">
        <v>97.7</v>
      </c>
      <c r="Y48" s="66">
        <v>100.4</v>
      </c>
      <c r="Z48" s="66">
        <v>108.1</v>
      </c>
      <c r="AA48" s="66"/>
      <c r="AB48" s="66">
        <v>103.7</v>
      </c>
      <c r="AC48" s="79">
        <v>81.900000000000006</v>
      </c>
      <c r="AD48" s="66"/>
      <c r="AE48" s="31">
        <v>100.3</v>
      </c>
      <c r="AF48" s="8"/>
      <c r="AG48" s="9" t="s">
        <v>83</v>
      </c>
      <c r="AH48" s="8" t="s">
        <v>84</v>
      </c>
      <c r="AI48" s="37">
        <v>100.3</v>
      </c>
      <c r="AJ48" s="31">
        <v>100.6</v>
      </c>
      <c r="AK48" s="31">
        <v>100.6</v>
      </c>
      <c r="AL48" s="31">
        <v>95.2</v>
      </c>
      <c r="AM48" s="31">
        <v>104.9</v>
      </c>
      <c r="AN48" s="31">
        <v>100.5</v>
      </c>
      <c r="AO48" s="31">
        <v>95.3</v>
      </c>
      <c r="AP48" s="31">
        <v>102.7</v>
      </c>
      <c r="AQ48" s="31">
        <v>100.2</v>
      </c>
      <c r="AR48" s="31">
        <v>100</v>
      </c>
      <c r="AS48" s="31">
        <v>105.6</v>
      </c>
    </row>
    <row r="49" spans="1:62">
      <c r="A49" s="8"/>
      <c r="B49" s="9"/>
      <c r="C49" s="8" t="s">
        <v>86</v>
      </c>
      <c r="D49" s="66">
        <v>100.5</v>
      </c>
      <c r="E49" s="66">
        <v>100.5</v>
      </c>
      <c r="F49" s="66">
        <v>100.7</v>
      </c>
      <c r="G49" s="66">
        <v>92.3</v>
      </c>
      <c r="H49" s="66">
        <v>91.1</v>
      </c>
      <c r="I49" s="66">
        <v>95.2</v>
      </c>
      <c r="J49" s="66">
        <v>106.5</v>
      </c>
      <c r="K49" s="66">
        <v>112.3</v>
      </c>
      <c r="L49" s="66">
        <v>92.5</v>
      </c>
      <c r="M49" s="66">
        <v>95.4</v>
      </c>
      <c r="N49" s="66">
        <v>110.2</v>
      </c>
      <c r="O49" s="66">
        <v>97.9</v>
      </c>
      <c r="P49" s="66">
        <v>102.8</v>
      </c>
      <c r="Q49" s="66">
        <v>97.6</v>
      </c>
      <c r="R49" s="66">
        <v>94.9</v>
      </c>
      <c r="S49" s="66">
        <v>103.9</v>
      </c>
      <c r="T49" s="66">
        <v>108.1</v>
      </c>
      <c r="U49" s="66">
        <v>97.9</v>
      </c>
      <c r="V49" s="66">
        <v>102.1</v>
      </c>
      <c r="W49" s="66">
        <v>92.9</v>
      </c>
      <c r="X49" s="66">
        <v>93.3</v>
      </c>
      <c r="Y49" s="66">
        <v>89.1</v>
      </c>
      <c r="Z49" s="66">
        <v>99.5</v>
      </c>
      <c r="AA49" s="66"/>
      <c r="AB49" s="66">
        <v>110.1</v>
      </c>
      <c r="AC49" s="80">
        <v>84</v>
      </c>
      <c r="AD49" s="66"/>
      <c r="AE49" s="31">
        <v>100.5</v>
      </c>
      <c r="AF49" s="8"/>
      <c r="AG49" s="9"/>
      <c r="AH49" s="8" t="s">
        <v>86</v>
      </c>
      <c r="AI49" s="31">
        <v>100.5</v>
      </c>
      <c r="AJ49" s="31">
        <v>101.3</v>
      </c>
      <c r="AK49" s="31">
        <v>100.1</v>
      </c>
      <c r="AL49" s="31">
        <v>96.8</v>
      </c>
      <c r="AM49" s="31">
        <v>102.6</v>
      </c>
      <c r="AN49" s="31">
        <v>102.8</v>
      </c>
      <c r="AO49" s="31">
        <v>94.3</v>
      </c>
      <c r="AP49" s="31">
        <v>106.4</v>
      </c>
      <c r="AQ49" s="31">
        <v>100</v>
      </c>
      <c r="AR49" s="31">
        <v>99.9</v>
      </c>
      <c r="AS49" s="31">
        <v>102.6</v>
      </c>
    </row>
    <row r="50" spans="1:62">
      <c r="A50" s="8"/>
      <c r="B50" s="9"/>
      <c r="C50" s="8" t="s">
        <v>88</v>
      </c>
      <c r="D50" s="66">
        <v>95.7</v>
      </c>
      <c r="E50" s="66">
        <v>95.7</v>
      </c>
      <c r="F50" s="66">
        <v>95</v>
      </c>
      <c r="G50" s="66">
        <v>92.6</v>
      </c>
      <c r="H50" s="66">
        <v>90.8</v>
      </c>
      <c r="I50" s="66">
        <v>78.8</v>
      </c>
      <c r="J50" s="66">
        <v>101.1</v>
      </c>
      <c r="K50" s="66">
        <v>72.8</v>
      </c>
      <c r="L50" s="66">
        <v>87</v>
      </c>
      <c r="M50" s="66">
        <v>78.8</v>
      </c>
      <c r="N50" s="66">
        <v>112.6</v>
      </c>
      <c r="O50" s="66">
        <v>99.8</v>
      </c>
      <c r="P50" s="66">
        <v>101</v>
      </c>
      <c r="Q50" s="66">
        <v>105.4</v>
      </c>
      <c r="R50" s="66">
        <v>98.8</v>
      </c>
      <c r="S50" s="66">
        <v>99.7</v>
      </c>
      <c r="T50" s="66">
        <v>106.2</v>
      </c>
      <c r="U50" s="66">
        <v>97</v>
      </c>
      <c r="V50" s="66">
        <v>105.2</v>
      </c>
      <c r="W50" s="66">
        <v>93.9</v>
      </c>
      <c r="X50" s="66">
        <v>99.8</v>
      </c>
      <c r="Y50" s="66">
        <v>74.8</v>
      </c>
      <c r="Z50" s="66">
        <v>98.4</v>
      </c>
      <c r="AA50" s="66"/>
      <c r="AB50" s="66">
        <v>101.1</v>
      </c>
      <c r="AC50" s="80">
        <v>88.1</v>
      </c>
      <c r="AD50" s="66"/>
      <c r="AE50" s="31">
        <v>95.7</v>
      </c>
      <c r="AF50" s="8"/>
      <c r="AG50" s="9"/>
      <c r="AH50" s="8" t="s">
        <v>88</v>
      </c>
      <c r="AI50" s="31">
        <v>95.7</v>
      </c>
      <c r="AJ50" s="31">
        <v>92.5</v>
      </c>
      <c r="AK50" s="31">
        <v>86.6</v>
      </c>
      <c r="AL50" s="31">
        <v>68.900000000000006</v>
      </c>
      <c r="AM50" s="31">
        <v>100.6</v>
      </c>
      <c r="AN50" s="31">
        <v>99.8</v>
      </c>
      <c r="AO50" s="31">
        <v>73.599999999999994</v>
      </c>
      <c r="AP50" s="31">
        <v>110.9</v>
      </c>
      <c r="AQ50" s="31">
        <v>97.4</v>
      </c>
      <c r="AR50" s="31">
        <v>97</v>
      </c>
      <c r="AS50" s="31">
        <v>107.6</v>
      </c>
    </row>
    <row r="51" spans="1:62">
      <c r="A51" s="8"/>
      <c r="B51" s="9"/>
      <c r="C51" s="8" t="s">
        <v>89</v>
      </c>
      <c r="D51" s="66">
        <v>98.8</v>
      </c>
      <c r="E51" s="66">
        <v>98.8</v>
      </c>
      <c r="F51" s="66">
        <v>100.1</v>
      </c>
      <c r="G51" s="66">
        <v>93.4</v>
      </c>
      <c r="H51" s="66">
        <v>97.6</v>
      </c>
      <c r="I51" s="66">
        <v>87.1</v>
      </c>
      <c r="J51" s="66">
        <v>111.7</v>
      </c>
      <c r="K51" s="66">
        <v>94.5</v>
      </c>
      <c r="L51" s="66">
        <v>101.4</v>
      </c>
      <c r="M51" s="66">
        <v>60.1</v>
      </c>
      <c r="N51" s="66">
        <v>95.9</v>
      </c>
      <c r="O51" s="66">
        <v>101.6</v>
      </c>
      <c r="P51" s="66">
        <v>100.2</v>
      </c>
      <c r="Q51" s="66">
        <v>97.3</v>
      </c>
      <c r="R51" s="66">
        <v>97.9</v>
      </c>
      <c r="S51" s="66">
        <v>101</v>
      </c>
      <c r="T51" s="66">
        <v>106</v>
      </c>
      <c r="U51" s="66">
        <v>99.4</v>
      </c>
      <c r="V51" s="66">
        <v>101.3</v>
      </c>
      <c r="W51" s="66">
        <v>96.4</v>
      </c>
      <c r="X51" s="66">
        <v>103.4</v>
      </c>
      <c r="Y51" s="66">
        <v>96.8</v>
      </c>
      <c r="Z51" s="66">
        <v>101.7</v>
      </c>
      <c r="AA51" s="66"/>
      <c r="AB51" s="66">
        <v>96.3</v>
      </c>
      <c r="AC51" s="80">
        <v>94.5</v>
      </c>
      <c r="AD51" s="66"/>
      <c r="AE51" s="31">
        <v>98.8</v>
      </c>
      <c r="AF51" s="8"/>
      <c r="AG51" s="9"/>
      <c r="AH51" s="8" t="s">
        <v>89</v>
      </c>
      <c r="AI51" s="31">
        <v>98.8</v>
      </c>
      <c r="AJ51" s="31">
        <v>97.8</v>
      </c>
      <c r="AK51" s="31">
        <v>95.4</v>
      </c>
      <c r="AL51" s="31">
        <v>87.2</v>
      </c>
      <c r="AM51" s="31">
        <v>101.9</v>
      </c>
      <c r="AN51" s="31">
        <v>100.8</v>
      </c>
      <c r="AO51" s="31">
        <v>87</v>
      </c>
      <c r="AP51" s="31">
        <v>106.7</v>
      </c>
      <c r="AQ51" s="31">
        <v>99.4</v>
      </c>
      <c r="AR51" s="31">
        <v>99.3</v>
      </c>
      <c r="AS51" s="31">
        <v>101.8</v>
      </c>
    </row>
    <row r="52" spans="1:62">
      <c r="A52" s="8"/>
      <c r="B52" s="9"/>
      <c r="C52" s="8" t="s">
        <v>90</v>
      </c>
      <c r="D52" s="66">
        <v>101.9</v>
      </c>
      <c r="E52" s="66">
        <v>101.9</v>
      </c>
      <c r="F52" s="66">
        <v>104.8</v>
      </c>
      <c r="G52" s="66">
        <v>97.4</v>
      </c>
      <c r="H52" s="66">
        <v>101.7</v>
      </c>
      <c r="I52" s="66">
        <v>93.3</v>
      </c>
      <c r="J52" s="66">
        <v>105</v>
      </c>
      <c r="K52" s="66">
        <v>113.5</v>
      </c>
      <c r="L52" s="66">
        <v>97.9</v>
      </c>
      <c r="M52" s="66">
        <v>86.3</v>
      </c>
      <c r="N52" s="66">
        <v>98.8</v>
      </c>
      <c r="O52" s="66">
        <v>102.6</v>
      </c>
      <c r="P52" s="66">
        <v>102.3</v>
      </c>
      <c r="Q52" s="66">
        <v>95.3</v>
      </c>
      <c r="R52" s="66">
        <v>106</v>
      </c>
      <c r="S52" s="66">
        <v>106.7</v>
      </c>
      <c r="T52" s="66">
        <v>106.4</v>
      </c>
      <c r="U52" s="66">
        <v>99.5</v>
      </c>
      <c r="V52" s="66">
        <v>98.9</v>
      </c>
      <c r="W52" s="66">
        <v>95.8</v>
      </c>
      <c r="X52" s="66">
        <v>101.2</v>
      </c>
      <c r="Y52" s="66">
        <v>120.3</v>
      </c>
      <c r="Z52" s="66">
        <v>96</v>
      </c>
      <c r="AA52" s="66"/>
      <c r="AB52" s="66">
        <v>94.7</v>
      </c>
      <c r="AC52" s="80">
        <v>91.7</v>
      </c>
      <c r="AD52" s="66"/>
      <c r="AE52" s="31">
        <v>101.9</v>
      </c>
      <c r="AF52" s="8"/>
      <c r="AG52" s="9"/>
      <c r="AH52" s="8" t="s">
        <v>90</v>
      </c>
      <c r="AI52" s="31">
        <v>101.9</v>
      </c>
      <c r="AJ52" s="31">
        <v>100.9</v>
      </c>
      <c r="AK52" s="31">
        <v>99.1</v>
      </c>
      <c r="AL52" s="31">
        <v>100.3</v>
      </c>
      <c r="AM52" s="31">
        <v>98.2</v>
      </c>
      <c r="AN52" s="31">
        <v>103</v>
      </c>
      <c r="AO52" s="31">
        <v>99.8</v>
      </c>
      <c r="AP52" s="31">
        <v>104.4</v>
      </c>
      <c r="AQ52" s="31">
        <v>102.5</v>
      </c>
      <c r="AR52" s="31">
        <v>102.2</v>
      </c>
      <c r="AS52" s="31">
        <v>110.3</v>
      </c>
    </row>
    <row r="53" spans="1:62">
      <c r="A53" s="8"/>
      <c r="B53" s="9"/>
      <c r="C53" s="8" t="s">
        <v>91</v>
      </c>
      <c r="D53" s="66">
        <v>99.9</v>
      </c>
      <c r="E53" s="66">
        <v>99.9</v>
      </c>
      <c r="F53" s="66">
        <v>100.1</v>
      </c>
      <c r="G53" s="66">
        <v>96.3</v>
      </c>
      <c r="H53" s="66">
        <v>99.9</v>
      </c>
      <c r="I53" s="66">
        <v>94.6</v>
      </c>
      <c r="J53" s="66">
        <v>108.9</v>
      </c>
      <c r="K53" s="66">
        <v>106.9</v>
      </c>
      <c r="L53" s="66">
        <v>106.8</v>
      </c>
      <c r="M53" s="66">
        <v>67.400000000000006</v>
      </c>
      <c r="N53" s="66">
        <v>99</v>
      </c>
      <c r="O53" s="66">
        <v>103.1</v>
      </c>
      <c r="P53" s="66">
        <v>100.1</v>
      </c>
      <c r="Q53" s="66">
        <v>99.4</v>
      </c>
      <c r="R53" s="66">
        <v>101.1</v>
      </c>
      <c r="S53" s="66">
        <v>100.6</v>
      </c>
      <c r="T53" s="66">
        <v>100.5</v>
      </c>
      <c r="U53" s="66">
        <v>100.2</v>
      </c>
      <c r="V53" s="66">
        <v>94.8</v>
      </c>
      <c r="W53" s="66">
        <v>98.8</v>
      </c>
      <c r="X53" s="66">
        <v>101</v>
      </c>
      <c r="Y53" s="66">
        <v>123.1</v>
      </c>
      <c r="Z53" s="66">
        <v>88.5</v>
      </c>
      <c r="AA53" s="66"/>
      <c r="AB53" s="66">
        <v>100.7</v>
      </c>
      <c r="AC53" s="80">
        <v>101.3</v>
      </c>
      <c r="AD53" s="66"/>
      <c r="AE53" s="31">
        <v>99.9</v>
      </c>
      <c r="AF53" s="8"/>
      <c r="AG53" s="9"/>
      <c r="AH53" s="8" t="s">
        <v>91</v>
      </c>
      <c r="AI53" s="31">
        <v>99.9</v>
      </c>
      <c r="AJ53" s="31">
        <v>99.7</v>
      </c>
      <c r="AK53" s="31">
        <v>98.9</v>
      </c>
      <c r="AL53" s="31">
        <v>98.9</v>
      </c>
      <c r="AM53" s="31">
        <v>98.9</v>
      </c>
      <c r="AN53" s="31">
        <v>100.7</v>
      </c>
      <c r="AO53" s="31">
        <v>98</v>
      </c>
      <c r="AP53" s="31">
        <v>101.8</v>
      </c>
      <c r="AQ53" s="31">
        <v>100.1</v>
      </c>
      <c r="AR53" s="31">
        <v>100.4</v>
      </c>
      <c r="AS53" s="31">
        <v>93.4</v>
      </c>
    </row>
    <row r="54" spans="1:62">
      <c r="A54" s="8"/>
      <c r="B54" s="9"/>
      <c r="C54" s="8" t="s">
        <v>92</v>
      </c>
      <c r="D54" s="66">
        <v>101.4</v>
      </c>
      <c r="E54" s="66">
        <v>101.4</v>
      </c>
      <c r="F54" s="66">
        <v>104.4</v>
      </c>
      <c r="G54" s="66">
        <v>88.8</v>
      </c>
      <c r="H54" s="66">
        <v>101.6</v>
      </c>
      <c r="I54" s="66">
        <v>99</v>
      </c>
      <c r="J54" s="66">
        <v>104.9</v>
      </c>
      <c r="K54" s="66">
        <v>98.4</v>
      </c>
      <c r="L54" s="66">
        <v>121.2</v>
      </c>
      <c r="M54" s="66">
        <v>97.1</v>
      </c>
      <c r="N54" s="66">
        <v>94.7</v>
      </c>
      <c r="O54" s="66">
        <v>103.2</v>
      </c>
      <c r="P54" s="66">
        <v>98.5</v>
      </c>
      <c r="Q54" s="66">
        <v>101.8</v>
      </c>
      <c r="R54" s="66">
        <v>105.3</v>
      </c>
      <c r="S54" s="66">
        <v>99.6</v>
      </c>
      <c r="T54" s="66">
        <v>100.7</v>
      </c>
      <c r="U54" s="66">
        <v>100.6</v>
      </c>
      <c r="V54" s="66">
        <v>93.9</v>
      </c>
      <c r="W54" s="66">
        <v>98.3</v>
      </c>
      <c r="X54" s="66">
        <v>104.6</v>
      </c>
      <c r="Y54" s="66">
        <v>121.9</v>
      </c>
      <c r="Z54" s="66">
        <v>93.3</v>
      </c>
      <c r="AA54" s="66"/>
      <c r="AB54" s="66">
        <v>97.1</v>
      </c>
      <c r="AC54" s="80">
        <v>97.8</v>
      </c>
      <c r="AD54" s="66"/>
      <c r="AE54" s="31">
        <v>101.4</v>
      </c>
      <c r="AF54" s="8"/>
      <c r="AG54" s="9"/>
      <c r="AH54" s="8" t="s">
        <v>92</v>
      </c>
      <c r="AI54" s="31">
        <v>101.4</v>
      </c>
      <c r="AJ54" s="31">
        <v>100.9</v>
      </c>
      <c r="AK54" s="31">
        <v>100.5</v>
      </c>
      <c r="AL54" s="31">
        <v>101.8</v>
      </c>
      <c r="AM54" s="31">
        <v>99.5</v>
      </c>
      <c r="AN54" s="31">
        <v>101.3</v>
      </c>
      <c r="AO54" s="31">
        <v>101.3</v>
      </c>
      <c r="AP54" s="31">
        <v>101.3</v>
      </c>
      <c r="AQ54" s="31">
        <v>101.8</v>
      </c>
      <c r="AR54" s="31">
        <v>102.1</v>
      </c>
      <c r="AS54" s="31">
        <v>92.9</v>
      </c>
    </row>
    <row r="55" spans="1:62">
      <c r="A55" s="8"/>
      <c r="B55" s="9"/>
      <c r="C55" s="8" t="s">
        <v>93</v>
      </c>
      <c r="D55" s="66">
        <v>102</v>
      </c>
      <c r="E55" s="66">
        <v>102</v>
      </c>
      <c r="F55" s="66">
        <v>104.2</v>
      </c>
      <c r="G55" s="66">
        <v>91.9</v>
      </c>
      <c r="H55" s="66">
        <v>103.6</v>
      </c>
      <c r="I55" s="66">
        <v>104.4</v>
      </c>
      <c r="J55" s="66">
        <v>103.5</v>
      </c>
      <c r="K55" s="66">
        <v>95.5</v>
      </c>
      <c r="L55" s="66">
        <v>125.8</v>
      </c>
      <c r="M55" s="66">
        <v>133</v>
      </c>
      <c r="N55" s="66">
        <v>95.7</v>
      </c>
      <c r="O55" s="66">
        <v>98.5</v>
      </c>
      <c r="P55" s="66">
        <v>97.6</v>
      </c>
      <c r="Q55" s="66">
        <v>103.9</v>
      </c>
      <c r="R55" s="66">
        <v>111.1</v>
      </c>
      <c r="S55" s="66">
        <v>97.1</v>
      </c>
      <c r="T55" s="66">
        <v>95.4</v>
      </c>
      <c r="U55" s="66">
        <v>99.1</v>
      </c>
      <c r="V55" s="66">
        <v>95</v>
      </c>
      <c r="W55" s="66">
        <v>99.3</v>
      </c>
      <c r="X55" s="66">
        <v>105.7</v>
      </c>
      <c r="Y55" s="66">
        <v>111.5</v>
      </c>
      <c r="Z55" s="66">
        <v>91</v>
      </c>
      <c r="AA55" s="66"/>
      <c r="AB55" s="66">
        <v>91.9</v>
      </c>
      <c r="AC55" s="80">
        <v>114.3</v>
      </c>
      <c r="AD55" s="66"/>
      <c r="AE55" s="31">
        <v>102</v>
      </c>
      <c r="AF55" s="8"/>
      <c r="AG55" s="9"/>
      <c r="AH55" s="8" t="s">
        <v>93</v>
      </c>
      <c r="AI55" s="31">
        <v>102</v>
      </c>
      <c r="AJ55" s="31">
        <v>103.1</v>
      </c>
      <c r="AK55" s="31">
        <v>103.1</v>
      </c>
      <c r="AL55" s="31">
        <v>104.6</v>
      </c>
      <c r="AM55" s="31">
        <v>101.9</v>
      </c>
      <c r="AN55" s="31">
        <v>103.2</v>
      </c>
      <c r="AO55" s="31">
        <v>117.5</v>
      </c>
      <c r="AP55" s="31">
        <v>97.1</v>
      </c>
      <c r="AQ55" s="31">
        <v>101.3</v>
      </c>
      <c r="AR55" s="31">
        <v>101.7</v>
      </c>
      <c r="AS55" s="31">
        <v>92.4</v>
      </c>
    </row>
    <row r="56" spans="1:62">
      <c r="A56" s="8"/>
      <c r="B56" s="9"/>
      <c r="C56" s="8" t="s">
        <v>94</v>
      </c>
      <c r="D56" s="66">
        <v>96.1</v>
      </c>
      <c r="E56" s="66">
        <v>96.1</v>
      </c>
      <c r="F56" s="66">
        <v>100.3</v>
      </c>
      <c r="G56" s="66">
        <v>105.6</v>
      </c>
      <c r="H56" s="66">
        <v>104.9</v>
      </c>
      <c r="I56" s="66">
        <v>92.2</v>
      </c>
      <c r="J56" s="66">
        <v>95.9</v>
      </c>
      <c r="K56" s="66">
        <v>83.7</v>
      </c>
      <c r="L56" s="66">
        <v>106.1</v>
      </c>
      <c r="M56" s="66">
        <v>93</v>
      </c>
      <c r="N56" s="66">
        <v>94.3</v>
      </c>
      <c r="O56" s="66">
        <v>96.6</v>
      </c>
      <c r="P56" s="66">
        <v>92.9</v>
      </c>
      <c r="Q56" s="66">
        <v>99.8</v>
      </c>
      <c r="R56" s="66">
        <v>101.1</v>
      </c>
      <c r="S56" s="66">
        <v>94.4</v>
      </c>
      <c r="T56" s="66">
        <v>89.3</v>
      </c>
      <c r="U56" s="66">
        <v>98.7</v>
      </c>
      <c r="V56" s="66">
        <v>103.8</v>
      </c>
      <c r="W56" s="66">
        <v>103.5</v>
      </c>
      <c r="X56" s="66">
        <v>100.8</v>
      </c>
      <c r="Y56" s="66">
        <v>96.3</v>
      </c>
      <c r="Z56" s="66">
        <v>97.4</v>
      </c>
      <c r="AA56" s="66"/>
      <c r="AB56" s="66">
        <v>89.5</v>
      </c>
      <c r="AC56" s="80">
        <v>122.8</v>
      </c>
      <c r="AD56" s="66"/>
      <c r="AE56" s="31">
        <v>96.1</v>
      </c>
      <c r="AF56" s="8"/>
      <c r="AG56" s="9"/>
      <c r="AH56" s="8" t="s">
        <v>94</v>
      </c>
      <c r="AI56" s="31">
        <v>96.1</v>
      </c>
      <c r="AJ56" s="31">
        <v>92.3</v>
      </c>
      <c r="AK56" s="31">
        <v>92.3</v>
      </c>
      <c r="AL56" s="31">
        <v>86.4</v>
      </c>
      <c r="AM56" s="31">
        <v>96.9</v>
      </c>
      <c r="AN56" s="31">
        <v>92.3</v>
      </c>
      <c r="AO56" s="31">
        <v>97.4</v>
      </c>
      <c r="AP56" s="31">
        <v>90.1</v>
      </c>
      <c r="AQ56" s="31">
        <v>98.2</v>
      </c>
      <c r="AR56" s="31">
        <v>98.3</v>
      </c>
      <c r="AS56" s="31">
        <v>95.6</v>
      </c>
    </row>
    <row r="57" spans="1:62">
      <c r="A57" s="8"/>
      <c r="B57" s="9"/>
      <c r="C57" s="8" t="s">
        <v>95</v>
      </c>
      <c r="D57" s="66">
        <v>101.4</v>
      </c>
      <c r="E57" s="66">
        <v>101.4</v>
      </c>
      <c r="F57" s="66">
        <v>96.8</v>
      </c>
      <c r="G57" s="66">
        <v>111.3</v>
      </c>
      <c r="H57" s="66">
        <v>112.6</v>
      </c>
      <c r="I57" s="66">
        <v>118.2</v>
      </c>
      <c r="J57" s="66">
        <v>90.4</v>
      </c>
      <c r="K57" s="66">
        <v>94.4</v>
      </c>
      <c r="L57" s="66">
        <v>96</v>
      </c>
      <c r="M57" s="66">
        <v>129.19999999999999</v>
      </c>
      <c r="N57" s="66">
        <v>98</v>
      </c>
      <c r="O57" s="66">
        <v>100.5</v>
      </c>
      <c r="P57" s="66">
        <v>99.3</v>
      </c>
      <c r="Q57" s="66">
        <v>103.4</v>
      </c>
      <c r="R57" s="66">
        <v>97.7</v>
      </c>
      <c r="S57" s="66">
        <v>94.8</v>
      </c>
      <c r="T57" s="66">
        <v>93.9</v>
      </c>
      <c r="U57" s="66">
        <v>101.2</v>
      </c>
      <c r="V57" s="66">
        <v>106.1</v>
      </c>
      <c r="W57" s="66">
        <v>108</v>
      </c>
      <c r="X57" s="66">
        <v>97.8</v>
      </c>
      <c r="Y57" s="66">
        <v>82.4</v>
      </c>
      <c r="Z57" s="66">
        <v>106.4</v>
      </c>
      <c r="AA57" s="66"/>
      <c r="AB57" s="66">
        <v>100.1</v>
      </c>
      <c r="AC57" s="80">
        <v>98.5</v>
      </c>
      <c r="AD57" s="66"/>
      <c r="AE57" s="31">
        <v>101.4</v>
      </c>
      <c r="AF57" s="8"/>
      <c r="AG57" s="9"/>
      <c r="AH57" s="8" t="s">
        <v>95</v>
      </c>
      <c r="AI57" s="31">
        <v>101.4</v>
      </c>
      <c r="AJ57" s="31">
        <v>105</v>
      </c>
      <c r="AK57" s="31">
        <v>109.8</v>
      </c>
      <c r="AL57" s="31">
        <v>120</v>
      </c>
      <c r="AM57" s="31">
        <v>101.7</v>
      </c>
      <c r="AN57" s="31">
        <v>99.1</v>
      </c>
      <c r="AO57" s="31">
        <v>112.6</v>
      </c>
      <c r="AP57" s="31">
        <v>93.3</v>
      </c>
      <c r="AQ57" s="31">
        <v>99.3</v>
      </c>
      <c r="AR57" s="31">
        <v>99.3</v>
      </c>
      <c r="AS57" s="31">
        <v>98.8</v>
      </c>
    </row>
    <row r="58" spans="1:62">
      <c r="A58" s="8"/>
      <c r="B58" s="9"/>
      <c r="C58" s="8" t="s">
        <v>96</v>
      </c>
      <c r="D58" s="66">
        <v>101.5</v>
      </c>
      <c r="E58" s="66">
        <v>101.5</v>
      </c>
      <c r="F58" s="66">
        <v>93.1</v>
      </c>
      <c r="G58" s="66">
        <v>115.1</v>
      </c>
      <c r="H58" s="66">
        <v>100.2</v>
      </c>
      <c r="I58" s="66">
        <v>124.8</v>
      </c>
      <c r="J58" s="66">
        <v>83.9</v>
      </c>
      <c r="K58" s="66">
        <v>105.7</v>
      </c>
      <c r="L58" s="66">
        <v>92.3</v>
      </c>
      <c r="M58" s="66">
        <v>135.9</v>
      </c>
      <c r="N58" s="66">
        <v>98.7</v>
      </c>
      <c r="O58" s="66">
        <v>101.7</v>
      </c>
      <c r="P58" s="66">
        <v>101.6</v>
      </c>
      <c r="Q58" s="66">
        <v>99.2</v>
      </c>
      <c r="R58" s="66">
        <v>97.8</v>
      </c>
      <c r="S58" s="66">
        <v>98.4</v>
      </c>
      <c r="T58" s="66">
        <v>97.6</v>
      </c>
      <c r="U58" s="66">
        <v>103.9</v>
      </c>
      <c r="V58" s="66">
        <v>102.8</v>
      </c>
      <c r="W58" s="66">
        <v>106.1</v>
      </c>
      <c r="X58" s="66">
        <v>95.9</v>
      </c>
      <c r="Y58" s="66">
        <v>90.4</v>
      </c>
      <c r="Z58" s="66">
        <v>113.9</v>
      </c>
      <c r="AA58" s="66"/>
      <c r="AB58" s="66">
        <v>112.9</v>
      </c>
      <c r="AC58" s="80">
        <v>113.7</v>
      </c>
      <c r="AD58" s="31"/>
      <c r="AE58" s="31">
        <v>101.5</v>
      </c>
      <c r="AF58" s="8"/>
      <c r="AG58" s="9"/>
      <c r="AH58" s="8" t="s">
        <v>96</v>
      </c>
      <c r="AI58" s="31">
        <v>101.5</v>
      </c>
      <c r="AJ58" s="31">
        <v>105</v>
      </c>
      <c r="AK58" s="31">
        <v>109</v>
      </c>
      <c r="AL58" s="31">
        <v>125.8</v>
      </c>
      <c r="AM58" s="31">
        <v>95.6</v>
      </c>
      <c r="AN58" s="31">
        <v>100</v>
      </c>
      <c r="AO58" s="31">
        <v>112.6</v>
      </c>
      <c r="AP58" s="31">
        <v>94.6</v>
      </c>
      <c r="AQ58" s="31">
        <v>99.6</v>
      </c>
      <c r="AR58" s="31">
        <v>99.5</v>
      </c>
      <c r="AS58" s="31">
        <v>101.7</v>
      </c>
    </row>
    <row r="59" spans="1:62">
      <c r="A59" s="8"/>
      <c r="B59" s="27" t="s">
        <v>192</v>
      </c>
      <c r="C59" s="8" t="s">
        <v>97</v>
      </c>
      <c r="D59" s="10">
        <v>100.4</v>
      </c>
      <c r="E59" s="10">
        <v>100.4</v>
      </c>
      <c r="F59" s="10">
        <v>96.4</v>
      </c>
      <c r="G59" s="10">
        <v>125.3</v>
      </c>
      <c r="H59" s="10">
        <v>100.6</v>
      </c>
      <c r="I59" s="10">
        <v>117</v>
      </c>
      <c r="J59" s="10">
        <v>84.3</v>
      </c>
      <c r="K59" s="10">
        <v>114.4</v>
      </c>
      <c r="L59" s="10">
        <v>78.5</v>
      </c>
      <c r="M59" s="10">
        <v>126.9</v>
      </c>
      <c r="N59" s="10">
        <v>95.5</v>
      </c>
      <c r="O59" s="10">
        <v>99.8</v>
      </c>
      <c r="P59" s="10">
        <v>102.1</v>
      </c>
      <c r="Q59" s="10">
        <v>102.5</v>
      </c>
      <c r="R59" s="10">
        <v>92.6</v>
      </c>
      <c r="S59" s="10">
        <v>99.1</v>
      </c>
      <c r="T59" s="10">
        <v>90.5</v>
      </c>
      <c r="U59" s="10">
        <v>102.4</v>
      </c>
      <c r="V59" s="10">
        <v>96.9</v>
      </c>
      <c r="W59" s="10">
        <v>111.9</v>
      </c>
      <c r="X59" s="10">
        <v>98.7</v>
      </c>
      <c r="Y59" s="10">
        <v>92.9</v>
      </c>
      <c r="Z59" s="10">
        <v>105.9</v>
      </c>
      <c r="AA59" s="10"/>
      <c r="AB59" s="10">
        <v>101.8</v>
      </c>
      <c r="AC59" s="81">
        <v>111.4</v>
      </c>
      <c r="AD59" s="10"/>
      <c r="AE59" s="33">
        <v>100.4</v>
      </c>
      <c r="AF59" s="8"/>
      <c r="AG59" s="27" t="s">
        <v>192</v>
      </c>
      <c r="AH59" s="8" t="s">
        <v>97</v>
      </c>
      <c r="AI59" s="39">
        <v>100.4</v>
      </c>
      <c r="AJ59" s="10">
        <v>101</v>
      </c>
      <c r="AK59" s="10">
        <v>104.7</v>
      </c>
      <c r="AL59" s="10">
        <v>114</v>
      </c>
      <c r="AM59" s="10">
        <v>97.2</v>
      </c>
      <c r="AN59" s="10">
        <v>96.4</v>
      </c>
      <c r="AO59" s="10">
        <v>110.5</v>
      </c>
      <c r="AP59" s="10">
        <v>90.4</v>
      </c>
      <c r="AQ59" s="10">
        <v>100.1</v>
      </c>
      <c r="AR59" s="10">
        <v>100.3</v>
      </c>
      <c r="AS59" s="10">
        <v>97.3</v>
      </c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</row>
    <row r="60" spans="1:62">
      <c r="A60" s="8"/>
      <c r="B60" s="28" t="s">
        <v>193</v>
      </c>
      <c r="C60" s="22" t="s">
        <v>84</v>
      </c>
      <c r="D60" s="29">
        <v>102.4</v>
      </c>
      <c r="E60" s="29">
        <v>102.4</v>
      </c>
      <c r="F60" s="29">
        <v>96</v>
      </c>
      <c r="G60" s="29">
        <v>130.19999999999999</v>
      </c>
      <c r="H60" s="29">
        <v>102.7</v>
      </c>
      <c r="I60" s="29">
        <v>116.1</v>
      </c>
      <c r="J60" s="29">
        <v>89.5</v>
      </c>
      <c r="K60" s="29">
        <v>126.8</v>
      </c>
      <c r="L60" s="29">
        <v>78.099999999999994</v>
      </c>
      <c r="M60" s="29">
        <v>119</v>
      </c>
      <c r="N60" s="29">
        <v>92.6</v>
      </c>
      <c r="O60" s="29">
        <v>107</v>
      </c>
      <c r="P60" s="29">
        <v>106.9</v>
      </c>
      <c r="Q60" s="29">
        <v>83.8</v>
      </c>
      <c r="R60" s="29">
        <v>90.9</v>
      </c>
      <c r="S60" s="29">
        <v>97.8</v>
      </c>
      <c r="T60" s="29">
        <v>99.6</v>
      </c>
      <c r="U60" s="29">
        <v>105.1</v>
      </c>
      <c r="V60" s="29">
        <v>97.6</v>
      </c>
      <c r="W60" s="29">
        <v>113.2</v>
      </c>
      <c r="X60" s="29">
        <v>100.5</v>
      </c>
      <c r="Y60" s="29">
        <v>88.4</v>
      </c>
      <c r="Z60" s="29">
        <v>92.3</v>
      </c>
      <c r="AA60" s="29"/>
      <c r="AB60" s="29">
        <v>121.3</v>
      </c>
      <c r="AC60" s="79">
        <v>117.1</v>
      </c>
      <c r="AD60" s="29"/>
      <c r="AE60" s="33">
        <v>102.4</v>
      </c>
      <c r="AF60" s="8"/>
      <c r="AG60" s="28" t="s">
        <v>193</v>
      </c>
      <c r="AH60" s="22" t="s">
        <v>84</v>
      </c>
      <c r="AI60" s="31">
        <v>102.4</v>
      </c>
      <c r="AJ60" s="29">
        <v>102.6</v>
      </c>
      <c r="AK60" s="29">
        <v>104.2</v>
      </c>
      <c r="AL60" s="29">
        <v>117</v>
      </c>
      <c r="AM60" s="29">
        <v>94</v>
      </c>
      <c r="AN60" s="29">
        <v>100.5</v>
      </c>
      <c r="AO60" s="29">
        <v>110.2</v>
      </c>
      <c r="AP60" s="29">
        <v>96.5</v>
      </c>
      <c r="AQ60" s="29">
        <v>102.4</v>
      </c>
      <c r="AR60" s="29">
        <v>102.4</v>
      </c>
      <c r="AS60" s="29">
        <v>102.6</v>
      </c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</row>
    <row r="61" spans="1:62">
      <c r="A61" s="8"/>
      <c r="B61" s="32" t="s">
        <v>102</v>
      </c>
      <c r="C61" s="8" t="s">
        <v>86</v>
      </c>
      <c r="D61" s="10">
        <v>101.5</v>
      </c>
      <c r="E61" s="10">
        <v>101.5</v>
      </c>
      <c r="F61" s="10">
        <v>93.7</v>
      </c>
      <c r="G61" s="10">
        <v>138</v>
      </c>
      <c r="H61" s="10">
        <v>99.5</v>
      </c>
      <c r="I61" s="10">
        <v>110.9</v>
      </c>
      <c r="J61" s="10">
        <v>94.7</v>
      </c>
      <c r="K61" s="10">
        <v>109.2</v>
      </c>
      <c r="L61" s="10">
        <v>77.3</v>
      </c>
      <c r="M61" s="10">
        <v>122.7</v>
      </c>
      <c r="N61" s="10">
        <v>91.3</v>
      </c>
      <c r="O61" s="10">
        <v>111.6</v>
      </c>
      <c r="P61" s="10">
        <v>104.1</v>
      </c>
      <c r="Q61" s="10">
        <v>86</v>
      </c>
      <c r="R61" s="10">
        <v>87.9</v>
      </c>
      <c r="S61" s="10">
        <v>94</v>
      </c>
      <c r="T61" s="10">
        <v>102.7</v>
      </c>
      <c r="U61" s="10">
        <v>105.9</v>
      </c>
      <c r="V61" s="10">
        <v>103.1</v>
      </c>
      <c r="W61" s="10">
        <v>109.3</v>
      </c>
      <c r="X61" s="10">
        <v>97.7</v>
      </c>
      <c r="Y61" s="10">
        <v>85.1</v>
      </c>
      <c r="Z61" s="10">
        <v>109.3</v>
      </c>
      <c r="AA61" s="10"/>
      <c r="AB61" s="10">
        <v>121.6</v>
      </c>
      <c r="AC61" s="80">
        <v>101.2</v>
      </c>
      <c r="AD61" s="10"/>
      <c r="AE61" s="33">
        <v>101.5</v>
      </c>
      <c r="AF61" s="8"/>
      <c r="AG61" s="32" t="s">
        <v>102</v>
      </c>
      <c r="AH61" s="8" t="s">
        <v>86</v>
      </c>
      <c r="AI61" s="31">
        <v>101.5</v>
      </c>
      <c r="AJ61" s="10">
        <v>102.6</v>
      </c>
      <c r="AK61" s="10">
        <v>102.1</v>
      </c>
      <c r="AL61" s="10">
        <v>109.2</v>
      </c>
      <c r="AM61" s="10">
        <v>96.5</v>
      </c>
      <c r="AN61" s="10">
        <v>103.1</v>
      </c>
      <c r="AO61" s="10">
        <v>108.1</v>
      </c>
      <c r="AP61" s="10">
        <v>101</v>
      </c>
      <c r="AQ61" s="10">
        <v>100.9</v>
      </c>
      <c r="AR61" s="10">
        <v>100.8</v>
      </c>
      <c r="AS61" s="10">
        <v>103.1</v>
      </c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</row>
    <row r="62" spans="1:62">
      <c r="A62" s="8" t="s">
        <v>192</v>
      </c>
      <c r="B62" s="32" t="s">
        <v>102</v>
      </c>
      <c r="C62" s="8" t="s">
        <v>88</v>
      </c>
      <c r="D62" s="10">
        <v>96.3</v>
      </c>
      <c r="E62" s="10">
        <v>96.3</v>
      </c>
      <c r="F62" s="10">
        <v>88.8</v>
      </c>
      <c r="G62" s="10">
        <v>137.69999999999999</v>
      </c>
      <c r="H62" s="10">
        <v>104.7</v>
      </c>
      <c r="I62" s="10">
        <v>99.8</v>
      </c>
      <c r="J62" s="10">
        <v>86.7</v>
      </c>
      <c r="K62" s="10">
        <v>90.5</v>
      </c>
      <c r="L62" s="10">
        <v>73.599999999999994</v>
      </c>
      <c r="M62" s="10">
        <v>73.2</v>
      </c>
      <c r="N62" s="10">
        <v>84.5</v>
      </c>
      <c r="O62" s="10">
        <v>110.7</v>
      </c>
      <c r="P62" s="10">
        <v>99.4</v>
      </c>
      <c r="Q62" s="10">
        <v>85.9</v>
      </c>
      <c r="R62" s="10">
        <v>90.4</v>
      </c>
      <c r="S62" s="10">
        <v>89.1</v>
      </c>
      <c r="T62" s="10">
        <v>103.5</v>
      </c>
      <c r="U62" s="10">
        <v>101.1</v>
      </c>
      <c r="V62" s="10">
        <v>92.9</v>
      </c>
      <c r="W62" s="10">
        <v>113.7</v>
      </c>
      <c r="X62" s="10">
        <v>93.7</v>
      </c>
      <c r="Y62" s="10">
        <v>74.400000000000006</v>
      </c>
      <c r="Z62" s="10">
        <v>116.5</v>
      </c>
      <c r="AA62" s="10"/>
      <c r="AB62" s="10">
        <v>104</v>
      </c>
      <c r="AC62" s="80">
        <v>88.5</v>
      </c>
      <c r="AD62" s="10"/>
      <c r="AE62" s="33">
        <v>96.3</v>
      </c>
      <c r="AF62" s="8" t="s">
        <v>192</v>
      </c>
      <c r="AG62" s="32" t="s">
        <v>102</v>
      </c>
      <c r="AH62" s="8" t="s">
        <v>88</v>
      </c>
      <c r="AI62" s="31">
        <v>96.3</v>
      </c>
      <c r="AJ62" s="10">
        <v>92.9</v>
      </c>
      <c r="AK62" s="10">
        <v>90.3</v>
      </c>
      <c r="AL62" s="10">
        <v>85.9</v>
      </c>
      <c r="AM62" s="10">
        <v>93.8</v>
      </c>
      <c r="AN62" s="10">
        <v>96</v>
      </c>
      <c r="AO62" s="10">
        <v>85.5</v>
      </c>
      <c r="AP62" s="10">
        <v>100.5</v>
      </c>
      <c r="AQ62" s="10">
        <v>98.3</v>
      </c>
      <c r="AR62" s="10">
        <v>97.8</v>
      </c>
      <c r="AS62" s="10">
        <v>110.5</v>
      </c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</row>
    <row r="63" spans="1:62">
      <c r="A63" s="8"/>
      <c r="B63" s="32" t="s">
        <v>102</v>
      </c>
      <c r="C63" s="8" t="s">
        <v>89</v>
      </c>
      <c r="D63" s="10">
        <v>98.6</v>
      </c>
      <c r="E63" s="10">
        <v>98.6</v>
      </c>
      <c r="F63" s="10">
        <v>91.3</v>
      </c>
      <c r="G63" s="10">
        <v>126.7</v>
      </c>
      <c r="H63" s="10">
        <v>111.5</v>
      </c>
      <c r="I63" s="10">
        <v>100.9</v>
      </c>
      <c r="J63" s="10">
        <v>95.9</v>
      </c>
      <c r="K63" s="10">
        <v>96.4</v>
      </c>
      <c r="L63" s="10">
        <v>68.400000000000006</v>
      </c>
      <c r="M63" s="10">
        <v>85.9</v>
      </c>
      <c r="N63" s="10">
        <v>79.8</v>
      </c>
      <c r="O63" s="10">
        <v>114.1</v>
      </c>
      <c r="P63" s="10">
        <v>96.6</v>
      </c>
      <c r="Q63" s="10">
        <v>81.900000000000006</v>
      </c>
      <c r="R63" s="10">
        <v>90.1</v>
      </c>
      <c r="S63" s="10">
        <v>88.7</v>
      </c>
      <c r="T63" s="10">
        <v>111</v>
      </c>
      <c r="U63" s="10">
        <v>102.3</v>
      </c>
      <c r="V63" s="10">
        <v>95.6</v>
      </c>
      <c r="W63" s="10">
        <v>115.6</v>
      </c>
      <c r="X63" s="10">
        <v>93.5</v>
      </c>
      <c r="Y63" s="10">
        <v>110.5</v>
      </c>
      <c r="Z63" s="10">
        <v>122.1</v>
      </c>
      <c r="AA63" s="10"/>
      <c r="AB63" s="10">
        <v>87.4</v>
      </c>
      <c r="AC63" s="80">
        <v>99.4</v>
      </c>
      <c r="AD63" s="10"/>
      <c r="AE63" s="33">
        <v>98.6</v>
      </c>
      <c r="AF63" s="8"/>
      <c r="AG63" s="32" t="s">
        <v>102</v>
      </c>
      <c r="AH63" s="8" t="s">
        <v>89</v>
      </c>
      <c r="AI63" s="31">
        <v>98.6</v>
      </c>
      <c r="AJ63" s="10">
        <v>98.1</v>
      </c>
      <c r="AK63" s="10">
        <v>94.1</v>
      </c>
      <c r="AL63" s="10">
        <v>91.9</v>
      </c>
      <c r="AM63" s="10">
        <v>95.8</v>
      </c>
      <c r="AN63" s="10">
        <v>103.1</v>
      </c>
      <c r="AO63" s="10">
        <v>108.5</v>
      </c>
      <c r="AP63" s="10">
        <v>100.8</v>
      </c>
      <c r="AQ63" s="10">
        <v>98.9</v>
      </c>
      <c r="AR63" s="10">
        <v>98.8</v>
      </c>
      <c r="AS63" s="10">
        <v>100.6</v>
      </c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</row>
    <row r="64" spans="1:62">
      <c r="A64" s="8"/>
      <c r="B64" s="32" t="s">
        <v>102</v>
      </c>
      <c r="C64" s="8" t="s">
        <v>90</v>
      </c>
      <c r="D64" s="10">
        <v>101.3</v>
      </c>
      <c r="E64" s="10">
        <v>101.3</v>
      </c>
      <c r="F64" s="10">
        <v>95.5</v>
      </c>
      <c r="G64" s="10">
        <v>135.69999999999999</v>
      </c>
      <c r="H64" s="10">
        <v>106.8</v>
      </c>
      <c r="I64" s="10">
        <v>103.1</v>
      </c>
      <c r="J64" s="10">
        <v>100.6</v>
      </c>
      <c r="K64" s="10">
        <v>115.9</v>
      </c>
      <c r="L64" s="10">
        <v>76.400000000000006</v>
      </c>
      <c r="M64" s="10">
        <v>91.6</v>
      </c>
      <c r="N64" s="10">
        <v>77.099999999999994</v>
      </c>
      <c r="O64" s="10">
        <v>117.2</v>
      </c>
      <c r="P64" s="10">
        <v>98.1</v>
      </c>
      <c r="Q64" s="10">
        <v>80.5</v>
      </c>
      <c r="R64" s="10">
        <v>103.5</v>
      </c>
      <c r="S64" s="10">
        <v>93</v>
      </c>
      <c r="T64" s="10">
        <v>108</v>
      </c>
      <c r="U64" s="10">
        <v>103.5</v>
      </c>
      <c r="V64" s="10">
        <v>91.2</v>
      </c>
      <c r="W64" s="10">
        <v>111.4</v>
      </c>
      <c r="X64" s="10">
        <v>89.7</v>
      </c>
      <c r="Y64" s="10">
        <v>128.6</v>
      </c>
      <c r="Z64" s="10">
        <v>137.4</v>
      </c>
      <c r="AA64" s="10"/>
      <c r="AB64" s="10">
        <v>89.5</v>
      </c>
      <c r="AC64" s="80">
        <v>99.2</v>
      </c>
      <c r="AD64" s="10"/>
      <c r="AE64" s="33">
        <v>101.3</v>
      </c>
      <c r="AF64" s="8"/>
      <c r="AG64" s="32" t="s">
        <v>102</v>
      </c>
      <c r="AH64" s="8" t="s">
        <v>90</v>
      </c>
      <c r="AI64" s="31">
        <v>101.3</v>
      </c>
      <c r="AJ64" s="10">
        <v>100.9</v>
      </c>
      <c r="AK64" s="10">
        <v>94.6</v>
      </c>
      <c r="AL64" s="10">
        <v>92</v>
      </c>
      <c r="AM64" s="10">
        <v>96.7</v>
      </c>
      <c r="AN64" s="10">
        <v>108.6</v>
      </c>
      <c r="AO64" s="10">
        <v>134.6</v>
      </c>
      <c r="AP64" s="10">
        <v>97.6</v>
      </c>
      <c r="AQ64" s="10">
        <v>101.5</v>
      </c>
      <c r="AR64" s="10">
        <v>100.7</v>
      </c>
      <c r="AS64" s="10">
        <v>120</v>
      </c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</row>
    <row r="65" spans="1:62">
      <c r="A65" s="8"/>
      <c r="B65" s="32" t="s">
        <v>102</v>
      </c>
      <c r="C65" s="8" t="s">
        <v>91</v>
      </c>
      <c r="D65" s="10">
        <v>101.4</v>
      </c>
      <c r="E65" s="10">
        <v>101.4</v>
      </c>
      <c r="F65" s="10">
        <v>95.1</v>
      </c>
      <c r="G65" s="10">
        <v>139</v>
      </c>
      <c r="H65" s="10">
        <v>106.1</v>
      </c>
      <c r="I65" s="10">
        <v>107.9</v>
      </c>
      <c r="J65" s="10">
        <v>104.9</v>
      </c>
      <c r="K65" s="10">
        <v>111.8</v>
      </c>
      <c r="L65" s="10">
        <v>91</v>
      </c>
      <c r="M65" s="10">
        <v>77</v>
      </c>
      <c r="N65" s="10">
        <v>75.8</v>
      </c>
      <c r="O65" s="10">
        <v>122</v>
      </c>
      <c r="P65" s="10">
        <v>93.8</v>
      </c>
      <c r="Q65" s="10">
        <v>80.599999999999994</v>
      </c>
      <c r="R65" s="10">
        <v>99.2</v>
      </c>
      <c r="S65" s="10">
        <v>92.6</v>
      </c>
      <c r="T65" s="10">
        <v>106.2</v>
      </c>
      <c r="U65" s="10">
        <v>107.3</v>
      </c>
      <c r="V65" s="10">
        <v>98.1</v>
      </c>
      <c r="W65" s="10">
        <v>109.6</v>
      </c>
      <c r="X65" s="10">
        <v>92.7</v>
      </c>
      <c r="Y65" s="10">
        <v>121.7</v>
      </c>
      <c r="Z65" s="10">
        <v>148.1</v>
      </c>
      <c r="AA65" s="10"/>
      <c r="AB65" s="10">
        <v>99.3</v>
      </c>
      <c r="AC65" s="80">
        <v>90.7</v>
      </c>
      <c r="AD65" s="10"/>
      <c r="AE65" s="33">
        <v>101.4</v>
      </c>
      <c r="AF65" s="8"/>
      <c r="AG65" s="32" t="s">
        <v>102</v>
      </c>
      <c r="AH65" s="8" t="s">
        <v>91</v>
      </c>
      <c r="AI65" s="31">
        <v>101.4</v>
      </c>
      <c r="AJ65" s="10">
        <v>102</v>
      </c>
      <c r="AK65" s="10">
        <v>100.2</v>
      </c>
      <c r="AL65" s="10">
        <v>100.1</v>
      </c>
      <c r="AM65" s="10">
        <v>100.3</v>
      </c>
      <c r="AN65" s="10">
        <v>104.3</v>
      </c>
      <c r="AO65" s="10">
        <v>120.9</v>
      </c>
      <c r="AP65" s="10">
        <v>97.2</v>
      </c>
      <c r="AQ65" s="10">
        <v>101</v>
      </c>
      <c r="AR65" s="10">
        <v>100.7</v>
      </c>
      <c r="AS65" s="10">
        <v>108.9</v>
      </c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</row>
    <row r="66" spans="1:62">
      <c r="A66" s="8" t="s">
        <v>192</v>
      </c>
      <c r="B66" s="32" t="s">
        <v>102</v>
      </c>
      <c r="C66" s="8" t="s">
        <v>92</v>
      </c>
      <c r="D66" s="10">
        <v>103.4</v>
      </c>
      <c r="E66" s="10">
        <v>103.4</v>
      </c>
      <c r="F66" s="10">
        <v>94</v>
      </c>
      <c r="G66" s="10">
        <v>148.9</v>
      </c>
      <c r="H66" s="10">
        <v>107.3</v>
      </c>
      <c r="I66" s="10">
        <v>111.5</v>
      </c>
      <c r="J66" s="10">
        <v>110.8</v>
      </c>
      <c r="K66" s="10">
        <v>112.4</v>
      </c>
      <c r="L66" s="10">
        <v>90.8</v>
      </c>
      <c r="M66" s="10">
        <v>113.7</v>
      </c>
      <c r="N66" s="10">
        <v>75.3</v>
      </c>
      <c r="O66" s="10">
        <v>123.6</v>
      </c>
      <c r="P66" s="10">
        <v>93.3</v>
      </c>
      <c r="Q66" s="10">
        <v>81.2</v>
      </c>
      <c r="R66" s="10">
        <v>102.3</v>
      </c>
      <c r="S66" s="10">
        <v>89.7</v>
      </c>
      <c r="T66" s="10">
        <v>107.7</v>
      </c>
      <c r="U66" s="10">
        <v>108.5</v>
      </c>
      <c r="V66" s="10">
        <v>102.7</v>
      </c>
      <c r="W66" s="10">
        <v>109.9</v>
      </c>
      <c r="X66" s="10">
        <v>96</v>
      </c>
      <c r="Y66" s="10">
        <v>108.2</v>
      </c>
      <c r="Z66" s="10">
        <v>149.9</v>
      </c>
      <c r="AA66" s="10"/>
      <c r="AB66" s="10">
        <v>102.5</v>
      </c>
      <c r="AC66" s="80">
        <v>97.6</v>
      </c>
      <c r="AD66" s="10"/>
      <c r="AE66" s="33">
        <v>103.4</v>
      </c>
      <c r="AF66" s="8" t="s">
        <v>192</v>
      </c>
      <c r="AG66" s="32" t="s">
        <v>102</v>
      </c>
      <c r="AH66" s="8" t="s">
        <v>92</v>
      </c>
      <c r="AI66" s="31">
        <v>103.4</v>
      </c>
      <c r="AJ66" s="10">
        <v>105.9</v>
      </c>
      <c r="AK66" s="10">
        <v>101.2</v>
      </c>
      <c r="AL66" s="10">
        <v>104.9</v>
      </c>
      <c r="AM66" s="10">
        <v>98.2</v>
      </c>
      <c r="AN66" s="10">
        <v>111.8</v>
      </c>
      <c r="AO66" s="10">
        <v>142.1</v>
      </c>
      <c r="AP66" s="10">
        <v>98.9</v>
      </c>
      <c r="AQ66" s="10">
        <v>102</v>
      </c>
      <c r="AR66" s="10">
        <v>102.1</v>
      </c>
      <c r="AS66" s="10">
        <v>100.7</v>
      </c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</row>
    <row r="67" spans="1:62">
      <c r="A67" s="8"/>
      <c r="B67" s="32" t="s">
        <v>102</v>
      </c>
      <c r="C67" s="8" t="s">
        <v>93</v>
      </c>
      <c r="D67" s="10">
        <v>102.3</v>
      </c>
      <c r="E67" s="10">
        <v>102.3</v>
      </c>
      <c r="F67" s="10">
        <v>91.8</v>
      </c>
      <c r="G67" s="10">
        <v>152.69999999999999</v>
      </c>
      <c r="H67" s="10">
        <v>105.8</v>
      </c>
      <c r="I67" s="10">
        <v>113.2</v>
      </c>
      <c r="J67" s="10">
        <v>107</v>
      </c>
      <c r="K67" s="10">
        <v>116</v>
      </c>
      <c r="L67" s="10">
        <v>96.2</v>
      </c>
      <c r="M67" s="10">
        <v>117</v>
      </c>
      <c r="N67" s="10">
        <v>68.7</v>
      </c>
      <c r="O67" s="10">
        <v>121.2</v>
      </c>
      <c r="P67" s="10">
        <v>93.7</v>
      </c>
      <c r="Q67" s="10">
        <v>79.3</v>
      </c>
      <c r="R67" s="10">
        <v>111.1</v>
      </c>
      <c r="S67" s="10">
        <v>86.5</v>
      </c>
      <c r="T67" s="10">
        <v>100.9</v>
      </c>
      <c r="U67" s="10">
        <v>105.1</v>
      </c>
      <c r="V67" s="10">
        <v>96.5</v>
      </c>
      <c r="W67" s="10">
        <v>107.3</v>
      </c>
      <c r="X67" s="10">
        <v>96.8</v>
      </c>
      <c r="Y67" s="10">
        <v>95.8</v>
      </c>
      <c r="Z67" s="10">
        <v>140.6</v>
      </c>
      <c r="AA67" s="10"/>
      <c r="AB67" s="10">
        <v>102.2</v>
      </c>
      <c r="AC67" s="80">
        <v>101.7</v>
      </c>
      <c r="AD67" s="10"/>
      <c r="AE67" s="33">
        <v>102.3</v>
      </c>
      <c r="AF67" s="8"/>
      <c r="AG67" s="32" t="s">
        <v>102</v>
      </c>
      <c r="AH67" s="8" t="s">
        <v>93</v>
      </c>
      <c r="AI67" s="31">
        <v>102.3</v>
      </c>
      <c r="AJ67" s="10">
        <v>104.7</v>
      </c>
      <c r="AK67" s="10">
        <v>100.9</v>
      </c>
      <c r="AL67" s="10">
        <v>103.9</v>
      </c>
      <c r="AM67" s="10">
        <v>98.6</v>
      </c>
      <c r="AN67" s="10">
        <v>109.4</v>
      </c>
      <c r="AO67" s="10">
        <v>143.4</v>
      </c>
      <c r="AP67" s="10">
        <v>94.9</v>
      </c>
      <c r="AQ67" s="10">
        <v>100.9</v>
      </c>
      <c r="AR67" s="10">
        <v>100.7</v>
      </c>
      <c r="AS67" s="10">
        <v>103.8</v>
      </c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</row>
    <row r="68" spans="1:62">
      <c r="A68" s="8"/>
      <c r="B68" s="32" t="s">
        <v>102</v>
      </c>
      <c r="C68" s="8" t="s">
        <v>94</v>
      </c>
      <c r="D68" s="10">
        <v>100</v>
      </c>
      <c r="E68" s="10">
        <v>100</v>
      </c>
      <c r="F68" s="10">
        <v>92.2</v>
      </c>
      <c r="G68" s="10">
        <v>155.80000000000001</v>
      </c>
      <c r="H68" s="10">
        <v>110</v>
      </c>
      <c r="I68" s="10">
        <v>103.5</v>
      </c>
      <c r="J68" s="10">
        <v>111.5</v>
      </c>
      <c r="K68" s="10">
        <v>93</v>
      </c>
      <c r="L68" s="10">
        <v>90.4</v>
      </c>
      <c r="M68" s="10">
        <v>119.9</v>
      </c>
      <c r="N68" s="10">
        <v>67</v>
      </c>
      <c r="O68" s="10">
        <v>120</v>
      </c>
      <c r="P68" s="10">
        <v>91.8</v>
      </c>
      <c r="Q68" s="10">
        <v>77.5</v>
      </c>
      <c r="R68" s="10">
        <v>94.7</v>
      </c>
      <c r="S68" s="10">
        <v>83.4</v>
      </c>
      <c r="T68" s="10">
        <v>98.6</v>
      </c>
      <c r="U68" s="10">
        <v>104.3</v>
      </c>
      <c r="V68" s="10">
        <v>90.4</v>
      </c>
      <c r="W68" s="10">
        <v>107.8</v>
      </c>
      <c r="X68" s="10">
        <v>93.6</v>
      </c>
      <c r="Y68" s="10">
        <v>90.3</v>
      </c>
      <c r="Z68" s="10">
        <v>150.9</v>
      </c>
      <c r="AA68" s="10"/>
      <c r="AB68" s="10">
        <v>101.6</v>
      </c>
      <c r="AC68" s="80">
        <v>98.7</v>
      </c>
      <c r="AD68" s="10"/>
      <c r="AE68" s="33">
        <v>100</v>
      </c>
      <c r="AF68" s="8"/>
      <c r="AG68" s="32" t="s">
        <v>102</v>
      </c>
      <c r="AH68" s="8" t="s">
        <v>94</v>
      </c>
      <c r="AI68" s="31">
        <v>100</v>
      </c>
      <c r="AJ68" s="10">
        <v>100.5</v>
      </c>
      <c r="AK68" s="10">
        <v>97</v>
      </c>
      <c r="AL68" s="10">
        <v>94.1</v>
      </c>
      <c r="AM68" s="10">
        <v>99.4</v>
      </c>
      <c r="AN68" s="10">
        <v>104.7</v>
      </c>
      <c r="AO68" s="10">
        <v>138.80000000000001</v>
      </c>
      <c r="AP68" s="10">
        <v>90.3</v>
      </c>
      <c r="AQ68" s="10">
        <v>99.7</v>
      </c>
      <c r="AR68" s="10">
        <v>99.8</v>
      </c>
      <c r="AS68" s="10">
        <v>96.5</v>
      </c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</row>
    <row r="69" spans="1:62">
      <c r="A69" s="8"/>
      <c r="B69" s="32" t="s">
        <v>102</v>
      </c>
      <c r="C69" s="8" t="s">
        <v>95</v>
      </c>
      <c r="D69" s="10">
        <v>102</v>
      </c>
      <c r="E69" s="10">
        <v>102</v>
      </c>
      <c r="F69" s="10">
        <v>91.3</v>
      </c>
      <c r="G69" s="10">
        <v>162.6</v>
      </c>
      <c r="H69" s="10">
        <v>122.3</v>
      </c>
      <c r="I69" s="10">
        <v>111.3</v>
      </c>
      <c r="J69" s="10">
        <v>113.1</v>
      </c>
      <c r="K69" s="10">
        <v>92.5</v>
      </c>
      <c r="L69" s="10">
        <v>84.8</v>
      </c>
      <c r="M69" s="10">
        <v>88.4</v>
      </c>
      <c r="N69" s="10">
        <v>58.8</v>
      </c>
      <c r="O69" s="10">
        <v>120.9</v>
      </c>
      <c r="P69" s="10">
        <v>94.1</v>
      </c>
      <c r="Q69" s="10">
        <v>78.599999999999994</v>
      </c>
      <c r="R69" s="10">
        <v>95</v>
      </c>
      <c r="S69" s="10">
        <v>83.1</v>
      </c>
      <c r="T69" s="10">
        <v>103.8</v>
      </c>
      <c r="U69" s="10">
        <v>107.2</v>
      </c>
      <c r="V69" s="10">
        <v>94.7</v>
      </c>
      <c r="W69" s="10">
        <v>112.2</v>
      </c>
      <c r="X69" s="10">
        <v>92.7</v>
      </c>
      <c r="Y69" s="10">
        <v>93.1</v>
      </c>
      <c r="Z69" s="10">
        <v>152.80000000000001</v>
      </c>
      <c r="AA69" s="10"/>
      <c r="AB69" s="10">
        <v>107.8</v>
      </c>
      <c r="AC69" s="80">
        <v>94.8</v>
      </c>
      <c r="AD69" s="10"/>
      <c r="AE69" s="33">
        <v>102</v>
      </c>
      <c r="AF69" s="8"/>
      <c r="AG69" s="32" t="s">
        <v>102</v>
      </c>
      <c r="AH69" s="8" t="s">
        <v>95</v>
      </c>
      <c r="AI69" s="31">
        <v>102</v>
      </c>
      <c r="AJ69" s="10">
        <v>103.1</v>
      </c>
      <c r="AK69" s="10">
        <v>101.5</v>
      </c>
      <c r="AL69" s="10">
        <v>99.9</v>
      </c>
      <c r="AM69" s="10">
        <v>102.8</v>
      </c>
      <c r="AN69" s="10">
        <v>105.2</v>
      </c>
      <c r="AO69" s="10">
        <v>137.69999999999999</v>
      </c>
      <c r="AP69" s="10">
        <v>91.3</v>
      </c>
      <c r="AQ69" s="10">
        <v>101.4</v>
      </c>
      <c r="AR69" s="10">
        <v>101.3</v>
      </c>
      <c r="AS69" s="10">
        <v>101.7</v>
      </c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</row>
    <row r="70" spans="1:62">
      <c r="A70" s="8"/>
      <c r="B70" s="32" t="s">
        <v>102</v>
      </c>
      <c r="C70" s="8" t="s">
        <v>96</v>
      </c>
      <c r="D70" s="10">
        <v>102.9</v>
      </c>
      <c r="E70" s="10">
        <v>102.9</v>
      </c>
      <c r="F70" s="10">
        <v>94.2</v>
      </c>
      <c r="G70" s="10">
        <v>163.5</v>
      </c>
      <c r="H70" s="10">
        <v>111.5</v>
      </c>
      <c r="I70" s="10">
        <v>113.7</v>
      </c>
      <c r="J70" s="10">
        <v>106.4</v>
      </c>
      <c r="K70" s="10">
        <v>92.6</v>
      </c>
      <c r="L70" s="10">
        <v>81.3</v>
      </c>
      <c r="M70" s="10">
        <v>128.4</v>
      </c>
      <c r="N70" s="10">
        <v>60.7</v>
      </c>
      <c r="O70" s="10">
        <v>122.1</v>
      </c>
      <c r="P70" s="10">
        <v>95.1</v>
      </c>
      <c r="Q70" s="10">
        <v>77.7</v>
      </c>
      <c r="R70" s="10">
        <v>94.6</v>
      </c>
      <c r="S70" s="10">
        <v>84.7</v>
      </c>
      <c r="T70" s="10">
        <v>106</v>
      </c>
      <c r="U70" s="10">
        <v>108.3</v>
      </c>
      <c r="V70" s="10">
        <v>90.8</v>
      </c>
      <c r="W70" s="10">
        <v>112.9</v>
      </c>
      <c r="X70" s="10">
        <v>91.2</v>
      </c>
      <c r="Y70" s="10">
        <v>112.3</v>
      </c>
      <c r="Z70" s="10">
        <v>151.30000000000001</v>
      </c>
      <c r="AA70" s="10"/>
      <c r="AB70" s="10">
        <v>109.4</v>
      </c>
      <c r="AC70" s="80">
        <v>108</v>
      </c>
      <c r="AD70" s="10"/>
      <c r="AE70" s="33">
        <v>102.9</v>
      </c>
      <c r="AF70" s="8"/>
      <c r="AG70" s="32" t="s">
        <v>102</v>
      </c>
      <c r="AH70" s="8" t="s">
        <v>96</v>
      </c>
      <c r="AI70" s="31">
        <v>102.9</v>
      </c>
      <c r="AJ70" s="10">
        <v>104.2</v>
      </c>
      <c r="AK70" s="10">
        <v>103.3</v>
      </c>
      <c r="AL70" s="10">
        <v>108.2</v>
      </c>
      <c r="AM70" s="10">
        <v>99.4</v>
      </c>
      <c r="AN70" s="10">
        <v>105.4</v>
      </c>
      <c r="AO70" s="10">
        <v>130.6</v>
      </c>
      <c r="AP70" s="10">
        <v>94.7</v>
      </c>
      <c r="AQ70" s="10">
        <v>102.1</v>
      </c>
      <c r="AR70" s="10">
        <v>102.1</v>
      </c>
      <c r="AS70" s="10">
        <v>101.7</v>
      </c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</row>
    <row r="71" spans="1:62">
      <c r="A71" s="8"/>
      <c r="B71" s="34" t="s">
        <v>102</v>
      </c>
      <c r="C71" s="15" t="s">
        <v>97</v>
      </c>
      <c r="D71" s="14">
        <v>105</v>
      </c>
      <c r="E71" s="14">
        <v>105</v>
      </c>
      <c r="F71" s="14">
        <v>93.3</v>
      </c>
      <c r="G71" s="14">
        <v>171.7</v>
      </c>
      <c r="H71" s="14">
        <v>115.2</v>
      </c>
      <c r="I71" s="14">
        <v>119.4</v>
      </c>
      <c r="J71" s="14">
        <v>105.9</v>
      </c>
      <c r="K71" s="14">
        <v>102.9</v>
      </c>
      <c r="L71" s="14">
        <v>88.9</v>
      </c>
      <c r="M71" s="14">
        <v>123.6</v>
      </c>
      <c r="N71" s="14">
        <v>59.7</v>
      </c>
      <c r="O71" s="14">
        <v>122.4</v>
      </c>
      <c r="P71" s="14">
        <v>103.6</v>
      </c>
      <c r="Q71" s="14">
        <v>77.099999999999994</v>
      </c>
      <c r="R71" s="14">
        <v>87.1</v>
      </c>
      <c r="S71" s="14">
        <v>86.9</v>
      </c>
      <c r="T71" s="14">
        <v>103.1</v>
      </c>
      <c r="U71" s="14">
        <v>110.2</v>
      </c>
      <c r="V71" s="14">
        <v>85.4</v>
      </c>
      <c r="W71" s="14">
        <v>127.2</v>
      </c>
      <c r="X71" s="14">
        <v>93.6</v>
      </c>
      <c r="Y71" s="14">
        <v>134.69999999999999</v>
      </c>
      <c r="Z71" s="14">
        <v>154.30000000000001</v>
      </c>
      <c r="AA71" s="14"/>
      <c r="AB71" s="14">
        <v>91.1</v>
      </c>
      <c r="AC71" s="81">
        <v>99.3</v>
      </c>
      <c r="AD71" s="14"/>
      <c r="AE71" s="33">
        <v>105</v>
      </c>
      <c r="AF71" s="8"/>
      <c r="AG71" s="34" t="s">
        <v>102</v>
      </c>
      <c r="AH71" s="15" t="s">
        <v>97</v>
      </c>
      <c r="AI71" s="31">
        <v>105</v>
      </c>
      <c r="AJ71" s="10">
        <v>105</v>
      </c>
      <c r="AK71" s="10">
        <v>107.2</v>
      </c>
      <c r="AL71" s="10">
        <v>114.9</v>
      </c>
      <c r="AM71" s="10">
        <v>101</v>
      </c>
      <c r="AN71" s="10">
        <v>102.3</v>
      </c>
      <c r="AO71" s="10">
        <v>132.6</v>
      </c>
      <c r="AP71" s="10">
        <v>89.5</v>
      </c>
      <c r="AQ71" s="10">
        <v>105</v>
      </c>
      <c r="AR71" s="10">
        <v>105.3</v>
      </c>
      <c r="AS71" s="10">
        <v>97.4</v>
      </c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</row>
    <row r="72" spans="1:62">
      <c r="A72" s="36"/>
      <c r="B72" s="32" t="s">
        <v>99</v>
      </c>
      <c r="C72" s="22" t="s">
        <v>84</v>
      </c>
      <c r="D72" s="10">
        <v>106.6</v>
      </c>
      <c r="E72" s="10">
        <v>106.6</v>
      </c>
      <c r="F72" s="10">
        <v>96.4</v>
      </c>
      <c r="G72" s="10">
        <v>180.8</v>
      </c>
      <c r="H72" s="10">
        <v>113.7</v>
      </c>
      <c r="I72" s="10">
        <v>118.1</v>
      </c>
      <c r="J72" s="10">
        <v>106.7</v>
      </c>
      <c r="K72" s="10">
        <v>107.5</v>
      </c>
      <c r="L72" s="10">
        <v>100.9</v>
      </c>
      <c r="M72" s="10">
        <v>99.4</v>
      </c>
      <c r="N72" s="10">
        <v>57.9</v>
      </c>
      <c r="O72" s="10">
        <v>124</v>
      </c>
      <c r="P72" s="10">
        <v>102.3</v>
      </c>
      <c r="Q72" s="10">
        <v>79.8</v>
      </c>
      <c r="R72" s="10">
        <v>92.5</v>
      </c>
      <c r="S72" s="10">
        <v>93</v>
      </c>
      <c r="T72" s="10">
        <v>113.6</v>
      </c>
      <c r="U72" s="10">
        <v>108</v>
      </c>
      <c r="V72" s="10">
        <v>83.6</v>
      </c>
      <c r="W72" s="10">
        <v>115.8</v>
      </c>
      <c r="X72" s="10">
        <v>92.4</v>
      </c>
      <c r="Y72" s="10">
        <v>153.9</v>
      </c>
      <c r="Z72" s="10">
        <v>115.1</v>
      </c>
      <c r="AA72" s="10"/>
      <c r="AB72" s="10">
        <v>110</v>
      </c>
      <c r="AC72" s="80">
        <v>113.2</v>
      </c>
      <c r="AD72" s="10"/>
      <c r="AE72" s="33">
        <v>106.6</v>
      </c>
      <c r="AF72" s="36"/>
      <c r="AG72" s="32" t="s">
        <v>99</v>
      </c>
      <c r="AH72" s="22" t="s">
        <v>84</v>
      </c>
      <c r="AI72" s="37">
        <v>106.6</v>
      </c>
      <c r="AJ72" s="29">
        <v>103.4</v>
      </c>
      <c r="AK72" s="29">
        <v>103.9</v>
      </c>
      <c r="AL72" s="29">
        <v>111.8</v>
      </c>
      <c r="AM72" s="29">
        <v>97.6</v>
      </c>
      <c r="AN72" s="29">
        <v>102.8</v>
      </c>
      <c r="AO72" s="29">
        <v>116.5</v>
      </c>
      <c r="AP72" s="29">
        <v>97</v>
      </c>
      <c r="AQ72" s="29">
        <v>108.4</v>
      </c>
      <c r="AR72" s="29">
        <v>108.8</v>
      </c>
      <c r="AS72" s="29">
        <v>98.1</v>
      </c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</row>
    <row r="73" spans="1:62">
      <c r="A73" s="36"/>
      <c r="B73" s="32"/>
      <c r="C73" s="8" t="s">
        <v>86</v>
      </c>
      <c r="D73" s="10">
        <v>106.1</v>
      </c>
      <c r="E73" s="10">
        <v>106.1</v>
      </c>
      <c r="F73" s="10">
        <v>94.1</v>
      </c>
      <c r="G73" s="10">
        <v>182.2</v>
      </c>
      <c r="H73" s="10">
        <v>102.4</v>
      </c>
      <c r="I73" s="10">
        <v>115.5</v>
      </c>
      <c r="J73" s="10">
        <v>107.1</v>
      </c>
      <c r="K73" s="10">
        <v>109.4</v>
      </c>
      <c r="L73" s="10">
        <v>124.3</v>
      </c>
      <c r="M73" s="10">
        <v>122.5</v>
      </c>
      <c r="N73" s="10">
        <v>59.6</v>
      </c>
      <c r="O73" s="10">
        <v>124.7</v>
      </c>
      <c r="P73" s="10">
        <v>100</v>
      </c>
      <c r="Q73" s="10">
        <v>82</v>
      </c>
      <c r="R73" s="10">
        <v>93.9</v>
      </c>
      <c r="S73" s="10">
        <v>90</v>
      </c>
      <c r="T73" s="10">
        <v>118.3</v>
      </c>
      <c r="U73" s="10">
        <v>103.9</v>
      </c>
      <c r="V73" s="10">
        <v>71.7</v>
      </c>
      <c r="W73" s="10">
        <v>112.6</v>
      </c>
      <c r="X73" s="10">
        <v>93.4</v>
      </c>
      <c r="Y73" s="10">
        <v>129.6</v>
      </c>
      <c r="Z73" s="10">
        <v>118.3</v>
      </c>
      <c r="AA73" s="10"/>
      <c r="AB73" s="10">
        <v>107.7</v>
      </c>
      <c r="AC73" s="80">
        <v>123.3</v>
      </c>
      <c r="AD73" s="10"/>
      <c r="AE73" s="33">
        <v>106.1</v>
      </c>
      <c r="AF73" s="36"/>
      <c r="AG73" s="32"/>
      <c r="AH73" s="8" t="s">
        <v>86</v>
      </c>
      <c r="AI73" s="31">
        <v>106.1</v>
      </c>
      <c r="AJ73" s="10">
        <v>105.5</v>
      </c>
      <c r="AK73" s="10">
        <v>105.5</v>
      </c>
      <c r="AL73" s="10">
        <v>111.9</v>
      </c>
      <c r="AM73" s="10">
        <v>100.4</v>
      </c>
      <c r="AN73" s="10">
        <v>105.5</v>
      </c>
      <c r="AO73" s="10">
        <v>115.2</v>
      </c>
      <c r="AP73" s="10">
        <v>101.5</v>
      </c>
      <c r="AQ73" s="10">
        <v>106.5</v>
      </c>
      <c r="AR73" s="10">
        <v>106.9</v>
      </c>
      <c r="AS73" s="10">
        <v>97.4</v>
      </c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</row>
    <row r="74" spans="1:62">
      <c r="A74" s="36"/>
      <c r="B74" s="32"/>
      <c r="C74" s="8" t="s">
        <v>88</v>
      </c>
      <c r="D74" s="10">
        <v>101.7</v>
      </c>
      <c r="E74" s="10">
        <v>101.7</v>
      </c>
      <c r="F74" s="10">
        <v>88.3</v>
      </c>
      <c r="G74" s="10">
        <v>165.6</v>
      </c>
      <c r="H74" s="10">
        <v>103</v>
      </c>
      <c r="I74" s="10">
        <v>108.9</v>
      </c>
      <c r="J74" s="10">
        <v>103.1</v>
      </c>
      <c r="K74" s="10">
        <v>87.8</v>
      </c>
      <c r="L74" s="10">
        <v>85.4</v>
      </c>
      <c r="M74" s="10">
        <v>102.9</v>
      </c>
      <c r="N74" s="10">
        <v>58.6</v>
      </c>
      <c r="O74" s="10">
        <v>123.1</v>
      </c>
      <c r="P74" s="10">
        <v>100</v>
      </c>
      <c r="Q74" s="10">
        <v>81.900000000000006</v>
      </c>
      <c r="R74" s="10">
        <v>93.3</v>
      </c>
      <c r="S74" s="10">
        <v>89.7</v>
      </c>
      <c r="T74" s="10">
        <v>114.9</v>
      </c>
      <c r="U74" s="10">
        <v>102.2</v>
      </c>
      <c r="V74" s="10">
        <v>77.099999999999994</v>
      </c>
      <c r="W74" s="10">
        <v>113.9</v>
      </c>
      <c r="X74" s="10">
        <v>91.8</v>
      </c>
      <c r="Y74" s="10">
        <v>119.6</v>
      </c>
      <c r="Z74" s="10">
        <v>125.2</v>
      </c>
      <c r="AA74" s="10"/>
      <c r="AB74" s="10">
        <v>96.4</v>
      </c>
      <c r="AC74" s="80">
        <v>119</v>
      </c>
      <c r="AD74" s="10"/>
      <c r="AE74" s="33">
        <v>101.7</v>
      </c>
      <c r="AF74" s="36"/>
      <c r="AG74" s="32"/>
      <c r="AH74" s="8" t="s">
        <v>88</v>
      </c>
      <c r="AI74" s="31">
        <v>101.7</v>
      </c>
      <c r="AJ74" s="10">
        <v>97.9</v>
      </c>
      <c r="AK74" s="10">
        <v>99</v>
      </c>
      <c r="AL74" s="10">
        <v>102.2</v>
      </c>
      <c r="AM74" s="10">
        <v>96.4</v>
      </c>
      <c r="AN74" s="10">
        <v>96.5</v>
      </c>
      <c r="AO74" s="10">
        <v>89.4</v>
      </c>
      <c r="AP74" s="10">
        <v>99.5</v>
      </c>
      <c r="AQ74" s="10">
        <v>103.8</v>
      </c>
      <c r="AR74" s="10">
        <v>104.1</v>
      </c>
      <c r="AS74" s="10">
        <v>97.9</v>
      </c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</row>
    <row r="75" spans="1:62">
      <c r="A75" s="36"/>
      <c r="B75" s="32"/>
      <c r="C75" s="8" t="s">
        <v>89</v>
      </c>
      <c r="D75" s="10">
        <v>104.5</v>
      </c>
      <c r="E75" s="10">
        <v>104.5</v>
      </c>
      <c r="F75" s="10">
        <v>91.9</v>
      </c>
      <c r="G75" s="10">
        <v>144.9</v>
      </c>
      <c r="H75" s="10">
        <v>111.8</v>
      </c>
      <c r="I75" s="10">
        <v>120.2</v>
      </c>
      <c r="J75" s="10">
        <v>104.5</v>
      </c>
      <c r="K75" s="10">
        <v>105</v>
      </c>
      <c r="L75" s="10">
        <v>98.5</v>
      </c>
      <c r="M75" s="10">
        <v>81.7</v>
      </c>
      <c r="N75" s="10">
        <v>56.3</v>
      </c>
      <c r="O75" s="10">
        <v>124.5</v>
      </c>
      <c r="P75" s="10">
        <v>103.2</v>
      </c>
      <c r="Q75" s="10">
        <v>81.5</v>
      </c>
      <c r="R75" s="10">
        <v>90.8</v>
      </c>
      <c r="S75" s="10">
        <v>90.3</v>
      </c>
      <c r="T75" s="10">
        <v>113.4</v>
      </c>
      <c r="U75" s="10">
        <v>104.4</v>
      </c>
      <c r="V75" s="10">
        <v>81</v>
      </c>
      <c r="W75" s="10">
        <v>123.8</v>
      </c>
      <c r="X75" s="10">
        <v>91.5</v>
      </c>
      <c r="Y75" s="10">
        <v>133</v>
      </c>
      <c r="Z75" s="10">
        <v>129.5</v>
      </c>
      <c r="AA75" s="10"/>
      <c r="AB75" s="10">
        <v>86.3</v>
      </c>
      <c r="AC75" s="80">
        <v>116.1</v>
      </c>
      <c r="AD75" s="10"/>
      <c r="AE75" s="33">
        <v>104.5</v>
      </c>
      <c r="AF75" s="36"/>
      <c r="AG75" s="32"/>
      <c r="AH75" s="8" t="s">
        <v>89</v>
      </c>
      <c r="AI75" s="31">
        <v>104.5</v>
      </c>
      <c r="AJ75" s="10">
        <v>102.1</v>
      </c>
      <c r="AK75" s="10">
        <v>106.8</v>
      </c>
      <c r="AL75" s="10">
        <v>115.8</v>
      </c>
      <c r="AM75" s="10">
        <v>99.6</v>
      </c>
      <c r="AN75" s="10">
        <v>96.3</v>
      </c>
      <c r="AO75" s="10">
        <v>98.6</v>
      </c>
      <c r="AP75" s="10">
        <v>95.3</v>
      </c>
      <c r="AQ75" s="10">
        <v>105.9</v>
      </c>
      <c r="AR75" s="10">
        <v>106</v>
      </c>
      <c r="AS75" s="10">
        <v>102.6</v>
      </c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</row>
    <row r="76" spans="1:62">
      <c r="A76" s="36"/>
      <c r="B76" s="32"/>
      <c r="C76" s="8" t="s">
        <v>90</v>
      </c>
      <c r="D76" s="10">
        <v>106.7</v>
      </c>
      <c r="E76" s="10">
        <v>106.7</v>
      </c>
      <c r="F76" s="10">
        <v>94.6</v>
      </c>
      <c r="G76" s="10">
        <v>152.30000000000001</v>
      </c>
      <c r="H76" s="10">
        <v>119.5</v>
      </c>
      <c r="I76" s="10">
        <v>116.9</v>
      </c>
      <c r="J76" s="10">
        <v>102.2</v>
      </c>
      <c r="K76" s="10">
        <v>113.2</v>
      </c>
      <c r="L76" s="10">
        <v>93.9</v>
      </c>
      <c r="M76" s="10">
        <v>127.5</v>
      </c>
      <c r="N76" s="10">
        <v>55.4</v>
      </c>
      <c r="O76" s="10">
        <v>125.4</v>
      </c>
      <c r="P76" s="10">
        <v>101.7</v>
      </c>
      <c r="Q76" s="10">
        <v>79.2</v>
      </c>
      <c r="R76" s="10">
        <v>99.9</v>
      </c>
      <c r="S76" s="10">
        <v>92.1</v>
      </c>
      <c r="T76" s="10">
        <v>115.4</v>
      </c>
      <c r="U76" s="10">
        <v>107.2</v>
      </c>
      <c r="V76" s="10">
        <v>100.5</v>
      </c>
      <c r="W76" s="10">
        <v>118.9</v>
      </c>
      <c r="X76" s="10">
        <v>88.5</v>
      </c>
      <c r="Y76" s="10">
        <v>137.69999999999999</v>
      </c>
      <c r="Z76" s="10">
        <v>126.3</v>
      </c>
      <c r="AA76" s="10"/>
      <c r="AB76" s="10">
        <v>97.9</v>
      </c>
      <c r="AC76" s="80">
        <v>111.1</v>
      </c>
      <c r="AD76" s="10"/>
      <c r="AE76" s="33">
        <v>106.7</v>
      </c>
      <c r="AF76" s="36"/>
      <c r="AG76" s="32"/>
      <c r="AH76" s="8" t="s">
        <v>90</v>
      </c>
      <c r="AI76" s="31">
        <v>106.7</v>
      </c>
      <c r="AJ76" s="10">
        <v>107.6</v>
      </c>
      <c r="AK76" s="10">
        <v>106.2</v>
      </c>
      <c r="AL76" s="10">
        <v>112.4</v>
      </c>
      <c r="AM76" s="10">
        <v>101.2</v>
      </c>
      <c r="AN76" s="10">
        <v>109.4</v>
      </c>
      <c r="AO76" s="10">
        <v>137.69999999999999</v>
      </c>
      <c r="AP76" s="10">
        <v>97.5</v>
      </c>
      <c r="AQ76" s="10">
        <v>106.1</v>
      </c>
      <c r="AR76" s="10">
        <v>105.6</v>
      </c>
      <c r="AS76" s="10">
        <v>117.2</v>
      </c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</row>
    <row r="77" spans="1:62">
      <c r="A77" s="36"/>
      <c r="B77" s="32"/>
      <c r="C77" s="8" t="s">
        <v>91</v>
      </c>
      <c r="D77" s="10">
        <v>105.8</v>
      </c>
      <c r="E77" s="10">
        <v>105.8</v>
      </c>
      <c r="F77" s="10">
        <v>95.5</v>
      </c>
      <c r="G77" s="10">
        <v>156.19999999999999</v>
      </c>
      <c r="H77" s="10">
        <v>130.6</v>
      </c>
      <c r="I77" s="10">
        <v>115.2</v>
      </c>
      <c r="J77" s="10">
        <v>100.2</v>
      </c>
      <c r="K77" s="10">
        <v>105.9</v>
      </c>
      <c r="L77" s="10">
        <v>102.6</v>
      </c>
      <c r="M77" s="10">
        <v>136.30000000000001</v>
      </c>
      <c r="N77" s="10">
        <v>55.4</v>
      </c>
      <c r="O77" s="10">
        <v>125.6</v>
      </c>
      <c r="P77" s="10">
        <v>94.8</v>
      </c>
      <c r="Q77" s="10">
        <v>79.099999999999994</v>
      </c>
      <c r="R77" s="10">
        <v>88</v>
      </c>
      <c r="S77" s="10">
        <v>84.5</v>
      </c>
      <c r="T77" s="10">
        <v>113.2</v>
      </c>
      <c r="U77" s="10">
        <v>113.3</v>
      </c>
      <c r="V77" s="10">
        <v>85.4</v>
      </c>
      <c r="W77" s="10">
        <v>123.1</v>
      </c>
      <c r="X77" s="10">
        <v>89.6</v>
      </c>
      <c r="Y77" s="10">
        <v>154.5</v>
      </c>
      <c r="Z77" s="10">
        <v>129.80000000000001</v>
      </c>
      <c r="AA77" s="10"/>
      <c r="AB77" s="10">
        <v>122.5</v>
      </c>
      <c r="AC77" s="80">
        <v>132.80000000000001</v>
      </c>
      <c r="AD77" s="10"/>
      <c r="AE77" s="33">
        <v>105.8</v>
      </c>
      <c r="AF77" s="36"/>
      <c r="AG77" s="32"/>
      <c r="AH77" s="8" t="s">
        <v>91</v>
      </c>
      <c r="AI77" s="31">
        <v>105.8</v>
      </c>
      <c r="AJ77" s="10">
        <v>111</v>
      </c>
      <c r="AK77" s="10">
        <v>111.1</v>
      </c>
      <c r="AL77" s="10">
        <v>115.5</v>
      </c>
      <c r="AM77" s="10">
        <v>107.7</v>
      </c>
      <c r="AN77" s="10">
        <v>111</v>
      </c>
      <c r="AO77" s="10">
        <v>140</v>
      </c>
      <c r="AP77" s="10">
        <v>98.6</v>
      </c>
      <c r="AQ77" s="10">
        <v>102.8</v>
      </c>
      <c r="AR77" s="10">
        <v>103.4</v>
      </c>
      <c r="AS77" s="10">
        <v>88.3</v>
      </c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</row>
    <row r="78" spans="1:62">
      <c r="A78" s="36"/>
      <c r="B78" s="32"/>
      <c r="C78" s="8" t="s">
        <v>92</v>
      </c>
      <c r="D78" s="10">
        <v>106.6</v>
      </c>
      <c r="E78" s="10">
        <v>106.6</v>
      </c>
      <c r="F78" s="10">
        <v>95.3</v>
      </c>
      <c r="G78" s="10">
        <v>161.1</v>
      </c>
      <c r="H78" s="10">
        <v>131.1</v>
      </c>
      <c r="I78" s="10">
        <v>113.8</v>
      </c>
      <c r="J78" s="10">
        <v>102</v>
      </c>
      <c r="K78" s="10">
        <v>106.9</v>
      </c>
      <c r="L78" s="10">
        <v>102.6</v>
      </c>
      <c r="M78" s="10">
        <v>131</v>
      </c>
      <c r="N78" s="10">
        <v>55.8</v>
      </c>
      <c r="O78" s="10">
        <v>124.7</v>
      </c>
      <c r="P78" s="10">
        <v>97.1</v>
      </c>
      <c r="Q78" s="10">
        <v>80.5</v>
      </c>
      <c r="R78" s="10">
        <v>90</v>
      </c>
      <c r="S78" s="10">
        <v>88.3</v>
      </c>
      <c r="T78" s="10">
        <v>112.5</v>
      </c>
      <c r="U78" s="10">
        <v>118.8</v>
      </c>
      <c r="V78" s="10">
        <v>85.3</v>
      </c>
      <c r="W78" s="10">
        <v>126.4</v>
      </c>
      <c r="X78" s="10">
        <v>91.2</v>
      </c>
      <c r="Y78" s="10">
        <v>169.4</v>
      </c>
      <c r="Z78" s="10">
        <v>130.80000000000001</v>
      </c>
      <c r="AA78" s="10"/>
      <c r="AB78" s="10">
        <v>137.5</v>
      </c>
      <c r="AC78" s="80">
        <v>119.7</v>
      </c>
      <c r="AD78" s="10"/>
      <c r="AE78" s="33">
        <v>106.6</v>
      </c>
      <c r="AF78" s="36"/>
      <c r="AG78" s="32"/>
      <c r="AH78" s="8" t="s">
        <v>92</v>
      </c>
      <c r="AI78" s="31">
        <v>106.6</v>
      </c>
      <c r="AJ78" s="10">
        <v>110.2</v>
      </c>
      <c r="AK78" s="10">
        <v>110.3</v>
      </c>
      <c r="AL78" s="10">
        <v>113.2</v>
      </c>
      <c r="AM78" s="10">
        <v>108.1</v>
      </c>
      <c r="AN78" s="10">
        <v>110.1</v>
      </c>
      <c r="AO78" s="10">
        <v>133.5</v>
      </c>
      <c r="AP78" s="10">
        <v>100.1</v>
      </c>
      <c r="AQ78" s="10">
        <v>104.6</v>
      </c>
      <c r="AR78" s="10">
        <v>105.2</v>
      </c>
      <c r="AS78" s="10">
        <v>89.4</v>
      </c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</row>
    <row r="79" spans="1:62">
      <c r="A79" s="36"/>
      <c r="B79" s="32"/>
      <c r="C79" s="8" t="s">
        <v>93</v>
      </c>
      <c r="D79" s="10">
        <v>106.4</v>
      </c>
      <c r="E79" s="10">
        <v>106.4</v>
      </c>
      <c r="F79" s="10">
        <v>97.8</v>
      </c>
      <c r="G79" s="10">
        <v>156.19999999999999</v>
      </c>
      <c r="H79" s="10">
        <v>130.6</v>
      </c>
      <c r="I79" s="10">
        <v>109.7</v>
      </c>
      <c r="J79" s="10">
        <v>109.8</v>
      </c>
      <c r="K79" s="10">
        <v>103.3</v>
      </c>
      <c r="L79" s="10">
        <v>98.1</v>
      </c>
      <c r="M79" s="10">
        <v>152.19999999999999</v>
      </c>
      <c r="N79" s="10">
        <v>53.4</v>
      </c>
      <c r="O79" s="10">
        <v>123.6</v>
      </c>
      <c r="P79" s="10">
        <v>97.3</v>
      </c>
      <c r="Q79" s="10">
        <v>79.7</v>
      </c>
      <c r="R79" s="10">
        <v>93.2</v>
      </c>
      <c r="S79" s="10">
        <v>83.5</v>
      </c>
      <c r="T79" s="10">
        <v>106</v>
      </c>
      <c r="U79" s="10">
        <v>115.4</v>
      </c>
      <c r="V79" s="10">
        <v>84.2</v>
      </c>
      <c r="W79" s="10">
        <v>120</v>
      </c>
      <c r="X79" s="10">
        <v>91.9</v>
      </c>
      <c r="Y79" s="10">
        <v>159.6</v>
      </c>
      <c r="Z79" s="10">
        <v>127.9</v>
      </c>
      <c r="AA79" s="10"/>
      <c r="AB79" s="10">
        <v>132.9</v>
      </c>
      <c r="AC79" s="80">
        <v>138.80000000000001</v>
      </c>
      <c r="AD79" s="10"/>
      <c r="AE79" s="33">
        <v>106.4</v>
      </c>
      <c r="AF79" s="36"/>
      <c r="AG79" s="32"/>
      <c r="AH79" s="8" t="s">
        <v>93</v>
      </c>
      <c r="AI79" s="10">
        <v>106.4</v>
      </c>
      <c r="AJ79" s="10">
        <v>110.4</v>
      </c>
      <c r="AK79" s="10">
        <v>108.1</v>
      </c>
      <c r="AL79" s="10">
        <v>103.9</v>
      </c>
      <c r="AM79" s="10">
        <v>111.4</v>
      </c>
      <c r="AN79" s="10">
        <v>113.3</v>
      </c>
      <c r="AO79" s="10">
        <v>155.19999999999999</v>
      </c>
      <c r="AP79" s="10">
        <v>95.5</v>
      </c>
      <c r="AQ79" s="10">
        <v>104.1</v>
      </c>
      <c r="AR79" s="10">
        <v>104.6</v>
      </c>
      <c r="AS79" s="10">
        <v>94.3</v>
      </c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</row>
    <row r="80" spans="1:62">
      <c r="A80" s="36"/>
      <c r="B80" s="32"/>
      <c r="C80" s="8" t="s">
        <v>94</v>
      </c>
      <c r="D80" s="10">
        <v>102.7</v>
      </c>
      <c r="E80" s="10">
        <v>102.7</v>
      </c>
      <c r="F80" s="10">
        <v>97.7</v>
      </c>
      <c r="G80" s="10">
        <v>149.80000000000001</v>
      </c>
      <c r="H80" s="10">
        <v>126.3</v>
      </c>
      <c r="I80" s="10">
        <v>107.2</v>
      </c>
      <c r="J80" s="10">
        <v>105.1</v>
      </c>
      <c r="K80" s="10">
        <v>82.6</v>
      </c>
      <c r="L80" s="10">
        <v>92.7</v>
      </c>
      <c r="M80" s="10">
        <v>98.9</v>
      </c>
      <c r="N80" s="10">
        <v>52.6</v>
      </c>
      <c r="O80" s="10">
        <v>125.6</v>
      </c>
      <c r="P80" s="10">
        <v>94.2</v>
      </c>
      <c r="Q80" s="10">
        <v>77.5</v>
      </c>
      <c r="R80" s="10">
        <v>92.2</v>
      </c>
      <c r="S80" s="10">
        <v>83.7</v>
      </c>
      <c r="T80" s="10">
        <v>103.7</v>
      </c>
      <c r="U80" s="10">
        <v>114.1</v>
      </c>
      <c r="V80" s="10">
        <v>77.400000000000006</v>
      </c>
      <c r="W80" s="10">
        <v>119.3</v>
      </c>
      <c r="X80" s="10">
        <v>85.7</v>
      </c>
      <c r="Y80" s="10">
        <v>154.69999999999999</v>
      </c>
      <c r="Z80" s="10">
        <v>121.6</v>
      </c>
      <c r="AA80" s="10"/>
      <c r="AB80" s="10">
        <v>145.69999999999999</v>
      </c>
      <c r="AC80" s="80">
        <v>142</v>
      </c>
      <c r="AD80" s="10"/>
      <c r="AE80" s="33">
        <v>102.7</v>
      </c>
      <c r="AF80" s="36"/>
      <c r="AG80" s="32"/>
      <c r="AH80" s="8" t="s">
        <v>94</v>
      </c>
      <c r="AI80" s="10">
        <v>102.7</v>
      </c>
      <c r="AJ80" s="10">
        <v>101.5</v>
      </c>
      <c r="AK80" s="10">
        <v>104.8</v>
      </c>
      <c r="AL80" s="10">
        <v>103.5</v>
      </c>
      <c r="AM80" s="10">
        <v>105.7</v>
      </c>
      <c r="AN80" s="10">
        <v>97.5</v>
      </c>
      <c r="AO80" s="10">
        <v>108.2</v>
      </c>
      <c r="AP80" s="10">
        <v>92.9</v>
      </c>
      <c r="AQ80" s="10">
        <v>103.4</v>
      </c>
      <c r="AR80" s="10">
        <v>103.6</v>
      </c>
      <c r="AS80" s="10">
        <v>97</v>
      </c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</row>
    <row r="81" spans="1:62">
      <c r="A81" s="36"/>
      <c r="B81" s="32"/>
      <c r="C81" s="8" t="s">
        <v>95</v>
      </c>
      <c r="D81" s="10">
        <v>106.7</v>
      </c>
      <c r="E81" s="10">
        <v>106.7</v>
      </c>
      <c r="F81" s="10">
        <v>101.3</v>
      </c>
      <c r="G81" s="10">
        <v>135</v>
      </c>
      <c r="H81" s="10">
        <v>131.5</v>
      </c>
      <c r="I81" s="10">
        <v>119.8</v>
      </c>
      <c r="J81" s="10">
        <v>99</v>
      </c>
      <c r="K81" s="10">
        <v>96.2</v>
      </c>
      <c r="L81" s="10">
        <v>91</v>
      </c>
      <c r="M81" s="10">
        <v>155</v>
      </c>
      <c r="N81" s="10">
        <v>53.7</v>
      </c>
      <c r="O81" s="10">
        <v>126.5</v>
      </c>
      <c r="P81" s="10">
        <v>97.5</v>
      </c>
      <c r="Q81" s="10">
        <v>78.5</v>
      </c>
      <c r="R81" s="10">
        <v>86.1</v>
      </c>
      <c r="S81" s="10">
        <v>82.7</v>
      </c>
      <c r="T81" s="10">
        <v>105.1</v>
      </c>
      <c r="U81" s="10">
        <v>118.6</v>
      </c>
      <c r="V81" s="10">
        <v>89</v>
      </c>
      <c r="W81" s="10">
        <v>119.7</v>
      </c>
      <c r="X81" s="10">
        <v>84.2</v>
      </c>
      <c r="Y81" s="10">
        <v>159.30000000000001</v>
      </c>
      <c r="Z81" s="10">
        <v>132.4</v>
      </c>
      <c r="AA81" s="10"/>
      <c r="AB81" s="10">
        <v>154.30000000000001</v>
      </c>
      <c r="AC81" s="80">
        <v>140.6</v>
      </c>
      <c r="AD81" s="10"/>
      <c r="AE81" s="33">
        <v>106.7</v>
      </c>
      <c r="AF81" s="36"/>
      <c r="AG81" s="32"/>
      <c r="AH81" s="8" t="s">
        <v>95</v>
      </c>
      <c r="AI81" s="10">
        <v>106.7</v>
      </c>
      <c r="AJ81" s="10">
        <v>111.2</v>
      </c>
      <c r="AK81" s="10">
        <v>112.8</v>
      </c>
      <c r="AL81" s="10">
        <v>118.3</v>
      </c>
      <c r="AM81" s="10">
        <v>108.4</v>
      </c>
      <c r="AN81" s="10">
        <v>109.3</v>
      </c>
      <c r="AO81" s="10">
        <v>143.30000000000001</v>
      </c>
      <c r="AP81" s="10">
        <v>94.8</v>
      </c>
      <c r="AQ81" s="10">
        <v>104.1</v>
      </c>
      <c r="AR81" s="10">
        <v>104.4</v>
      </c>
      <c r="AS81" s="10">
        <v>96.9</v>
      </c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</row>
    <row r="82" spans="1:62">
      <c r="A82" s="36"/>
      <c r="B82" s="32"/>
      <c r="C82" s="8" t="s">
        <v>96</v>
      </c>
      <c r="D82" s="10">
        <v>105.6</v>
      </c>
      <c r="E82" s="10">
        <v>105.6</v>
      </c>
      <c r="F82" s="10">
        <v>95</v>
      </c>
      <c r="G82" s="10">
        <v>138.19999999999999</v>
      </c>
      <c r="H82" s="10">
        <v>131.6</v>
      </c>
      <c r="I82" s="10">
        <v>116.1</v>
      </c>
      <c r="J82" s="10">
        <v>100.8</v>
      </c>
      <c r="K82" s="10">
        <v>89.4</v>
      </c>
      <c r="L82" s="10">
        <v>97.8</v>
      </c>
      <c r="M82" s="10">
        <v>150.69999999999999</v>
      </c>
      <c r="N82" s="10">
        <v>51.1</v>
      </c>
      <c r="O82" s="10">
        <v>122.5</v>
      </c>
      <c r="P82" s="10">
        <v>97.5</v>
      </c>
      <c r="Q82" s="10">
        <v>77.400000000000006</v>
      </c>
      <c r="R82" s="10">
        <v>88.8</v>
      </c>
      <c r="S82" s="10">
        <v>86.7</v>
      </c>
      <c r="T82" s="10">
        <v>108.2</v>
      </c>
      <c r="U82" s="10">
        <v>121.4</v>
      </c>
      <c r="V82" s="10">
        <v>83.9</v>
      </c>
      <c r="W82" s="10">
        <v>116.7</v>
      </c>
      <c r="X82" s="10">
        <v>86.5</v>
      </c>
      <c r="Y82" s="10">
        <v>156.80000000000001</v>
      </c>
      <c r="Z82" s="10">
        <v>149.30000000000001</v>
      </c>
      <c r="AA82" s="10"/>
      <c r="AB82" s="10">
        <v>163.5</v>
      </c>
      <c r="AC82" s="80">
        <v>135.30000000000001</v>
      </c>
      <c r="AD82" s="10"/>
      <c r="AE82" s="33">
        <v>105.6</v>
      </c>
      <c r="AF82" s="36"/>
      <c r="AG82" s="32"/>
      <c r="AH82" s="8" t="s">
        <v>96</v>
      </c>
      <c r="AI82" s="10">
        <v>105.6</v>
      </c>
      <c r="AJ82" s="10">
        <v>109.2</v>
      </c>
      <c r="AK82" s="10">
        <v>109.3</v>
      </c>
      <c r="AL82" s="10">
        <v>111.7</v>
      </c>
      <c r="AM82" s="10">
        <v>107.5</v>
      </c>
      <c r="AN82" s="10">
        <v>109</v>
      </c>
      <c r="AO82" s="10">
        <v>134.80000000000001</v>
      </c>
      <c r="AP82" s="10">
        <v>98.1</v>
      </c>
      <c r="AQ82" s="10">
        <v>103.6</v>
      </c>
      <c r="AR82" s="10">
        <v>103.8</v>
      </c>
      <c r="AS82" s="10">
        <v>99.9</v>
      </c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</row>
    <row r="83" spans="1:62">
      <c r="A83" s="36"/>
      <c r="B83" s="34"/>
      <c r="C83" s="15" t="s">
        <v>97</v>
      </c>
      <c r="D83" s="14">
        <v>105.3</v>
      </c>
      <c r="E83" s="14">
        <v>105.3</v>
      </c>
      <c r="F83" s="14">
        <v>95.4</v>
      </c>
      <c r="G83" s="14">
        <v>136.9</v>
      </c>
      <c r="H83" s="14">
        <v>125.1</v>
      </c>
      <c r="I83" s="14">
        <v>119.6</v>
      </c>
      <c r="J83" s="14">
        <v>100.8</v>
      </c>
      <c r="K83" s="14">
        <v>96.2</v>
      </c>
      <c r="L83" s="14">
        <v>101.1</v>
      </c>
      <c r="M83" s="14">
        <v>142.69999999999999</v>
      </c>
      <c r="N83" s="14">
        <v>49.8</v>
      </c>
      <c r="O83" s="14">
        <v>121.2</v>
      </c>
      <c r="P83" s="14">
        <v>100</v>
      </c>
      <c r="Q83" s="14">
        <v>74.099999999999994</v>
      </c>
      <c r="R83" s="14">
        <v>82</v>
      </c>
      <c r="S83" s="14">
        <v>87.7</v>
      </c>
      <c r="T83" s="14">
        <v>104</v>
      </c>
      <c r="U83" s="14">
        <v>121.5</v>
      </c>
      <c r="V83" s="14">
        <v>87.2</v>
      </c>
      <c r="W83" s="14">
        <v>118.2</v>
      </c>
      <c r="X83" s="14">
        <v>89.8</v>
      </c>
      <c r="Y83" s="14">
        <v>160.30000000000001</v>
      </c>
      <c r="Z83" s="14">
        <v>161.4</v>
      </c>
      <c r="AA83" s="14"/>
      <c r="AB83" s="14">
        <v>147.4</v>
      </c>
      <c r="AC83" s="81">
        <v>132.5</v>
      </c>
      <c r="AD83" s="14"/>
      <c r="AE83" s="33">
        <v>105.3</v>
      </c>
      <c r="AF83" s="36"/>
      <c r="AG83" s="34"/>
      <c r="AH83" s="15" t="s">
        <v>97</v>
      </c>
      <c r="AI83" s="14">
        <v>105.3</v>
      </c>
      <c r="AJ83" s="14">
        <v>107.8</v>
      </c>
      <c r="AK83" s="14">
        <v>111.1</v>
      </c>
      <c r="AL83" s="14">
        <v>116.9</v>
      </c>
      <c r="AM83" s="14">
        <v>106.4</v>
      </c>
      <c r="AN83" s="14">
        <v>103.7</v>
      </c>
      <c r="AO83" s="14">
        <v>128</v>
      </c>
      <c r="AP83" s="14">
        <v>93.4</v>
      </c>
      <c r="AQ83" s="14">
        <v>103.9</v>
      </c>
      <c r="AR83" s="14">
        <v>104.3</v>
      </c>
      <c r="AS83" s="14">
        <v>93.7</v>
      </c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</row>
    <row r="84" spans="1:62">
      <c r="A84" s="8"/>
      <c r="B84" s="32" t="s">
        <v>194</v>
      </c>
      <c r="C84" s="22" t="s">
        <v>84</v>
      </c>
      <c r="D84" s="10">
        <v>107.5</v>
      </c>
      <c r="E84" s="10">
        <v>107.5</v>
      </c>
      <c r="F84" s="10">
        <v>95.7</v>
      </c>
      <c r="G84" s="10">
        <v>139.80000000000001</v>
      </c>
      <c r="H84" s="10">
        <v>119.2</v>
      </c>
      <c r="I84" s="10">
        <v>125.5</v>
      </c>
      <c r="J84" s="10">
        <v>107.6</v>
      </c>
      <c r="K84" s="10">
        <v>117.2</v>
      </c>
      <c r="L84" s="10">
        <v>101.6</v>
      </c>
      <c r="M84" s="10">
        <v>149.6</v>
      </c>
      <c r="N84" s="10">
        <v>48.4</v>
      </c>
      <c r="O84" s="10">
        <v>123.4</v>
      </c>
      <c r="P84" s="10">
        <v>101.8</v>
      </c>
      <c r="Q84" s="10">
        <v>73.7</v>
      </c>
      <c r="R84" s="10">
        <v>93.7</v>
      </c>
      <c r="S84" s="10">
        <v>88.1</v>
      </c>
      <c r="T84" s="10">
        <v>99.7</v>
      </c>
      <c r="U84" s="10">
        <v>124.5</v>
      </c>
      <c r="V84" s="10">
        <v>95.6</v>
      </c>
      <c r="W84" s="10">
        <v>109.9</v>
      </c>
      <c r="X84" s="10">
        <v>91.6</v>
      </c>
      <c r="Y84" s="10">
        <v>162</v>
      </c>
      <c r="Z84" s="10">
        <v>167.6</v>
      </c>
      <c r="AA84" s="10"/>
      <c r="AB84" s="10">
        <v>160.1</v>
      </c>
      <c r="AC84" s="79">
        <v>126.4</v>
      </c>
      <c r="AD84" s="10"/>
      <c r="AE84" s="33">
        <v>107.5</v>
      </c>
      <c r="AF84" s="8"/>
      <c r="AG84" s="32" t="s">
        <v>194</v>
      </c>
      <c r="AH84" s="22" t="s">
        <v>84</v>
      </c>
      <c r="AI84" s="10">
        <v>107.5</v>
      </c>
      <c r="AJ84" s="10">
        <v>113</v>
      </c>
      <c r="AK84" s="10">
        <v>113.4</v>
      </c>
      <c r="AL84" s="10">
        <v>127.7</v>
      </c>
      <c r="AM84" s="10">
        <v>102.1</v>
      </c>
      <c r="AN84" s="10">
        <v>112.5</v>
      </c>
      <c r="AO84" s="10">
        <v>139.6</v>
      </c>
      <c r="AP84" s="10">
        <v>100.9</v>
      </c>
      <c r="AQ84" s="10">
        <v>104.3</v>
      </c>
      <c r="AR84" s="10">
        <v>104.7</v>
      </c>
      <c r="AS84" s="10">
        <v>96.4</v>
      </c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</row>
    <row r="85" spans="1:62">
      <c r="A85" s="8"/>
      <c r="B85" s="32"/>
      <c r="C85" s="8" t="s">
        <v>86</v>
      </c>
      <c r="D85" s="10">
        <v>107</v>
      </c>
      <c r="E85" s="10">
        <v>107</v>
      </c>
      <c r="F85" s="10">
        <v>92.2</v>
      </c>
      <c r="G85" s="10">
        <v>149.4</v>
      </c>
      <c r="H85" s="10">
        <v>115.7</v>
      </c>
      <c r="I85" s="10">
        <v>129</v>
      </c>
      <c r="J85" s="10">
        <v>110.5</v>
      </c>
      <c r="K85" s="10">
        <v>117.1</v>
      </c>
      <c r="L85" s="10">
        <v>98.9</v>
      </c>
      <c r="M85" s="10">
        <v>118.8</v>
      </c>
      <c r="N85" s="10">
        <v>49.8</v>
      </c>
      <c r="O85" s="10">
        <v>124</v>
      </c>
      <c r="P85" s="10">
        <v>100</v>
      </c>
      <c r="Q85" s="10">
        <v>76.7</v>
      </c>
      <c r="R85" s="10">
        <v>95.8</v>
      </c>
      <c r="S85" s="10">
        <v>85.1</v>
      </c>
      <c r="T85" s="10">
        <v>103.9</v>
      </c>
      <c r="U85" s="10">
        <v>126.2</v>
      </c>
      <c r="V85" s="10">
        <v>105.5</v>
      </c>
      <c r="W85" s="10">
        <v>115.5</v>
      </c>
      <c r="X85" s="10">
        <v>90</v>
      </c>
      <c r="Y85" s="10">
        <v>163.9</v>
      </c>
      <c r="Z85" s="10">
        <v>150.5</v>
      </c>
      <c r="AA85" s="10"/>
      <c r="AB85" s="10">
        <v>167.9</v>
      </c>
      <c r="AC85" s="80">
        <v>136.30000000000001</v>
      </c>
      <c r="AD85" s="10"/>
      <c r="AE85" s="33">
        <v>107</v>
      </c>
      <c r="AF85" s="8"/>
      <c r="AG85" s="32"/>
      <c r="AH85" s="8" t="s">
        <v>86</v>
      </c>
      <c r="AI85" s="10">
        <v>107</v>
      </c>
      <c r="AJ85" s="10">
        <v>112.3</v>
      </c>
      <c r="AK85" s="10">
        <v>112.7</v>
      </c>
      <c r="AL85" s="10">
        <v>129.5</v>
      </c>
      <c r="AM85" s="10">
        <v>99.4</v>
      </c>
      <c r="AN85" s="10">
        <v>111.7</v>
      </c>
      <c r="AO85" s="10">
        <v>125.5</v>
      </c>
      <c r="AP85" s="10">
        <v>105.8</v>
      </c>
      <c r="AQ85" s="10">
        <v>104.1</v>
      </c>
      <c r="AR85" s="10">
        <v>103.9</v>
      </c>
      <c r="AS85" s="10">
        <v>106.5</v>
      </c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</row>
    <row r="86" spans="1:62">
      <c r="A86" s="8"/>
      <c r="B86" s="32"/>
      <c r="C86" s="8" t="s">
        <v>88</v>
      </c>
      <c r="D86" s="10">
        <v>103.3</v>
      </c>
      <c r="E86" s="10">
        <v>103.3</v>
      </c>
      <c r="F86" s="10">
        <v>87.7</v>
      </c>
      <c r="G86" s="10">
        <v>138.6</v>
      </c>
      <c r="H86" s="10">
        <v>128.6</v>
      </c>
      <c r="I86" s="10">
        <v>112.1</v>
      </c>
      <c r="J86" s="10">
        <v>110</v>
      </c>
      <c r="K86" s="10">
        <v>84.7</v>
      </c>
      <c r="L86" s="10">
        <v>90</v>
      </c>
      <c r="M86" s="10">
        <v>104.5</v>
      </c>
      <c r="N86" s="10">
        <v>50.9</v>
      </c>
      <c r="O86" s="10">
        <v>126.3</v>
      </c>
      <c r="P86" s="10">
        <v>98.9</v>
      </c>
      <c r="Q86" s="10">
        <v>78.2</v>
      </c>
      <c r="R86" s="10">
        <v>97.1</v>
      </c>
      <c r="S86" s="10">
        <v>85.3</v>
      </c>
      <c r="T86" s="10">
        <v>103.9</v>
      </c>
      <c r="U86" s="10">
        <v>117.7</v>
      </c>
      <c r="V86" s="10">
        <v>98.2</v>
      </c>
      <c r="W86" s="10">
        <v>111.5</v>
      </c>
      <c r="X86" s="10">
        <v>88.7</v>
      </c>
      <c r="Y86" s="10">
        <v>151.1</v>
      </c>
      <c r="Z86" s="10">
        <v>145</v>
      </c>
      <c r="AA86" s="10"/>
      <c r="AB86" s="10">
        <v>144.19999999999999</v>
      </c>
      <c r="AC86" s="80">
        <v>142.9</v>
      </c>
      <c r="AD86" s="10"/>
      <c r="AE86" s="82">
        <v>103.3</v>
      </c>
      <c r="AF86" s="8"/>
      <c r="AG86" s="32"/>
      <c r="AH86" s="8" t="s">
        <v>88</v>
      </c>
      <c r="AI86" s="10">
        <v>103.3</v>
      </c>
      <c r="AJ86" s="10">
        <v>103.6</v>
      </c>
      <c r="AK86" s="10">
        <v>101.7</v>
      </c>
      <c r="AL86" s="10">
        <v>104.7</v>
      </c>
      <c r="AM86" s="10">
        <v>99.2</v>
      </c>
      <c r="AN86" s="10">
        <v>105.9</v>
      </c>
      <c r="AO86" s="10">
        <v>111.6</v>
      </c>
      <c r="AP86" s="10">
        <v>103.5</v>
      </c>
      <c r="AQ86" s="10">
        <v>103.2</v>
      </c>
      <c r="AR86" s="10">
        <v>103.3</v>
      </c>
      <c r="AS86" s="10">
        <v>99.3</v>
      </c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</row>
    <row r="87" spans="1:62">
      <c r="A87" s="8"/>
      <c r="B87" s="32"/>
      <c r="C87" s="8" t="s">
        <v>89</v>
      </c>
      <c r="D87" s="10">
        <v>103</v>
      </c>
      <c r="E87" s="10">
        <v>103</v>
      </c>
      <c r="F87" s="10">
        <v>88.7</v>
      </c>
      <c r="G87" s="10">
        <v>135.6</v>
      </c>
      <c r="H87" s="10">
        <v>120.9</v>
      </c>
      <c r="I87" s="10">
        <v>120.1</v>
      </c>
      <c r="J87" s="10">
        <v>107.3</v>
      </c>
      <c r="K87" s="10">
        <v>96.3</v>
      </c>
      <c r="L87" s="10">
        <v>91.7</v>
      </c>
      <c r="M87" s="10">
        <v>92</v>
      </c>
      <c r="N87" s="10">
        <v>51.9</v>
      </c>
      <c r="O87" s="10">
        <v>126.7</v>
      </c>
      <c r="P87" s="10">
        <v>98.8</v>
      </c>
      <c r="Q87" s="10">
        <v>73.3</v>
      </c>
      <c r="R87" s="10">
        <v>91.4</v>
      </c>
      <c r="S87" s="10">
        <v>90.1</v>
      </c>
      <c r="T87" s="10">
        <v>101.2</v>
      </c>
      <c r="U87" s="10">
        <v>115.4</v>
      </c>
      <c r="V87" s="10">
        <v>99.6</v>
      </c>
      <c r="W87" s="10">
        <v>114.5</v>
      </c>
      <c r="X87" s="10">
        <v>87.3</v>
      </c>
      <c r="Y87" s="10">
        <v>143.4</v>
      </c>
      <c r="Z87" s="10">
        <v>145.5</v>
      </c>
      <c r="AA87" s="10"/>
      <c r="AB87" s="10">
        <v>133.19999999999999</v>
      </c>
      <c r="AC87" s="80">
        <v>132.9</v>
      </c>
      <c r="AD87" s="10"/>
      <c r="AE87" s="82">
        <v>103</v>
      </c>
      <c r="AF87" s="8"/>
      <c r="AG87" s="32"/>
      <c r="AH87" s="8" t="s">
        <v>89</v>
      </c>
      <c r="AI87" s="10">
        <v>103</v>
      </c>
      <c r="AJ87" s="10">
        <v>104.3</v>
      </c>
      <c r="AK87" s="10">
        <v>108.6</v>
      </c>
      <c r="AL87" s="10">
        <v>119.6</v>
      </c>
      <c r="AM87" s="10">
        <v>99.9</v>
      </c>
      <c r="AN87" s="10">
        <v>98.9</v>
      </c>
      <c r="AO87" s="10">
        <v>93.6</v>
      </c>
      <c r="AP87" s="10">
        <v>101.2</v>
      </c>
      <c r="AQ87" s="10">
        <v>102.3</v>
      </c>
      <c r="AR87" s="10">
        <v>102.5</v>
      </c>
      <c r="AS87" s="10">
        <v>98.8</v>
      </c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</row>
    <row r="88" spans="1:62">
      <c r="A88" s="8"/>
      <c r="B88" s="32"/>
      <c r="C88" s="8" t="s">
        <v>90</v>
      </c>
      <c r="D88" s="10">
        <v>104.6</v>
      </c>
      <c r="E88" s="10">
        <v>104.6</v>
      </c>
      <c r="F88" s="10">
        <v>95.6</v>
      </c>
      <c r="G88" s="10">
        <v>144.5</v>
      </c>
      <c r="H88" s="10">
        <v>119.7</v>
      </c>
      <c r="I88" s="10">
        <v>120.8</v>
      </c>
      <c r="J88" s="10">
        <v>111.7</v>
      </c>
      <c r="K88" s="10">
        <v>111.4</v>
      </c>
      <c r="L88" s="10">
        <v>94.8</v>
      </c>
      <c r="M88" s="10">
        <v>107.1</v>
      </c>
      <c r="N88" s="10">
        <v>53.4</v>
      </c>
      <c r="O88" s="10">
        <v>127</v>
      </c>
      <c r="P88" s="10">
        <v>94.3</v>
      </c>
      <c r="Q88" s="10">
        <v>69.5</v>
      </c>
      <c r="R88" s="10">
        <v>91.6</v>
      </c>
      <c r="S88" s="10">
        <v>92.6</v>
      </c>
      <c r="T88" s="10">
        <v>100.1</v>
      </c>
      <c r="U88" s="10">
        <v>115.3</v>
      </c>
      <c r="V88" s="10">
        <v>90.2</v>
      </c>
      <c r="W88" s="10">
        <v>114.5</v>
      </c>
      <c r="X88" s="10">
        <v>87</v>
      </c>
      <c r="Y88" s="10">
        <v>154.1</v>
      </c>
      <c r="Z88" s="10">
        <v>145.19999999999999</v>
      </c>
      <c r="AA88" s="10"/>
      <c r="AB88" s="10">
        <v>133.69999999999999</v>
      </c>
      <c r="AC88" s="80">
        <v>135.5</v>
      </c>
      <c r="AD88" s="10"/>
      <c r="AE88" s="82">
        <v>104.6</v>
      </c>
      <c r="AF88" s="8"/>
      <c r="AG88" s="32"/>
      <c r="AH88" s="8" t="s">
        <v>90</v>
      </c>
      <c r="AI88" s="10">
        <v>104.6</v>
      </c>
      <c r="AJ88" s="10">
        <v>106.4</v>
      </c>
      <c r="AK88" s="10">
        <v>110</v>
      </c>
      <c r="AL88" s="10">
        <v>121.9</v>
      </c>
      <c r="AM88" s="10">
        <v>100.5</v>
      </c>
      <c r="AN88" s="10">
        <v>101.9</v>
      </c>
      <c r="AO88" s="10">
        <v>109.8</v>
      </c>
      <c r="AP88" s="10">
        <v>98.6</v>
      </c>
      <c r="AQ88" s="10">
        <v>103.6</v>
      </c>
      <c r="AR88" s="10">
        <v>103.6</v>
      </c>
      <c r="AS88" s="10">
        <v>102.6</v>
      </c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</row>
    <row r="89" spans="1:62">
      <c r="A89" s="8"/>
      <c r="B89" s="32"/>
      <c r="C89" s="8" t="s">
        <v>91</v>
      </c>
      <c r="D89" s="10">
        <v>106.6</v>
      </c>
      <c r="E89" s="10">
        <v>106.6</v>
      </c>
      <c r="F89" s="10">
        <v>96.3</v>
      </c>
      <c r="G89" s="10">
        <v>150.9</v>
      </c>
      <c r="H89" s="10">
        <v>121.8</v>
      </c>
      <c r="I89" s="10">
        <v>134.5</v>
      </c>
      <c r="J89" s="10">
        <v>109.1</v>
      </c>
      <c r="K89" s="10">
        <v>110.9</v>
      </c>
      <c r="L89" s="10">
        <v>92.6</v>
      </c>
      <c r="M89" s="10">
        <v>97.9</v>
      </c>
      <c r="N89" s="10">
        <v>55</v>
      </c>
      <c r="O89" s="10">
        <v>133.30000000000001</v>
      </c>
      <c r="P89" s="10">
        <v>96.3</v>
      </c>
      <c r="Q89" s="10">
        <v>71.599999999999994</v>
      </c>
      <c r="R89" s="10">
        <v>86.5</v>
      </c>
      <c r="S89" s="10">
        <v>95.7</v>
      </c>
      <c r="T89" s="10">
        <v>96.6</v>
      </c>
      <c r="U89" s="10">
        <v>118.5</v>
      </c>
      <c r="V89" s="10">
        <v>91.1</v>
      </c>
      <c r="W89" s="10">
        <v>122.9</v>
      </c>
      <c r="X89" s="10">
        <v>88.7</v>
      </c>
      <c r="Y89" s="10">
        <v>158.69999999999999</v>
      </c>
      <c r="Z89" s="10">
        <v>138.1</v>
      </c>
      <c r="AA89" s="10"/>
      <c r="AB89" s="10">
        <v>140.19999999999999</v>
      </c>
      <c r="AC89" s="80">
        <v>140.6</v>
      </c>
      <c r="AD89" s="10"/>
      <c r="AE89" s="82">
        <v>106.6</v>
      </c>
      <c r="AF89" s="8"/>
      <c r="AG89" s="32"/>
      <c r="AH89" s="8" t="s">
        <v>91</v>
      </c>
      <c r="AI89" s="10">
        <v>106.6</v>
      </c>
      <c r="AJ89" s="10">
        <v>110.3</v>
      </c>
      <c r="AK89" s="10">
        <v>118.4</v>
      </c>
      <c r="AL89" s="10">
        <v>134.6</v>
      </c>
      <c r="AM89" s="10">
        <v>105.5</v>
      </c>
      <c r="AN89" s="10">
        <v>100.3</v>
      </c>
      <c r="AO89" s="10">
        <v>110.5</v>
      </c>
      <c r="AP89" s="10">
        <v>96</v>
      </c>
      <c r="AQ89" s="10">
        <v>104.5</v>
      </c>
      <c r="AR89" s="10">
        <v>105.4</v>
      </c>
      <c r="AS89" s="10">
        <v>82.7</v>
      </c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</row>
    <row r="90" spans="1:62">
      <c r="A90" s="8"/>
      <c r="B90" s="32"/>
      <c r="C90" s="8" t="s">
        <v>92</v>
      </c>
      <c r="D90" s="10">
        <v>105.8</v>
      </c>
      <c r="E90" s="10">
        <v>105.8</v>
      </c>
      <c r="F90" s="10">
        <v>94.4</v>
      </c>
      <c r="G90" s="10">
        <v>161.4</v>
      </c>
      <c r="H90" s="10">
        <v>126.5</v>
      </c>
      <c r="I90" s="10">
        <v>129.69999999999999</v>
      </c>
      <c r="J90" s="10">
        <v>106.2</v>
      </c>
      <c r="K90" s="10">
        <v>92.1</v>
      </c>
      <c r="L90" s="10">
        <v>106.1</v>
      </c>
      <c r="M90" s="10">
        <v>103.4</v>
      </c>
      <c r="N90" s="10">
        <v>55.7</v>
      </c>
      <c r="O90" s="10">
        <v>134.69999999999999</v>
      </c>
      <c r="P90" s="10">
        <v>95.1</v>
      </c>
      <c r="Q90" s="10">
        <v>71.3</v>
      </c>
      <c r="R90" s="10">
        <v>80.900000000000006</v>
      </c>
      <c r="S90" s="10">
        <v>96.6</v>
      </c>
      <c r="T90" s="10">
        <v>96.2</v>
      </c>
      <c r="U90" s="10">
        <v>123.9</v>
      </c>
      <c r="V90" s="10">
        <v>100.8</v>
      </c>
      <c r="W90" s="10">
        <v>138</v>
      </c>
      <c r="X90" s="10">
        <v>93</v>
      </c>
      <c r="Y90" s="10">
        <v>164.3</v>
      </c>
      <c r="Z90" s="10">
        <v>131.19999999999999</v>
      </c>
      <c r="AA90" s="10"/>
      <c r="AB90" s="10">
        <v>140.69999999999999</v>
      </c>
      <c r="AC90" s="80">
        <v>135.19999999999999</v>
      </c>
      <c r="AD90" s="10"/>
      <c r="AE90" s="82">
        <v>105.8</v>
      </c>
      <c r="AF90" s="8"/>
      <c r="AG90" s="32"/>
      <c r="AH90" s="8" t="s">
        <v>92</v>
      </c>
      <c r="AI90" s="10">
        <v>105.8</v>
      </c>
      <c r="AJ90" s="10">
        <v>107.5</v>
      </c>
      <c r="AK90" s="10">
        <v>115.5</v>
      </c>
      <c r="AL90" s="10">
        <v>130.30000000000001</v>
      </c>
      <c r="AM90" s="10">
        <v>103.6</v>
      </c>
      <c r="AN90" s="10">
        <v>97.7</v>
      </c>
      <c r="AO90" s="10">
        <v>99.3</v>
      </c>
      <c r="AP90" s="10">
        <v>97</v>
      </c>
      <c r="AQ90" s="10">
        <v>104.9</v>
      </c>
      <c r="AR90" s="10">
        <v>105.7</v>
      </c>
      <c r="AS90" s="10">
        <v>87</v>
      </c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</row>
    <row r="91" spans="1:62">
      <c r="A91" s="8"/>
      <c r="B91" s="32"/>
      <c r="C91" s="8" t="s">
        <v>93</v>
      </c>
      <c r="D91" s="10">
        <v>106.7</v>
      </c>
      <c r="E91" s="10">
        <v>106.7</v>
      </c>
      <c r="F91" s="10">
        <v>99.8</v>
      </c>
      <c r="G91" s="10">
        <v>156.4</v>
      </c>
      <c r="H91" s="10">
        <v>126</v>
      </c>
      <c r="I91" s="10">
        <v>128.69999999999999</v>
      </c>
      <c r="J91" s="10">
        <v>106.1</v>
      </c>
      <c r="K91" s="10">
        <v>90.3</v>
      </c>
      <c r="L91" s="10">
        <v>109.2</v>
      </c>
      <c r="M91" s="10">
        <v>109.7</v>
      </c>
      <c r="N91" s="10">
        <v>54.4</v>
      </c>
      <c r="O91" s="10">
        <v>136.30000000000001</v>
      </c>
      <c r="P91" s="10">
        <v>101.1</v>
      </c>
      <c r="Q91" s="10">
        <v>71.599999999999994</v>
      </c>
      <c r="R91" s="10">
        <v>88.1</v>
      </c>
      <c r="S91" s="10">
        <v>97</v>
      </c>
      <c r="T91" s="10">
        <v>92.4</v>
      </c>
      <c r="U91" s="10">
        <v>110.1</v>
      </c>
      <c r="V91" s="10">
        <v>97.8</v>
      </c>
      <c r="W91" s="10">
        <v>119.5</v>
      </c>
      <c r="X91" s="10">
        <v>92.4</v>
      </c>
      <c r="Y91" s="10">
        <v>165.1</v>
      </c>
      <c r="Z91" s="10">
        <v>130.6</v>
      </c>
      <c r="AA91" s="10"/>
      <c r="AB91" s="10">
        <v>93.9</v>
      </c>
      <c r="AC91" s="80">
        <v>159.30000000000001</v>
      </c>
      <c r="AD91" s="10"/>
      <c r="AE91" s="82">
        <v>106.7</v>
      </c>
      <c r="AF91" s="8"/>
      <c r="AG91" s="32"/>
      <c r="AH91" s="8" t="s">
        <v>93</v>
      </c>
      <c r="AI91" s="10">
        <v>106.7</v>
      </c>
      <c r="AJ91" s="10">
        <v>105.2</v>
      </c>
      <c r="AK91" s="10">
        <v>115.4</v>
      </c>
      <c r="AL91" s="10">
        <v>128.19999999999999</v>
      </c>
      <c r="AM91" s="10">
        <v>105.2</v>
      </c>
      <c r="AN91" s="10">
        <v>92.5</v>
      </c>
      <c r="AO91" s="10">
        <v>100.2</v>
      </c>
      <c r="AP91" s="10">
        <v>89.3</v>
      </c>
      <c r="AQ91" s="10">
        <v>107.6</v>
      </c>
      <c r="AR91" s="10">
        <v>108.6</v>
      </c>
      <c r="AS91" s="10">
        <v>86.6</v>
      </c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</row>
    <row r="92" spans="1:62">
      <c r="A92" s="8"/>
      <c r="B92" s="32"/>
      <c r="C92" s="8" t="s">
        <v>94</v>
      </c>
      <c r="D92" s="10">
        <v>105.4</v>
      </c>
      <c r="E92" s="10">
        <v>105.4</v>
      </c>
      <c r="F92" s="10">
        <v>98.7</v>
      </c>
      <c r="G92" s="10">
        <v>156.30000000000001</v>
      </c>
      <c r="H92" s="10">
        <v>128.69999999999999</v>
      </c>
      <c r="I92" s="10">
        <v>120.4</v>
      </c>
      <c r="J92" s="10">
        <v>108.7</v>
      </c>
      <c r="K92" s="10">
        <v>86.6</v>
      </c>
      <c r="L92" s="10">
        <v>109.8</v>
      </c>
      <c r="M92" s="10">
        <v>92.7</v>
      </c>
      <c r="N92" s="10">
        <v>53.3</v>
      </c>
      <c r="O92" s="10">
        <v>136.69999999999999</v>
      </c>
      <c r="P92" s="10">
        <v>103.6</v>
      </c>
      <c r="Q92" s="10">
        <v>73.5</v>
      </c>
      <c r="R92" s="10">
        <v>78.900000000000006</v>
      </c>
      <c r="S92" s="10">
        <v>93.2</v>
      </c>
      <c r="T92" s="10">
        <v>89.6</v>
      </c>
      <c r="U92" s="10">
        <v>110.4</v>
      </c>
      <c r="V92" s="10">
        <v>91.4</v>
      </c>
      <c r="W92" s="10">
        <v>119.3</v>
      </c>
      <c r="X92" s="10">
        <v>90.6</v>
      </c>
      <c r="Y92" s="10">
        <v>156.6</v>
      </c>
      <c r="Z92" s="10">
        <v>134.9</v>
      </c>
      <c r="AA92" s="10"/>
      <c r="AB92" s="10">
        <v>103.3</v>
      </c>
      <c r="AC92" s="80">
        <v>157.4</v>
      </c>
      <c r="AD92" s="10"/>
      <c r="AE92" s="82">
        <v>105.4</v>
      </c>
      <c r="AF92" s="8"/>
      <c r="AG92" s="32"/>
      <c r="AH92" s="8" t="s">
        <v>94</v>
      </c>
      <c r="AI92" s="10">
        <v>105.4</v>
      </c>
      <c r="AJ92" s="10">
        <v>100.9</v>
      </c>
      <c r="AK92" s="10">
        <v>107.3</v>
      </c>
      <c r="AL92" s="10">
        <v>116.9</v>
      </c>
      <c r="AM92" s="10">
        <v>99.7</v>
      </c>
      <c r="AN92" s="10">
        <v>93.1</v>
      </c>
      <c r="AO92" s="10">
        <v>106</v>
      </c>
      <c r="AP92" s="10">
        <v>87.6</v>
      </c>
      <c r="AQ92" s="10">
        <v>108</v>
      </c>
      <c r="AR92" s="10">
        <v>108.7</v>
      </c>
      <c r="AS92" s="10">
        <v>89.9</v>
      </c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</row>
    <row r="93" spans="1:62">
      <c r="A93" s="8"/>
      <c r="B93" s="32"/>
      <c r="C93" s="8" t="s">
        <v>95</v>
      </c>
      <c r="D93" s="10">
        <v>108.4</v>
      </c>
      <c r="E93" s="10">
        <v>108.4</v>
      </c>
      <c r="F93" s="10">
        <v>95.4</v>
      </c>
      <c r="G93" s="10">
        <v>147.9</v>
      </c>
      <c r="H93" s="10">
        <v>146.5</v>
      </c>
      <c r="I93" s="10">
        <v>121.3</v>
      </c>
      <c r="J93" s="10">
        <v>118.3</v>
      </c>
      <c r="K93" s="10">
        <v>94.4</v>
      </c>
      <c r="L93" s="10">
        <v>111.4</v>
      </c>
      <c r="M93" s="10">
        <v>105.6</v>
      </c>
      <c r="N93" s="10">
        <v>53.1</v>
      </c>
      <c r="O93" s="10">
        <v>141</v>
      </c>
      <c r="P93" s="10">
        <v>105.6</v>
      </c>
      <c r="Q93" s="10">
        <v>72.3</v>
      </c>
      <c r="R93" s="10">
        <v>86</v>
      </c>
      <c r="S93" s="10">
        <v>93.9</v>
      </c>
      <c r="T93" s="10">
        <v>90.1</v>
      </c>
      <c r="U93" s="10">
        <v>114.8</v>
      </c>
      <c r="V93" s="10">
        <v>107.7</v>
      </c>
      <c r="W93" s="10">
        <v>121.6</v>
      </c>
      <c r="X93" s="10">
        <v>90.5</v>
      </c>
      <c r="Y93" s="10">
        <v>167</v>
      </c>
      <c r="Z93" s="10">
        <v>137.5</v>
      </c>
      <c r="AA93" s="10"/>
      <c r="AB93" s="10">
        <v>107.3</v>
      </c>
      <c r="AC93" s="80">
        <v>154.80000000000001</v>
      </c>
      <c r="AD93" s="10"/>
      <c r="AE93" s="82">
        <v>108.4</v>
      </c>
      <c r="AF93" s="8"/>
      <c r="AG93" s="32"/>
      <c r="AH93" s="8" t="s">
        <v>95</v>
      </c>
      <c r="AI93" s="10">
        <v>108.4</v>
      </c>
      <c r="AJ93" s="10">
        <v>108</v>
      </c>
      <c r="AK93" s="10">
        <v>115.9</v>
      </c>
      <c r="AL93" s="10">
        <v>119.4</v>
      </c>
      <c r="AM93" s="10">
        <v>113.1</v>
      </c>
      <c r="AN93" s="10">
        <v>98.2</v>
      </c>
      <c r="AO93" s="10">
        <v>122.8</v>
      </c>
      <c r="AP93" s="10">
        <v>87.8</v>
      </c>
      <c r="AQ93" s="10">
        <v>108.6</v>
      </c>
      <c r="AR93" s="10">
        <v>109.1</v>
      </c>
      <c r="AS93" s="10">
        <v>98</v>
      </c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</row>
    <row r="94" spans="1:62">
      <c r="A94" s="8"/>
      <c r="B94" s="32"/>
      <c r="C94" s="8" t="s">
        <v>96</v>
      </c>
      <c r="D94" s="10">
        <v>113.4</v>
      </c>
      <c r="E94" s="10">
        <v>113.4</v>
      </c>
      <c r="F94" s="10">
        <v>102.9</v>
      </c>
      <c r="G94" s="10">
        <v>148.69999999999999</v>
      </c>
      <c r="H94" s="10">
        <v>148.6</v>
      </c>
      <c r="I94" s="10">
        <v>127.2</v>
      </c>
      <c r="J94" s="10">
        <v>123.9</v>
      </c>
      <c r="K94" s="10">
        <v>104.4</v>
      </c>
      <c r="L94" s="10">
        <v>125.6</v>
      </c>
      <c r="M94" s="10">
        <v>128.5</v>
      </c>
      <c r="N94" s="10">
        <v>52.3</v>
      </c>
      <c r="O94" s="10">
        <v>139.1</v>
      </c>
      <c r="P94" s="10">
        <v>111.8</v>
      </c>
      <c r="Q94" s="10">
        <v>70.5</v>
      </c>
      <c r="R94" s="10">
        <v>82.5</v>
      </c>
      <c r="S94" s="10">
        <v>95.1</v>
      </c>
      <c r="T94" s="10">
        <v>96</v>
      </c>
      <c r="U94" s="10">
        <v>118.8</v>
      </c>
      <c r="V94" s="10">
        <v>104.3</v>
      </c>
      <c r="W94" s="10">
        <v>128.9</v>
      </c>
      <c r="X94" s="10">
        <v>92.1</v>
      </c>
      <c r="Y94" s="10">
        <v>173.2</v>
      </c>
      <c r="Z94" s="10">
        <v>140.80000000000001</v>
      </c>
      <c r="AA94" s="10"/>
      <c r="AB94" s="10">
        <v>114.6</v>
      </c>
      <c r="AC94" s="80">
        <v>155</v>
      </c>
      <c r="AD94" s="10"/>
      <c r="AE94" s="82">
        <v>113.4</v>
      </c>
      <c r="AF94" s="8"/>
      <c r="AG94" s="32"/>
      <c r="AH94" s="8" t="s">
        <v>96</v>
      </c>
      <c r="AI94" s="10">
        <v>113.4</v>
      </c>
      <c r="AJ94" s="10">
        <v>112.7</v>
      </c>
      <c r="AK94" s="10">
        <v>119.1</v>
      </c>
      <c r="AL94" s="10">
        <v>124.2</v>
      </c>
      <c r="AM94" s="10">
        <v>115</v>
      </c>
      <c r="AN94" s="10">
        <v>104.8</v>
      </c>
      <c r="AO94" s="10">
        <v>138</v>
      </c>
      <c r="AP94" s="10">
        <v>90.6</v>
      </c>
      <c r="AQ94" s="10">
        <v>113.8</v>
      </c>
      <c r="AR94" s="10">
        <v>114.9</v>
      </c>
      <c r="AS94" s="10">
        <v>90.2</v>
      </c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</row>
    <row r="95" spans="1:62">
      <c r="A95" s="8"/>
      <c r="B95" s="32"/>
      <c r="C95" s="15" t="s">
        <v>97</v>
      </c>
      <c r="D95" s="10">
        <v>111.8</v>
      </c>
      <c r="E95" s="10">
        <v>111.8</v>
      </c>
      <c r="F95" s="10">
        <v>102.8</v>
      </c>
      <c r="G95" s="10">
        <v>157.1</v>
      </c>
      <c r="H95" s="10">
        <v>148.9</v>
      </c>
      <c r="I95" s="10">
        <v>129.30000000000001</v>
      </c>
      <c r="J95" s="10">
        <v>119.8</v>
      </c>
      <c r="K95" s="10">
        <v>100.4</v>
      </c>
      <c r="L95" s="10">
        <v>140.19999999999999</v>
      </c>
      <c r="M95" s="10">
        <v>124.5</v>
      </c>
      <c r="N95" s="10">
        <v>51.1</v>
      </c>
      <c r="O95" s="10">
        <v>136.80000000000001</v>
      </c>
      <c r="P95" s="10">
        <v>107.1</v>
      </c>
      <c r="Q95" s="10">
        <v>70.900000000000006</v>
      </c>
      <c r="R95" s="10">
        <v>81.099999999999994</v>
      </c>
      <c r="S95" s="10">
        <v>94.7</v>
      </c>
      <c r="T95" s="10">
        <v>91.1</v>
      </c>
      <c r="U95" s="10">
        <v>115</v>
      </c>
      <c r="V95" s="10">
        <v>94.6</v>
      </c>
      <c r="W95" s="10">
        <v>124.1</v>
      </c>
      <c r="X95" s="10">
        <v>97</v>
      </c>
      <c r="Y95" s="10">
        <v>174.9</v>
      </c>
      <c r="Z95" s="10">
        <v>137.6</v>
      </c>
      <c r="AA95" s="10"/>
      <c r="AB95" s="10">
        <v>101.3</v>
      </c>
      <c r="AC95" s="81">
        <v>151</v>
      </c>
      <c r="AD95" s="10"/>
      <c r="AE95" s="82">
        <v>111.8</v>
      </c>
      <c r="AF95" s="8"/>
      <c r="AG95" s="32"/>
      <c r="AH95" s="15" t="s">
        <v>97</v>
      </c>
      <c r="AI95" s="14">
        <v>111.8</v>
      </c>
      <c r="AJ95" s="14">
        <v>108.4</v>
      </c>
      <c r="AK95" s="14">
        <v>118</v>
      </c>
      <c r="AL95" s="14">
        <v>124.1</v>
      </c>
      <c r="AM95" s="14">
        <v>113.2</v>
      </c>
      <c r="AN95" s="14">
        <v>96.7</v>
      </c>
      <c r="AO95" s="14">
        <v>121.7</v>
      </c>
      <c r="AP95" s="14">
        <v>86</v>
      </c>
      <c r="AQ95" s="14">
        <v>113.8</v>
      </c>
      <c r="AR95" s="14">
        <v>115</v>
      </c>
      <c r="AS95" s="14">
        <v>85.1</v>
      </c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</row>
    <row r="96" spans="1:62">
      <c r="A96" s="36"/>
      <c r="B96" s="28" t="s">
        <v>103</v>
      </c>
      <c r="C96" s="22" t="s">
        <v>84</v>
      </c>
      <c r="D96" s="29">
        <v>112.1</v>
      </c>
      <c r="E96" s="29">
        <v>112.1</v>
      </c>
      <c r="F96" s="29">
        <v>103</v>
      </c>
      <c r="G96" s="29">
        <v>150.30000000000001</v>
      </c>
      <c r="H96" s="29">
        <v>140.9</v>
      </c>
      <c r="I96" s="29">
        <v>135.6</v>
      </c>
      <c r="J96" s="29">
        <v>123.6</v>
      </c>
      <c r="K96" s="29">
        <v>64.3</v>
      </c>
      <c r="L96" s="29">
        <v>139.19999999999999</v>
      </c>
      <c r="M96" s="29">
        <v>113.6</v>
      </c>
      <c r="N96" s="29">
        <v>51.7</v>
      </c>
      <c r="O96" s="29">
        <v>141.1</v>
      </c>
      <c r="P96" s="29">
        <v>106.6</v>
      </c>
      <c r="Q96" s="29">
        <v>73.900000000000006</v>
      </c>
      <c r="R96" s="29">
        <v>83.8</v>
      </c>
      <c r="S96" s="29">
        <v>102.2</v>
      </c>
      <c r="T96" s="29">
        <v>100</v>
      </c>
      <c r="U96" s="29">
        <v>108.1</v>
      </c>
      <c r="V96" s="29">
        <v>104.6</v>
      </c>
      <c r="W96" s="29">
        <v>127</v>
      </c>
      <c r="X96" s="29">
        <v>96.4</v>
      </c>
      <c r="Y96" s="29">
        <v>151.1</v>
      </c>
      <c r="Z96" s="29">
        <v>136</v>
      </c>
      <c r="AA96" s="29">
        <v>0</v>
      </c>
      <c r="AB96" s="29">
        <v>68.8</v>
      </c>
      <c r="AC96" s="79">
        <v>149.19999999999999</v>
      </c>
      <c r="AD96" s="29">
        <v>0</v>
      </c>
      <c r="AE96" s="82">
        <v>112.1</v>
      </c>
      <c r="AF96" s="36"/>
      <c r="AG96" s="28" t="s">
        <v>103</v>
      </c>
      <c r="AH96" s="22" t="s">
        <v>84</v>
      </c>
      <c r="AI96" s="10">
        <v>112.1</v>
      </c>
      <c r="AJ96" s="10">
        <v>108.9</v>
      </c>
      <c r="AK96" s="38">
        <v>122.3</v>
      </c>
      <c r="AL96" s="38">
        <v>131.19999999999999</v>
      </c>
      <c r="AM96" s="38">
        <v>115.3</v>
      </c>
      <c r="AN96" s="38">
        <v>92.5</v>
      </c>
      <c r="AO96" s="38">
        <v>93.7</v>
      </c>
      <c r="AP96" s="38">
        <v>91.9</v>
      </c>
      <c r="AQ96" s="38">
        <v>113.9</v>
      </c>
      <c r="AR96" s="38">
        <v>114.9</v>
      </c>
      <c r="AS96" s="38">
        <v>92.6</v>
      </c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</row>
    <row r="97" spans="1:62">
      <c r="A97" s="36"/>
      <c r="B97" s="32"/>
      <c r="C97" s="8" t="s">
        <v>86</v>
      </c>
      <c r="D97" s="10">
        <v>111.8</v>
      </c>
      <c r="E97" s="10">
        <v>111.8</v>
      </c>
      <c r="F97" s="10">
        <v>100.8</v>
      </c>
      <c r="G97" s="10">
        <v>144.1</v>
      </c>
      <c r="H97" s="10">
        <v>144.1</v>
      </c>
      <c r="I97" s="10">
        <v>141</v>
      </c>
      <c r="J97" s="10">
        <v>126</v>
      </c>
      <c r="K97" s="10">
        <v>83.6</v>
      </c>
      <c r="L97" s="10">
        <v>123.9</v>
      </c>
      <c r="M97" s="10">
        <v>90.2</v>
      </c>
      <c r="N97" s="10">
        <v>51.5</v>
      </c>
      <c r="O97" s="10">
        <v>142.1</v>
      </c>
      <c r="P97" s="10">
        <v>101.4</v>
      </c>
      <c r="Q97" s="10">
        <v>73.599999999999994</v>
      </c>
      <c r="R97" s="10">
        <v>84.3</v>
      </c>
      <c r="S97" s="10">
        <v>97.7</v>
      </c>
      <c r="T97" s="10">
        <v>105.7</v>
      </c>
      <c r="U97" s="10">
        <v>103.9</v>
      </c>
      <c r="V97" s="10">
        <v>105.1</v>
      </c>
      <c r="W97" s="10">
        <v>122.8</v>
      </c>
      <c r="X97" s="10">
        <v>99.8</v>
      </c>
      <c r="Y97" s="10">
        <v>104.5</v>
      </c>
      <c r="Z97" s="10">
        <v>136.19999999999999</v>
      </c>
      <c r="AA97" s="10">
        <v>0</v>
      </c>
      <c r="AB97" s="10">
        <v>68</v>
      </c>
      <c r="AC97" s="80">
        <v>143.4</v>
      </c>
      <c r="AD97" s="10">
        <v>0</v>
      </c>
      <c r="AE97" s="82">
        <v>111.8</v>
      </c>
      <c r="AF97" s="36"/>
      <c r="AG97" s="32"/>
      <c r="AH97" s="8" t="s">
        <v>86</v>
      </c>
      <c r="AI97" s="10">
        <v>111.8</v>
      </c>
      <c r="AJ97" s="10">
        <v>111.6</v>
      </c>
      <c r="AK97" s="38">
        <v>124.3</v>
      </c>
      <c r="AL97" s="38">
        <v>135.4</v>
      </c>
      <c r="AM97" s="38">
        <v>115.5</v>
      </c>
      <c r="AN97" s="38">
        <v>95.8</v>
      </c>
      <c r="AO97" s="38">
        <v>94.4</v>
      </c>
      <c r="AP97" s="38">
        <v>96.5</v>
      </c>
      <c r="AQ97" s="38">
        <v>111.9</v>
      </c>
      <c r="AR97" s="38">
        <v>112.8</v>
      </c>
      <c r="AS97" s="38">
        <v>90.6</v>
      </c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</row>
    <row r="98" spans="1:62">
      <c r="A98" s="36"/>
      <c r="B98" s="32"/>
      <c r="C98" s="8" t="s">
        <v>88</v>
      </c>
      <c r="D98" s="10">
        <v>101.9</v>
      </c>
      <c r="E98" s="10">
        <v>101.9</v>
      </c>
      <c r="F98" s="10">
        <v>91.2</v>
      </c>
      <c r="G98" s="10">
        <v>141.19999999999999</v>
      </c>
      <c r="H98" s="10">
        <v>120</v>
      </c>
      <c r="I98" s="10">
        <v>131.69999999999999</v>
      </c>
      <c r="J98" s="10">
        <v>117.5</v>
      </c>
      <c r="K98" s="10">
        <v>59</v>
      </c>
      <c r="L98" s="10">
        <v>90.9</v>
      </c>
      <c r="M98" s="10">
        <v>60.9</v>
      </c>
      <c r="N98" s="10">
        <v>49.3</v>
      </c>
      <c r="O98" s="10">
        <v>139.30000000000001</v>
      </c>
      <c r="P98" s="10">
        <v>87.9</v>
      </c>
      <c r="Q98" s="10">
        <v>69.3</v>
      </c>
      <c r="R98" s="10">
        <v>81.5</v>
      </c>
      <c r="S98" s="10">
        <v>94.1</v>
      </c>
      <c r="T98" s="10">
        <v>103.9</v>
      </c>
      <c r="U98" s="10">
        <v>100.7</v>
      </c>
      <c r="V98" s="10">
        <v>115.9</v>
      </c>
      <c r="W98" s="10">
        <v>118.2</v>
      </c>
      <c r="X98" s="10">
        <v>97.8</v>
      </c>
      <c r="Y98" s="10">
        <v>89.1</v>
      </c>
      <c r="Z98" s="10">
        <v>130.9</v>
      </c>
      <c r="AA98" s="10">
        <v>0</v>
      </c>
      <c r="AB98" s="10">
        <v>63</v>
      </c>
      <c r="AC98" s="80">
        <v>137.5</v>
      </c>
      <c r="AD98" s="10">
        <v>0</v>
      </c>
      <c r="AE98" s="82">
        <v>101.9</v>
      </c>
      <c r="AF98" s="36"/>
      <c r="AG98" s="32"/>
      <c r="AH98" s="8" t="s">
        <v>88</v>
      </c>
      <c r="AI98" s="10">
        <v>101.9</v>
      </c>
      <c r="AJ98" s="10">
        <v>100.3</v>
      </c>
      <c r="AK98" s="38">
        <v>109.4</v>
      </c>
      <c r="AL98" s="38">
        <v>118.1</v>
      </c>
      <c r="AM98" s="38">
        <v>102.5</v>
      </c>
      <c r="AN98" s="38">
        <v>89</v>
      </c>
      <c r="AO98" s="38">
        <v>71.900000000000006</v>
      </c>
      <c r="AP98" s="38">
        <v>96.2</v>
      </c>
      <c r="AQ98" s="38">
        <v>102.9</v>
      </c>
      <c r="AR98" s="38">
        <v>103.5</v>
      </c>
      <c r="AS98" s="38">
        <v>88.7</v>
      </c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</row>
    <row r="99" spans="1:62">
      <c r="A99" s="36"/>
      <c r="B99" s="32"/>
      <c r="C99" s="8" t="s">
        <v>89</v>
      </c>
      <c r="D99" s="10">
        <v>101.4</v>
      </c>
      <c r="E99" s="10">
        <v>101.4</v>
      </c>
      <c r="F99" s="10">
        <v>92.4</v>
      </c>
      <c r="G99" s="10">
        <v>129.9</v>
      </c>
      <c r="H99" s="10">
        <v>125.3</v>
      </c>
      <c r="I99" s="10">
        <v>133.9</v>
      </c>
      <c r="J99" s="10">
        <v>118.8</v>
      </c>
      <c r="K99" s="10">
        <v>68.7</v>
      </c>
      <c r="L99" s="10">
        <v>77.5</v>
      </c>
      <c r="M99" s="10">
        <v>55.9</v>
      </c>
      <c r="N99" s="10">
        <v>48.2</v>
      </c>
      <c r="O99" s="10">
        <v>136.30000000000001</v>
      </c>
      <c r="P99" s="10">
        <v>82.9</v>
      </c>
      <c r="Q99" s="10">
        <v>67.400000000000006</v>
      </c>
      <c r="R99" s="10">
        <v>84.5</v>
      </c>
      <c r="S99" s="10">
        <v>93.6</v>
      </c>
      <c r="T99" s="10">
        <v>104.4</v>
      </c>
      <c r="U99" s="10">
        <v>96.2</v>
      </c>
      <c r="V99" s="10">
        <v>105.5</v>
      </c>
      <c r="W99" s="10">
        <v>109.4</v>
      </c>
      <c r="X99" s="10">
        <v>102.9</v>
      </c>
      <c r="Y99" s="10">
        <v>84.9</v>
      </c>
      <c r="Z99" s="10">
        <v>128.19999999999999</v>
      </c>
      <c r="AA99" s="10">
        <v>0</v>
      </c>
      <c r="AB99" s="10">
        <v>53.1</v>
      </c>
      <c r="AC99" s="80">
        <v>127.3</v>
      </c>
      <c r="AD99" s="10">
        <v>0</v>
      </c>
      <c r="AE99" s="82">
        <v>101.4</v>
      </c>
      <c r="AF99" s="36"/>
      <c r="AG99" s="32"/>
      <c r="AH99" s="8" t="s">
        <v>89</v>
      </c>
      <c r="AI99" s="10">
        <v>101.4</v>
      </c>
      <c r="AJ99" s="10">
        <v>101.2</v>
      </c>
      <c r="AK99" s="38">
        <v>112.3</v>
      </c>
      <c r="AL99" s="38">
        <v>124.7</v>
      </c>
      <c r="AM99" s="38">
        <v>102.5</v>
      </c>
      <c r="AN99" s="38">
        <v>87.5</v>
      </c>
      <c r="AO99" s="38">
        <v>69</v>
      </c>
      <c r="AP99" s="38">
        <v>95.3</v>
      </c>
      <c r="AQ99" s="38">
        <v>101.5</v>
      </c>
      <c r="AR99" s="38">
        <v>101.9</v>
      </c>
      <c r="AS99" s="38">
        <v>92.3</v>
      </c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</row>
    <row r="100" spans="1:62">
      <c r="A100" s="36"/>
      <c r="B100" s="32"/>
      <c r="C100" s="8" t="s">
        <v>90</v>
      </c>
      <c r="D100" s="10">
        <v>101.3</v>
      </c>
      <c r="E100" s="10">
        <v>101.3</v>
      </c>
      <c r="F100" s="10">
        <v>95</v>
      </c>
      <c r="G100" s="10">
        <v>150.80000000000001</v>
      </c>
      <c r="H100" s="10">
        <v>110.5</v>
      </c>
      <c r="I100" s="10">
        <v>129.30000000000001</v>
      </c>
      <c r="J100" s="10">
        <v>120.8</v>
      </c>
      <c r="K100" s="10">
        <v>62</v>
      </c>
      <c r="L100" s="10">
        <v>80.8</v>
      </c>
      <c r="M100" s="10">
        <v>68.400000000000006</v>
      </c>
      <c r="N100" s="10">
        <v>46.5</v>
      </c>
      <c r="O100" s="10">
        <v>133.9</v>
      </c>
      <c r="P100" s="10">
        <v>83.8</v>
      </c>
      <c r="Q100" s="10">
        <v>64.7</v>
      </c>
      <c r="R100" s="10">
        <v>87.3</v>
      </c>
      <c r="S100" s="10">
        <v>101.2</v>
      </c>
      <c r="T100" s="10">
        <v>101.3</v>
      </c>
      <c r="U100" s="10">
        <v>102</v>
      </c>
      <c r="V100" s="10">
        <v>109</v>
      </c>
      <c r="W100" s="10">
        <v>114.5</v>
      </c>
      <c r="X100" s="10">
        <v>109.3</v>
      </c>
      <c r="Y100" s="10">
        <v>106.6</v>
      </c>
      <c r="Z100" s="10">
        <v>129.4</v>
      </c>
      <c r="AA100" s="10">
        <v>0</v>
      </c>
      <c r="AB100" s="10">
        <v>55.7</v>
      </c>
      <c r="AC100" s="80">
        <v>127.9</v>
      </c>
      <c r="AD100" s="10">
        <v>0</v>
      </c>
      <c r="AE100" s="82">
        <v>101.3</v>
      </c>
      <c r="AF100" s="36"/>
      <c r="AG100" s="32"/>
      <c r="AH100" s="8" t="s">
        <v>90</v>
      </c>
      <c r="AI100" s="10">
        <v>101.3</v>
      </c>
      <c r="AJ100" s="10">
        <v>99.2</v>
      </c>
      <c r="AK100" s="38">
        <v>110.1</v>
      </c>
      <c r="AL100" s="38">
        <v>118.1</v>
      </c>
      <c r="AM100" s="38">
        <v>103.7</v>
      </c>
      <c r="AN100" s="38">
        <v>85.7</v>
      </c>
      <c r="AO100" s="38">
        <v>69.400000000000006</v>
      </c>
      <c r="AP100" s="38">
        <v>92.7</v>
      </c>
      <c r="AQ100" s="38">
        <v>102.5</v>
      </c>
      <c r="AR100" s="38">
        <v>102.8</v>
      </c>
      <c r="AS100" s="38">
        <v>94</v>
      </c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</row>
    <row r="101" spans="1:62">
      <c r="A101" s="36"/>
      <c r="B101" s="32"/>
      <c r="C101" s="8" t="s">
        <v>91</v>
      </c>
      <c r="D101" s="10">
        <v>101.8</v>
      </c>
      <c r="E101" s="10">
        <v>101.8</v>
      </c>
      <c r="F101" s="10">
        <v>92.8</v>
      </c>
      <c r="G101" s="10">
        <v>145.4</v>
      </c>
      <c r="H101" s="10">
        <v>122</v>
      </c>
      <c r="I101" s="10">
        <v>131.4</v>
      </c>
      <c r="J101" s="10">
        <v>127.1</v>
      </c>
      <c r="K101" s="10">
        <v>71.5</v>
      </c>
      <c r="L101" s="10">
        <v>76.3</v>
      </c>
      <c r="M101" s="10">
        <v>86.5</v>
      </c>
      <c r="N101" s="10">
        <v>44.4</v>
      </c>
      <c r="O101" s="10">
        <v>136.19999999999999</v>
      </c>
      <c r="P101" s="10">
        <v>80.8</v>
      </c>
      <c r="Q101" s="10">
        <v>65.5</v>
      </c>
      <c r="R101" s="10">
        <v>84.1</v>
      </c>
      <c r="S101" s="10">
        <v>100.6</v>
      </c>
      <c r="T101" s="10">
        <v>96.4</v>
      </c>
      <c r="U101" s="10">
        <v>99.1</v>
      </c>
      <c r="V101" s="10">
        <v>98.8</v>
      </c>
      <c r="W101" s="10">
        <v>110</v>
      </c>
      <c r="X101" s="10">
        <v>103.3</v>
      </c>
      <c r="Y101" s="10">
        <v>111.1</v>
      </c>
      <c r="Z101" s="10">
        <v>129.4</v>
      </c>
      <c r="AA101" s="10">
        <v>0</v>
      </c>
      <c r="AB101" s="10">
        <v>58.2</v>
      </c>
      <c r="AC101" s="80">
        <v>156.1</v>
      </c>
      <c r="AD101" s="10">
        <v>0</v>
      </c>
      <c r="AE101" s="82">
        <v>101.8</v>
      </c>
      <c r="AF101" s="36"/>
      <c r="AG101" s="32"/>
      <c r="AH101" s="8" t="s">
        <v>91</v>
      </c>
      <c r="AI101" s="10">
        <v>101.8</v>
      </c>
      <c r="AJ101" s="10">
        <v>103.6</v>
      </c>
      <c r="AK101" s="38">
        <v>114.9</v>
      </c>
      <c r="AL101" s="38">
        <v>119.9</v>
      </c>
      <c r="AM101" s="38">
        <v>110.9</v>
      </c>
      <c r="AN101" s="38">
        <v>89.8</v>
      </c>
      <c r="AO101" s="38">
        <v>89.1</v>
      </c>
      <c r="AP101" s="38">
        <v>90.1</v>
      </c>
      <c r="AQ101" s="38">
        <v>100.8</v>
      </c>
      <c r="AR101" s="38">
        <v>101.6</v>
      </c>
      <c r="AS101" s="38">
        <v>81.7</v>
      </c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</row>
    <row r="102" spans="1:62">
      <c r="A102" s="36"/>
      <c r="B102" s="32"/>
      <c r="C102" s="8" t="s">
        <v>92</v>
      </c>
      <c r="D102" s="10">
        <v>102</v>
      </c>
      <c r="E102" s="10">
        <v>102</v>
      </c>
      <c r="F102" s="10">
        <v>89.5</v>
      </c>
      <c r="G102" s="10">
        <v>120.2</v>
      </c>
      <c r="H102" s="10">
        <v>120.2</v>
      </c>
      <c r="I102" s="10">
        <v>127.3</v>
      </c>
      <c r="J102" s="10">
        <v>141.6</v>
      </c>
      <c r="K102" s="10">
        <v>75.7</v>
      </c>
      <c r="L102" s="10">
        <v>78.599999999999994</v>
      </c>
      <c r="M102" s="10">
        <v>80.8</v>
      </c>
      <c r="N102" s="10">
        <v>42.3</v>
      </c>
      <c r="O102" s="10">
        <v>137.1</v>
      </c>
      <c r="P102" s="10">
        <v>81.3</v>
      </c>
      <c r="Q102" s="10">
        <v>65.2</v>
      </c>
      <c r="R102" s="10">
        <v>82.4</v>
      </c>
      <c r="S102" s="10">
        <v>104.9</v>
      </c>
      <c r="T102" s="10">
        <v>97.3</v>
      </c>
      <c r="U102" s="10">
        <v>102.1</v>
      </c>
      <c r="V102" s="10">
        <v>99.1</v>
      </c>
      <c r="W102" s="10">
        <v>109.9</v>
      </c>
      <c r="X102" s="10">
        <v>113.7</v>
      </c>
      <c r="Y102" s="10">
        <v>118</v>
      </c>
      <c r="Z102" s="10">
        <v>128.69999999999999</v>
      </c>
      <c r="AA102" s="10">
        <v>0</v>
      </c>
      <c r="AB102" s="10">
        <v>56.9</v>
      </c>
      <c r="AC102" s="80">
        <v>150.30000000000001</v>
      </c>
      <c r="AD102" s="10">
        <v>0</v>
      </c>
      <c r="AE102" s="82">
        <v>102</v>
      </c>
      <c r="AF102" s="36"/>
      <c r="AG102" s="32"/>
      <c r="AH102" s="8" t="s">
        <v>92</v>
      </c>
      <c r="AI102" s="10">
        <v>102</v>
      </c>
      <c r="AJ102" s="10">
        <v>107.1</v>
      </c>
      <c r="AK102" s="38">
        <v>120.8</v>
      </c>
      <c r="AL102" s="38">
        <v>118.1</v>
      </c>
      <c r="AM102" s="38">
        <v>123</v>
      </c>
      <c r="AN102" s="38">
        <v>90.2</v>
      </c>
      <c r="AO102" s="38">
        <v>86.4</v>
      </c>
      <c r="AP102" s="38">
        <v>91.8</v>
      </c>
      <c r="AQ102" s="38">
        <v>99.1</v>
      </c>
      <c r="AR102" s="38">
        <v>100</v>
      </c>
      <c r="AS102" s="38">
        <v>79.5</v>
      </c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</row>
    <row r="103" spans="1:62">
      <c r="A103" s="36"/>
      <c r="B103" s="32"/>
      <c r="C103" s="8" t="s">
        <v>93</v>
      </c>
      <c r="D103" s="10">
        <v>101.6</v>
      </c>
      <c r="E103" s="10">
        <v>101.6</v>
      </c>
      <c r="F103" s="10">
        <v>90.2</v>
      </c>
      <c r="G103" s="10">
        <v>119.9</v>
      </c>
      <c r="H103" s="10">
        <v>116.7</v>
      </c>
      <c r="I103" s="10">
        <v>122.4</v>
      </c>
      <c r="J103" s="10">
        <v>149.69999999999999</v>
      </c>
      <c r="K103" s="10">
        <v>78</v>
      </c>
      <c r="L103" s="10">
        <v>85.8</v>
      </c>
      <c r="M103" s="10">
        <v>80.599999999999994</v>
      </c>
      <c r="N103" s="10">
        <v>41.4</v>
      </c>
      <c r="O103" s="10">
        <v>135.80000000000001</v>
      </c>
      <c r="P103" s="10">
        <v>81.099999999999994</v>
      </c>
      <c r="Q103" s="10">
        <v>65.5</v>
      </c>
      <c r="R103" s="10">
        <v>86.8</v>
      </c>
      <c r="S103" s="10">
        <v>106</v>
      </c>
      <c r="T103" s="10">
        <v>92.1</v>
      </c>
      <c r="U103" s="10">
        <v>99.9</v>
      </c>
      <c r="V103" s="10">
        <v>94.2</v>
      </c>
      <c r="W103" s="10">
        <v>105.2</v>
      </c>
      <c r="X103" s="10">
        <v>112.8</v>
      </c>
      <c r="Y103" s="10">
        <v>123.5</v>
      </c>
      <c r="Z103" s="10">
        <v>123.9</v>
      </c>
      <c r="AA103" s="10">
        <v>0</v>
      </c>
      <c r="AB103" s="10">
        <v>55.6</v>
      </c>
      <c r="AC103" s="80">
        <v>153.69999999999999</v>
      </c>
      <c r="AD103" s="10">
        <v>0</v>
      </c>
      <c r="AE103" s="82">
        <v>101.6</v>
      </c>
      <c r="AF103" s="36"/>
      <c r="AG103" s="32"/>
      <c r="AH103" s="8" t="s">
        <v>93</v>
      </c>
      <c r="AI103" s="10">
        <v>101.6</v>
      </c>
      <c r="AJ103" s="10">
        <v>106.6</v>
      </c>
      <c r="AK103" s="38">
        <v>121.4</v>
      </c>
      <c r="AL103" s="38">
        <v>111.6</v>
      </c>
      <c r="AM103" s="38">
        <v>129.1</v>
      </c>
      <c r="AN103" s="38">
        <v>88.4</v>
      </c>
      <c r="AO103" s="38">
        <v>91.8</v>
      </c>
      <c r="AP103" s="38">
        <v>86.9</v>
      </c>
      <c r="AQ103" s="38">
        <v>98.8</v>
      </c>
      <c r="AR103" s="38">
        <v>99.7</v>
      </c>
      <c r="AS103" s="38">
        <v>79.400000000000006</v>
      </c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</row>
    <row r="104" spans="1:62">
      <c r="A104" s="36"/>
      <c r="B104" s="32"/>
      <c r="C104" s="8" t="s">
        <v>94</v>
      </c>
      <c r="D104" s="10">
        <v>98.4</v>
      </c>
      <c r="E104" s="10">
        <v>98.3</v>
      </c>
      <c r="F104" s="10">
        <v>87.8</v>
      </c>
      <c r="G104" s="10">
        <v>134.6</v>
      </c>
      <c r="H104" s="10">
        <v>110.5</v>
      </c>
      <c r="I104" s="10">
        <v>111.6</v>
      </c>
      <c r="J104" s="10">
        <v>152.5</v>
      </c>
      <c r="K104" s="10">
        <v>71.5</v>
      </c>
      <c r="L104" s="10">
        <v>73.8</v>
      </c>
      <c r="M104" s="10">
        <v>57.8</v>
      </c>
      <c r="N104" s="10">
        <v>40.9</v>
      </c>
      <c r="O104" s="10">
        <v>131</v>
      </c>
      <c r="P104" s="10">
        <v>81.900000000000006</v>
      </c>
      <c r="Q104" s="10">
        <v>66.599999999999994</v>
      </c>
      <c r="R104" s="10">
        <v>80</v>
      </c>
      <c r="S104" s="10">
        <v>101.4</v>
      </c>
      <c r="T104" s="10">
        <v>86.8</v>
      </c>
      <c r="U104" s="10">
        <v>102.5</v>
      </c>
      <c r="V104" s="10">
        <v>96.9</v>
      </c>
      <c r="W104" s="10">
        <v>107.5</v>
      </c>
      <c r="X104" s="10">
        <v>116.3</v>
      </c>
      <c r="Y104" s="10">
        <v>123.4</v>
      </c>
      <c r="Z104" s="10">
        <v>120.2</v>
      </c>
      <c r="AA104" s="10">
        <v>0</v>
      </c>
      <c r="AB104" s="10">
        <v>62.3</v>
      </c>
      <c r="AC104" s="80">
        <v>156.1</v>
      </c>
      <c r="AD104" s="10">
        <v>0</v>
      </c>
      <c r="AE104" s="82">
        <v>98.4</v>
      </c>
      <c r="AF104" s="36"/>
      <c r="AG104" s="32"/>
      <c r="AH104" s="8" t="s">
        <v>94</v>
      </c>
      <c r="AI104" s="10">
        <v>98.4</v>
      </c>
      <c r="AJ104" s="10">
        <v>99.4</v>
      </c>
      <c r="AK104" s="38">
        <v>113.8</v>
      </c>
      <c r="AL104" s="38">
        <v>97</v>
      </c>
      <c r="AM104" s="38">
        <v>127</v>
      </c>
      <c r="AN104" s="38">
        <v>81.8</v>
      </c>
      <c r="AO104" s="38">
        <v>81.3</v>
      </c>
      <c r="AP104" s="38">
        <v>82</v>
      </c>
      <c r="AQ104" s="38">
        <v>97.7</v>
      </c>
      <c r="AR104" s="38">
        <v>98.7</v>
      </c>
      <c r="AS104" s="38">
        <v>75.2</v>
      </c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</row>
    <row r="105" spans="1:62">
      <c r="A105" s="36"/>
      <c r="B105" s="32"/>
      <c r="C105" s="8" t="s">
        <v>95</v>
      </c>
      <c r="D105" s="10">
        <v>101.2</v>
      </c>
      <c r="E105" s="10">
        <v>101.2</v>
      </c>
      <c r="F105" s="10">
        <v>84</v>
      </c>
      <c r="G105" s="10">
        <v>147.5</v>
      </c>
      <c r="H105" s="10">
        <v>122.8</v>
      </c>
      <c r="I105" s="10">
        <v>117.5</v>
      </c>
      <c r="J105" s="10">
        <v>154.4</v>
      </c>
      <c r="K105" s="10">
        <v>77.8</v>
      </c>
      <c r="L105" s="10">
        <v>91</v>
      </c>
      <c r="M105" s="10">
        <v>69.599999999999994</v>
      </c>
      <c r="N105" s="10">
        <v>40.9</v>
      </c>
      <c r="O105" s="10">
        <v>130.6</v>
      </c>
      <c r="P105" s="10">
        <v>84.6</v>
      </c>
      <c r="Q105" s="10">
        <v>65</v>
      </c>
      <c r="R105" s="10">
        <v>83.2</v>
      </c>
      <c r="S105" s="10">
        <v>96.5</v>
      </c>
      <c r="T105" s="10">
        <v>92.9</v>
      </c>
      <c r="U105" s="10">
        <v>103.4</v>
      </c>
      <c r="V105" s="10">
        <v>104.7</v>
      </c>
      <c r="W105" s="10">
        <v>110.8</v>
      </c>
      <c r="X105" s="10">
        <v>119.3</v>
      </c>
      <c r="Y105" s="10">
        <v>123.6</v>
      </c>
      <c r="Z105" s="10">
        <v>120.3</v>
      </c>
      <c r="AA105" s="10">
        <v>0</v>
      </c>
      <c r="AB105" s="10">
        <v>54.4</v>
      </c>
      <c r="AC105" s="80">
        <v>187.4</v>
      </c>
      <c r="AD105" s="10">
        <v>0</v>
      </c>
      <c r="AE105" s="82">
        <v>101.2</v>
      </c>
      <c r="AF105" s="36"/>
      <c r="AG105" s="32"/>
      <c r="AH105" s="8" t="s">
        <v>95</v>
      </c>
      <c r="AI105" s="10">
        <v>101.2</v>
      </c>
      <c r="AJ105" s="10">
        <v>105.3</v>
      </c>
      <c r="AK105" s="38">
        <v>118</v>
      </c>
      <c r="AL105" s="38">
        <v>104.3</v>
      </c>
      <c r="AM105" s="38">
        <v>128.9</v>
      </c>
      <c r="AN105" s="38">
        <v>89.6</v>
      </c>
      <c r="AO105" s="38">
        <v>101.1</v>
      </c>
      <c r="AP105" s="38">
        <v>84.6</v>
      </c>
      <c r="AQ105" s="38">
        <v>98.8</v>
      </c>
      <c r="AR105" s="38">
        <v>99.5</v>
      </c>
      <c r="AS105" s="38">
        <v>84.2</v>
      </c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</row>
    <row r="106" spans="1:62">
      <c r="A106" s="36"/>
      <c r="B106" s="32"/>
      <c r="C106" s="8" t="s">
        <v>96</v>
      </c>
      <c r="D106" s="10">
        <v>102.4</v>
      </c>
      <c r="E106" s="10">
        <v>102.4</v>
      </c>
      <c r="F106" s="10">
        <v>88.8</v>
      </c>
      <c r="G106" s="10">
        <v>157.9</v>
      </c>
      <c r="H106" s="10">
        <v>117.8</v>
      </c>
      <c r="I106" s="10">
        <v>109.3</v>
      </c>
      <c r="J106" s="10">
        <v>157.4</v>
      </c>
      <c r="K106" s="10">
        <v>77.900000000000006</v>
      </c>
      <c r="L106" s="10">
        <v>100.7</v>
      </c>
      <c r="M106" s="10">
        <v>77</v>
      </c>
      <c r="N106" s="10">
        <v>39.700000000000003</v>
      </c>
      <c r="O106" s="10">
        <v>130.30000000000001</v>
      </c>
      <c r="P106" s="10">
        <v>86.1</v>
      </c>
      <c r="Q106" s="10">
        <v>66.3</v>
      </c>
      <c r="R106" s="10">
        <v>82.2</v>
      </c>
      <c r="S106" s="10">
        <v>94.7</v>
      </c>
      <c r="T106" s="10">
        <v>99.1</v>
      </c>
      <c r="U106" s="10">
        <v>105.5</v>
      </c>
      <c r="V106" s="10">
        <v>94</v>
      </c>
      <c r="W106" s="10">
        <v>110</v>
      </c>
      <c r="X106" s="10">
        <v>124.3</v>
      </c>
      <c r="Y106" s="10">
        <v>121.8</v>
      </c>
      <c r="Z106" s="10">
        <v>121.5</v>
      </c>
      <c r="AA106" s="10">
        <v>0</v>
      </c>
      <c r="AB106" s="10">
        <v>66</v>
      </c>
      <c r="AC106" s="80">
        <v>179.1</v>
      </c>
      <c r="AD106" s="10">
        <v>0</v>
      </c>
      <c r="AE106" s="82">
        <v>102.4</v>
      </c>
      <c r="AF106" s="36"/>
      <c r="AG106" s="32"/>
      <c r="AH106" s="8" t="s">
        <v>96</v>
      </c>
      <c r="AI106" s="10">
        <v>102.4</v>
      </c>
      <c r="AJ106" s="10">
        <v>104.9</v>
      </c>
      <c r="AK106" s="38">
        <v>113.9</v>
      </c>
      <c r="AL106" s="38">
        <v>93.3</v>
      </c>
      <c r="AM106" s="38">
        <v>130.30000000000001</v>
      </c>
      <c r="AN106" s="38">
        <v>93.8</v>
      </c>
      <c r="AO106" s="38">
        <v>104.9</v>
      </c>
      <c r="AP106" s="38">
        <v>89.1</v>
      </c>
      <c r="AQ106" s="38">
        <v>101</v>
      </c>
      <c r="AR106" s="38">
        <v>101.8</v>
      </c>
      <c r="AS106" s="38">
        <v>82.8</v>
      </c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</row>
    <row r="107" spans="1:62">
      <c r="A107" s="36"/>
      <c r="B107" s="34"/>
      <c r="C107" s="15" t="s">
        <v>97</v>
      </c>
      <c r="D107" s="14">
        <v>99.7</v>
      </c>
      <c r="E107" s="14">
        <v>99.7</v>
      </c>
      <c r="F107" s="14">
        <v>90.5</v>
      </c>
      <c r="G107" s="14">
        <v>158.6</v>
      </c>
      <c r="H107" s="14">
        <v>112.1</v>
      </c>
      <c r="I107" s="14">
        <v>107.3</v>
      </c>
      <c r="J107" s="14">
        <v>155.1</v>
      </c>
      <c r="K107" s="14">
        <v>79.099999999999994</v>
      </c>
      <c r="L107" s="14">
        <v>83.4</v>
      </c>
      <c r="M107" s="14">
        <v>55.3</v>
      </c>
      <c r="N107" s="14">
        <v>39.9</v>
      </c>
      <c r="O107" s="14">
        <v>122.3</v>
      </c>
      <c r="P107" s="14">
        <v>84</v>
      </c>
      <c r="Q107" s="14">
        <v>65.8</v>
      </c>
      <c r="R107" s="14">
        <v>81.400000000000006</v>
      </c>
      <c r="S107" s="14">
        <v>98.3</v>
      </c>
      <c r="T107" s="14">
        <v>90.9</v>
      </c>
      <c r="U107" s="14">
        <v>106.7</v>
      </c>
      <c r="V107" s="14">
        <v>108.9</v>
      </c>
      <c r="W107" s="14">
        <v>107.7</v>
      </c>
      <c r="X107" s="14">
        <v>132</v>
      </c>
      <c r="Y107" s="14">
        <v>126.2</v>
      </c>
      <c r="Z107" s="14">
        <v>115.4</v>
      </c>
      <c r="AA107" s="14">
        <v>0</v>
      </c>
      <c r="AB107" s="14">
        <v>57</v>
      </c>
      <c r="AC107" s="81">
        <v>170</v>
      </c>
      <c r="AD107" s="14">
        <v>0</v>
      </c>
      <c r="AE107" s="82">
        <v>99.7</v>
      </c>
      <c r="AF107" s="36"/>
      <c r="AG107" s="34"/>
      <c r="AH107" s="15" t="s">
        <v>97</v>
      </c>
      <c r="AI107" s="14">
        <v>99.7</v>
      </c>
      <c r="AJ107" s="10">
        <v>98.8</v>
      </c>
      <c r="AK107" s="38">
        <v>112.5</v>
      </c>
      <c r="AL107" s="38">
        <v>91.9</v>
      </c>
      <c r="AM107" s="38">
        <v>128.80000000000001</v>
      </c>
      <c r="AN107" s="38">
        <v>82</v>
      </c>
      <c r="AO107" s="38">
        <v>79.3</v>
      </c>
      <c r="AP107" s="38">
        <v>83.2</v>
      </c>
      <c r="AQ107" s="38">
        <v>100.2</v>
      </c>
      <c r="AR107" s="38">
        <v>101.1</v>
      </c>
      <c r="AS107" s="38">
        <v>80.099999999999994</v>
      </c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</row>
    <row r="108" spans="1:62">
      <c r="A108" s="8"/>
      <c r="B108" s="28" t="s">
        <v>104</v>
      </c>
      <c r="C108" s="22" t="s">
        <v>84</v>
      </c>
      <c r="D108" s="10">
        <v>103</v>
      </c>
      <c r="E108" s="10">
        <v>103</v>
      </c>
      <c r="F108" s="10">
        <v>91.1</v>
      </c>
      <c r="G108" s="10">
        <v>150.5</v>
      </c>
      <c r="H108" s="10">
        <v>118.8</v>
      </c>
      <c r="I108" s="10">
        <v>109.1</v>
      </c>
      <c r="J108" s="10">
        <v>151.9</v>
      </c>
      <c r="K108" s="10">
        <v>99.2</v>
      </c>
      <c r="L108" s="10">
        <v>35.299999999999997</v>
      </c>
      <c r="M108" s="10">
        <v>69.3</v>
      </c>
      <c r="N108" s="10">
        <v>40.1</v>
      </c>
      <c r="O108" s="10">
        <v>127.6</v>
      </c>
      <c r="P108" s="10">
        <v>87.7</v>
      </c>
      <c r="Q108" s="10">
        <v>67.5</v>
      </c>
      <c r="R108" s="10">
        <v>84.8</v>
      </c>
      <c r="S108" s="10">
        <v>101.2</v>
      </c>
      <c r="T108" s="10">
        <v>104.7</v>
      </c>
      <c r="U108" s="10">
        <v>109.9</v>
      </c>
      <c r="V108" s="10">
        <v>105.4</v>
      </c>
      <c r="W108" s="10">
        <v>113.5</v>
      </c>
      <c r="X108" s="10">
        <v>123.9</v>
      </c>
      <c r="Y108" s="10">
        <v>124.7</v>
      </c>
      <c r="Z108" s="10">
        <v>133.80000000000001</v>
      </c>
      <c r="AA108" s="10">
        <v>0</v>
      </c>
      <c r="AB108" s="10">
        <v>69.3</v>
      </c>
      <c r="AC108" s="80">
        <v>176.7</v>
      </c>
      <c r="AD108" s="10">
        <v>0</v>
      </c>
      <c r="AE108" s="82">
        <v>103</v>
      </c>
      <c r="AF108" s="8"/>
      <c r="AG108" s="28" t="s">
        <v>104</v>
      </c>
      <c r="AH108" s="22" t="s">
        <v>84</v>
      </c>
      <c r="AI108" s="10">
        <v>103</v>
      </c>
      <c r="AJ108" s="29">
        <v>105</v>
      </c>
      <c r="AK108" s="41">
        <v>115.3</v>
      </c>
      <c r="AL108" s="41">
        <v>96.6</v>
      </c>
      <c r="AM108" s="41">
        <v>130.19999999999999</v>
      </c>
      <c r="AN108" s="41">
        <v>92.4</v>
      </c>
      <c r="AO108" s="41">
        <v>90</v>
      </c>
      <c r="AP108" s="41">
        <v>93.4</v>
      </c>
      <c r="AQ108" s="41">
        <v>101.8</v>
      </c>
      <c r="AR108" s="41">
        <v>102.5</v>
      </c>
      <c r="AS108" s="41">
        <v>85.3</v>
      </c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</row>
    <row r="109" spans="1:62">
      <c r="A109" s="8"/>
      <c r="B109" s="32"/>
      <c r="C109" s="8" t="s">
        <v>86</v>
      </c>
      <c r="D109" s="10">
        <v>103</v>
      </c>
      <c r="E109" s="10">
        <v>103</v>
      </c>
      <c r="F109" s="10">
        <v>89.2</v>
      </c>
      <c r="G109" s="10">
        <v>147.6</v>
      </c>
      <c r="H109" s="10">
        <v>117.6</v>
      </c>
      <c r="I109" s="10">
        <v>105.6</v>
      </c>
      <c r="J109" s="10">
        <v>153.30000000000001</v>
      </c>
      <c r="K109" s="10">
        <v>106</v>
      </c>
      <c r="L109" s="10">
        <v>34.9</v>
      </c>
      <c r="M109" s="10">
        <v>62.8</v>
      </c>
      <c r="N109" s="10">
        <v>41</v>
      </c>
      <c r="O109" s="10">
        <v>128.80000000000001</v>
      </c>
      <c r="P109" s="10">
        <v>90.2</v>
      </c>
      <c r="Q109" s="10">
        <v>68.400000000000006</v>
      </c>
      <c r="R109" s="10">
        <v>84.1</v>
      </c>
      <c r="S109" s="10">
        <v>95.5</v>
      </c>
      <c r="T109" s="10">
        <v>107.4</v>
      </c>
      <c r="U109" s="10">
        <v>112.2</v>
      </c>
      <c r="V109" s="10">
        <v>109.2</v>
      </c>
      <c r="W109" s="10">
        <v>116.9</v>
      </c>
      <c r="X109" s="10">
        <v>129.6</v>
      </c>
      <c r="Y109" s="10">
        <v>103.2</v>
      </c>
      <c r="Z109" s="10">
        <v>143.6</v>
      </c>
      <c r="AA109" s="10">
        <v>0</v>
      </c>
      <c r="AB109" s="10">
        <v>71</v>
      </c>
      <c r="AC109" s="80">
        <v>179.7</v>
      </c>
      <c r="AD109" s="10">
        <v>0</v>
      </c>
      <c r="AE109" s="82">
        <v>103</v>
      </c>
      <c r="AF109" s="8"/>
      <c r="AG109" s="32"/>
      <c r="AH109" s="8" t="s">
        <v>86</v>
      </c>
      <c r="AI109" s="10">
        <v>103</v>
      </c>
      <c r="AJ109" s="10">
        <v>105.6</v>
      </c>
      <c r="AK109" s="38">
        <v>114.1</v>
      </c>
      <c r="AL109" s="38">
        <v>91.1</v>
      </c>
      <c r="AM109" s="38">
        <v>132.5</v>
      </c>
      <c r="AN109" s="38">
        <v>95.1</v>
      </c>
      <c r="AO109" s="38">
        <v>90.2</v>
      </c>
      <c r="AP109" s="38">
        <v>97.2</v>
      </c>
      <c r="AQ109" s="38">
        <v>101.5</v>
      </c>
      <c r="AR109" s="38">
        <v>102.1</v>
      </c>
      <c r="AS109" s="38">
        <v>89</v>
      </c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</row>
    <row r="110" spans="1:62">
      <c r="A110" s="8"/>
      <c r="B110" s="32"/>
      <c r="C110" s="8" t="s">
        <v>88</v>
      </c>
      <c r="D110" s="10">
        <v>98</v>
      </c>
      <c r="E110" s="10">
        <v>98</v>
      </c>
      <c r="F110" s="10">
        <v>86.3</v>
      </c>
      <c r="G110" s="10">
        <v>129.1</v>
      </c>
      <c r="H110" s="10">
        <v>116.2</v>
      </c>
      <c r="I110" s="10">
        <v>93.4</v>
      </c>
      <c r="J110" s="10">
        <v>151.5</v>
      </c>
      <c r="K110" s="10">
        <v>80.7</v>
      </c>
      <c r="L110" s="10">
        <v>38.799999999999997</v>
      </c>
      <c r="M110" s="10">
        <v>50.5</v>
      </c>
      <c r="N110" s="10">
        <v>40.9</v>
      </c>
      <c r="O110" s="10">
        <v>127.6</v>
      </c>
      <c r="P110" s="10">
        <v>87.9</v>
      </c>
      <c r="Q110" s="10">
        <v>67.400000000000006</v>
      </c>
      <c r="R110" s="10">
        <v>80.900000000000006</v>
      </c>
      <c r="S110" s="10">
        <v>89.3</v>
      </c>
      <c r="T110" s="10">
        <v>104.5</v>
      </c>
      <c r="U110" s="10">
        <v>102.7</v>
      </c>
      <c r="V110" s="10">
        <v>96.2</v>
      </c>
      <c r="W110" s="10">
        <v>117.1</v>
      </c>
      <c r="X110" s="10">
        <v>132</v>
      </c>
      <c r="Y110" s="10">
        <v>30.4</v>
      </c>
      <c r="Z110" s="10">
        <v>137.4</v>
      </c>
      <c r="AA110" s="10">
        <v>0</v>
      </c>
      <c r="AB110" s="10">
        <v>63.1</v>
      </c>
      <c r="AC110" s="80">
        <v>168.2</v>
      </c>
      <c r="AD110" s="10">
        <v>0</v>
      </c>
      <c r="AE110" s="82">
        <v>98</v>
      </c>
      <c r="AF110" s="8"/>
      <c r="AG110" s="32"/>
      <c r="AH110" s="8" t="s">
        <v>88</v>
      </c>
      <c r="AI110" s="10">
        <v>98</v>
      </c>
      <c r="AJ110" s="10">
        <v>97.7</v>
      </c>
      <c r="AK110" s="38">
        <v>105.2</v>
      </c>
      <c r="AL110" s="38">
        <v>69.7</v>
      </c>
      <c r="AM110" s="38">
        <v>133.4</v>
      </c>
      <c r="AN110" s="38">
        <v>88.5</v>
      </c>
      <c r="AO110" s="38">
        <v>67.8</v>
      </c>
      <c r="AP110" s="38">
        <v>97.3</v>
      </c>
      <c r="AQ110" s="38">
        <v>98.2</v>
      </c>
      <c r="AR110" s="38">
        <v>98.9</v>
      </c>
      <c r="AS110" s="38">
        <v>84</v>
      </c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</row>
    <row r="111" spans="1:62">
      <c r="A111" s="8"/>
      <c r="B111" s="32"/>
      <c r="C111" s="8" t="s">
        <v>89</v>
      </c>
      <c r="D111" s="10">
        <v>97.1</v>
      </c>
      <c r="E111" s="10">
        <v>97.1</v>
      </c>
      <c r="F111" s="10">
        <v>82.6</v>
      </c>
      <c r="G111" s="10">
        <v>107.2</v>
      </c>
      <c r="H111" s="10">
        <v>118</v>
      </c>
      <c r="I111" s="10">
        <v>94.9</v>
      </c>
      <c r="J111" s="10">
        <v>153.4</v>
      </c>
      <c r="K111" s="10">
        <v>85.9</v>
      </c>
      <c r="L111" s="10">
        <v>41.8</v>
      </c>
      <c r="M111" s="10">
        <v>44.8</v>
      </c>
      <c r="N111" s="10">
        <v>37.5</v>
      </c>
      <c r="O111" s="10">
        <v>129.19999999999999</v>
      </c>
      <c r="P111" s="10">
        <v>85.5</v>
      </c>
      <c r="Q111" s="10">
        <v>69</v>
      </c>
      <c r="R111" s="10">
        <v>83.1</v>
      </c>
      <c r="S111" s="10">
        <v>85.7</v>
      </c>
      <c r="T111" s="10">
        <v>106.9</v>
      </c>
      <c r="U111" s="10">
        <v>95.4</v>
      </c>
      <c r="V111" s="10">
        <v>87.9</v>
      </c>
      <c r="W111" s="10">
        <v>107.9</v>
      </c>
      <c r="X111" s="10">
        <v>128.9</v>
      </c>
      <c r="Y111" s="10">
        <v>32.9</v>
      </c>
      <c r="Z111" s="10">
        <v>128.5</v>
      </c>
      <c r="AA111" s="10">
        <v>0</v>
      </c>
      <c r="AB111" s="10">
        <v>49.6</v>
      </c>
      <c r="AC111" s="80">
        <v>158.69999999999999</v>
      </c>
      <c r="AD111" s="10">
        <v>0</v>
      </c>
      <c r="AE111" s="82">
        <v>97.1</v>
      </c>
      <c r="AF111" s="8"/>
      <c r="AG111" s="32"/>
      <c r="AH111" s="8" t="s">
        <v>89</v>
      </c>
      <c r="AI111" s="10">
        <v>97.1</v>
      </c>
      <c r="AJ111" s="10">
        <v>97.6</v>
      </c>
      <c r="AK111" s="38">
        <v>104</v>
      </c>
      <c r="AL111" s="38">
        <v>70.7</v>
      </c>
      <c r="AM111" s="38">
        <v>130.6</v>
      </c>
      <c r="AN111" s="38">
        <v>89.7</v>
      </c>
      <c r="AO111" s="38">
        <v>74.8</v>
      </c>
      <c r="AP111" s="38">
        <v>96.1</v>
      </c>
      <c r="AQ111" s="38">
        <v>96.8</v>
      </c>
      <c r="AR111" s="38">
        <v>97.3</v>
      </c>
      <c r="AS111" s="38">
        <v>85.7</v>
      </c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</row>
    <row r="112" spans="1:62">
      <c r="A112" s="8"/>
      <c r="B112" s="32"/>
      <c r="C112" s="8" t="s">
        <v>90</v>
      </c>
      <c r="D112" s="10">
        <v>98.4</v>
      </c>
      <c r="E112" s="10">
        <v>98.4</v>
      </c>
      <c r="F112" s="10">
        <v>87.2</v>
      </c>
      <c r="G112" s="10">
        <v>107.7</v>
      </c>
      <c r="H112" s="10">
        <v>112.7</v>
      </c>
      <c r="I112" s="10">
        <v>95.8</v>
      </c>
      <c r="J112" s="10">
        <v>146.69999999999999</v>
      </c>
      <c r="K112" s="10">
        <v>95.8</v>
      </c>
      <c r="L112" s="10">
        <v>44.8</v>
      </c>
      <c r="M112" s="10">
        <v>55.6</v>
      </c>
      <c r="N112" s="10">
        <v>37.9</v>
      </c>
      <c r="O112" s="10">
        <v>130.5</v>
      </c>
      <c r="P112" s="10">
        <v>85.6</v>
      </c>
      <c r="Q112" s="10">
        <v>66.599999999999994</v>
      </c>
      <c r="R112" s="10">
        <v>93.5</v>
      </c>
      <c r="S112" s="10">
        <v>91.2</v>
      </c>
      <c r="T112" s="10">
        <v>106.6</v>
      </c>
      <c r="U112" s="10">
        <v>100.6</v>
      </c>
      <c r="V112" s="10">
        <v>98.8</v>
      </c>
      <c r="W112" s="10">
        <v>109.4</v>
      </c>
      <c r="X112" s="10">
        <v>135.1</v>
      </c>
      <c r="Y112" s="10">
        <v>40.9</v>
      </c>
      <c r="Z112" s="10">
        <v>131.19999999999999</v>
      </c>
      <c r="AA112" s="10">
        <v>0</v>
      </c>
      <c r="AB112" s="10">
        <v>54.7</v>
      </c>
      <c r="AC112" s="80">
        <v>154.6</v>
      </c>
      <c r="AD112" s="10">
        <v>0</v>
      </c>
      <c r="AE112" s="82">
        <v>98.4</v>
      </c>
      <c r="AF112" s="8"/>
      <c r="AG112" s="32"/>
      <c r="AH112" s="8" t="s">
        <v>90</v>
      </c>
      <c r="AI112" s="10">
        <v>98.4</v>
      </c>
      <c r="AJ112" s="10">
        <v>96.7</v>
      </c>
      <c r="AK112" s="38">
        <v>99.6</v>
      </c>
      <c r="AL112" s="38">
        <v>68.3</v>
      </c>
      <c r="AM112" s="38">
        <v>124.6</v>
      </c>
      <c r="AN112" s="38">
        <v>93.1</v>
      </c>
      <c r="AO112" s="38">
        <v>85.7</v>
      </c>
      <c r="AP112" s="38">
        <v>96.2</v>
      </c>
      <c r="AQ112" s="38">
        <v>99.4</v>
      </c>
      <c r="AR112" s="38">
        <v>99.5</v>
      </c>
      <c r="AS112" s="38">
        <v>96.5</v>
      </c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</row>
    <row r="113" spans="1:62">
      <c r="A113" s="8"/>
      <c r="B113" s="32"/>
      <c r="C113" s="8" t="s">
        <v>91</v>
      </c>
      <c r="D113" s="10">
        <v>101.7</v>
      </c>
      <c r="E113" s="10">
        <v>101.7</v>
      </c>
      <c r="F113" s="10">
        <v>91.2</v>
      </c>
      <c r="G113" s="10">
        <v>103.3</v>
      </c>
      <c r="H113" s="10">
        <v>114.1</v>
      </c>
      <c r="I113" s="10">
        <v>98.4</v>
      </c>
      <c r="J113" s="10">
        <v>154.30000000000001</v>
      </c>
      <c r="K113" s="10">
        <v>102.4</v>
      </c>
      <c r="L113" s="10">
        <v>47.5</v>
      </c>
      <c r="M113" s="10">
        <v>75.8</v>
      </c>
      <c r="N113" s="10">
        <v>36.6</v>
      </c>
      <c r="O113" s="10">
        <v>133.30000000000001</v>
      </c>
      <c r="P113" s="10">
        <v>88.5</v>
      </c>
      <c r="Q113" s="10">
        <v>67.2</v>
      </c>
      <c r="R113" s="10">
        <v>95.3</v>
      </c>
      <c r="S113" s="10">
        <v>90.1</v>
      </c>
      <c r="T113" s="10">
        <v>107.9</v>
      </c>
      <c r="U113" s="10">
        <v>104.3</v>
      </c>
      <c r="V113" s="10">
        <v>102.1</v>
      </c>
      <c r="W113" s="10">
        <v>108.2</v>
      </c>
      <c r="X113" s="10">
        <v>135.80000000000001</v>
      </c>
      <c r="Y113" s="10">
        <v>54.8</v>
      </c>
      <c r="Z113" s="10">
        <v>141.4</v>
      </c>
      <c r="AA113" s="10">
        <v>0</v>
      </c>
      <c r="AB113" s="10">
        <v>59.6</v>
      </c>
      <c r="AC113" s="80">
        <v>141.5</v>
      </c>
      <c r="AD113" s="10">
        <v>0</v>
      </c>
      <c r="AE113" s="82">
        <v>101.7</v>
      </c>
      <c r="AF113" s="8"/>
      <c r="AG113" s="32"/>
      <c r="AH113" s="8" t="s">
        <v>91</v>
      </c>
      <c r="AI113" s="10">
        <v>101.7</v>
      </c>
      <c r="AJ113" s="10">
        <v>103.6</v>
      </c>
      <c r="AK113" s="38">
        <v>108.2</v>
      </c>
      <c r="AL113" s="38">
        <v>73.599999999999994</v>
      </c>
      <c r="AM113" s="38">
        <v>135.80000000000001</v>
      </c>
      <c r="AN113" s="38">
        <v>97.8</v>
      </c>
      <c r="AO113" s="38">
        <v>95.9</v>
      </c>
      <c r="AP113" s="38">
        <v>98.6</v>
      </c>
      <c r="AQ113" s="38">
        <v>100.6</v>
      </c>
      <c r="AR113" s="38">
        <v>100.7</v>
      </c>
      <c r="AS113" s="38">
        <v>100</v>
      </c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</row>
    <row r="114" spans="1:62">
      <c r="A114" s="8"/>
      <c r="B114" s="32"/>
      <c r="C114" s="8" t="s">
        <v>92</v>
      </c>
      <c r="D114" s="10">
        <v>102.1</v>
      </c>
      <c r="E114" s="10">
        <v>102.1</v>
      </c>
      <c r="F114" s="10">
        <v>92.6</v>
      </c>
      <c r="G114" s="10">
        <v>93.8</v>
      </c>
      <c r="H114" s="10">
        <v>117</v>
      </c>
      <c r="I114" s="10">
        <v>102.5</v>
      </c>
      <c r="J114" s="10">
        <v>155.69999999999999</v>
      </c>
      <c r="K114" s="10">
        <v>97.5</v>
      </c>
      <c r="L114" s="10">
        <v>55.8</v>
      </c>
      <c r="M114" s="10">
        <v>76.3</v>
      </c>
      <c r="N114" s="10">
        <v>36.299999999999997</v>
      </c>
      <c r="O114" s="10">
        <v>134.19999999999999</v>
      </c>
      <c r="P114" s="10">
        <v>84.2</v>
      </c>
      <c r="Q114" s="10">
        <v>67.3</v>
      </c>
      <c r="R114" s="10">
        <v>91</v>
      </c>
      <c r="S114" s="10">
        <v>92.8</v>
      </c>
      <c r="T114" s="10">
        <v>111.1</v>
      </c>
      <c r="U114" s="10">
        <v>103.5</v>
      </c>
      <c r="V114" s="10">
        <v>89.5</v>
      </c>
      <c r="W114" s="10">
        <v>108.8</v>
      </c>
      <c r="X114" s="10">
        <v>130.69999999999999</v>
      </c>
      <c r="Y114" s="10">
        <v>59.6</v>
      </c>
      <c r="Z114" s="10">
        <v>155.9</v>
      </c>
      <c r="AA114" s="10">
        <v>0</v>
      </c>
      <c r="AB114" s="10">
        <v>58.7</v>
      </c>
      <c r="AC114" s="80">
        <v>129.5</v>
      </c>
      <c r="AD114" s="10">
        <v>0</v>
      </c>
      <c r="AE114" s="82">
        <v>102.1</v>
      </c>
      <c r="AF114" s="8"/>
      <c r="AG114" s="32"/>
      <c r="AH114" s="8" t="s">
        <v>92</v>
      </c>
      <c r="AI114" s="10">
        <v>102.1</v>
      </c>
      <c r="AJ114" s="10">
        <v>104.4</v>
      </c>
      <c r="AK114" s="38">
        <v>110.6</v>
      </c>
      <c r="AL114" s="38">
        <v>76.599999999999994</v>
      </c>
      <c r="AM114" s="38">
        <v>137.69999999999999</v>
      </c>
      <c r="AN114" s="38">
        <v>96.6</v>
      </c>
      <c r="AO114" s="38">
        <v>89.9</v>
      </c>
      <c r="AP114" s="38">
        <v>99.5</v>
      </c>
      <c r="AQ114" s="38">
        <v>100.9</v>
      </c>
      <c r="AR114" s="38">
        <v>101.3</v>
      </c>
      <c r="AS114" s="38">
        <v>91.2</v>
      </c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</row>
    <row r="115" spans="1:62">
      <c r="A115" s="8"/>
      <c r="B115" s="32"/>
      <c r="C115" s="8" t="s">
        <v>93</v>
      </c>
      <c r="D115" s="10">
        <v>104</v>
      </c>
      <c r="E115" s="10">
        <v>104</v>
      </c>
      <c r="F115" s="10">
        <v>85.2</v>
      </c>
      <c r="G115" s="10">
        <v>101.3</v>
      </c>
      <c r="H115" s="10">
        <v>160.4</v>
      </c>
      <c r="I115" s="10">
        <v>104.6</v>
      </c>
      <c r="J115" s="10">
        <v>158.30000000000001</v>
      </c>
      <c r="K115" s="10">
        <v>109.2</v>
      </c>
      <c r="L115" s="10">
        <v>59.9</v>
      </c>
      <c r="M115" s="10">
        <v>62.1</v>
      </c>
      <c r="N115" s="10">
        <v>35.200000000000003</v>
      </c>
      <c r="O115" s="10">
        <v>131.80000000000001</v>
      </c>
      <c r="P115" s="10">
        <v>86.2</v>
      </c>
      <c r="Q115" s="10">
        <v>66</v>
      </c>
      <c r="R115" s="10">
        <v>92.7</v>
      </c>
      <c r="S115" s="10">
        <v>96.6</v>
      </c>
      <c r="T115" s="10">
        <v>106.1</v>
      </c>
      <c r="U115" s="10">
        <v>101.1</v>
      </c>
      <c r="V115" s="10">
        <v>89.7</v>
      </c>
      <c r="W115" s="10">
        <v>102.1</v>
      </c>
      <c r="X115" s="10">
        <v>124.2</v>
      </c>
      <c r="Y115" s="10">
        <v>54.8</v>
      </c>
      <c r="Z115" s="10">
        <v>164.7</v>
      </c>
      <c r="AA115" s="10">
        <v>0</v>
      </c>
      <c r="AB115" s="10">
        <v>59.5</v>
      </c>
      <c r="AC115" s="80">
        <v>125.8</v>
      </c>
      <c r="AD115" s="10">
        <v>0</v>
      </c>
      <c r="AE115" s="82">
        <v>104</v>
      </c>
      <c r="AF115" s="8"/>
      <c r="AG115" s="32"/>
      <c r="AH115" s="8" t="s">
        <v>93</v>
      </c>
      <c r="AI115" s="10">
        <v>104</v>
      </c>
      <c r="AJ115" s="10">
        <v>112</v>
      </c>
      <c r="AK115" s="38">
        <v>112.2</v>
      </c>
      <c r="AL115" s="38">
        <v>78.5</v>
      </c>
      <c r="AM115" s="38">
        <v>138.9</v>
      </c>
      <c r="AN115" s="38">
        <v>111.7</v>
      </c>
      <c r="AO115" s="38">
        <v>149.6</v>
      </c>
      <c r="AP115" s="38">
        <v>95.6</v>
      </c>
      <c r="AQ115" s="38">
        <v>99.5</v>
      </c>
      <c r="AR115" s="38">
        <v>99.9</v>
      </c>
      <c r="AS115" s="38">
        <v>91.1</v>
      </c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</row>
    <row r="116" spans="1:62">
      <c r="A116" s="8"/>
      <c r="B116" s="32"/>
      <c r="C116" s="8" t="s">
        <v>94</v>
      </c>
      <c r="D116" s="10">
        <v>104.4</v>
      </c>
      <c r="E116" s="10">
        <v>104.4</v>
      </c>
      <c r="F116" s="10">
        <v>85.2</v>
      </c>
      <c r="G116" s="10">
        <v>107.5</v>
      </c>
      <c r="H116" s="10">
        <v>164.9</v>
      </c>
      <c r="I116" s="10">
        <v>99.7</v>
      </c>
      <c r="J116" s="10">
        <v>165.1</v>
      </c>
      <c r="K116" s="10">
        <v>99.5</v>
      </c>
      <c r="L116" s="10">
        <v>69.900000000000006</v>
      </c>
      <c r="M116" s="10">
        <v>75.099999999999994</v>
      </c>
      <c r="N116" s="10">
        <v>34.6</v>
      </c>
      <c r="O116" s="10">
        <v>132.6</v>
      </c>
      <c r="P116" s="10">
        <v>83.8</v>
      </c>
      <c r="Q116" s="10">
        <v>69.2</v>
      </c>
      <c r="R116" s="10">
        <v>87.4</v>
      </c>
      <c r="S116" s="10">
        <v>95.3</v>
      </c>
      <c r="T116" s="10">
        <v>105.8</v>
      </c>
      <c r="U116" s="10">
        <v>104.6</v>
      </c>
      <c r="V116" s="10">
        <v>82.1</v>
      </c>
      <c r="W116" s="10">
        <v>106.7</v>
      </c>
      <c r="X116" s="10">
        <v>126.3</v>
      </c>
      <c r="Y116" s="10">
        <v>67.400000000000006</v>
      </c>
      <c r="Z116" s="10">
        <v>173</v>
      </c>
      <c r="AA116" s="10">
        <v>0</v>
      </c>
      <c r="AB116" s="10">
        <v>63.2</v>
      </c>
      <c r="AC116" s="80">
        <v>137.19999999999999</v>
      </c>
      <c r="AD116" s="10">
        <v>0</v>
      </c>
      <c r="AE116" s="82">
        <v>104.4</v>
      </c>
      <c r="AF116" s="8"/>
      <c r="AG116" s="32"/>
      <c r="AH116" s="8" t="s">
        <v>94</v>
      </c>
      <c r="AI116" s="10">
        <v>104.4</v>
      </c>
      <c r="AJ116" s="10">
        <v>110.9</v>
      </c>
      <c r="AK116" s="38">
        <v>108.4</v>
      </c>
      <c r="AL116" s="38">
        <v>66.3</v>
      </c>
      <c r="AM116" s="38">
        <v>141.9</v>
      </c>
      <c r="AN116" s="38">
        <v>114.1</v>
      </c>
      <c r="AO116" s="38">
        <v>165.7</v>
      </c>
      <c r="AP116" s="38">
        <v>92.2</v>
      </c>
      <c r="AQ116" s="38">
        <v>100.7</v>
      </c>
      <c r="AR116" s="38">
        <v>101.2</v>
      </c>
      <c r="AS116" s="38">
        <v>90.1</v>
      </c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</row>
    <row r="117" spans="1:62">
      <c r="A117" s="8"/>
      <c r="B117" s="32"/>
      <c r="C117" s="8" t="s">
        <v>95</v>
      </c>
      <c r="D117" s="10">
        <v>108</v>
      </c>
      <c r="E117" s="10">
        <v>108</v>
      </c>
      <c r="F117" s="10">
        <v>89.2</v>
      </c>
      <c r="G117" s="10">
        <v>116.1</v>
      </c>
      <c r="H117" s="10">
        <v>162.4</v>
      </c>
      <c r="I117" s="10">
        <v>103.2</v>
      </c>
      <c r="J117" s="10">
        <v>178.5</v>
      </c>
      <c r="K117" s="10">
        <v>108.8</v>
      </c>
      <c r="L117" s="10">
        <v>105.5</v>
      </c>
      <c r="M117" s="10">
        <v>100.3</v>
      </c>
      <c r="N117" s="10">
        <v>35.700000000000003</v>
      </c>
      <c r="O117" s="10">
        <v>131.19999999999999</v>
      </c>
      <c r="P117" s="10">
        <v>86.4</v>
      </c>
      <c r="Q117" s="10">
        <v>71.7</v>
      </c>
      <c r="R117" s="10">
        <v>81.2</v>
      </c>
      <c r="S117" s="10">
        <v>97.1</v>
      </c>
      <c r="T117" s="10">
        <v>105.4</v>
      </c>
      <c r="U117" s="10">
        <v>101.9</v>
      </c>
      <c r="V117" s="10">
        <v>89.6</v>
      </c>
      <c r="W117" s="10">
        <v>102.2</v>
      </c>
      <c r="X117" s="10">
        <v>125.3</v>
      </c>
      <c r="Y117" s="10">
        <v>66</v>
      </c>
      <c r="Z117" s="10">
        <v>155</v>
      </c>
      <c r="AA117" s="10">
        <v>0</v>
      </c>
      <c r="AB117" s="10">
        <v>62.8</v>
      </c>
      <c r="AC117" s="80">
        <v>123</v>
      </c>
      <c r="AD117" s="10">
        <v>0</v>
      </c>
      <c r="AE117" s="82">
        <v>108</v>
      </c>
      <c r="AF117" s="8"/>
      <c r="AG117" s="32"/>
      <c r="AH117" s="8" t="s">
        <v>95</v>
      </c>
      <c r="AI117" s="10">
        <v>108</v>
      </c>
      <c r="AJ117" s="10">
        <v>117</v>
      </c>
      <c r="AK117" s="38">
        <v>116.4</v>
      </c>
      <c r="AL117" s="38">
        <v>70.099999999999994</v>
      </c>
      <c r="AM117" s="38">
        <v>153.19999999999999</v>
      </c>
      <c r="AN117" s="38">
        <v>117.9</v>
      </c>
      <c r="AO117" s="38">
        <v>176.8</v>
      </c>
      <c r="AP117" s="38">
        <v>92.8</v>
      </c>
      <c r="AQ117" s="38">
        <v>102.9</v>
      </c>
      <c r="AR117" s="38">
        <v>103.8</v>
      </c>
      <c r="AS117" s="38">
        <v>82.9</v>
      </c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</row>
    <row r="118" spans="1:62">
      <c r="A118" s="8"/>
      <c r="B118" s="32"/>
      <c r="C118" s="8" t="s">
        <v>96</v>
      </c>
      <c r="D118" s="10">
        <v>109.2</v>
      </c>
      <c r="E118" s="10">
        <v>109.2</v>
      </c>
      <c r="F118" s="10">
        <v>89.7</v>
      </c>
      <c r="G118" s="10">
        <v>118.5</v>
      </c>
      <c r="H118" s="10">
        <v>132</v>
      </c>
      <c r="I118" s="10">
        <v>107</v>
      </c>
      <c r="J118" s="10">
        <v>191.2</v>
      </c>
      <c r="K118" s="10">
        <v>122.5</v>
      </c>
      <c r="L118" s="10">
        <v>135.69999999999999</v>
      </c>
      <c r="M118" s="10">
        <v>112.9</v>
      </c>
      <c r="N118" s="10">
        <v>36.9</v>
      </c>
      <c r="O118" s="10">
        <v>130.69999999999999</v>
      </c>
      <c r="P118" s="10">
        <v>89.2</v>
      </c>
      <c r="Q118" s="10">
        <v>70</v>
      </c>
      <c r="R118" s="10">
        <v>76.7</v>
      </c>
      <c r="S118" s="10">
        <v>97.8</v>
      </c>
      <c r="T118" s="10">
        <v>106.7</v>
      </c>
      <c r="U118" s="10">
        <v>104.5</v>
      </c>
      <c r="V118" s="10">
        <v>79.8</v>
      </c>
      <c r="W118" s="10">
        <v>105.4</v>
      </c>
      <c r="X118" s="10">
        <v>124.5</v>
      </c>
      <c r="Y118" s="10">
        <v>73.8</v>
      </c>
      <c r="Z118" s="10">
        <v>157</v>
      </c>
      <c r="AA118" s="10">
        <v>0</v>
      </c>
      <c r="AB118" s="10">
        <v>74.599999999999994</v>
      </c>
      <c r="AC118" s="80">
        <v>114.8</v>
      </c>
      <c r="AD118" s="10">
        <v>0</v>
      </c>
      <c r="AE118" s="82">
        <v>109.2</v>
      </c>
      <c r="AF118" s="8"/>
      <c r="AG118" s="32"/>
      <c r="AH118" s="8" t="s">
        <v>96</v>
      </c>
      <c r="AI118" s="10">
        <v>109.2</v>
      </c>
      <c r="AJ118" s="10">
        <v>116.3</v>
      </c>
      <c r="AK118" s="38">
        <v>121.6</v>
      </c>
      <c r="AL118" s="38">
        <v>77</v>
      </c>
      <c r="AM118" s="38">
        <v>157.19999999999999</v>
      </c>
      <c r="AN118" s="38">
        <v>109.6</v>
      </c>
      <c r="AO118" s="38">
        <v>144.1</v>
      </c>
      <c r="AP118" s="38">
        <v>95</v>
      </c>
      <c r="AQ118" s="38">
        <v>105.3</v>
      </c>
      <c r="AR118" s="38">
        <v>106.4</v>
      </c>
      <c r="AS118" s="38">
        <v>80.5</v>
      </c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</row>
    <row r="119" spans="1:62">
      <c r="A119" s="8"/>
      <c r="B119" s="34"/>
      <c r="C119" s="15" t="s">
        <v>97</v>
      </c>
      <c r="D119" s="14">
        <v>108.9</v>
      </c>
      <c r="E119" s="14">
        <v>108.9</v>
      </c>
      <c r="F119" s="14">
        <v>95</v>
      </c>
      <c r="G119" s="14">
        <v>122.3</v>
      </c>
      <c r="H119" s="14">
        <v>115.5</v>
      </c>
      <c r="I119" s="14">
        <v>108.7</v>
      </c>
      <c r="J119" s="14">
        <v>211.2</v>
      </c>
      <c r="K119" s="14">
        <v>108.3</v>
      </c>
      <c r="L119" s="14">
        <v>147.5</v>
      </c>
      <c r="M119" s="14">
        <v>83.7</v>
      </c>
      <c r="N119" s="14">
        <v>36.799999999999997</v>
      </c>
      <c r="O119" s="14">
        <v>128.30000000000001</v>
      </c>
      <c r="P119" s="14">
        <v>88.4</v>
      </c>
      <c r="Q119" s="14">
        <v>70.400000000000006</v>
      </c>
      <c r="R119" s="14">
        <v>74.400000000000006</v>
      </c>
      <c r="S119" s="14">
        <v>100.4</v>
      </c>
      <c r="T119" s="14">
        <v>97.7</v>
      </c>
      <c r="U119" s="14">
        <v>104.3</v>
      </c>
      <c r="V119" s="14">
        <v>86.8</v>
      </c>
      <c r="W119" s="14">
        <v>106.6</v>
      </c>
      <c r="X119" s="14">
        <v>129.19999999999999</v>
      </c>
      <c r="Y119" s="14">
        <v>79.599999999999994</v>
      </c>
      <c r="Z119" s="14">
        <v>158.5</v>
      </c>
      <c r="AA119" s="14">
        <v>0</v>
      </c>
      <c r="AB119" s="14">
        <v>58.1</v>
      </c>
      <c r="AC119" s="80">
        <v>101.7</v>
      </c>
      <c r="AD119" s="14">
        <v>0</v>
      </c>
      <c r="AE119" s="82">
        <v>108.9</v>
      </c>
      <c r="AF119" s="8"/>
      <c r="AG119" s="34"/>
      <c r="AH119" s="15" t="s">
        <v>97</v>
      </c>
      <c r="AI119" s="14">
        <v>108.9</v>
      </c>
      <c r="AJ119" s="14">
        <v>112.5</v>
      </c>
      <c r="AK119" s="14">
        <v>131.1</v>
      </c>
      <c r="AL119" s="14">
        <v>78.3</v>
      </c>
      <c r="AM119" s="14">
        <v>173.1</v>
      </c>
      <c r="AN119" s="14">
        <v>89.5</v>
      </c>
      <c r="AO119" s="14">
        <v>93.8</v>
      </c>
      <c r="AP119" s="14">
        <v>87.7</v>
      </c>
      <c r="AQ119" s="14">
        <v>106.9</v>
      </c>
      <c r="AR119" s="14">
        <v>108.4</v>
      </c>
      <c r="AS119" s="14">
        <v>72.599999999999994</v>
      </c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</row>
    <row r="120" spans="1:62">
      <c r="A120" s="8"/>
      <c r="B120" s="28" t="s">
        <v>105</v>
      </c>
      <c r="C120" s="22" t="s">
        <v>84</v>
      </c>
      <c r="D120" s="10">
        <v>112.3</v>
      </c>
      <c r="E120" s="10">
        <v>112.3</v>
      </c>
      <c r="F120" s="10">
        <v>94.4</v>
      </c>
      <c r="G120" s="10">
        <v>123.8</v>
      </c>
      <c r="H120" s="10">
        <v>120.1</v>
      </c>
      <c r="I120" s="10">
        <v>119.2</v>
      </c>
      <c r="J120" s="10">
        <v>202.5</v>
      </c>
      <c r="K120" s="10">
        <v>131.30000000000001</v>
      </c>
      <c r="L120" s="10">
        <v>169.7</v>
      </c>
      <c r="M120" s="10">
        <v>97.9</v>
      </c>
      <c r="N120" s="10">
        <v>37</v>
      </c>
      <c r="O120" s="10">
        <v>132</v>
      </c>
      <c r="P120" s="10">
        <v>92.8</v>
      </c>
      <c r="Q120" s="10">
        <v>68.7</v>
      </c>
      <c r="R120" s="10">
        <v>76.099999999999994</v>
      </c>
      <c r="S120" s="10">
        <v>100.8</v>
      </c>
      <c r="T120" s="10">
        <v>103.2</v>
      </c>
      <c r="U120" s="10">
        <v>104.4</v>
      </c>
      <c r="V120" s="10">
        <v>80.7</v>
      </c>
      <c r="W120" s="10">
        <v>108.3</v>
      </c>
      <c r="X120" s="10">
        <v>120.5</v>
      </c>
      <c r="Y120" s="10">
        <v>88.7</v>
      </c>
      <c r="Z120" s="10">
        <v>158</v>
      </c>
      <c r="AA120" s="10">
        <v>0</v>
      </c>
      <c r="AB120" s="10">
        <v>68.3</v>
      </c>
      <c r="AC120" s="80">
        <v>111.9</v>
      </c>
      <c r="AD120" s="10">
        <v>0</v>
      </c>
      <c r="AE120" s="82">
        <v>112.3</v>
      </c>
      <c r="AF120" s="8"/>
      <c r="AG120" s="28" t="s">
        <v>105</v>
      </c>
      <c r="AH120" s="22" t="s">
        <v>84</v>
      </c>
      <c r="AI120" s="10">
        <v>112.3</v>
      </c>
      <c r="AJ120" s="10">
        <v>120.5</v>
      </c>
      <c r="AK120" s="10">
        <v>136.6</v>
      </c>
      <c r="AL120" s="10">
        <v>92.8</v>
      </c>
      <c r="AM120" s="10">
        <v>171.4</v>
      </c>
      <c r="AN120" s="10">
        <v>100.7</v>
      </c>
      <c r="AO120" s="10">
        <v>121.3</v>
      </c>
      <c r="AP120" s="10">
        <v>92</v>
      </c>
      <c r="AQ120" s="10">
        <v>107.7</v>
      </c>
      <c r="AR120" s="10">
        <v>109</v>
      </c>
      <c r="AS120" s="10">
        <v>78</v>
      </c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</row>
    <row r="121" spans="1:62">
      <c r="A121" s="8"/>
      <c r="B121" s="32"/>
      <c r="C121" s="8" t="s">
        <v>86</v>
      </c>
      <c r="D121" s="10">
        <v>112.7</v>
      </c>
      <c r="E121" s="10">
        <v>112.7</v>
      </c>
      <c r="F121" s="10">
        <v>94.9</v>
      </c>
      <c r="G121" s="10">
        <v>120.8</v>
      </c>
      <c r="H121" s="10">
        <v>125</v>
      </c>
      <c r="I121" s="10">
        <v>115.8</v>
      </c>
      <c r="J121" s="10">
        <v>195.9</v>
      </c>
      <c r="K121" s="10">
        <v>123.2</v>
      </c>
      <c r="L121" s="10">
        <v>200.7</v>
      </c>
      <c r="M121" s="10">
        <v>74.400000000000006</v>
      </c>
      <c r="N121" s="10">
        <v>35.200000000000003</v>
      </c>
      <c r="O121" s="10">
        <v>137.19999999999999</v>
      </c>
      <c r="P121" s="10">
        <v>95.5</v>
      </c>
      <c r="Q121" s="10">
        <v>73.3</v>
      </c>
      <c r="R121" s="10">
        <v>77.8</v>
      </c>
      <c r="S121" s="10">
        <v>95.4</v>
      </c>
      <c r="T121" s="10">
        <v>104.4</v>
      </c>
      <c r="U121" s="10">
        <v>108.8</v>
      </c>
      <c r="V121" s="10">
        <v>80</v>
      </c>
      <c r="W121" s="10">
        <v>110.5</v>
      </c>
      <c r="X121" s="10">
        <v>149.19999999999999</v>
      </c>
      <c r="Y121" s="10">
        <v>94.7</v>
      </c>
      <c r="Z121" s="10">
        <v>130.19999999999999</v>
      </c>
      <c r="AA121" s="10">
        <v>0</v>
      </c>
      <c r="AB121" s="10">
        <v>64.400000000000006</v>
      </c>
      <c r="AC121" s="80">
        <v>103</v>
      </c>
      <c r="AD121" s="10">
        <v>0</v>
      </c>
      <c r="AE121" s="82">
        <v>112.7</v>
      </c>
      <c r="AF121" s="8"/>
      <c r="AG121" s="32"/>
      <c r="AH121" s="8" t="s">
        <v>86</v>
      </c>
      <c r="AI121" s="10">
        <v>112.7</v>
      </c>
      <c r="AJ121" s="10">
        <v>116.6</v>
      </c>
      <c r="AK121" s="10">
        <v>133.19999999999999</v>
      </c>
      <c r="AL121" s="10">
        <v>87.2</v>
      </c>
      <c r="AM121" s="10">
        <v>169.8</v>
      </c>
      <c r="AN121" s="10">
        <v>96.2</v>
      </c>
      <c r="AO121" s="10">
        <v>106.2</v>
      </c>
      <c r="AP121" s="10">
        <v>92</v>
      </c>
      <c r="AQ121" s="10">
        <v>110.4</v>
      </c>
      <c r="AR121" s="10">
        <v>111.7</v>
      </c>
      <c r="AS121" s="10">
        <v>79.900000000000006</v>
      </c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</row>
    <row r="122" spans="1:62">
      <c r="A122" s="8"/>
      <c r="B122" s="32"/>
      <c r="C122" s="8" t="s">
        <v>88</v>
      </c>
      <c r="D122" s="10">
        <v>108.1</v>
      </c>
      <c r="E122" s="10">
        <v>108.1</v>
      </c>
      <c r="F122" s="10">
        <v>91.1</v>
      </c>
      <c r="G122" s="10">
        <v>121.9</v>
      </c>
      <c r="H122" s="10">
        <v>119.8</v>
      </c>
      <c r="I122" s="10">
        <v>103.9</v>
      </c>
      <c r="J122" s="10">
        <v>192.9</v>
      </c>
      <c r="K122" s="10">
        <v>83.8</v>
      </c>
      <c r="L122" s="10">
        <v>162</v>
      </c>
      <c r="M122" s="10">
        <v>48.8</v>
      </c>
      <c r="N122" s="10">
        <v>34.6</v>
      </c>
      <c r="O122" s="10">
        <v>136</v>
      </c>
      <c r="P122" s="10">
        <v>91.8</v>
      </c>
      <c r="Q122" s="10">
        <v>75.3</v>
      </c>
      <c r="R122" s="10">
        <v>81.3</v>
      </c>
      <c r="S122" s="10">
        <v>97.7</v>
      </c>
      <c r="T122" s="10">
        <v>105.5</v>
      </c>
      <c r="U122" s="10">
        <v>116.5</v>
      </c>
      <c r="V122" s="10">
        <v>95.4</v>
      </c>
      <c r="W122" s="10">
        <v>117.6</v>
      </c>
      <c r="X122" s="10">
        <v>171.1</v>
      </c>
      <c r="Y122" s="10">
        <v>75.5</v>
      </c>
      <c r="Z122" s="10">
        <v>147.5</v>
      </c>
      <c r="AA122" s="10">
        <v>0</v>
      </c>
      <c r="AB122" s="10">
        <v>55.4</v>
      </c>
      <c r="AC122" s="80">
        <v>98.9</v>
      </c>
      <c r="AD122" s="10">
        <v>0</v>
      </c>
      <c r="AE122" s="82">
        <v>108.1</v>
      </c>
      <c r="AF122" s="8"/>
      <c r="AG122" s="32"/>
      <c r="AH122" s="8" t="s">
        <v>88</v>
      </c>
      <c r="AI122" s="10">
        <v>108.1</v>
      </c>
      <c r="AJ122" s="10">
        <v>109.2</v>
      </c>
      <c r="AK122" s="10">
        <v>126.8</v>
      </c>
      <c r="AL122" s="10">
        <v>69</v>
      </c>
      <c r="AM122" s="10">
        <v>172.8</v>
      </c>
      <c r="AN122" s="10">
        <v>87.4</v>
      </c>
      <c r="AO122" s="10">
        <v>76.7</v>
      </c>
      <c r="AP122" s="10">
        <v>92</v>
      </c>
      <c r="AQ122" s="10">
        <v>107.5</v>
      </c>
      <c r="AR122" s="10">
        <v>108.9</v>
      </c>
      <c r="AS122" s="10">
        <v>76.8</v>
      </c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</row>
    <row r="123" spans="1:62">
      <c r="A123" s="8"/>
      <c r="B123" s="32"/>
      <c r="C123" s="8" t="s">
        <v>89</v>
      </c>
      <c r="D123" s="10">
        <v>109.5</v>
      </c>
      <c r="E123" s="10">
        <v>109.5</v>
      </c>
      <c r="F123" s="10">
        <v>95.7</v>
      </c>
      <c r="G123" s="10">
        <v>115.7</v>
      </c>
      <c r="H123" s="10">
        <v>113.3</v>
      </c>
      <c r="I123" s="10">
        <v>110.5</v>
      </c>
      <c r="J123" s="10">
        <v>209.4</v>
      </c>
      <c r="K123" s="10">
        <v>65.599999999999994</v>
      </c>
      <c r="L123" s="10">
        <v>173.5</v>
      </c>
      <c r="M123" s="10">
        <v>28.8</v>
      </c>
      <c r="N123" s="10">
        <v>37.299999999999997</v>
      </c>
      <c r="O123" s="10">
        <v>136.80000000000001</v>
      </c>
      <c r="P123" s="10">
        <v>92.8</v>
      </c>
      <c r="Q123" s="10">
        <v>70.7</v>
      </c>
      <c r="R123" s="10">
        <v>78.5</v>
      </c>
      <c r="S123" s="10">
        <v>95</v>
      </c>
      <c r="T123" s="10">
        <v>106.5</v>
      </c>
      <c r="U123" s="10">
        <v>116</v>
      </c>
      <c r="V123" s="10">
        <v>79.2</v>
      </c>
      <c r="W123" s="10">
        <v>125.8</v>
      </c>
      <c r="X123" s="10">
        <v>170.6</v>
      </c>
      <c r="Y123" s="10">
        <v>70.3</v>
      </c>
      <c r="Z123" s="10">
        <v>142.6</v>
      </c>
      <c r="AA123" s="10">
        <v>0</v>
      </c>
      <c r="AB123" s="10">
        <v>59</v>
      </c>
      <c r="AC123" s="80">
        <v>99.9</v>
      </c>
      <c r="AD123" s="10">
        <v>0</v>
      </c>
      <c r="AE123" s="82">
        <v>109.5</v>
      </c>
      <c r="AF123" s="8"/>
      <c r="AG123" s="32"/>
      <c r="AH123" s="8" t="s">
        <v>89</v>
      </c>
      <c r="AI123" s="10">
        <v>109.5</v>
      </c>
      <c r="AJ123" s="10">
        <v>110.1</v>
      </c>
      <c r="AK123" s="10">
        <v>132.19999999999999</v>
      </c>
      <c r="AL123" s="10">
        <v>71.8</v>
      </c>
      <c r="AM123" s="10">
        <v>180.3</v>
      </c>
      <c r="AN123" s="10">
        <v>82.7</v>
      </c>
      <c r="AO123" s="10">
        <v>62.5</v>
      </c>
      <c r="AP123" s="10">
        <v>91.3</v>
      </c>
      <c r="AQ123" s="10">
        <v>109.2</v>
      </c>
      <c r="AR123" s="10">
        <v>110.6</v>
      </c>
      <c r="AS123" s="10">
        <v>78.2</v>
      </c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</row>
    <row r="124" spans="1:62">
      <c r="A124" s="8"/>
      <c r="B124" s="32"/>
      <c r="C124" s="8" t="s">
        <v>90</v>
      </c>
      <c r="D124" s="10">
        <v>116.4</v>
      </c>
      <c r="E124" s="10">
        <v>116.4</v>
      </c>
      <c r="F124" s="10">
        <v>101.3</v>
      </c>
      <c r="G124" s="10">
        <v>147.5</v>
      </c>
      <c r="H124" s="10">
        <v>118.5</v>
      </c>
      <c r="I124" s="10">
        <v>116.6</v>
      </c>
      <c r="J124" s="10">
        <v>222.5</v>
      </c>
      <c r="K124" s="10">
        <v>89.2</v>
      </c>
      <c r="L124" s="10">
        <v>199.6</v>
      </c>
      <c r="M124" s="10">
        <v>65.2</v>
      </c>
      <c r="N124" s="10">
        <v>39.799999999999997</v>
      </c>
      <c r="O124" s="10">
        <v>138.19999999999999</v>
      </c>
      <c r="P124" s="10">
        <v>97.8</v>
      </c>
      <c r="Q124" s="10">
        <v>71</v>
      </c>
      <c r="R124" s="10">
        <v>83</v>
      </c>
      <c r="S124" s="10">
        <v>97.7</v>
      </c>
      <c r="T124" s="10">
        <v>107.7</v>
      </c>
      <c r="U124" s="10">
        <v>118.6</v>
      </c>
      <c r="V124" s="10">
        <v>94.3</v>
      </c>
      <c r="W124" s="10">
        <v>121</v>
      </c>
      <c r="X124" s="10">
        <v>166.2</v>
      </c>
      <c r="Y124" s="10">
        <v>75.8</v>
      </c>
      <c r="Z124" s="10">
        <v>147.5</v>
      </c>
      <c r="AA124" s="10">
        <v>0</v>
      </c>
      <c r="AB124" s="10">
        <v>69.2</v>
      </c>
      <c r="AC124" s="80">
        <v>96.8</v>
      </c>
      <c r="AD124" s="10">
        <v>0</v>
      </c>
      <c r="AE124" s="82">
        <v>116.4</v>
      </c>
      <c r="AF124" s="8"/>
      <c r="AG124" s="32"/>
      <c r="AH124" s="8" t="s">
        <v>90</v>
      </c>
      <c r="AI124" s="10">
        <v>116.4</v>
      </c>
      <c r="AJ124" s="10">
        <v>120.9</v>
      </c>
      <c r="AK124" s="10">
        <v>143.30000000000001</v>
      </c>
      <c r="AL124" s="10">
        <v>80.3</v>
      </c>
      <c r="AM124" s="10">
        <v>193.5</v>
      </c>
      <c r="AN124" s="10">
        <v>93.3</v>
      </c>
      <c r="AO124" s="10">
        <v>95.7</v>
      </c>
      <c r="AP124" s="10">
        <v>92.3</v>
      </c>
      <c r="AQ124" s="10">
        <v>113.8</v>
      </c>
      <c r="AR124" s="10">
        <v>115.4</v>
      </c>
      <c r="AS124" s="10">
        <v>76.900000000000006</v>
      </c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</row>
    <row r="125" spans="1:62">
      <c r="A125" s="8"/>
      <c r="B125" s="32"/>
      <c r="C125" s="8" t="s">
        <v>91</v>
      </c>
      <c r="D125" s="10">
        <v>119</v>
      </c>
      <c r="E125" s="10">
        <v>119</v>
      </c>
      <c r="F125" s="10">
        <v>96.2</v>
      </c>
      <c r="G125" s="10">
        <v>159.19999999999999</v>
      </c>
      <c r="H125" s="10">
        <v>134.80000000000001</v>
      </c>
      <c r="I125" s="10">
        <v>124.6</v>
      </c>
      <c r="J125" s="10">
        <v>242.8</v>
      </c>
      <c r="K125" s="10">
        <v>84.8</v>
      </c>
      <c r="L125" s="10">
        <v>175.9</v>
      </c>
      <c r="M125" s="10">
        <v>62.4</v>
      </c>
      <c r="N125" s="10">
        <v>40.1</v>
      </c>
      <c r="O125" s="10">
        <v>141</v>
      </c>
      <c r="P125" s="10">
        <v>97.9</v>
      </c>
      <c r="Q125" s="10">
        <v>75.7</v>
      </c>
      <c r="R125" s="10">
        <v>84.7</v>
      </c>
      <c r="S125" s="10">
        <v>97.6</v>
      </c>
      <c r="T125" s="10">
        <v>106.8</v>
      </c>
      <c r="U125" s="10">
        <v>116.2</v>
      </c>
      <c r="V125" s="10">
        <v>91</v>
      </c>
      <c r="W125" s="10">
        <v>120.4</v>
      </c>
      <c r="X125" s="10">
        <v>156.30000000000001</v>
      </c>
      <c r="Y125" s="10">
        <v>77.5</v>
      </c>
      <c r="Z125" s="10">
        <v>153.80000000000001</v>
      </c>
      <c r="AA125" s="10">
        <v>0</v>
      </c>
      <c r="AB125" s="10">
        <v>68.599999999999994</v>
      </c>
      <c r="AC125" s="80">
        <v>115.6</v>
      </c>
      <c r="AD125" s="10">
        <v>0</v>
      </c>
      <c r="AE125" s="82">
        <v>119</v>
      </c>
      <c r="AF125" s="8"/>
      <c r="AG125" s="32"/>
      <c r="AH125" s="8" t="s">
        <v>91</v>
      </c>
      <c r="AI125" s="10">
        <v>119</v>
      </c>
      <c r="AJ125" s="10">
        <v>130.4</v>
      </c>
      <c r="AK125" s="10">
        <v>157.1</v>
      </c>
      <c r="AL125" s="10">
        <v>86.6</v>
      </c>
      <c r="AM125" s="10">
        <v>213.3</v>
      </c>
      <c r="AN125" s="10">
        <v>97.4</v>
      </c>
      <c r="AO125" s="10">
        <v>104</v>
      </c>
      <c r="AP125" s="10">
        <v>94.6</v>
      </c>
      <c r="AQ125" s="10">
        <v>112.5</v>
      </c>
      <c r="AR125" s="10">
        <v>114.1</v>
      </c>
      <c r="AS125" s="10">
        <v>75.8</v>
      </c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</row>
    <row r="126" spans="1:62">
      <c r="A126" s="8"/>
      <c r="B126" s="32"/>
      <c r="C126" s="8" t="s">
        <v>92</v>
      </c>
      <c r="D126" s="10">
        <v>119.8</v>
      </c>
      <c r="E126" s="10">
        <v>119.8</v>
      </c>
      <c r="F126" s="10">
        <v>96.5</v>
      </c>
      <c r="G126" s="10">
        <v>162.9</v>
      </c>
      <c r="H126" s="10">
        <v>132.1</v>
      </c>
      <c r="I126" s="10">
        <v>128.80000000000001</v>
      </c>
      <c r="J126" s="10">
        <v>249.9</v>
      </c>
      <c r="K126" s="10">
        <v>79.099999999999994</v>
      </c>
      <c r="L126" s="10">
        <v>159.1</v>
      </c>
      <c r="M126" s="10">
        <v>73.2</v>
      </c>
      <c r="N126" s="10">
        <v>40.200000000000003</v>
      </c>
      <c r="O126" s="10">
        <v>143.30000000000001</v>
      </c>
      <c r="P126" s="10">
        <v>95.1</v>
      </c>
      <c r="Q126" s="10">
        <v>76.099999999999994</v>
      </c>
      <c r="R126" s="10">
        <v>88.4</v>
      </c>
      <c r="S126" s="10">
        <v>98.8</v>
      </c>
      <c r="T126" s="10">
        <v>108.2</v>
      </c>
      <c r="U126" s="10">
        <v>115.5</v>
      </c>
      <c r="V126" s="10">
        <v>86.8</v>
      </c>
      <c r="W126" s="10">
        <v>120.3</v>
      </c>
      <c r="X126" s="10">
        <v>161.69999999999999</v>
      </c>
      <c r="Y126" s="10">
        <v>62.4</v>
      </c>
      <c r="Z126" s="10">
        <v>149.30000000000001</v>
      </c>
      <c r="AA126" s="10">
        <v>0</v>
      </c>
      <c r="AB126" s="10">
        <v>69.8</v>
      </c>
      <c r="AC126" s="80">
        <v>110.9</v>
      </c>
      <c r="AD126" s="10">
        <v>0</v>
      </c>
      <c r="AE126" s="82">
        <v>119.8</v>
      </c>
      <c r="AF126" s="8"/>
      <c r="AG126" s="32"/>
      <c r="AH126" s="8" t="s">
        <v>92</v>
      </c>
      <c r="AI126" s="10">
        <v>119.8</v>
      </c>
      <c r="AJ126" s="10">
        <v>133.4</v>
      </c>
      <c r="AK126" s="10">
        <v>161.1</v>
      </c>
      <c r="AL126" s="10">
        <v>88.2</v>
      </c>
      <c r="AM126" s="10">
        <v>219.2</v>
      </c>
      <c r="AN126" s="10">
        <v>99.4</v>
      </c>
      <c r="AO126" s="10">
        <v>106.3</v>
      </c>
      <c r="AP126" s="10">
        <v>96.4</v>
      </c>
      <c r="AQ126" s="10">
        <v>112</v>
      </c>
      <c r="AR126" s="10">
        <v>113.4</v>
      </c>
      <c r="AS126" s="10">
        <v>79.8</v>
      </c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</row>
    <row r="127" spans="1:62">
      <c r="A127" s="8"/>
      <c r="B127" s="32"/>
      <c r="C127" s="8" t="s">
        <v>93</v>
      </c>
      <c r="D127" s="10">
        <v>122.3</v>
      </c>
      <c r="E127" s="10">
        <v>122.3</v>
      </c>
      <c r="F127" s="10">
        <v>99.8</v>
      </c>
      <c r="G127" s="10">
        <v>173.4</v>
      </c>
      <c r="H127" s="10">
        <v>146.69999999999999</v>
      </c>
      <c r="I127" s="10">
        <v>134</v>
      </c>
      <c r="J127" s="10">
        <v>259.10000000000002</v>
      </c>
      <c r="K127" s="10">
        <v>103.8</v>
      </c>
      <c r="L127" s="10">
        <v>105.2</v>
      </c>
      <c r="M127" s="10">
        <v>82</v>
      </c>
      <c r="N127" s="10">
        <v>40.1</v>
      </c>
      <c r="O127" s="10">
        <v>140.80000000000001</v>
      </c>
      <c r="P127" s="10">
        <v>97</v>
      </c>
      <c r="Q127" s="10">
        <v>77</v>
      </c>
      <c r="R127" s="10">
        <v>88.9</v>
      </c>
      <c r="S127" s="10">
        <v>102.2</v>
      </c>
      <c r="T127" s="10">
        <v>101.5</v>
      </c>
      <c r="U127" s="10">
        <v>112.8</v>
      </c>
      <c r="V127" s="10">
        <v>87.3</v>
      </c>
      <c r="W127" s="10">
        <v>117.3</v>
      </c>
      <c r="X127" s="10">
        <v>161.4</v>
      </c>
      <c r="Y127" s="10">
        <v>53.9</v>
      </c>
      <c r="Z127" s="10">
        <v>154.1</v>
      </c>
      <c r="AA127" s="10">
        <v>0</v>
      </c>
      <c r="AB127" s="10">
        <v>60.2</v>
      </c>
      <c r="AC127" s="80">
        <v>109</v>
      </c>
      <c r="AD127" s="10">
        <v>0</v>
      </c>
      <c r="AE127" s="82">
        <v>122.3</v>
      </c>
      <c r="AF127" s="8"/>
      <c r="AG127" s="32"/>
      <c r="AH127" s="8" t="s">
        <v>93</v>
      </c>
      <c r="AI127" s="10">
        <v>122.3</v>
      </c>
      <c r="AJ127" s="10">
        <v>140.19999999999999</v>
      </c>
      <c r="AK127" s="10">
        <v>170.8</v>
      </c>
      <c r="AL127" s="10">
        <v>93</v>
      </c>
      <c r="AM127" s="10">
        <v>232.7</v>
      </c>
      <c r="AN127" s="10">
        <v>102.5</v>
      </c>
      <c r="AO127" s="10">
        <v>127.8</v>
      </c>
      <c r="AP127" s="10">
        <v>91.8</v>
      </c>
      <c r="AQ127" s="10">
        <v>112.1</v>
      </c>
      <c r="AR127" s="10">
        <v>113.5</v>
      </c>
      <c r="AS127" s="10">
        <v>79.8</v>
      </c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</row>
    <row r="128" spans="1:62">
      <c r="A128" s="8"/>
      <c r="B128" s="32"/>
      <c r="C128" s="8" t="s">
        <v>94</v>
      </c>
      <c r="D128" s="10">
        <v>119.9</v>
      </c>
      <c r="E128" s="10">
        <v>119.9</v>
      </c>
      <c r="F128" s="10">
        <v>98.8</v>
      </c>
      <c r="G128" s="10">
        <v>157.9</v>
      </c>
      <c r="H128" s="10">
        <v>136.4</v>
      </c>
      <c r="I128" s="10">
        <v>129.19999999999999</v>
      </c>
      <c r="J128" s="10">
        <v>270</v>
      </c>
      <c r="K128" s="10">
        <v>96.9</v>
      </c>
      <c r="L128" s="10">
        <v>63.9</v>
      </c>
      <c r="M128" s="10">
        <v>89.5</v>
      </c>
      <c r="N128" s="10">
        <v>39.1</v>
      </c>
      <c r="O128" s="10">
        <v>139.4</v>
      </c>
      <c r="P128" s="10">
        <v>96.5</v>
      </c>
      <c r="Q128" s="10">
        <v>78.7</v>
      </c>
      <c r="R128" s="10">
        <v>83.5</v>
      </c>
      <c r="S128" s="10">
        <v>98.7</v>
      </c>
      <c r="T128" s="10">
        <v>95.6</v>
      </c>
      <c r="U128" s="10">
        <v>112.6</v>
      </c>
      <c r="V128" s="10">
        <v>78.8</v>
      </c>
      <c r="W128" s="10">
        <v>121.8</v>
      </c>
      <c r="X128" s="10">
        <v>156.30000000000001</v>
      </c>
      <c r="Y128" s="10">
        <v>55.7</v>
      </c>
      <c r="Z128" s="10">
        <v>171.5</v>
      </c>
      <c r="AA128" s="10">
        <v>0</v>
      </c>
      <c r="AB128" s="10">
        <v>55</v>
      </c>
      <c r="AC128" s="80">
        <v>103.2</v>
      </c>
      <c r="AD128" s="10">
        <v>0</v>
      </c>
      <c r="AE128" s="82">
        <v>119.9</v>
      </c>
      <c r="AF128" s="8"/>
      <c r="AG128" s="32"/>
      <c r="AH128" s="8" t="s">
        <v>94</v>
      </c>
      <c r="AI128" s="10">
        <v>119.9</v>
      </c>
      <c r="AJ128" s="10">
        <v>138.30000000000001</v>
      </c>
      <c r="AK128" s="10">
        <v>170.2</v>
      </c>
      <c r="AL128" s="10">
        <v>82.8</v>
      </c>
      <c r="AM128" s="10">
        <v>239.7</v>
      </c>
      <c r="AN128" s="10">
        <v>99.1</v>
      </c>
      <c r="AO128" s="10">
        <v>126.7</v>
      </c>
      <c r="AP128" s="10">
        <v>87.3</v>
      </c>
      <c r="AQ128" s="10">
        <v>109.5</v>
      </c>
      <c r="AR128" s="10">
        <v>110.6</v>
      </c>
      <c r="AS128" s="10">
        <v>85.6</v>
      </c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</row>
    <row r="129" spans="1:62">
      <c r="A129" s="8"/>
      <c r="B129" s="32"/>
      <c r="C129" s="8" t="s">
        <v>95</v>
      </c>
      <c r="D129" s="10">
        <v>122</v>
      </c>
      <c r="E129" s="10">
        <v>122</v>
      </c>
      <c r="F129" s="10">
        <v>96.5</v>
      </c>
      <c r="G129" s="10">
        <v>167.1</v>
      </c>
      <c r="H129" s="10">
        <v>138.5</v>
      </c>
      <c r="I129" s="10">
        <v>137.4</v>
      </c>
      <c r="J129" s="10">
        <v>271.5</v>
      </c>
      <c r="K129" s="10">
        <v>107.2</v>
      </c>
      <c r="L129" s="10">
        <v>71.5</v>
      </c>
      <c r="M129" s="10">
        <v>105.4</v>
      </c>
      <c r="N129" s="10">
        <v>39.299999999999997</v>
      </c>
      <c r="O129" s="10">
        <v>137.80000000000001</v>
      </c>
      <c r="P129" s="10">
        <v>97</v>
      </c>
      <c r="Q129" s="10">
        <v>79.8</v>
      </c>
      <c r="R129" s="10">
        <v>88.4</v>
      </c>
      <c r="S129" s="10">
        <v>97.1</v>
      </c>
      <c r="T129" s="10">
        <v>98</v>
      </c>
      <c r="U129" s="10">
        <v>113.3</v>
      </c>
      <c r="V129" s="10">
        <v>88</v>
      </c>
      <c r="W129" s="10">
        <v>125</v>
      </c>
      <c r="X129" s="10">
        <v>149.19999999999999</v>
      </c>
      <c r="Y129" s="10">
        <v>58.2</v>
      </c>
      <c r="Z129" s="10">
        <v>169.2</v>
      </c>
      <c r="AA129" s="10">
        <v>0</v>
      </c>
      <c r="AB129" s="10">
        <v>59</v>
      </c>
      <c r="AC129" s="80">
        <v>126.8</v>
      </c>
      <c r="AD129" s="10">
        <v>0</v>
      </c>
      <c r="AE129" s="82">
        <v>122</v>
      </c>
      <c r="AF129" s="8"/>
      <c r="AG129" s="32"/>
      <c r="AH129" s="8" t="s">
        <v>95</v>
      </c>
      <c r="AI129" s="10">
        <v>122</v>
      </c>
      <c r="AJ129" s="10">
        <v>142.19999999999999</v>
      </c>
      <c r="AK129" s="10">
        <v>173.4</v>
      </c>
      <c r="AL129" s="10">
        <v>93.8</v>
      </c>
      <c r="AM129" s="10">
        <v>236.7</v>
      </c>
      <c r="AN129" s="10">
        <v>103.7</v>
      </c>
      <c r="AO129" s="10">
        <v>142.5</v>
      </c>
      <c r="AP129" s="10">
        <v>87.2</v>
      </c>
      <c r="AQ129" s="10">
        <v>110.6</v>
      </c>
      <c r="AR129" s="10">
        <v>111.5</v>
      </c>
      <c r="AS129" s="10">
        <v>90.1</v>
      </c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</row>
    <row r="130" spans="1:62">
      <c r="A130" s="8"/>
      <c r="B130" s="32"/>
      <c r="C130" s="8" t="s">
        <v>96</v>
      </c>
      <c r="D130" s="10">
        <v>123.5</v>
      </c>
      <c r="E130" s="10">
        <v>123.5</v>
      </c>
      <c r="F130" s="10">
        <v>95.2</v>
      </c>
      <c r="G130" s="10">
        <v>173.5</v>
      </c>
      <c r="H130" s="10">
        <v>131.69999999999999</v>
      </c>
      <c r="I130" s="10">
        <v>144.5</v>
      </c>
      <c r="J130" s="10">
        <v>292.89999999999998</v>
      </c>
      <c r="K130" s="10">
        <v>103.1</v>
      </c>
      <c r="L130" s="10">
        <v>97.7</v>
      </c>
      <c r="M130" s="10">
        <v>108</v>
      </c>
      <c r="N130" s="10">
        <v>38.9</v>
      </c>
      <c r="O130" s="10">
        <v>140.4</v>
      </c>
      <c r="P130" s="10">
        <v>90.4</v>
      </c>
      <c r="Q130" s="10">
        <v>76.400000000000006</v>
      </c>
      <c r="R130" s="10">
        <v>86.4</v>
      </c>
      <c r="S130" s="10">
        <v>99.6</v>
      </c>
      <c r="T130" s="10">
        <v>100.7</v>
      </c>
      <c r="U130" s="10">
        <v>111</v>
      </c>
      <c r="V130" s="10">
        <v>85</v>
      </c>
      <c r="W130" s="10">
        <v>115.1</v>
      </c>
      <c r="X130" s="10">
        <v>149.4</v>
      </c>
      <c r="Y130" s="10">
        <v>63.4</v>
      </c>
      <c r="Z130" s="10">
        <v>166.6</v>
      </c>
      <c r="AA130" s="10">
        <v>0</v>
      </c>
      <c r="AB130" s="10">
        <v>59.3</v>
      </c>
      <c r="AC130" s="80">
        <v>177</v>
      </c>
      <c r="AD130" s="10">
        <v>0</v>
      </c>
      <c r="AE130" s="82">
        <v>123.5</v>
      </c>
      <c r="AF130" s="8"/>
      <c r="AG130" s="32"/>
      <c r="AH130" s="8" t="s">
        <v>96</v>
      </c>
      <c r="AI130" s="10">
        <v>123.5</v>
      </c>
      <c r="AJ130" s="10">
        <v>148.30000000000001</v>
      </c>
      <c r="AK130" s="10">
        <v>184.2</v>
      </c>
      <c r="AL130" s="10">
        <v>107.6</v>
      </c>
      <c r="AM130" s="10">
        <v>245.2</v>
      </c>
      <c r="AN130" s="10">
        <v>103.9</v>
      </c>
      <c r="AO130" s="10">
        <v>141</v>
      </c>
      <c r="AP130" s="10">
        <v>88.2</v>
      </c>
      <c r="AQ130" s="10">
        <v>109.4</v>
      </c>
      <c r="AR130" s="10">
        <v>110.5</v>
      </c>
      <c r="AS130" s="10">
        <v>86</v>
      </c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</row>
    <row r="131" spans="1:62">
      <c r="A131" s="8"/>
      <c r="B131" s="34"/>
      <c r="C131" s="8" t="s">
        <v>97</v>
      </c>
      <c r="D131" s="10">
        <v>123.2</v>
      </c>
      <c r="E131" s="10">
        <v>123.2</v>
      </c>
      <c r="F131" s="10">
        <v>95.3</v>
      </c>
      <c r="G131" s="10">
        <v>192.8</v>
      </c>
      <c r="H131" s="10">
        <v>131.69999999999999</v>
      </c>
      <c r="I131" s="10">
        <v>149.4</v>
      </c>
      <c r="J131" s="10">
        <v>295.10000000000002</v>
      </c>
      <c r="K131" s="10">
        <v>110.4</v>
      </c>
      <c r="L131" s="10">
        <v>68.7</v>
      </c>
      <c r="M131" s="10">
        <v>105.6</v>
      </c>
      <c r="N131" s="10">
        <v>37.200000000000003</v>
      </c>
      <c r="O131" s="10">
        <v>135.9</v>
      </c>
      <c r="P131" s="10">
        <v>89.6</v>
      </c>
      <c r="Q131" s="10">
        <v>74.599999999999994</v>
      </c>
      <c r="R131" s="10">
        <v>87.1</v>
      </c>
      <c r="S131" s="10">
        <v>102.8</v>
      </c>
      <c r="T131" s="10">
        <v>93</v>
      </c>
      <c r="U131" s="10">
        <v>113.3</v>
      </c>
      <c r="V131" s="10">
        <v>79.3</v>
      </c>
      <c r="W131" s="10">
        <v>117.5</v>
      </c>
      <c r="X131" s="10">
        <v>158.19999999999999</v>
      </c>
      <c r="Y131" s="10">
        <v>84.7</v>
      </c>
      <c r="Z131" s="10">
        <v>160.1</v>
      </c>
      <c r="AA131" s="10">
        <v>0</v>
      </c>
      <c r="AB131" s="10">
        <v>54.6</v>
      </c>
      <c r="AC131" s="80">
        <v>185.9</v>
      </c>
      <c r="AD131" s="10">
        <v>0</v>
      </c>
      <c r="AE131" s="82">
        <v>123.2</v>
      </c>
      <c r="AF131" s="15"/>
      <c r="AG131" s="34"/>
      <c r="AH131" s="15" t="s">
        <v>97</v>
      </c>
      <c r="AI131" s="14">
        <v>123.2</v>
      </c>
      <c r="AJ131" s="14">
        <v>148.19999999999999</v>
      </c>
      <c r="AK131" s="14">
        <v>190.3</v>
      </c>
      <c r="AL131" s="14">
        <v>115.2</v>
      </c>
      <c r="AM131" s="14">
        <v>250</v>
      </c>
      <c r="AN131" s="14">
        <v>96.3</v>
      </c>
      <c r="AO131" s="14">
        <v>128.1</v>
      </c>
      <c r="AP131" s="14">
        <v>82.7</v>
      </c>
      <c r="AQ131" s="14">
        <v>109.1</v>
      </c>
      <c r="AR131" s="14">
        <v>110.4</v>
      </c>
      <c r="AS131" s="14">
        <v>79.2</v>
      </c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</row>
    <row r="132" spans="1:62">
      <c r="A132" s="8"/>
      <c r="B132" s="28" t="s">
        <v>106</v>
      </c>
      <c r="C132" s="22" t="s">
        <v>84</v>
      </c>
      <c r="D132" s="29">
        <v>130.30000000000001</v>
      </c>
      <c r="E132" s="29">
        <v>130.30000000000001</v>
      </c>
      <c r="F132" s="29">
        <v>97.2</v>
      </c>
      <c r="G132" s="29">
        <v>196.2</v>
      </c>
      <c r="H132" s="29">
        <v>130.1</v>
      </c>
      <c r="I132" s="29">
        <v>157</v>
      </c>
      <c r="J132" s="29">
        <v>322.10000000000002</v>
      </c>
      <c r="K132" s="29">
        <v>155.6</v>
      </c>
      <c r="L132" s="29">
        <v>77.3</v>
      </c>
      <c r="M132" s="29">
        <v>114.1</v>
      </c>
      <c r="N132" s="29">
        <v>38.299999999999997</v>
      </c>
      <c r="O132" s="29">
        <v>138.19999999999999</v>
      </c>
      <c r="P132" s="29">
        <v>90.4</v>
      </c>
      <c r="Q132" s="29">
        <v>79</v>
      </c>
      <c r="R132" s="29">
        <v>88.5</v>
      </c>
      <c r="S132" s="29">
        <v>136.69999999999999</v>
      </c>
      <c r="T132" s="29">
        <v>98</v>
      </c>
      <c r="U132" s="29">
        <v>111.9</v>
      </c>
      <c r="V132" s="29">
        <v>81</v>
      </c>
      <c r="W132" s="29">
        <v>124</v>
      </c>
      <c r="X132" s="29">
        <v>127.8</v>
      </c>
      <c r="Y132" s="29">
        <v>108.8</v>
      </c>
      <c r="Z132" s="29">
        <v>170.8</v>
      </c>
      <c r="AA132" s="29">
        <v>0</v>
      </c>
      <c r="AB132" s="29">
        <v>62.6</v>
      </c>
      <c r="AC132" s="79">
        <v>181.4</v>
      </c>
      <c r="AD132" s="29">
        <v>0</v>
      </c>
      <c r="AE132" s="84">
        <v>130.30000000000001</v>
      </c>
      <c r="AF132" s="8"/>
      <c r="AG132" s="28" t="s">
        <v>106</v>
      </c>
      <c r="AH132" s="22" t="s">
        <v>84</v>
      </c>
      <c r="AI132" s="10">
        <v>130.30000000000001</v>
      </c>
      <c r="AJ132" s="10">
        <v>165</v>
      </c>
      <c r="AK132" s="10">
        <v>206</v>
      </c>
      <c r="AL132" s="10">
        <v>126.2</v>
      </c>
      <c r="AM132" s="10">
        <v>269.5</v>
      </c>
      <c r="AN132" s="10">
        <v>114.4</v>
      </c>
      <c r="AO132" s="10">
        <v>149.9</v>
      </c>
      <c r="AP132" s="10">
        <v>99.3</v>
      </c>
      <c r="AQ132" s="10">
        <v>110.7</v>
      </c>
      <c r="AR132" s="10">
        <v>111.7</v>
      </c>
      <c r="AS132" s="10">
        <v>86.4</v>
      </c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</row>
    <row r="133" spans="1:62">
      <c r="A133" s="8"/>
      <c r="B133" s="32"/>
      <c r="C133" s="8" t="s">
        <v>86</v>
      </c>
      <c r="D133" s="10">
        <v>132.69999999999999</v>
      </c>
      <c r="E133" s="10">
        <v>132.69999999999999</v>
      </c>
      <c r="F133" s="10">
        <v>97.6</v>
      </c>
      <c r="G133" s="10">
        <v>203.2</v>
      </c>
      <c r="H133" s="10">
        <v>130.1</v>
      </c>
      <c r="I133" s="10">
        <v>153.9</v>
      </c>
      <c r="J133" s="10">
        <v>357.1</v>
      </c>
      <c r="K133" s="10">
        <v>164.2</v>
      </c>
      <c r="L133" s="10">
        <v>75.900000000000006</v>
      </c>
      <c r="M133" s="10">
        <v>82.7</v>
      </c>
      <c r="N133" s="10">
        <v>38.9</v>
      </c>
      <c r="O133" s="10">
        <v>140.4</v>
      </c>
      <c r="P133" s="10">
        <v>91.1</v>
      </c>
      <c r="Q133" s="10">
        <v>82.2</v>
      </c>
      <c r="R133" s="10">
        <v>82.2</v>
      </c>
      <c r="S133" s="10">
        <v>130.19999999999999</v>
      </c>
      <c r="T133" s="10">
        <v>96.9</v>
      </c>
      <c r="U133" s="10">
        <v>116.9</v>
      </c>
      <c r="V133" s="10">
        <v>81.5</v>
      </c>
      <c r="W133" s="10">
        <v>129.6</v>
      </c>
      <c r="X133" s="10">
        <v>138.9</v>
      </c>
      <c r="Y133" s="10">
        <v>107.5</v>
      </c>
      <c r="Z133" s="10">
        <v>170</v>
      </c>
      <c r="AA133" s="10">
        <v>0</v>
      </c>
      <c r="AB133" s="10">
        <v>67.400000000000006</v>
      </c>
      <c r="AC133" s="80">
        <v>184.4</v>
      </c>
      <c r="AD133" s="10">
        <v>0</v>
      </c>
      <c r="AE133" s="82">
        <v>132.69999999999999</v>
      </c>
      <c r="AF133" s="8"/>
      <c r="AG133" s="32"/>
      <c r="AH133" s="8" t="s">
        <v>86</v>
      </c>
      <c r="AI133" s="10">
        <v>132.69999999999999</v>
      </c>
      <c r="AJ133" s="10">
        <v>171</v>
      </c>
      <c r="AK133" s="10">
        <v>220.4</v>
      </c>
      <c r="AL133" s="10">
        <v>124.6</v>
      </c>
      <c r="AM133" s="10">
        <v>296.7</v>
      </c>
      <c r="AN133" s="10">
        <v>110.2</v>
      </c>
      <c r="AO133" s="10">
        <v>135.9</v>
      </c>
      <c r="AP133" s="10">
        <v>99.3</v>
      </c>
      <c r="AQ133" s="10">
        <v>110.9</v>
      </c>
      <c r="AR133" s="10">
        <v>111.7</v>
      </c>
      <c r="AS133" s="10">
        <v>92.4</v>
      </c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</row>
    <row r="134" spans="1:62">
      <c r="A134" s="8"/>
      <c r="B134" s="32"/>
      <c r="C134" s="8" t="s">
        <v>88</v>
      </c>
      <c r="D134" s="10">
        <v>131.6</v>
      </c>
      <c r="E134" s="10">
        <v>131.6</v>
      </c>
      <c r="F134" s="10">
        <v>94.8</v>
      </c>
      <c r="G134" s="10">
        <v>184.5</v>
      </c>
      <c r="H134" s="10">
        <v>131.80000000000001</v>
      </c>
      <c r="I134" s="10">
        <v>136.69999999999999</v>
      </c>
      <c r="J134" s="10">
        <v>395.4</v>
      </c>
      <c r="K134" s="10">
        <v>144.4</v>
      </c>
      <c r="L134" s="10">
        <v>73.2</v>
      </c>
      <c r="M134" s="10">
        <v>55</v>
      </c>
      <c r="N134" s="10">
        <v>37.1</v>
      </c>
      <c r="O134" s="10">
        <v>142.4</v>
      </c>
      <c r="P134" s="10">
        <v>88.7</v>
      </c>
      <c r="Q134" s="10">
        <v>82</v>
      </c>
      <c r="R134" s="10">
        <v>85.4</v>
      </c>
      <c r="S134" s="10">
        <v>129.1</v>
      </c>
      <c r="T134" s="10">
        <v>96.6</v>
      </c>
      <c r="U134" s="10">
        <v>112.8</v>
      </c>
      <c r="V134" s="10">
        <v>83.4</v>
      </c>
      <c r="W134" s="10">
        <v>123</v>
      </c>
      <c r="X134" s="10">
        <v>144</v>
      </c>
      <c r="Y134" s="10">
        <v>74.8</v>
      </c>
      <c r="Z134" s="10">
        <v>172.6</v>
      </c>
      <c r="AA134" s="10">
        <v>0</v>
      </c>
      <c r="AB134" s="10">
        <v>59.3</v>
      </c>
      <c r="AC134" s="80">
        <v>180.2</v>
      </c>
      <c r="AD134" s="10">
        <v>0</v>
      </c>
      <c r="AE134" s="82">
        <v>131.6</v>
      </c>
      <c r="AF134" s="8"/>
      <c r="AG134" s="32"/>
      <c r="AH134" s="8" t="s">
        <v>88</v>
      </c>
      <c r="AI134" s="10">
        <v>131.6</v>
      </c>
      <c r="AJ134" s="10">
        <v>170.6</v>
      </c>
      <c r="AK134" s="10">
        <v>222.2</v>
      </c>
      <c r="AL134" s="10">
        <v>94.9</v>
      </c>
      <c r="AM134" s="10">
        <v>323.5</v>
      </c>
      <c r="AN134" s="10">
        <v>107</v>
      </c>
      <c r="AO134" s="10">
        <v>124</v>
      </c>
      <c r="AP134" s="10">
        <v>99.8</v>
      </c>
      <c r="AQ134" s="10">
        <v>109.5</v>
      </c>
      <c r="AR134" s="10">
        <v>110.3</v>
      </c>
      <c r="AS134" s="10">
        <v>91.4</v>
      </c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</row>
    <row r="135" spans="1:62">
      <c r="A135" s="8"/>
      <c r="B135" s="32"/>
      <c r="C135" s="8" t="s">
        <v>89</v>
      </c>
      <c r="D135" s="10">
        <v>135.5</v>
      </c>
      <c r="E135" s="10">
        <v>135.5</v>
      </c>
      <c r="F135" s="10">
        <v>94.7</v>
      </c>
      <c r="G135" s="10">
        <v>156.4</v>
      </c>
      <c r="H135" s="10">
        <v>145</v>
      </c>
      <c r="I135" s="10">
        <v>142.4</v>
      </c>
      <c r="J135" s="10">
        <v>421.7</v>
      </c>
      <c r="K135" s="10">
        <v>157</v>
      </c>
      <c r="L135" s="10">
        <v>68.5</v>
      </c>
      <c r="M135" s="10">
        <v>60.2</v>
      </c>
      <c r="N135" s="10">
        <v>39.9</v>
      </c>
      <c r="O135" s="10">
        <v>142.80000000000001</v>
      </c>
      <c r="P135" s="10">
        <v>89.7</v>
      </c>
      <c r="Q135" s="10">
        <v>77.8</v>
      </c>
      <c r="R135" s="10">
        <v>88.8</v>
      </c>
      <c r="S135" s="10">
        <v>129.69999999999999</v>
      </c>
      <c r="T135" s="10">
        <v>99.5</v>
      </c>
      <c r="U135" s="10">
        <v>111.6</v>
      </c>
      <c r="V135" s="10">
        <v>86.8</v>
      </c>
      <c r="W135" s="10">
        <v>118.8</v>
      </c>
      <c r="X135" s="10">
        <v>144.4</v>
      </c>
      <c r="Y135" s="10">
        <v>69.5</v>
      </c>
      <c r="Z135" s="10">
        <v>174.7</v>
      </c>
      <c r="AA135" s="10">
        <v>0</v>
      </c>
      <c r="AB135" s="10">
        <v>56.7</v>
      </c>
      <c r="AC135" s="80">
        <v>248.4</v>
      </c>
      <c r="AD135" s="10">
        <v>0</v>
      </c>
      <c r="AE135" s="82">
        <v>135.5</v>
      </c>
      <c r="AF135" s="8"/>
      <c r="AG135" s="32"/>
      <c r="AH135" s="8" t="s">
        <v>89</v>
      </c>
      <c r="AI135" s="10">
        <v>135.5</v>
      </c>
      <c r="AJ135" s="10">
        <v>180.6</v>
      </c>
      <c r="AK135" s="10">
        <v>234.4</v>
      </c>
      <c r="AL135" s="10">
        <v>101</v>
      </c>
      <c r="AM135" s="10">
        <v>340.6</v>
      </c>
      <c r="AN135" s="10">
        <v>114.2</v>
      </c>
      <c r="AO135" s="10">
        <v>144.6</v>
      </c>
      <c r="AP135" s="10">
        <v>101.3</v>
      </c>
      <c r="AQ135" s="10">
        <v>110</v>
      </c>
      <c r="AR135" s="10">
        <v>110.7</v>
      </c>
      <c r="AS135" s="10">
        <v>94.2</v>
      </c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</row>
    <row r="136" spans="1:62">
      <c r="A136" s="8"/>
      <c r="B136" s="32"/>
      <c r="C136" s="8" t="s">
        <v>90</v>
      </c>
      <c r="D136" s="10">
        <v>133.19999999999999</v>
      </c>
      <c r="E136" s="10">
        <v>133.19999999999999</v>
      </c>
      <c r="F136" s="10">
        <v>93.3</v>
      </c>
      <c r="G136" s="10">
        <v>169.7</v>
      </c>
      <c r="H136" s="10">
        <v>138.5</v>
      </c>
      <c r="I136" s="10">
        <v>142.80000000000001</v>
      </c>
      <c r="J136" s="10">
        <v>420.6</v>
      </c>
      <c r="K136" s="10">
        <v>97.2</v>
      </c>
      <c r="L136" s="10">
        <v>73</v>
      </c>
      <c r="M136" s="10">
        <v>72.099999999999994</v>
      </c>
      <c r="N136" s="10">
        <v>44.8</v>
      </c>
      <c r="O136" s="10">
        <v>141.69999999999999</v>
      </c>
      <c r="P136" s="10">
        <v>88.3</v>
      </c>
      <c r="Q136" s="10">
        <v>73.5</v>
      </c>
      <c r="R136" s="10">
        <v>91.3</v>
      </c>
      <c r="S136" s="10">
        <v>129.6</v>
      </c>
      <c r="T136" s="10">
        <v>97.8</v>
      </c>
      <c r="U136" s="10">
        <v>112.6</v>
      </c>
      <c r="V136" s="10">
        <v>89.1</v>
      </c>
      <c r="W136" s="10">
        <v>116.3</v>
      </c>
      <c r="X136" s="10">
        <v>142.4</v>
      </c>
      <c r="Y136" s="10">
        <v>70.099999999999994</v>
      </c>
      <c r="Z136" s="10">
        <v>177.9</v>
      </c>
      <c r="AA136" s="10">
        <v>0</v>
      </c>
      <c r="AB136" s="10">
        <v>63.5</v>
      </c>
      <c r="AC136" s="80">
        <v>248.3</v>
      </c>
      <c r="AD136" s="10">
        <v>0</v>
      </c>
      <c r="AE136" s="82">
        <v>133.19999999999999</v>
      </c>
      <c r="AF136" s="8"/>
      <c r="AG136" s="32"/>
      <c r="AH136" s="8" t="s">
        <v>90</v>
      </c>
      <c r="AI136" s="10">
        <v>133.19999999999999</v>
      </c>
      <c r="AJ136" s="10">
        <v>176.2</v>
      </c>
      <c r="AK136" s="10">
        <v>237.8</v>
      </c>
      <c r="AL136" s="10">
        <v>104.2</v>
      </c>
      <c r="AM136" s="10">
        <v>344.1</v>
      </c>
      <c r="AN136" s="10">
        <v>100.4</v>
      </c>
      <c r="AO136" s="10">
        <v>103.5</v>
      </c>
      <c r="AP136" s="10">
        <v>99.1</v>
      </c>
      <c r="AQ136" s="10">
        <v>108.8</v>
      </c>
      <c r="AR136" s="10">
        <v>109.3</v>
      </c>
      <c r="AS136" s="10">
        <v>96.7</v>
      </c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</row>
    <row r="137" spans="1:62">
      <c r="A137" s="8"/>
      <c r="B137" s="32"/>
      <c r="C137" s="8" t="s">
        <v>91</v>
      </c>
      <c r="D137" s="10">
        <v>134.19999999999999</v>
      </c>
      <c r="E137" s="10">
        <v>134.19999999999999</v>
      </c>
      <c r="F137" s="10">
        <v>96.8</v>
      </c>
      <c r="G137" s="10">
        <v>179.1</v>
      </c>
      <c r="H137" s="10">
        <v>137.1</v>
      </c>
      <c r="I137" s="10">
        <v>149.1</v>
      </c>
      <c r="J137" s="10">
        <v>404.5</v>
      </c>
      <c r="K137" s="10">
        <v>87</v>
      </c>
      <c r="L137" s="10">
        <v>56.7</v>
      </c>
      <c r="M137" s="10">
        <v>79.8</v>
      </c>
      <c r="N137" s="10">
        <v>44.2</v>
      </c>
      <c r="O137" s="10">
        <v>145.69999999999999</v>
      </c>
      <c r="P137" s="10">
        <v>90.6</v>
      </c>
      <c r="Q137" s="10">
        <v>76.900000000000006</v>
      </c>
      <c r="R137" s="10">
        <v>96.4</v>
      </c>
      <c r="S137" s="10">
        <v>132.1</v>
      </c>
      <c r="T137" s="10">
        <v>99.8</v>
      </c>
      <c r="U137" s="10">
        <v>115.3</v>
      </c>
      <c r="V137" s="10">
        <v>78</v>
      </c>
      <c r="W137" s="10">
        <v>116.5</v>
      </c>
      <c r="X137" s="10">
        <v>146.6</v>
      </c>
      <c r="Y137" s="10">
        <v>74.400000000000006</v>
      </c>
      <c r="Z137" s="10">
        <v>180.9</v>
      </c>
      <c r="AA137" s="10">
        <v>0</v>
      </c>
      <c r="AB137" s="10">
        <v>74.2</v>
      </c>
      <c r="AC137" s="80">
        <v>251.5</v>
      </c>
      <c r="AD137" s="10">
        <v>0</v>
      </c>
      <c r="AE137" s="82">
        <v>134.19999999999999</v>
      </c>
      <c r="AF137" s="8"/>
      <c r="AG137" s="32"/>
      <c r="AH137" s="8" t="s">
        <v>91</v>
      </c>
      <c r="AI137" s="10">
        <v>134.19999999999999</v>
      </c>
      <c r="AJ137" s="10">
        <v>176</v>
      </c>
      <c r="AK137" s="10">
        <v>237.2</v>
      </c>
      <c r="AL137" s="10">
        <v>112.6</v>
      </c>
      <c r="AM137" s="10">
        <v>336.4</v>
      </c>
      <c r="AN137" s="10">
        <v>100.6</v>
      </c>
      <c r="AO137" s="10">
        <v>98.1</v>
      </c>
      <c r="AP137" s="10">
        <v>101.7</v>
      </c>
      <c r="AQ137" s="10">
        <v>110.6</v>
      </c>
      <c r="AR137" s="10">
        <v>111.1</v>
      </c>
      <c r="AS137" s="10">
        <v>99.1</v>
      </c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</row>
    <row r="138" spans="1:62">
      <c r="A138" s="8"/>
      <c r="B138" s="32"/>
      <c r="C138" s="8" t="s">
        <v>92</v>
      </c>
      <c r="D138" s="10">
        <v>132.6</v>
      </c>
      <c r="E138" s="10">
        <v>132.6</v>
      </c>
      <c r="F138" s="10">
        <v>94.5</v>
      </c>
      <c r="G138" s="10">
        <v>180</v>
      </c>
      <c r="H138" s="10">
        <v>136.6</v>
      </c>
      <c r="I138" s="10">
        <v>144.19999999999999</v>
      </c>
      <c r="J138" s="10">
        <v>380.3</v>
      </c>
      <c r="K138" s="10">
        <v>92</v>
      </c>
      <c r="L138" s="10">
        <v>52.1</v>
      </c>
      <c r="M138" s="10">
        <v>84.8</v>
      </c>
      <c r="N138" s="10">
        <v>43</v>
      </c>
      <c r="O138" s="10">
        <v>147.9</v>
      </c>
      <c r="P138" s="10">
        <v>93</v>
      </c>
      <c r="Q138" s="10">
        <v>74.599999999999994</v>
      </c>
      <c r="R138" s="10">
        <v>96.3</v>
      </c>
      <c r="S138" s="10">
        <v>134.5</v>
      </c>
      <c r="T138" s="10">
        <v>103.5</v>
      </c>
      <c r="U138" s="10">
        <v>119.1</v>
      </c>
      <c r="V138" s="10">
        <v>80.3</v>
      </c>
      <c r="W138" s="10">
        <v>120.3</v>
      </c>
      <c r="X138" s="10">
        <v>160.80000000000001</v>
      </c>
      <c r="Y138" s="10">
        <v>84.4</v>
      </c>
      <c r="Z138" s="10">
        <v>177.6</v>
      </c>
      <c r="AA138" s="10">
        <v>0</v>
      </c>
      <c r="AB138" s="10">
        <v>66.7</v>
      </c>
      <c r="AC138" s="80">
        <v>249.3</v>
      </c>
      <c r="AD138" s="10">
        <v>0</v>
      </c>
      <c r="AE138" s="82">
        <v>132.6</v>
      </c>
      <c r="AF138" s="8"/>
      <c r="AG138" s="32"/>
      <c r="AH138" s="8" t="s">
        <v>92</v>
      </c>
      <c r="AI138" s="10">
        <v>132.6</v>
      </c>
      <c r="AJ138" s="10">
        <v>169.7</v>
      </c>
      <c r="AK138" s="10">
        <v>222.4</v>
      </c>
      <c r="AL138" s="10">
        <v>103.8</v>
      </c>
      <c r="AM138" s="10">
        <v>316.8</v>
      </c>
      <c r="AN138" s="10">
        <v>104.7</v>
      </c>
      <c r="AO138" s="10">
        <v>103.3</v>
      </c>
      <c r="AP138" s="10">
        <v>105.3</v>
      </c>
      <c r="AQ138" s="10">
        <v>111.6</v>
      </c>
      <c r="AR138" s="10">
        <v>112.3</v>
      </c>
      <c r="AS138" s="10">
        <v>96.6</v>
      </c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</row>
    <row r="139" spans="1:62">
      <c r="A139" s="8"/>
      <c r="B139" s="32"/>
      <c r="C139" s="8" t="s">
        <v>93</v>
      </c>
      <c r="D139" s="10">
        <v>132.9</v>
      </c>
      <c r="E139" s="10">
        <v>132.9</v>
      </c>
      <c r="F139" s="10">
        <v>98.2</v>
      </c>
      <c r="G139" s="10">
        <v>164.5</v>
      </c>
      <c r="H139" s="10">
        <v>138.9</v>
      </c>
      <c r="I139" s="10">
        <v>154.19999999999999</v>
      </c>
      <c r="J139" s="10">
        <v>369.4</v>
      </c>
      <c r="K139" s="10">
        <v>85.4</v>
      </c>
      <c r="L139" s="10">
        <v>54.8</v>
      </c>
      <c r="M139" s="10">
        <v>86.1</v>
      </c>
      <c r="N139" s="10">
        <v>38.1</v>
      </c>
      <c r="O139" s="10">
        <v>146.4</v>
      </c>
      <c r="P139" s="10">
        <v>97.5</v>
      </c>
      <c r="Q139" s="10">
        <v>75.7</v>
      </c>
      <c r="R139" s="10">
        <v>96.2</v>
      </c>
      <c r="S139" s="10">
        <v>131.69999999999999</v>
      </c>
      <c r="T139" s="10">
        <v>97.7</v>
      </c>
      <c r="U139" s="10">
        <v>115</v>
      </c>
      <c r="V139" s="10">
        <v>86.7</v>
      </c>
      <c r="W139" s="10">
        <v>116.6</v>
      </c>
      <c r="X139" s="10">
        <v>151.19999999999999</v>
      </c>
      <c r="Y139" s="10">
        <v>92.8</v>
      </c>
      <c r="Z139" s="10">
        <v>173.1</v>
      </c>
      <c r="AA139" s="10">
        <v>0</v>
      </c>
      <c r="AB139" s="10">
        <v>57.8</v>
      </c>
      <c r="AC139" s="80">
        <v>250.7</v>
      </c>
      <c r="AD139" s="10">
        <v>0</v>
      </c>
      <c r="AE139" s="82">
        <v>132.9</v>
      </c>
      <c r="AF139" s="8"/>
      <c r="AG139" s="32"/>
      <c r="AH139" s="8" t="s">
        <v>93</v>
      </c>
      <c r="AI139" s="10">
        <v>132.9</v>
      </c>
      <c r="AJ139" s="10">
        <v>167.9</v>
      </c>
      <c r="AK139" s="10">
        <v>223.9</v>
      </c>
      <c r="AL139" s="10">
        <v>114.2</v>
      </c>
      <c r="AM139" s="10">
        <v>311.2</v>
      </c>
      <c r="AN139" s="10">
        <v>98.9</v>
      </c>
      <c r="AO139" s="10">
        <v>98</v>
      </c>
      <c r="AP139" s="10">
        <v>99.3</v>
      </c>
      <c r="AQ139" s="10">
        <v>113.1</v>
      </c>
      <c r="AR139" s="10">
        <v>113.9</v>
      </c>
      <c r="AS139" s="10">
        <v>93.4</v>
      </c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</row>
    <row r="140" spans="1:62">
      <c r="A140" s="8"/>
      <c r="B140" s="32"/>
      <c r="C140" s="8" t="s">
        <v>94</v>
      </c>
      <c r="D140" s="10">
        <v>131</v>
      </c>
      <c r="E140" s="10">
        <v>131</v>
      </c>
      <c r="F140" s="10">
        <v>97.1</v>
      </c>
      <c r="G140" s="10">
        <v>167.3</v>
      </c>
      <c r="H140" s="10">
        <v>145.80000000000001</v>
      </c>
      <c r="I140" s="10">
        <v>150.9</v>
      </c>
      <c r="J140" s="10">
        <v>365</v>
      </c>
      <c r="K140" s="10">
        <v>75.400000000000006</v>
      </c>
      <c r="L140" s="10">
        <v>52.6</v>
      </c>
      <c r="M140" s="10">
        <v>97.8</v>
      </c>
      <c r="N140" s="10">
        <v>35.299999999999997</v>
      </c>
      <c r="O140" s="10">
        <v>151.4</v>
      </c>
      <c r="P140" s="10">
        <v>88.4</v>
      </c>
      <c r="Q140" s="10">
        <v>78.400000000000006</v>
      </c>
      <c r="R140" s="10">
        <v>100.3</v>
      </c>
      <c r="S140" s="10">
        <v>129.5</v>
      </c>
      <c r="T140" s="10">
        <v>93</v>
      </c>
      <c r="U140" s="10">
        <v>114.9</v>
      </c>
      <c r="V140" s="10">
        <v>76.599999999999994</v>
      </c>
      <c r="W140" s="10">
        <v>112.6</v>
      </c>
      <c r="X140" s="10">
        <v>149.4</v>
      </c>
      <c r="Y140" s="10">
        <v>97.3</v>
      </c>
      <c r="Z140" s="10">
        <v>181.6</v>
      </c>
      <c r="AA140" s="10">
        <v>0</v>
      </c>
      <c r="AB140" s="10">
        <v>63.2</v>
      </c>
      <c r="AC140" s="80">
        <v>330.1</v>
      </c>
      <c r="AD140" s="10">
        <v>0</v>
      </c>
      <c r="AE140" s="82">
        <v>131</v>
      </c>
      <c r="AF140" s="8"/>
      <c r="AG140" s="32"/>
      <c r="AH140" s="8" t="s">
        <v>94</v>
      </c>
      <c r="AI140" s="10">
        <v>131</v>
      </c>
      <c r="AJ140" s="10">
        <v>165.5</v>
      </c>
      <c r="AK140" s="10">
        <v>221.3</v>
      </c>
      <c r="AL140" s="10">
        <v>110.6</v>
      </c>
      <c r="AM140" s="10">
        <v>309.39999999999998</v>
      </c>
      <c r="AN140" s="10">
        <v>96.7</v>
      </c>
      <c r="AO140" s="10">
        <v>95.5</v>
      </c>
      <c r="AP140" s="10">
        <v>97.2</v>
      </c>
      <c r="AQ140" s="10">
        <v>111.5</v>
      </c>
      <c r="AR140" s="10">
        <v>112.3</v>
      </c>
      <c r="AS140" s="10">
        <v>93.7</v>
      </c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</row>
    <row r="141" spans="1:62">
      <c r="A141" s="8"/>
      <c r="B141" s="32"/>
      <c r="C141" s="8" t="s">
        <v>95</v>
      </c>
      <c r="D141" s="10">
        <v>130.5</v>
      </c>
      <c r="E141" s="10">
        <v>130.5</v>
      </c>
      <c r="F141" s="10">
        <v>96.4</v>
      </c>
      <c r="G141" s="10">
        <v>160.9</v>
      </c>
      <c r="H141" s="10">
        <v>131.19999999999999</v>
      </c>
      <c r="I141" s="10">
        <v>156.9</v>
      </c>
      <c r="J141" s="10">
        <v>355.2</v>
      </c>
      <c r="K141" s="10">
        <v>66.099999999999994</v>
      </c>
      <c r="L141" s="10">
        <v>63.2</v>
      </c>
      <c r="M141" s="10">
        <v>104.6</v>
      </c>
      <c r="N141" s="10">
        <v>36</v>
      </c>
      <c r="O141" s="10">
        <v>152.1</v>
      </c>
      <c r="P141" s="10">
        <v>90.5</v>
      </c>
      <c r="Q141" s="10">
        <v>76.099999999999994</v>
      </c>
      <c r="R141" s="10">
        <v>95.4</v>
      </c>
      <c r="S141" s="10">
        <v>129.4</v>
      </c>
      <c r="T141" s="10">
        <v>95.5</v>
      </c>
      <c r="U141" s="10">
        <v>121.5</v>
      </c>
      <c r="V141" s="10">
        <v>88.9</v>
      </c>
      <c r="W141" s="10">
        <v>121.1</v>
      </c>
      <c r="X141" s="10">
        <v>151.4</v>
      </c>
      <c r="Y141" s="10">
        <v>104.7</v>
      </c>
      <c r="Z141" s="10">
        <v>184.5</v>
      </c>
      <c r="AA141" s="10">
        <v>0</v>
      </c>
      <c r="AB141" s="10">
        <v>72.099999999999994</v>
      </c>
      <c r="AC141" s="80">
        <v>333</v>
      </c>
      <c r="AD141" s="10">
        <v>0</v>
      </c>
      <c r="AE141" s="82">
        <v>130.5</v>
      </c>
      <c r="AF141" s="8"/>
      <c r="AG141" s="32"/>
      <c r="AH141" s="8" t="s">
        <v>95</v>
      </c>
      <c r="AI141" s="10">
        <v>130.5</v>
      </c>
      <c r="AJ141" s="10">
        <v>164.1</v>
      </c>
      <c r="AK141" s="10">
        <v>219</v>
      </c>
      <c r="AL141" s="10">
        <v>117.8</v>
      </c>
      <c r="AM141" s="10">
        <v>299.5</v>
      </c>
      <c r="AN141" s="10">
        <v>96.4</v>
      </c>
      <c r="AO141" s="10">
        <v>91.1</v>
      </c>
      <c r="AP141" s="10">
        <v>98.7</v>
      </c>
      <c r="AQ141" s="10">
        <v>111.5</v>
      </c>
      <c r="AR141" s="10">
        <v>112.1</v>
      </c>
      <c r="AS141" s="10">
        <v>99.7</v>
      </c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</row>
    <row r="142" spans="1:62">
      <c r="A142" s="8"/>
      <c r="B142" s="32"/>
      <c r="C142" s="8" t="s">
        <v>96</v>
      </c>
      <c r="D142" s="10">
        <v>129.80000000000001</v>
      </c>
      <c r="E142" s="10">
        <v>129.69999999999999</v>
      </c>
      <c r="F142" s="10">
        <v>94.5</v>
      </c>
      <c r="G142" s="10">
        <v>170.2</v>
      </c>
      <c r="H142" s="10">
        <v>124.2</v>
      </c>
      <c r="I142" s="10">
        <v>160.6</v>
      </c>
      <c r="J142" s="10">
        <v>350.4</v>
      </c>
      <c r="K142" s="10">
        <v>68.8</v>
      </c>
      <c r="L142" s="10">
        <v>82.7</v>
      </c>
      <c r="M142" s="10">
        <v>109.4</v>
      </c>
      <c r="N142" s="10">
        <v>39.799999999999997</v>
      </c>
      <c r="O142" s="10">
        <v>151.19999999999999</v>
      </c>
      <c r="P142" s="10">
        <v>89.5</v>
      </c>
      <c r="Q142" s="10">
        <v>73.8</v>
      </c>
      <c r="R142" s="10">
        <v>84.4</v>
      </c>
      <c r="S142" s="10">
        <v>126.3</v>
      </c>
      <c r="T142" s="10">
        <v>97.8</v>
      </c>
      <c r="U142" s="10">
        <v>119.4</v>
      </c>
      <c r="V142" s="10">
        <v>80.3</v>
      </c>
      <c r="W142" s="10">
        <v>113.5</v>
      </c>
      <c r="X142" s="10">
        <v>147.5</v>
      </c>
      <c r="Y142" s="10">
        <v>112.2</v>
      </c>
      <c r="Z142" s="10">
        <v>188.3</v>
      </c>
      <c r="AA142" s="10">
        <v>0</v>
      </c>
      <c r="AB142" s="10">
        <v>74.8</v>
      </c>
      <c r="AC142" s="80">
        <v>390.6</v>
      </c>
      <c r="AD142" s="10">
        <v>0</v>
      </c>
      <c r="AE142" s="82">
        <v>129.80000000000001</v>
      </c>
      <c r="AF142" s="8"/>
      <c r="AG142" s="32"/>
      <c r="AH142" s="8" t="s">
        <v>96</v>
      </c>
      <c r="AI142" s="10">
        <v>129.80000000000001</v>
      </c>
      <c r="AJ142" s="10">
        <v>162.6</v>
      </c>
      <c r="AK142" s="10">
        <v>215.5</v>
      </c>
      <c r="AL142" s="10">
        <v>123.3</v>
      </c>
      <c r="AM142" s="10">
        <v>288.89999999999998</v>
      </c>
      <c r="AN142" s="10">
        <v>97.4</v>
      </c>
      <c r="AO142" s="10">
        <v>90.2</v>
      </c>
      <c r="AP142" s="10">
        <v>100.5</v>
      </c>
      <c r="AQ142" s="10">
        <v>111.1</v>
      </c>
      <c r="AR142" s="10">
        <v>112.5</v>
      </c>
      <c r="AS142" s="10">
        <v>80</v>
      </c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</row>
    <row r="143" spans="1:62">
      <c r="A143" s="8"/>
      <c r="B143" s="34"/>
      <c r="C143" s="15" t="s">
        <v>97</v>
      </c>
      <c r="D143" s="14">
        <v>126.9</v>
      </c>
      <c r="E143" s="14">
        <v>126.9</v>
      </c>
      <c r="F143" s="14">
        <v>92.5</v>
      </c>
      <c r="G143" s="14">
        <v>176.8</v>
      </c>
      <c r="H143" s="14">
        <v>128.6</v>
      </c>
      <c r="I143" s="14">
        <v>161.4</v>
      </c>
      <c r="J143" s="14">
        <v>325.7</v>
      </c>
      <c r="K143" s="14">
        <v>64.099999999999994</v>
      </c>
      <c r="L143" s="14">
        <v>78.2</v>
      </c>
      <c r="M143" s="14">
        <v>107.6</v>
      </c>
      <c r="N143" s="14">
        <v>40</v>
      </c>
      <c r="O143" s="14">
        <v>149.6</v>
      </c>
      <c r="P143" s="14">
        <v>89.6</v>
      </c>
      <c r="Q143" s="14">
        <v>74.3</v>
      </c>
      <c r="R143" s="14">
        <v>83.9</v>
      </c>
      <c r="S143" s="14">
        <v>130.9</v>
      </c>
      <c r="T143" s="14">
        <v>90.2</v>
      </c>
      <c r="U143" s="14">
        <v>118.5</v>
      </c>
      <c r="V143" s="14">
        <v>72.400000000000006</v>
      </c>
      <c r="W143" s="14">
        <v>112.6</v>
      </c>
      <c r="X143" s="14">
        <v>149.5</v>
      </c>
      <c r="Y143" s="14">
        <v>137.9</v>
      </c>
      <c r="Z143" s="14">
        <v>184.6</v>
      </c>
      <c r="AA143" s="14">
        <v>0</v>
      </c>
      <c r="AB143" s="14">
        <v>64.2</v>
      </c>
      <c r="AC143" s="81">
        <v>394.2</v>
      </c>
      <c r="AD143" s="14">
        <v>0</v>
      </c>
      <c r="AE143" s="83">
        <v>126.9</v>
      </c>
      <c r="AF143" s="8"/>
      <c r="AG143" s="34"/>
      <c r="AH143" s="15" t="s">
        <v>97</v>
      </c>
      <c r="AI143" s="14">
        <v>126.9</v>
      </c>
      <c r="AJ143" s="14">
        <v>154.6</v>
      </c>
      <c r="AK143" s="14">
        <v>209.8</v>
      </c>
      <c r="AL143" s="14">
        <v>124.5</v>
      </c>
      <c r="AM143" s="14">
        <v>277.7</v>
      </c>
      <c r="AN143" s="14">
        <v>86.6</v>
      </c>
      <c r="AO143" s="14">
        <v>68.400000000000006</v>
      </c>
      <c r="AP143" s="14">
        <v>94.3</v>
      </c>
      <c r="AQ143" s="14">
        <v>111.2</v>
      </c>
      <c r="AR143" s="14">
        <v>112.8</v>
      </c>
      <c r="AS143" s="14">
        <v>75.7</v>
      </c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</row>
    <row r="144" spans="1:62">
      <c r="A144" s="8"/>
      <c r="B144" s="32" t="s">
        <v>107</v>
      </c>
      <c r="C144" s="8" t="s">
        <v>84</v>
      </c>
      <c r="D144" s="10">
        <v>128</v>
      </c>
      <c r="E144" s="10">
        <v>127.9</v>
      </c>
      <c r="F144" s="10">
        <v>95.2</v>
      </c>
      <c r="G144" s="10">
        <v>191.8</v>
      </c>
      <c r="H144" s="10">
        <v>126.9</v>
      </c>
      <c r="I144" s="10">
        <v>160</v>
      </c>
      <c r="J144" s="10">
        <v>305.89999999999998</v>
      </c>
      <c r="K144" s="10">
        <v>72.5</v>
      </c>
      <c r="L144" s="10">
        <v>98.7</v>
      </c>
      <c r="M144" s="10">
        <v>100.2</v>
      </c>
      <c r="N144" s="10">
        <v>40.200000000000003</v>
      </c>
      <c r="O144" s="10">
        <v>153.5</v>
      </c>
      <c r="P144" s="10">
        <v>96.1</v>
      </c>
      <c r="Q144" s="10">
        <v>75.900000000000006</v>
      </c>
      <c r="R144" s="10">
        <v>87</v>
      </c>
      <c r="S144" s="10">
        <v>126.3</v>
      </c>
      <c r="T144" s="10">
        <v>94.1</v>
      </c>
      <c r="U144" s="10">
        <v>122</v>
      </c>
      <c r="V144" s="10">
        <v>79.2</v>
      </c>
      <c r="W144" s="10">
        <v>116.3</v>
      </c>
      <c r="X144" s="10">
        <v>147.4</v>
      </c>
      <c r="Y144" s="10">
        <v>148.6</v>
      </c>
      <c r="Z144" s="10">
        <v>172.8</v>
      </c>
      <c r="AA144" s="10">
        <v>0</v>
      </c>
      <c r="AB144" s="10">
        <v>78.7</v>
      </c>
      <c r="AC144" s="10">
        <v>391.6</v>
      </c>
      <c r="AD144" s="10">
        <v>0</v>
      </c>
      <c r="AE144" s="33">
        <v>128</v>
      </c>
      <c r="AF144" s="8"/>
      <c r="AG144" s="32" t="s">
        <v>107</v>
      </c>
      <c r="AH144" s="8" t="s">
        <v>84</v>
      </c>
      <c r="AI144" s="10">
        <v>128</v>
      </c>
      <c r="AJ144" s="10">
        <v>153.30000000000001</v>
      </c>
      <c r="AK144" s="38">
        <v>204.1</v>
      </c>
      <c r="AL144" s="38">
        <v>125.2</v>
      </c>
      <c r="AM144" s="38">
        <v>266.89999999999998</v>
      </c>
      <c r="AN144" s="38">
        <v>90.7</v>
      </c>
      <c r="AO144" s="38">
        <v>70.599999999999994</v>
      </c>
      <c r="AP144" s="38">
        <v>99.2</v>
      </c>
      <c r="AQ144" s="38">
        <v>113.6</v>
      </c>
      <c r="AR144" s="38">
        <v>115.1</v>
      </c>
      <c r="AS144" s="38">
        <v>80.7</v>
      </c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</row>
    <row r="145" spans="1:62">
      <c r="A145" s="8"/>
      <c r="B145" s="32"/>
      <c r="C145" s="8" t="s">
        <v>86</v>
      </c>
      <c r="D145" s="10">
        <v>126</v>
      </c>
      <c r="E145" s="10">
        <v>125.9</v>
      </c>
      <c r="F145" s="10">
        <v>94.2</v>
      </c>
      <c r="G145" s="10">
        <v>208.1</v>
      </c>
      <c r="H145" s="10">
        <v>127.3</v>
      </c>
      <c r="I145" s="10">
        <v>156.80000000000001</v>
      </c>
      <c r="J145" s="10">
        <v>290.3</v>
      </c>
      <c r="K145" s="10">
        <v>68.099999999999994</v>
      </c>
      <c r="L145" s="10">
        <v>74.900000000000006</v>
      </c>
      <c r="M145" s="10">
        <v>97.3</v>
      </c>
      <c r="N145" s="10">
        <v>36</v>
      </c>
      <c r="O145" s="10">
        <v>156.9</v>
      </c>
      <c r="P145" s="10">
        <v>94.4</v>
      </c>
      <c r="Q145" s="10">
        <v>75.2</v>
      </c>
      <c r="R145" s="10">
        <v>87.1</v>
      </c>
      <c r="S145" s="10">
        <v>127.6</v>
      </c>
      <c r="T145" s="10">
        <v>95.7</v>
      </c>
      <c r="U145" s="10">
        <v>120.9</v>
      </c>
      <c r="V145" s="10">
        <v>84.5</v>
      </c>
      <c r="W145" s="10">
        <v>115.9</v>
      </c>
      <c r="X145" s="10">
        <v>147.19999999999999</v>
      </c>
      <c r="Y145" s="10">
        <v>153.80000000000001</v>
      </c>
      <c r="Z145" s="10">
        <v>164</v>
      </c>
      <c r="AA145" s="10">
        <v>0</v>
      </c>
      <c r="AB145" s="10">
        <v>73.900000000000006</v>
      </c>
      <c r="AC145" s="10">
        <v>392.2</v>
      </c>
      <c r="AD145" s="10">
        <v>0</v>
      </c>
      <c r="AE145" s="33">
        <v>126</v>
      </c>
      <c r="AF145" s="8"/>
      <c r="AG145" s="32"/>
      <c r="AH145" s="8" t="s">
        <v>86</v>
      </c>
      <c r="AI145" s="10">
        <v>126</v>
      </c>
      <c r="AJ145" s="10">
        <v>149.19999999999999</v>
      </c>
      <c r="AK145" s="38">
        <v>196.1</v>
      </c>
      <c r="AL145" s="38">
        <v>120.6</v>
      </c>
      <c r="AM145" s="38">
        <v>256.10000000000002</v>
      </c>
      <c r="AN145" s="38">
        <v>91.5</v>
      </c>
      <c r="AO145" s="38">
        <v>74.3</v>
      </c>
      <c r="AP145" s="38">
        <v>98.9</v>
      </c>
      <c r="AQ145" s="38">
        <v>112.8</v>
      </c>
      <c r="AR145" s="38">
        <v>114</v>
      </c>
      <c r="AS145" s="38">
        <v>84.3</v>
      </c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</row>
    <row r="146" spans="1:62">
      <c r="A146" s="8"/>
      <c r="B146" s="32"/>
      <c r="C146" s="8" t="s">
        <v>88</v>
      </c>
      <c r="D146" s="10">
        <v>119.1</v>
      </c>
      <c r="E146" s="10">
        <v>119.1</v>
      </c>
      <c r="F146" s="10">
        <v>89</v>
      </c>
      <c r="G146" s="10">
        <v>238.1</v>
      </c>
      <c r="H146" s="10">
        <v>137</v>
      </c>
      <c r="I146" s="10">
        <v>129.1</v>
      </c>
      <c r="J146" s="10">
        <v>253.4</v>
      </c>
      <c r="K146" s="10">
        <v>72.599999999999994</v>
      </c>
      <c r="L146" s="10">
        <v>54.7</v>
      </c>
      <c r="M146" s="10">
        <v>82.8</v>
      </c>
      <c r="N146" s="10">
        <v>34.5</v>
      </c>
      <c r="O146" s="10">
        <v>153.9</v>
      </c>
      <c r="P146" s="10">
        <v>92.5</v>
      </c>
      <c r="Q146" s="10">
        <v>77.2</v>
      </c>
      <c r="R146" s="10">
        <v>85.5</v>
      </c>
      <c r="S146" s="10">
        <v>129.9</v>
      </c>
      <c r="T146" s="10">
        <v>95.2</v>
      </c>
      <c r="U146" s="10">
        <v>117.6</v>
      </c>
      <c r="V146" s="10">
        <v>72.900000000000006</v>
      </c>
      <c r="W146" s="10">
        <v>117.3</v>
      </c>
      <c r="X146" s="10">
        <v>147.6</v>
      </c>
      <c r="Y146" s="10">
        <v>132.1</v>
      </c>
      <c r="Z146" s="10">
        <v>163.4</v>
      </c>
      <c r="AA146" s="10">
        <v>0</v>
      </c>
      <c r="AB146" s="10">
        <v>71.5</v>
      </c>
      <c r="AC146" s="10">
        <v>393.3</v>
      </c>
      <c r="AD146" s="10">
        <v>0</v>
      </c>
      <c r="AE146" s="33">
        <v>119.1</v>
      </c>
      <c r="AF146" s="8"/>
      <c r="AG146" s="32"/>
      <c r="AH146" s="8" t="s">
        <v>88</v>
      </c>
      <c r="AI146" s="10">
        <v>119.1</v>
      </c>
      <c r="AJ146" s="10">
        <v>132.30000000000001</v>
      </c>
      <c r="AK146" s="38">
        <v>165.6</v>
      </c>
      <c r="AL146" s="38">
        <v>88.9</v>
      </c>
      <c r="AM146" s="38">
        <v>226.8</v>
      </c>
      <c r="AN146" s="38">
        <v>91.2</v>
      </c>
      <c r="AO146" s="38">
        <v>71.2</v>
      </c>
      <c r="AP146" s="38">
        <v>99.7</v>
      </c>
      <c r="AQ146" s="38">
        <v>111.7</v>
      </c>
      <c r="AR146" s="38">
        <v>112.8</v>
      </c>
      <c r="AS146" s="38">
        <v>86.5</v>
      </c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</row>
    <row r="147" spans="1:62">
      <c r="A147" s="8"/>
      <c r="B147" s="32"/>
      <c r="C147" s="8" t="s">
        <v>89</v>
      </c>
      <c r="D147" s="10">
        <v>121.6</v>
      </c>
      <c r="E147" s="10">
        <v>121.5</v>
      </c>
      <c r="F147" s="10">
        <v>91.7</v>
      </c>
      <c r="G147" s="10">
        <v>223.5</v>
      </c>
      <c r="H147" s="10">
        <v>142.69999999999999</v>
      </c>
      <c r="I147" s="10">
        <v>134.30000000000001</v>
      </c>
      <c r="J147" s="10">
        <v>265.10000000000002</v>
      </c>
      <c r="K147" s="10">
        <v>58</v>
      </c>
      <c r="L147" s="10">
        <v>69.099999999999994</v>
      </c>
      <c r="M147" s="10">
        <v>88.3</v>
      </c>
      <c r="N147" s="10">
        <v>35.700000000000003</v>
      </c>
      <c r="O147" s="10">
        <v>156.80000000000001</v>
      </c>
      <c r="P147" s="10">
        <v>95.2</v>
      </c>
      <c r="Q147" s="10">
        <v>75.099999999999994</v>
      </c>
      <c r="R147" s="10">
        <v>85.3</v>
      </c>
      <c r="S147" s="10">
        <v>133.80000000000001</v>
      </c>
      <c r="T147" s="10">
        <v>96.7</v>
      </c>
      <c r="U147" s="10">
        <v>111.3</v>
      </c>
      <c r="V147" s="10">
        <v>83.8</v>
      </c>
      <c r="W147" s="10">
        <v>109.5</v>
      </c>
      <c r="X147" s="10">
        <v>140.80000000000001</v>
      </c>
      <c r="Y147" s="10">
        <v>139.6</v>
      </c>
      <c r="Z147" s="10">
        <v>138.9</v>
      </c>
      <c r="AA147" s="10">
        <v>0</v>
      </c>
      <c r="AB147" s="10">
        <v>62.1</v>
      </c>
      <c r="AC147" s="10">
        <v>407.4</v>
      </c>
      <c r="AD147" s="10">
        <v>0</v>
      </c>
      <c r="AE147" s="33">
        <v>121.6</v>
      </c>
      <c r="AF147" s="8"/>
      <c r="AG147" s="32"/>
      <c r="AH147" s="8" t="s">
        <v>89</v>
      </c>
      <c r="AI147" s="10">
        <v>121.6</v>
      </c>
      <c r="AJ147" s="10">
        <v>136.80000000000001</v>
      </c>
      <c r="AK147" s="38">
        <v>172.2</v>
      </c>
      <c r="AL147" s="38">
        <v>92.9</v>
      </c>
      <c r="AM147" s="38">
        <v>235.4</v>
      </c>
      <c r="AN147" s="38">
        <v>93.1</v>
      </c>
      <c r="AO147" s="38">
        <v>77.7</v>
      </c>
      <c r="AP147" s="38">
        <v>99.6</v>
      </c>
      <c r="AQ147" s="38">
        <v>113</v>
      </c>
      <c r="AR147" s="38">
        <v>114</v>
      </c>
      <c r="AS147" s="38">
        <v>88.8</v>
      </c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</row>
    <row r="148" spans="1:62">
      <c r="A148" s="8"/>
      <c r="B148" s="32"/>
      <c r="C148" s="8" t="s">
        <v>90</v>
      </c>
      <c r="D148" s="10">
        <v>125</v>
      </c>
      <c r="E148" s="10">
        <v>125</v>
      </c>
      <c r="F148" s="10">
        <v>96.5</v>
      </c>
      <c r="G148" s="10">
        <v>243.3</v>
      </c>
      <c r="H148" s="10">
        <v>141.1</v>
      </c>
      <c r="I148" s="10">
        <v>139</v>
      </c>
      <c r="J148" s="10">
        <v>281.5</v>
      </c>
      <c r="K148" s="10">
        <v>61.7</v>
      </c>
      <c r="L148" s="10">
        <v>95</v>
      </c>
      <c r="M148" s="10">
        <v>90.8</v>
      </c>
      <c r="N148" s="10">
        <v>38.299999999999997</v>
      </c>
      <c r="O148" s="10">
        <v>156.30000000000001</v>
      </c>
      <c r="P148" s="10">
        <v>93.1</v>
      </c>
      <c r="Q148" s="10">
        <v>73.900000000000006</v>
      </c>
      <c r="R148" s="10">
        <v>81.5</v>
      </c>
      <c r="S148" s="10">
        <v>136.4</v>
      </c>
      <c r="T148" s="10">
        <v>96.4</v>
      </c>
      <c r="U148" s="10">
        <v>119.3</v>
      </c>
      <c r="V148" s="10">
        <v>89.2</v>
      </c>
      <c r="W148" s="10">
        <v>127.8</v>
      </c>
      <c r="X148" s="10">
        <v>139.1</v>
      </c>
      <c r="Y148" s="10">
        <v>148.19999999999999</v>
      </c>
      <c r="Z148" s="10">
        <v>167.9</v>
      </c>
      <c r="AA148" s="10">
        <v>0</v>
      </c>
      <c r="AB148" s="10">
        <v>60.2</v>
      </c>
      <c r="AC148" s="10">
        <v>470.8</v>
      </c>
      <c r="AD148" s="10">
        <v>0</v>
      </c>
      <c r="AE148" s="33">
        <v>125</v>
      </c>
      <c r="AF148" s="8"/>
      <c r="AG148" s="32"/>
      <c r="AH148" s="8" t="s">
        <v>90</v>
      </c>
      <c r="AI148" s="10">
        <v>125</v>
      </c>
      <c r="AJ148" s="10">
        <v>142.69999999999999</v>
      </c>
      <c r="AK148" s="38">
        <v>181.7</v>
      </c>
      <c r="AL148" s="38">
        <v>94</v>
      </c>
      <c r="AM148" s="38">
        <v>251.6</v>
      </c>
      <c r="AN148" s="38">
        <v>94.7</v>
      </c>
      <c r="AO148" s="38">
        <v>84.3</v>
      </c>
      <c r="AP148" s="38">
        <v>99.1</v>
      </c>
      <c r="AQ148" s="38">
        <v>115</v>
      </c>
      <c r="AR148" s="38">
        <v>116</v>
      </c>
      <c r="AS148" s="38">
        <v>92.7</v>
      </c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</row>
    <row r="149" spans="1:62">
      <c r="A149" s="8"/>
      <c r="B149" s="32"/>
      <c r="C149" s="8" t="s">
        <v>91</v>
      </c>
      <c r="D149" s="10">
        <v>127.6</v>
      </c>
      <c r="E149" s="10">
        <v>127.6</v>
      </c>
      <c r="F149" s="10">
        <v>97.5</v>
      </c>
      <c r="G149" s="10">
        <v>246.1</v>
      </c>
      <c r="H149" s="10">
        <v>140.30000000000001</v>
      </c>
      <c r="I149" s="10">
        <v>140.4</v>
      </c>
      <c r="J149" s="10">
        <v>296.5</v>
      </c>
      <c r="K149" s="10">
        <v>52.8</v>
      </c>
      <c r="L149" s="10">
        <v>98.3</v>
      </c>
      <c r="M149" s="10">
        <v>73</v>
      </c>
      <c r="N149" s="10">
        <v>38.6</v>
      </c>
      <c r="O149" s="10">
        <v>160.6</v>
      </c>
      <c r="P149" s="10">
        <v>97</v>
      </c>
      <c r="Q149" s="10">
        <v>76</v>
      </c>
      <c r="R149" s="10">
        <v>84.3</v>
      </c>
      <c r="S149" s="10">
        <v>140.30000000000001</v>
      </c>
      <c r="T149" s="10">
        <v>98.1</v>
      </c>
      <c r="U149" s="10">
        <v>123.5</v>
      </c>
      <c r="V149" s="10">
        <v>76.099999999999994</v>
      </c>
      <c r="W149" s="10">
        <v>132.5</v>
      </c>
      <c r="X149" s="10">
        <v>154.69999999999999</v>
      </c>
      <c r="Y149" s="10">
        <v>149</v>
      </c>
      <c r="Z149" s="10">
        <v>169.5</v>
      </c>
      <c r="AA149" s="10">
        <v>0</v>
      </c>
      <c r="AB149" s="10">
        <v>62.2</v>
      </c>
      <c r="AC149" s="10">
        <v>535.79999999999995</v>
      </c>
      <c r="AD149" s="10">
        <v>0</v>
      </c>
      <c r="AE149" s="33">
        <v>127.6</v>
      </c>
      <c r="AF149" s="8"/>
      <c r="AG149" s="32"/>
      <c r="AH149" s="8" t="s">
        <v>91</v>
      </c>
      <c r="AI149" s="10">
        <v>127.6</v>
      </c>
      <c r="AJ149" s="10">
        <v>147</v>
      </c>
      <c r="AK149" s="38">
        <v>190</v>
      </c>
      <c r="AL149" s="38">
        <v>94.4</v>
      </c>
      <c r="AM149" s="38">
        <v>266.10000000000002</v>
      </c>
      <c r="AN149" s="38">
        <v>94</v>
      </c>
      <c r="AO149" s="38">
        <v>73.8</v>
      </c>
      <c r="AP149" s="38">
        <v>102.5</v>
      </c>
      <c r="AQ149" s="38">
        <v>116.7</v>
      </c>
      <c r="AR149" s="38">
        <v>117.8</v>
      </c>
      <c r="AS149" s="38">
        <v>91.6</v>
      </c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</row>
    <row r="150" spans="1:62">
      <c r="A150" s="8"/>
      <c r="B150" s="32"/>
      <c r="C150" s="8" t="s">
        <v>92</v>
      </c>
      <c r="D150" s="10">
        <v>129.6</v>
      </c>
      <c r="E150" s="10">
        <v>129.6</v>
      </c>
      <c r="F150" s="10">
        <v>93.9</v>
      </c>
      <c r="G150" s="10">
        <v>227.8</v>
      </c>
      <c r="H150" s="10">
        <v>152</v>
      </c>
      <c r="I150" s="10">
        <v>148.1</v>
      </c>
      <c r="J150" s="10">
        <v>313.5</v>
      </c>
      <c r="K150" s="10">
        <v>69.2</v>
      </c>
      <c r="L150" s="10">
        <v>102.9</v>
      </c>
      <c r="M150" s="10">
        <v>77.900000000000006</v>
      </c>
      <c r="N150" s="10">
        <v>36</v>
      </c>
      <c r="O150" s="10">
        <v>162.1</v>
      </c>
      <c r="P150" s="10">
        <v>90.4</v>
      </c>
      <c r="Q150" s="10">
        <v>75.900000000000006</v>
      </c>
      <c r="R150" s="10">
        <v>81.900000000000006</v>
      </c>
      <c r="S150" s="10">
        <v>139.30000000000001</v>
      </c>
      <c r="T150" s="10">
        <v>100.2</v>
      </c>
      <c r="U150" s="10">
        <v>125.9</v>
      </c>
      <c r="V150" s="10">
        <v>83.8</v>
      </c>
      <c r="W150" s="10">
        <v>134.9</v>
      </c>
      <c r="X150" s="10">
        <v>158</v>
      </c>
      <c r="Y150" s="10">
        <v>145.6</v>
      </c>
      <c r="Z150" s="10">
        <v>168.6</v>
      </c>
      <c r="AA150" s="10">
        <v>0</v>
      </c>
      <c r="AB150" s="10">
        <v>64.5</v>
      </c>
      <c r="AC150" s="10">
        <v>533.70000000000005</v>
      </c>
      <c r="AD150" s="10">
        <v>0</v>
      </c>
      <c r="AE150" s="33">
        <v>129.6</v>
      </c>
      <c r="AF150" s="8"/>
      <c r="AG150" s="32"/>
      <c r="AH150" s="8" t="s">
        <v>92</v>
      </c>
      <c r="AI150" s="10">
        <v>129.6</v>
      </c>
      <c r="AJ150" s="10">
        <v>157.4</v>
      </c>
      <c r="AK150" s="38">
        <v>203.5</v>
      </c>
      <c r="AL150" s="38">
        <v>103.6</v>
      </c>
      <c r="AM150" s="38">
        <v>283.10000000000002</v>
      </c>
      <c r="AN150" s="38">
        <v>100.5</v>
      </c>
      <c r="AO150" s="38">
        <v>90.9</v>
      </c>
      <c r="AP150" s="38">
        <v>104.6</v>
      </c>
      <c r="AQ150" s="38">
        <v>113.9</v>
      </c>
      <c r="AR150" s="38">
        <v>115</v>
      </c>
      <c r="AS150" s="38">
        <v>88.7</v>
      </c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</row>
    <row r="151" spans="1:62">
      <c r="A151" s="8"/>
      <c r="B151" s="32"/>
      <c r="C151" s="8" t="s">
        <v>93</v>
      </c>
      <c r="D151" s="10">
        <v>129.5</v>
      </c>
      <c r="E151" s="10">
        <v>129.5</v>
      </c>
      <c r="F151" s="10">
        <v>97.9</v>
      </c>
      <c r="G151" s="10">
        <v>208.8</v>
      </c>
      <c r="H151" s="10">
        <v>153.4</v>
      </c>
      <c r="I151" s="10">
        <v>146.9</v>
      </c>
      <c r="J151" s="10">
        <v>316.89999999999998</v>
      </c>
      <c r="K151" s="10">
        <v>67.8</v>
      </c>
      <c r="L151" s="10">
        <v>119.6</v>
      </c>
      <c r="M151" s="10">
        <v>84</v>
      </c>
      <c r="N151" s="10">
        <v>34.1</v>
      </c>
      <c r="O151" s="10">
        <v>159.6</v>
      </c>
      <c r="P151" s="10">
        <v>91</v>
      </c>
      <c r="Q151" s="10">
        <v>74.7</v>
      </c>
      <c r="R151" s="10">
        <v>83.5</v>
      </c>
      <c r="S151" s="10">
        <v>141.5</v>
      </c>
      <c r="T151" s="10">
        <v>94.3</v>
      </c>
      <c r="U151" s="10">
        <v>118.7</v>
      </c>
      <c r="V151" s="10">
        <v>90.1</v>
      </c>
      <c r="W151" s="10">
        <v>124.3</v>
      </c>
      <c r="X151" s="10">
        <v>145.69999999999999</v>
      </c>
      <c r="Y151" s="10">
        <v>132.80000000000001</v>
      </c>
      <c r="Z151" s="10">
        <v>169.7</v>
      </c>
      <c r="AA151" s="10">
        <v>0</v>
      </c>
      <c r="AB151" s="10">
        <v>57.8</v>
      </c>
      <c r="AC151" s="10">
        <v>527.70000000000005</v>
      </c>
      <c r="AD151" s="10">
        <v>0</v>
      </c>
      <c r="AE151" s="33">
        <v>129.5</v>
      </c>
      <c r="AF151" s="8"/>
      <c r="AG151" s="32"/>
      <c r="AH151" s="8" t="s">
        <v>93</v>
      </c>
      <c r="AI151" s="10">
        <v>129.5</v>
      </c>
      <c r="AJ151" s="10">
        <v>157.19999999999999</v>
      </c>
      <c r="AK151" s="38">
        <v>203.6</v>
      </c>
      <c r="AL151" s="38">
        <v>98.3</v>
      </c>
      <c r="AM151" s="38">
        <v>287.39999999999998</v>
      </c>
      <c r="AN151" s="38">
        <v>100.1</v>
      </c>
      <c r="AO151" s="38">
        <v>102.4</v>
      </c>
      <c r="AP151" s="38">
        <v>99.2</v>
      </c>
      <c r="AQ151" s="38">
        <v>113.9</v>
      </c>
      <c r="AR151" s="38">
        <v>114.8</v>
      </c>
      <c r="AS151" s="38">
        <v>91.4</v>
      </c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</row>
    <row r="152" spans="1:62">
      <c r="A152" s="8"/>
      <c r="B152" s="32"/>
      <c r="C152" s="8" t="s">
        <v>94</v>
      </c>
      <c r="D152" s="10">
        <v>130.6</v>
      </c>
      <c r="E152" s="10">
        <v>130.5</v>
      </c>
      <c r="F152" s="10">
        <v>97.9</v>
      </c>
      <c r="G152" s="10">
        <v>182.7</v>
      </c>
      <c r="H152" s="10">
        <v>164.6</v>
      </c>
      <c r="I152" s="10">
        <v>143.6</v>
      </c>
      <c r="J152" s="10">
        <v>330.8</v>
      </c>
      <c r="K152" s="10">
        <v>60.5</v>
      </c>
      <c r="L152" s="10">
        <v>106.2</v>
      </c>
      <c r="M152" s="10">
        <v>85</v>
      </c>
      <c r="N152" s="10">
        <v>33</v>
      </c>
      <c r="O152" s="10">
        <v>159.30000000000001</v>
      </c>
      <c r="P152" s="10">
        <v>94.9</v>
      </c>
      <c r="Q152" s="10">
        <v>74.5</v>
      </c>
      <c r="R152" s="10">
        <v>86.4</v>
      </c>
      <c r="S152" s="10">
        <v>144</v>
      </c>
      <c r="T152" s="10">
        <v>90.5</v>
      </c>
      <c r="U152" s="10">
        <v>117.9</v>
      </c>
      <c r="V152" s="10">
        <v>70.2</v>
      </c>
      <c r="W152" s="10">
        <v>128.4</v>
      </c>
      <c r="X152" s="10">
        <v>148</v>
      </c>
      <c r="Y152" s="10">
        <v>130.1</v>
      </c>
      <c r="Z152" s="10">
        <v>169.6</v>
      </c>
      <c r="AA152" s="10">
        <v>0</v>
      </c>
      <c r="AB152" s="10">
        <v>59</v>
      </c>
      <c r="AC152" s="10">
        <v>526.4</v>
      </c>
      <c r="AD152" s="10">
        <v>0</v>
      </c>
      <c r="AE152" s="33">
        <v>130.6</v>
      </c>
      <c r="AF152" s="8"/>
      <c r="AG152" s="32"/>
      <c r="AH152" s="8" t="s">
        <v>94</v>
      </c>
      <c r="AI152" s="10">
        <v>130.6</v>
      </c>
      <c r="AJ152" s="10">
        <v>156.30000000000001</v>
      </c>
      <c r="AK152" s="38">
        <v>204.9</v>
      </c>
      <c r="AL152" s="38">
        <v>90.3</v>
      </c>
      <c r="AM152" s="38">
        <v>296</v>
      </c>
      <c r="AN152" s="38">
        <v>96.5</v>
      </c>
      <c r="AO152" s="38">
        <v>97.7</v>
      </c>
      <c r="AP152" s="38">
        <v>96</v>
      </c>
      <c r="AQ152" s="38">
        <v>116</v>
      </c>
      <c r="AR152" s="38">
        <v>116.9</v>
      </c>
      <c r="AS152" s="38">
        <v>97</v>
      </c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</row>
    <row r="153" spans="1:62">
      <c r="A153" s="8"/>
      <c r="B153" s="32"/>
      <c r="C153" s="8" t="s">
        <v>95</v>
      </c>
      <c r="D153" s="10">
        <v>133.80000000000001</v>
      </c>
      <c r="E153" s="10">
        <v>133.69999999999999</v>
      </c>
      <c r="F153" s="10">
        <v>102</v>
      </c>
      <c r="G153" s="10">
        <v>168.1</v>
      </c>
      <c r="H153" s="10">
        <v>158.4</v>
      </c>
      <c r="I153" s="10">
        <v>148.6</v>
      </c>
      <c r="J153" s="10">
        <v>347.9</v>
      </c>
      <c r="K153" s="10">
        <v>70</v>
      </c>
      <c r="L153" s="10">
        <v>105.8</v>
      </c>
      <c r="M153" s="10">
        <v>86.5</v>
      </c>
      <c r="N153" s="10">
        <v>31.3</v>
      </c>
      <c r="O153" s="10">
        <v>159.5</v>
      </c>
      <c r="P153" s="10">
        <v>97.4</v>
      </c>
      <c r="Q153" s="10">
        <v>76.7</v>
      </c>
      <c r="R153" s="10">
        <v>84.8</v>
      </c>
      <c r="S153" s="10">
        <v>141.6</v>
      </c>
      <c r="T153" s="10">
        <v>94</v>
      </c>
      <c r="U153" s="10">
        <v>121.8</v>
      </c>
      <c r="V153" s="10">
        <v>88.4</v>
      </c>
      <c r="W153" s="10">
        <v>123.7</v>
      </c>
      <c r="X153" s="10">
        <v>152.6</v>
      </c>
      <c r="Y153" s="10">
        <v>139.1</v>
      </c>
      <c r="Z153" s="10">
        <v>173.5</v>
      </c>
      <c r="AA153" s="10">
        <v>0</v>
      </c>
      <c r="AB153" s="10">
        <v>60.6</v>
      </c>
      <c r="AC153" s="10">
        <v>528.79999999999995</v>
      </c>
      <c r="AD153" s="10">
        <v>0</v>
      </c>
      <c r="AE153" s="33">
        <v>133.80000000000001</v>
      </c>
      <c r="AF153" s="8"/>
      <c r="AG153" s="32"/>
      <c r="AH153" s="8" t="s">
        <v>95</v>
      </c>
      <c r="AI153" s="10">
        <v>133.80000000000001</v>
      </c>
      <c r="AJ153" s="10">
        <v>164.3</v>
      </c>
      <c r="AK153" s="38">
        <v>215</v>
      </c>
      <c r="AL153" s="38">
        <v>94.8</v>
      </c>
      <c r="AM153" s="38">
        <v>310.7</v>
      </c>
      <c r="AN153" s="38">
        <v>101.8</v>
      </c>
      <c r="AO153" s="38">
        <v>109.1</v>
      </c>
      <c r="AP153" s="38">
        <v>98.7</v>
      </c>
      <c r="AQ153" s="38">
        <v>116.5</v>
      </c>
      <c r="AR153" s="38">
        <v>117.5</v>
      </c>
      <c r="AS153" s="38">
        <v>93.8</v>
      </c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</row>
    <row r="154" spans="1:62">
      <c r="A154" s="8"/>
      <c r="B154" s="32"/>
      <c r="C154" s="8" t="s">
        <v>96</v>
      </c>
      <c r="D154" s="10">
        <v>134.5</v>
      </c>
      <c r="E154" s="10">
        <v>134.4</v>
      </c>
      <c r="F154" s="10">
        <v>98.5</v>
      </c>
      <c r="G154" s="10">
        <v>176.7</v>
      </c>
      <c r="H154" s="10">
        <v>151.4</v>
      </c>
      <c r="I154" s="10">
        <v>151.9</v>
      </c>
      <c r="J154" s="10">
        <v>364.6</v>
      </c>
      <c r="K154" s="10">
        <v>68.599999999999994</v>
      </c>
      <c r="L154" s="10">
        <v>121.8</v>
      </c>
      <c r="M154" s="10">
        <v>81.099999999999994</v>
      </c>
      <c r="N154" s="10">
        <v>31.3</v>
      </c>
      <c r="O154" s="10">
        <v>157.5</v>
      </c>
      <c r="P154" s="10">
        <v>94.7</v>
      </c>
      <c r="Q154" s="10">
        <v>78.900000000000006</v>
      </c>
      <c r="R154" s="10">
        <v>80.400000000000006</v>
      </c>
      <c r="S154" s="10">
        <v>141.69999999999999</v>
      </c>
      <c r="T154" s="10">
        <v>97.2</v>
      </c>
      <c r="U154" s="10">
        <v>122.8</v>
      </c>
      <c r="V154" s="10">
        <v>82.4</v>
      </c>
      <c r="W154" s="10">
        <v>124.8</v>
      </c>
      <c r="X154" s="10">
        <v>151.30000000000001</v>
      </c>
      <c r="Y154" s="10">
        <v>144.4</v>
      </c>
      <c r="Z154" s="10">
        <v>171.1</v>
      </c>
      <c r="AA154" s="10">
        <v>0</v>
      </c>
      <c r="AB154" s="10">
        <v>69</v>
      </c>
      <c r="AC154" s="10">
        <v>525</v>
      </c>
      <c r="AD154" s="10">
        <v>0</v>
      </c>
      <c r="AE154" s="33">
        <v>134.5</v>
      </c>
      <c r="AF154" s="8"/>
      <c r="AG154" s="32"/>
      <c r="AH154" s="8" t="s">
        <v>96</v>
      </c>
      <c r="AI154" s="10">
        <v>134.5</v>
      </c>
      <c r="AJ154" s="10">
        <v>167.2</v>
      </c>
      <c r="AK154" s="38">
        <v>219.8</v>
      </c>
      <c r="AL154" s="38">
        <v>97.9</v>
      </c>
      <c r="AM154" s="38">
        <v>316.8</v>
      </c>
      <c r="AN154" s="38">
        <v>102.5</v>
      </c>
      <c r="AO154" s="38">
        <v>103.5</v>
      </c>
      <c r="AP154" s="38">
        <v>102.1</v>
      </c>
      <c r="AQ154" s="38">
        <v>116</v>
      </c>
      <c r="AR154" s="38">
        <v>117.1</v>
      </c>
      <c r="AS154" s="38">
        <v>88.8</v>
      </c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</row>
    <row r="155" spans="1:62">
      <c r="A155" s="15"/>
      <c r="B155" s="34"/>
      <c r="C155" s="15" t="s">
        <v>97</v>
      </c>
      <c r="D155" s="14">
        <v>130.1</v>
      </c>
      <c r="E155" s="14">
        <v>130</v>
      </c>
      <c r="F155" s="14">
        <v>102.7</v>
      </c>
      <c r="G155" s="14">
        <v>189.3</v>
      </c>
      <c r="H155" s="14">
        <v>135.4</v>
      </c>
      <c r="I155" s="14">
        <v>123</v>
      </c>
      <c r="J155" s="14">
        <v>369.8</v>
      </c>
      <c r="K155" s="14">
        <v>71.5</v>
      </c>
      <c r="L155" s="14">
        <v>86.5</v>
      </c>
      <c r="M155" s="14">
        <v>81.3</v>
      </c>
      <c r="N155" s="14">
        <v>29.6</v>
      </c>
      <c r="O155" s="14">
        <v>153.5</v>
      </c>
      <c r="P155" s="14">
        <v>95.8</v>
      </c>
      <c r="Q155" s="14">
        <v>80.5</v>
      </c>
      <c r="R155" s="14">
        <v>75.900000000000006</v>
      </c>
      <c r="S155" s="14">
        <v>143.19999999999999</v>
      </c>
      <c r="T155" s="14">
        <v>88.4</v>
      </c>
      <c r="U155" s="14">
        <v>120</v>
      </c>
      <c r="V155" s="14">
        <v>74.099999999999994</v>
      </c>
      <c r="W155" s="14">
        <v>120.6</v>
      </c>
      <c r="X155" s="14">
        <v>153.5</v>
      </c>
      <c r="Y155" s="14">
        <v>158.1</v>
      </c>
      <c r="Z155" s="14">
        <v>168.5</v>
      </c>
      <c r="AA155" s="14">
        <v>0</v>
      </c>
      <c r="AB155" s="14">
        <v>57.1</v>
      </c>
      <c r="AC155" s="14">
        <v>521.4</v>
      </c>
      <c r="AD155" s="14">
        <v>0</v>
      </c>
      <c r="AE155" s="35">
        <v>130.1</v>
      </c>
      <c r="AF155" s="15"/>
      <c r="AG155" s="34"/>
      <c r="AH155" s="15" t="s">
        <v>97</v>
      </c>
      <c r="AI155" s="14">
        <v>130.1</v>
      </c>
      <c r="AJ155" s="14">
        <v>165.9</v>
      </c>
      <c r="AK155" s="40">
        <v>227.2</v>
      </c>
      <c r="AL155" s="40">
        <v>112.7</v>
      </c>
      <c r="AM155" s="40">
        <v>318.3</v>
      </c>
      <c r="AN155" s="40">
        <v>90.4</v>
      </c>
      <c r="AO155" s="40">
        <v>84.4</v>
      </c>
      <c r="AP155" s="40">
        <v>92.9</v>
      </c>
      <c r="AQ155" s="40">
        <v>109.8</v>
      </c>
      <c r="AR155" s="40">
        <v>110.9</v>
      </c>
      <c r="AS155" s="40">
        <v>85.2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</row>
    <row r="156" spans="1:62">
      <c r="A156" s="8" t="s">
        <v>115</v>
      </c>
      <c r="B156" s="9" t="s">
        <v>189</v>
      </c>
      <c r="C156" s="8" t="s">
        <v>84</v>
      </c>
      <c r="D156" s="114">
        <v>99.6</v>
      </c>
      <c r="E156" s="31">
        <v>99.6</v>
      </c>
      <c r="F156" s="31">
        <v>97.1</v>
      </c>
      <c r="G156" s="31">
        <v>101.1</v>
      </c>
      <c r="H156" s="31">
        <v>106.8</v>
      </c>
      <c r="I156" s="31">
        <v>101.4</v>
      </c>
      <c r="J156" s="31">
        <v>87.1</v>
      </c>
      <c r="K156" s="31">
        <v>51.6</v>
      </c>
      <c r="L156" s="31">
        <v>43.5</v>
      </c>
      <c r="M156" s="31">
        <v>88.7</v>
      </c>
      <c r="N156" s="31">
        <v>134.30000000000001</v>
      </c>
      <c r="O156" s="31">
        <v>105.1</v>
      </c>
      <c r="P156" s="31">
        <v>93.6</v>
      </c>
      <c r="Q156" s="31">
        <v>96.4</v>
      </c>
      <c r="R156" s="31">
        <v>88.6</v>
      </c>
      <c r="S156" s="31">
        <v>109.4</v>
      </c>
      <c r="T156" s="31">
        <v>120</v>
      </c>
      <c r="U156" s="31">
        <v>132.6</v>
      </c>
      <c r="V156" s="31">
        <v>74.3</v>
      </c>
      <c r="W156" s="31">
        <v>85</v>
      </c>
      <c r="X156" s="31">
        <v>92.3</v>
      </c>
      <c r="Y156" s="31">
        <v>167.8</v>
      </c>
      <c r="Z156" s="31">
        <v>419.9</v>
      </c>
      <c r="AA156" s="31"/>
      <c r="AB156" s="31">
        <v>90</v>
      </c>
      <c r="AC156" s="31">
        <v>102.3</v>
      </c>
      <c r="AD156" s="31"/>
      <c r="AE156" s="74">
        <v>99.6</v>
      </c>
      <c r="AF156" s="8" t="s">
        <v>115</v>
      </c>
      <c r="AG156" s="9" t="s">
        <v>189</v>
      </c>
      <c r="AH156" s="8" t="s">
        <v>84</v>
      </c>
      <c r="AI156" s="10">
        <v>99.6</v>
      </c>
      <c r="AJ156" s="66">
        <v>120.6</v>
      </c>
      <c r="AK156" s="66">
        <v>128.19999999999999</v>
      </c>
      <c r="AL156" s="66">
        <v>114.4</v>
      </c>
      <c r="AM156" s="66">
        <v>140.4</v>
      </c>
      <c r="AN156" s="66">
        <v>111.8</v>
      </c>
      <c r="AO156" s="66">
        <v>90.6</v>
      </c>
      <c r="AP156" s="66">
        <v>118.5</v>
      </c>
      <c r="AQ156" s="66">
        <v>88.5</v>
      </c>
      <c r="AR156" s="66">
        <v>87.4</v>
      </c>
      <c r="AS156" s="66">
        <v>114.7</v>
      </c>
    </row>
    <row r="157" spans="1:62">
      <c r="A157" s="8" t="s">
        <v>116</v>
      </c>
      <c r="B157" s="9"/>
      <c r="C157" s="8" t="s">
        <v>86</v>
      </c>
      <c r="D157" s="114">
        <v>99.8</v>
      </c>
      <c r="E157" s="31">
        <v>99.8</v>
      </c>
      <c r="F157" s="31">
        <v>97.3</v>
      </c>
      <c r="G157" s="31">
        <v>103.2</v>
      </c>
      <c r="H157" s="31">
        <v>111.5</v>
      </c>
      <c r="I157" s="31">
        <v>100.7</v>
      </c>
      <c r="J157" s="31">
        <v>87</v>
      </c>
      <c r="K157" s="31">
        <v>54.5</v>
      </c>
      <c r="L157" s="31">
        <v>39.299999999999997</v>
      </c>
      <c r="M157" s="31">
        <v>116.5</v>
      </c>
      <c r="N157" s="31">
        <v>135.80000000000001</v>
      </c>
      <c r="O157" s="31">
        <v>103.8</v>
      </c>
      <c r="P157" s="31">
        <v>91.4</v>
      </c>
      <c r="Q157" s="31">
        <v>94.1</v>
      </c>
      <c r="R157" s="31">
        <v>88.3</v>
      </c>
      <c r="S157" s="31">
        <v>105.6</v>
      </c>
      <c r="T157" s="31">
        <v>118.8</v>
      </c>
      <c r="U157" s="31">
        <v>129</v>
      </c>
      <c r="V157" s="31">
        <v>86.6</v>
      </c>
      <c r="W157" s="31">
        <v>86.7</v>
      </c>
      <c r="X157" s="31">
        <v>90.2</v>
      </c>
      <c r="Y157" s="31">
        <v>174.2</v>
      </c>
      <c r="Z157" s="31">
        <v>373</v>
      </c>
      <c r="AA157" s="31"/>
      <c r="AB157" s="31">
        <v>87.9</v>
      </c>
      <c r="AC157" s="31">
        <v>105.5</v>
      </c>
      <c r="AD157" s="31"/>
      <c r="AE157" s="74">
        <v>99.8</v>
      </c>
      <c r="AF157" s="8" t="s">
        <v>116</v>
      </c>
      <c r="AG157" s="9"/>
      <c r="AH157" s="8" t="s">
        <v>86</v>
      </c>
      <c r="AI157" s="10">
        <v>99.8</v>
      </c>
      <c r="AJ157" s="66">
        <v>119.6</v>
      </c>
      <c r="AK157" s="66">
        <v>127.4</v>
      </c>
      <c r="AL157" s="66">
        <v>113.9</v>
      </c>
      <c r="AM157" s="66">
        <v>139.4</v>
      </c>
      <c r="AN157" s="66">
        <v>108.9</v>
      </c>
      <c r="AO157" s="66">
        <v>98.6</v>
      </c>
      <c r="AP157" s="66">
        <v>116.2</v>
      </c>
      <c r="AQ157" s="66">
        <v>88</v>
      </c>
      <c r="AR157" s="66">
        <v>87.1</v>
      </c>
      <c r="AS157" s="66">
        <v>110.4</v>
      </c>
    </row>
    <row r="158" spans="1:62">
      <c r="A158" s="8" t="s">
        <v>117</v>
      </c>
      <c r="B158" s="9"/>
      <c r="C158" s="8" t="s">
        <v>88</v>
      </c>
      <c r="D158" s="114">
        <v>99.9</v>
      </c>
      <c r="E158" s="31">
        <v>99.9</v>
      </c>
      <c r="F158" s="31">
        <v>99.7</v>
      </c>
      <c r="G158" s="31">
        <v>97</v>
      </c>
      <c r="H158" s="31">
        <v>110.1</v>
      </c>
      <c r="I158" s="31">
        <v>95</v>
      </c>
      <c r="J158" s="31">
        <v>87.6</v>
      </c>
      <c r="K158" s="31">
        <v>52.3</v>
      </c>
      <c r="L158" s="31">
        <v>37.299999999999997</v>
      </c>
      <c r="M158" s="31">
        <v>122.4</v>
      </c>
      <c r="N158" s="31">
        <v>139.6</v>
      </c>
      <c r="O158" s="31">
        <v>101.9</v>
      </c>
      <c r="P158" s="31">
        <v>97.6</v>
      </c>
      <c r="Q158" s="31">
        <v>93.1</v>
      </c>
      <c r="R158" s="31">
        <v>89.8</v>
      </c>
      <c r="S158" s="31">
        <v>104.5</v>
      </c>
      <c r="T158" s="31">
        <v>117.4</v>
      </c>
      <c r="U158" s="31">
        <v>127</v>
      </c>
      <c r="V158" s="31">
        <v>88.3</v>
      </c>
      <c r="W158" s="31">
        <v>84.2</v>
      </c>
      <c r="X158" s="31">
        <v>91</v>
      </c>
      <c r="Y158" s="31">
        <v>180.6</v>
      </c>
      <c r="Z158" s="31">
        <v>366.4</v>
      </c>
      <c r="AA158" s="31"/>
      <c r="AB158" s="31">
        <v>88.2</v>
      </c>
      <c r="AC158" s="31">
        <v>103.3</v>
      </c>
      <c r="AD158" s="31"/>
      <c r="AE158" s="74">
        <v>99.9</v>
      </c>
      <c r="AF158" s="8" t="s">
        <v>117</v>
      </c>
      <c r="AG158" s="9"/>
      <c r="AH158" s="8" t="s">
        <v>88</v>
      </c>
      <c r="AI158" s="10">
        <v>99.9</v>
      </c>
      <c r="AJ158" s="66">
        <v>119.2</v>
      </c>
      <c r="AK158" s="66">
        <v>127.7</v>
      </c>
      <c r="AL158" s="66">
        <v>107.1</v>
      </c>
      <c r="AM158" s="66">
        <v>139</v>
      </c>
      <c r="AN158" s="66">
        <v>110</v>
      </c>
      <c r="AO158" s="66">
        <v>95.3</v>
      </c>
      <c r="AP158" s="66">
        <v>114.3</v>
      </c>
      <c r="AQ158" s="66">
        <v>89.1</v>
      </c>
      <c r="AR158" s="66">
        <v>88.2</v>
      </c>
      <c r="AS158" s="66">
        <v>108.9</v>
      </c>
    </row>
    <row r="159" spans="1:62">
      <c r="A159" s="8" t="s">
        <v>118</v>
      </c>
      <c r="B159" s="9"/>
      <c r="C159" s="8" t="s">
        <v>89</v>
      </c>
      <c r="D159" s="114">
        <v>98.9</v>
      </c>
      <c r="E159" s="31">
        <v>98.9</v>
      </c>
      <c r="F159" s="31">
        <v>98.6</v>
      </c>
      <c r="G159" s="31">
        <v>95.8</v>
      </c>
      <c r="H159" s="31">
        <v>106.8</v>
      </c>
      <c r="I159" s="31">
        <v>98.1</v>
      </c>
      <c r="J159" s="31">
        <v>83.9</v>
      </c>
      <c r="K159" s="31">
        <v>55.9</v>
      </c>
      <c r="L159" s="31">
        <v>50</v>
      </c>
      <c r="M159" s="31">
        <v>94.9</v>
      </c>
      <c r="N159" s="31">
        <v>136.9</v>
      </c>
      <c r="O159" s="31">
        <v>100.2</v>
      </c>
      <c r="P159" s="31">
        <v>96.7</v>
      </c>
      <c r="Q159" s="31">
        <v>94.3</v>
      </c>
      <c r="R159" s="31">
        <v>93</v>
      </c>
      <c r="S159" s="31">
        <v>101.1</v>
      </c>
      <c r="T159" s="31">
        <v>114.4</v>
      </c>
      <c r="U159" s="31">
        <v>123.8</v>
      </c>
      <c r="V159" s="31">
        <v>88.4</v>
      </c>
      <c r="W159" s="31">
        <v>83.4</v>
      </c>
      <c r="X159" s="31">
        <v>91.8</v>
      </c>
      <c r="Y159" s="31">
        <v>162.69999999999999</v>
      </c>
      <c r="Z159" s="31">
        <v>351.7</v>
      </c>
      <c r="AA159" s="31"/>
      <c r="AB159" s="31">
        <v>85.4</v>
      </c>
      <c r="AC159" s="31">
        <v>109.5</v>
      </c>
      <c r="AD159" s="31"/>
      <c r="AE159" s="74">
        <v>98.9</v>
      </c>
      <c r="AF159" s="8" t="s">
        <v>118</v>
      </c>
      <c r="AG159" s="9"/>
      <c r="AH159" s="8" t="s">
        <v>89</v>
      </c>
      <c r="AI159" s="10">
        <v>98.9</v>
      </c>
      <c r="AJ159" s="66">
        <v>116.1</v>
      </c>
      <c r="AK159" s="66">
        <v>124.5</v>
      </c>
      <c r="AL159" s="66">
        <v>104.8</v>
      </c>
      <c r="AM159" s="66">
        <v>139.4</v>
      </c>
      <c r="AN159" s="66">
        <v>105.6</v>
      </c>
      <c r="AO159" s="66">
        <v>89.9</v>
      </c>
      <c r="AP159" s="66">
        <v>111.4</v>
      </c>
      <c r="AQ159" s="66">
        <v>89.1</v>
      </c>
      <c r="AR159" s="66">
        <v>88</v>
      </c>
      <c r="AS159" s="66">
        <v>114.2</v>
      </c>
    </row>
    <row r="160" spans="1:62">
      <c r="A160" s="8" t="s">
        <v>119</v>
      </c>
      <c r="B160" s="9"/>
      <c r="C160" s="8" t="s">
        <v>90</v>
      </c>
      <c r="D160" s="114">
        <v>97.8</v>
      </c>
      <c r="E160" s="31">
        <v>97.8</v>
      </c>
      <c r="F160" s="31">
        <v>100</v>
      </c>
      <c r="G160" s="31">
        <v>100.6</v>
      </c>
      <c r="H160" s="31">
        <v>99.2</v>
      </c>
      <c r="I160" s="31">
        <v>94.6</v>
      </c>
      <c r="J160" s="31">
        <v>88.6</v>
      </c>
      <c r="K160" s="31">
        <v>61.3</v>
      </c>
      <c r="L160" s="31">
        <v>48.7</v>
      </c>
      <c r="M160" s="31">
        <v>98.6</v>
      </c>
      <c r="N160" s="31">
        <v>135.5</v>
      </c>
      <c r="O160" s="31">
        <v>99.9</v>
      </c>
      <c r="P160" s="31">
        <v>93.6</v>
      </c>
      <c r="Q160" s="31">
        <v>95</v>
      </c>
      <c r="R160" s="31">
        <v>97.2</v>
      </c>
      <c r="S160" s="31">
        <v>99.1</v>
      </c>
      <c r="T160" s="31">
        <v>113.2</v>
      </c>
      <c r="U160" s="31">
        <v>120.7</v>
      </c>
      <c r="V160" s="31">
        <v>84</v>
      </c>
      <c r="W160" s="31">
        <v>86.3</v>
      </c>
      <c r="X160" s="31">
        <v>92.1</v>
      </c>
      <c r="Y160" s="31">
        <v>151.1</v>
      </c>
      <c r="Z160" s="31">
        <v>341.7</v>
      </c>
      <c r="AA160" s="31"/>
      <c r="AB160" s="31">
        <v>84.1</v>
      </c>
      <c r="AC160" s="31">
        <v>111</v>
      </c>
      <c r="AD160" s="31"/>
      <c r="AE160" s="74">
        <v>97.8</v>
      </c>
      <c r="AF160" s="8" t="s">
        <v>119</v>
      </c>
      <c r="AG160" s="9"/>
      <c r="AH160" s="8" t="s">
        <v>90</v>
      </c>
      <c r="AI160" s="10">
        <v>97.8</v>
      </c>
      <c r="AJ160" s="66">
        <v>115.2</v>
      </c>
      <c r="AK160" s="66">
        <v>122.1</v>
      </c>
      <c r="AL160" s="66">
        <v>101.8</v>
      </c>
      <c r="AM160" s="66">
        <v>140.1</v>
      </c>
      <c r="AN160" s="66">
        <v>106.7</v>
      </c>
      <c r="AO160" s="66">
        <v>93.8</v>
      </c>
      <c r="AP160" s="66">
        <v>111.5</v>
      </c>
      <c r="AQ160" s="66">
        <v>88.7</v>
      </c>
      <c r="AR160" s="66">
        <v>87.6</v>
      </c>
      <c r="AS160" s="66">
        <v>112.8</v>
      </c>
    </row>
    <row r="161" spans="1:62">
      <c r="A161" s="8" t="s">
        <v>120</v>
      </c>
      <c r="B161" s="9"/>
      <c r="C161" s="8" t="s">
        <v>91</v>
      </c>
      <c r="D161" s="114">
        <v>98.3</v>
      </c>
      <c r="E161" s="31">
        <v>98.3</v>
      </c>
      <c r="F161" s="31">
        <v>98</v>
      </c>
      <c r="G161" s="31">
        <v>101.4</v>
      </c>
      <c r="H161" s="31">
        <v>96.8</v>
      </c>
      <c r="I161" s="31">
        <v>94.4</v>
      </c>
      <c r="J161" s="31">
        <v>86.2</v>
      </c>
      <c r="K161" s="31">
        <v>71.3</v>
      </c>
      <c r="L161" s="31">
        <v>46</v>
      </c>
      <c r="M161" s="31">
        <v>116.8</v>
      </c>
      <c r="N161" s="31">
        <v>125.3</v>
      </c>
      <c r="O161" s="31">
        <v>100.1</v>
      </c>
      <c r="P161" s="31">
        <v>94.1</v>
      </c>
      <c r="Q161" s="31">
        <v>92.5</v>
      </c>
      <c r="R161" s="31">
        <v>109.1</v>
      </c>
      <c r="S161" s="31">
        <v>103.3</v>
      </c>
      <c r="T161" s="31">
        <v>112.3</v>
      </c>
      <c r="U161" s="31">
        <v>118.4</v>
      </c>
      <c r="V161" s="31">
        <v>90.6</v>
      </c>
      <c r="W161" s="31">
        <v>84.8</v>
      </c>
      <c r="X161" s="31">
        <v>92</v>
      </c>
      <c r="Y161" s="31">
        <v>138.9</v>
      </c>
      <c r="Z161" s="31">
        <v>321.60000000000002</v>
      </c>
      <c r="AA161" s="31"/>
      <c r="AB161" s="31">
        <v>81.5</v>
      </c>
      <c r="AC161" s="31">
        <v>111</v>
      </c>
      <c r="AD161" s="31"/>
      <c r="AE161" s="74">
        <v>98.3</v>
      </c>
      <c r="AF161" s="8" t="s">
        <v>120</v>
      </c>
      <c r="AG161" s="9"/>
      <c r="AH161" s="8" t="s">
        <v>91</v>
      </c>
      <c r="AI161" s="10">
        <v>98.3</v>
      </c>
      <c r="AJ161" s="66">
        <v>113.8</v>
      </c>
      <c r="AK161" s="66">
        <v>118.5</v>
      </c>
      <c r="AL161" s="66">
        <v>101.4</v>
      </c>
      <c r="AM161" s="66">
        <v>132.30000000000001</v>
      </c>
      <c r="AN161" s="66">
        <v>107.6</v>
      </c>
      <c r="AO161" s="66">
        <v>103</v>
      </c>
      <c r="AP161" s="66">
        <v>110</v>
      </c>
      <c r="AQ161" s="66">
        <v>89.5</v>
      </c>
      <c r="AR161" s="66">
        <v>87.9</v>
      </c>
      <c r="AS161" s="66">
        <v>124.2</v>
      </c>
    </row>
    <row r="162" spans="1:62">
      <c r="A162" s="8" t="s">
        <v>87</v>
      </c>
      <c r="B162" s="9"/>
      <c r="C162" s="8" t="s">
        <v>92</v>
      </c>
      <c r="D162" s="114">
        <v>97.8</v>
      </c>
      <c r="E162" s="31">
        <v>97.8</v>
      </c>
      <c r="F162" s="31">
        <v>98.3</v>
      </c>
      <c r="G162" s="31">
        <v>105.1</v>
      </c>
      <c r="H162" s="31">
        <v>99.1</v>
      </c>
      <c r="I162" s="31">
        <v>95.7</v>
      </c>
      <c r="J162" s="31">
        <v>89.2</v>
      </c>
      <c r="K162" s="31">
        <v>63.8</v>
      </c>
      <c r="L162" s="31">
        <v>48.6</v>
      </c>
      <c r="M162" s="31">
        <v>108.4</v>
      </c>
      <c r="N162" s="31">
        <v>131</v>
      </c>
      <c r="O162" s="31">
        <v>100.8</v>
      </c>
      <c r="P162" s="31">
        <v>93.4</v>
      </c>
      <c r="Q162" s="31">
        <v>91.7</v>
      </c>
      <c r="R162" s="31">
        <v>106.6</v>
      </c>
      <c r="S162" s="31">
        <v>102.7</v>
      </c>
      <c r="T162" s="31">
        <v>109.9</v>
      </c>
      <c r="U162" s="31">
        <v>118.4</v>
      </c>
      <c r="V162" s="31">
        <v>90.6</v>
      </c>
      <c r="W162" s="31">
        <v>90.5</v>
      </c>
      <c r="X162" s="31">
        <v>91</v>
      </c>
      <c r="Y162" s="31">
        <v>163.5</v>
      </c>
      <c r="Z162" s="31">
        <v>299</v>
      </c>
      <c r="AA162" s="31"/>
      <c r="AB162" s="31">
        <v>78.5</v>
      </c>
      <c r="AC162" s="31">
        <v>105.3</v>
      </c>
      <c r="AD162" s="31"/>
      <c r="AE162" s="74">
        <v>97.8</v>
      </c>
      <c r="AF162" s="8" t="s">
        <v>87</v>
      </c>
      <c r="AG162" s="9"/>
      <c r="AH162" s="8" t="s">
        <v>92</v>
      </c>
      <c r="AI162" s="10">
        <v>97.8</v>
      </c>
      <c r="AJ162" s="66">
        <v>111.7</v>
      </c>
      <c r="AK162" s="66">
        <v>117.1</v>
      </c>
      <c r="AL162" s="66">
        <v>102.1</v>
      </c>
      <c r="AM162" s="66">
        <v>129.80000000000001</v>
      </c>
      <c r="AN162" s="66">
        <v>105.5</v>
      </c>
      <c r="AO162" s="66">
        <v>99.2</v>
      </c>
      <c r="AP162" s="66">
        <v>107.7</v>
      </c>
      <c r="AQ162" s="66">
        <v>89.6</v>
      </c>
      <c r="AR162" s="66">
        <v>88.2</v>
      </c>
      <c r="AS162" s="66">
        <v>121.6</v>
      </c>
    </row>
    <row r="163" spans="1:62">
      <c r="A163" s="8"/>
      <c r="B163" s="9"/>
      <c r="C163" s="8" t="s">
        <v>93</v>
      </c>
      <c r="D163" s="114">
        <v>97.9</v>
      </c>
      <c r="E163" s="31">
        <v>97.9</v>
      </c>
      <c r="F163" s="31">
        <v>100</v>
      </c>
      <c r="G163" s="31">
        <v>108.8</v>
      </c>
      <c r="H163" s="31">
        <v>91.7</v>
      </c>
      <c r="I163" s="31">
        <v>95.9</v>
      </c>
      <c r="J163" s="31">
        <v>97.3</v>
      </c>
      <c r="K163" s="31">
        <v>60.8</v>
      </c>
      <c r="L163" s="31">
        <v>50.2</v>
      </c>
      <c r="M163" s="31">
        <v>107.1</v>
      </c>
      <c r="N163" s="31">
        <v>130.6</v>
      </c>
      <c r="O163" s="31">
        <v>100</v>
      </c>
      <c r="P163" s="31">
        <v>92.3</v>
      </c>
      <c r="Q163" s="31">
        <v>90.9</v>
      </c>
      <c r="R163" s="31">
        <v>97.4</v>
      </c>
      <c r="S163" s="31">
        <v>105.6</v>
      </c>
      <c r="T163" s="31">
        <v>109.7</v>
      </c>
      <c r="U163" s="31">
        <v>116.8</v>
      </c>
      <c r="V163" s="31">
        <v>92.9</v>
      </c>
      <c r="W163" s="31">
        <v>93.8</v>
      </c>
      <c r="X163" s="31">
        <v>86.8</v>
      </c>
      <c r="Y163" s="31">
        <v>161</v>
      </c>
      <c r="Z163" s="31">
        <v>283.2</v>
      </c>
      <c r="AA163" s="31"/>
      <c r="AB163" s="31">
        <v>78.5</v>
      </c>
      <c r="AC163" s="31">
        <v>103.6</v>
      </c>
      <c r="AD163" s="31"/>
      <c r="AE163" s="74">
        <v>97.9</v>
      </c>
      <c r="AF163" s="8"/>
      <c r="AG163" s="9"/>
      <c r="AH163" s="8" t="s">
        <v>93</v>
      </c>
      <c r="AI163" s="10">
        <v>97.9</v>
      </c>
      <c r="AJ163" s="66">
        <v>111.5</v>
      </c>
      <c r="AK163" s="66">
        <v>116.9</v>
      </c>
      <c r="AL163" s="66">
        <v>104.6</v>
      </c>
      <c r="AM163" s="66">
        <v>126.5</v>
      </c>
      <c r="AN163" s="66">
        <v>104.7</v>
      </c>
      <c r="AO163" s="66">
        <v>101.2</v>
      </c>
      <c r="AP163" s="66">
        <v>106.2</v>
      </c>
      <c r="AQ163" s="66">
        <v>90.4</v>
      </c>
      <c r="AR163" s="66">
        <v>89</v>
      </c>
      <c r="AS163" s="66">
        <v>119.6</v>
      </c>
    </row>
    <row r="164" spans="1:62">
      <c r="A164" s="8"/>
      <c r="B164" s="9"/>
      <c r="C164" s="8" t="s">
        <v>94</v>
      </c>
      <c r="D164" s="114">
        <v>98.9</v>
      </c>
      <c r="E164" s="31">
        <v>98.9</v>
      </c>
      <c r="F164" s="31">
        <v>99.4</v>
      </c>
      <c r="G164" s="31">
        <v>105.6</v>
      </c>
      <c r="H164" s="31">
        <v>94.1</v>
      </c>
      <c r="I164" s="31">
        <v>99.2</v>
      </c>
      <c r="J164" s="31">
        <v>92.7</v>
      </c>
      <c r="K164" s="31">
        <v>66.7</v>
      </c>
      <c r="L164" s="31">
        <v>56.5</v>
      </c>
      <c r="M164" s="31">
        <v>116.3</v>
      </c>
      <c r="N164" s="31">
        <v>129.1</v>
      </c>
      <c r="O164" s="31">
        <v>99.1</v>
      </c>
      <c r="P164" s="31">
        <v>93.6</v>
      </c>
      <c r="Q164" s="31">
        <v>91.5</v>
      </c>
      <c r="R164" s="31">
        <v>94.3</v>
      </c>
      <c r="S164" s="31">
        <v>105.3</v>
      </c>
      <c r="T164" s="31">
        <v>110.3</v>
      </c>
      <c r="U164" s="31">
        <v>113.9</v>
      </c>
      <c r="V164" s="31">
        <v>91.6</v>
      </c>
      <c r="W164" s="31">
        <v>88.6</v>
      </c>
      <c r="X164" s="31">
        <v>88.3</v>
      </c>
      <c r="Y164" s="31">
        <v>158.6</v>
      </c>
      <c r="Z164" s="31">
        <v>264.10000000000002</v>
      </c>
      <c r="AA164" s="31"/>
      <c r="AB164" s="31">
        <v>79.3</v>
      </c>
      <c r="AC164" s="31">
        <v>94.7</v>
      </c>
      <c r="AD164" s="31"/>
      <c r="AE164" s="74">
        <v>98.9</v>
      </c>
      <c r="AF164" s="8"/>
      <c r="AG164" s="9"/>
      <c r="AH164" s="8" t="s">
        <v>94</v>
      </c>
      <c r="AI164" s="10">
        <v>98.9</v>
      </c>
      <c r="AJ164" s="66">
        <v>115</v>
      </c>
      <c r="AK164" s="66">
        <v>119.1</v>
      </c>
      <c r="AL164" s="66">
        <v>113</v>
      </c>
      <c r="AM164" s="66">
        <v>124.5</v>
      </c>
      <c r="AN164" s="66">
        <v>106.4</v>
      </c>
      <c r="AO164" s="66">
        <v>104.3</v>
      </c>
      <c r="AP164" s="66">
        <v>107.3</v>
      </c>
      <c r="AQ164" s="66">
        <v>90.4</v>
      </c>
      <c r="AR164" s="66">
        <v>89.3</v>
      </c>
      <c r="AS164" s="66">
        <v>115.2</v>
      </c>
    </row>
    <row r="165" spans="1:62">
      <c r="A165" s="8"/>
      <c r="B165" s="9"/>
      <c r="C165" s="8" t="s">
        <v>95</v>
      </c>
      <c r="D165" s="114">
        <v>96.5</v>
      </c>
      <c r="E165" s="31">
        <v>96.5</v>
      </c>
      <c r="F165" s="31">
        <v>98.6</v>
      </c>
      <c r="G165" s="31">
        <v>109.8</v>
      </c>
      <c r="H165" s="31">
        <v>96.8</v>
      </c>
      <c r="I165" s="31">
        <v>100.8</v>
      </c>
      <c r="J165" s="31">
        <v>97.8</v>
      </c>
      <c r="K165" s="31">
        <v>56.3</v>
      </c>
      <c r="L165" s="31">
        <v>59.1</v>
      </c>
      <c r="M165" s="31">
        <v>109.6</v>
      </c>
      <c r="N165" s="31">
        <v>126.8</v>
      </c>
      <c r="O165" s="31">
        <v>95.9</v>
      </c>
      <c r="P165" s="31">
        <v>89.5</v>
      </c>
      <c r="Q165" s="31">
        <v>92.5</v>
      </c>
      <c r="R165" s="31">
        <v>86.7</v>
      </c>
      <c r="S165" s="31">
        <v>101.4</v>
      </c>
      <c r="T165" s="31">
        <v>107.7</v>
      </c>
      <c r="U165" s="31">
        <v>109.8</v>
      </c>
      <c r="V165" s="31">
        <v>79.900000000000006</v>
      </c>
      <c r="W165" s="31">
        <v>92.5</v>
      </c>
      <c r="X165" s="31">
        <v>85.7</v>
      </c>
      <c r="Y165" s="31">
        <v>144.4</v>
      </c>
      <c r="Z165" s="31">
        <v>246</v>
      </c>
      <c r="AA165" s="31"/>
      <c r="AB165" s="31">
        <v>80.8</v>
      </c>
      <c r="AC165" s="31">
        <v>97.3</v>
      </c>
      <c r="AD165" s="31"/>
      <c r="AE165" s="74">
        <v>96.5</v>
      </c>
      <c r="AF165" s="8"/>
      <c r="AG165" s="9"/>
      <c r="AH165" s="8" t="s">
        <v>95</v>
      </c>
      <c r="AI165" s="10">
        <v>96.5</v>
      </c>
      <c r="AJ165" s="66">
        <v>109.2</v>
      </c>
      <c r="AK165" s="66">
        <v>112.4</v>
      </c>
      <c r="AL165" s="66">
        <v>103.5</v>
      </c>
      <c r="AM165" s="66">
        <v>119.9</v>
      </c>
      <c r="AN165" s="66">
        <v>106.1</v>
      </c>
      <c r="AO165" s="66">
        <v>106.2</v>
      </c>
      <c r="AP165" s="66">
        <v>106.5</v>
      </c>
      <c r="AQ165" s="66">
        <v>88.8</v>
      </c>
      <c r="AR165" s="66">
        <v>88</v>
      </c>
      <c r="AS165" s="66">
        <v>106.8</v>
      </c>
    </row>
    <row r="166" spans="1:62">
      <c r="A166" s="8"/>
      <c r="B166" s="9"/>
      <c r="C166" s="8" t="s">
        <v>96</v>
      </c>
      <c r="D166" s="114">
        <v>96.1</v>
      </c>
      <c r="E166" s="31">
        <v>96.1</v>
      </c>
      <c r="F166" s="31">
        <v>103.9</v>
      </c>
      <c r="G166" s="31">
        <v>114.2</v>
      </c>
      <c r="H166" s="31">
        <v>96</v>
      </c>
      <c r="I166" s="31">
        <v>88.6</v>
      </c>
      <c r="J166" s="31">
        <v>94.7</v>
      </c>
      <c r="K166" s="31">
        <v>57.8</v>
      </c>
      <c r="L166" s="31">
        <v>57.6</v>
      </c>
      <c r="M166" s="31">
        <v>102.8</v>
      </c>
      <c r="N166" s="31">
        <v>124.1</v>
      </c>
      <c r="O166" s="31">
        <v>95.9</v>
      </c>
      <c r="P166" s="31">
        <v>91.1</v>
      </c>
      <c r="Q166" s="31">
        <v>92.9</v>
      </c>
      <c r="R166" s="31">
        <v>86.4</v>
      </c>
      <c r="S166" s="31">
        <v>98.1</v>
      </c>
      <c r="T166" s="31">
        <v>110.2</v>
      </c>
      <c r="U166" s="31">
        <v>110.2</v>
      </c>
      <c r="V166" s="31">
        <v>91.2</v>
      </c>
      <c r="W166" s="31">
        <v>95.1</v>
      </c>
      <c r="X166" s="31">
        <v>85.3</v>
      </c>
      <c r="Y166" s="31">
        <v>134.69999999999999</v>
      </c>
      <c r="Z166" s="31">
        <v>233.4</v>
      </c>
      <c r="AA166" s="31"/>
      <c r="AB166" s="31">
        <v>83.7</v>
      </c>
      <c r="AC166" s="31">
        <v>90</v>
      </c>
      <c r="AD166" s="31"/>
      <c r="AE166" s="74">
        <v>96.1</v>
      </c>
      <c r="AF166" s="8"/>
      <c r="AG166" s="9"/>
      <c r="AH166" s="8" t="s">
        <v>96</v>
      </c>
      <c r="AI166" s="10">
        <v>96.1</v>
      </c>
      <c r="AJ166" s="66">
        <v>105.2</v>
      </c>
      <c r="AK166" s="66">
        <v>107.6</v>
      </c>
      <c r="AL166" s="66">
        <v>91.1</v>
      </c>
      <c r="AM166" s="66">
        <v>120.1</v>
      </c>
      <c r="AN166" s="66">
        <v>102.9</v>
      </c>
      <c r="AO166" s="66">
        <v>94.3</v>
      </c>
      <c r="AP166" s="66">
        <v>106.9</v>
      </c>
      <c r="AQ166" s="66">
        <v>90.9</v>
      </c>
      <c r="AR166" s="66">
        <v>90.4</v>
      </c>
      <c r="AS166" s="66">
        <v>101.3</v>
      </c>
    </row>
    <row r="167" spans="1:62">
      <c r="A167" s="8"/>
      <c r="B167" s="9"/>
      <c r="C167" s="8" t="s">
        <v>97</v>
      </c>
      <c r="D167" s="114">
        <v>95.3</v>
      </c>
      <c r="E167" s="31">
        <v>95.3</v>
      </c>
      <c r="F167" s="31">
        <v>100.7</v>
      </c>
      <c r="G167" s="31">
        <v>116.3</v>
      </c>
      <c r="H167" s="31">
        <v>102.4</v>
      </c>
      <c r="I167" s="31">
        <v>81.900000000000006</v>
      </c>
      <c r="J167" s="31">
        <v>100.4</v>
      </c>
      <c r="K167" s="31">
        <v>56.7</v>
      </c>
      <c r="L167" s="31">
        <v>57.1</v>
      </c>
      <c r="M167" s="31">
        <v>85.8</v>
      </c>
      <c r="N167" s="31">
        <v>118.1</v>
      </c>
      <c r="O167" s="31">
        <v>97</v>
      </c>
      <c r="P167" s="31">
        <v>90</v>
      </c>
      <c r="Q167" s="31">
        <v>90.3</v>
      </c>
      <c r="R167" s="31">
        <v>91.4</v>
      </c>
      <c r="S167" s="31">
        <v>96.4</v>
      </c>
      <c r="T167" s="31">
        <v>110.8</v>
      </c>
      <c r="U167" s="31">
        <v>107.3</v>
      </c>
      <c r="V167" s="31">
        <v>88.1</v>
      </c>
      <c r="W167" s="31">
        <v>96</v>
      </c>
      <c r="X167" s="31">
        <v>84.8</v>
      </c>
      <c r="Y167" s="31">
        <v>112.5</v>
      </c>
      <c r="Z167" s="31">
        <v>232.2</v>
      </c>
      <c r="AA167" s="31"/>
      <c r="AB167" s="31">
        <v>87.5</v>
      </c>
      <c r="AC167" s="31">
        <v>96</v>
      </c>
      <c r="AD167" s="31"/>
      <c r="AE167" s="74">
        <v>95.3</v>
      </c>
      <c r="AF167" s="8"/>
      <c r="AG167" s="9"/>
      <c r="AH167" s="8" t="s">
        <v>97</v>
      </c>
      <c r="AI167" s="14">
        <v>95.3</v>
      </c>
      <c r="AJ167" s="66">
        <v>101.1</v>
      </c>
      <c r="AK167" s="66">
        <v>103.2</v>
      </c>
      <c r="AL167" s="66">
        <v>81.599999999999994</v>
      </c>
      <c r="AM167" s="66">
        <v>120.7</v>
      </c>
      <c r="AN167" s="66">
        <v>100.8</v>
      </c>
      <c r="AO167" s="66">
        <v>87.4</v>
      </c>
      <c r="AP167" s="66">
        <v>106.8</v>
      </c>
      <c r="AQ167" s="66">
        <v>91.5</v>
      </c>
      <c r="AR167" s="66">
        <v>90.8</v>
      </c>
      <c r="AS167" s="66">
        <v>109.3</v>
      </c>
    </row>
    <row r="168" spans="1:62">
      <c r="A168" s="8"/>
      <c r="B168" s="21" t="s">
        <v>191</v>
      </c>
      <c r="C168" s="22" t="s">
        <v>84</v>
      </c>
      <c r="D168" s="115">
        <v>95.2</v>
      </c>
      <c r="E168" s="37">
        <v>95.2</v>
      </c>
      <c r="F168" s="37">
        <v>100.7</v>
      </c>
      <c r="G168" s="37">
        <v>117</v>
      </c>
      <c r="H168" s="37">
        <v>93</v>
      </c>
      <c r="I168" s="37">
        <v>82.8</v>
      </c>
      <c r="J168" s="37">
        <v>98.7</v>
      </c>
      <c r="K168" s="37">
        <v>57.3</v>
      </c>
      <c r="L168" s="37">
        <v>65.3</v>
      </c>
      <c r="M168" s="37">
        <v>118.5</v>
      </c>
      <c r="N168" s="37">
        <v>119.3</v>
      </c>
      <c r="O168" s="37">
        <v>92.7</v>
      </c>
      <c r="P168" s="37">
        <v>87.8</v>
      </c>
      <c r="Q168" s="37">
        <v>95.3</v>
      </c>
      <c r="R168" s="37">
        <v>90.3</v>
      </c>
      <c r="S168" s="37">
        <v>97.3</v>
      </c>
      <c r="T168" s="37">
        <v>109</v>
      </c>
      <c r="U168" s="37">
        <v>110.1</v>
      </c>
      <c r="V168" s="37">
        <v>92.8</v>
      </c>
      <c r="W168" s="37">
        <v>90.8</v>
      </c>
      <c r="X168" s="37">
        <v>86.9</v>
      </c>
      <c r="Y168" s="37">
        <v>139.5</v>
      </c>
      <c r="Z168" s="37">
        <v>223.3</v>
      </c>
      <c r="AA168" s="37"/>
      <c r="AB168" s="37">
        <v>91.2</v>
      </c>
      <c r="AC168" s="37">
        <v>91.9</v>
      </c>
      <c r="AD168" s="37"/>
      <c r="AE168" s="74">
        <v>95.2</v>
      </c>
      <c r="AF168" s="8"/>
      <c r="AG168" s="21" t="s">
        <v>191</v>
      </c>
      <c r="AH168" s="22" t="s">
        <v>84</v>
      </c>
      <c r="AI168" s="10">
        <v>95.2</v>
      </c>
      <c r="AJ168" s="37">
        <v>106.3</v>
      </c>
      <c r="AK168" s="37">
        <v>104.6</v>
      </c>
      <c r="AL168" s="37">
        <v>86.4</v>
      </c>
      <c r="AM168" s="37">
        <v>120.2</v>
      </c>
      <c r="AN168" s="37">
        <v>108.8</v>
      </c>
      <c r="AO168" s="37">
        <v>99.9</v>
      </c>
      <c r="AP168" s="37">
        <v>110.7</v>
      </c>
      <c r="AQ168" s="37">
        <v>89.5</v>
      </c>
      <c r="AR168" s="37">
        <v>88.9</v>
      </c>
      <c r="AS168" s="37">
        <v>102.9</v>
      </c>
    </row>
    <row r="169" spans="1:62">
      <c r="A169" s="8"/>
      <c r="B169" s="9"/>
      <c r="C169" s="8" t="s">
        <v>86</v>
      </c>
      <c r="D169" s="114">
        <v>95.9</v>
      </c>
      <c r="E169" s="31">
        <v>95.9</v>
      </c>
      <c r="F169" s="31">
        <v>102.8</v>
      </c>
      <c r="G169" s="31">
        <v>112.1</v>
      </c>
      <c r="H169" s="31">
        <v>96.3</v>
      </c>
      <c r="I169" s="31">
        <v>81.099999999999994</v>
      </c>
      <c r="J169" s="31">
        <v>102.4</v>
      </c>
      <c r="K169" s="31">
        <v>60.8</v>
      </c>
      <c r="L169" s="31">
        <v>80.2</v>
      </c>
      <c r="M169" s="31">
        <v>109.6</v>
      </c>
      <c r="N169" s="31">
        <v>115.8</v>
      </c>
      <c r="O169" s="31">
        <v>87.4</v>
      </c>
      <c r="P169" s="31">
        <v>87.7</v>
      </c>
      <c r="Q169" s="31">
        <v>101.1</v>
      </c>
      <c r="R169" s="31">
        <v>91.4</v>
      </c>
      <c r="S169" s="31">
        <v>93.5</v>
      </c>
      <c r="T169" s="31">
        <v>108.4</v>
      </c>
      <c r="U169" s="31">
        <v>113.9</v>
      </c>
      <c r="V169" s="31">
        <v>88.5</v>
      </c>
      <c r="W169" s="31">
        <v>87.7</v>
      </c>
      <c r="X169" s="31">
        <v>87.9</v>
      </c>
      <c r="Y169" s="31">
        <v>138.69999999999999</v>
      </c>
      <c r="Z169" s="31">
        <v>222.1</v>
      </c>
      <c r="AA169" s="31"/>
      <c r="AB169" s="31">
        <v>111.6</v>
      </c>
      <c r="AC169" s="31">
        <v>94.6</v>
      </c>
      <c r="AD169" s="31"/>
      <c r="AE169" s="74">
        <v>95.9</v>
      </c>
      <c r="AF169" s="8"/>
      <c r="AG169" s="9"/>
      <c r="AH169" s="8" t="s">
        <v>86</v>
      </c>
      <c r="AI169" s="10">
        <v>95.9</v>
      </c>
      <c r="AJ169" s="31">
        <v>105.5</v>
      </c>
      <c r="AK169" s="31">
        <v>104.6</v>
      </c>
      <c r="AL169" s="31">
        <v>81.5</v>
      </c>
      <c r="AM169" s="31">
        <v>124.3</v>
      </c>
      <c r="AN169" s="31">
        <v>104.6</v>
      </c>
      <c r="AO169" s="31">
        <v>95.9</v>
      </c>
      <c r="AP169" s="31">
        <v>111.3</v>
      </c>
      <c r="AQ169" s="31">
        <v>90.3</v>
      </c>
      <c r="AR169" s="31">
        <v>89.9</v>
      </c>
      <c r="AS169" s="31">
        <v>97.6</v>
      </c>
    </row>
    <row r="170" spans="1:62">
      <c r="A170" s="8"/>
      <c r="B170" s="9"/>
      <c r="C170" s="8" t="s">
        <v>88</v>
      </c>
      <c r="D170" s="113">
        <v>95.7</v>
      </c>
      <c r="E170" s="54">
        <v>95.7</v>
      </c>
      <c r="F170" s="54">
        <v>98.4</v>
      </c>
      <c r="G170" s="54">
        <v>107.8</v>
      </c>
      <c r="H170" s="54">
        <v>93.3</v>
      </c>
      <c r="I170" s="54">
        <v>87.2</v>
      </c>
      <c r="J170" s="54">
        <v>102.2</v>
      </c>
      <c r="K170" s="54">
        <v>71.3</v>
      </c>
      <c r="L170" s="54">
        <v>94.5</v>
      </c>
      <c r="M170" s="54">
        <v>114.1</v>
      </c>
      <c r="N170" s="54">
        <v>117.4</v>
      </c>
      <c r="O170" s="54">
        <v>89.2</v>
      </c>
      <c r="P170" s="54">
        <v>88.5</v>
      </c>
      <c r="Q170" s="54">
        <v>99.3</v>
      </c>
      <c r="R170" s="54">
        <v>91.2</v>
      </c>
      <c r="S170" s="54">
        <v>93.6</v>
      </c>
      <c r="T170" s="54">
        <v>109.3</v>
      </c>
      <c r="U170" s="54">
        <v>105.7</v>
      </c>
      <c r="V170" s="54">
        <v>90.2</v>
      </c>
      <c r="W170" s="54">
        <v>90.1</v>
      </c>
      <c r="X170" s="54">
        <v>87.8</v>
      </c>
      <c r="Y170" s="54">
        <v>116.8</v>
      </c>
      <c r="Z170" s="54">
        <v>213.5</v>
      </c>
      <c r="AA170" s="54"/>
      <c r="AB170" s="54">
        <v>88</v>
      </c>
      <c r="AC170" s="54">
        <v>86.6</v>
      </c>
      <c r="AD170" s="54"/>
      <c r="AE170" s="82">
        <v>95.7</v>
      </c>
      <c r="AF170" s="8"/>
      <c r="AG170" s="9"/>
      <c r="AH170" s="8" t="s">
        <v>88</v>
      </c>
      <c r="AI170" s="10">
        <v>95.7</v>
      </c>
      <c r="AJ170" s="54">
        <v>105.2</v>
      </c>
      <c r="AK170" s="54">
        <v>110.3</v>
      </c>
      <c r="AL170" s="54">
        <v>95.4</v>
      </c>
      <c r="AM170" s="54">
        <v>117.7</v>
      </c>
      <c r="AN170" s="54">
        <v>100</v>
      </c>
      <c r="AO170" s="54">
        <v>71.7</v>
      </c>
      <c r="AP170" s="54">
        <v>107.8</v>
      </c>
      <c r="AQ170" s="54">
        <v>90.4</v>
      </c>
      <c r="AR170" s="54">
        <v>89.9</v>
      </c>
      <c r="AS170" s="54">
        <v>100.5</v>
      </c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</row>
    <row r="171" spans="1:62">
      <c r="A171" s="8"/>
      <c r="B171" s="9"/>
      <c r="C171" s="8" t="s">
        <v>89</v>
      </c>
      <c r="D171" s="113">
        <v>95.2</v>
      </c>
      <c r="E171" s="54">
        <v>95.2</v>
      </c>
      <c r="F171" s="54">
        <v>97.9</v>
      </c>
      <c r="G171" s="54">
        <v>100.4</v>
      </c>
      <c r="H171" s="54">
        <v>89.4</v>
      </c>
      <c r="I171" s="54">
        <v>86.6</v>
      </c>
      <c r="J171" s="54">
        <v>104.9</v>
      </c>
      <c r="K171" s="54">
        <v>85.6</v>
      </c>
      <c r="L171" s="54">
        <v>76.900000000000006</v>
      </c>
      <c r="M171" s="54">
        <v>110.9</v>
      </c>
      <c r="N171" s="54">
        <v>121.1</v>
      </c>
      <c r="O171" s="54">
        <v>88.3</v>
      </c>
      <c r="P171" s="54">
        <v>88.5</v>
      </c>
      <c r="Q171" s="54">
        <v>97.5</v>
      </c>
      <c r="R171" s="54">
        <v>93</v>
      </c>
      <c r="S171" s="54">
        <v>97.1</v>
      </c>
      <c r="T171" s="54">
        <v>107.5</v>
      </c>
      <c r="U171" s="54">
        <v>101.1</v>
      </c>
      <c r="V171" s="54">
        <v>89.1</v>
      </c>
      <c r="W171" s="33">
        <v>88</v>
      </c>
      <c r="X171" s="54">
        <v>88.6</v>
      </c>
      <c r="Y171" s="54">
        <v>95.9</v>
      </c>
      <c r="Z171" s="54">
        <v>198.1</v>
      </c>
      <c r="AA171" s="54"/>
      <c r="AB171" s="54">
        <v>82.8</v>
      </c>
      <c r="AC171" s="54">
        <v>82.7</v>
      </c>
      <c r="AD171" s="54"/>
      <c r="AE171" s="82">
        <v>95.2</v>
      </c>
      <c r="AF171" s="8"/>
      <c r="AG171" s="9"/>
      <c r="AH171" s="8" t="s">
        <v>89</v>
      </c>
      <c r="AI171" s="10">
        <v>95.2</v>
      </c>
      <c r="AJ171" s="54">
        <v>104.6</v>
      </c>
      <c r="AK171" s="54">
        <v>105.3</v>
      </c>
      <c r="AL171" s="33">
        <v>93.8</v>
      </c>
      <c r="AM171" s="33">
        <v>114.3</v>
      </c>
      <c r="AN171" s="54">
        <v>103.2</v>
      </c>
      <c r="AO171" s="54">
        <v>91.9</v>
      </c>
      <c r="AP171" s="54">
        <v>107.5</v>
      </c>
      <c r="AQ171" s="54">
        <v>89.8</v>
      </c>
      <c r="AR171" s="54">
        <v>89.3</v>
      </c>
      <c r="AS171" s="54">
        <v>101.4</v>
      </c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</row>
    <row r="172" spans="1:62">
      <c r="A172" s="8"/>
      <c r="B172" s="9"/>
      <c r="C172" s="8" t="s">
        <v>90</v>
      </c>
      <c r="D172" s="114">
        <v>96</v>
      </c>
      <c r="E172" s="31">
        <v>96</v>
      </c>
      <c r="F172" s="31">
        <v>98.2</v>
      </c>
      <c r="G172" s="31">
        <v>101.6</v>
      </c>
      <c r="H172" s="31">
        <v>91.9</v>
      </c>
      <c r="I172" s="31">
        <v>85.6</v>
      </c>
      <c r="J172" s="31">
        <v>104</v>
      </c>
      <c r="K172" s="31">
        <v>73.900000000000006</v>
      </c>
      <c r="L172" s="31">
        <v>76.3</v>
      </c>
      <c r="M172" s="31">
        <v>124.2</v>
      </c>
      <c r="N172" s="31">
        <v>120.7</v>
      </c>
      <c r="O172" s="31">
        <v>88.9</v>
      </c>
      <c r="P172" s="31">
        <v>93.3</v>
      </c>
      <c r="Q172" s="31">
        <v>97.6</v>
      </c>
      <c r="R172" s="31">
        <v>95.7</v>
      </c>
      <c r="S172" s="31">
        <v>96.8</v>
      </c>
      <c r="T172" s="31">
        <v>107.4</v>
      </c>
      <c r="U172" s="31">
        <v>97.9</v>
      </c>
      <c r="V172" s="31">
        <v>91</v>
      </c>
      <c r="W172" s="31">
        <v>86</v>
      </c>
      <c r="X172" s="31">
        <v>86.8</v>
      </c>
      <c r="Y172" s="31">
        <v>93.5</v>
      </c>
      <c r="Z172" s="31">
        <v>187.8</v>
      </c>
      <c r="AA172" s="31"/>
      <c r="AB172" s="31">
        <v>85.5</v>
      </c>
      <c r="AC172" s="31">
        <v>87.3</v>
      </c>
      <c r="AD172" s="31"/>
      <c r="AE172" s="74">
        <v>96</v>
      </c>
      <c r="AF172" s="8"/>
      <c r="AG172" s="9"/>
      <c r="AH172" s="8" t="s">
        <v>90</v>
      </c>
      <c r="AI172" s="10">
        <v>96</v>
      </c>
      <c r="AJ172" s="31">
        <v>104.3</v>
      </c>
      <c r="AK172" s="31">
        <v>104.7</v>
      </c>
      <c r="AL172" s="31">
        <v>95.5</v>
      </c>
      <c r="AM172" s="31">
        <v>114.6</v>
      </c>
      <c r="AN172" s="31">
        <v>103.6</v>
      </c>
      <c r="AO172" s="31">
        <v>95.4</v>
      </c>
      <c r="AP172" s="31">
        <v>106.8</v>
      </c>
      <c r="AQ172" s="31">
        <v>92</v>
      </c>
      <c r="AR172" s="31">
        <v>91.4</v>
      </c>
      <c r="AS172" s="31">
        <v>104.5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</row>
    <row r="173" spans="1:62">
      <c r="A173" s="8"/>
      <c r="B173" s="9"/>
      <c r="C173" s="8" t="s">
        <v>91</v>
      </c>
      <c r="D173" s="114">
        <v>94.7</v>
      </c>
      <c r="E173" s="31">
        <v>94.7</v>
      </c>
      <c r="F173" s="31">
        <v>98.1</v>
      </c>
      <c r="G173" s="31">
        <v>102.7</v>
      </c>
      <c r="H173" s="31">
        <v>93.2</v>
      </c>
      <c r="I173" s="31">
        <v>86.9</v>
      </c>
      <c r="J173" s="31">
        <v>101.1</v>
      </c>
      <c r="K173" s="31">
        <v>72.2</v>
      </c>
      <c r="L173" s="31">
        <v>67.7</v>
      </c>
      <c r="M173" s="31">
        <v>108.3</v>
      </c>
      <c r="N173" s="31">
        <v>120.3</v>
      </c>
      <c r="O173" s="31">
        <v>89</v>
      </c>
      <c r="P173" s="31">
        <v>88.1</v>
      </c>
      <c r="Q173" s="31">
        <v>98.1</v>
      </c>
      <c r="R173" s="31">
        <v>88.5</v>
      </c>
      <c r="S173" s="31">
        <v>95.9</v>
      </c>
      <c r="T173" s="31">
        <v>106.7</v>
      </c>
      <c r="U173" s="31">
        <v>99</v>
      </c>
      <c r="V173" s="31">
        <v>91</v>
      </c>
      <c r="W173" s="31">
        <v>89.2</v>
      </c>
      <c r="X173" s="31">
        <v>86.2</v>
      </c>
      <c r="Y173" s="31">
        <v>92.1</v>
      </c>
      <c r="Z173" s="31">
        <v>185.3</v>
      </c>
      <c r="AA173" s="31"/>
      <c r="AB173" s="31">
        <v>84.6</v>
      </c>
      <c r="AC173" s="31">
        <v>86.3</v>
      </c>
      <c r="AD173" s="31"/>
      <c r="AE173" s="74">
        <v>94.7</v>
      </c>
      <c r="AF173" s="8"/>
      <c r="AG173" s="9"/>
      <c r="AH173" s="8" t="s">
        <v>91</v>
      </c>
      <c r="AI173" s="10">
        <v>94.7</v>
      </c>
      <c r="AJ173" s="31">
        <v>102.1</v>
      </c>
      <c r="AK173" s="31">
        <v>103.1</v>
      </c>
      <c r="AL173" s="31">
        <v>91.8</v>
      </c>
      <c r="AM173" s="31">
        <v>112.2</v>
      </c>
      <c r="AN173" s="31">
        <v>100.6</v>
      </c>
      <c r="AO173" s="31">
        <v>86.1</v>
      </c>
      <c r="AP173" s="31">
        <v>106.5</v>
      </c>
      <c r="AQ173" s="31">
        <v>90.4</v>
      </c>
      <c r="AR173" s="31">
        <v>90.2</v>
      </c>
      <c r="AS173" s="31">
        <v>92.8</v>
      </c>
    </row>
    <row r="174" spans="1:62">
      <c r="A174" s="8"/>
      <c r="B174" s="9"/>
      <c r="C174" s="8" t="s">
        <v>92</v>
      </c>
      <c r="D174" s="114">
        <v>94.7</v>
      </c>
      <c r="E174" s="31">
        <v>94.7</v>
      </c>
      <c r="F174" s="31">
        <v>96.1</v>
      </c>
      <c r="G174" s="31">
        <v>102.7</v>
      </c>
      <c r="H174" s="31">
        <v>94.4</v>
      </c>
      <c r="I174" s="31">
        <v>84.6</v>
      </c>
      <c r="J174" s="31">
        <v>105.5</v>
      </c>
      <c r="K174" s="31">
        <v>78.900000000000006</v>
      </c>
      <c r="L174" s="31">
        <v>65.099999999999994</v>
      </c>
      <c r="M174" s="31">
        <v>98.1</v>
      </c>
      <c r="N174" s="31">
        <v>116.8</v>
      </c>
      <c r="O174" s="31">
        <v>88.7</v>
      </c>
      <c r="P174" s="31">
        <v>87.8</v>
      </c>
      <c r="Q174" s="31">
        <v>96.8</v>
      </c>
      <c r="R174" s="31">
        <v>98</v>
      </c>
      <c r="S174" s="31">
        <v>99.8</v>
      </c>
      <c r="T174" s="31">
        <v>106.5</v>
      </c>
      <c r="U174" s="31">
        <v>101</v>
      </c>
      <c r="V174" s="31">
        <v>91.8</v>
      </c>
      <c r="W174" s="31">
        <v>101.6</v>
      </c>
      <c r="X174" s="31">
        <v>87.4</v>
      </c>
      <c r="Y174" s="31">
        <v>78.7</v>
      </c>
      <c r="Z174" s="31">
        <v>177.3</v>
      </c>
      <c r="AA174" s="31"/>
      <c r="AB174" s="31">
        <v>89.9</v>
      </c>
      <c r="AC174" s="31">
        <v>83.8</v>
      </c>
      <c r="AD174" s="31"/>
      <c r="AE174" s="74">
        <v>94.7</v>
      </c>
      <c r="AF174" s="8"/>
      <c r="AG174" s="9"/>
      <c r="AH174" s="8" t="s">
        <v>92</v>
      </c>
      <c r="AI174" s="10">
        <v>94.7</v>
      </c>
      <c r="AJ174" s="31">
        <v>102.7</v>
      </c>
      <c r="AK174" s="31">
        <v>101.8</v>
      </c>
      <c r="AL174" s="31">
        <v>88.8</v>
      </c>
      <c r="AM174" s="31">
        <v>112.5</v>
      </c>
      <c r="AN174" s="31">
        <v>103.9</v>
      </c>
      <c r="AO174" s="31">
        <v>93.2</v>
      </c>
      <c r="AP174" s="31">
        <v>108.3</v>
      </c>
      <c r="AQ174" s="31">
        <v>89.9</v>
      </c>
      <c r="AR174" s="31">
        <v>89.3</v>
      </c>
      <c r="AS174" s="31">
        <v>104.2</v>
      </c>
    </row>
    <row r="175" spans="1:62">
      <c r="A175" s="8"/>
      <c r="B175" s="9"/>
      <c r="C175" s="8" t="s">
        <v>93</v>
      </c>
      <c r="D175" s="114">
        <v>95.1</v>
      </c>
      <c r="E175" s="31">
        <v>95.1</v>
      </c>
      <c r="F175" s="31">
        <v>100</v>
      </c>
      <c r="G175" s="31">
        <v>99.3</v>
      </c>
      <c r="H175" s="31">
        <v>94.5</v>
      </c>
      <c r="I175" s="31">
        <v>83.8</v>
      </c>
      <c r="J175" s="31">
        <v>97.9</v>
      </c>
      <c r="K175" s="31">
        <v>80.400000000000006</v>
      </c>
      <c r="L175" s="31">
        <v>73.7</v>
      </c>
      <c r="M175" s="31">
        <v>103.8</v>
      </c>
      <c r="N175" s="31">
        <v>113.5</v>
      </c>
      <c r="O175" s="31">
        <v>89.2</v>
      </c>
      <c r="P175" s="31">
        <v>89.7</v>
      </c>
      <c r="Q175" s="31">
        <v>94.7</v>
      </c>
      <c r="R175" s="31">
        <v>97.7</v>
      </c>
      <c r="S175" s="31">
        <v>98.2</v>
      </c>
      <c r="T175" s="31">
        <v>108.5</v>
      </c>
      <c r="U175" s="31">
        <v>97.7</v>
      </c>
      <c r="V175" s="31">
        <v>97.3</v>
      </c>
      <c r="W175" s="31">
        <v>87.9</v>
      </c>
      <c r="X175" s="31">
        <v>86.5</v>
      </c>
      <c r="Y175" s="31">
        <v>77.2</v>
      </c>
      <c r="Z175" s="31">
        <v>176.3</v>
      </c>
      <c r="AA175" s="31"/>
      <c r="AB175" s="31">
        <v>89.6</v>
      </c>
      <c r="AC175" s="31">
        <v>86.9</v>
      </c>
      <c r="AD175" s="31"/>
      <c r="AE175" s="74">
        <v>95.1</v>
      </c>
      <c r="AF175" s="8"/>
      <c r="AG175" s="9"/>
      <c r="AH175" s="8" t="s">
        <v>93</v>
      </c>
      <c r="AI175" s="10">
        <v>95.1</v>
      </c>
      <c r="AJ175" s="31">
        <v>100</v>
      </c>
      <c r="AK175" s="31">
        <v>99.5</v>
      </c>
      <c r="AL175" s="31">
        <v>86.7</v>
      </c>
      <c r="AM175" s="31">
        <v>109.5</v>
      </c>
      <c r="AN175" s="31">
        <v>100.7</v>
      </c>
      <c r="AO175" s="31">
        <v>85.8</v>
      </c>
      <c r="AP175" s="31">
        <v>107.3</v>
      </c>
      <c r="AQ175" s="31">
        <v>92.5</v>
      </c>
      <c r="AR175" s="31">
        <v>91.9</v>
      </c>
      <c r="AS175" s="31">
        <v>105.7</v>
      </c>
    </row>
    <row r="176" spans="1:62">
      <c r="A176" s="8"/>
      <c r="B176" s="9"/>
      <c r="C176" s="8" t="s">
        <v>94</v>
      </c>
      <c r="D176" s="114">
        <v>94.2</v>
      </c>
      <c r="E176" s="31">
        <v>94.2</v>
      </c>
      <c r="F176" s="31">
        <v>100.4</v>
      </c>
      <c r="G176" s="31">
        <v>97.8</v>
      </c>
      <c r="H176" s="31">
        <v>89</v>
      </c>
      <c r="I176" s="31">
        <v>82.2</v>
      </c>
      <c r="J176" s="31">
        <v>91.9</v>
      </c>
      <c r="K176" s="31">
        <v>84.3</v>
      </c>
      <c r="L176" s="31">
        <v>78.8</v>
      </c>
      <c r="M176" s="31">
        <v>85.4</v>
      </c>
      <c r="N176" s="31">
        <v>110</v>
      </c>
      <c r="O176" s="31">
        <v>89.4</v>
      </c>
      <c r="P176" s="31">
        <v>88.3</v>
      </c>
      <c r="Q176" s="31">
        <v>91.6</v>
      </c>
      <c r="R176" s="31">
        <v>97.6</v>
      </c>
      <c r="S176" s="31">
        <v>101</v>
      </c>
      <c r="T176" s="31">
        <v>107.1</v>
      </c>
      <c r="U176" s="31">
        <v>100.7</v>
      </c>
      <c r="V176" s="31">
        <v>92.3</v>
      </c>
      <c r="W176" s="31">
        <v>97.7</v>
      </c>
      <c r="X176" s="31">
        <v>86.9</v>
      </c>
      <c r="Y176" s="31">
        <v>87.5</v>
      </c>
      <c r="Z176" s="31">
        <v>166.7</v>
      </c>
      <c r="AA176" s="31"/>
      <c r="AB176" s="31">
        <v>96.7</v>
      </c>
      <c r="AC176" s="31">
        <v>96.3</v>
      </c>
      <c r="AD176" s="31"/>
      <c r="AE176" s="74">
        <v>94.2</v>
      </c>
      <c r="AF176" s="8"/>
      <c r="AG176" s="9"/>
      <c r="AH176" s="8" t="s">
        <v>94</v>
      </c>
      <c r="AI176" s="10">
        <v>94.2</v>
      </c>
      <c r="AJ176" s="31">
        <v>97.6</v>
      </c>
      <c r="AK176" s="31">
        <v>94.7</v>
      </c>
      <c r="AL176" s="31">
        <v>81.5</v>
      </c>
      <c r="AM176" s="31">
        <v>105.4</v>
      </c>
      <c r="AN176" s="31">
        <v>97.8</v>
      </c>
      <c r="AO176" s="31">
        <v>77.7</v>
      </c>
      <c r="AP176" s="31">
        <v>105.6</v>
      </c>
      <c r="AQ176" s="31">
        <v>92.5</v>
      </c>
      <c r="AR176" s="31">
        <v>92</v>
      </c>
      <c r="AS176" s="31">
        <v>104.8</v>
      </c>
    </row>
    <row r="177" spans="1:62">
      <c r="A177" s="8"/>
      <c r="B177" s="9"/>
      <c r="C177" s="8" t="s">
        <v>95</v>
      </c>
      <c r="D177" s="114">
        <v>94.5</v>
      </c>
      <c r="E177" s="31">
        <v>94.5</v>
      </c>
      <c r="F177" s="31">
        <v>106.7</v>
      </c>
      <c r="G177" s="31">
        <v>99.4</v>
      </c>
      <c r="H177" s="31">
        <v>87.7</v>
      </c>
      <c r="I177" s="31">
        <v>83.1</v>
      </c>
      <c r="J177" s="31">
        <v>94.9</v>
      </c>
      <c r="K177" s="31">
        <v>91.6</v>
      </c>
      <c r="L177" s="31">
        <v>83</v>
      </c>
      <c r="M177" s="31">
        <v>80.900000000000006</v>
      </c>
      <c r="N177" s="31">
        <v>112.7</v>
      </c>
      <c r="O177" s="31">
        <v>92.8</v>
      </c>
      <c r="P177" s="31">
        <v>89.4</v>
      </c>
      <c r="Q177" s="31">
        <v>90.2</v>
      </c>
      <c r="R177" s="31">
        <v>97.9</v>
      </c>
      <c r="S177" s="31">
        <v>99.5</v>
      </c>
      <c r="T177" s="31">
        <v>106.1</v>
      </c>
      <c r="U177" s="31">
        <v>99.7</v>
      </c>
      <c r="V177" s="31">
        <v>92.2</v>
      </c>
      <c r="W177" s="31">
        <v>94.7</v>
      </c>
      <c r="X177" s="31">
        <v>88.2</v>
      </c>
      <c r="Y177" s="31">
        <v>94.5</v>
      </c>
      <c r="Z177" s="31">
        <v>158.69999999999999</v>
      </c>
      <c r="AA177" s="31"/>
      <c r="AB177" s="31">
        <v>92.8</v>
      </c>
      <c r="AC177" s="31">
        <v>95.5</v>
      </c>
      <c r="AD177" s="31"/>
      <c r="AE177" s="74">
        <v>94.5</v>
      </c>
      <c r="AF177" s="8"/>
      <c r="AG177" s="9"/>
      <c r="AH177" s="8" t="s">
        <v>95</v>
      </c>
      <c r="AI177" s="10">
        <v>94.5</v>
      </c>
      <c r="AJ177" s="31">
        <v>92.6</v>
      </c>
      <c r="AK177" s="31">
        <v>92.6</v>
      </c>
      <c r="AL177" s="31">
        <v>81.8</v>
      </c>
      <c r="AM177" s="31">
        <v>101.8</v>
      </c>
      <c r="AN177" s="31">
        <v>93.4</v>
      </c>
      <c r="AO177" s="31">
        <v>71.900000000000006</v>
      </c>
      <c r="AP177" s="31">
        <v>104.4</v>
      </c>
      <c r="AQ177" s="31">
        <v>95.2</v>
      </c>
      <c r="AR177" s="31">
        <v>94.8</v>
      </c>
      <c r="AS177" s="31">
        <v>107.5</v>
      </c>
    </row>
    <row r="178" spans="1:62">
      <c r="A178" s="8"/>
      <c r="B178" s="9"/>
      <c r="C178" s="8" t="s">
        <v>96</v>
      </c>
      <c r="D178" s="114">
        <v>95.4</v>
      </c>
      <c r="E178" s="31">
        <v>95.4</v>
      </c>
      <c r="F178" s="31">
        <v>102.3</v>
      </c>
      <c r="G178" s="31">
        <v>89</v>
      </c>
      <c r="H178" s="31">
        <v>87.7</v>
      </c>
      <c r="I178" s="31">
        <v>86.4</v>
      </c>
      <c r="J178" s="31">
        <v>106.4</v>
      </c>
      <c r="K178" s="31">
        <v>85.2</v>
      </c>
      <c r="L178" s="31">
        <v>88.6</v>
      </c>
      <c r="M178" s="31">
        <v>119.9</v>
      </c>
      <c r="N178" s="31">
        <v>105.2</v>
      </c>
      <c r="O178" s="31">
        <v>92.3</v>
      </c>
      <c r="P178" s="31">
        <v>89.7</v>
      </c>
      <c r="Q178" s="31">
        <v>87.6</v>
      </c>
      <c r="R178" s="31">
        <v>98.7</v>
      </c>
      <c r="S178" s="31">
        <v>100.3</v>
      </c>
      <c r="T178" s="31">
        <v>103.6</v>
      </c>
      <c r="U178" s="31">
        <v>97.3</v>
      </c>
      <c r="V178" s="31">
        <v>85.9</v>
      </c>
      <c r="W178" s="31">
        <v>90.4</v>
      </c>
      <c r="X178" s="31">
        <v>89.9</v>
      </c>
      <c r="Y178" s="31">
        <v>96.4</v>
      </c>
      <c r="Z178" s="31">
        <v>151.19999999999999</v>
      </c>
      <c r="AA178" s="31"/>
      <c r="AB178" s="31">
        <v>88.9</v>
      </c>
      <c r="AC178" s="31">
        <v>93.9</v>
      </c>
      <c r="AD178" s="31"/>
      <c r="AE178" s="74">
        <v>95.4</v>
      </c>
      <c r="AF178" s="8"/>
      <c r="AG178" s="9"/>
      <c r="AH178" s="8" t="s">
        <v>96</v>
      </c>
      <c r="AI178" s="10">
        <v>95.4</v>
      </c>
      <c r="AJ178" s="31">
        <v>98</v>
      </c>
      <c r="AK178" s="31">
        <v>97.9</v>
      </c>
      <c r="AL178" s="31">
        <v>86.5</v>
      </c>
      <c r="AM178" s="31">
        <v>106.5</v>
      </c>
      <c r="AN178" s="31">
        <v>99.2</v>
      </c>
      <c r="AO178" s="31">
        <v>90.7</v>
      </c>
      <c r="AP178" s="31">
        <v>103</v>
      </c>
      <c r="AQ178" s="31">
        <v>93.9</v>
      </c>
      <c r="AR178" s="31">
        <v>93.3</v>
      </c>
      <c r="AS178" s="31">
        <v>107.5</v>
      </c>
    </row>
    <row r="179" spans="1:62">
      <c r="A179" s="8"/>
      <c r="B179" s="16"/>
      <c r="C179" s="15" t="s">
        <v>97</v>
      </c>
      <c r="D179" s="116">
        <v>96.3</v>
      </c>
      <c r="E179" s="39">
        <v>96.3</v>
      </c>
      <c r="F179" s="39">
        <v>102.4</v>
      </c>
      <c r="G179" s="39">
        <v>86.1</v>
      </c>
      <c r="H179" s="39">
        <v>95</v>
      </c>
      <c r="I179" s="39">
        <v>88.3</v>
      </c>
      <c r="J179" s="39">
        <v>103.7</v>
      </c>
      <c r="K179" s="39">
        <v>94</v>
      </c>
      <c r="L179" s="39">
        <v>87.2</v>
      </c>
      <c r="M179" s="39">
        <v>96.1</v>
      </c>
      <c r="N179" s="39">
        <v>105.7</v>
      </c>
      <c r="O179" s="39">
        <v>93.7</v>
      </c>
      <c r="P179" s="39">
        <v>91.7</v>
      </c>
      <c r="Q179" s="39">
        <v>92.8</v>
      </c>
      <c r="R179" s="39">
        <v>93.8</v>
      </c>
      <c r="S179" s="39">
        <v>97.4</v>
      </c>
      <c r="T179" s="39">
        <v>103.4</v>
      </c>
      <c r="U179" s="39">
        <v>97.1</v>
      </c>
      <c r="V179" s="39">
        <v>96.7</v>
      </c>
      <c r="W179" s="39">
        <v>89.8</v>
      </c>
      <c r="X179" s="39">
        <v>93.6</v>
      </c>
      <c r="Y179" s="39">
        <v>92.9</v>
      </c>
      <c r="Z179" s="39">
        <v>145.80000000000001</v>
      </c>
      <c r="AA179" s="39"/>
      <c r="AB179" s="39">
        <v>88.5</v>
      </c>
      <c r="AC179" s="39">
        <v>88.9</v>
      </c>
      <c r="AD179" s="39"/>
      <c r="AE179" s="74">
        <v>96.3</v>
      </c>
      <c r="AF179" s="8"/>
      <c r="AG179" s="16"/>
      <c r="AH179" s="15" t="s">
        <v>97</v>
      </c>
      <c r="AI179" s="10">
        <v>96.3</v>
      </c>
      <c r="AJ179" s="39">
        <v>98.3</v>
      </c>
      <c r="AK179" s="39">
        <v>99.5</v>
      </c>
      <c r="AL179" s="39">
        <v>88.7</v>
      </c>
      <c r="AM179" s="39">
        <v>108</v>
      </c>
      <c r="AN179" s="39">
        <v>99</v>
      </c>
      <c r="AO179" s="39">
        <v>90.2</v>
      </c>
      <c r="AP179" s="39">
        <v>102.8</v>
      </c>
      <c r="AQ179" s="39">
        <v>94.5</v>
      </c>
      <c r="AR179" s="39">
        <v>94.3</v>
      </c>
      <c r="AS179" s="39">
        <v>102.3</v>
      </c>
    </row>
    <row r="180" spans="1:62">
      <c r="A180" s="8"/>
      <c r="B180" s="9" t="s">
        <v>83</v>
      </c>
      <c r="C180" s="8" t="s">
        <v>84</v>
      </c>
      <c r="D180" s="114">
        <v>97.8</v>
      </c>
      <c r="E180" s="31">
        <v>97.8</v>
      </c>
      <c r="F180" s="31">
        <v>102.2</v>
      </c>
      <c r="G180" s="31">
        <v>87.3</v>
      </c>
      <c r="H180" s="31">
        <v>96.7</v>
      </c>
      <c r="I180" s="31">
        <v>89</v>
      </c>
      <c r="J180" s="31">
        <v>103.2</v>
      </c>
      <c r="K180" s="31">
        <v>100.2</v>
      </c>
      <c r="L180" s="31">
        <v>91.7</v>
      </c>
      <c r="M180" s="31">
        <v>83.9</v>
      </c>
      <c r="N180" s="31">
        <v>103.7</v>
      </c>
      <c r="O180" s="31">
        <v>95.1</v>
      </c>
      <c r="P180" s="31">
        <v>96.9</v>
      </c>
      <c r="Q180" s="31">
        <v>96.3</v>
      </c>
      <c r="R180" s="31">
        <v>100.5</v>
      </c>
      <c r="S180" s="31">
        <v>103.1</v>
      </c>
      <c r="T180" s="31">
        <v>105.1</v>
      </c>
      <c r="U180" s="31">
        <v>95.6</v>
      </c>
      <c r="V180" s="31">
        <v>98</v>
      </c>
      <c r="W180" s="31">
        <v>93.3</v>
      </c>
      <c r="X180" s="31">
        <v>95</v>
      </c>
      <c r="Y180" s="31">
        <v>90.8</v>
      </c>
      <c r="Z180" s="31">
        <v>110</v>
      </c>
      <c r="AA180" s="31"/>
      <c r="AB180" s="31">
        <v>87.1</v>
      </c>
      <c r="AC180" s="31">
        <v>80.3</v>
      </c>
      <c r="AD180" s="31"/>
      <c r="AE180" s="74">
        <v>97.8</v>
      </c>
      <c r="AF180" s="8"/>
      <c r="AG180" s="9" t="s">
        <v>83</v>
      </c>
      <c r="AH180" s="8" t="s">
        <v>84</v>
      </c>
      <c r="AI180" s="29">
        <v>97.8</v>
      </c>
      <c r="AJ180" s="66">
        <v>98.6</v>
      </c>
      <c r="AK180" s="66">
        <v>98.3</v>
      </c>
      <c r="AL180" s="66">
        <v>89.8</v>
      </c>
      <c r="AM180" s="66">
        <v>105.7</v>
      </c>
      <c r="AN180" s="66">
        <v>99.3</v>
      </c>
      <c r="AO180" s="66">
        <v>86.9</v>
      </c>
      <c r="AP180" s="66">
        <v>103.8</v>
      </c>
      <c r="AQ180" s="66">
        <v>97.7</v>
      </c>
      <c r="AR180" s="66">
        <v>97.4</v>
      </c>
      <c r="AS180" s="66">
        <v>105.5</v>
      </c>
    </row>
    <row r="181" spans="1:62">
      <c r="A181" s="8"/>
      <c r="B181" s="9"/>
      <c r="C181" s="8" t="s">
        <v>86</v>
      </c>
      <c r="D181" s="114">
        <v>97.8</v>
      </c>
      <c r="E181" s="31">
        <v>97.8</v>
      </c>
      <c r="F181" s="31">
        <v>102.1</v>
      </c>
      <c r="G181" s="31">
        <v>85.9</v>
      </c>
      <c r="H181" s="31">
        <v>92.6</v>
      </c>
      <c r="I181" s="31">
        <v>90.7</v>
      </c>
      <c r="J181" s="31">
        <v>101.7</v>
      </c>
      <c r="K181" s="31">
        <v>112</v>
      </c>
      <c r="L181" s="31">
        <v>90.4</v>
      </c>
      <c r="M181" s="31">
        <v>78.900000000000006</v>
      </c>
      <c r="N181" s="31">
        <v>104.7</v>
      </c>
      <c r="O181" s="31">
        <v>96.6</v>
      </c>
      <c r="P181" s="31">
        <v>96.8</v>
      </c>
      <c r="Q181" s="31">
        <v>98.9</v>
      </c>
      <c r="R181" s="31">
        <v>100</v>
      </c>
      <c r="S181" s="31">
        <v>105.8</v>
      </c>
      <c r="T181" s="31">
        <v>103</v>
      </c>
      <c r="U181" s="31">
        <v>95.9</v>
      </c>
      <c r="V181" s="31">
        <v>99.7</v>
      </c>
      <c r="W181" s="31">
        <v>93.3</v>
      </c>
      <c r="X181" s="31">
        <v>94.9</v>
      </c>
      <c r="Y181" s="31">
        <v>90.1</v>
      </c>
      <c r="Z181" s="31">
        <v>102.1</v>
      </c>
      <c r="AA181" s="31"/>
      <c r="AB181" s="31">
        <v>91.2</v>
      </c>
      <c r="AC181" s="31">
        <v>89.2</v>
      </c>
      <c r="AD181" s="31"/>
      <c r="AE181" s="74">
        <v>97.8</v>
      </c>
      <c r="AF181" s="8"/>
      <c r="AG181" s="9"/>
      <c r="AH181" s="8" t="s">
        <v>86</v>
      </c>
      <c r="AI181" s="10">
        <v>97.8</v>
      </c>
      <c r="AJ181" s="66">
        <v>97.3</v>
      </c>
      <c r="AK181" s="66">
        <v>97.6</v>
      </c>
      <c r="AL181" s="66">
        <v>91.3</v>
      </c>
      <c r="AM181" s="66">
        <v>102.7</v>
      </c>
      <c r="AN181" s="66">
        <v>95</v>
      </c>
      <c r="AO181" s="66">
        <v>86.8</v>
      </c>
      <c r="AP181" s="66">
        <v>101.4</v>
      </c>
      <c r="AQ181" s="66">
        <v>98.2</v>
      </c>
      <c r="AR181" s="66">
        <v>97.9</v>
      </c>
      <c r="AS181" s="66">
        <v>104.5</v>
      </c>
    </row>
    <row r="182" spans="1:62">
      <c r="A182" s="8"/>
      <c r="B182" s="9"/>
      <c r="C182" s="8" t="s">
        <v>88</v>
      </c>
      <c r="D182" s="114">
        <v>98.7</v>
      </c>
      <c r="E182" s="31">
        <v>98.7</v>
      </c>
      <c r="F182" s="31">
        <v>101.6</v>
      </c>
      <c r="G182" s="31">
        <v>91</v>
      </c>
      <c r="H182" s="31">
        <v>94</v>
      </c>
      <c r="I182" s="31">
        <v>86.4</v>
      </c>
      <c r="J182" s="31">
        <v>105.3</v>
      </c>
      <c r="K182" s="31">
        <v>83.2</v>
      </c>
      <c r="L182" s="31">
        <v>97.6</v>
      </c>
      <c r="M182" s="31">
        <v>120.1</v>
      </c>
      <c r="N182" s="31">
        <v>110.4</v>
      </c>
      <c r="O182" s="31">
        <v>100.3</v>
      </c>
      <c r="P182" s="31">
        <v>98.5</v>
      </c>
      <c r="Q182" s="31">
        <v>106.3</v>
      </c>
      <c r="R182" s="31">
        <v>101.6</v>
      </c>
      <c r="S182" s="31">
        <v>104.6</v>
      </c>
      <c r="T182" s="31">
        <v>99.9</v>
      </c>
      <c r="U182" s="31">
        <v>98.5</v>
      </c>
      <c r="V182" s="31">
        <v>101.4</v>
      </c>
      <c r="W182" s="31">
        <v>93.7</v>
      </c>
      <c r="X182" s="31">
        <v>99.4</v>
      </c>
      <c r="Y182" s="31">
        <v>98.8</v>
      </c>
      <c r="Z182" s="31">
        <v>101.5</v>
      </c>
      <c r="AA182" s="31"/>
      <c r="AB182" s="31">
        <v>95.6</v>
      </c>
      <c r="AC182" s="31">
        <v>97.8</v>
      </c>
      <c r="AD182" s="31"/>
      <c r="AE182" s="74">
        <v>98.7</v>
      </c>
      <c r="AF182" s="8"/>
      <c r="AG182" s="9"/>
      <c r="AH182" s="8" t="s">
        <v>88</v>
      </c>
      <c r="AI182" s="10">
        <v>98.7</v>
      </c>
      <c r="AJ182" s="66">
        <v>98.5</v>
      </c>
      <c r="AK182" s="66">
        <v>95</v>
      </c>
      <c r="AL182" s="66">
        <v>81</v>
      </c>
      <c r="AM182" s="66">
        <v>102</v>
      </c>
      <c r="AN182" s="66">
        <v>103.4</v>
      </c>
      <c r="AO182" s="66">
        <v>99.2</v>
      </c>
      <c r="AP182" s="66">
        <v>103.6</v>
      </c>
      <c r="AQ182" s="66">
        <v>98.6</v>
      </c>
      <c r="AR182" s="66">
        <v>98.3</v>
      </c>
      <c r="AS182" s="66">
        <v>106.3</v>
      </c>
    </row>
    <row r="183" spans="1:62">
      <c r="A183" s="8"/>
      <c r="B183" s="9"/>
      <c r="C183" s="8" t="s">
        <v>89</v>
      </c>
      <c r="D183" s="114">
        <v>100.2</v>
      </c>
      <c r="E183" s="31">
        <v>100.2</v>
      </c>
      <c r="F183" s="31">
        <v>103.2</v>
      </c>
      <c r="G183" s="31">
        <v>98.3</v>
      </c>
      <c r="H183" s="31">
        <v>98.9</v>
      </c>
      <c r="I183" s="31">
        <v>93.3</v>
      </c>
      <c r="J183" s="31">
        <v>109.9</v>
      </c>
      <c r="K183" s="31">
        <v>98.6</v>
      </c>
      <c r="L183" s="31">
        <v>103.9</v>
      </c>
      <c r="M183" s="31">
        <v>101.6</v>
      </c>
      <c r="N183" s="31">
        <v>95.1</v>
      </c>
      <c r="O183" s="31">
        <v>101.6</v>
      </c>
      <c r="P183" s="31">
        <v>98</v>
      </c>
      <c r="Q183" s="31">
        <v>99.2</v>
      </c>
      <c r="R183" s="31">
        <v>101.3</v>
      </c>
      <c r="S183" s="31">
        <v>104.1</v>
      </c>
      <c r="T183" s="31">
        <v>98.5</v>
      </c>
      <c r="U183" s="31">
        <v>102.2</v>
      </c>
      <c r="V183" s="31">
        <v>101.5</v>
      </c>
      <c r="W183" s="31">
        <v>95.8</v>
      </c>
      <c r="X183" s="31">
        <v>100.5</v>
      </c>
      <c r="Y183" s="31">
        <v>125.2</v>
      </c>
      <c r="Z183" s="31">
        <v>101.9</v>
      </c>
      <c r="AA183" s="31"/>
      <c r="AB183" s="31">
        <v>101.8</v>
      </c>
      <c r="AC183" s="31">
        <v>97.4</v>
      </c>
      <c r="AD183" s="31"/>
      <c r="AE183" s="74">
        <v>100.2</v>
      </c>
      <c r="AF183" s="8"/>
      <c r="AG183" s="9"/>
      <c r="AH183" s="8" t="s">
        <v>89</v>
      </c>
      <c r="AI183" s="10">
        <v>100.2</v>
      </c>
      <c r="AJ183" s="66">
        <v>100.2</v>
      </c>
      <c r="AK183" s="66">
        <v>98.4</v>
      </c>
      <c r="AL183" s="66">
        <v>95.2</v>
      </c>
      <c r="AM183" s="66">
        <v>101.3</v>
      </c>
      <c r="AN183" s="66">
        <v>102.2</v>
      </c>
      <c r="AO183" s="66">
        <v>107.4</v>
      </c>
      <c r="AP183" s="66">
        <v>100.9</v>
      </c>
      <c r="AQ183" s="66">
        <v>100.2</v>
      </c>
      <c r="AR183" s="66">
        <v>100</v>
      </c>
      <c r="AS183" s="66">
        <v>105.2</v>
      </c>
    </row>
    <row r="184" spans="1:62">
      <c r="A184" s="8"/>
      <c r="B184" s="9"/>
      <c r="C184" s="8" t="s">
        <v>90</v>
      </c>
      <c r="D184" s="114">
        <v>100.7</v>
      </c>
      <c r="E184" s="31">
        <v>100.7</v>
      </c>
      <c r="F184" s="31">
        <v>102.8</v>
      </c>
      <c r="G184" s="31">
        <v>97.3</v>
      </c>
      <c r="H184" s="31">
        <v>102.5</v>
      </c>
      <c r="I184" s="31">
        <v>97.4</v>
      </c>
      <c r="J184" s="31">
        <v>100.8</v>
      </c>
      <c r="K184" s="31">
        <v>94.5</v>
      </c>
      <c r="L184" s="31">
        <v>101.8</v>
      </c>
      <c r="M184" s="31">
        <v>99</v>
      </c>
      <c r="N184" s="31">
        <v>99</v>
      </c>
      <c r="O184" s="31">
        <v>101.3</v>
      </c>
      <c r="P184" s="31">
        <v>100.4</v>
      </c>
      <c r="Q184" s="31">
        <v>98.1</v>
      </c>
      <c r="R184" s="31">
        <v>101.1</v>
      </c>
      <c r="S184" s="31">
        <v>104.4</v>
      </c>
      <c r="T184" s="31">
        <v>101</v>
      </c>
      <c r="U184" s="31">
        <v>100.9</v>
      </c>
      <c r="V184" s="31">
        <v>100.9</v>
      </c>
      <c r="W184" s="31">
        <v>98.5</v>
      </c>
      <c r="X184" s="31">
        <v>101.2</v>
      </c>
      <c r="Y184" s="31">
        <v>127.7</v>
      </c>
      <c r="Z184" s="31">
        <v>96.9</v>
      </c>
      <c r="AA184" s="31"/>
      <c r="AB184" s="31">
        <v>102.7</v>
      </c>
      <c r="AC184" s="31">
        <v>94.2</v>
      </c>
      <c r="AD184" s="31"/>
      <c r="AE184" s="74">
        <v>100.7</v>
      </c>
      <c r="AF184" s="8"/>
      <c r="AG184" s="9"/>
      <c r="AH184" s="8" t="s">
        <v>90</v>
      </c>
      <c r="AI184" s="10">
        <v>100.7</v>
      </c>
      <c r="AJ184" s="66">
        <v>100.5</v>
      </c>
      <c r="AK184" s="66">
        <v>99.4</v>
      </c>
      <c r="AL184" s="66">
        <v>105.1</v>
      </c>
      <c r="AM184" s="66">
        <v>98.2</v>
      </c>
      <c r="AN184" s="66">
        <v>101.5</v>
      </c>
      <c r="AO184" s="66">
        <v>101.8</v>
      </c>
      <c r="AP184" s="66">
        <v>101.5</v>
      </c>
      <c r="AQ184" s="66">
        <v>101.4</v>
      </c>
      <c r="AR184" s="66">
        <v>101.3</v>
      </c>
      <c r="AS184" s="66">
        <v>102.5</v>
      </c>
    </row>
    <row r="185" spans="1:62">
      <c r="A185" s="8"/>
      <c r="B185" s="9"/>
      <c r="C185" s="8" t="s">
        <v>91</v>
      </c>
      <c r="D185" s="114">
        <v>99.7</v>
      </c>
      <c r="E185" s="31">
        <v>99.7</v>
      </c>
      <c r="F185" s="31">
        <v>98.1</v>
      </c>
      <c r="G185" s="31">
        <v>96.2</v>
      </c>
      <c r="H185" s="31">
        <v>103</v>
      </c>
      <c r="I185" s="31">
        <v>95.6</v>
      </c>
      <c r="J185" s="31">
        <v>105</v>
      </c>
      <c r="K185" s="31">
        <v>96.1</v>
      </c>
      <c r="L185" s="31">
        <v>105.7</v>
      </c>
      <c r="M185" s="31">
        <v>84.3</v>
      </c>
      <c r="N185" s="31">
        <v>98.8</v>
      </c>
      <c r="O185" s="31">
        <v>100.6</v>
      </c>
      <c r="P185" s="31">
        <v>100.7</v>
      </c>
      <c r="Q185" s="31">
        <v>98.3</v>
      </c>
      <c r="R185" s="31">
        <v>98.1</v>
      </c>
      <c r="S185" s="31">
        <v>99.8</v>
      </c>
      <c r="T185" s="31">
        <v>99.2</v>
      </c>
      <c r="U185" s="31">
        <v>100.9</v>
      </c>
      <c r="V185" s="31">
        <v>96.3</v>
      </c>
      <c r="W185" s="31">
        <v>99.7</v>
      </c>
      <c r="X185" s="31">
        <v>100.4</v>
      </c>
      <c r="Y185" s="31">
        <v>111</v>
      </c>
      <c r="Z185" s="31">
        <v>90.6</v>
      </c>
      <c r="AA185" s="31"/>
      <c r="AB185" s="31">
        <v>106</v>
      </c>
      <c r="AC185" s="31">
        <v>100.6</v>
      </c>
      <c r="AD185" s="31"/>
      <c r="AE185" s="74">
        <v>99.7</v>
      </c>
      <c r="AF185" s="8"/>
      <c r="AG185" s="9"/>
      <c r="AH185" s="8" t="s">
        <v>91</v>
      </c>
      <c r="AI185" s="10">
        <v>99.7</v>
      </c>
      <c r="AJ185" s="66">
        <v>99.3</v>
      </c>
      <c r="AK185" s="66">
        <v>97.3</v>
      </c>
      <c r="AL185" s="66">
        <v>97.5</v>
      </c>
      <c r="AM185" s="66">
        <v>97.2</v>
      </c>
      <c r="AN185" s="66">
        <v>101.7</v>
      </c>
      <c r="AO185" s="66">
        <v>105.7</v>
      </c>
      <c r="AP185" s="66">
        <v>100.1</v>
      </c>
      <c r="AQ185" s="66">
        <v>100</v>
      </c>
      <c r="AR185" s="66">
        <v>100.4</v>
      </c>
      <c r="AS185" s="66">
        <v>90.5</v>
      </c>
    </row>
    <row r="186" spans="1:62">
      <c r="A186" s="8"/>
      <c r="B186" s="9"/>
      <c r="C186" s="8" t="s">
        <v>92</v>
      </c>
      <c r="D186" s="114">
        <v>99.7</v>
      </c>
      <c r="E186" s="31">
        <v>99.7</v>
      </c>
      <c r="F186" s="31">
        <v>102.2</v>
      </c>
      <c r="G186" s="31">
        <v>89</v>
      </c>
      <c r="H186" s="31">
        <v>101.2</v>
      </c>
      <c r="I186" s="31">
        <v>96.7</v>
      </c>
      <c r="J186" s="31">
        <v>99.2</v>
      </c>
      <c r="K186" s="31">
        <v>92.4</v>
      </c>
      <c r="L186" s="31">
        <v>115.2</v>
      </c>
      <c r="M186" s="31">
        <v>90.8</v>
      </c>
      <c r="N186" s="31">
        <v>96.6</v>
      </c>
      <c r="O186" s="31">
        <v>100.6</v>
      </c>
      <c r="P186" s="31">
        <v>100.8</v>
      </c>
      <c r="Q186" s="31">
        <v>98.5</v>
      </c>
      <c r="R186" s="31">
        <v>98.8</v>
      </c>
      <c r="S186" s="31">
        <v>97.1</v>
      </c>
      <c r="T186" s="31">
        <v>99.7</v>
      </c>
      <c r="U186" s="31">
        <v>99.5</v>
      </c>
      <c r="V186" s="31">
        <v>91.8</v>
      </c>
      <c r="W186" s="31">
        <v>97.5</v>
      </c>
      <c r="X186" s="31">
        <v>101.1</v>
      </c>
      <c r="Y186" s="31">
        <v>114.1</v>
      </c>
      <c r="Z186" s="31">
        <v>93.3</v>
      </c>
      <c r="AA186" s="31"/>
      <c r="AB186" s="31">
        <v>101</v>
      </c>
      <c r="AC186" s="31">
        <v>100.9</v>
      </c>
      <c r="AD186" s="31"/>
      <c r="AE186" s="74">
        <v>99.7</v>
      </c>
      <c r="AF186" s="8"/>
      <c r="AG186" s="9"/>
      <c r="AH186" s="8" t="s">
        <v>92</v>
      </c>
      <c r="AI186" s="10">
        <v>99.7</v>
      </c>
      <c r="AJ186" s="66">
        <v>97.5</v>
      </c>
      <c r="AK186" s="66">
        <v>97.1</v>
      </c>
      <c r="AL186" s="66">
        <v>97</v>
      </c>
      <c r="AM186" s="66">
        <v>97.2</v>
      </c>
      <c r="AN186" s="66">
        <v>98</v>
      </c>
      <c r="AO186" s="66">
        <v>95.9</v>
      </c>
      <c r="AP186" s="66">
        <v>98.5</v>
      </c>
      <c r="AQ186" s="66">
        <v>100.9</v>
      </c>
      <c r="AR186" s="66">
        <v>101.1</v>
      </c>
      <c r="AS186" s="66">
        <v>93.3</v>
      </c>
    </row>
    <row r="187" spans="1:62">
      <c r="A187" s="8"/>
      <c r="B187" s="9"/>
      <c r="C187" s="8" t="s">
        <v>93</v>
      </c>
      <c r="D187" s="114">
        <v>100.4</v>
      </c>
      <c r="E187" s="31">
        <v>100.4</v>
      </c>
      <c r="F187" s="31">
        <v>100.4</v>
      </c>
      <c r="G187" s="31">
        <v>93.9</v>
      </c>
      <c r="H187" s="31">
        <v>104.5</v>
      </c>
      <c r="I187" s="31">
        <v>100.4</v>
      </c>
      <c r="J187" s="31">
        <v>100.1</v>
      </c>
      <c r="K187" s="31">
        <v>92.6</v>
      </c>
      <c r="L187" s="31">
        <v>114.2</v>
      </c>
      <c r="M187" s="31">
        <v>110.9</v>
      </c>
      <c r="N187" s="31">
        <v>97.6</v>
      </c>
      <c r="O187" s="31">
        <v>99.4</v>
      </c>
      <c r="P187" s="31">
        <v>100.1</v>
      </c>
      <c r="Q187" s="31">
        <v>100.9</v>
      </c>
      <c r="R187" s="31">
        <v>99.2</v>
      </c>
      <c r="S187" s="31">
        <v>96.2</v>
      </c>
      <c r="T187" s="31">
        <v>98.8</v>
      </c>
      <c r="U187" s="31">
        <v>100.2</v>
      </c>
      <c r="V187" s="31">
        <v>94.9</v>
      </c>
      <c r="W187" s="31">
        <v>101.8</v>
      </c>
      <c r="X187" s="31">
        <v>103.5</v>
      </c>
      <c r="Y187" s="31">
        <v>107.4</v>
      </c>
      <c r="Z187" s="31">
        <v>92.7</v>
      </c>
      <c r="AA187" s="31"/>
      <c r="AB187" s="31">
        <v>100</v>
      </c>
      <c r="AC187" s="31">
        <v>109.1</v>
      </c>
      <c r="AD187" s="31"/>
      <c r="AE187" s="74">
        <v>100.4</v>
      </c>
      <c r="AF187" s="8"/>
      <c r="AG187" s="9"/>
      <c r="AH187" s="8" t="s">
        <v>93</v>
      </c>
      <c r="AI187" s="10">
        <v>100.4</v>
      </c>
      <c r="AJ187" s="66">
        <v>100.5</v>
      </c>
      <c r="AK187" s="66">
        <v>99.7</v>
      </c>
      <c r="AL187" s="66">
        <v>99</v>
      </c>
      <c r="AM187" s="66">
        <v>99.3</v>
      </c>
      <c r="AN187" s="66">
        <v>101.6</v>
      </c>
      <c r="AO187" s="66">
        <v>108.3</v>
      </c>
      <c r="AP187" s="66">
        <v>98.5</v>
      </c>
      <c r="AQ187" s="66">
        <v>100.9</v>
      </c>
      <c r="AR187" s="66">
        <v>101</v>
      </c>
      <c r="AS187" s="66">
        <v>94.1</v>
      </c>
    </row>
    <row r="188" spans="1:62">
      <c r="A188" s="8"/>
      <c r="B188" s="9"/>
      <c r="C188" s="8" t="s">
        <v>94</v>
      </c>
      <c r="D188" s="114">
        <v>100.4</v>
      </c>
      <c r="E188" s="31">
        <v>100.4</v>
      </c>
      <c r="F188" s="31">
        <v>99.8</v>
      </c>
      <c r="G188" s="31">
        <v>109.2</v>
      </c>
      <c r="H188" s="31">
        <v>104.5</v>
      </c>
      <c r="I188" s="31">
        <v>97.8</v>
      </c>
      <c r="J188" s="31">
        <v>97.4</v>
      </c>
      <c r="K188" s="31">
        <v>97.8</v>
      </c>
      <c r="L188" s="31">
        <v>103.4</v>
      </c>
      <c r="M188" s="31">
        <v>98.9</v>
      </c>
      <c r="N188" s="31">
        <v>97.4</v>
      </c>
      <c r="O188" s="31">
        <v>98.1</v>
      </c>
      <c r="P188" s="31">
        <v>100.4</v>
      </c>
      <c r="Q188" s="31">
        <v>100.5</v>
      </c>
      <c r="R188" s="31">
        <v>101</v>
      </c>
      <c r="S188" s="31">
        <v>95.2</v>
      </c>
      <c r="T188" s="31">
        <v>96.9</v>
      </c>
      <c r="U188" s="31">
        <v>100.6</v>
      </c>
      <c r="V188" s="31">
        <v>108.4</v>
      </c>
      <c r="W188" s="31">
        <v>104.5</v>
      </c>
      <c r="X188" s="31">
        <v>102.7</v>
      </c>
      <c r="Y188" s="31">
        <v>94.4</v>
      </c>
      <c r="Z188" s="31">
        <v>95.3</v>
      </c>
      <c r="AA188" s="31"/>
      <c r="AB188" s="31">
        <v>98.6</v>
      </c>
      <c r="AC188" s="31">
        <v>117.9</v>
      </c>
      <c r="AD188" s="31"/>
      <c r="AE188" s="74">
        <v>100.4</v>
      </c>
      <c r="AF188" s="8"/>
      <c r="AG188" s="9"/>
      <c r="AH188" s="8" t="s">
        <v>94</v>
      </c>
      <c r="AI188" s="10">
        <v>100.4</v>
      </c>
      <c r="AJ188" s="66">
        <v>99.2</v>
      </c>
      <c r="AK188" s="66">
        <v>96.7</v>
      </c>
      <c r="AL188" s="66">
        <v>94.7</v>
      </c>
      <c r="AM188" s="66">
        <v>99</v>
      </c>
      <c r="AN188" s="66">
        <v>98.6</v>
      </c>
      <c r="AO188" s="66">
        <v>103.1</v>
      </c>
      <c r="AP188" s="66">
        <v>95.7</v>
      </c>
      <c r="AQ188" s="66">
        <v>100.9</v>
      </c>
      <c r="AR188" s="66">
        <v>101.1</v>
      </c>
      <c r="AS188" s="66">
        <v>97.9</v>
      </c>
    </row>
    <row r="189" spans="1:62">
      <c r="A189" s="8"/>
      <c r="B189" s="9"/>
      <c r="C189" s="8" t="s">
        <v>95</v>
      </c>
      <c r="D189" s="114">
        <v>102.1</v>
      </c>
      <c r="E189" s="31">
        <v>102.1</v>
      </c>
      <c r="F189" s="31">
        <v>97.6</v>
      </c>
      <c r="G189" s="31">
        <v>113.4</v>
      </c>
      <c r="H189" s="31">
        <v>104.5</v>
      </c>
      <c r="I189" s="31">
        <v>119.3</v>
      </c>
      <c r="J189" s="31">
        <v>93.3</v>
      </c>
      <c r="K189" s="31">
        <v>103.4</v>
      </c>
      <c r="L189" s="31">
        <v>97.5</v>
      </c>
      <c r="M189" s="31">
        <v>122.3</v>
      </c>
      <c r="N189" s="31">
        <v>99.9</v>
      </c>
      <c r="O189" s="31">
        <v>101.2</v>
      </c>
      <c r="P189" s="31">
        <v>103.8</v>
      </c>
      <c r="Q189" s="31">
        <v>101.9</v>
      </c>
      <c r="R189" s="31">
        <v>98.7</v>
      </c>
      <c r="S189" s="31">
        <v>96</v>
      </c>
      <c r="T189" s="31">
        <v>98.5</v>
      </c>
      <c r="U189" s="31">
        <v>101.5</v>
      </c>
      <c r="V189" s="31">
        <v>102</v>
      </c>
      <c r="W189" s="31">
        <v>108.5</v>
      </c>
      <c r="X189" s="31">
        <v>101.7</v>
      </c>
      <c r="Y189" s="31">
        <v>84.7</v>
      </c>
      <c r="Z189" s="31">
        <v>101.1</v>
      </c>
      <c r="AA189" s="31"/>
      <c r="AB189" s="31">
        <v>101.9</v>
      </c>
      <c r="AC189" s="31">
        <v>95.1</v>
      </c>
      <c r="AD189" s="31"/>
      <c r="AE189" s="74">
        <v>102.1</v>
      </c>
      <c r="AF189" s="8"/>
      <c r="AG189" s="9"/>
      <c r="AH189" s="8" t="s">
        <v>95</v>
      </c>
      <c r="AI189" s="10">
        <v>102.1</v>
      </c>
      <c r="AJ189" s="66">
        <v>104.2</v>
      </c>
      <c r="AK189" s="66">
        <v>109.1</v>
      </c>
      <c r="AL189" s="66">
        <v>117.8</v>
      </c>
      <c r="AM189" s="66">
        <v>102.3</v>
      </c>
      <c r="AN189" s="66">
        <v>99.7</v>
      </c>
      <c r="AO189" s="66">
        <v>103.2</v>
      </c>
      <c r="AP189" s="66">
        <v>98.6</v>
      </c>
      <c r="AQ189" s="66">
        <v>100.5</v>
      </c>
      <c r="AR189" s="66">
        <v>100.8</v>
      </c>
      <c r="AS189" s="66">
        <v>98.9</v>
      </c>
    </row>
    <row r="190" spans="1:62">
      <c r="A190" s="8"/>
      <c r="B190" s="9"/>
      <c r="C190" s="8" t="s">
        <v>96</v>
      </c>
      <c r="D190" s="114">
        <v>101.9</v>
      </c>
      <c r="E190" s="31">
        <v>101.9</v>
      </c>
      <c r="F190" s="31">
        <v>94.9</v>
      </c>
      <c r="G190" s="31">
        <v>117.9</v>
      </c>
      <c r="H190" s="31">
        <v>101.8</v>
      </c>
      <c r="I190" s="31">
        <v>121</v>
      </c>
      <c r="J190" s="31">
        <v>90.7</v>
      </c>
      <c r="K190" s="31">
        <v>114.4</v>
      </c>
      <c r="L190" s="31">
        <v>92.7</v>
      </c>
      <c r="M190" s="31">
        <v>109.4</v>
      </c>
      <c r="N190" s="31">
        <v>101.1</v>
      </c>
      <c r="O190" s="31">
        <v>103.1</v>
      </c>
      <c r="P190" s="31">
        <v>102.9</v>
      </c>
      <c r="Q190" s="31">
        <v>98.8</v>
      </c>
      <c r="R190" s="31">
        <v>100.3</v>
      </c>
      <c r="S190" s="31">
        <v>97.5</v>
      </c>
      <c r="T190" s="31">
        <v>100.8</v>
      </c>
      <c r="U190" s="31">
        <v>103</v>
      </c>
      <c r="V190" s="31">
        <v>101.9</v>
      </c>
      <c r="W190" s="31">
        <v>107.2</v>
      </c>
      <c r="X190" s="31">
        <v>100.4</v>
      </c>
      <c r="Y190" s="31">
        <v>85.3</v>
      </c>
      <c r="Z190" s="31">
        <v>109.9</v>
      </c>
      <c r="AA190" s="31"/>
      <c r="AB190" s="31">
        <v>106.5</v>
      </c>
      <c r="AC190" s="31">
        <v>106.7</v>
      </c>
      <c r="AD190" s="31"/>
      <c r="AE190" s="74">
        <v>101.9</v>
      </c>
      <c r="AF190" s="8"/>
      <c r="AG190" s="9"/>
      <c r="AH190" s="8" t="s">
        <v>96</v>
      </c>
      <c r="AI190" s="10">
        <v>101.9</v>
      </c>
      <c r="AJ190" s="31">
        <v>104</v>
      </c>
      <c r="AK190" s="31">
        <v>109</v>
      </c>
      <c r="AL190" s="31">
        <v>120.6</v>
      </c>
      <c r="AM190" s="31">
        <v>98.1</v>
      </c>
      <c r="AN190" s="31">
        <v>99.5</v>
      </c>
      <c r="AO190" s="31">
        <v>100.6</v>
      </c>
      <c r="AP190" s="31">
        <v>98.1</v>
      </c>
      <c r="AQ190" s="31">
        <v>100.8</v>
      </c>
      <c r="AR190" s="31">
        <v>100.8</v>
      </c>
      <c r="AS190" s="31">
        <v>100.6</v>
      </c>
      <c r="AT190" s="112"/>
    </row>
    <row r="191" spans="1:62">
      <c r="A191" s="8"/>
      <c r="B191" s="32" t="s">
        <v>192</v>
      </c>
      <c r="C191" s="8" t="s">
        <v>97</v>
      </c>
      <c r="D191" s="72">
        <v>100.6</v>
      </c>
      <c r="E191" s="10">
        <v>100.6</v>
      </c>
      <c r="F191" s="10">
        <v>95.1</v>
      </c>
      <c r="G191" s="10">
        <v>122.2</v>
      </c>
      <c r="H191" s="10">
        <v>95.7</v>
      </c>
      <c r="I191" s="10">
        <v>109.9</v>
      </c>
      <c r="J191" s="10">
        <v>91.7</v>
      </c>
      <c r="K191" s="10">
        <v>116.1</v>
      </c>
      <c r="L191" s="10">
        <v>83</v>
      </c>
      <c r="M191" s="10">
        <v>104.5</v>
      </c>
      <c r="N191" s="10">
        <v>94.7</v>
      </c>
      <c r="O191" s="10">
        <v>103</v>
      </c>
      <c r="P191" s="10">
        <v>101.9</v>
      </c>
      <c r="Q191" s="10">
        <v>102.6</v>
      </c>
      <c r="R191" s="10">
        <v>98.8</v>
      </c>
      <c r="S191" s="10">
        <v>96.9</v>
      </c>
      <c r="T191" s="10">
        <v>97.7</v>
      </c>
      <c r="U191" s="10">
        <v>101.5</v>
      </c>
      <c r="V191" s="10">
        <v>103.7</v>
      </c>
      <c r="W191" s="10">
        <v>106</v>
      </c>
      <c r="X191" s="10">
        <v>99.5</v>
      </c>
      <c r="Y191" s="10">
        <v>80.8</v>
      </c>
      <c r="Z191" s="10">
        <v>103.1</v>
      </c>
      <c r="AA191" s="10"/>
      <c r="AB191" s="10">
        <v>113.7</v>
      </c>
      <c r="AC191" s="80">
        <v>107.8</v>
      </c>
      <c r="AD191" s="10"/>
      <c r="AE191" s="82">
        <v>100.6</v>
      </c>
      <c r="AF191" s="8"/>
      <c r="AG191" s="32" t="s">
        <v>192</v>
      </c>
      <c r="AH191" s="8" t="s">
        <v>97</v>
      </c>
      <c r="AI191" s="14">
        <v>100.6</v>
      </c>
      <c r="AJ191" s="10">
        <v>100.3</v>
      </c>
      <c r="AK191" s="10">
        <v>101.7</v>
      </c>
      <c r="AL191" s="10">
        <v>106.8</v>
      </c>
      <c r="AM191" s="10">
        <v>97</v>
      </c>
      <c r="AN191" s="10">
        <v>100.4</v>
      </c>
      <c r="AO191" s="10">
        <v>104.4</v>
      </c>
      <c r="AP191" s="10">
        <v>98.2</v>
      </c>
      <c r="AQ191" s="10">
        <v>100</v>
      </c>
      <c r="AR191" s="10">
        <v>100.1</v>
      </c>
      <c r="AS191" s="10">
        <v>101.1</v>
      </c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</row>
    <row r="192" spans="1:62">
      <c r="A192" s="8"/>
      <c r="B192" s="28" t="s">
        <v>193</v>
      </c>
      <c r="C192" s="22" t="s">
        <v>84</v>
      </c>
      <c r="D192" s="71">
        <v>99.9</v>
      </c>
      <c r="E192" s="29">
        <v>99.9</v>
      </c>
      <c r="F192" s="29">
        <v>94.4</v>
      </c>
      <c r="G192" s="29">
        <v>125.8</v>
      </c>
      <c r="H192" s="29">
        <v>104.3</v>
      </c>
      <c r="I192" s="29">
        <v>108.8</v>
      </c>
      <c r="J192" s="29">
        <v>89.3</v>
      </c>
      <c r="K192" s="29">
        <v>116.9</v>
      </c>
      <c r="L192" s="29">
        <v>76.400000000000006</v>
      </c>
      <c r="M192" s="29">
        <v>103.8</v>
      </c>
      <c r="N192" s="29">
        <v>90.3</v>
      </c>
      <c r="O192" s="29">
        <v>107.6</v>
      </c>
      <c r="P192" s="29">
        <v>101.4</v>
      </c>
      <c r="Q192" s="29">
        <v>85.4</v>
      </c>
      <c r="R192" s="29">
        <v>95.8</v>
      </c>
      <c r="S192" s="29">
        <v>96</v>
      </c>
      <c r="T192" s="29">
        <v>99.4</v>
      </c>
      <c r="U192" s="29">
        <v>100.5</v>
      </c>
      <c r="V192" s="29">
        <v>96.3</v>
      </c>
      <c r="W192" s="29">
        <v>110.5</v>
      </c>
      <c r="X192" s="29">
        <v>97.5</v>
      </c>
      <c r="Y192" s="29">
        <v>80.2</v>
      </c>
      <c r="Z192" s="29">
        <v>94.4</v>
      </c>
      <c r="AA192" s="29"/>
      <c r="AB192" s="29">
        <v>101.6</v>
      </c>
      <c r="AC192" s="79">
        <v>114.7</v>
      </c>
      <c r="AD192" s="29"/>
      <c r="AE192" s="82">
        <v>99.9</v>
      </c>
      <c r="AF192" s="8"/>
      <c r="AG192" s="28" t="s">
        <v>193</v>
      </c>
      <c r="AH192" s="22" t="s">
        <v>84</v>
      </c>
      <c r="AI192" s="10">
        <v>99.9</v>
      </c>
      <c r="AJ192" s="29">
        <v>100.4</v>
      </c>
      <c r="AK192" s="29">
        <v>101.8</v>
      </c>
      <c r="AL192" s="29">
        <v>110.5</v>
      </c>
      <c r="AM192" s="29">
        <v>94.6</v>
      </c>
      <c r="AN192" s="29">
        <v>99.1</v>
      </c>
      <c r="AO192" s="29">
        <v>101.6</v>
      </c>
      <c r="AP192" s="29">
        <v>97.3</v>
      </c>
      <c r="AQ192" s="29">
        <v>99.8</v>
      </c>
      <c r="AR192" s="29">
        <v>99.7</v>
      </c>
      <c r="AS192" s="29">
        <v>102.4</v>
      </c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</row>
    <row r="193" spans="1:62">
      <c r="A193" s="8"/>
      <c r="B193" s="32" t="s">
        <v>102</v>
      </c>
      <c r="C193" s="8" t="s">
        <v>86</v>
      </c>
      <c r="D193" s="72">
        <v>98.9</v>
      </c>
      <c r="E193" s="10">
        <v>98.9</v>
      </c>
      <c r="F193" s="10">
        <v>95</v>
      </c>
      <c r="G193" s="10">
        <v>128.80000000000001</v>
      </c>
      <c r="H193" s="10">
        <v>101.4</v>
      </c>
      <c r="I193" s="10">
        <v>106.1</v>
      </c>
      <c r="J193" s="10">
        <v>90.6</v>
      </c>
      <c r="K193" s="10">
        <v>109</v>
      </c>
      <c r="L193" s="10">
        <v>75.7</v>
      </c>
      <c r="M193" s="10">
        <v>103.3</v>
      </c>
      <c r="N193" s="10">
        <v>87</v>
      </c>
      <c r="O193" s="10">
        <v>110.1</v>
      </c>
      <c r="P193" s="10">
        <v>98.1</v>
      </c>
      <c r="Q193" s="10">
        <v>87.2</v>
      </c>
      <c r="R193" s="10">
        <v>93.3</v>
      </c>
      <c r="S193" s="10">
        <v>95.7</v>
      </c>
      <c r="T193" s="10">
        <v>97.9</v>
      </c>
      <c r="U193" s="10">
        <v>103.8</v>
      </c>
      <c r="V193" s="10">
        <v>100.4</v>
      </c>
      <c r="W193" s="10">
        <v>110.1</v>
      </c>
      <c r="X193" s="10">
        <v>99.5</v>
      </c>
      <c r="Y193" s="10">
        <v>86.7</v>
      </c>
      <c r="Z193" s="10">
        <v>112.6</v>
      </c>
      <c r="AA193" s="10"/>
      <c r="AB193" s="10">
        <v>100.7</v>
      </c>
      <c r="AC193" s="80">
        <v>107.2</v>
      </c>
      <c r="AD193" s="10"/>
      <c r="AE193" s="82">
        <v>98.9</v>
      </c>
      <c r="AF193" s="8"/>
      <c r="AG193" s="32" t="s">
        <v>102</v>
      </c>
      <c r="AH193" s="8" t="s">
        <v>86</v>
      </c>
      <c r="AI193" s="10">
        <v>98.9</v>
      </c>
      <c r="AJ193" s="10">
        <v>98.9</v>
      </c>
      <c r="AK193" s="10">
        <v>99.7</v>
      </c>
      <c r="AL193" s="10">
        <v>103.6</v>
      </c>
      <c r="AM193" s="10">
        <v>96.5</v>
      </c>
      <c r="AN193" s="10">
        <v>95.7</v>
      </c>
      <c r="AO193" s="10">
        <v>101.6</v>
      </c>
      <c r="AP193" s="10">
        <v>96.1</v>
      </c>
      <c r="AQ193" s="10">
        <v>99.1</v>
      </c>
      <c r="AR193" s="10">
        <v>98.8</v>
      </c>
      <c r="AS193" s="10">
        <v>105.4</v>
      </c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</row>
    <row r="194" spans="1:62">
      <c r="A194" s="8"/>
      <c r="B194" s="32" t="s">
        <v>102</v>
      </c>
      <c r="C194" s="8" t="s">
        <v>88</v>
      </c>
      <c r="D194" s="72">
        <v>99.3</v>
      </c>
      <c r="E194" s="10">
        <v>99.3</v>
      </c>
      <c r="F194" s="10">
        <v>95</v>
      </c>
      <c r="G194" s="10">
        <v>135.30000000000001</v>
      </c>
      <c r="H194" s="10">
        <v>108.1</v>
      </c>
      <c r="I194" s="10">
        <v>109.3</v>
      </c>
      <c r="J194" s="10">
        <v>90.3</v>
      </c>
      <c r="K194" s="10">
        <v>102.8</v>
      </c>
      <c r="L194" s="10">
        <v>81.8</v>
      </c>
      <c r="M194" s="10">
        <v>109.4</v>
      </c>
      <c r="N194" s="10">
        <v>82.8</v>
      </c>
      <c r="O194" s="10">
        <v>110.9</v>
      </c>
      <c r="P194" s="10">
        <v>96.7</v>
      </c>
      <c r="Q194" s="10">
        <v>86.3</v>
      </c>
      <c r="R194" s="10">
        <v>93.5</v>
      </c>
      <c r="S194" s="10">
        <v>93.5</v>
      </c>
      <c r="T194" s="10">
        <v>97.6</v>
      </c>
      <c r="U194" s="10">
        <v>102.7</v>
      </c>
      <c r="V194" s="10">
        <v>89.6</v>
      </c>
      <c r="W194" s="10">
        <v>113.6</v>
      </c>
      <c r="X194" s="10">
        <v>93.2</v>
      </c>
      <c r="Y194" s="10">
        <v>97.5</v>
      </c>
      <c r="Z194" s="10">
        <v>121</v>
      </c>
      <c r="AA194" s="10"/>
      <c r="AB194" s="10">
        <v>98.2</v>
      </c>
      <c r="AC194" s="80">
        <v>98.6</v>
      </c>
      <c r="AD194" s="10"/>
      <c r="AE194" s="82">
        <v>99.3</v>
      </c>
      <c r="AF194" s="8"/>
      <c r="AG194" s="32" t="s">
        <v>102</v>
      </c>
      <c r="AH194" s="8" t="s">
        <v>88</v>
      </c>
      <c r="AI194" s="10">
        <v>99.3</v>
      </c>
      <c r="AJ194" s="10">
        <v>99</v>
      </c>
      <c r="AK194" s="10">
        <v>99.1</v>
      </c>
      <c r="AL194" s="10">
        <v>100.7</v>
      </c>
      <c r="AM194" s="10">
        <v>95</v>
      </c>
      <c r="AN194" s="10">
        <v>99.7</v>
      </c>
      <c r="AO194" s="10">
        <v>115.1</v>
      </c>
      <c r="AP194" s="10">
        <v>93.9</v>
      </c>
      <c r="AQ194" s="10">
        <v>99.5</v>
      </c>
      <c r="AR194" s="10">
        <v>99.2</v>
      </c>
      <c r="AS194" s="10">
        <v>108.9</v>
      </c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</row>
    <row r="195" spans="1:62">
      <c r="A195" s="8"/>
      <c r="B195" s="32" t="s">
        <v>102</v>
      </c>
      <c r="C195" s="8" t="s">
        <v>89</v>
      </c>
      <c r="D195" s="72">
        <v>99.9</v>
      </c>
      <c r="E195" s="10">
        <v>99.9</v>
      </c>
      <c r="F195" s="10">
        <v>94.1</v>
      </c>
      <c r="G195" s="10">
        <v>133.80000000000001</v>
      </c>
      <c r="H195" s="10">
        <v>112.6</v>
      </c>
      <c r="I195" s="10">
        <v>108</v>
      </c>
      <c r="J195" s="10">
        <v>93.9</v>
      </c>
      <c r="K195" s="10">
        <v>100.5</v>
      </c>
      <c r="L195" s="10">
        <v>70.099999999999994</v>
      </c>
      <c r="M195" s="10">
        <v>144</v>
      </c>
      <c r="N195" s="10">
        <v>79.2</v>
      </c>
      <c r="O195" s="10">
        <v>113.5</v>
      </c>
      <c r="P195" s="10">
        <v>94.6</v>
      </c>
      <c r="Q195" s="10">
        <v>83.5</v>
      </c>
      <c r="R195" s="10">
        <v>93.5</v>
      </c>
      <c r="S195" s="10">
        <v>91.5</v>
      </c>
      <c r="T195" s="10">
        <v>103.4</v>
      </c>
      <c r="U195" s="10">
        <v>105.2</v>
      </c>
      <c r="V195" s="10">
        <v>95.8</v>
      </c>
      <c r="W195" s="10">
        <v>115.1</v>
      </c>
      <c r="X195" s="10">
        <v>90.7</v>
      </c>
      <c r="Y195" s="10">
        <v>141.19999999999999</v>
      </c>
      <c r="Z195" s="10">
        <v>122.4</v>
      </c>
      <c r="AA195" s="10"/>
      <c r="AB195" s="10">
        <v>92.4</v>
      </c>
      <c r="AC195" s="80">
        <v>103.2</v>
      </c>
      <c r="AD195" s="10"/>
      <c r="AE195" s="82">
        <v>99.9</v>
      </c>
      <c r="AF195" s="8"/>
      <c r="AG195" s="32" t="s">
        <v>102</v>
      </c>
      <c r="AH195" s="8" t="s">
        <v>89</v>
      </c>
      <c r="AI195" s="10">
        <v>99.9</v>
      </c>
      <c r="AJ195" s="10">
        <v>100.3</v>
      </c>
      <c r="AK195" s="10">
        <v>96.9</v>
      </c>
      <c r="AL195" s="10">
        <v>100</v>
      </c>
      <c r="AM195" s="10">
        <v>95.3</v>
      </c>
      <c r="AN195" s="10">
        <v>104.1</v>
      </c>
      <c r="AO195" s="10">
        <v>130.69999999999999</v>
      </c>
      <c r="AP195" s="10">
        <v>95.5</v>
      </c>
      <c r="AQ195" s="10">
        <v>99.7</v>
      </c>
      <c r="AR195" s="10">
        <v>99.5</v>
      </c>
      <c r="AS195" s="10">
        <v>103.9</v>
      </c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</row>
    <row r="196" spans="1:62">
      <c r="A196" s="8"/>
      <c r="B196" s="32" t="s">
        <v>102</v>
      </c>
      <c r="C196" s="8" t="s">
        <v>90</v>
      </c>
      <c r="D196" s="72">
        <v>99.9</v>
      </c>
      <c r="E196" s="10">
        <v>99.9</v>
      </c>
      <c r="F196" s="10">
        <v>93.6</v>
      </c>
      <c r="G196" s="10">
        <v>135.80000000000001</v>
      </c>
      <c r="H196" s="10">
        <v>107.5</v>
      </c>
      <c r="I196" s="10">
        <v>107.6</v>
      </c>
      <c r="J196" s="10">
        <v>96.4</v>
      </c>
      <c r="K196" s="10">
        <v>97</v>
      </c>
      <c r="L196" s="10">
        <v>79.2</v>
      </c>
      <c r="M196" s="10">
        <v>102.6</v>
      </c>
      <c r="N196" s="10">
        <v>77.3</v>
      </c>
      <c r="O196" s="10">
        <v>115.3</v>
      </c>
      <c r="P196" s="10">
        <v>96.1</v>
      </c>
      <c r="Q196" s="10">
        <v>82.8</v>
      </c>
      <c r="R196" s="10">
        <v>98</v>
      </c>
      <c r="S196" s="10">
        <v>91</v>
      </c>
      <c r="T196" s="10">
        <v>102.5</v>
      </c>
      <c r="U196" s="10">
        <v>104.9</v>
      </c>
      <c r="V196" s="10">
        <v>93.6</v>
      </c>
      <c r="W196" s="10">
        <v>114.6</v>
      </c>
      <c r="X196" s="10">
        <v>89.7</v>
      </c>
      <c r="Y196" s="10">
        <v>134.9</v>
      </c>
      <c r="Z196" s="10">
        <v>138.69999999999999</v>
      </c>
      <c r="AA196" s="10"/>
      <c r="AB196" s="10">
        <v>97.6</v>
      </c>
      <c r="AC196" s="80">
        <v>102.4</v>
      </c>
      <c r="AD196" s="10"/>
      <c r="AE196" s="82">
        <v>99.9</v>
      </c>
      <c r="AF196" s="8"/>
      <c r="AG196" s="32" t="s">
        <v>102</v>
      </c>
      <c r="AH196" s="8" t="s">
        <v>90</v>
      </c>
      <c r="AI196" s="10">
        <v>99.9</v>
      </c>
      <c r="AJ196" s="10">
        <v>100.2</v>
      </c>
      <c r="AK196" s="10">
        <v>94.9</v>
      </c>
      <c r="AL196" s="10">
        <v>96.4</v>
      </c>
      <c r="AM196" s="10">
        <v>96.7</v>
      </c>
      <c r="AN196" s="10">
        <v>106.3</v>
      </c>
      <c r="AO196" s="10">
        <v>134.6</v>
      </c>
      <c r="AP196" s="10">
        <v>94.9</v>
      </c>
      <c r="AQ196" s="10">
        <v>100.2</v>
      </c>
      <c r="AR196" s="10">
        <v>99.7</v>
      </c>
      <c r="AS196" s="10">
        <v>110.7</v>
      </c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</row>
    <row r="197" spans="1:62">
      <c r="A197" s="8"/>
      <c r="B197" s="32" t="s">
        <v>102</v>
      </c>
      <c r="C197" s="8" t="s">
        <v>91</v>
      </c>
      <c r="D197" s="72">
        <v>101.2</v>
      </c>
      <c r="E197" s="10">
        <v>101.2</v>
      </c>
      <c r="F197" s="10">
        <v>93.3</v>
      </c>
      <c r="G197" s="10">
        <v>139.5</v>
      </c>
      <c r="H197" s="10">
        <v>109.1</v>
      </c>
      <c r="I197" s="10">
        <v>109</v>
      </c>
      <c r="J197" s="10">
        <v>100.7</v>
      </c>
      <c r="K197" s="10">
        <v>101.5</v>
      </c>
      <c r="L197" s="10">
        <v>90.2</v>
      </c>
      <c r="M197" s="10">
        <v>97.7</v>
      </c>
      <c r="N197" s="10">
        <v>75.400000000000006</v>
      </c>
      <c r="O197" s="10">
        <v>118.6</v>
      </c>
      <c r="P197" s="10">
        <v>94.5</v>
      </c>
      <c r="Q197" s="10">
        <v>79.7</v>
      </c>
      <c r="R197" s="10">
        <v>96.5</v>
      </c>
      <c r="S197" s="10">
        <v>91.9</v>
      </c>
      <c r="T197" s="10">
        <v>104.9</v>
      </c>
      <c r="U197" s="10">
        <v>108</v>
      </c>
      <c r="V197" s="10">
        <v>99.6</v>
      </c>
      <c r="W197" s="10">
        <v>110.9</v>
      </c>
      <c r="X197" s="10">
        <v>92.3</v>
      </c>
      <c r="Y197" s="10">
        <v>107.8</v>
      </c>
      <c r="Z197" s="10">
        <v>151.80000000000001</v>
      </c>
      <c r="AA197" s="10"/>
      <c r="AB197" s="10">
        <v>104.4</v>
      </c>
      <c r="AC197" s="80">
        <v>90.2</v>
      </c>
      <c r="AD197" s="10"/>
      <c r="AE197" s="82">
        <v>101.2</v>
      </c>
      <c r="AF197" s="8"/>
      <c r="AG197" s="32" t="s">
        <v>102</v>
      </c>
      <c r="AH197" s="8" t="s">
        <v>91</v>
      </c>
      <c r="AI197" s="10">
        <v>101.2</v>
      </c>
      <c r="AJ197" s="10">
        <v>101.7</v>
      </c>
      <c r="AK197" s="10">
        <v>98.5</v>
      </c>
      <c r="AL197" s="10">
        <v>98.6</v>
      </c>
      <c r="AM197" s="10">
        <v>98.7</v>
      </c>
      <c r="AN197" s="10">
        <v>105.3</v>
      </c>
      <c r="AO197" s="10">
        <v>129.6</v>
      </c>
      <c r="AP197" s="10">
        <v>95.7</v>
      </c>
      <c r="AQ197" s="10">
        <v>101</v>
      </c>
      <c r="AR197" s="10">
        <v>100.8</v>
      </c>
      <c r="AS197" s="10">
        <v>105.7</v>
      </c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</row>
    <row r="198" spans="1:62">
      <c r="A198" s="8"/>
      <c r="B198" s="32" t="s">
        <v>102</v>
      </c>
      <c r="C198" s="8" t="s">
        <v>92</v>
      </c>
      <c r="D198" s="72">
        <v>101.8</v>
      </c>
      <c r="E198" s="10">
        <v>101.8</v>
      </c>
      <c r="F198" s="10">
        <v>92</v>
      </c>
      <c r="G198" s="10">
        <v>149</v>
      </c>
      <c r="H198" s="10">
        <v>106.7</v>
      </c>
      <c r="I198" s="10">
        <v>109.1</v>
      </c>
      <c r="J198" s="10">
        <v>104.4</v>
      </c>
      <c r="K198" s="10">
        <v>105.7</v>
      </c>
      <c r="L198" s="10">
        <v>86.8</v>
      </c>
      <c r="M198" s="10">
        <v>107.4</v>
      </c>
      <c r="N198" s="10">
        <v>76.900000000000006</v>
      </c>
      <c r="O198" s="10">
        <v>120.4</v>
      </c>
      <c r="P198" s="10">
        <v>95.6</v>
      </c>
      <c r="Q198" s="10">
        <v>78.5</v>
      </c>
      <c r="R198" s="10">
        <v>95.7</v>
      </c>
      <c r="S198" s="10">
        <v>87.5</v>
      </c>
      <c r="T198" s="10">
        <v>106.5</v>
      </c>
      <c r="U198" s="10">
        <v>107.2</v>
      </c>
      <c r="V198" s="10">
        <v>100.4</v>
      </c>
      <c r="W198" s="10">
        <v>109.2</v>
      </c>
      <c r="X198" s="10">
        <v>92.7</v>
      </c>
      <c r="Y198" s="10">
        <v>100.6</v>
      </c>
      <c r="Z198" s="10">
        <v>149.6</v>
      </c>
      <c r="AA198" s="10"/>
      <c r="AB198" s="10">
        <v>106.9</v>
      </c>
      <c r="AC198" s="80">
        <v>101.3</v>
      </c>
      <c r="AD198" s="10"/>
      <c r="AE198" s="82">
        <v>101.8</v>
      </c>
      <c r="AF198" s="8"/>
      <c r="AG198" s="32" t="s">
        <v>102</v>
      </c>
      <c r="AH198" s="8" t="s">
        <v>92</v>
      </c>
      <c r="AI198" s="10">
        <v>101.8</v>
      </c>
      <c r="AJ198" s="10">
        <v>102.4</v>
      </c>
      <c r="AK198" s="10">
        <v>98</v>
      </c>
      <c r="AL198" s="10">
        <v>100.2</v>
      </c>
      <c r="AM198" s="10">
        <v>96.1</v>
      </c>
      <c r="AN198" s="10">
        <v>108</v>
      </c>
      <c r="AO198" s="10">
        <v>134</v>
      </c>
      <c r="AP198" s="10">
        <v>96.1</v>
      </c>
      <c r="AQ198" s="10">
        <v>101.1</v>
      </c>
      <c r="AR198" s="10">
        <v>101.1</v>
      </c>
      <c r="AS198" s="10">
        <v>101.5</v>
      </c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</row>
    <row r="199" spans="1:62">
      <c r="A199" s="8"/>
      <c r="B199" s="32" t="s">
        <v>102</v>
      </c>
      <c r="C199" s="8" t="s">
        <v>93</v>
      </c>
      <c r="D199" s="72">
        <v>100.7</v>
      </c>
      <c r="E199" s="10">
        <v>100.7</v>
      </c>
      <c r="F199" s="10">
        <v>88.4</v>
      </c>
      <c r="G199" s="10">
        <v>156.19999999999999</v>
      </c>
      <c r="H199" s="10">
        <v>106.9</v>
      </c>
      <c r="I199" s="10">
        <v>109</v>
      </c>
      <c r="J199" s="10">
        <v>103.9</v>
      </c>
      <c r="K199" s="10">
        <v>112.7</v>
      </c>
      <c r="L199" s="10">
        <v>86.8</v>
      </c>
      <c r="M199" s="10">
        <v>95.9</v>
      </c>
      <c r="N199" s="10">
        <v>70.2</v>
      </c>
      <c r="O199" s="10">
        <v>122.5</v>
      </c>
      <c r="P199" s="10">
        <v>96.2</v>
      </c>
      <c r="Q199" s="10">
        <v>77.099999999999994</v>
      </c>
      <c r="R199" s="10">
        <v>98.7</v>
      </c>
      <c r="S199" s="10">
        <v>85.8</v>
      </c>
      <c r="T199" s="10">
        <v>104.5</v>
      </c>
      <c r="U199" s="10">
        <v>106.4</v>
      </c>
      <c r="V199" s="10">
        <v>96.3</v>
      </c>
      <c r="W199" s="10">
        <v>109.9</v>
      </c>
      <c r="X199" s="10">
        <v>94.8</v>
      </c>
      <c r="Y199" s="10">
        <v>93.1</v>
      </c>
      <c r="Z199" s="10">
        <v>143.4</v>
      </c>
      <c r="AA199" s="10"/>
      <c r="AB199" s="10">
        <v>111.5</v>
      </c>
      <c r="AC199" s="80">
        <v>96.7</v>
      </c>
      <c r="AD199" s="10"/>
      <c r="AE199" s="82">
        <v>100.7</v>
      </c>
      <c r="AF199" s="8"/>
      <c r="AG199" s="32" t="s">
        <v>102</v>
      </c>
      <c r="AH199" s="8" t="s">
        <v>93</v>
      </c>
      <c r="AI199" s="10">
        <v>100.7</v>
      </c>
      <c r="AJ199" s="10">
        <v>102.1</v>
      </c>
      <c r="AK199" s="10">
        <v>97.7</v>
      </c>
      <c r="AL199" s="10">
        <v>98.8</v>
      </c>
      <c r="AM199" s="10">
        <v>96</v>
      </c>
      <c r="AN199" s="10">
        <v>107.4</v>
      </c>
      <c r="AO199" s="10">
        <v>131.1</v>
      </c>
      <c r="AP199" s="10">
        <v>96.2</v>
      </c>
      <c r="AQ199" s="10">
        <v>100.5</v>
      </c>
      <c r="AR199" s="10">
        <v>100</v>
      </c>
      <c r="AS199" s="10">
        <v>105.5</v>
      </c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</row>
    <row r="200" spans="1:62">
      <c r="A200" s="8"/>
      <c r="B200" s="32" t="s">
        <v>102</v>
      </c>
      <c r="C200" s="8" t="s">
        <v>94</v>
      </c>
      <c r="D200" s="72">
        <v>104.5</v>
      </c>
      <c r="E200" s="10">
        <v>104.5</v>
      </c>
      <c r="F200" s="10">
        <v>91.7</v>
      </c>
      <c r="G200" s="10">
        <v>160.5</v>
      </c>
      <c r="H200" s="10">
        <v>109.8</v>
      </c>
      <c r="I200" s="10">
        <v>109.7</v>
      </c>
      <c r="J200" s="10">
        <v>113.2</v>
      </c>
      <c r="K200" s="10">
        <v>108.4</v>
      </c>
      <c r="L200" s="10">
        <v>87.7</v>
      </c>
      <c r="M200" s="10">
        <v>129.1</v>
      </c>
      <c r="N200" s="10">
        <v>69.099999999999994</v>
      </c>
      <c r="O200" s="10">
        <v>122.3</v>
      </c>
      <c r="P200" s="10">
        <v>99.2</v>
      </c>
      <c r="Q200" s="10">
        <v>78.099999999999994</v>
      </c>
      <c r="R200" s="10">
        <v>94.7</v>
      </c>
      <c r="S200" s="10">
        <v>84.1</v>
      </c>
      <c r="T200" s="10">
        <v>107.1</v>
      </c>
      <c r="U200" s="10">
        <v>106.2</v>
      </c>
      <c r="V200" s="10">
        <v>94.6</v>
      </c>
      <c r="W200" s="10">
        <v>108.8</v>
      </c>
      <c r="X200" s="10">
        <v>95.4</v>
      </c>
      <c r="Y200" s="10">
        <v>89.6</v>
      </c>
      <c r="Z200" s="10">
        <v>147.1</v>
      </c>
      <c r="AA200" s="10"/>
      <c r="AB200" s="10">
        <v>111.5</v>
      </c>
      <c r="AC200" s="80">
        <v>94.3</v>
      </c>
      <c r="AD200" s="10"/>
      <c r="AE200" s="82">
        <v>104.5</v>
      </c>
      <c r="AF200" s="8"/>
      <c r="AG200" s="32" t="s">
        <v>102</v>
      </c>
      <c r="AH200" s="8" t="s">
        <v>94</v>
      </c>
      <c r="AI200" s="10">
        <v>104.5</v>
      </c>
      <c r="AJ200" s="10">
        <v>108.1</v>
      </c>
      <c r="AK200" s="10">
        <v>101.8</v>
      </c>
      <c r="AL200" s="10">
        <v>103.2</v>
      </c>
      <c r="AM200" s="10">
        <v>101.7</v>
      </c>
      <c r="AN200" s="10">
        <v>112</v>
      </c>
      <c r="AO200" s="10">
        <v>146.69999999999999</v>
      </c>
      <c r="AP200" s="10">
        <v>96</v>
      </c>
      <c r="AQ200" s="10">
        <v>102.4</v>
      </c>
      <c r="AR200" s="10">
        <v>102.6</v>
      </c>
      <c r="AS200" s="10">
        <v>99.1</v>
      </c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</row>
    <row r="201" spans="1:62">
      <c r="A201" s="8"/>
      <c r="B201" s="32" t="s">
        <v>102</v>
      </c>
      <c r="C201" s="8" t="s">
        <v>95</v>
      </c>
      <c r="D201" s="72">
        <v>102.8</v>
      </c>
      <c r="E201" s="10">
        <v>102.8</v>
      </c>
      <c r="F201" s="10">
        <v>92</v>
      </c>
      <c r="G201" s="10">
        <v>164.8</v>
      </c>
      <c r="H201" s="10">
        <v>113.4</v>
      </c>
      <c r="I201" s="10">
        <v>112.1</v>
      </c>
      <c r="J201" s="10">
        <v>117.2</v>
      </c>
      <c r="K201" s="10">
        <v>101.4</v>
      </c>
      <c r="L201" s="10">
        <v>86</v>
      </c>
      <c r="M201" s="10">
        <v>85.1</v>
      </c>
      <c r="N201" s="10">
        <v>59.8</v>
      </c>
      <c r="O201" s="10">
        <v>122</v>
      </c>
      <c r="P201" s="10">
        <v>98.3</v>
      </c>
      <c r="Q201" s="10">
        <v>77.5</v>
      </c>
      <c r="R201" s="10">
        <v>96.2</v>
      </c>
      <c r="S201" s="10">
        <v>84.2</v>
      </c>
      <c r="T201" s="10">
        <v>108.7</v>
      </c>
      <c r="U201" s="10">
        <v>107.5</v>
      </c>
      <c r="V201" s="10">
        <v>91.3</v>
      </c>
      <c r="W201" s="10">
        <v>112.1</v>
      </c>
      <c r="X201" s="10">
        <v>96.5</v>
      </c>
      <c r="Y201" s="10">
        <v>96.7</v>
      </c>
      <c r="Z201" s="10">
        <v>144.6</v>
      </c>
      <c r="AA201" s="10"/>
      <c r="AB201" s="10">
        <v>109.2</v>
      </c>
      <c r="AC201" s="80">
        <v>91.5</v>
      </c>
      <c r="AD201" s="10"/>
      <c r="AE201" s="82">
        <v>102.8</v>
      </c>
      <c r="AF201" s="8"/>
      <c r="AG201" s="32" t="s">
        <v>102</v>
      </c>
      <c r="AH201" s="8" t="s">
        <v>95</v>
      </c>
      <c r="AI201" s="10">
        <v>102.8</v>
      </c>
      <c r="AJ201" s="10">
        <v>102.4</v>
      </c>
      <c r="AK201" s="10">
        <v>100.9</v>
      </c>
      <c r="AL201" s="10">
        <v>98.3</v>
      </c>
      <c r="AM201" s="10">
        <v>103.3</v>
      </c>
      <c r="AN201" s="10">
        <v>106.3</v>
      </c>
      <c r="AO201" s="10">
        <v>128.69999999999999</v>
      </c>
      <c r="AP201" s="10">
        <v>96.5</v>
      </c>
      <c r="AQ201" s="10">
        <v>102.7</v>
      </c>
      <c r="AR201" s="10">
        <v>102.8</v>
      </c>
      <c r="AS201" s="10">
        <v>101.9</v>
      </c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</row>
    <row r="202" spans="1:62">
      <c r="A202" s="8"/>
      <c r="B202" s="32" t="s">
        <v>102</v>
      </c>
      <c r="C202" s="8" t="s">
        <v>96</v>
      </c>
      <c r="D202" s="72">
        <v>103.2</v>
      </c>
      <c r="E202" s="10">
        <v>103.2</v>
      </c>
      <c r="F202" s="10">
        <v>96</v>
      </c>
      <c r="G202" s="10">
        <v>167.3</v>
      </c>
      <c r="H202" s="10">
        <v>113.7</v>
      </c>
      <c r="I202" s="10">
        <v>110.2</v>
      </c>
      <c r="J202" s="10">
        <v>115.4</v>
      </c>
      <c r="K202" s="10">
        <v>100.4</v>
      </c>
      <c r="L202" s="10">
        <v>81.7</v>
      </c>
      <c r="M202" s="10">
        <v>102.2</v>
      </c>
      <c r="N202" s="10">
        <v>62.2</v>
      </c>
      <c r="O202" s="10">
        <v>124.1</v>
      </c>
      <c r="P202" s="10">
        <v>96.3</v>
      </c>
      <c r="Q202" s="10">
        <v>77.400000000000006</v>
      </c>
      <c r="R202" s="10">
        <v>96.8</v>
      </c>
      <c r="S202" s="10">
        <v>83.9</v>
      </c>
      <c r="T202" s="10">
        <v>109.4</v>
      </c>
      <c r="U202" s="10">
        <v>107.4</v>
      </c>
      <c r="V202" s="10">
        <v>89.9</v>
      </c>
      <c r="W202" s="10">
        <v>114.2</v>
      </c>
      <c r="X202" s="10">
        <v>95.6</v>
      </c>
      <c r="Y202" s="10">
        <v>105.8</v>
      </c>
      <c r="Z202" s="10">
        <v>145.69999999999999</v>
      </c>
      <c r="AA202" s="10"/>
      <c r="AB202" s="10">
        <v>103.2</v>
      </c>
      <c r="AC202" s="80">
        <v>100.7</v>
      </c>
      <c r="AD202" s="10"/>
      <c r="AE202" s="82">
        <v>103.2</v>
      </c>
      <c r="AF202" s="8"/>
      <c r="AG202" s="32" t="s">
        <v>102</v>
      </c>
      <c r="AH202" s="8" t="s">
        <v>96</v>
      </c>
      <c r="AI202" s="10">
        <v>103.2</v>
      </c>
      <c r="AJ202" s="10">
        <v>103</v>
      </c>
      <c r="AK202" s="10">
        <v>103</v>
      </c>
      <c r="AL202" s="10">
        <v>103.3</v>
      </c>
      <c r="AM202" s="10">
        <v>101.9</v>
      </c>
      <c r="AN202" s="10">
        <v>105.2</v>
      </c>
      <c r="AO202" s="10">
        <v>117.8</v>
      </c>
      <c r="AP202" s="10">
        <v>98.2</v>
      </c>
      <c r="AQ202" s="10">
        <v>103.4</v>
      </c>
      <c r="AR202" s="10">
        <v>103.5</v>
      </c>
      <c r="AS202" s="10">
        <v>100.6</v>
      </c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</row>
    <row r="203" spans="1:62">
      <c r="A203" s="1"/>
      <c r="B203" s="34" t="s">
        <v>102</v>
      </c>
      <c r="C203" s="15" t="s">
        <v>97</v>
      </c>
      <c r="D203" s="72">
        <v>105.2</v>
      </c>
      <c r="E203" s="10">
        <v>105.2</v>
      </c>
      <c r="F203" s="10">
        <v>92</v>
      </c>
      <c r="G203" s="10">
        <v>167.8</v>
      </c>
      <c r="H203" s="10">
        <v>109.4</v>
      </c>
      <c r="I203" s="10">
        <v>112</v>
      </c>
      <c r="J203" s="10">
        <v>115.1</v>
      </c>
      <c r="K203" s="10">
        <v>103</v>
      </c>
      <c r="L203" s="10">
        <v>94.4</v>
      </c>
      <c r="M203" s="10">
        <v>101.1</v>
      </c>
      <c r="N203" s="10">
        <v>59.1</v>
      </c>
      <c r="O203" s="10">
        <v>126.3</v>
      </c>
      <c r="P203" s="10">
        <v>103.3</v>
      </c>
      <c r="Q203" s="10">
        <v>77.3</v>
      </c>
      <c r="R203" s="10">
        <v>93.1</v>
      </c>
      <c r="S203" s="10">
        <v>84.8</v>
      </c>
      <c r="T203" s="10">
        <v>111.2</v>
      </c>
      <c r="U203" s="10">
        <v>109.3</v>
      </c>
      <c r="V203" s="10">
        <v>90.7</v>
      </c>
      <c r="W203" s="10">
        <v>120.3</v>
      </c>
      <c r="X203" s="10">
        <v>94.2</v>
      </c>
      <c r="Y203" s="10">
        <v>117.7</v>
      </c>
      <c r="Z203" s="10">
        <v>150.5</v>
      </c>
      <c r="AA203" s="10"/>
      <c r="AB203" s="10">
        <v>102.2</v>
      </c>
      <c r="AC203" s="80">
        <v>96.2</v>
      </c>
      <c r="AD203" s="10"/>
      <c r="AE203" s="82">
        <v>105.2</v>
      </c>
      <c r="AF203" s="1"/>
      <c r="AG203" s="34" t="s">
        <v>102</v>
      </c>
      <c r="AH203" s="15" t="s">
        <v>97</v>
      </c>
      <c r="AI203" s="10">
        <v>105.2</v>
      </c>
      <c r="AJ203" s="10">
        <v>104.3</v>
      </c>
      <c r="AK203" s="10">
        <v>103.9</v>
      </c>
      <c r="AL203" s="10">
        <v>107.1</v>
      </c>
      <c r="AM203" s="10">
        <v>100.8</v>
      </c>
      <c r="AN203" s="10">
        <v>106.5</v>
      </c>
      <c r="AO203" s="10">
        <v>125.2</v>
      </c>
      <c r="AP203" s="10">
        <v>97.2</v>
      </c>
      <c r="AQ203" s="10">
        <v>105</v>
      </c>
      <c r="AR203" s="10">
        <v>105.1</v>
      </c>
      <c r="AS203" s="10">
        <v>101.3</v>
      </c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</row>
    <row r="204" spans="1:62">
      <c r="A204" s="36"/>
      <c r="B204" s="32" t="s">
        <v>99</v>
      </c>
      <c r="C204" s="22" t="s">
        <v>84</v>
      </c>
      <c r="D204" s="71">
        <v>104.1</v>
      </c>
      <c r="E204" s="29">
        <v>104.1</v>
      </c>
      <c r="F204" s="29">
        <v>94.5</v>
      </c>
      <c r="G204" s="29">
        <v>171.5</v>
      </c>
      <c r="H204" s="29">
        <v>113.5</v>
      </c>
      <c r="I204" s="29">
        <v>111.9</v>
      </c>
      <c r="J204" s="29">
        <v>107.8</v>
      </c>
      <c r="K204" s="29">
        <v>97.2</v>
      </c>
      <c r="L204" s="29">
        <v>101</v>
      </c>
      <c r="M204" s="29">
        <v>92.3</v>
      </c>
      <c r="N204" s="29">
        <v>57.2</v>
      </c>
      <c r="O204" s="29">
        <v>124.6</v>
      </c>
      <c r="P204" s="29">
        <v>96.6</v>
      </c>
      <c r="Q204" s="29">
        <v>80.8</v>
      </c>
      <c r="R204" s="29">
        <v>97.2</v>
      </c>
      <c r="S204" s="29">
        <v>89.9</v>
      </c>
      <c r="T204" s="29">
        <v>112.5</v>
      </c>
      <c r="U204" s="29">
        <v>105</v>
      </c>
      <c r="V204" s="29">
        <v>83.7</v>
      </c>
      <c r="W204" s="29">
        <v>113.3</v>
      </c>
      <c r="X204" s="29">
        <v>89.7</v>
      </c>
      <c r="Y204" s="29">
        <v>140.30000000000001</v>
      </c>
      <c r="Z204" s="29">
        <v>122.9</v>
      </c>
      <c r="AA204" s="29"/>
      <c r="AB204" s="29">
        <v>95</v>
      </c>
      <c r="AC204" s="79">
        <v>111</v>
      </c>
      <c r="AD204" s="29"/>
      <c r="AE204" s="82">
        <v>104.1</v>
      </c>
      <c r="AF204" s="36"/>
      <c r="AG204" s="32" t="s">
        <v>99</v>
      </c>
      <c r="AH204" s="22" t="s">
        <v>84</v>
      </c>
      <c r="AI204" s="29">
        <v>104.1</v>
      </c>
      <c r="AJ204" s="29">
        <v>102</v>
      </c>
      <c r="AK204" s="29">
        <v>101.9</v>
      </c>
      <c r="AL204" s="29">
        <v>105.8</v>
      </c>
      <c r="AM204" s="29">
        <v>98.7</v>
      </c>
      <c r="AN204" s="29">
        <v>102.8</v>
      </c>
      <c r="AO204" s="29">
        <v>113.6</v>
      </c>
      <c r="AP204" s="29">
        <v>96.6</v>
      </c>
      <c r="AQ204" s="29">
        <v>104.9</v>
      </c>
      <c r="AR204" s="29">
        <v>105.2</v>
      </c>
      <c r="AS204" s="29">
        <v>98.1</v>
      </c>
      <c r="AT204" s="119"/>
      <c r="AU204" s="118"/>
      <c r="AV204" s="118"/>
      <c r="AW204" s="118"/>
      <c r="AX204" s="118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</row>
    <row r="205" spans="1:62">
      <c r="A205" s="36"/>
      <c r="B205" s="32"/>
      <c r="C205" s="8" t="s">
        <v>86</v>
      </c>
      <c r="D205" s="72">
        <v>104</v>
      </c>
      <c r="E205" s="10">
        <v>104</v>
      </c>
      <c r="F205" s="10">
        <v>94.7</v>
      </c>
      <c r="G205" s="10">
        <v>169.8</v>
      </c>
      <c r="H205" s="10">
        <v>107.7</v>
      </c>
      <c r="I205" s="10">
        <v>112.9</v>
      </c>
      <c r="J205" s="10">
        <v>104.7</v>
      </c>
      <c r="K205" s="10">
        <v>105.7</v>
      </c>
      <c r="L205" s="10">
        <v>122.5</v>
      </c>
      <c r="M205" s="10">
        <v>109.1</v>
      </c>
      <c r="N205" s="10">
        <v>57.1</v>
      </c>
      <c r="O205" s="10">
        <v>123.3</v>
      </c>
      <c r="P205" s="10">
        <v>94.3</v>
      </c>
      <c r="Q205" s="10">
        <v>82.2</v>
      </c>
      <c r="R205" s="10">
        <v>98.9</v>
      </c>
      <c r="S205" s="10">
        <v>89.8</v>
      </c>
      <c r="T205" s="10">
        <v>112.2</v>
      </c>
      <c r="U205" s="10">
        <v>102.5</v>
      </c>
      <c r="V205" s="10">
        <v>70.099999999999994</v>
      </c>
      <c r="W205" s="10">
        <v>114.7</v>
      </c>
      <c r="X205" s="10">
        <v>93.1</v>
      </c>
      <c r="Y205" s="10">
        <v>137.19999999999999</v>
      </c>
      <c r="Z205" s="10">
        <v>124.5</v>
      </c>
      <c r="AA205" s="10"/>
      <c r="AB205" s="10">
        <v>92.7</v>
      </c>
      <c r="AC205" s="80">
        <v>127.4</v>
      </c>
      <c r="AD205" s="10"/>
      <c r="AE205" s="82">
        <v>104</v>
      </c>
      <c r="AF205" s="36"/>
      <c r="AG205" s="32"/>
      <c r="AH205" s="8" t="s">
        <v>86</v>
      </c>
      <c r="AI205" s="10">
        <v>104</v>
      </c>
      <c r="AJ205" s="10">
        <v>103</v>
      </c>
      <c r="AK205" s="10">
        <v>103.6</v>
      </c>
      <c r="AL205" s="10">
        <v>107.9</v>
      </c>
      <c r="AM205" s="10">
        <v>100.4</v>
      </c>
      <c r="AN205" s="10">
        <v>101.1</v>
      </c>
      <c r="AO205" s="10">
        <v>116.1</v>
      </c>
      <c r="AP205" s="10">
        <v>96.4</v>
      </c>
      <c r="AQ205" s="10">
        <v>104.6</v>
      </c>
      <c r="AR205" s="10">
        <v>104.9</v>
      </c>
      <c r="AS205" s="10">
        <v>98.8</v>
      </c>
      <c r="AT205" s="119"/>
      <c r="AU205" s="118"/>
      <c r="AV205" s="118"/>
      <c r="AW205" s="118"/>
      <c r="AX205" s="118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</row>
    <row r="206" spans="1:62">
      <c r="A206" s="36"/>
      <c r="B206" s="32"/>
      <c r="C206" s="8" t="s">
        <v>88</v>
      </c>
      <c r="D206" s="72">
        <v>105.1</v>
      </c>
      <c r="E206" s="10">
        <v>105.1</v>
      </c>
      <c r="F206" s="10">
        <v>94.3</v>
      </c>
      <c r="G206" s="10">
        <v>162.30000000000001</v>
      </c>
      <c r="H206" s="10">
        <v>108.6</v>
      </c>
      <c r="I206" s="10">
        <v>118</v>
      </c>
      <c r="J206" s="10">
        <v>107.6</v>
      </c>
      <c r="K206" s="10">
        <v>100.2</v>
      </c>
      <c r="L206" s="10">
        <v>93.5</v>
      </c>
      <c r="M206" s="10">
        <v>133.69999999999999</v>
      </c>
      <c r="N206" s="10">
        <v>57.5</v>
      </c>
      <c r="O206" s="10">
        <v>123.5</v>
      </c>
      <c r="P206" s="10">
        <v>97.6</v>
      </c>
      <c r="Q206" s="10">
        <v>81.599999999999994</v>
      </c>
      <c r="R206" s="10">
        <v>96</v>
      </c>
      <c r="S206" s="10">
        <v>93.1</v>
      </c>
      <c r="T206" s="10">
        <v>109.8</v>
      </c>
      <c r="U206" s="10">
        <v>104.9</v>
      </c>
      <c r="V206" s="10">
        <v>77.7</v>
      </c>
      <c r="W206" s="10">
        <v>114.4</v>
      </c>
      <c r="X206" s="10">
        <v>91.7</v>
      </c>
      <c r="Y206" s="10">
        <v>149.5</v>
      </c>
      <c r="Z206" s="10">
        <v>133.1</v>
      </c>
      <c r="AA206" s="10"/>
      <c r="AB206" s="10">
        <v>95.5</v>
      </c>
      <c r="AC206" s="80">
        <v>126.9</v>
      </c>
      <c r="AD206" s="10"/>
      <c r="AE206" s="82">
        <v>105.1</v>
      </c>
      <c r="AF206" s="36"/>
      <c r="AG206" s="32"/>
      <c r="AH206" s="8" t="s">
        <v>88</v>
      </c>
      <c r="AI206" s="10">
        <v>105.1</v>
      </c>
      <c r="AJ206" s="10">
        <v>105</v>
      </c>
      <c r="AK206" s="10">
        <v>107.3</v>
      </c>
      <c r="AL206" s="10">
        <v>117.7</v>
      </c>
      <c r="AM206" s="10">
        <v>98.8</v>
      </c>
      <c r="AN206" s="10">
        <v>101.8</v>
      </c>
      <c r="AO206" s="10">
        <v>120.9</v>
      </c>
      <c r="AP206" s="10">
        <v>94.6</v>
      </c>
      <c r="AQ206" s="10">
        <v>105.1</v>
      </c>
      <c r="AR206" s="10">
        <v>105.6</v>
      </c>
      <c r="AS206" s="10">
        <v>94.9</v>
      </c>
      <c r="AT206" s="119"/>
      <c r="AU206" s="118"/>
      <c r="AV206" s="118"/>
      <c r="AW206" s="118"/>
      <c r="AX206" s="118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</row>
    <row r="207" spans="1:62">
      <c r="A207" s="36"/>
      <c r="B207" s="32"/>
      <c r="C207" s="8" t="s">
        <v>89</v>
      </c>
      <c r="D207" s="72">
        <v>105.6</v>
      </c>
      <c r="E207" s="10">
        <v>105.6</v>
      </c>
      <c r="F207" s="10">
        <v>94.2</v>
      </c>
      <c r="G207" s="10">
        <v>156.80000000000001</v>
      </c>
      <c r="H207" s="10">
        <v>113.3</v>
      </c>
      <c r="I207" s="10">
        <v>127.9</v>
      </c>
      <c r="J207" s="10">
        <v>102.4</v>
      </c>
      <c r="K207" s="10">
        <v>107.4</v>
      </c>
      <c r="L207" s="10">
        <v>103.2</v>
      </c>
      <c r="M207" s="10">
        <v>126.3</v>
      </c>
      <c r="N207" s="10">
        <v>56.3</v>
      </c>
      <c r="O207" s="10">
        <v>123.4</v>
      </c>
      <c r="P207" s="10">
        <v>101.8</v>
      </c>
      <c r="Q207" s="10">
        <v>82.4</v>
      </c>
      <c r="R207" s="10">
        <v>94</v>
      </c>
      <c r="S207" s="10">
        <v>91.1</v>
      </c>
      <c r="T207" s="10">
        <v>106.5</v>
      </c>
      <c r="U207" s="10">
        <v>107.8</v>
      </c>
      <c r="V207" s="10">
        <v>81.900000000000006</v>
      </c>
      <c r="W207" s="10">
        <v>121.2</v>
      </c>
      <c r="X207" s="10">
        <v>90</v>
      </c>
      <c r="Y207" s="10">
        <v>143.4</v>
      </c>
      <c r="Z207" s="10">
        <v>132.69999999999999</v>
      </c>
      <c r="AA207" s="10"/>
      <c r="AB207" s="10">
        <v>93.9</v>
      </c>
      <c r="AC207" s="80">
        <v>120.3</v>
      </c>
      <c r="AD207" s="10"/>
      <c r="AE207" s="82">
        <v>105.6</v>
      </c>
      <c r="AF207" s="36"/>
      <c r="AG207" s="32"/>
      <c r="AH207" s="8" t="s">
        <v>89</v>
      </c>
      <c r="AI207" s="10">
        <v>105.6</v>
      </c>
      <c r="AJ207" s="10">
        <v>104.6</v>
      </c>
      <c r="AK207" s="10">
        <v>109.7</v>
      </c>
      <c r="AL207" s="10">
        <v>122.2</v>
      </c>
      <c r="AM207" s="10">
        <v>100.1</v>
      </c>
      <c r="AN207" s="10">
        <v>96.9</v>
      </c>
      <c r="AO207" s="10">
        <v>117.3</v>
      </c>
      <c r="AP207" s="10">
        <v>90.7</v>
      </c>
      <c r="AQ207" s="10">
        <v>106.7</v>
      </c>
      <c r="AR207" s="10">
        <v>106.6</v>
      </c>
      <c r="AS207" s="10">
        <v>104.6</v>
      </c>
      <c r="AT207" s="119"/>
      <c r="AU207" s="118"/>
      <c r="AV207" s="118"/>
      <c r="AW207" s="118"/>
      <c r="AX207" s="118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</row>
    <row r="208" spans="1:62">
      <c r="A208" s="36"/>
      <c r="B208" s="32"/>
      <c r="C208" s="8" t="s">
        <v>90</v>
      </c>
      <c r="D208" s="72">
        <v>105.5</v>
      </c>
      <c r="E208" s="10">
        <v>105.5</v>
      </c>
      <c r="F208" s="10">
        <v>92.8</v>
      </c>
      <c r="G208" s="10">
        <v>155.6</v>
      </c>
      <c r="H208" s="10">
        <v>118.9</v>
      </c>
      <c r="I208" s="10">
        <v>119.9</v>
      </c>
      <c r="J208" s="10">
        <v>100.2</v>
      </c>
      <c r="K208" s="10">
        <v>98.7</v>
      </c>
      <c r="L208" s="10">
        <v>98.7</v>
      </c>
      <c r="M208" s="10">
        <v>133.30000000000001</v>
      </c>
      <c r="N208" s="10">
        <v>55.9</v>
      </c>
      <c r="O208" s="10">
        <v>123.2</v>
      </c>
      <c r="P208" s="10">
        <v>99.5</v>
      </c>
      <c r="Q208" s="10">
        <v>81.2</v>
      </c>
      <c r="R208" s="10">
        <v>92.9</v>
      </c>
      <c r="S208" s="10">
        <v>88.4</v>
      </c>
      <c r="T208" s="10">
        <v>109.6</v>
      </c>
      <c r="U208" s="10">
        <v>108.9</v>
      </c>
      <c r="V208" s="10">
        <v>100.6</v>
      </c>
      <c r="W208" s="10">
        <v>121.1</v>
      </c>
      <c r="X208" s="10">
        <v>90</v>
      </c>
      <c r="Y208" s="10">
        <v>134.30000000000001</v>
      </c>
      <c r="Z208" s="10">
        <v>128.30000000000001</v>
      </c>
      <c r="AA208" s="10"/>
      <c r="AB208" s="10">
        <v>109.9</v>
      </c>
      <c r="AC208" s="80">
        <v>116.6</v>
      </c>
      <c r="AD208" s="10"/>
      <c r="AE208" s="82">
        <v>105.5</v>
      </c>
      <c r="AF208" s="36"/>
      <c r="AG208" s="32"/>
      <c r="AH208" s="8" t="s">
        <v>90</v>
      </c>
      <c r="AI208" s="10">
        <v>105.5</v>
      </c>
      <c r="AJ208" s="10">
        <v>106.6</v>
      </c>
      <c r="AK208" s="10">
        <v>107.6</v>
      </c>
      <c r="AL208" s="10">
        <v>117.5</v>
      </c>
      <c r="AM208" s="10">
        <v>102.1</v>
      </c>
      <c r="AN208" s="10">
        <v>105.6</v>
      </c>
      <c r="AO208" s="10">
        <v>130</v>
      </c>
      <c r="AP208" s="10">
        <v>95.4</v>
      </c>
      <c r="AQ208" s="10">
        <v>104.6</v>
      </c>
      <c r="AR208" s="10">
        <v>104.6</v>
      </c>
      <c r="AS208" s="10">
        <v>105</v>
      </c>
      <c r="AT208" s="119"/>
      <c r="AU208" s="118"/>
      <c r="AV208" s="118"/>
      <c r="AW208" s="118"/>
      <c r="AX208" s="118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</row>
    <row r="209" spans="1:62">
      <c r="A209" s="36"/>
      <c r="B209" s="32"/>
      <c r="C209" s="8" t="s">
        <v>91</v>
      </c>
      <c r="D209" s="72">
        <v>105.6</v>
      </c>
      <c r="E209" s="10">
        <v>105.6</v>
      </c>
      <c r="F209" s="10">
        <v>93.5</v>
      </c>
      <c r="G209" s="10">
        <v>159.69999999999999</v>
      </c>
      <c r="H209" s="10">
        <v>132.1</v>
      </c>
      <c r="I209" s="10">
        <v>116.5</v>
      </c>
      <c r="J209" s="10">
        <v>97.2</v>
      </c>
      <c r="K209" s="10">
        <v>98.7</v>
      </c>
      <c r="L209" s="10">
        <v>98.2</v>
      </c>
      <c r="M209" s="10">
        <v>177.1</v>
      </c>
      <c r="N209" s="10">
        <v>55.3</v>
      </c>
      <c r="O209" s="10">
        <v>122.2</v>
      </c>
      <c r="P209" s="10">
        <v>95.9</v>
      </c>
      <c r="Q209" s="10">
        <v>78.900000000000006</v>
      </c>
      <c r="R209" s="10">
        <v>86.7</v>
      </c>
      <c r="S209" s="10">
        <v>83.7</v>
      </c>
      <c r="T209" s="10">
        <v>111.3</v>
      </c>
      <c r="U209" s="10">
        <v>112.8</v>
      </c>
      <c r="V209" s="10">
        <v>85.7</v>
      </c>
      <c r="W209" s="10">
        <v>123.6</v>
      </c>
      <c r="X209" s="10">
        <v>90</v>
      </c>
      <c r="Y209" s="10">
        <v>134.6</v>
      </c>
      <c r="Z209" s="10">
        <v>131.1</v>
      </c>
      <c r="AA209" s="10"/>
      <c r="AB209" s="10">
        <v>126.2</v>
      </c>
      <c r="AC209" s="80">
        <v>131.6</v>
      </c>
      <c r="AD209" s="10"/>
      <c r="AE209" s="82">
        <v>105.6</v>
      </c>
      <c r="AF209" s="36"/>
      <c r="AG209" s="32"/>
      <c r="AH209" s="8" t="s">
        <v>91</v>
      </c>
      <c r="AI209" s="10">
        <v>105.6</v>
      </c>
      <c r="AJ209" s="10">
        <v>110.5</v>
      </c>
      <c r="AK209" s="10">
        <v>109.4</v>
      </c>
      <c r="AL209" s="10">
        <v>114.2</v>
      </c>
      <c r="AM209" s="10">
        <v>105.7</v>
      </c>
      <c r="AN209" s="10">
        <v>111.6</v>
      </c>
      <c r="AO209" s="10">
        <v>146.9</v>
      </c>
      <c r="AP209" s="10">
        <v>97.1</v>
      </c>
      <c r="AQ209" s="10">
        <v>103.2</v>
      </c>
      <c r="AR209" s="10">
        <v>103.8</v>
      </c>
      <c r="AS209" s="10">
        <v>89</v>
      </c>
      <c r="AT209" s="119"/>
      <c r="AU209" s="118"/>
      <c r="AV209" s="118"/>
      <c r="AW209" s="118"/>
      <c r="AX209" s="118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</row>
    <row r="210" spans="1:62">
      <c r="A210" s="36"/>
      <c r="B210" s="32"/>
      <c r="C210" s="8" t="s">
        <v>92</v>
      </c>
      <c r="D210" s="72">
        <v>105.2</v>
      </c>
      <c r="E210" s="10">
        <v>105.2</v>
      </c>
      <c r="F210" s="10">
        <v>93.5</v>
      </c>
      <c r="G210" s="10">
        <v>161.6</v>
      </c>
      <c r="H210" s="10">
        <v>129</v>
      </c>
      <c r="I210" s="10">
        <v>113.4</v>
      </c>
      <c r="J210" s="10">
        <v>97.8</v>
      </c>
      <c r="K210" s="10">
        <v>102.1</v>
      </c>
      <c r="L210" s="10">
        <v>94.3</v>
      </c>
      <c r="M210" s="10">
        <v>124.2</v>
      </c>
      <c r="N210" s="10">
        <v>56.4</v>
      </c>
      <c r="O210" s="10">
        <v>122</v>
      </c>
      <c r="P210" s="10">
        <v>99.9</v>
      </c>
      <c r="Q210" s="10">
        <v>78.599999999999994</v>
      </c>
      <c r="R210" s="10">
        <v>85.2</v>
      </c>
      <c r="S210" s="10">
        <v>86.7</v>
      </c>
      <c r="T210" s="10">
        <v>110.6</v>
      </c>
      <c r="U210" s="10">
        <v>116.1</v>
      </c>
      <c r="V210" s="10">
        <v>84.7</v>
      </c>
      <c r="W210" s="10">
        <v>126</v>
      </c>
      <c r="X210" s="10">
        <v>88.7</v>
      </c>
      <c r="Y210" s="10">
        <v>153.80000000000001</v>
      </c>
      <c r="Z210" s="10">
        <v>128.30000000000001</v>
      </c>
      <c r="AA210" s="10"/>
      <c r="AB210" s="10">
        <v>140.5</v>
      </c>
      <c r="AC210" s="80">
        <v>125.5</v>
      </c>
      <c r="AD210" s="10"/>
      <c r="AE210" s="82">
        <v>105.2</v>
      </c>
      <c r="AF210" s="36"/>
      <c r="AG210" s="32"/>
      <c r="AH210" s="8" t="s">
        <v>92</v>
      </c>
      <c r="AI210" s="10">
        <v>105.2</v>
      </c>
      <c r="AJ210" s="10">
        <v>106.8</v>
      </c>
      <c r="AK210" s="10">
        <v>107.9</v>
      </c>
      <c r="AL210" s="10">
        <v>110.4</v>
      </c>
      <c r="AM210" s="10">
        <v>106.5</v>
      </c>
      <c r="AN210" s="10">
        <v>105.7</v>
      </c>
      <c r="AO210" s="10">
        <v>124.4</v>
      </c>
      <c r="AP210" s="10">
        <v>97.4</v>
      </c>
      <c r="AQ210" s="10">
        <v>103.9</v>
      </c>
      <c r="AR210" s="10">
        <v>104.2</v>
      </c>
      <c r="AS210" s="10">
        <v>93.3</v>
      </c>
      <c r="AT210" s="119"/>
      <c r="AU210" s="118"/>
      <c r="AV210" s="118"/>
      <c r="AW210" s="118"/>
      <c r="AX210" s="118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</row>
    <row r="211" spans="1:62">
      <c r="A211" s="36"/>
      <c r="B211" s="32"/>
      <c r="C211" s="8" t="s">
        <v>93</v>
      </c>
      <c r="D211" s="72">
        <v>105.4</v>
      </c>
      <c r="E211" s="10">
        <v>105.4</v>
      </c>
      <c r="F211" s="10">
        <v>94.7</v>
      </c>
      <c r="G211" s="10">
        <v>159.5</v>
      </c>
      <c r="H211" s="10">
        <v>129.19999999999999</v>
      </c>
      <c r="I211" s="10">
        <v>106.9</v>
      </c>
      <c r="J211" s="10">
        <v>104.2</v>
      </c>
      <c r="K211" s="10">
        <v>100.7</v>
      </c>
      <c r="L211" s="10">
        <v>86.7</v>
      </c>
      <c r="M211" s="10">
        <v>123.7</v>
      </c>
      <c r="N211" s="10">
        <v>54.6</v>
      </c>
      <c r="O211" s="10">
        <v>125</v>
      </c>
      <c r="P211" s="10">
        <v>100.2</v>
      </c>
      <c r="Q211" s="10">
        <v>78</v>
      </c>
      <c r="R211" s="10">
        <v>83.1</v>
      </c>
      <c r="S211" s="10">
        <v>84.7</v>
      </c>
      <c r="T211" s="10">
        <v>110.2</v>
      </c>
      <c r="U211" s="10">
        <v>116.6</v>
      </c>
      <c r="V211" s="10">
        <v>83.7</v>
      </c>
      <c r="W211" s="10">
        <v>123.1</v>
      </c>
      <c r="X211" s="10">
        <v>89</v>
      </c>
      <c r="Y211" s="10">
        <v>157.80000000000001</v>
      </c>
      <c r="Z211" s="10">
        <v>128.9</v>
      </c>
      <c r="AA211" s="10"/>
      <c r="AB211" s="10">
        <v>141.5</v>
      </c>
      <c r="AC211" s="80">
        <v>131.5</v>
      </c>
      <c r="AD211" s="10"/>
      <c r="AE211" s="82">
        <v>105.4</v>
      </c>
      <c r="AF211" s="36"/>
      <c r="AG211" s="32"/>
      <c r="AH211" s="8" t="s">
        <v>93</v>
      </c>
      <c r="AI211" s="10">
        <v>105.4</v>
      </c>
      <c r="AJ211" s="10">
        <v>107.6</v>
      </c>
      <c r="AK211" s="10">
        <v>106.3</v>
      </c>
      <c r="AL211" s="10">
        <v>101.5</v>
      </c>
      <c r="AM211" s="10">
        <v>107.6</v>
      </c>
      <c r="AN211" s="10">
        <v>108.8</v>
      </c>
      <c r="AO211" s="10">
        <v>133.9</v>
      </c>
      <c r="AP211" s="10">
        <v>97.1</v>
      </c>
      <c r="AQ211" s="10">
        <v>104.2</v>
      </c>
      <c r="AR211" s="10">
        <v>104.6</v>
      </c>
      <c r="AS211" s="10">
        <v>96.5</v>
      </c>
      <c r="AT211" s="119"/>
      <c r="AU211" s="118"/>
      <c r="AV211" s="118"/>
      <c r="AW211" s="118"/>
      <c r="AX211" s="118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</row>
    <row r="212" spans="1:62">
      <c r="A212" s="36"/>
      <c r="B212" s="32"/>
      <c r="C212" s="8" t="s">
        <v>94</v>
      </c>
      <c r="D212" s="72">
        <v>105.9</v>
      </c>
      <c r="E212" s="10">
        <v>105.9</v>
      </c>
      <c r="F212" s="10">
        <v>96.9</v>
      </c>
      <c r="G212" s="10">
        <v>152.9</v>
      </c>
      <c r="H212" s="10">
        <v>125.5</v>
      </c>
      <c r="I212" s="10">
        <v>113.9</v>
      </c>
      <c r="J212" s="10">
        <v>104.2</v>
      </c>
      <c r="K212" s="10">
        <v>97.8</v>
      </c>
      <c r="L212" s="10">
        <v>89.5</v>
      </c>
      <c r="M212" s="10">
        <v>116.5</v>
      </c>
      <c r="N212" s="10">
        <v>54.4</v>
      </c>
      <c r="O212" s="10">
        <v>127.7</v>
      </c>
      <c r="P212" s="10">
        <v>101.1</v>
      </c>
      <c r="Q212" s="10">
        <v>78.2</v>
      </c>
      <c r="R212" s="10">
        <v>92</v>
      </c>
      <c r="S212" s="10">
        <v>86.1</v>
      </c>
      <c r="T212" s="10">
        <v>112.2</v>
      </c>
      <c r="U212" s="10">
        <v>116.1</v>
      </c>
      <c r="V212" s="10">
        <v>81.599999999999994</v>
      </c>
      <c r="W212" s="10">
        <v>120.6</v>
      </c>
      <c r="X212" s="10">
        <v>87.1</v>
      </c>
      <c r="Y212" s="10">
        <v>162</v>
      </c>
      <c r="Z212" s="10">
        <v>119.4</v>
      </c>
      <c r="AA212" s="10"/>
      <c r="AB212" s="10">
        <v>152.9</v>
      </c>
      <c r="AC212" s="80">
        <v>132.5</v>
      </c>
      <c r="AD212" s="10"/>
      <c r="AE212" s="82">
        <v>105.9</v>
      </c>
      <c r="AF212" s="36"/>
      <c r="AG212" s="32"/>
      <c r="AH212" s="8" t="s">
        <v>94</v>
      </c>
      <c r="AI212" s="10">
        <v>105.9</v>
      </c>
      <c r="AJ212" s="10">
        <v>108.2</v>
      </c>
      <c r="AK212" s="10">
        <v>108.8</v>
      </c>
      <c r="AL212" s="10">
        <v>112.5</v>
      </c>
      <c r="AM212" s="10">
        <v>107</v>
      </c>
      <c r="AN212" s="10">
        <v>105.3</v>
      </c>
      <c r="AO212" s="10">
        <v>119.8</v>
      </c>
      <c r="AP212" s="10">
        <v>98.8</v>
      </c>
      <c r="AQ212" s="10">
        <v>105.9</v>
      </c>
      <c r="AR212" s="10">
        <v>106.1</v>
      </c>
      <c r="AS212" s="10">
        <v>98.5</v>
      </c>
      <c r="AT212" s="119"/>
      <c r="AU212" s="118"/>
      <c r="AV212" s="118"/>
      <c r="AW212" s="118"/>
      <c r="AX212" s="118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</row>
    <row r="213" spans="1:62">
      <c r="A213" s="36"/>
      <c r="B213" s="32"/>
      <c r="C213" s="8" t="s">
        <v>95</v>
      </c>
      <c r="D213" s="72">
        <v>106.9</v>
      </c>
      <c r="E213" s="10">
        <v>106.9</v>
      </c>
      <c r="F213" s="10">
        <v>102</v>
      </c>
      <c r="G213" s="10">
        <v>135.69999999999999</v>
      </c>
      <c r="H213" s="10">
        <v>122.1</v>
      </c>
      <c r="I213" s="10">
        <v>116.8</v>
      </c>
      <c r="J213" s="10">
        <v>102.8</v>
      </c>
      <c r="K213" s="10">
        <v>103.6</v>
      </c>
      <c r="L213" s="10">
        <v>93.6</v>
      </c>
      <c r="M213" s="10">
        <v>138.5</v>
      </c>
      <c r="N213" s="10">
        <v>53.9</v>
      </c>
      <c r="O213" s="10">
        <v>126.7</v>
      </c>
      <c r="P213" s="10">
        <v>100.4</v>
      </c>
      <c r="Q213" s="10">
        <v>77.3</v>
      </c>
      <c r="R213" s="10">
        <v>87.4</v>
      </c>
      <c r="S213" s="10">
        <v>85.5</v>
      </c>
      <c r="T213" s="10">
        <v>110.1</v>
      </c>
      <c r="U213" s="10">
        <v>117.8</v>
      </c>
      <c r="V213" s="10">
        <v>84.6</v>
      </c>
      <c r="W213" s="10">
        <v>118.3</v>
      </c>
      <c r="X213" s="10">
        <v>87.7</v>
      </c>
      <c r="Y213" s="10">
        <v>172.3</v>
      </c>
      <c r="Z213" s="10">
        <v>124.9</v>
      </c>
      <c r="AA213" s="10"/>
      <c r="AB213" s="10">
        <v>151.6</v>
      </c>
      <c r="AC213" s="80">
        <v>136.9</v>
      </c>
      <c r="AD213" s="10"/>
      <c r="AE213" s="82">
        <v>106.9</v>
      </c>
      <c r="AF213" s="36"/>
      <c r="AG213" s="32"/>
      <c r="AH213" s="8" t="s">
        <v>95</v>
      </c>
      <c r="AI213" s="10">
        <v>106.9</v>
      </c>
      <c r="AJ213" s="10">
        <v>109.1</v>
      </c>
      <c r="AK213" s="10">
        <v>110.7</v>
      </c>
      <c r="AL213" s="10">
        <v>113.6</v>
      </c>
      <c r="AM213" s="10">
        <v>108.7</v>
      </c>
      <c r="AN213" s="10">
        <v>109</v>
      </c>
      <c r="AO213" s="10">
        <v>129.30000000000001</v>
      </c>
      <c r="AP213" s="10">
        <v>99.7</v>
      </c>
      <c r="AQ213" s="10">
        <v>105.4</v>
      </c>
      <c r="AR213" s="10">
        <v>105.8</v>
      </c>
      <c r="AS213" s="10">
        <v>96.9</v>
      </c>
      <c r="AT213" s="119"/>
      <c r="AU213" s="118"/>
      <c r="AV213" s="118"/>
      <c r="AW213" s="118"/>
      <c r="AX213" s="118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</row>
    <row r="214" spans="1:62">
      <c r="A214" s="36"/>
      <c r="B214" s="32"/>
      <c r="C214" s="8" t="s">
        <v>96</v>
      </c>
      <c r="D214" s="72">
        <v>105.7</v>
      </c>
      <c r="E214" s="10">
        <v>105.7</v>
      </c>
      <c r="F214" s="10">
        <v>97.6</v>
      </c>
      <c r="G214" s="10">
        <v>139.80000000000001</v>
      </c>
      <c r="H214" s="10">
        <v>133.69999999999999</v>
      </c>
      <c r="I214" s="10">
        <v>112.4</v>
      </c>
      <c r="J214" s="10">
        <v>106.2</v>
      </c>
      <c r="K214" s="10">
        <v>96.3</v>
      </c>
      <c r="L214" s="10">
        <v>101</v>
      </c>
      <c r="M214" s="10">
        <v>122.5</v>
      </c>
      <c r="N214" s="10">
        <v>51.4</v>
      </c>
      <c r="O214" s="10">
        <v>125.5</v>
      </c>
      <c r="P214" s="10">
        <v>99</v>
      </c>
      <c r="Q214" s="10">
        <v>77.099999999999994</v>
      </c>
      <c r="R214" s="10">
        <v>89.7</v>
      </c>
      <c r="S214" s="10">
        <v>86.7</v>
      </c>
      <c r="T214" s="10">
        <v>111.9</v>
      </c>
      <c r="U214" s="10">
        <v>119.2</v>
      </c>
      <c r="V214" s="10">
        <v>82.7</v>
      </c>
      <c r="W214" s="10">
        <v>117.6</v>
      </c>
      <c r="X214" s="10">
        <v>89.6</v>
      </c>
      <c r="Y214" s="10">
        <v>157.4</v>
      </c>
      <c r="Z214" s="10">
        <v>139.80000000000001</v>
      </c>
      <c r="AA214" s="10"/>
      <c r="AB214" s="10">
        <v>151.6</v>
      </c>
      <c r="AC214" s="80">
        <v>129.4</v>
      </c>
      <c r="AD214" s="10"/>
      <c r="AE214" s="82">
        <v>105.7</v>
      </c>
      <c r="AF214" s="36"/>
      <c r="AG214" s="32"/>
      <c r="AH214" s="8" t="s">
        <v>96</v>
      </c>
      <c r="AI214" s="10">
        <v>105.7</v>
      </c>
      <c r="AJ214" s="10">
        <v>107.3</v>
      </c>
      <c r="AK214" s="10">
        <v>108.2</v>
      </c>
      <c r="AL214" s="10">
        <v>107.3</v>
      </c>
      <c r="AM214" s="10">
        <v>108.3</v>
      </c>
      <c r="AN214" s="10">
        <v>108.2</v>
      </c>
      <c r="AO214" s="10">
        <v>123.9</v>
      </c>
      <c r="AP214" s="10">
        <v>100.7</v>
      </c>
      <c r="AQ214" s="10">
        <v>104.9</v>
      </c>
      <c r="AR214" s="10">
        <v>105.2</v>
      </c>
      <c r="AS214" s="10">
        <v>98.3</v>
      </c>
      <c r="AT214" s="119"/>
      <c r="AU214" s="118"/>
      <c r="AV214" s="118"/>
      <c r="AW214" s="118"/>
      <c r="AX214" s="118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</row>
    <row r="215" spans="1:62">
      <c r="A215" s="36"/>
      <c r="B215" s="34"/>
      <c r="C215" s="15" t="s">
        <v>97</v>
      </c>
      <c r="D215" s="73">
        <v>105.7</v>
      </c>
      <c r="E215" s="14">
        <v>105.7</v>
      </c>
      <c r="F215" s="14">
        <v>94.9</v>
      </c>
      <c r="G215" s="14">
        <v>132.69999999999999</v>
      </c>
      <c r="H215" s="14">
        <v>122.3</v>
      </c>
      <c r="I215" s="14">
        <v>112</v>
      </c>
      <c r="J215" s="14">
        <v>107</v>
      </c>
      <c r="K215" s="14">
        <v>94.4</v>
      </c>
      <c r="L215" s="14">
        <v>109.2</v>
      </c>
      <c r="M215" s="14">
        <v>121.1</v>
      </c>
      <c r="N215" s="14">
        <v>49.5</v>
      </c>
      <c r="O215" s="14">
        <v>124.8</v>
      </c>
      <c r="P215" s="14">
        <v>99.6</v>
      </c>
      <c r="Q215" s="14">
        <v>75.2</v>
      </c>
      <c r="R215" s="14">
        <v>89.3</v>
      </c>
      <c r="S215" s="14">
        <v>86.6</v>
      </c>
      <c r="T215" s="14">
        <v>112</v>
      </c>
      <c r="U215" s="14">
        <v>120.7</v>
      </c>
      <c r="V215" s="14">
        <v>88.8</v>
      </c>
      <c r="W215" s="14">
        <v>115.1</v>
      </c>
      <c r="X215" s="14">
        <v>89.6</v>
      </c>
      <c r="Y215" s="14">
        <v>151.80000000000001</v>
      </c>
      <c r="Z215" s="14">
        <v>151.4</v>
      </c>
      <c r="AA215" s="14"/>
      <c r="AB215" s="14">
        <v>158.6</v>
      </c>
      <c r="AC215" s="81">
        <v>133.9</v>
      </c>
      <c r="AD215" s="14"/>
      <c r="AE215" s="82">
        <v>105.7</v>
      </c>
      <c r="AF215" s="36"/>
      <c r="AG215" s="34"/>
      <c r="AH215" s="15" t="s">
        <v>97</v>
      </c>
      <c r="AI215" s="14">
        <v>105.7</v>
      </c>
      <c r="AJ215" s="14">
        <v>107.1</v>
      </c>
      <c r="AK215" s="14">
        <v>107.4</v>
      </c>
      <c r="AL215" s="14">
        <v>109.1</v>
      </c>
      <c r="AM215" s="14">
        <v>105.7</v>
      </c>
      <c r="AN215" s="14">
        <v>107.3</v>
      </c>
      <c r="AO215" s="14">
        <v>121.3</v>
      </c>
      <c r="AP215" s="14">
        <v>100.6</v>
      </c>
      <c r="AQ215" s="14">
        <v>103.9</v>
      </c>
      <c r="AR215" s="14">
        <v>104.1</v>
      </c>
      <c r="AS215" s="14">
        <v>97.9</v>
      </c>
      <c r="AT215" s="119"/>
      <c r="AU215" s="118"/>
      <c r="AV215" s="118"/>
      <c r="AW215" s="118"/>
      <c r="AX215" s="118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</row>
    <row r="216" spans="1:62">
      <c r="A216" s="8"/>
      <c r="B216" s="32" t="s">
        <v>194</v>
      </c>
      <c r="C216" s="22" t="s">
        <v>84</v>
      </c>
      <c r="D216" s="72">
        <v>105</v>
      </c>
      <c r="E216" s="10">
        <v>105</v>
      </c>
      <c r="F216" s="10">
        <v>93.8</v>
      </c>
      <c r="G216" s="10">
        <v>134</v>
      </c>
      <c r="H216" s="10">
        <v>120.2</v>
      </c>
      <c r="I216" s="10">
        <v>118.9</v>
      </c>
      <c r="J216" s="10">
        <v>108.3</v>
      </c>
      <c r="K216" s="10">
        <v>103.7</v>
      </c>
      <c r="L216" s="10">
        <v>100.4</v>
      </c>
      <c r="M216" s="10">
        <v>139.19999999999999</v>
      </c>
      <c r="N216" s="10">
        <v>49</v>
      </c>
      <c r="O216" s="10">
        <v>124.1</v>
      </c>
      <c r="P216" s="10">
        <v>96.4</v>
      </c>
      <c r="Q216" s="10">
        <v>74.599999999999994</v>
      </c>
      <c r="R216" s="10">
        <v>96.3</v>
      </c>
      <c r="S216" s="10">
        <v>85</v>
      </c>
      <c r="T216" s="10">
        <v>99.8</v>
      </c>
      <c r="U216" s="10">
        <v>121.7</v>
      </c>
      <c r="V216" s="10">
        <v>95.5</v>
      </c>
      <c r="W216" s="10">
        <v>109.6</v>
      </c>
      <c r="X216" s="10">
        <v>88.8</v>
      </c>
      <c r="Y216" s="10">
        <v>151.19999999999999</v>
      </c>
      <c r="Z216" s="10">
        <v>178.7</v>
      </c>
      <c r="AA216" s="10">
        <v>0</v>
      </c>
      <c r="AB216" s="10">
        <v>141.80000000000001</v>
      </c>
      <c r="AC216" s="79">
        <v>128.6</v>
      </c>
      <c r="AD216" s="10">
        <v>0</v>
      </c>
      <c r="AE216" s="82">
        <v>105</v>
      </c>
      <c r="AF216" s="8"/>
      <c r="AG216" s="32" t="s">
        <v>194</v>
      </c>
      <c r="AH216" s="22" t="s">
        <v>84</v>
      </c>
      <c r="AI216" s="10">
        <v>105</v>
      </c>
      <c r="AJ216" s="10">
        <v>111.2</v>
      </c>
      <c r="AK216" s="10">
        <v>110.9</v>
      </c>
      <c r="AL216" s="10">
        <v>119.2</v>
      </c>
      <c r="AM216" s="10">
        <v>104.3</v>
      </c>
      <c r="AN216" s="10">
        <v>111.5</v>
      </c>
      <c r="AO216" s="10">
        <v>136.80000000000001</v>
      </c>
      <c r="AP216" s="10">
        <v>100.1</v>
      </c>
      <c r="AQ216" s="10">
        <v>101.1</v>
      </c>
      <c r="AR216" s="10">
        <v>101.5</v>
      </c>
      <c r="AS216" s="10">
        <v>97.1</v>
      </c>
      <c r="AT216" s="119"/>
      <c r="AU216" s="118"/>
      <c r="AV216" s="118"/>
      <c r="AW216" s="118"/>
      <c r="AX216" s="118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</row>
    <row r="217" spans="1:62">
      <c r="A217" s="8"/>
      <c r="B217" s="32"/>
      <c r="C217" s="8" t="s">
        <v>86</v>
      </c>
      <c r="D217" s="72">
        <v>105.2</v>
      </c>
      <c r="E217" s="10">
        <v>105.2</v>
      </c>
      <c r="F217" s="10">
        <v>92.9</v>
      </c>
      <c r="G217" s="10">
        <v>139.30000000000001</v>
      </c>
      <c r="H217" s="10">
        <v>124.5</v>
      </c>
      <c r="I217" s="10">
        <v>124.4</v>
      </c>
      <c r="J217" s="10">
        <v>108.4</v>
      </c>
      <c r="K217" s="10">
        <v>108.4</v>
      </c>
      <c r="L217" s="10">
        <v>99.2</v>
      </c>
      <c r="M217" s="10">
        <v>111.6</v>
      </c>
      <c r="N217" s="10">
        <v>48.3</v>
      </c>
      <c r="O217" s="10">
        <v>123.7</v>
      </c>
      <c r="P217" s="10">
        <v>95.7</v>
      </c>
      <c r="Q217" s="10">
        <v>75.400000000000006</v>
      </c>
      <c r="R217" s="10">
        <v>98.1</v>
      </c>
      <c r="S217" s="10">
        <v>85.1</v>
      </c>
      <c r="T217" s="10">
        <v>99.4</v>
      </c>
      <c r="U217" s="10">
        <v>123.1</v>
      </c>
      <c r="V217" s="10">
        <v>99.9</v>
      </c>
      <c r="W217" s="10">
        <v>118.1</v>
      </c>
      <c r="X217" s="10">
        <v>89</v>
      </c>
      <c r="Y217" s="10">
        <v>167.6</v>
      </c>
      <c r="Z217" s="10">
        <v>160</v>
      </c>
      <c r="AA217" s="10">
        <v>0</v>
      </c>
      <c r="AB217" s="10">
        <v>152.30000000000001</v>
      </c>
      <c r="AC217" s="80">
        <v>136.80000000000001</v>
      </c>
      <c r="AD217" s="10">
        <v>0</v>
      </c>
      <c r="AE217" s="82">
        <v>105.2</v>
      </c>
      <c r="AF217" s="8"/>
      <c r="AG217" s="32"/>
      <c r="AH217" s="8" t="s">
        <v>86</v>
      </c>
      <c r="AI217" s="10">
        <v>105.2</v>
      </c>
      <c r="AJ217" s="10">
        <v>110.1</v>
      </c>
      <c r="AK217" s="10">
        <v>110.8</v>
      </c>
      <c r="AL217" s="10">
        <v>123.1</v>
      </c>
      <c r="AM217" s="10">
        <v>99.7</v>
      </c>
      <c r="AN217" s="10">
        <v>109</v>
      </c>
      <c r="AO217" s="10">
        <v>129.19999999999999</v>
      </c>
      <c r="AP217" s="10">
        <v>99.8</v>
      </c>
      <c r="AQ217" s="10">
        <v>102.7</v>
      </c>
      <c r="AR217" s="10">
        <v>102.4</v>
      </c>
      <c r="AS217" s="10">
        <v>107.6</v>
      </c>
      <c r="AT217" s="119"/>
      <c r="AU217" s="118"/>
      <c r="AV217" s="118"/>
      <c r="AW217" s="118"/>
      <c r="AX217" s="118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</row>
    <row r="218" spans="1:62">
      <c r="A218" s="8"/>
      <c r="B218" s="32"/>
      <c r="C218" s="8" t="s">
        <v>88</v>
      </c>
      <c r="D218" s="72">
        <v>106.9</v>
      </c>
      <c r="E218" s="10">
        <v>106.9</v>
      </c>
      <c r="F218" s="10">
        <v>93.6</v>
      </c>
      <c r="G218" s="10">
        <v>137.6</v>
      </c>
      <c r="H218" s="10">
        <v>134.19999999999999</v>
      </c>
      <c r="I218" s="10">
        <v>120.8</v>
      </c>
      <c r="J218" s="10">
        <v>113.2</v>
      </c>
      <c r="K218" s="10">
        <v>98.9</v>
      </c>
      <c r="L218" s="10">
        <v>99.1</v>
      </c>
      <c r="M218" s="10">
        <v>126.9</v>
      </c>
      <c r="N218" s="10">
        <v>50.5</v>
      </c>
      <c r="O218" s="10">
        <v>126.7</v>
      </c>
      <c r="P218" s="10">
        <v>97.2</v>
      </c>
      <c r="Q218" s="10">
        <v>77.2</v>
      </c>
      <c r="R218" s="10">
        <v>97.6</v>
      </c>
      <c r="S218" s="10">
        <v>87.3</v>
      </c>
      <c r="T218" s="10">
        <v>99.9</v>
      </c>
      <c r="U218" s="10">
        <v>121.6</v>
      </c>
      <c r="V218" s="10">
        <v>100</v>
      </c>
      <c r="W218" s="10">
        <v>113.3</v>
      </c>
      <c r="X218" s="10">
        <v>88.8</v>
      </c>
      <c r="Y218" s="10">
        <v>184.8</v>
      </c>
      <c r="Z218" s="10">
        <v>151.30000000000001</v>
      </c>
      <c r="AA218" s="10">
        <v>0</v>
      </c>
      <c r="AB218" s="10">
        <v>150.6</v>
      </c>
      <c r="AC218" s="80">
        <v>146.4</v>
      </c>
      <c r="AD218" s="10">
        <v>0</v>
      </c>
      <c r="AE218" s="82">
        <v>106.9</v>
      </c>
      <c r="AF218" s="8"/>
      <c r="AG218" s="32"/>
      <c r="AH218" s="8" t="s">
        <v>88</v>
      </c>
      <c r="AI218" s="10">
        <v>106.9</v>
      </c>
      <c r="AJ218" s="10">
        <v>110.7</v>
      </c>
      <c r="AK218" s="10">
        <v>110.4</v>
      </c>
      <c r="AL218" s="10">
        <v>120.1</v>
      </c>
      <c r="AM218" s="10">
        <v>103.1</v>
      </c>
      <c r="AN218" s="10">
        <v>110.2</v>
      </c>
      <c r="AO218" s="10">
        <v>150.5</v>
      </c>
      <c r="AP218" s="10">
        <v>98.7</v>
      </c>
      <c r="AQ218" s="10">
        <v>104.6</v>
      </c>
      <c r="AR218" s="10">
        <v>105.1</v>
      </c>
      <c r="AS218" s="10">
        <v>96.4</v>
      </c>
      <c r="AT218" s="119"/>
      <c r="AU218" s="118"/>
      <c r="AV218" s="118"/>
      <c r="AW218" s="118"/>
      <c r="AX218" s="118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</row>
    <row r="219" spans="1:62">
      <c r="A219" s="8"/>
      <c r="B219" s="32"/>
      <c r="C219" s="8" t="s">
        <v>89</v>
      </c>
      <c r="D219" s="72">
        <v>104.3</v>
      </c>
      <c r="E219" s="10">
        <v>104.3</v>
      </c>
      <c r="F219" s="10">
        <v>91.7</v>
      </c>
      <c r="G219" s="10">
        <v>147.80000000000001</v>
      </c>
      <c r="H219" s="10">
        <v>124</v>
      </c>
      <c r="I219" s="10">
        <v>126</v>
      </c>
      <c r="J219" s="10">
        <v>106.8</v>
      </c>
      <c r="K219" s="10">
        <v>98.9</v>
      </c>
      <c r="L219" s="10">
        <v>94.2</v>
      </c>
      <c r="M219" s="10">
        <v>130.30000000000001</v>
      </c>
      <c r="N219" s="10">
        <v>52.1</v>
      </c>
      <c r="O219" s="10">
        <v>126.4</v>
      </c>
      <c r="P219" s="10">
        <v>97.3</v>
      </c>
      <c r="Q219" s="10">
        <v>73.7</v>
      </c>
      <c r="R219" s="10">
        <v>93.1</v>
      </c>
      <c r="S219" s="10">
        <v>89.4</v>
      </c>
      <c r="T219" s="10">
        <v>96</v>
      </c>
      <c r="U219" s="10">
        <v>119.4</v>
      </c>
      <c r="V219" s="10">
        <v>99.3</v>
      </c>
      <c r="W219" s="10">
        <v>112.7</v>
      </c>
      <c r="X219" s="10">
        <v>86.5</v>
      </c>
      <c r="Y219" s="10">
        <v>151.1</v>
      </c>
      <c r="Z219" s="10">
        <v>147.1</v>
      </c>
      <c r="AA219" s="10">
        <v>0</v>
      </c>
      <c r="AB219" s="10">
        <v>156.19999999999999</v>
      </c>
      <c r="AC219" s="80">
        <v>137.1</v>
      </c>
      <c r="AD219" s="10">
        <v>0</v>
      </c>
      <c r="AE219" s="82">
        <v>104.3</v>
      </c>
      <c r="AF219" s="8"/>
      <c r="AG219" s="32"/>
      <c r="AH219" s="8" t="s">
        <v>89</v>
      </c>
      <c r="AI219" s="10">
        <v>104.3</v>
      </c>
      <c r="AJ219" s="10">
        <v>107.4</v>
      </c>
      <c r="AK219" s="10">
        <v>111.4</v>
      </c>
      <c r="AL219" s="10">
        <v>123.9</v>
      </c>
      <c r="AM219" s="10">
        <v>102</v>
      </c>
      <c r="AN219" s="10">
        <v>101.6</v>
      </c>
      <c r="AO219" s="10">
        <v>111.6</v>
      </c>
      <c r="AP219" s="10">
        <v>97</v>
      </c>
      <c r="AQ219" s="10">
        <v>102.8</v>
      </c>
      <c r="AR219" s="10">
        <v>103.1</v>
      </c>
      <c r="AS219" s="10">
        <v>95.6</v>
      </c>
      <c r="AT219" s="119"/>
      <c r="AU219" s="118"/>
      <c r="AV219" s="118"/>
      <c r="AW219" s="118"/>
      <c r="AX219" s="118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</row>
    <row r="220" spans="1:62">
      <c r="A220" s="8"/>
      <c r="B220" s="32"/>
      <c r="C220" s="8" t="s">
        <v>90</v>
      </c>
      <c r="D220" s="72">
        <v>103.9</v>
      </c>
      <c r="E220" s="10">
        <v>103.9</v>
      </c>
      <c r="F220" s="10">
        <v>94</v>
      </c>
      <c r="G220" s="10">
        <v>149.6</v>
      </c>
      <c r="H220" s="10">
        <v>120.6</v>
      </c>
      <c r="I220" s="10">
        <v>123.4</v>
      </c>
      <c r="J220" s="10">
        <v>110</v>
      </c>
      <c r="K220" s="10">
        <v>98.6</v>
      </c>
      <c r="L220" s="10">
        <v>98.8</v>
      </c>
      <c r="M220" s="10">
        <v>112.5</v>
      </c>
      <c r="N220" s="10">
        <v>53.5</v>
      </c>
      <c r="O220" s="10">
        <v>125.5</v>
      </c>
      <c r="P220" s="10">
        <v>92.7</v>
      </c>
      <c r="Q220" s="10">
        <v>71.400000000000006</v>
      </c>
      <c r="R220" s="10">
        <v>85.3</v>
      </c>
      <c r="S220" s="10">
        <v>89.8</v>
      </c>
      <c r="T220" s="10">
        <v>95.9</v>
      </c>
      <c r="U220" s="10">
        <v>118</v>
      </c>
      <c r="V220" s="10">
        <v>92.4</v>
      </c>
      <c r="W220" s="10">
        <v>116.1</v>
      </c>
      <c r="X220" s="10">
        <v>88.8</v>
      </c>
      <c r="Y220" s="10">
        <v>149.1</v>
      </c>
      <c r="Z220" s="10">
        <v>144.5</v>
      </c>
      <c r="AA220" s="10">
        <v>0</v>
      </c>
      <c r="AB220" s="10">
        <v>151</v>
      </c>
      <c r="AC220" s="80">
        <v>142.69999999999999</v>
      </c>
      <c r="AD220" s="10">
        <v>0</v>
      </c>
      <c r="AE220" s="82">
        <v>103.9</v>
      </c>
      <c r="AF220" s="8"/>
      <c r="AG220" s="32"/>
      <c r="AH220" s="8" t="s">
        <v>90</v>
      </c>
      <c r="AI220" s="10">
        <v>103.9</v>
      </c>
      <c r="AJ220" s="10">
        <v>106</v>
      </c>
      <c r="AK220" s="10">
        <v>112.1</v>
      </c>
      <c r="AL220" s="10">
        <v>125.7</v>
      </c>
      <c r="AM220" s="10">
        <v>102.5</v>
      </c>
      <c r="AN220" s="10">
        <v>99.1</v>
      </c>
      <c r="AO220" s="10">
        <v>104.4</v>
      </c>
      <c r="AP220" s="10">
        <v>96.8</v>
      </c>
      <c r="AQ220" s="10">
        <v>102.8</v>
      </c>
      <c r="AR220" s="10">
        <v>103.4</v>
      </c>
      <c r="AS220" s="10">
        <v>92.6</v>
      </c>
      <c r="AT220" s="119"/>
      <c r="AU220" s="118"/>
      <c r="AV220" s="118"/>
      <c r="AW220" s="118"/>
      <c r="AX220" s="118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</row>
    <row r="221" spans="1:62">
      <c r="A221" s="8"/>
      <c r="B221" s="32"/>
      <c r="C221" s="8" t="s">
        <v>91</v>
      </c>
      <c r="D221" s="72">
        <v>106.1</v>
      </c>
      <c r="E221" s="10">
        <v>106.1</v>
      </c>
      <c r="F221" s="10">
        <v>94.7</v>
      </c>
      <c r="G221" s="10">
        <v>153.69999999999999</v>
      </c>
      <c r="H221" s="10">
        <v>122.8</v>
      </c>
      <c r="I221" s="10">
        <v>135.1</v>
      </c>
      <c r="J221" s="10">
        <v>107.2</v>
      </c>
      <c r="K221" s="10">
        <v>101.6</v>
      </c>
      <c r="L221" s="10">
        <v>90.8</v>
      </c>
      <c r="M221" s="10">
        <v>120.6</v>
      </c>
      <c r="N221" s="10">
        <v>54.3</v>
      </c>
      <c r="O221" s="10">
        <v>130.19999999999999</v>
      </c>
      <c r="P221" s="10">
        <v>98.4</v>
      </c>
      <c r="Q221" s="10">
        <v>71.8</v>
      </c>
      <c r="R221" s="10">
        <v>85.8</v>
      </c>
      <c r="S221" s="10">
        <v>93.5</v>
      </c>
      <c r="T221" s="10">
        <v>95.2</v>
      </c>
      <c r="U221" s="10">
        <v>117.4</v>
      </c>
      <c r="V221" s="10">
        <v>91.7</v>
      </c>
      <c r="W221" s="10">
        <v>121.6</v>
      </c>
      <c r="X221" s="10">
        <v>89.5</v>
      </c>
      <c r="Y221" s="10">
        <v>142.19999999999999</v>
      </c>
      <c r="Z221" s="10">
        <v>136.6</v>
      </c>
      <c r="AA221" s="10">
        <v>0</v>
      </c>
      <c r="AB221" s="10">
        <v>139.80000000000001</v>
      </c>
      <c r="AC221" s="80">
        <v>139.19999999999999</v>
      </c>
      <c r="AD221" s="10">
        <v>0</v>
      </c>
      <c r="AE221" s="82">
        <v>106.1</v>
      </c>
      <c r="AF221" s="8"/>
      <c r="AG221" s="32"/>
      <c r="AH221" s="8" t="s">
        <v>91</v>
      </c>
      <c r="AI221" s="10">
        <v>106.1</v>
      </c>
      <c r="AJ221" s="10">
        <v>107.7</v>
      </c>
      <c r="AK221" s="10">
        <v>115.2</v>
      </c>
      <c r="AL221" s="10">
        <v>130.80000000000001</v>
      </c>
      <c r="AM221" s="10">
        <v>103.2</v>
      </c>
      <c r="AN221" s="10">
        <v>98.9</v>
      </c>
      <c r="AO221" s="10">
        <v>107.3</v>
      </c>
      <c r="AP221" s="10">
        <v>95</v>
      </c>
      <c r="AQ221" s="10">
        <v>105</v>
      </c>
      <c r="AR221" s="10">
        <v>105.9</v>
      </c>
      <c r="AS221" s="10">
        <v>84.3</v>
      </c>
      <c r="AT221" s="119"/>
      <c r="AU221" s="118"/>
      <c r="AV221" s="118"/>
      <c r="AW221" s="118"/>
      <c r="AX221" s="118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</row>
    <row r="222" spans="1:62">
      <c r="A222" s="8"/>
      <c r="B222" s="32"/>
      <c r="C222" s="8" t="s">
        <v>92</v>
      </c>
      <c r="D222" s="72">
        <v>104.7</v>
      </c>
      <c r="E222" s="10">
        <v>104.7</v>
      </c>
      <c r="F222" s="10">
        <v>93.7</v>
      </c>
      <c r="G222" s="10">
        <v>158.30000000000001</v>
      </c>
      <c r="H222" s="10">
        <v>123.9</v>
      </c>
      <c r="I222" s="10">
        <v>128.5</v>
      </c>
      <c r="J222" s="10">
        <v>104.1</v>
      </c>
      <c r="K222" s="10">
        <v>89.8</v>
      </c>
      <c r="L222" s="10">
        <v>97.7</v>
      </c>
      <c r="M222" s="10">
        <v>100</v>
      </c>
      <c r="N222" s="10">
        <v>54.8</v>
      </c>
      <c r="O222" s="10">
        <v>132.1</v>
      </c>
      <c r="P222" s="10">
        <v>98.5</v>
      </c>
      <c r="Q222" s="10">
        <v>70.3</v>
      </c>
      <c r="R222" s="10">
        <v>78.2</v>
      </c>
      <c r="S222" s="10">
        <v>95.2</v>
      </c>
      <c r="T222" s="10">
        <v>94.7</v>
      </c>
      <c r="U222" s="10">
        <v>120.7</v>
      </c>
      <c r="V222" s="10">
        <v>97.3</v>
      </c>
      <c r="W222" s="10">
        <v>135.1</v>
      </c>
      <c r="X222" s="10">
        <v>90.7</v>
      </c>
      <c r="Y222" s="10">
        <v>149.30000000000001</v>
      </c>
      <c r="Z222" s="10">
        <v>129.6</v>
      </c>
      <c r="AA222" s="10">
        <v>0</v>
      </c>
      <c r="AB222" s="10">
        <v>138</v>
      </c>
      <c r="AC222" s="80">
        <v>141.6</v>
      </c>
      <c r="AD222" s="10">
        <v>0</v>
      </c>
      <c r="AE222" s="82">
        <v>104.7</v>
      </c>
      <c r="AF222" s="8"/>
      <c r="AG222" s="32"/>
      <c r="AH222" s="8" t="s">
        <v>92</v>
      </c>
      <c r="AI222" s="10">
        <v>104.7</v>
      </c>
      <c r="AJ222" s="10">
        <v>104.8</v>
      </c>
      <c r="AK222" s="10">
        <v>113.3</v>
      </c>
      <c r="AL222" s="10">
        <v>127</v>
      </c>
      <c r="AM222" s="10">
        <v>102.4</v>
      </c>
      <c r="AN222" s="10">
        <v>95</v>
      </c>
      <c r="AO222" s="10">
        <v>95.8</v>
      </c>
      <c r="AP222" s="10">
        <v>94.7</v>
      </c>
      <c r="AQ222" s="10">
        <v>104.9</v>
      </c>
      <c r="AR222" s="10">
        <v>105.1</v>
      </c>
      <c r="AS222" s="10">
        <v>92.5</v>
      </c>
      <c r="AT222" s="119"/>
      <c r="AU222" s="118"/>
      <c r="AV222" s="118"/>
      <c r="AW222" s="118"/>
      <c r="AX222" s="118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</row>
    <row r="223" spans="1:62">
      <c r="A223" s="8"/>
      <c r="B223" s="32"/>
      <c r="C223" s="8" t="s">
        <v>93</v>
      </c>
      <c r="D223" s="72">
        <v>106</v>
      </c>
      <c r="E223" s="10">
        <v>106</v>
      </c>
      <c r="F223" s="10">
        <v>96.5</v>
      </c>
      <c r="G223" s="10">
        <v>156.1</v>
      </c>
      <c r="H223" s="10">
        <v>125.1</v>
      </c>
      <c r="I223" s="10">
        <v>127.2</v>
      </c>
      <c r="J223" s="10">
        <v>101.2</v>
      </c>
      <c r="K223" s="10">
        <v>89.1</v>
      </c>
      <c r="L223" s="10">
        <v>100.2</v>
      </c>
      <c r="M223" s="10">
        <v>94.6</v>
      </c>
      <c r="N223" s="10">
        <v>54.9</v>
      </c>
      <c r="O223" s="10">
        <v>136.69999999999999</v>
      </c>
      <c r="P223" s="10">
        <v>103.6</v>
      </c>
      <c r="Q223" s="10">
        <v>70.599999999999994</v>
      </c>
      <c r="R223" s="10">
        <v>80.7</v>
      </c>
      <c r="S223" s="10">
        <v>98.3</v>
      </c>
      <c r="T223" s="10">
        <v>96.1</v>
      </c>
      <c r="U223" s="10">
        <v>110.8</v>
      </c>
      <c r="V223" s="10">
        <v>97.6</v>
      </c>
      <c r="W223" s="10">
        <v>121.6</v>
      </c>
      <c r="X223" s="10">
        <v>89.9</v>
      </c>
      <c r="Y223" s="10">
        <v>162.5</v>
      </c>
      <c r="Z223" s="10">
        <v>133</v>
      </c>
      <c r="AA223" s="10">
        <v>0</v>
      </c>
      <c r="AB223" s="10">
        <v>97.7</v>
      </c>
      <c r="AC223" s="80">
        <v>149.1</v>
      </c>
      <c r="AD223" s="10">
        <v>0</v>
      </c>
      <c r="AE223" s="82">
        <v>106</v>
      </c>
      <c r="AF223" s="8"/>
      <c r="AG223" s="32"/>
      <c r="AH223" s="8" t="s">
        <v>93</v>
      </c>
      <c r="AI223" s="10">
        <v>106</v>
      </c>
      <c r="AJ223" s="10">
        <v>103.4</v>
      </c>
      <c r="AK223" s="10">
        <v>114</v>
      </c>
      <c r="AL223" s="10">
        <v>127</v>
      </c>
      <c r="AM223" s="10">
        <v>102.5</v>
      </c>
      <c r="AN223" s="10">
        <v>89.2</v>
      </c>
      <c r="AO223" s="10">
        <v>88.1</v>
      </c>
      <c r="AP223" s="10">
        <v>91.3</v>
      </c>
      <c r="AQ223" s="10">
        <v>107.9</v>
      </c>
      <c r="AR223" s="10">
        <v>108.7</v>
      </c>
      <c r="AS223" s="10">
        <v>89.7</v>
      </c>
      <c r="AT223" s="119"/>
      <c r="AU223" s="118"/>
      <c r="AV223" s="118"/>
      <c r="AW223" s="118"/>
      <c r="AX223" s="118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</row>
    <row r="224" spans="1:62">
      <c r="A224" s="8"/>
      <c r="B224" s="32"/>
      <c r="C224" s="8" t="s">
        <v>94</v>
      </c>
      <c r="D224" s="72">
        <v>108</v>
      </c>
      <c r="E224" s="10">
        <v>108</v>
      </c>
      <c r="F224" s="10">
        <v>97.7</v>
      </c>
      <c r="G224" s="10">
        <v>156.5</v>
      </c>
      <c r="H224" s="10">
        <v>128.19999999999999</v>
      </c>
      <c r="I224" s="10">
        <v>127.6</v>
      </c>
      <c r="J224" s="10">
        <v>108.2</v>
      </c>
      <c r="K224" s="10">
        <v>101.4</v>
      </c>
      <c r="L224" s="10">
        <v>108.9</v>
      </c>
      <c r="M224" s="10">
        <v>108.4</v>
      </c>
      <c r="N224" s="10">
        <v>54.4</v>
      </c>
      <c r="O224" s="10">
        <v>138.69999999999999</v>
      </c>
      <c r="P224" s="10">
        <v>109.7</v>
      </c>
      <c r="Q224" s="10">
        <v>74.099999999999994</v>
      </c>
      <c r="R224" s="10">
        <v>80.900000000000006</v>
      </c>
      <c r="S224" s="10">
        <v>96.9</v>
      </c>
      <c r="T224" s="10">
        <v>96.1</v>
      </c>
      <c r="U224" s="10">
        <v>113</v>
      </c>
      <c r="V224" s="10">
        <v>97.4</v>
      </c>
      <c r="W224" s="10">
        <v>121</v>
      </c>
      <c r="X224" s="10">
        <v>92</v>
      </c>
      <c r="Y224" s="10">
        <v>166.7</v>
      </c>
      <c r="Z224" s="10">
        <v>134.1</v>
      </c>
      <c r="AA224" s="10">
        <v>0</v>
      </c>
      <c r="AB224" s="10">
        <v>104.1</v>
      </c>
      <c r="AC224" s="80">
        <v>148.9</v>
      </c>
      <c r="AD224" s="10">
        <v>0</v>
      </c>
      <c r="AE224" s="82">
        <v>108</v>
      </c>
      <c r="AF224" s="8"/>
      <c r="AG224" s="32"/>
      <c r="AH224" s="8" t="s">
        <v>94</v>
      </c>
      <c r="AI224" s="10">
        <v>108</v>
      </c>
      <c r="AJ224" s="10">
        <v>106.4</v>
      </c>
      <c r="AK224" s="10">
        <v>111.9</v>
      </c>
      <c r="AL224" s="10">
        <v>126.1</v>
      </c>
      <c r="AM224" s="10">
        <v>100.2</v>
      </c>
      <c r="AN224" s="10">
        <v>98.2</v>
      </c>
      <c r="AO224" s="10">
        <v>110.7</v>
      </c>
      <c r="AP224" s="10">
        <v>93.3</v>
      </c>
      <c r="AQ224" s="10">
        <v>109.7</v>
      </c>
      <c r="AR224" s="10">
        <v>110.4</v>
      </c>
      <c r="AS224" s="10">
        <v>90.9</v>
      </c>
      <c r="AT224" s="119"/>
      <c r="AU224" s="118"/>
      <c r="AV224" s="118"/>
      <c r="AW224" s="118"/>
      <c r="AX224" s="118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</row>
    <row r="225" spans="1:62">
      <c r="A225" s="8"/>
      <c r="B225" s="32"/>
      <c r="C225" s="8" t="s">
        <v>95</v>
      </c>
      <c r="D225" s="72">
        <v>109.1</v>
      </c>
      <c r="E225" s="10">
        <v>109.1</v>
      </c>
      <c r="F225" s="10">
        <v>96</v>
      </c>
      <c r="G225" s="10">
        <v>150</v>
      </c>
      <c r="H225" s="10">
        <v>135.19999999999999</v>
      </c>
      <c r="I225" s="10">
        <v>118.5</v>
      </c>
      <c r="J225" s="10">
        <v>118.7</v>
      </c>
      <c r="K225" s="10">
        <v>102.4</v>
      </c>
      <c r="L225" s="10">
        <v>116.8</v>
      </c>
      <c r="M225" s="10">
        <v>96.2</v>
      </c>
      <c r="N225" s="10">
        <v>53.3</v>
      </c>
      <c r="O225" s="10">
        <v>139.9</v>
      </c>
      <c r="P225" s="10">
        <v>107.3</v>
      </c>
      <c r="Q225" s="10">
        <v>71.2</v>
      </c>
      <c r="R225" s="10">
        <v>88.1</v>
      </c>
      <c r="S225" s="10">
        <v>97.7</v>
      </c>
      <c r="T225" s="10">
        <v>94</v>
      </c>
      <c r="U225" s="10">
        <v>114.1</v>
      </c>
      <c r="V225" s="10">
        <v>102.4</v>
      </c>
      <c r="W225" s="10">
        <v>120.7</v>
      </c>
      <c r="X225" s="10">
        <v>93.9</v>
      </c>
      <c r="Y225" s="10">
        <v>178.4</v>
      </c>
      <c r="Z225" s="10">
        <v>132.5</v>
      </c>
      <c r="AA225" s="10">
        <v>0</v>
      </c>
      <c r="AB225" s="10">
        <v>102.7</v>
      </c>
      <c r="AC225" s="80">
        <v>152.19999999999999</v>
      </c>
      <c r="AD225" s="10">
        <v>0</v>
      </c>
      <c r="AE225" s="82">
        <v>109.1</v>
      </c>
      <c r="AF225" s="8"/>
      <c r="AG225" s="32"/>
      <c r="AH225" s="8" t="s">
        <v>95</v>
      </c>
      <c r="AI225" s="10">
        <v>109.1</v>
      </c>
      <c r="AJ225" s="10">
        <v>106.1</v>
      </c>
      <c r="AK225" s="10">
        <v>113.7</v>
      </c>
      <c r="AL225" s="10">
        <v>118.2</v>
      </c>
      <c r="AM225" s="10">
        <v>109.1</v>
      </c>
      <c r="AN225" s="10">
        <v>98</v>
      </c>
      <c r="AO225" s="10">
        <v>111.9</v>
      </c>
      <c r="AP225" s="10">
        <v>92.3</v>
      </c>
      <c r="AQ225" s="10">
        <v>109.7</v>
      </c>
      <c r="AR225" s="10">
        <v>110.3</v>
      </c>
      <c r="AS225" s="10">
        <v>98.3</v>
      </c>
      <c r="AT225" s="119"/>
      <c r="AU225" s="118"/>
      <c r="AV225" s="118"/>
      <c r="AW225" s="118"/>
      <c r="AX225" s="118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</row>
    <row r="226" spans="1:62">
      <c r="A226" s="8"/>
      <c r="B226" s="32"/>
      <c r="C226" s="8" t="s">
        <v>96</v>
      </c>
      <c r="D226" s="72">
        <v>113.2</v>
      </c>
      <c r="E226" s="10">
        <v>113.2</v>
      </c>
      <c r="F226" s="10">
        <v>103.6</v>
      </c>
      <c r="G226" s="10">
        <v>150.9</v>
      </c>
      <c r="H226" s="10">
        <v>144.4</v>
      </c>
      <c r="I226" s="10">
        <v>125.2</v>
      </c>
      <c r="J226" s="10">
        <v>130</v>
      </c>
      <c r="K226" s="10">
        <v>111.2</v>
      </c>
      <c r="L226" s="10">
        <v>125.4</v>
      </c>
      <c r="M226" s="10">
        <v>104</v>
      </c>
      <c r="N226" s="10">
        <v>52.7</v>
      </c>
      <c r="O226" s="10">
        <v>141.1</v>
      </c>
      <c r="P226" s="10">
        <v>112.7</v>
      </c>
      <c r="Q226" s="10">
        <v>70.599999999999994</v>
      </c>
      <c r="R226" s="10">
        <v>84.1</v>
      </c>
      <c r="S226" s="10">
        <v>96</v>
      </c>
      <c r="T226" s="10">
        <v>96.3</v>
      </c>
      <c r="U226" s="10">
        <v>116</v>
      </c>
      <c r="V226" s="10">
        <v>103.7</v>
      </c>
      <c r="W226" s="10">
        <v>128.9</v>
      </c>
      <c r="X226" s="10">
        <v>94.7</v>
      </c>
      <c r="Y226" s="10">
        <v>175</v>
      </c>
      <c r="Z226" s="10">
        <v>132.30000000000001</v>
      </c>
      <c r="AA226" s="10">
        <v>0</v>
      </c>
      <c r="AB226" s="10">
        <v>104.4</v>
      </c>
      <c r="AC226" s="80">
        <v>150.1</v>
      </c>
      <c r="AD226" s="10">
        <v>0</v>
      </c>
      <c r="AE226" s="82">
        <v>113.2</v>
      </c>
      <c r="AF226" s="8"/>
      <c r="AG226" s="32"/>
      <c r="AH226" s="8" t="s">
        <v>96</v>
      </c>
      <c r="AI226" s="10">
        <v>113.2</v>
      </c>
      <c r="AJ226" s="10">
        <v>110.6</v>
      </c>
      <c r="AK226" s="10">
        <v>117</v>
      </c>
      <c r="AL226" s="10">
        <v>122</v>
      </c>
      <c r="AM226" s="10">
        <v>114.8</v>
      </c>
      <c r="AN226" s="10">
        <v>103.9</v>
      </c>
      <c r="AO226" s="10">
        <v>126.9</v>
      </c>
      <c r="AP226" s="10">
        <v>92.1</v>
      </c>
      <c r="AQ226" s="10">
        <v>114.6</v>
      </c>
      <c r="AR226" s="10">
        <v>115.7</v>
      </c>
      <c r="AS226" s="10">
        <v>89.2</v>
      </c>
      <c r="AT226" s="119"/>
      <c r="AU226" s="118"/>
      <c r="AV226" s="118"/>
      <c r="AW226" s="118"/>
      <c r="AX226" s="118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</row>
    <row r="227" spans="1:62">
      <c r="A227" s="8"/>
      <c r="B227" s="32"/>
      <c r="C227" s="15" t="s">
        <v>97</v>
      </c>
      <c r="D227" s="73">
        <v>111.2</v>
      </c>
      <c r="E227" s="14">
        <v>111.2</v>
      </c>
      <c r="F227" s="14">
        <v>101.7</v>
      </c>
      <c r="G227" s="14">
        <v>154</v>
      </c>
      <c r="H227" s="14">
        <v>146.30000000000001</v>
      </c>
      <c r="I227" s="14">
        <v>123.6</v>
      </c>
      <c r="J227" s="14">
        <v>124.9</v>
      </c>
      <c r="K227" s="14">
        <v>102.2</v>
      </c>
      <c r="L227" s="14">
        <v>141.19999999999999</v>
      </c>
      <c r="M227" s="14">
        <v>105.5</v>
      </c>
      <c r="N227" s="14">
        <v>51.6</v>
      </c>
      <c r="O227" s="14">
        <v>140.5</v>
      </c>
      <c r="P227" s="14">
        <v>106</v>
      </c>
      <c r="Q227" s="14">
        <v>72.2</v>
      </c>
      <c r="R227" s="14">
        <v>87.1</v>
      </c>
      <c r="S227" s="14">
        <v>94.5</v>
      </c>
      <c r="T227" s="14">
        <v>96.9</v>
      </c>
      <c r="U227" s="14">
        <v>114.6</v>
      </c>
      <c r="V227" s="14">
        <v>99.2</v>
      </c>
      <c r="W227" s="14">
        <v>121.2</v>
      </c>
      <c r="X227" s="14">
        <v>96.3</v>
      </c>
      <c r="Y227" s="14">
        <v>167.9</v>
      </c>
      <c r="Z227" s="14">
        <v>130.30000000000001</v>
      </c>
      <c r="AA227" s="14">
        <v>0</v>
      </c>
      <c r="AB227" s="14">
        <v>105.5</v>
      </c>
      <c r="AC227" s="81">
        <v>154.19999999999999</v>
      </c>
      <c r="AD227" s="14">
        <v>0</v>
      </c>
      <c r="AE227" s="82">
        <v>111.2</v>
      </c>
      <c r="AF227" s="8"/>
      <c r="AG227" s="32"/>
      <c r="AH227" s="15" t="s">
        <v>97</v>
      </c>
      <c r="AI227" s="14">
        <v>111.2</v>
      </c>
      <c r="AJ227" s="10">
        <v>108.5</v>
      </c>
      <c r="AK227" s="10">
        <v>114.8</v>
      </c>
      <c r="AL227" s="10">
        <v>118.6</v>
      </c>
      <c r="AM227" s="10">
        <v>112</v>
      </c>
      <c r="AN227" s="10">
        <v>100</v>
      </c>
      <c r="AO227" s="10">
        <v>118.6</v>
      </c>
      <c r="AP227" s="10">
        <v>91.9</v>
      </c>
      <c r="AQ227" s="10">
        <v>113</v>
      </c>
      <c r="AR227" s="10">
        <v>113.9</v>
      </c>
      <c r="AS227" s="92">
        <v>88.5</v>
      </c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</row>
    <row r="228" spans="1:62">
      <c r="A228" s="36"/>
      <c r="B228" s="28" t="s">
        <v>103</v>
      </c>
      <c r="C228" s="22" t="s">
        <v>84</v>
      </c>
      <c r="D228" s="71">
        <v>108.9</v>
      </c>
      <c r="E228" s="29">
        <v>108.9</v>
      </c>
      <c r="F228" s="29">
        <v>100.5</v>
      </c>
      <c r="G228" s="29">
        <v>145.80000000000001</v>
      </c>
      <c r="H228" s="29">
        <v>141.30000000000001</v>
      </c>
      <c r="I228" s="29">
        <v>129.6</v>
      </c>
      <c r="J228" s="29">
        <v>122.5</v>
      </c>
      <c r="K228" s="29">
        <v>56.9</v>
      </c>
      <c r="L228" s="29">
        <v>129.69999999999999</v>
      </c>
      <c r="M228" s="29">
        <v>99.8</v>
      </c>
      <c r="N228" s="29">
        <v>52.3</v>
      </c>
      <c r="O228" s="29">
        <v>141.4</v>
      </c>
      <c r="P228" s="29">
        <v>100.6</v>
      </c>
      <c r="Q228" s="29">
        <v>74.400000000000006</v>
      </c>
      <c r="R228" s="29">
        <v>84.4</v>
      </c>
      <c r="S228" s="29">
        <v>98.4</v>
      </c>
      <c r="T228" s="29">
        <v>98</v>
      </c>
      <c r="U228" s="29">
        <v>106</v>
      </c>
      <c r="V228" s="29">
        <v>103.3</v>
      </c>
      <c r="W228" s="29">
        <v>125.1</v>
      </c>
      <c r="X228" s="29">
        <v>94.6</v>
      </c>
      <c r="Y228" s="29">
        <v>139.19999999999999</v>
      </c>
      <c r="Z228" s="29">
        <v>139.80000000000001</v>
      </c>
      <c r="AA228" s="29">
        <v>0</v>
      </c>
      <c r="AB228" s="29">
        <v>63.8</v>
      </c>
      <c r="AC228" s="79">
        <v>151</v>
      </c>
      <c r="AD228" s="29">
        <v>0</v>
      </c>
      <c r="AE228" s="82">
        <v>108.9</v>
      </c>
      <c r="AF228" s="36"/>
      <c r="AG228" s="28" t="s">
        <v>103</v>
      </c>
      <c r="AH228" s="22" t="s">
        <v>84</v>
      </c>
      <c r="AI228" s="10">
        <v>108.9</v>
      </c>
      <c r="AJ228" s="29">
        <v>106.7</v>
      </c>
      <c r="AK228" s="41">
        <v>118.9</v>
      </c>
      <c r="AL228" s="41">
        <v>123.6</v>
      </c>
      <c r="AM228" s="41">
        <v>117.3</v>
      </c>
      <c r="AN228" s="41">
        <v>91.9</v>
      </c>
      <c r="AO228" s="41">
        <v>92.4</v>
      </c>
      <c r="AP228" s="41">
        <v>91</v>
      </c>
      <c r="AQ228" s="41">
        <v>110.5</v>
      </c>
      <c r="AR228" s="41">
        <v>111.3</v>
      </c>
      <c r="AS228" s="41">
        <v>92</v>
      </c>
      <c r="AT228" s="112"/>
      <c r="AU228" s="4"/>
      <c r="AV228" s="4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</row>
    <row r="229" spans="1:62">
      <c r="A229" s="36"/>
      <c r="B229" s="32"/>
      <c r="C229" s="8" t="s">
        <v>86</v>
      </c>
      <c r="D229" s="72">
        <v>109.6</v>
      </c>
      <c r="E229" s="10">
        <v>109.7</v>
      </c>
      <c r="F229" s="10">
        <v>100.8</v>
      </c>
      <c r="G229" s="10">
        <v>134.19999999999999</v>
      </c>
      <c r="H229" s="10">
        <v>155.1</v>
      </c>
      <c r="I229" s="10">
        <v>134.80000000000001</v>
      </c>
      <c r="J229" s="10">
        <v>122.5</v>
      </c>
      <c r="K229" s="10">
        <v>76.599999999999994</v>
      </c>
      <c r="L229" s="10">
        <v>116.2</v>
      </c>
      <c r="M229" s="10">
        <v>85.9</v>
      </c>
      <c r="N229" s="10">
        <v>50.6</v>
      </c>
      <c r="O229" s="10">
        <v>141.6</v>
      </c>
      <c r="P229" s="10">
        <v>97.7</v>
      </c>
      <c r="Q229" s="10">
        <v>71.2</v>
      </c>
      <c r="R229" s="10">
        <v>83.6</v>
      </c>
      <c r="S229" s="10">
        <v>97.9</v>
      </c>
      <c r="T229" s="10">
        <v>100.4</v>
      </c>
      <c r="U229" s="10">
        <v>103.2</v>
      </c>
      <c r="V229" s="10">
        <v>100.5</v>
      </c>
      <c r="W229" s="10">
        <v>124.2</v>
      </c>
      <c r="X229" s="10">
        <v>98.2</v>
      </c>
      <c r="Y229" s="10">
        <v>112.8</v>
      </c>
      <c r="Z229" s="10">
        <v>141.80000000000001</v>
      </c>
      <c r="AA229" s="10">
        <v>0</v>
      </c>
      <c r="AB229" s="10">
        <v>62.6</v>
      </c>
      <c r="AC229" s="80">
        <v>142.4</v>
      </c>
      <c r="AD229" s="10">
        <v>0</v>
      </c>
      <c r="AE229" s="82">
        <v>109.6</v>
      </c>
      <c r="AF229" s="36"/>
      <c r="AG229" s="32"/>
      <c r="AH229" s="8" t="s">
        <v>86</v>
      </c>
      <c r="AI229" s="10">
        <v>109.6</v>
      </c>
      <c r="AJ229" s="10">
        <v>108.2</v>
      </c>
      <c r="AK229" s="38">
        <v>121.5</v>
      </c>
      <c r="AL229" s="38">
        <v>127.7</v>
      </c>
      <c r="AM229" s="38">
        <v>116.3</v>
      </c>
      <c r="AN229" s="38">
        <v>92.9</v>
      </c>
      <c r="AO229" s="38">
        <v>96.6</v>
      </c>
      <c r="AP229" s="38">
        <v>90.9</v>
      </c>
      <c r="AQ229" s="38">
        <v>110.1</v>
      </c>
      <c r="AR229" s="38">
        <v>111.1</v>
      </c>
      <c r="AS229" s="38">
        <v>90.1</v>
      </c>
      <c r="AT229" s="112"/>
      <c r="AU229" s="4"/>
      <c r="AV229" s="4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</row>
    <row r="230" spans="1:62">
      <c r="A230" s="36"/>
      <c r="B230" s="32"/>
      <c r="C230" s="8" t="s">
        <v>88</v>
      </c>
      <c r="D230" s="72">
        <v>105.4</v>
      </c>
      <c r="E230" s="10">
        <v>105.4</v>
      </c>
      <c r="F230" s="10">
        <v>97.4</v>
      </c>
      <c r="G230" s="10">
        <v>142.6</v>
      </c>
      <c r="H230" s="10">
        <v>125.1</v>
      </c>
      <c r="I230" s="10">
        <v>140.5</v>
      </c>
      <c r="J230" s="10">
        <v>120.2</v>
      </c>
      <c r="K230" s="10">
        <v>70.8</v>
      </c>
      <c r="L230" s="10">
        <v>100.7</v>
      </c>
      <c r="M230" s="10">
        <v>77.599999999999994</v>
      </c>
      <c r="N230" s="10">
        <v>49.3</v>
      </c>
      <c r="O230" s="10">
        <v>139.80000000000001</v>
      </c>
      <c r="P230" s="10">
        <v>87.8</v>
      </c>
      <c r="Q230" s="10">
        <v>68.5</v>
      </c>
      <c r="R230" s="10">
        <v>82.1</v>
      </c>
      <c r="S230" s="10">
        <v>96.6</v>
      </c>
      <c r="T230" s="10">
        <v>99.7</v>
      </c>
      <c r="U230" s="10">
        <v>104.2</v>
      </c>
      <c r="V230" s="10">
        <v>116.3</v>
      </c>
      <c r="W230" s="10">
        <v>121</v>
      </c>
      <c r="X230" s="10">
        <v>97.9</v>
      </c>
      <c r="Y230" s="10">
        <v>112</v>
      </c>
      <c r="Z230" s="10">
        <v>134.4</v>
      </c>
      <c r="AA230" s="10">
        <v>0</v>
      </c>
      <c r="AB230" s="10">
        <v>67.900000000000006</v>
      </c>
      <c r="AC230" s="80">
        <v>139.30000000000001</v>
      </c>
      <c r="AD230" s="10">
        <v>0</v>
      </c>
      <c r="AE230" s="82">
        <v>105.4</v>
      </c>
      <c r="AF230" s="36"/>
      <c r="AG230" s="32"/>
      <c r="AH230" s="8" t="s">
        <v>88</v>
      </c>
      <c r="AI230" s="10">
        <v>105.4</v>
      </c>
      <c r="AJ230" s="10">
        <v>106.3</v>
      </c>
      <c r="AK230" s="38">
        <v>117.9</v>
      </c>
      <c r="AL230" s="38">
        <v>131</v>
      </c>
      <c r="AM230" s="38">
        <v>108.4</v>
      </c>
      <c r="AN230" s="38">
        <v>92.4</v>
      </c>
      <c r="AO230" s="38">
        <v>95.2</v>
      </c>
      <c r="AP230" s="38">
        <v>91.6</v>
      </c>
      <c r="AQ230" s="38">
        <v>104.3</v>
      </c>
      <c r="AR230" s="38">
        <v>105.2</v>
      </c>
      <c r="AS230" s="38">
        <v>86.8</v>
      </c>
      <c r="AT230" s="112"/>
      <c r="AU230" s="4"/>
      <c r="AV230" s="4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</row>
    <row r="231" spans="1:62">
      <c r="A231" s="36"/>
      <c r="B231" s="32"/>
      <c r="C231" s="8" t="s">
        <v>89</v>
      </c>
      <c r="D231" s="72">
        <v>103.4</v>
      </c>
      <c r="E231" s="10">
        <v>103.4</v>
      </c>
      <c r="F231" s="10">
        <v>96.2</v>
      </c>
      <c r="G231" s="10">
        <v>142.1</v>
      </c>
      <c r="H231" s="10">
        <v>130.1</v>
      </c>
      <c r="I231" s="10">
        <v>136.30000000000001</v>
      </c>
      <c r="J231" s="10">
        <v>120.7</v>
      </c>
      <c r="K231" s="10">
        <v>71.099999999999994</v>
      </c>
      <c r="L231" s="10">
        <v>81.099999999999994</v>
      </c>
      <c r="M231" s="10">
        <v>81.599999999999994</v>
      </c>
      <c r="N231" s="10">
        <v>48.4</v>
      </c>
      <c r="O231" s="10">
        <v>137</v>
      </c>
      <c r="P231" s="10">
        <v>83</v>
      </c>
      <c r="Q231" s="10">
        <v>67.599999999999994</v>
      </c>
      <c r="R231" s="10">
        <v>84.3</v>
      </c>
      <c r="S231" s="10">
        <v>93.4</v>
      </c>
      <c r="T231" s="10">
        <v>99.7</v>
      </c>
      <c r="U231" s="10">
        <v>100.6</v>
      </c>
      <c r="V231" s="10">
        <v>104.2</v>
      </c>
      <c r="W231" s="10">
        <v>108.6</v>
      </c>
      <c r="X231" s="10">
        <v>103.4</v>
      </c>
      <c r="Y231" s="10">
        <v>92.9</v>
      </c>
      <c r="Z231" s="10">
        <v>130</v>
      </c>
      <c r="AA231" s="10">
        <v>0</v>
      </c>
      <c r="AB231" s="10">
        <v>63.1</v>
      </c>
      <c r="AC231" s="80">
        <v>136.6</v>
      </c>
      <c r="AD231" s="10">
        <v>0</v>
      </c>
      <c r="AE231" s="82">
        <v>103.4</v>
      </c>
      <c r="AF231" s="36"/>
      <c r="AG231" s="32"/>
      <c r="AH231" s="8" t="s">
        <v>89</v>
      </c>
      <c r="AI231" s="10">
        <v>103.4</v>
      </c>
      <c r="AJ231" s="10">
        <v>104.7</v>
      </c>
      <c r="AK231" s="38">
        <v>115.1</v>
      </c>
      <c r="AL231" s="38">
        <v>125.2</v>
      </c>
      <c r="AM231" s="38">
        <v>106.3</v>
      </c>
      <c r="AN231" s="38">
        <v>90.7</v>
      </c>
      <c r="AO231" s="38">
        <v>84.6</v>
      </c>
      <c r="AP231" s="38">
        <v>91.3</v>
      </c>
      <c r="AQ231" s="38">
        <v>102.7</v>
      </c>
      <c r="AR231" s="38">
        <v>103</v>
      </c>
      <c r="AS231" s="38">
        <v>88</v>
      </c>
      <c r="AT231" s="112"/>
      <c r="AU231" s="4"/>
      <c r="AV231" s="4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</row>
    <row r="232" spans="1:62">
      <c r="A232" s="36"/>
      <c r="B232" s="32"/>
      <c r="C232" s="8" t="s">
        <v>90</v>
      </c>
      <c r="D232" s="72">
        <v>101.2</v>
      </c>
      <c r="E232" s="10">
        <v>101.2</v>
      </c>
      <c r="F232" s="10">
        <v>94.3</v>
      </c>
      <c r="G232" s="10">
        <v>156.80000000000001</v>
      </c>
      <c r="H232" s="10">
        <v>113.2</v>
      </c>
      <c r="I232" s="10">
        <v>130.80000000000001</v>
      </c>
      <c r="J232" s="10">
        <v>120</v>
      </c>
      <c r="K232" s="10">
        <v>56.7</v>
      </c>
      <c r="L232" s="10">
        <v>86.3</v>
      </c>
      <c r="M232" s="10">
        <v>74.099999999999994</v>
      </c>
      <c r="N232" s="10">
        <v>46.4</v>
      </c>
      <c r="O232" s="10">
        <v>133.4</v>
      </c>
      <c r="P232" s="10">
        <v>85.2</v>
      </c>
      <c r="Q232" s="10">
        <v>66.7</v>
      </c>
      <c r="R232" s="10">
        <v>81.599999999999994</v>
      </c>
      <c r="S232" s="10">
        <v>98.4</v>
      </c>
      <c r="T232" s="10">
        <v>97.8</v>
      </c>
      <c r="U232" s="10">
        <v>105</v>
      </c>
      <c r="V232" s="10">
        <v>109.6</v>
      </c>
      <c r="W232" s="10">
        <v>115.8</v>
      </c>
      <c r="X232" s="10">
        <v>111.9</v>
      </c>
      <c r="Y232" s="10">
        <v>107.7</v>
      </c>
      <c r="Z232" s="10">
        <v>129.5</v>
      </c>
      <c r="AA232" s="10">
        <v>0</v>
      </c>
      <c r="AB232" s="10">
        <v>61.7</v>
      </c>
      <c r="AC232" s="80">
        <v>139.19999999999999</v>
      </c>
      <c r="AD232" s="10">
        <v>0</v>
      </c>
      <c r="AE232" s="82">
        <v>101.2</v>
      </c>
      <c r="AF232" s="36"/>
      <c r="AG232" s="32"/>
      <c r="AH232" s="8" t="s">
        <v>90</v>
      </c>
      <c r="AI232" s="10">
        <v>101.2</v>
      </c>
      <c r="AJ232" s="10">
        <v>99.4</v>
      </c>
      <c r="AK232" s="38">
        <v>113.6</v>
      </c>
      <c r="AL232" s="38">
        <v>120.4</v>
      </c>
      <c r="AM232" s="38">
        <v>107.1</v>
      </c>
      <c r="AN232" s="38">
        <v>83.8</v>
      </c>
      <c r="AO232" s="38">
        <v>67.3</v>
      </c>
      <c r="AP232" s="38">
        <v>91</v>
      </c>
      <c r="AQ232" s="38">
        <v>102.8</v>
      </c>
      <c r="AR232" s="38">
        <v>103.7</v>
      </c>
      <c r="AS232" s="38">
        <v>85.4</v>
      </c>
      <c r="AT232" s="112"/>
      <c r="AU232" s="4"/>
      <c r="AV232" s="4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</row>
    <row r="233" spans="1:62">
      <c r="A233" s="36"/>
      <c r="B233" s="32"/>
      <c r="C233" s="8" t="s">
        <v>91</v>
      </c>
      <c r="D233" s="72">
        <v>101.8</v>
      </c>
      <c r="E233" s="10">
        <v>101.8</v>
      </c>
      <c r="F233" s="10">
        <v>92</v>
      </c>
      <c r="G233" s="10">
        <v>147.19999999999999</v>
      </c>
      <c r="H233" s="10">
        <v>123.3</v>
      </c>
      <c r="I233" s="10">
        <v>130</v>
      </c>
      <c r="J233" s="10">
        <v>129.19999999999999</v>
      </c>
      <c r="K233" s="10">
        <v>68</v>
      </c>
      <c r="L233" s="10">
        <v>79.900000000000006</v>
      </c>
      <c r="M233" s="10">
        <v>95.3</v>
      </c>
      <c r="N233" s="10">
        <v>43.8</v>
      </c>
      <c r="O233" s="10">
        <v>134.4</v>
      </c>
      <c r="P233" s="10">
        <v>85.2</v>
      </c>
      <c r="Q233" s="10">
        <v>66.2</v>
      </c>
      <c r="R233" s="10">
        <v>83.9</v>
      </c>
      <c r="S233" s="10">
        <v>99.1</v>
      </c>
      <c r="T233" s="10">
        <v>95.8</v>
      </c>
      <c r="U233" s="10">
        <v>99</v>
      </c>
      <c r="V233" s="10">
        <v>100.1</v>
      </c>
      <c r="W233" s="10">
        <v>109.2</v>
      </c>
      <c r="X233" s="10">
        <v>104.2</v>
      </c>
      <c r="Y233" s="10">
        <v>104.3</v>
      </c>
      <c r="Z233" s="10">
        <v>129</v>
      </c>
      <c r="AA233" s="10">
        <v>0</v>
      </c>
      <c r="AB233" s="10">
        <v>57.6</v>
      </c>
      <c r="AC233" s="80">
        <v>152.80000000000001</v>
      </c>
      <c r="AD233" s="10">
        <v>0</v>
      </c>
      <c r="AE233" s="82">
        <v>101.8</v>
      </c>
      <c r="AF233" s="36"/>
      <c r="AG233" s="32"/>
      <c r="AH233" s="8" t="s">
        <v>91</v>
      </c>
      <c r="AI233" s="10">
        <v>101.8</v>
      </c>
      <c r="AJ233" s="10">
        <v>101.6</v>
      </c>
      <c r="AK233" s="38">
        <v>111.3</v>
      </c>
      <c r="AL233" s="38">
        <v>115.4</v>
      </c>
      <c r="AM233" s="38">
        <v>109.2</v>
      </c>
      <c r="AN233" s="38">
        <v>88.7</v>
      </c>
      <c r="AO233" s="38">
        <v>87.9</v>
      </c>
      <c r="AP233" s="38">
        <v>89.6</v>
      </c>
      <c r="AQ233" s="38">
        <v>101.7</v>
      </c>
      <c r="AR233" s="38">
        <v>102.5</v>
      </c>
      <c r="AS233" s="38">
        <v>85.3</v>
      </c>
      <c r="AT233" s="112"/>
      <c r="AU233" s="4"/>
      <c r="AV233" s="4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</row>
    <row r="234" spans="1:62">
      <c r="A234" s="36"/>
      <c r="B234" s="32"/>
      <c r="C234" s="8" t="s">
        <v>92</v>
      </c>
      <c r="D234" s="72">
        <v>101.7</v>
      </c>
      <c r="E234" s="10">
        <v>101.7</v>
      </c>
      <c r="F234" s="10">
        <v>90</v>
      </c>
      <c r="G234" s="10">
        <v>115.8</v>
      </c>
      <c r="H234" s="10">
        <v>118.7</v>
      </c>
      <c r="I234" s="10">
        <v>125.7</v>
      </c>
      <c r="J234" s="10">
        <v>141</v>
      </c>
      <c r="K234" s="10">
        <v>74.3</v>
      </c>
      <c r="L234" s="10">
        <v>77.2</v>
      </c>
      <c r="M234" s="10">
        <v>77.900000000000006</v>
      </c>
      <c r="N234" s="10">
        <v>41.5</v>
      </c>
      <c r="O234" s="10">
        <v>135.4</v>
      </c>
      <c r="P234" s="10">
        <v>84.5</v>
      </c>
      <c r="Q234" s="10">
        <v>65.099999999999994</v>
      </c>
      <c r="R234" s="10">
        <v>81.599999999999994</v>
      </c>
      <c r="S234" s="10">
        <v>102.3</v>
      </c>
      <c r="T234" s="10">
        <v>96.4</v>
      </c>
      <c r="U234" s="10">
        <v>99</v>
      </c>
      <c r="V234" s="10">
        <v>97.2</v>
      </c>
      <c r="W234" s="10">
        <v>107.7</v>
      </c>
      <c r="X234" s="10">
        <v>110.7</v>
      </c>
      <c r="Y234" s="10">
        <v>110.5</v>
      </c>
      <c r="Z234" s="10">
        <v>129.80000000000001</v>
      </c>
      <c r="AA234" s="10">
        <v>0</v>
      </c>
      <c r="AB234" s="10">
        <v>55.5</v>
      </c>
      <c r="AC234" s="80">
        <v>156.30000000000001</v>
      </c>
      <c r="AD234" s="10">
        <v>0</v>
      </c>
      <c r="AE234" s="82">
        <v>101.7</v>
      </c>
      <c r="AF234" s="36"/>
      <c r="AG234" s="32"/>
      <c r="AH234" s="8" t="s">
        <v>92</v>
      </c>
      <c r="AI234" s="10">
        <v>101.7</v>
      </c>
      <c r="AJ234" s="10">
        <v>104.9</v>
      </c>
      <c r="AK234" s="38">
        <v>118.3</v>
      </c>
      <c r="AL234" s="38">
        <v>114.5</v>
      </c>
      <c r="AM234" s="38">
        <v>121.7</v>
      </c>
      <c r="AN234" s="38">
        <v>88.6</v>
      </c>
      <c r="AO234" s="38">
        <v>84.8</v>
      </c>
      <c r="AP234" s="38">
        <v>89.6</v>
      </c>
      <c r="AQ234" s="38">
        <v>100</v>
      </c>
      <c r="AR234" s="38">
        <v>100.6</v>
      </c>
      <c r="AS234" s="38">
        <v>84.9</v>
      </c>
      <c r="AT234" s="112"/>
      <c r="AU234" s="4"/>
      <c r="AV234" s="4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</row>
    <row r="235" spans="1:62">
      <c r="A235" s="36"/>
      <c r="B235" s="32"/>
      <c r="C235" s="8" t="s">
        <v>93</v>
      </c>
      <c r="D235" s="72">
        <v>101.4</v>
      </c>
      <c r="E235" s="10">
        <v>101.4</v>
      </c>
      <c r="F235" s="10">
        <v>88.2</v>
      </c>
      <c r="G235" s="10">
        <v>117.5</v>
      </c>
      <c r="H235" s="10">
        <v>116.7</v>
      </c>
      <c r="I235" s="10">
        <v>121.9</v>
      </c>
      <c r="J235" s="10">
        <v>143.69999999999999</v>
      </c>
      <c r="K235" s="10">
        <v>76</v>
      </c>
      <c r="L235" s="10">
        <v>82.5</v>
      </c>
      <c r="M235" s="10">
        <v>70.2</v>
      </c>
      <c r="N235" s="10">
        <v>41.3</v>
      </c>
      <c r="O235" s="10">
        <v>135.19999999999999</v>
      </c>
      <c r="P235" s="10">
        <v>83.2</v>
      </c>
      <c r="Q235" s="10">
        <v>65.3</v>
      </c>
      <c r="R235" s="10">
        <v>82.1</v>
      </c>
      <c r="S235" s="10">
        <v>106.3</v>
      </c>
      <c r="T235" s="10">
        <v>96.1</v>
      </c>
      <c r="U235" s="10">
        <v>100.6</v>
      </c>
      <c r="V235" s="10">
        <v>95.4</v>
      </c>
      <c r="W235" s="10">
        <v>107.3</v>
      </c>
      <c r="X235" s="10">
        <v>110.4</v>
      </c>
      <c r="Y235" s="10">
        <v>120.1</v>
      </c>
      <c r="Z235" s="10">
        <v>128.1</v>
      </c>
      <c r="AA235" s="10">
        <v>0</v>
      </c>
      <c r="AB235" s="10">
        <v>56.2</v>
      </c>
      <c r="AC235" s="80">
        <v>146.1</v>
      </c>
      <c r="AD235" s="10">
        <v>0</v>
      </c>
      <c r="AE235" s="82">
        <v>101.4</v>
      </c>
      <c r="AF235" s="36"/>
      <c r="AG235" s="32"/>
      <c r="AH235" s="8" t="s">
        <v>93</v>
      </c>
      <c r="AI235" s="10">
        <v>101.4</v>
      </c>
      <c r="AJ235" s="10">
        <v>104.6</v>
      </c>
      <c r="AK235" s="38">
        <v>119.8</v>
      </c>
      <c r="AL235" s="38">
        <v>109.6</v>
      </c>
      <c r="AM235" s="38">
        <v>125.2</v>
      </c>
      <c r="AN235" s="38">
        <v>86.3</v>
      </c>
      <c r="AO235" s="38">
        <v>83.1</v>
      </c>
      <c r="AP235" s="38">
        <v>89.1</v>
      </c>
      <c r="AQ235" s="38">
        <v>99.3</v>
      </c>
      <c r="AR235" s="38">
        <v>100</v>
      </c>
      <c r="AS235" s="38">
        <v>82.8</v>
      </c>
      <c r="AT235" s="112"/>
      <c r="AU235" s="4"/>
      <c r="AV235" s="4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</row>
    <row r="236" spans="1:62">
      <c r="A236" s="36"/>
      <c r="B236" s="32"/>
      <c r="C236" s="8" t="s">
        <v>94</v>
      </c>
      <c r="D236" s="72">
        <v>100.9</v>
      </c>
      <c r="E236" s="10">
        <v>100.8</v>
      </c>
      <c r="F236" s="10">
        <v>87</v>
      </c>
      <c r="G236" s="10">
        <v>133.9</v>
      </c>
      <c r="H236" s="10">
        <v>112</v>
      </c>
      <c r="I236" s="10">
        <v>118.9</v>
      </c>
      <c r="J236" s="10">
        <v>151.6</v>
      </c>
      <c r="K236" s="10">
        <v>80.599999999999994</v>
      </c>
      <c r="L236" s="10">
        <v>75.7</v>
      </c>
      <c r="M236" s="10">
        <v>68.099999999999994</v>
      </c>
      <c r="N236" s="10">
        <v>41.2</v>
      </c>
      <c r="O236" s="10">
        <v>132.19999999999999</v>
      </c>
      <c r="P236" s="10">
        <v>83.8</v>
      </c>
      <c r="Q236" s="10">
        <v>66.099999999999994</v>
      </c>
      <c r="R236" s="10">
        <v>83.8</v>
      </c>
      <c r="S236" s="10">
        <v>103.8</v>
      </c>
      <c r="T236" s="10">
        <v>92.8</v>
      </c>
      <c r="U236" s="10">
        <v>104.4</v>
      </c>
      <c r="V236" s="10">
        <v>103.1</v>
      </c>
      <c r="W236" s="10">
        <v>109.1</v>
      </c>
      <c r="X236" s="10">
        <v>118.4</v>
      </c>
      <c r="Y236" s="10">
        <v>125.2</v>
      </c>
      <c r="Z236" s="10">
        <v>121</v>
      </c>
      <c r="AA236" s="10">
        <v>0</v>
      </c>
      <c r="AB236" s="10">
        <v>62.5</v>
      </c>
      <c r="AC236" s="80">
        <v>149.80000000000001</v>
      </c>
      <c r="AD236" s="10">
        <v>0</v>
      </c>
      <c r="AE236" s="82">
        <v>100.9</v>
      </c>
      <c r="AF236" s="36"/>
      <c r="AG236" s="32"/>
      <c r="AH236" s="8" t="s">
        <v>94</v>
      </c>
      <c r="AI236" s="10">
        <v>100.9</v>
      </c>
      <c r="AJ236" s="10">
        <v>105.2</v>
      </c>
      <c r="AK236" s="38">
        <v>118.6</v>
      </c>
      <c r="AL236" s="38">
        <v>105.4</v>
      </c>
      <c r="AM236" s="38">
        <v>127.6</v>
      </c>
      <c r="AN236" s="38">
        <v>87</v>
      </c>
      <c r="AO236" s="38">
        <v>85.7</v>
      </c>
      <c r="AP236" s="38">
        <v>87.6</v>
      </c>
      <c r="AQ236" s="38">
        <v>99</v>
      </c>
      <c r="AR236" s="38">
        <v>99.8</v>
      </c>
      <c r="AS236" s="38">
        <v>76.3</v>
      </c>
      <c r="AT236" s="112"/>
      <c r="AU236" s="4"/>
      <c r="AV236" s="4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</row>
    <row r="237" spans="1:62">
      <c r="A237" s="36"/>
      <c r="B237" s="32"/>
      <c r="C237" s="8" t="s">
        <v>95</v>
      </c>
      <c r="D237" s="72">
        <v>101.2</v>
      </c>
      <c r="E237" s="10">
        <v>101.2</v>
      </c>
      <c r="F237" s="10">
        <v>84.4</v>
      </c>
      <c r="G237" s="10">
        <v>151.1</v>
      </c>
      <c r="H237" s="10">
        <v>113.2</v>
      </c>
      <c r="I237" s="10">
        <v>114.6</v>
      </c>
      <c r="J237" s="10">
        <v>154</v>
      </c>
      <c r="K237" s="10">
        <v>79.7</v>
      </c>
      <c r="L237" s="10">
        <v>91.2</v>
      </c>
      <c r="M237" s="10">
        <v>64.400000000000006</v>
      </c>
      <c r="N237" s="10">
        <v>40.6</v>
      </c>
      <c r="O237" s="10">
        <v>128.80000000000001</v>
      </c>
      <c r="P237" s="10">
        <v>84</v>
      </c>
      <c r="Q237" s="10">
        <v>64.7</v>
      </c>
      <c r="R237" s="10">
        <v>85</v>
      </c>
      <c r="S237" s="10">
        <v>100.4</v>
      </c>
      <c r="T237" s="10">
        <v>97.1</v>
      </c>
      <c r="U237" s="10">
        <v>102.1</v>
      </c>
      <c r="V237" s="10">
        <v>100.5</v>
      </c>
      <c r="W237" s="10">
        <v>110.1</v>
      </c>
      <c r="X237" s="10">
        <v>122.9</v>
      </c>
      <c r="Y237" s="10">
        <v>124.2</v>
      </c>
      <c r="Z237" s="10">
        <v>118.5</v>
      </c>
      <c r="AA237" s="10">
        <v>0</v>
      </c>
      <c r="AB237" s="10">
        <v>51.2</v>
      </c>
      <c r="AC237" s="80">
        <v>180.5</v>
      </c>
      <c r="AD237" s="10">
        <v>0</v>
      </c>
      <c r="AE237" s="82">
        <v>101.2</v>
      </c>
      <c r="AF237" s="36"/>
      <c r="AG237" s="32"/>
      <c r="AH237" s="8" t="s">
        <v>95</v>
      </c>
      <c r="AI237" s="10">
        <v>101.2</v>
      </c>
      <c r="AJ237" s="10">
        <v>103.7</v>
      </c>
      <c r="AK237" s="38">
        <v>115.8</v>
      </c>
      <c r="AL237" s="38">
        <v>104.4</v>
      </c>
      <c r="AM237" s="38">
        <v>124.1</v>
      </c>
      <c r="AN237" s="38">
        <v>88.3</v>
      </c>
      <c r="AO237" s="38">
        <v>89.4</v>
      </c>
      <c r="AP237" s="38">
        <v>88.9</v>
      </c>
      <c r="AQ237" s="38">
        <v>99.3</v>
      </c>
      <c r="AR237" s="38">
        <v>100.1</v>
      </c>
      <c r="AS237" s="38">
        <v>83.7</v>
      </c>
      <c r="AT237" s="112"/>
      <c r="AU237" s="4"/>
      <c r="AV237" s="4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</row>
    <row r="238" spans="1:62">
      <c r="A238" s="36"/>
      <c r="B238" s="32"/>
      <c r="C238" s="8" t="s">
        <v>96</v>
      </c>
      <c r="D238" s="72">
        <v>101</v>
      </c>
      <c r="E238" s="10">
        <v>101</v>
      </c>
      <c r="F238" s="10">
        <v>86.9</v>
      </c>
      <c r="G238" s="10">
        <v>159.4</v>
      </c>
      <c r="H238" s="10">
        <v>110.8</v>
      </c>
      <c r="I238" s="10">
        <v>110.2</v>
      </c>
      <c r="J238" s="10">
        <v>160.4</v>
      </c>
      <c r="K238" s="10">
        <v>83.2</v>
      </c>
      <c r="L238" s="10">
        <v>94</v>
      </c>
      <c r="M238" s="10">
        <v>61.6</v>
      </c>
      <c r="N238" s="10">
        <v>40.4</v>
      </c>
      <c r="O238" s="10">
        <v>131.30000000000001</v>
      </c>
      <c r="P238" s="10">
        <v>84.3</v>
      </c>
      <c r="Q238" s="10">
        <v>66.3</v>
      </c>
      <c r="R238" s="10">
        <v>84</v>
      </c>
      <c r="S238" s="10">
        <v>95.7</v>
      </c>
      <c r="T238" s="10">
        <v>99.2</v>
      </c>
      <c r="U238" s="10">
        <v>102.9</v>
      </c>
      <c r="V238" s="10">
        <v>94.7</v>
      </c>
      <c r="W238" s="10">
        <v>108.4</v>
      </c>
      <c r="X238" s="10">
        <v>126.6</v>
      </c>
      <c r="Y238" s="10">
        <v>116.5</v>
      </c>
      <c r="Z238" s="10">
        <v>114.5</v>
      </c>
      <c r="AA238" s="10">
        <v>0</v>
      </c>
      <c r="AB238" s="10">
        <v>58.9</v>
      </c>
      <c r="AC238" s="80">
        <v>170.6</v>
      </c>
      <c r="AD238" s="10">
        <v>0</v>
      </c>
      <c r="AE238" s="82">
        <v>101</v>
      </c>
      <c r="AF238" s="36"/>
      <c r="AG238" s="32"/>
      <c r="AH238" s="8" t="s">
        <v>96</v>
      </c>
      <c r="AI238" s="10">
        <v>101</v>
      </c>
      <c r="AJ238" s="10">
        <v>103.2</v>
      </c>
      <c r="AK238" s="38">
        <v>112.6</v>
      </c>
      <c r="AL238" s="38">
        <v>95.1</v>
      </c>
      <c r="AM238" s="38">
        <v>126</v>
      </c>
      <c r="AN238" s="38">
        <v>91.2</v>
      </c>
      <c r="AO238" s="38">
        <v>92.6</v>
      </c>
      <c r="AP238" s="38">
        <v>90.4</v>
      </c>
      <c r="AQ238" s="38">
        <v>100.4</v>
      </c>
      <c r="AR238" s="38">
        <v>101.2</v>
      </c>
      <c r="AS238" s="38">
        <v>82.2</v>
      </c>
      <c r="AT238" s="112"/>
      <c r="AU238" s="4"/>
      <c r="AV238" s="4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</row>
    <row r="239" spans="1:62">
      <c r="A239" s="36"/>
      <c r="B239" s="34"/>
      <c r="C239" s="15" t="s">
        <v>97</v>
      </c>
      <c r="D239" s="73">
        <v>98.5</v>
      </c>
      <c r="E239" s="14">
        <v>98.5</v>
      </c>
      <c r="F239" s="14">
        <v>88.8</v>
      </c>
      <c r="G239" s="14">
        <v>157</v>
      </c>
      <c r="H239" s="14">
        <v>107.7</v>
      </c>
      <c r="I239" s="14">
        <v>106.4</v>
      </c>
      <c r="J239" s="14">
        <v>158.4</v>
      </c>
      <c r="K239" s="14">
        <v>80.099999999999994</v>
      </c>
      <c r="L239" s="14">
        <v>82.1</v>
      </c>
      <c r="M239" s="14">
        <v>48.4</v>
      </c>
      <c r="N239" s="14">
        <v>40.799999999999997</v>
      </c>
      <c r="O239" s="14">
        <v>125.1</v>
      </c>
      <c r="P239" s="14">
        <v>81.5</v>
      </c>
      <c r="Q239" s="14">
        <v>66.5</v>
      </c>
      <c r="R239" s="14">
        <v>85.5</v>
      </c>
      <c r="S239" s="14">
        <v>99.2</v>
      </c>
      <c r="T239" s="14">
        <v>96.9</v>
      </c>
      <c r="U239" s="14">
        <v>103.1</v>
      </c>
      <c r="V239" s="14">
        <v>112.2</v>
      </c>
      <c r="W239" s="14">
        <v>106.9</v>
      </c>
      <c r="X239" s="14">
        <v>129.69999999999999</v>
      </c>
      <c r="Y239" s="14">
        <v>114.2</v>
      </c>
      <c r="Z239" s="14">
        <v>107.6</v>
      </c>
      <c r="AA239" s="14">
        <v>0</v>
      </c>
      <c r="AB239" s="14">
        <v>59.3</v>
      </c>
      <c r="AC239" s="81">
        <v>169.7</v>
      </c>
      <c r="AD239" s="14">
        <v>0</v>
      </c>
      <c r="AE239" s="82">
        <v>98.5</v>
      </c>
      <c r="AF239" s="36"/>
      <c r="AG239" s="34"/>
      <c r="AH239" s="15" t="s">
        <v>97</v>
      </c>
      <c r="AI239" s="14">
        <v>98.5</v>
      </c>
      <c r="AJ239" s="14">
        <v>98.5</v>
      </c>
      <c r="AK239" s="40">
        <v>110.8</v>
      </c>
      <c r="AL239" s="40">
        <v>91.7</v>
      </c>
      <c r="AM239" s="40">
        <v>125.8</v>
      </c>
      <c r="AN239" s="40">
        <v>84.1</v>
      </c>
      <c r="AO239" s="40">
        <v>74.8</v>
      </c>
      <c r="AP239" s="40">
        <v>88.7</v>
      </c>
      <c r="AQ239" s="40">
        <v>98.5</v>
      </c>
      <c r="AR239" s="40">
        <v>99.2</v>
      </c>
      <c r="AS239" s="40">
        <v>83.2</v>
      </c>
      <c r="AT239" s="112"/>
      <c r="AU239" s="4"/>
      <c r="AV239" s="4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</row>
    <row r="240" spans="1:62">
      <c r="A240" s="8"/>
      <c r="B240" s="28" t="s">
        <v>104</v>
      </c>
      <c r="C240" s="22" t="s">
        <v>84</v>
      </c>
      <c r="D240" s="72">
        <v>99.8</v>
      </c>
      <c r="E240" s="10">
        <v>99.8</v>
      </c>
      <c r="F240" s="10">
        <v>88.1</v>
      </c>
      <c r="G240" s="10">
        <v>143.80000000000001</v>
      </c>
      <c r="H240" s="10">
        <v>117.1</v>
      </c>
      <c r="I240" s="10">
        <v>104.6</v>
      </c>
      <c r="J240" s="10">
        <v>150</v>
      </c>
      <c r="K240" s="10">
        <v>87.4</v>
      </c>
      <c r="L240" s="10">
        <v>33</v>
      </c>
      <c r="M240" s="10">
        <v>60</v>
      </c>
      <c r="N240" s="10">
        <v>40.299999999999997</v>
      </c>
      <c r="O240" s="10">
        <v>127.9</v>
      </c>
      <c r="P240" s="10">
        <v>83</v>
      </c>
      <c r="Q240" s="10">
        <v>67.2</v>
      </c>
      <c r="R240" s="10">
        <v>84.2</v>
      </c>
      <c r="S240" s="10">
        <v>97.2</v>
      </c>
      <c r="T240" s="10">
        <v>102.2</v>
      </c>
      <c r="U240" s="10">
        <v>106.8</v>
      </c>
      <c r="V240" s="10">
        <v>102.8</v>
      </c>
      <c r="W240" s="10">
        <v>111.1</v>
      </c>
      <c r="X240" s="10">
        <v>122.1</v>
      </c>
      <c r="Y240" s="10">
        <v>113.1</v>
      </c>
      <c r="Z240" s="10">
        <v>131.6</v>
      </c>
      <c r="AA240" s="10">
        <v>0</v>
      </c>
      <c r="AB240" s="10">
        <v>63.2</v>
      </c>
      <c r="AC240" s="80">
        <v>175.9</v>
      </c>
      <c r="AD240" s="10">
        <v>0</v>
      </c>
      <c r="AE240" s="82">
        <v>99.8</v>
      </c>
      <c r="AF240" s="8"/>
      <c r="AG240" s="28" t="s">
        <v>104</v>
      </c>
      <c r="AH240" s="22" t="s">
        <v>84</v>
      </c>
      <c r="AI240" s="10">
        <v>99.8</v>
      </c>
      <c r="AJ240" s="10">
        <v>102.2</v>
      </c>
      <c r="AK240" s="38">
        <v>111.6</v>
      </c>
      <c r="AL240" s="38">
        <v>90</v>
      </c>
      <c r="AM240" s="38">
        <v>130.19999999999999</v>
      </c>
      <c r="AN240" s="38">
        <v>90.6</v>
      </c>
      <c r="AO240" s="38">
        <v>87.6</v>
      </c>
      <c r="AP240" s="38">
        <v>92.4</v>
      </c>
      <c r="AQ240" s="38">
        <v>98.5</v>
      </c>
      <c r="AR240" s="38">
        <v>99.1</v>
      </c>
      <c r="AS240" s="38">
        <v>84.2</v>
      </c>
      <c r="AT240" s="112"/>
      <c r="AU240" s="4"/>
      <c r="AV240" s="4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</row>
    <row r="241" spans="1:62">
      <c r="A241" s="8"/>
      <c r="B241" s="32"/>
      <c r="C241" s="8" t="s">
        <v>86</v>
      </c>
      <c r="D241" s="72">
        <v>100.4</v>
      </c>
      <c r="E241" s="10">
        <v>100.4</v>
      </c>
      <c r="F241" s="10">
        <v>88.3</v>
      </c>
      <c r="G241" s="10">
        <v>136.1</v>
      </c>
      <c r="H241" s="10">
        <v>121.7</v>
      </c>
      <c r="I241" s="10">
        <v>100.3</v>
      </c>
      <c r="J241" s="10">
        <v>150.1</v>
      </c>
      <c r="K241" s="10">
        <v>93.7</v>
      </c>
      <c r="L241" s="10">
        <v>33.6</v>
      </c>
      <c r="M241" s="10">
        <v>62.7</v>
      </c>
      <c r="N241" s="10">
        <v>39.9</v>
      </c>
      <c r="O241" s="10">
        <v>128.4</v>
      </c>
      <c r="P241" s="10">
        <v>85.9</v>
      </c>
      <c r="Q241" s="10">
        <v>66</v>
      </c>
      <c r="R241" s="10">
        <v>82.6</v>
      </c>
      <c r="S241" s="10">
        <v>95.9</v>
      </c>
      <c r="T241" s="10">
        <v>101</v>
      </c>
      <c r="U241" s="10">
        <v>107.9</v>
      </c>
      <c r="V241" s="10">
        <v>102</v>
      </c>
      <c r="W241" s="10">
        <v>114.4</v>
      </c>
      <c r="X241" s="10">
        <v>128</v>
      </c>
      <c r="Y241" s="10">
        <v>110.9</v>
      </c>
      <c r="Z241" s="10">
        <v>144.5</v>
      </c>
      <c r="AA241" s="10">
        <v>0</v>
      </c>
      <c r="AB241" s="10">
        <v>64.3</v>
      </c>
      <c r="AC241" s="80">
        <v>175.9</v>
      </c>
      <c r="AD241" s="10">
        <v>0</v>
      </c>
      <c r="AE241" s="82">
        <v>100.4</v>
      </c>
      <c r="AF241" s="8"/>
      <c r="AG241" s="32"/>
      <c r="AH241" s="8" t="s">
        <v>86</v>
      </c>
      <c r="AI241" s="10">
        <v>100.4</v>
      </c>
      <c r="AJ241" s="10">
        <v>101.8</v>
      </c>
      <c r="AK241" s="38">
        <v>110.8</v>
      </c>
      <c r="AL241" s="38">
        <v>84.5</v>
      </c>
      <c r="AM241" s="38">
        <v>133.4</v>
      </c>
      <c r="AN241" s="38">
        <v>91.2</v>
      </c>
      <c r="AO241" s="38">
        <v>89.9</v>
      </c>
      <c r="AP241" s="38">
        <v>91.4</v>
      </c>
      <c r="AQ241" s="38">
        <v>98.8</v>
      </c>
      <c r="AR241" s="38">
        <v>99.7</v>
      </c>
      <c r="AS241" s="38">
        <v>86.5</v>
      </c>
      <c r="AT241" s="112"/>
      <c r="AU241" s="4"/>
      <c r="AV241" s="4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</row>
    <row r="242" spans="1:62">
      <c r="A242" s="8"/>
      <c r="B242" s="32"/>
      <c r="C242" s="8" t="s">
        <v>88</v>
      </c>
      <c r="D242" s="72">
        <v>100.8</v>
      </c>
      <c r="E242" s="10">
        <v>100.8</v>
      </c>
      <c r="F242" s="10">
        <v>91.7</v>
      </c>
      <c r="G242" s="10">
        <v>130.5</v>
      </c>
      <c r="H242" s="10">
        <v>120.5</v>
      </c>
      <c r="I242" s="10">
        <v>99.5</v>
      </c>
      <c r="J242" s="10">
        <v>154.19999999999999</v>
      </c>
      <c r="K242" s="10">
        <v>96.4</v>
      </c>
      <c r="L242" s="10">
        <v>45.6</v>
      </c>
      <c r="M242" s="10">
        <v>63.5</v>
      </c>
      <c r="N242" s="10">
        <v>40.700000000000003</v>
      </c>
      <c r="O242" s="10">
        <v>128.1</v>
      </c>
      <c r="P242" s="10">
        <v>87.2</v>
      </c>
      <c r="Q242" s="10">
        <v>66.900000000000006</v>
      </c>
      <c r="R242" s="10">
        <v>82.2</v>
      </c>
      <c r="S242" s="10">
        <v>92.8</v>
      </c>
      <c r="T242" s="10">
        <v>100</v>
      </c>
      <c r="U242" s="10">
        <v>105.8</v>
      </c>
      <c r="V242" s="10">
        <v>97.3</v>
      </c>
      <c r="W242" s="10">
        <v>119</v>
      </c>
      <c r="X242" s="10">
        <v>131.30000000000001</v>
      </c>
      <c r="Y242" s="10">
        <v>39.200000000000003</v>
      </c>
      <c r="Z242" s="10">
        <v>136.9</v>
      </c>
      <c r="AA242" s="10">
        <v>0</v>
      </c>
      <c r="AB242" s="10">
        <v>65.8</v>
      </c>
      <c r="AC242" s="80">
        <v>169.1</v>
      </c>
      <c r="AD242" s="10">
        <v>0</v>
      </c>
      <c r="AE242" s="82">
        <v>100.8</v>
      </c>
      <c r="AF242" s="8"/>
      <c r="AG242" s="32"/>
      <c r="AH242" s="8" t="s">
        <v>88</v>
      </c>
      <c r="AI242" s="10">
        <v>100.8</v>
      </c>
      <c r="AJ242" s="10">
        <v>102.8</v>
      </c>
      <c r="AK242" s="38">
        <v>113.7</v>
      </c>
      <c r="AL242" s="38">
        <v>77.400000000000006</v>
      </c>
      <c r="AM242" s="38">
        <v>139.9</v>
      </c>
      <c r="AN242" s="38">
        <v>90.9</v>
      </c>
      <c r="AO242" s="38">
        <v>87.1</v>
      </c>
      <c r="AP242" s="38">
        <v>92.3</v>
      </c>
      <c r="AQ242" s="38">
        <v>99.3</v>
      </c>
      <c r="AR242" s="38">
        <v>100.1</v>
      </c>
      <c r="AS242" s="38">
        <v>83.2</v>
      </c>
      <c r="AT242" s="112"/>
      <c r="AU242" s="4"/>
      <c r="AV242" s="4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</row>
    <row r="243" spans="1:62">
      <c r="A243" s="8"/>
      <c r="B243" s="32"/>
      <c r="C243" s="8" t="s">
        <v>89</v>
      </c>
      <c r="D243" s="72">
        <v>99.8</v>
      </c>
      <c r="E243" s="10">
        <v>99.8</v>
      </c>
      <c r="F243" s="10">
        <v>86.6</v>
      </c>
      <c r="G243" s="10">
        <v>119</v>
      </c>
      <c r="H243" s="10">
        <v>121.9</v>
      </c>
      <c r="I243" s="10">
        <v>96.5</v>
      </c>
      <c r="J243" s="10">
        <v>157.30000000000001</v>
      </c>
      <c r="K243" s="10">
        <v>90.7</v>
      </c>
      <c r="L243" s="10">
        <v>46.8</v>
      </c>
      <c r="M243" s="10">
        <v>63.8</v>
      </c>
      <c r="N243" s="10">
        <v>37.6</v>
      </c>
      <c r="O243" s="10">
        <v>130</v>
      </c>
      <c r="P243" s="10">
        <v>87.1</v>
      </c>
      <c r="Q243" s="10">
        <v>68.7</v>
      </c>
      <c r="R243" s="10">
        <v>83</v>
      </c>
      <c r="S243" s="10">
        <v>86.1</v>
      </c>
      <c r="T243" s="10">
        <v>102.1</v>
      </c>
      <c r="U243" s="10">
        <v>100.1</v>
      </c>
      <c r="V243" s="10">
        <v>86.2</v>
      </c>
      <c r="W243" s="10">
        <v>109.7</v>
      </c>
      <c r="X243" s="10">
        <v>129.9</v>
      </c>
      <c r="Y243" s="10">
        <v>40.9</v>
      </c>
      <c r="Z243" s="10">
        <v>130.69999999999999</v>
      </c>
      <c r="AA243" s="10">
        <v>0</v>
      </c>
      <c r="AB243" s="10">
        <v>59.5</v>
      </c>
      <c r="AC243" s="80">
        <v>170.4</v>
      </c>
      <c r="AD243" s="10">
        <v>0</v>
      </c>
      <c r="AE243" s="82">
        <v>99.8</v>
      </c>
      <c r="AF243" s="8"/>
      <c r="AG243" s="32"/>
      <c r="AH243" s="8" t="s">
        <v>89</v>
      </c>
      <c r="AI243" s="10">
        <v>99.8</v>
      </c>
      <c r="AJ243" s="10">
        <v>101.7</v>
      </c>
      <c r="AK243" s="38">
        <v>107.5</v>
      </c>
      <c r="AL243" s="38">
        <v>72.3</v>
      </c>
      <c r="AM243" s="38">
        <v>137</v>
      </c>
      <c r="AN243" s="38">
        <v>93.7</v>
      </c>
      <c r="AO243" s="38">
        <v>95.6</v>
      </c>
      <c r="AP243" s="38">
        <v>92.5</v>
      </c>
      <c r="AQ243" s="38">
        <v>99.7</v>
      </c>
      <c r="AR243" s="38">
        <v>100.3</v>
      </c>
      <c r="AS243" s="38">
        <v>81.099999999999994</v>
      </c>
      <c r="AT243" s="112"/>
      <c r="AU243" s="4"/>
      <c r="AV243" s="4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</row>
    <row r="244" spans="1:62">
      <c r="A244" s="8"/>
      <c r="B244" s="32"/>
      <c r="C244" s="8" t="s">
        <v>90</v>
      </c>
      <c r="D244" s="72">
        <v>99.4</v>
      </c>
      <c r="E244" s="10">
        <v>99.5</v>
      </c>
      <c r="F244" s="10">
        <v>87</v>
      </c>
      <c r="G244" s="10">
        <v>113.5</v>
      </c>
      <c r="H244" s="10">
        <v>122.2</v>
      </c>
      <c r="I244" s="10">
        <v>97.2</v>
      </c>
      <c r="J244" s="10">
        <v>150.69999999999999</v>
      </c>
      <c r="K244" s="10">
        <v>91.4</v>
      </c>
      <c r="L244" s="10">
        <v>50.2</v>
      </c>
      <c r="M244" s="10">
        <v>62.6</v>
      </c>
      <c r="N244" s="10">
        <v>37.6</v>
      </c>
      <c r="O244" s="10">
        <v>131.30000000000001</v>
      </c>
      <c r="P244" s="10">
        <v>88.8</v>
      </c>
      <c r="Q244" s="10">
        <v>68.8</v>
      </c>
      <c r="R244" s="10">
        <v>88.1</v>
      </c>
      <c r="S244" s="10">
        <v>90.2</v>
      </c>
      <c r="T244" s="10">
        <v>103.5</v>
      </c>
      <c r="U244" s="10">
        <v>104.1</v>
      </c>
      <c r="V244" s="10">
        <v>96</v>
      </c>
      <c r="W244" s="10">
        <v>110.4</v>
      </c>
      <c r="X244" s="10">
        <v>137.6</v>
      </c>
      <c r="Y244" s="10">
        <v>46.2</v>
      </c>
      <c r="Z244" s="10">
        <v>133</v>
      </c>
      <c r="AA244" s="10">
        <v>0</v>
      </c>
      <c r="AB244" s="10">
        <v>60.6</v>
      </c>
      <c r="AC244" s="80">
        <v>167</v>
      </c>
      <c r="AD244" s="10">
        <v>0</v>
      </c>
      <c r="AE244" s="82">
        <v>99.4</v>
      </c>
      <c r="AF244" s="8"/>
      <c r="AG244" s="32"/>
      <c r="AH244" s="8" t="s">
        <v>90</v>
      </c>
      <c r="AI244" s="10">
        <v>99.4</v>
      </c>
      <c r="AJ244" s="10">
        <v>97.6</v>
      </c>
      <c r="AK244" s="38">
        <v>103.1</v>
      </c>
      <c r="AL244" s="38">
        <v>70.7</v>
      </c>
      <c r="AM244" s="38">
        <v>132.4</v>
      </c>
      <c r="AN244" s="38">
        <v>94.8</v>
      </c>
      <c r="AO244" s="38">
        <v>91</v>
      </c>
      <c r="AP244" s="38">
        <v>94.2</v>
      </c>
      <c r="AQ244" s="38">
        <v>100.6</v>
      </c>
      <c r="AR244" s="38">
        <v>101.1</v>
      </c>
      <c r="AS244" s="38">
        <v>88.5</v>
      </c>
      <c r="AT244" s="112"/>
      <c r="AU244" s="4"/>
      <c r="AV244" s="4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</row>
    <row r="245" spans="1:62">
      <c r="A245" s="8"/>
      <c r="B245" s="32"/>
      <c r="C245" s="8" t="s">
        <v>91</v>
      </c>
      <c r="D245" s="72">
        <v>102.1</v>
      </c>
      <c r="E245" s="10">
        <v>102.1</v>
      </c>
      <c r="F245" s="10">
        <v>90</v>
      </c>
      <c r="G245" s="10">
        <v>106.7</v>
      </c>
      <c r="H245" s="10">
        <v>114.3</v>
      </c>
      <c r="I245" s="10">
        <v>97.5</v>
      </c>
      <c r="J245" s="10">
        <v>158.4</v>
      </c>
      <c r="K245" s="10">
        <v>98.2</v>
      </c>
      <c r="L245" s="10">
        <v>52.8</v>
      </c>
      <c r="M245" s="10">
        <v>73.8</v>
      </c>
      <c r="N245" s="10">
        <v>36.4</v>
      </c>
      <c r="O245" s="10">
        <v>131.5</v>
      </c>
      <c r="P245" s="10">
        <v>92.8</v>
      </c>
      <c r="Q245" s="10">
        <v>68.2</v>
      </c>
      <c r="R245" s="10">
        <v>94.2</v>
      </c>
      <c r="S245" s="10">
        <v>89.8</v>
      </c>
      <c r="T245" s="10">
        <v>107.6</v>
      </c>
      <c r="U245" s="10">
        <v>104.7</v>
      </c>
      <c r="V245" s="10">
        <v>105.2</v>
      </c>
      <c r="W245" s="10">
        <v>107.7</v>
      </c>
      <c r="X245" s="10">
        <v>137.1</v>
      </c>
      <c r="Y245" s="10">
        <v>57.4</v>
      </c>
      <c r="Z245" s="10">
        <v>143.4</v>
      </c>
      <c r="AA245" s="10">
        <v>0</v>
      </c>
      <c r="AB245" s="10">
        <v>59.7</v>
      </c>
      <c r="AC245" s="80">
        <v>142.19999999999999</v>
      </c>
      <c r="AD245" s="10">
        <v>0</v>
      </c>
      <c r="AE245" s="82">
        <v>102.1</v>
      </c>
      <c r="AF245" s="8"/>
      <c r="AG245" s="32"/>
      <c r="AH245" s="8" t="s">
        <v>91</v>
      </c>
      <c r="AI245" s="10">
        <v>102.1</v>
      </c>
      <c r="AJ245" s="10">
        <v>103</v>
      </c>
      <c r="AK245" s="38">
        <v>106.5</v>
      </c>
      <c r="AL245" s="38">
        <v>71.2</v>
      </c>
      <c r="AM245" s="38">
        <v>134.69999999999999</v>
      </c>
      <c r="AN245" s="38">
        <v>97.6</v>
      </c>
      <c r="AO245" s="38">
        <v>96</v>
      </c>
      <c r="AP245" s="38">
        <v>97.9</v>
      </c>
      <c r="AQ245" s="38">
        <v>101.7</v>
      </c>
      <c r="AR245" s="38">
        <v>101.9</v>
      </c>
      <c r="AS245" s="38">
        <v>105.6</v>
      </c>
      <c r="AT245" s="112"/>
      <c r="AU245" s="4"/>
      <c r="AV245" s="4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</row>
    <row r="246" spans="1:62">
      <c r="A246" s="8"/>
      <c r="B246" s="32"/>
      <c r="C246" s="8" t="s">
        <v>92</v>
      </c>
      <c r="D246" s="72">
        <v>102.6</v>
      </c>
      <c r="E246" s="10">
        <v>102.6</v>
      </c>
      <c r="F246" s="10">
        <v>94</v>
      </c>
      <c r="G246" s="10">
        <v>95.2</v>
      </c>
      <c r="H246" s="10">
        <v>115.6</v>
      </c>
      <c r="I246" s="10">
        <v>100.5</v>
      </c>
      <c r="J246" s="10">
        <v>157.5</v>
      </c>
      <c r="K246" s="10">
        <v>98.6</v>
      </c>
      <c r="L246" s="10">
        <v>57.3</v>
      </c>
      <c r="M246" s="10">
        <v>74.8</v>
      </c>
      <c r="N246" s="10">
        <v>35.700000000000003</v>
      </c>
      <c r="O246" s="10">
        <v>132</v>
      </c>
      <c r="P246" s="10">
        <v>88.6</v>
      </c>
      <c r="Q246" s="10">
        <v>68</v>
      </c>
      <c r="R246" s="10">
        <v>91.3</v>
      </c>
      <c r="S246" s="10">
        <v>90.7</v>
      </c>
      <c r="T246" s="10">
        <v>110.2</v>
      </c>
      <c r="U246" s="10">
        <v>102.2</v>
      </c>
      <c r="V246" s="10">
        <v>89.9</v>
      </c>
      <c r="W246" s="10">
        <v>107.2</v>
      </c>
      <c r="X246" s="10">
        <v>128.30000000000001</v>
      </c>
      <c r="Y246" s="10">
        <v>57.8</v>
      </c>
      <c r="Z246" s="10">
        <v>157.30000000000001</v>
      </c>
      <c r="AA246" s="10">
        <v>0</v>
      </c>
      <c r="AB246" s="10">
        <v>59</v>
      </c>
      <c r="AC246" s="80">
        <v>137.9</v>
      </c>
      <c r="AD246" s="10">
        <v>0</v>
      </c>
      <c r="AE246" s="82">
        <v>102.6</v>
      </c>
      <c r="AF246" s="8"/>
      <c r="AG246" s="32"/>
      <c r="AH246" s="8" t="s">
        <v>92</v>
      </c>
      <c r="AI246" s="10">
        <v>102.6</v>
      </c>
      <c r="AJ246" s="10">
        <v>102.6</v>
      </c>
      <c r="AK246" s="38">
        <v>108.3</v>
      </c>
      <c r="AL246" s="38">
        <v>73.8</v>
      </c>
      <c r="AM246" s="38">
        <v>136.1</v>
      </c>
      <c r="AN246" s="38">
        <v>95.4</v>
      </c>
      <c r="AO246" s="38">
        <v>92</v>
      </c>
      <c r="AP246" s="38">
        <v>97</v>
      </c>
      <c r="AQ246" s="38">
        <v>102.4</v>
      </c>
      <c r="AR246" s="38">
        <v>102.7</v>
      </c>
      <c r="AS246" s="38">
        <v>95.9</v>
      </c>
      <c r="AT246" s="112"/>
      <c r="AU246" s="4"/>
      <c r="AV246" s="4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</row>
    <row r="247" spans="1:62">
      <c r="A247" s="8"/>
      <c r="B247" s="32"/>
      <c r="C247" s="8" t="s">
        <v>93</v>
      </c>
      <c r="D247" s="72">
        <v>104.1</v>
      </c>
      <c r="E247" s="10">
        <v>104.1</v>
      </c>
      <c r="F247" s="10">
        <v>83.9</v>
      </c>
      <c r="G247" s="10">
        <v>102.2</v>
      </c>
      <c r="H247" s="10">
        <v>160.4</v>
      </c>
      <c r="I247" s="10">
        <v>103.2</v>
      </c>
      <c r="J247" s="10">
        <v>158.1</v>
      </c>
      <c r="K247" s="10">
        <v>105.6</v>
      </c>
      <c r="L247" s="10">
        <v>59.1</v>
      </c>
      <c r="M247" s="10">
        <v>56.3</v>
      </c>
      <c r="N247" s="10">
        <v>35.4</v>
      </c>
      <c r="O247" s="10">
        <v>131.1</v>
      </c>
      <c r="P247" s="10">
        <v>88.5</v>
      </c>
      <c r="Q247" s="10">
        <v>66.2</v>
      </c>
      <c r="R247" s="10">
        <v>89</v>
      </c>
      <c r="S247" s="10">
        <v>95.1</v>
      </c>
      <c r="T247" s="10">
        <v>110.6</v>
      </c>
      <c r="U247" s="10">
        <v>102.9</v>
      </c>
      <c r="V247" s="10">
        <v>92.1</v>
      </c>
      <c r="W247" s="10">
        <v>105.3</v>
      </c>
      <c r="X247" s="10">
        <v>123</v>
      </c>
      <c r="Y247" s="10">
        <v>53.8</v>
      </c>
      <c r="Z247" s="10">
        <v>166.9</v>
      </c>
      <c r="AA247" s="10">
        <v>0</v>
      </c>
      <c r="AB247" s="10">
        <v>61.5</v>
      </c>
      <c r="AC247" s="80">
        <v>124.3</v>
      </c>
      <c r="AD247" s="10">
        <v>0</v>
      </c>
      <c r="AE247" s="82">
        <v>104.1</v>
      </c>
      <c r="AF247" s="8"/>
      <c r="AG247" s="32"/>
      <c r="AH247" s="8" t="s">
        <v>93</v>
      </c>
      <c r="AI247" s="10">
        <v>104.1</v>
      </c>
      <c r="AJ247" s="10">
        <v>109.7</v>
      </c>
      <c r="AK247" s="38">
        <v>110.2</v>
      </c>
      <c r="AL247" s="38">
        <v>76.099999999999994</v>
      </c>
      <c r="AM247" s="38">
        <v>135.69999999999999</v>
      </c>
      <c r="AN247" s="38">
        <v>108.2</v>
      </c>
      <c r="AO247" s="38">
        <v>135.69999999999999</v>
      </c>
      <c r="AP247" s="38">
        <v>98</v>
      </c>
      <c r="AQ247" s="38">
        <v>100.9</v>
      </c>
      <c r="AR247" s="38">
        <v>100.9</v>
      </c>
      <c r="AS247" s="38">
        <v>94.6</v>
      </c>
      <c r="AT247" s="112"/>
      <c r="AU247" s="4"/>
      <c r="AV247" s="4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</row>
    <row r="248" spans="1:62">
      <c r="A248" s="8"/>
      <c r="B248" s="32"/>
      <c r="C248" s="8" t="s">
        <v>94</v>
      </c>
      <c r="D248" s="72">
        <v>106.8</v>
      </c>
      <c r="E248" s="10">
        <v>106.8</v>
      </c>
      <c r="F248" s="10">
        <v>85.1</v>
      </c>
      <c r="G248" s="10">
        <v>107.9</v>
      </c>
      <c r="H248" s="10">
        <v>168.5</v>
      </c>
      <c r="I248" s="10">
        <v>105.3</v>
      </c>
      <c r="J248" s="10">
        <v>164.7</v>
      </c>
      <c r="K248" s="10">
        <v>109.7</v>
      </c>
      <c r="L248" s="10">
        <v>72.900000000000006</v>
      </c>
      <c r="M248" s="10">
        <v>86.1</v>
      </c>
      <c r="N248" s="10">
        <v>35.200000000000003</v>
      </c>
      <c r="O248" s="10">
        <v>132.4</v>
      </c>
      <c r="P248" s="10">
        <v>85.7</v>
      </c>
      <c r="Q248" s="10">
        <v>68.599999999999994</v>
      </c>
      <c r="R248" s="10">
        <v>90.5</v>
      </c>
      <c r="S248" s="10">
        <v>96.2</v>
      </c>
      <c r="T248" s="10">
        <v>112.4</v>
      </c>
      <c r="U248" s="10">
        <v>105.7</v>
      </c>
      <c r="V248" s="10">
        <v>88.5</v>
      </c>
      <c r="W248" s="10">
        <v>107.9</v>
      </c>
      <c r="X248" s="10">
        <v>128.5</v>
      </c>
      <c r="Y248" s="10">
        <v>63.3</v>
      </c>
      <c r="Z248" s="10">
        <v>172.2</v>
      </c>
      <c r="AA248" s="10">
        <v>0</v>
      </c>
      <c r="AB248" s="10">
        <v>63.6</v>
      </c>
      <c r="AC248" s="80">
        <v>127.8</v>
      </c>
      <c r="AD248" s="10">
        <v>0</v>
      </c>
      <c r="AE248" s="82">
        <v>106.8</v>
      </c>
      <c r="AF248" s="8"/>
      <c r="AG248" s="32"/>
      <c r="AH248" s="8" t="s">
        <v>94</v>
      </c>
      <c r="AI248" s="10">
        <v>106.8</v>
      </c>
      <c r="AJ248" s="10">
        <v>116.6</v>
      </c>
      <c r="AK248" s="38">
        <v>112.5</v>
      </c>
      <c r="AL248" s="38">
        <v>72.2</v>
      </c>
      <c r="AM248" s="38">
        <v>141.4</v>
      </c>
      <c r="AN248" s="38">
        <v>121</v>
      </c>
      <c r="AO248" s="38">
        <v>171.4</v>
      </c>
      <c r="AP248" s="38">
        <v>98</v>
      </c>
      <c r="AQ248" s="38">
        <v>102.1</v>
      </c>
      <c r="AR248" s="38">
        <v>102.5</v>
      </c>
      <c r="AS248" s="38">
        <v>90.8</v>
      </c>
      <c r="AT248" s="112"/>
      <c r="AU248" s="4"/>
      <c r="AV248" s="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</row>
    <row r="249" spans="1:62">
      <c r="A249" s="8"/>
      <c r="B249" s="32"/>
      <c r="C249" s="8" t="s">
        <v>95</v>
      </c>
      <c r="D249" s="72">
        <v>107</v>
      </c>
      <c r="E249" s="10">
        <v>107</v>
      </c>
      <c r="F249" s="10">
        <v>89.4</v>
      </c>
      <c r="G249" s="10">
        <v>115.1</v>
      </c>
      <c r="H249" s="10">
        <v>148.4</v>
      </c>
      <c r="I249" s="10">
        <v>101.8</v>
      </c>
      <c r="J249" s="10">
        <v>174.3</v>
      </c>
      <c r="K249" s="10">
        <v>109.7</v>
      </c>
      <c r="L249" s="10">
        <v>97</v>
      </c>
      <c r="M249" s="10">
        <v>89.9</v>
      </c>
      <c r="N249" s="10">
        <v>35.799999999999997</v>
      </c>
      <c r="O249" s="10">
        <v>129.9</v>
      </c>
      <c r="P249" s="10">
        <v>85.3</v>
      </c>
      <c r="Q249" s="10">
        <v>71.3</v>
      </c>
      <c r="R249" s="10">
        <v>83</v>
      </c>
      <c r="S249" s="10">
        <v>99.3</v>
      </c>
      <c r="T249" s="10">
        <v>110.5</v>
      </c>
      <c r="U249" s="10">
        <v>101.1</v>
      </c>
      <c r="V249" s="10">
        <v>86.2</v>
      </c>
      <c r="W249" s="10">
        <v>102.8</v>
      </c>
      <c r="X249" s="10">
        <v>128.30000000000001</v>
      </c>
      <c r="Y249" s="10">
        <v>60.6</v>
      </c>
      <c r="Z249" s="10">
        <v>157.80000000000001</v>
      </c>
      <c r="AA249" s="10">
        <v>0</v>
      </c>
      <c r="AB249" s="10">
        <v>60.9</v>
      </c>
      <c r="AC249" s="80">
        <v>115.9</v>
      </c>
      <c r="AD249" s="10">
        <v>0</v>
      </c>
      <c r="AE249" s="82">
        <v>107</v>
      </c>
      <c r="AF249" s="8"/>
      <c r="AG249" s="32"/>
      <c r="AH249" s="8" t="s">
        <v>95</v>
      </c>
      <c r="AI249" s="10">
        <v>107</v>
      </c>
      <c r="AJ249" s="10">
        <v>114</v>
      </c>
      <c r="AK249" s="38">
        <v>114.2</v>
      </c>
      <c r="AL249" s="38">
        <v>71.400000000000006</v>
      </c>
      <c r="AM249" s="38">
        <v>146.80000000000001</v>
      </c>
      <c r="AN249" s="38">
        <v>115.4</v>
      </c>
      <c r="AO249" s="38">
        <v>145</v>
      </c>
      <c r="AP249" s="38">
        <v>97.8</v>
      </c>
      <c r="AQ249" s="38">
        <v>102.9</v>
      </c>
      <c r="AR249" s="38">
        <v>103.8</v>
      </c>
      <c r="AS249" s="38">
        <v>82.6</v>
      </c>
      <c r="AT249" s="112"/>
      <c r="AU249" s="4"/>
      <c r="AV249" s="4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</row>
    <row r="250" spans="1:62">
      <c r="A250" s="8"/>
      <c r="B250" s="32"/>
      <c r="C250" s="8" t="s">
        <v>96</v>
      </c>
      <c r="D250" s="72">
        <v>107.1</v>
      </c>
      <c r="E250" s="10">
        <v>107.1</v>
      </c>
      <c r="F250" s="10">
        <v>88.7</v>
      </c>
      <c r="G250" s="10">
        <v>115.6</v>
      </c>
      <c r="H250" s="10">
        <v>124.6</v>
      </c>
      <c r="I250" s="10">
        <v>108.1</v>
      </c>
      <c r="J250" s="10">
        <v>184.3</v>
      </c>
      <c r="K250" s="10">
        <v>125.1</v>
      </c>
      <c r="L250" s="10">
        <v>118.9</v>
      </c>
      <c r="M250" s="10">
        <v>89.4</v>
      </c>
      <c r="N250" s="10">
        <v>37.299999999999997</v>
      </c>
      <c r="O250" s="10">
        <v>131.30000000000001</v>
      </c>
      <c r="P250" s="10">
        <v>85.6</v>
      </c>
      <c r="Q250" s="10">
        <v>70.099999999999994</v>
      </c>
      <c r="R250" s="10">
        <v>79</v>
      </c>
      <c r="S250" s="10">
        <v>99.2</v>
      </c>
      <c r="T250" s="10">
        <v>106.8</v>
      </c>
      <c r="U250" s="10">
        <v>102.1</v>
      </c>
      <c r="V250" s="10">
        <v>83.3</v>
      </c>
      <c r="W250" s="10">
        <v>103.8</v>
      </c>
      <c r="X250" s="10">
        <v>126.1</v>
      </c>
      <c r="Y250" s="10">
        <v>64.400000000000006</v>
      </c>
      <c r="Z250" s="10">
        <v>154.69999999999999</v>
      </c>
      <c r="AA250" s="10">
        <v>0</v>
      </c>
      <c r="AB250" s="10">
        <v>64.099999999999994</v>
      </c>
      <c r="AC250" s="80">
        <v>109.6</v>
      </c>
      <c r="AD250" s="10">
        <v>0</v>
      </c>
      <c r="AE250" s="82">
        <v>107.1</v>
      </c>
      <c r="AF250" s="8"/>
      <c r="AG250" s="32"/>
      <c r="AH250" s="8" t="s">
        <v>96</v>
      </c>
      <c r="AI250" s="10">
        <v>107.1</v>
      </c>
      <c r="AJ250" s="10">
        <v>113.9</v>
      </c>
      <c r="AK250" s="38">
        <v>119.2</v>
      </c>
      <c r="AL250" s="38">
        <v>77.8</v>
      </c>
      <c r="AM250" s="38">
        <v>150.4</v>
      </c>
      <c r="AN250" s="38">
        <v>104.3</v>
      </c>
      <c r="AO250" s="38">
        <v>120.9</v>
      </c>
      <c r="AP250" s="38">
        <v>96.5</v>
      </c>
      <c r="AQ250" s="38">
        <v>103.1</v>
      </c>
      <c r="AR250" s="38">
        <v>104.2</v>
      </c>
      <c r="AS250" s="38">
        <v>80.8</v>
      </c>
      <c r="AT250" s="112"/>
      <c r="AU250" s="4"/>
      <c r="AV250" s="4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</row>
    <row r="251" spans="1:62">
      <c r="A251" s="8"/>
      <c r="B251" s="34"/>
      <c r="C251" s="15" t="s">
        <v>97</v>
      </c>
      <c r="D251" s="73">
        <v>107.7</v>
      </c>
      <c r="E251" s="14">
        <v>107.7</v>
      </c>
      <c r="F251" s="14">
        <v>91.7</v>
      </c>
      <c r="G251" s="14">
        <v>115.3</v>
      </c>
      <c r="H251" s="14">
        <v>113</v>
      </c>
      <c r="I251" s="14">
        <v>108.7</v>
      </c>
      <c r="J251" s="14">
        <v>208.5</v>
      </c>
      <c r="K251" s="14">
        <v>112.9</v>
      </c>
      <c r="L251" s="14">
        <v>122.5</v>
      </c>
      <c r="M251" s="14">
        <v>79.599999999999994</v>
      </c>
      <c r="N251" s="14">
        <v>37.5</v>
      </c>
      <c r="O251" s="14">
        <v>131.9</v>
      </c>
      <c r="P251" s="14">
        <v>85.8</v>
      </c>
      <c r="Q251" s="14">
        <v>70.8</v>
      </c>
      <c r="R251" s="14">
        <v>77.3</v>
      </c>
      <c r="S251" s="14">
        <v>100.6</v>
      </c>
      <c r="T251" s="14">
        <v>105.5</v>
      </c>
      <c r="U251" s="14">
        <v>101.2</v>
      </c>
      <c r="V251" s="14">
        <v>86.6</v>
      </c>
      <c r="W251" s="14">
        <v>105.6</v>
      </c>
      <c r="X251" s="14">
        <v>125.5</v>
      </c>
      <c r="Y251" s="14">
        <v>65.3</v>
      </c>
      <c r="Z251" s="14">
        <v>152.30000000000001</v>
      </c>
      <c r="AA251" s="14">
        <v>0</v>
      </c>
      <c r="AB251" s="14">
        <v>60.9</v>
      </c>
      <c r="AC251" s="81">
        <v>102.1</v>
      </c>
      <c r="AD251" s="14">
        <v>0</v>
      </c>
      <c r="AE251" s="82">
        <v>107.7</v>
      </c>
      <c r="AF251" s="8"/>
      <c r="AG251" s="34"/>
      <c r="AH251" s="15" t="s">
        <v>97</v>
      </c>
      <c r="AI251" s="14">
        <v>107.7</v>
      </c>
      <c r="AJ251" s="14">
        <v>113.6</v>
      </c>
      <c r="AK251" s="40">
        <v>128.5</v>
      </c>
      <c r="AL251" s="40">
        <v>78</v>
      </c>
      <c r="AM251" s="40">
        <v>168.9</v>
      </c>
      <c r="AN251" s="40">
        <v>93</v>
      </c>
      <c r="AO251" s="40">
        <v>92.6</v>
      </c>
      <c r="AP251" s="40">
        <v>94.3</v>
      </c>
      <c r="AQ251" s="40">
        <v>104.3</v>
      </c>
      <c r="AR251" s="40">
        <v>105.5</v>
      </c>
      <c r="AS251" s="40">
        <v>76.7</v>
      </c>
      <c r="AT251" s="112"/>
      <c r="AU251" s="4"/>
      <c r="AV251" s="4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</row>
    <row r="252" spans="1:62">
      <c r="A252" s="8"/>
      <c r="B252" s="32" t="s">
        <v>105</v>
      </c>
      <c r="C252" s="22" t="s">
        <v>84</v>
      </c>
      <c r="D252" s="72">
        <v>108.8</v>
      </c>
      <c r="E252" s="10">
        <v>108.8</v>
      </c>
      <c r="F252" s="10">
        <v>91.6</v>
      </c>
      <c r="G252" s="10">
        <v>116.6</v>
      </c>
      <c r="H252" s="10">
        <v>121.4</v>
      </c>
      <c r="I252" s="10">
        <v>113.6</v>
      </c>
      <c r="J252" s="10">
        <v>198.3</v>
      </c>
      <c r="K252" s="10">
        <v>111.1</v>
      </c>
      <c r="L252" s="10">
        <v>155.19999999999999</v>
      </c>
      <c r="M252" s="10">
        <v>81.8</v>
      </c>
      <c r="N252" s="10">
        <v>37.200000000000003</v>
      </c>
      <c r="O252" s="10">
        <v>133</v>
      </c>
      <c r="P252" s="10">
        <v>88.5</v>
      </c>
      <c r="Q252" s="10">
        <v>69.2</v>
      </c>
      <c r="R252" s="10">
        <v>76.900000000000006</v>
      </c>
      <c r="S252" s="10">
        <v>96.7</v>
      </c>
      <c r="T252" s="10">
        <v>102.3</v>
      </c>
      <c r="U252" s="10">
        <v>101.7</v>
      </c>
      <c r="V252" s="10">
        <v>79.400000000000006</v>
      </c>
      <c r="W252" s="10">
        <v>106.3</v>
      </c>
      <c r="X252" s="10">
        <v>121.6</v>
      </c>
      <c r="Y252" s="10">
        <v>78.7</v>
      </c>
      <c r="Z252" s="10">
        <v>153.19999999999999</v>
      </c>
      <c r="AA252" s="10">
        <v>0</v>
      </c>
      <c r="AB252" s="10">
        <v>62.2</v>
      </c>
      <c r="AC252" s="80">
        <v>109.3</v>
      </c>
      <c r="AD252" s="10">
        <v>0</v>
      </c>
      <c r="AE252" s="82">
        <v>108.8</v>
      </c>
      <c r="AF252" s="8"/>
      <c r="AG252" s="32" t="s">
        <v>105</v>
      </c>
      <c r="AH252" s="22" t="s">
        <v>84</v>
      </c>
      <c r="AI252" s="10">
        <v>108.8</v>
      </c>
      <c r="AJ252" s="10">
        <v>116.4</v>
      </c>
      <c r="AK252" s="38">
        <v>130.1</v>
      </c>
      <c r="AL252" s="38">
        <v>85.9</v>
      </c>
      <c r="AM252" s="38">
        <v>168.5</v>
      </c>
      <c r="AN252" s="38">
        <v>99.2</v>
      </c>
      <c r="AO252" s="38">
        <v>118.7</v>
      </c>
      <c r="AP252" s="38">
        <v>91.3</v>
      </c>
      <c r="AQ252" s="38">
        <v>104.9</v>
      </c>
      <c r="AR252" s="38">
        <v>106.1</v>
      </c>
      <c r="AS252" s="38">
        <v>77.7</v>
      </c>
      <c r="AT252" s="112"/>
      <c r="AU252" s="4"/>
      <c r="AV252" s="4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</row>
    <row r="253" spans="1:62">
      <c r="A253" s="8"/>
      <c r="B253" s="32"/>
      <c r="C253" s="8" t="s">
        <v>86</v>
      </c>
      <c r="D253" s="72">
        <v>110</v>
      </c>
      <c r="E253" s="10">
        <v>110</v>
      </c>
      <c r="F253" s="10">
        <v>93.6</v>
      </c>
      <c r="G253" s="10">
        <v>115.5</v>
      </c>
      <c r="H253" s="10">
        <v>125.2</v>
      </c>
      <c r="I253" s="10">
        <v>110.4</v>
      </c>
      <c r="J253" s="10">
        <v>192.1</v>
      </c>
      <c r="K253" s="10">
        <v>106.5</v>
      </c>
      <c r="L253" s="10">
        <v>182.5</v>
      </c>
      <c r="M253" s="10">
        <v>75.2</v>
      </c>
      <c r="N253" s="10">
        <v>34.799999999999997</v>
      </c>
      <c r="O253" s="10">
        <v>136.4</v>
      </c>
      <c r="P253" s="10">
        <v>91</v>
      </c>
      <c r="Q253" s="10">
        <v>70.900000000000006</v>
      </c>
      <c r="R253" s="10">
        <v>77.900000000000006</v>
      </c>
      <c r="S253" s="10">
        <v>95.5</v>
      </c>
      <c r="T253" s="10">
        <v>99</v>
      </c>
      <c r="U253" s="10">
        <v>108.7</v>
      </c>
      <c r="V253" s="10">
        <v>77</v>
      </c>
      <c r="W253" s="10">
        <v>107.8</v>
      </c>
      <c r="X253" s="10">
        <v>146.4</v>
      </c>
      <c r="Y253" s="10">
        <v>90.1</v>
      </c>
      <c r="Z253" s="10">
        <v>130.69999999999999</v>
      </c>
      <c r="AA253" s="10">
        <v>0</v>
      </c>
      <c r="AB253" s="10">
        <v>59.6</v>
      </c>
      <c r="AC253" s="80">
        <v>101.1</v>
      </c>
      <c r="AD253" s="10">
        <v>0</v>
      </c>
      <c r="AE253" s="82">
        <v>110</v>
      </c>
      <c r="AF253" s="8"/>
      <c r="AG253" s="32"/>
      <c r="AH253" s="8" t="s">
        <v>86</v>
      </c>
      <c r="AI253" s="10">
        <v>110</v>
      </c>
      <c r="AJ253" s="10">
        <v>113.3</v>
      </c>
      <c r="AK253" s="38">
        <v>129.5</v>
      </c>
      <c r="AL253" s="38">
        <v>80.3</v>
      </c>
      <c r="AM253" s="38">
        <v>171.6</v>
      </c>
      <c r="AN253" s="38">
        <v>94.2</v>
      </c>
      <c r="AO253" s="38">
        <v>108.8</v>
      </c>
      <c r="AP253" s="38">
        <v>87.3</v>
      </c>
      <c r="AQ253" s="38">
        <v>107.6</v>
      </c>
      <c r="AR253" s="38">
        <v>108.9</v>
      </c>
      <c r="AS253" s="38">
        <v>78.099999999999994</v>
      </c>
      <c r="AT253" s="112"/>
      <c r="AU253" s="4"/>
      <c r="AV253" s="4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</row>
    <row r="254" spans="1:62">
      <c r="A254" s="8"/>
      <c r="B254" s="32"/>
      <c r="C254" s="8" t="s">
        <v>88</v>
      </c>
      <c r="D254" s="72">
        <v>111.8</v>
      </c>
      <c r="E254" s="10">
        <v>111.7</v>
      </c>
      <c r="F254" s="10">
        <v>96.2</v>
      </c>
      <c r="G254" s="10">
        <v>123.3</v>
      </c>
      <c r="H254" s="10">
        <v>125.9</v>
      </c>
      <c r="I254" s="10">
        <v>111.8</v>
      </c>
      <c r="J254" s="10">
        <v>197.2</v>
      </c>
      <c r="K254" s="10">
        <v>100.4</v>
      </c>
      <c r="L254" s="10">
        <v>186.4</v>
      </c>
      <c r="M254" s="10">
        <v>66.099999999999994</v>
      </c>
      <c r="N254" s="10">
        <v>34.4</v>
      </c>
      <c r="O254" s="10">
        <v>136.5</v>
      </c>
      <c r="P254" s="10">
        <v>91.6</v>
      </c>
      <c r="Q254" s="10">
        <v>73.099999999999994</v>
      </c>
      <c r="R254" s="10">
        <v>81.2</v>
      </c>
      <c r="S254" s="10">
        <v>101.2</v>
      </c>
      <c r="T254" s="10">
        <v>102</v>
      </c>
      <c r="U254" s="10">
        <v>118.2</v>
      </c>
      <c r="V254" s="10">
        <v>95.1</v>
      </c>
      <c r="W254" s="10">
        <v>115.2</v>
      </c>
      <c r="X254" s="10">
        <v>169.4</v>
      </c>
      <c r="Y254" s="10">
        <v>94.1</v>
      </c>
      <c r="Z254" s="10">
        <v>148.9</v>
      </c>
      <c r="AA254" s="10">
        <v>0</v>
      </c>
      <c r="AB254" s="10">
        <v>57.2</v>
      </c>
      <c r="AC254" s="80">
        <v>99.9</v>
      </c>
      <c r="AD254" s="10">
        <v>0</v>
      </c>
      <c r="AE254" s="82">
        <v>111.8</v>
      </c>
      <c r="AF254" s="8"/>
      <c r="AG254" s="32"/>
      <c r="AH254" s="8" t="s">
        <v>88</v>
      </c>
      <c r="AI254" s="10">
        <v>111.8</v>
      </c>
      <c r="AJ254" s="10">
        <v>115.9</v>
      </c>
      <c r="AK254" s="38">
        <v>136.69999999999999</v>
      </c>
      <c r="AL254" s="38">
        <v>78.3</v>
      </c>
      <c r="AM254" s="38">
        <v>182.3</v>
      </c>
      <c r="AN254" s="38">
        <v>92.2</v>
      </c>
      <c r="AO254" s="38">
        <v>103.5</v>
      </c>
      <c r="AP254" s="38">
        <v>88.1</v>
      </c>
      <c r="AQ254" s="38">
        <v>109</v>
      </c>
      <c r="AR254" s="38">
        <v>110.3</v>
      </c>
      <c r="AS254" s="38">
        <v>77.3</v>
      </c>
      <c r="AT254" s="112"/>
      <c r="AU254" s="4"/>
      <c r="AV254" s="4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</row>
    <row r="255" spans="1:62">
      <c r="A255" s="8"/>
      <c r="B255" s="32"/>
      <c r="C255" s="8" t="s">
        <v>89</v>
      </c>
      <c r="D255" s="72">
        <v>113.4</v>
      </c>
      <c r="E255" s="10">
        <v>113.4</v>
      </c>
      <c r="F255" s="10">
        <v>99.4</v>
      </c>
      <c r="G255" s="10">
        <v>129.6</v>
      </c>
      <c r="H255" s="10">
        <v>120.5</v>
      </c>
      <c r="I255" s="10">
        <v>113.4</v>
      </c>
      <c r="J255" s="10">
        <v>217.3</v>
      </c>
      <c r="K255" s="10">
        <v>71.599999999999994</v>
      </c>
      <c r="L255" s="10">
        <v>194.9</v>
      </c>
      <c r="M255" s="10">
        <v>42.5</v>
      </c>
      <c r="N255" s="10">
        <v>36.9</v>
      </c>
      <c r="O255" s="10">
        <v>137.5</v>
      </c>
      <c r="P255" s="10">
        <v>94.6</v>
      </c>
      <c r="Q255" s="10">
        <v>71</v>
      </c>
      <c r="R255" s="10">
        <v>79.3</v>
      </c>
      <c r="S255" s="10">
        <v>100.3</v>
      </c>
      <c r="T255" s="10">
        <v>102.4</v>
      </c>
      <c r="U255" s="10">
        <v>121.1</v>
      </c>
      <c r="V255" s="10">
        <v>81.8</v>
      </c>
      <c r="W255" s="10">
        <v>128.30000000000001</v>
      </c>
      <c r="X255" s="10">
        <v>169.2</v>
      </c>
      <c r="Y255" s="10">
        <v>92.4</v>
      </c>
      <c r="Z255" s="10">
        <v>149.30000000000001</v>
      </c>
      <c r="AA255" s="10">
        <v>0</v>
      </c>
      <c r="AB255" s="10">
        <v>69.3</v>
      </c>
      <c r="AC255" s="80">
        <v>105.4</v>
      </c>
      <c r="AD255" s="10">
        <v>0</v>
      </c>
      <c r="AE255" s="82">
        <v>113.4</v>
      </c>
      <c r="AF255" s="8"/>
      <c r="AG255" s="32"/>
      <c r="AH255" s="8" t="s">
        <v>89</v>
      </c>
      <c r="AI255" s="10">
        <v>113.4</v>
      </c>
      <c r="AJ255" s="10">
        <v>115.5</v>
      </c>
      <c r="AK255" s="38">
        <v>138.30000000000001</v>
      </c>
      <c r="AL255" s="38">
        <v>73.7</v>
      </c>
      <c r="AM255" s="38">
        <v>189.6</v>
      </c>
      <c r="AN255" s="38">
        <v>87.5</v>
      </c>
      <c r="AO255" s="38">
        <v>82.5</v>
      </c>
      <c r="AP255" s="38">
        <v>89.5</v>
      </c>
      <c r="AQ255" s="38">
        <v>111.6</v>
      </c>
      <c r="AR255" s="38">
        <v>113.2</v>
      </c>
      <c r="AS255" s="38">
        <v>75.3</v>
      </c>
      <c r="AT255" s="112"/>
      <c r="AU255" s="4"/>
      <c r="AV255" s="4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</row>
    <row r="256" spans="1:62">
      <c r="A256" s="8"/>
      <c r="B256" s="32"/>
      <c r="C256" s="8" t="s">
        <v>90</v>
      </c>
      <c r="D256" s="72">
        <v>117.8</v>
      </c>
      <c r="E256" s="10">
        <v>117.8</v>
      </c>
      <c r="F256" s="10">
        <v>99.9</v>
      </c>
      <c r="G256" s="10">
        <v>153</v>
      </c>
      <c r="H256" s="10">
        <v>131.30000000000001</v>
      </c>
      <c r="I256" s="10">
        <v>119.1</v>
      </c>
      <c r="J256" s="10">
        <v>233.5</v>
      </c>
      <c r="K256" s="10">
        <v>89.8</v>
      </c>
      <c r="L256" s="10">
        <v>207.9</v>
      </c>
      <c r="M256" s="10">
        <v>77.599999999999994</v>
      </c>
      <c r="N256" s="10">
        <v>39</v>
      </c>
      <c r="O256" s="10">
        <v>138.5</v>
      </c>
      <c r="P256" s="10">
        <v>99.3</v>
      </c>
      <c r="Q256" s="10">
        <v>73.599999999999994</v>
      </c>
      <c r="R256" s="10">
        <v>79.2</v>
      </c>
      <c r="S256" s="10">
        <v>97.9</v>
      </c>
      <c r="T256" s="10">
        <v>104.6</v>
      </c>
      <c r="U256" s="10">
        <v>118.5</v>
      </c>
      <c r="V256" s="10">
        <v>88.6</v>
      </c>
      <c r="W256" s="10">
        <v>119.6</v>
      </c>
      <c r="X256" s="10">
        <v>161.30000000000001</v>
      </c>
      <c r="Y256" s="10">
        <v>88.2</v>
      </c>
      <c r="Z256" s="10">
        <v>151.1</v>
      </c>
      <c r="AA256" s="10">
        <v>0</v>
      </c>
      <c r="AB256" s="10">
        <v>73.400000000000006</v>
      </c>
      <c r="AC256" s="80">
        <v>104.3</v>
      </c>
      <c r="AD256" s="10">
        <v>0</v>
      </c>
      <c r="AE256" s="82">
        <v>117.8</v>
      </c>
      <c r="AF256" s="8"/>
      <c r="AG256" s="32"/>
      <c r="AH256" s="8" t="s">
        <v>90</v>
      </c>
      <c r="AI256" s="10">
        <v>117.8</v>
      </c>
      <c r="AJ256" s="10">
        <v>124.7</v>
      </c>
      <c r="AK256" s="38">
        <v>148.9</v>
      </c>
      <c r="AL256" s="38">
        <v>83.4</v>
      </c>
      <c r="AM256" s="38">
        <v>204.7</v>
      </c>
      <c r="AN256" s="38">
        <v>96.9</v>
      </c>
      <c r="AO256" s="38">
        <v>110</v>
      </c>
      <c r="AP256" s="38">
        <v>90.8</v>
      </c>
      <c r="AQ256" s="38">
        <v>114.3</v>
      </c>
      <c r="AR256" s="38">
        <v>116.5</v>
      </c>
      <c r="AS256" s="38">
        <v>71.3</v>
      </c>
      <c r="AT256" s="112"/>
      <c r="AU256" s="4"/>
      <c r="AV256" s="4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</row>
    <row r="257" spans="1:62">
      <c r="A257" s="8"/>
      <c r="B257" s="32"/>
      <c r="C257" s="8" t="s">
        <v>91</v>
      </c>
      <c r="D257" s="72">
        <v>119.2</v>
      </c>
      <c r="E257" s="10">
        <v>119.2</v>
      </c>
      <c r="F257" s="10">
        <v>94.4</v>
      </c>
      <c r="G257" s="10">
        <v>164.4</v>
      </c>
      <c r="H257" s="10">
        <v>134.19999999999999</v>
      </c>
      <c r="I257" s="10">
        <v>123.2</v>
      </c>
      <c r="J257" s="10">
        <v>247.4</v>
      </c>
      <c r="K257" s="10">
        <v>86.8</v>
      </c>
      <c r="L257" s="10">
        <v>193</v>
      </c>
      <c r="M257" s="10">
        <v>62.8</v>
      </c>
      <c r="N257" s="10">
        <v>39.799999999999997</v>
      </c>
      <c r="O257" s="10">
        <v>138.80000000000001</v>
      </c>
      <c r="P257" s="10">
        <v>100.1</v>
      </c>
      <c r="Q257" s="10">
        <v>76.5</v>
      </c>
      <c r="R257" s="10">
        <v>82.1</v>
      </c>
      <c r="S257" s="10">
        <v>98.4</v>
      </c>
      <c r="T257" s="10">
        <v>105.8</v>
      </c>
      <c r="U257" s="10">
        <v>115.9</v>
      </c>
      <c r="V257" s="10">
        <v>91.7</v>
      </c>
      <c r="W257" s="10">
        <v>119.8</v>
      </c>
      <c r="X257" s="10">
        <v>159.1</v>
      </c>
      <c r="Y257" s="10">
        <v>79.8</v>
      </c>
      <c r="Z257" s="10">
        <v>155.30000000000001</v>
      </c>
      <c r="AA257" s="10">
        <v>0</v>
      </c>
      <c r="AB257" s="10">
        <v>68.7</v>
      </c>
      <c r="AC257" s="80">
        <v>112.4</v>
      </c>
      <c r="AD257" s="10">
        <v>0</v>
      </c>
      <c r="AE257" s="82">
        <v>119.2</v>
      </c>
      <c r="AF257" s="8"/>
      <c r="AG257" s="32"/>
      <c r="AH257" s="8" t="s">
        <v>91</v>
      </c>
      <c r="AI257" s="10">
        <v>119.2</v>
      </c>
      <c r="AJ257" s="10">
        <v>130.19999999999999</v>
      </c>
      <c r="AK257" s="38">
        <v>154.6</v>
      </c>
      <c r="AL257" s="38">
        <v>84.2</v>
      </c>
      <c r="AM257" s="38">
        <v>211</v>
      </c>
      <c r="AN257" s="38">
        <v>97.6</v>
      </c>
      <c r="AO257" s="38">
        <v>109.3</v>
      </c>
      <c r="AP257" s="38">
        <v>93.1</v>
      </c>
      <c r="AQ257" s="38">
        <v>113.1</v>
      </c>
      <c r="AR257" s="38">
        <v>114.8</v>
      </c>
      <c r="AS257" s="38">
        <v>78.2</v>
      </c>
      <c r="AT257" s="112"/>
      <c r="AU257" s="4"/>
      <c r="AV257" s="4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</row>
    <row r="258" spans="1:62">
      <c r="A258" s="8"/>
      <c r="B258" s="32"/>
      <c r="C258" s="8" t="s">
        <v>92</v>
      </c>
      <c r="D258" s="72">
        <v>120.4</v>
      </c>
      <c r="E258" s="10">
        <v>120.4</v>
      </c>
      <c r="F258" s="10">
        <v>98.3</v>
      </c>
      <c r="G258" s="10">
        <v>175.6</v>
      </c>
      <c r="H258" s="10">
        <v>130.80000000000001</v>
      </c>
      <c r="I258" s="10">
        <v>126.1</v>
      </c>
      <c r="J258" s="10">
        <v>253.5</v>
      </c>
      <c r="K258" s="10">
        <v>82.3</v>
      </c>
      <c r="L258" s="10">
        <v>167.8</v>
      </c>
      <c r="M258" s="10">
        <v>71.7</v>
      </c>
      <c r="N258" s="10">
        <v>40</v>
      </c>
      <c r="O258" s="10">
        <v>139.9</v>
      </c>
      <c r="P258" s="10">
        <v>99.1</v>
      </c>
      <c r="Q258" s="10">
        <v>77.2</v>
      </c>
      <c r="R258" s="10">
        <v>87</v>
      </c>
      <c r="S258" s="10">
        <v>97.2</v>
      </c>
      <c r="T258" s="10">
        <v>105.9</v>
      </c>
      <c r="U258" s="10">
        <v>114.4</v>
      </c>
      <c r="V258" s="10">
        <v>87.9</v>
      </c>
      <c r="W258" s="10">
        <v>119.7</v>
      </c>
      <c r="X258" s="10">
        <v>158.5</v>
      </c>
      <c r="Y258" s="10">
        <v>63.3</v>
      </c>
      <c r="Z258" s="10">
        <v>150.1</v>
      </c>
      <c r="AA258" s="10">
        <v>0</v>
      </c>
      <c r="AB258" s="10">
        <v>69.8</v>
      </c>
      <c r="AC258" s="80">
        <v>115.9</v>
      </c>
      <c r="AD258" s="10">
        <v>0</v>
      </c>
      <c r="AE258" s="82">
        <v>120.4</v>
      </c>
      <c r="AF258" s="8"/>
      <c r="AG258" s="32"/>
      <c r="AH258" s="8" t="s">
        <v>92</v>
      </c>
      <c r="AI258" s="10">
        <v>120.4</v>
      </c>
      <c r="AJ258" s="10">
        <v>132.5</v>
      </c>
      <c r="AK258" s="38">
        <v>158.4</v>
      </c>
      <c r="AL258" s="38">
        <v>85.2</v>
      </c>
      <c r="AM258" s="38">
        <v>217</v>
      </c>
      <c r="AN258" s="38">
        <v>97.7</v>
      </c>
      <c r="AO258" s="38">
        <v>109.2</v>
      </c>
      <c r="AP258" s="38">
        <v>93.3</v>
      </c>
      <c r="AQ258" s="38">
        <v>113.4</v>
      </c>
      <c r="AR258" s="38">
        <v>114.9</v>
      </c>
      <c r="AS258" s="38">
        <v>81.599999999999994</v>
      </c>
      <c r="AT258" s="112"/>
      <c r="AU258" s="4"/>
      <c r="AV258" s="4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</row>
    <row r="259" spans="1:62">
      <c r="A259" s="8"/>
      <c r="B259" s="32"/>
      <c r="C259" s="8" t="s">
        <v>93</v>
      </c>
      <c r="D259" s="72">
        <v>122.1</v>
      </c>
      <c r="E259" s="10">
        <v>122.1</v>
      </c>
      <c r="F259" s="10">
        <v>98.5</v>
      </c>
      <c r="G259" s="10">
        <v>177</v>
      </c>
      <c r="H259" s="10">
        <v>140</v>
      </c>
      <c r="I259" s="10">
        <v>131.19999999999999</v>
      </c>
      <c r="J259" s="10">
        <v>260.7</v>
      </c>
      <c r="K259" s="10">
        <v>100</v>
      </c>
      <c r="L259" s="10">
        <v>120.8</v>
      </c>
      <c r="M259" s="10">
        <v>75.8</v>
      </c>
      <c r="N259" s="10">
        <v>40.700000000000003</v>
      </c>
      <c r="O259" s="10">
        <v>139.69999999999999</v>
      </c>
      <c r="P259" s="10">
        <v>99</v>
      </c>
      <c r="Q259" s="10">
        <v>77.5</v>
      </c>
      <c r="R259" s="10">
        <v>84.4</v>
      </c>
      <c r="S259" s="10">
        <v>98.4</v>
      </c>
      <c r="T259" s="10">
        <v>104.6</v>
      </c>
      <c r="U259" s="10">
        <v>114.5</v>
      </c>
      <c r="V259" s="10">
        <v>89.4</v>
      </c>
      <c r="W259" s="10">
        <v>121.9</v>
      </c>
      <c r="X259" s="10">
        <v>160.69999999999999</v>
      </c>
      <c r="Y259" s="10">
        <v>56.6</v>
      </c>
      <c r="Z259" s="10">
        <v>153.80000000000001</v>
      </c>
      <c r="AA259" s="10">
        <v>0</v>
      </c>
      <c r="AB259" s="10">
        <v>62.5</v>
      </c>
      <c r="AC259" s="80">
        <v>109.8</v>
      </c>
      <c r="AD259" s="10">
        <v>0</v>
      </c>
      <c r="AE259" s="82">
        <v>122.1</v>
      </c>
      <c r="AF259" s="8"/>
      <c r="AG259" s="32"/>
      <c r="AH259" s="8" t="s">
        <v>93</v>
      </c>
      <c r="AI259" s="10">
        <v>122.1</v>
      </c>
      <c r="AJ259" s="10">
        <v>136.19999999999999</v>
      </c>
      <c r="AK259" s="38">
        <v>166.7</v>
      </c>
      <c r="AL259" s="38">
        <v>89.9</v>
      </c>
      <c r="AM259" s="38">
        <v>227.3</v>
      </c>
      <c r="AN259" s="38">
        <v>98.2</v>
      </c>
      <c r="AO259" s="38">
        <v>112.3</v>
      </c>
      <c r="AP259" s="38">
        <v>93.2</v>
      </c>
      <c r="AQ259" s="38">
        <v>113.3</v>
      </c>
      <c r="AR259" s="38">
        <v>114.5</v>
      </c>
      <c r="AS259" s="38">
        <v>81.7</v>
      </c>
      <c r="AT259" s="112"/>
      <c r="AU259" s="4"/>
      <c r="AV259" s="4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</row>
    <row r="260" spans="1:62">
      <c r="A260" s="8"/>
      <c r="B260" s="32"/>
      <c r="C260" s="8" t="s">
        <v>94</v>
      </c>
      <c r="D260" s="72">
        <v>121.8</v>
      </c>
      <c r="E260" s="10">
        <v>121.9</v>
      </c>
      <c r="F260" s="10">
        <v>98.8</v>
      </c>
      <c r="G260" s="10">
        <v>162.5</v>
      </c>
      <c r="H260" s="10">
        <v>135.6</v>
      </c>
      <c r="I260" s="10">
        <v>134.9</v>
      </c>
      <c r="J260" s="10">
        <v>268.60000000000002</v>
      </c>
      <c r="K260" s="10">
        <v>103.4</v>
      </c>
      <c r="L260" s="10">
        <v>71.900000000000006</v>
      </c>
      <c r="M260" s="10">
        <v>95.5</v>
      </c>
      <c r="N260" s="10">
        <v>40.1</v>
      </c>
      <c r="O260" s="10">
        <v>139.19999999999999</v>
      </c>
      <c r="P260" s="10">
        <v>98.4</v>
      </c>
      <c r="Q260" s="10">
        <v>77.900000000000006</v>
      </c>
      <c r="R260" s="10">
        <v>86.9</v>
      </c>
      <c r="S260" s="10">
        <v>98.5</v>
      </c>
      <c r="T260" s="10">
        <v>102.3</v>
      </c>
      <c r="U260" s="10">
        <v>112.6</v>
      </c>
      <c r="V260" s="10">
        <v>84.8</v>
      </c>
      <c r="W260" s="10">
        <v>123.2</v>
      </c>
      <c r="X260" s="10">
        <v>159</v>
      </c>
      <c r="Y260" s="10">
        <v>51.9</v>
      </c>
      <c r="Z260" s="10">
        <v>164.9</v>
      </c>
      <c r="AA260" s="10">
        <v>0</v>
      </c>
      <c r="AB260" s="10">
        <v>56.5</v>
      </c>
      <c r="AC260" s="80">
        <v>101.2</v>
      </c>
      <c r="AD260" s="10">
        <v>0</v>
      </c>
      <c r="AE260" s="82">
        <v>121.8</v>
      </c>
      <c r="AF260" s="8"/>
      <c r="AG260" s="32"/>
      <c r="AH260" s="8" t="s">
        <v>94</v>
      </c>
      <c r="AI260" s="10">
        <v>121.8</v>
      </c>
      <c r="AJ260" s="10">
        <v>141.69999999999999</v>
      </c>
      <c r="AK260" s="38">
        <v>174.7</v>
      </c>
      <c r="AL260" s="38">
        <v>90.9</v>
      </c>
      <c r="AM260" s="38">
        <v>236.5</v>
      </c>
      <c r="AN260" s="38">
        <v>101.5</v>
      </c>
      <c r="AO260" s="38">
        <v>121.1</v>
      </c>
      <c r="AP260" s="38">
        <v>92.2</v>
      </c>
      <c r="AQ260" s="38">
        <v>111.5</v>
      </c>
      <c r="AR260" s="38">
        <v>112.7</v>
      </c>
      <c r="AS260" s="38">
        <v>85</v>
      </c>
      <c r="AT260" s="112"/>
      <c r="AU260" s="4"/>
      <c r="AV260" s="4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</row>
    <row r="261" spans="1:62">
      <c r="A261" s="8"/>
      <c r="B261" s="32"/>
      <c r="C261" s="8" t="s">
        <v>95</v>
      </c>
      <c r="D261" s="72">
        <v>120.8</v>
      </c>
      <c r="E261" s="10">
        <v>120.8</v>
      </c>
      <c r="F261" s="10">
        <v>97.9</v>
      </c>
      <c r="G261" s="10">
        <v>162.4</v>
      </c>
      <c r="H261" s="10">
        <v>125.6</v>
      </c>
      <c r="I261" s="10">
        <v>136.9</v>
      </c>
      <c r="J261" s="10">
        <v>265.3</v>
      </c>
      <c r="K261" s="10">
        <v>105.7</v>
      </c>
      <c r="L261" s="10">
        <v>67.3</v>
      </c>
      <c r="M261" s="10">
        <v>90.7</v>
      </c>
      <c r="N261" s="10">
        <v>39.5</v>
      </c>
      <c r="O261" s="10">
        <v>137.9</v>
      </c>
      <c r="P261" s="10">
        <v>96.3</v>
      </c>
      <c r="Q261" s="10">
        <v>78.400000000000006</v>
      </c>
      <c r="R261" s="10">
        <v>88.8</v>
      </c>
      <c r="S261" s="10">
        <v>98.4</v>
      </c>
      <c r="T261" s="10">
        <v>101.7</v>
      </c>
      <c r="U261" s="10">
        <v>112.9</v>
      </c>
      <c r="V261" s="10">
        <v>84.8</v>
      </c>
      <c r="W261" s="10">
        <v>125.3</v>
      </c>
      <c r="X261" s="10">
        <v>154.5</v>
      </c>
      <c r="Y261" s="10">
        <v>53.8</v>
      </c>
      <c r="Z261" s="10">
        <v>168.5</v>
      </c>
      <c r="AA261" s="10">
        <v>0</v>
      </c>
      <c r="AB261" s="10">
        <v>58.1</v>
      </c>
      <c r="AC261" s="80">
        <v>121.2</v>
      </c>
      <c r="AD261" s="10">
        <v>0</v>
      </c>
      <c r="AE261" s="82">
        <v>120.8</v>
      </c>
      <c r="AF261" s="8"/>
      <c r="AG261" s="32"/>
      <c r="AH261" s="8" t="s">
        <v>95</v>
      </c>
      <c r="AI261" s="10">
        <v>120.8</v>
      </c>
      <c r="AJ261" s="10">
        <v>138.4</v>
      </c>
      <c r="AK261" s="38">
        <v>172.2</v>
      </c>
      <c r="AL261" s="38">
        <v>96.5</v>
      </c>
      <c r="AM261" s="38">
        <v>229.4</v>
      </c>
      <c r="AN261" s="38">
        <v>99.5</v>
      </c>
      <c r="AO261" s="38">
        <v>112.2</v>
      </c>
      <c r="AP261" s="38">
        <v>91.2</v>
      </c>
      <c r="AQ261" s="38">
        <v>110.8</v>
      </c>
      <c r="AR261" s="38">
        <v>111.7</v>
      </c>
      <c r="AS261" s="38">
        <v>88.2</v>
      </c>
      <c r="AT261" s="112"/>
      <c r="AU261" s="4"/>
      <c r="AV261" s="4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</row>
    <row r="262" spans="1:62">
      <c r="A262" s="8"/>
      <c r="B262" s="32"/>
      <c r="C262" s="8" t="s">
        <v>96</v>
      </c>
      <c r="D262" s="72">
        <v>120.9</v>
      </c>
      <c r="E262" s="10">
        <v>120.9</v>
      </c>
      <c r="F262" s="10">
        <v>95.1</v>
      </c>
      <c r="G262" s="10">
        <v>162.69999999999999</v>
      </c>
      <c r="H262" s="10">
        <v>127.9</v>
      </c>
      <c r="I262" s="10">
        <v>144.6</v>
      </c>
      <c r="J262" s="10">
        <v>278.5</v>
      </c>
      <c r="K262" s="10">
        <v>103.3</v>
      </c>
      <c r="L262" s="10">
        <v>83.4</v>
      </c>
      <c r="M262" s="10">
        <v>84.2</v>
      </c>
      <c r="N262" s="10">
        <v>38.9</v>
      </c>
      <c r="O262" s="10">
        <v>141</v>
      </c>
      <c r="P262" s="10">
        <v>88.1</v>
      </c>
      <c r="Q262" s="10">
        <v>76.599999999999994</v>
      </c>
      <c r="R262" s="10">
        <v>89.7</v>
      </c>
      <c r="S262" s="10">
        <v>100</v>
      </c>
      <c r="T262" s="10">
        <v>100.2</v>
      </c>
      <c r="U262" s="10">
        <v>110</v>
      </c>
      <c r="V262" s="10">
        <v>87.3</v>
      </c>
      <c r="W262" s="10">
        <v>115.2</v>
      </c>
      <c r="X262" s="10">
        <v>154.19999999999999</v>
      </c>
      <c r="Y262" s="10">
        <v>55.1</v>
      </c>
      <c r="Z262" s="10">
        <v>165.2</v>
      </c>
      <c r="AA262" s="10">
        <v>0</v>
      </c>
      <c r="AB262" s="10">
        <v>51.8</v>
      </c>
      <c r="AC262" s="80">
        <v>168.2</v>
      </c>
      <c r="AD262" s="10">
        <v>0</v>
      </c>
      <c r="AE262" s="82">
        <v>120.9</v>
      </c>
      <c r="AF262" s="8"/>
      <c r="AG262" s="32"/>
      <c r="AH262" s="8" t="s">
        <v>96</v>
      </c>
      <c r="AI262" s="10">
        <v>120.9</v>
      </c>
      <c r="AJ262" s="10">
        <v>143.30000000000001</v>
      </c>
      <c r="AK262" s="38">
        <v>181</v>
      </c>
      <c r="AL262" s="38">
        <v>106.6</v>
      </c>
      <c r="AM262" s="38">
        <v>237.2</v>
      </c>
      <c r="AN262" s="38">
        <v>97.1</v>
      </c>
      <c r="AO262" s="38">
        <v>114.4</v>
      </c>
      <c r="AP262" s="38">
        <v>88.9</v>
      </c>
      <c r="AQ262" s="38">
        <v>107.7</v>
      </c>
      <c r="AR262" s="38">
        <v>108.7</v>
      </c>
      <c r="AS262" s="38">
        <v>87.2</v>
      </c>
      <c r="AT262" s="112"/>
      <c r="AU262" s="4"/>
      <c r="AV262" s="4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</row>
    <row r="263" spans="1:62">
      <c r="A263" s="15"/>
      <c r="B263" s="34"/>
      <c r="C263" s="15" t="s">
        <v>97</v>
      </c>
      <c r="D263" s="73">
        <v>121.6</v>
      </c>
      <c r="E263" s="14">
        <v>121.6</v>
      </c>
      <c r="F263" s="14">
        <v>92.7</v>
      </c>
      <c r="G263" s="14">
        <v>173.4</v>
      </c>
      <c r="H263" s="14">
        <v>129.5</v>
      </c>
      <c r="I263" s="14">
        <v>148.80000000000001</v>
      </c>
      <c r="J263" s="14">
        <v>287</v>
      </c>
      <c r="K263" s="14">
        <v>110.8</v>
      </c>
      <c r="L263" s="14">
        <v>55.2</v>
      </c>
      <c r="M263" s="14">
        <v>97.9</v>
      </c>
      <c r="N263" s="14">
        <v>37.6</v>
      </c>
      <c r="O263" s="14">
        <v>140.6</v>
      </c>
      <c r="P263" s="14">
        <v>89.6</v>
      </c>
      <c r="Q263" s="14">
        <v>75.3</v>
      </c>
      <c r="R263" s="14">
        <v>91.5</v>
      </c>
      <c r="S263" s="14">
        <v>100.9</v>
      </c>
      <c r="T263" s="14">
        <v>100.2</v>
      </c>
      <c r="U263" s="14">
        <v>111.4</v>
      </c>
      <c r="V263" s="14">
        <v>78.2</v>
      </c>
      <c r="W263" s="14">
        <v>119.6</v>
      </c>
      <c r="X263" s="14">
        <v>155.80000000000001</v>
      </c>
      <c r="Y263" s="14">
        <v>71.7</v>
      </c>
      <c r="Z263" s="14">
        <v>158.9</v>
      </c>
      <c r="AA263" s="14">
        <v>0</v>
      </c>
      <c r="AB263" s="14">
        <v>56.8</v>
      </c>
      <c r="AC263" s="81">
        <v>186.6</v>
      </c>
      <c r="AD263" s="14">
        <v>0</v>
      </c>
      <c r="AE263" s="83">
        <v>121.6</v>
      </c>
      <c r="AF263" s="8"/>
      <c r="AG263" s="34"/>
      <c r="AH263" s="15" t="s">
        <v>97</v>
      </c>
      <c r="AI263" s="14">
        <v>121.6</v>
      </c>
      <c r="AJ263" s="14">
        <v>148.69999999999999</v>
      </c>
      <c r="AK263" s="40">
        <v>186.8</v>
      </c>
      <c r="AL263" s="40">
        <v>112.5</v>
      </c>
      <c r="AM263" s="40">
        <v>243.9</v>
      </c>
      <c r="AN263" s="40">
        <v>100.2</v>
      </c>
      <c r="AO263" s="40">
        <v>124.6</v>
      </c>
      <c r="AP263" s="40">
        <v>89.1</v>
      </c>
      <c r="AQ263" s="40">
        <v>107</v>
      </c>
      <c r="AR263" s="40">
        <v>107.9</v>
      </c>
      <c r="AS263" s="40">
        <v>85.9</v>
      </c>
      <c r="AT263" s="112"/>
      <c r="AU263" s="4"/>
      <c r="AV263" s="4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</row>
    <row r="264" spans="1:62">
      <c r="A264" s="8"/>
      <c r="B264" s="32" t="s">
        <v>106</v>
      </c>
      <c r="C264" s="22" t="s">
        <v>84</v>
      </c>
      <c r="D264" s="72">
        <v>126.7</v>
      </c>
      <c r="E264" s="10">
        <v>126.7</v>
      </c>
      <c r="F264" s="10">
        <v>95</v>
      </c>
      <c r="G264" s="10">
        <v>184</v>
      </c>
      <c r="H264" s="10">
        <v>134</v>
      </c>
      <c r="I264" s="10">
        <v>148.5</v>
      </c>
      <c r="J264" s="10">
        <v>319.7</v>
      </c>
      <c r="K264" s="10">
        <v>128.1</v>
      </c>
      <c r="L264" s="10">
        <v>70.400000000000006</v>
      </c>
      <c r="M264" s="10">
        <v>92.7</v>
      </c>
      <c r="N264" s="10">
        <v>38.4</v>
      </c>
      <c r="O264" s="10">
        <v>139.69999999999999</v>
      </c>
      <c r="P264" s="10">
        <v>88.1</v>
      </c>
      <c r="Q264" s="10">
        <v>78.2</v>
      </c>
      <c r="R264" s="10">
        <v>90</v>
      </c>
      <c r="S264" s="10">
        <v>130.1</v>
      </c>
      <c r="T264" s="10">
        <v>98</v>
      </c>
      <c r="U264" s="10">
        <v>111.4</v>
      </c>
      <c r="V264" s="10">
        <v>81</v>
      </c>
      <c r="W264" s="10">
        <v>122</v>
      </c>
      <c r="X264" s="10">
        <v>130.69999999999999</v>
      </c>
      <c r="Y264" s="10">
        <v>83.9</v>
      </c>
      <c r="Z264" s="10">
        <v>166.3</v>
      </c>
      <c r="AA264" s="10">
        <v>0</v>
      </c>
      <c r="AB264" s="10">
        <v>57.8</v>
      </c>
      <c r="AC264" s="80">
        <v>174.8</v>
      </c>
      <c r="AD264" s="10">
        <v>0</v>
      </c>
      <c r="AE264" s="82">
        <v>126.7</v>
      </c>
      <c r="AF264" s="8"/>
      <c r="AG264" s="32" t="s">
        <v>106</v>
      </c>
      <c r="AH264" s="22" t="s">
        <v>84</v>
      </c>
      <c r="AI264" s="10">
        <v>126.7</v>
      </c>
      <c r="AJ264" s="10">
        <v>159.6</v>
      </c>
      <c r="AK264" s="38">
        <v>196.8</v>
      </c>
      <c r="AL264" s="38">
        <v>111.6</v>
      </c>
      <c r="AM264" s="38">
        <v>268</v>
      </c>
      <c r="AN264" s="38">
        <v>110.3</v>
      </c>
      <c r="AO264" s="38">
        <v>141.69999999999999</v>
      </c>
      <c r="AP264" s="38">
        <v>98.7</v>
      </c>
      <c r="AQ264" s="38">
        <v>108.5</v>
      </c>
      <c r="AR264" s="38">
        <v>109.4</v>
      </c>
      <c r="AS264" s="38">
        <v>87.3</v>
      </c>
      <c r="AT264" s="112"/>
      <c r="AU264" s="4"/>
      <c r="AV264" s="4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</row>
    <row r="265" spans="1:62">
      <c r="A265" s="8"/>
      <c r="B265" s="32"/>
      <c r="C265" s="8" t="s">
        <v>86</v>
      </c>
      <c r="D265" s="72">
        <v>129.5</v>
      </c>
      <c r="E265" s="10">
        <v>129.5</v>
      </c>
      <c r="F265" s="10">
        <v>96.1</v>
      </c>
      <c r="G265" s="10">
        <v>191.4</v>
      </c>
      <c r="H265" s="10">
        <v>134.19999999999999</v>
      </c>
      <c r="I265" s="10">
        <v>147</v>
      </c>
      <c r="J265" s="10">
        <v>355.2</v>
      </c>
      <c r="K265" s="10">
        <v>135.5</v>
      </c>
      <c r="L265" s="10">
        <v>68.2</v>
      </c>
      <c r="M265" s="10">
        <v>84.5</v>
      </c>
      <c r="N265" s="10">
        <v>39</v>
      </c>
      <c r="O265" s="10">
        <v>140</v>
      </c>
      <c r="P265" s="10">
        <v>87.9</v>
      </c>
      <c r="Q265" s="10">
        <v>79.599999999999994</v>
      </c>
      <c r="R265" s="10">
        <v>83.3</v>
      </c>
      <c r="S265" s="10">
        <v>128.4</v>
      </c>
      <c r="T265" s="10">
        <v>92.6</v>
      </c>
      <c r="U265" s="10">
        <v>115.5</v>
      </c>
      <c r="V265" s="10">
        <v>80.2</v>
      </c>
      <c r="W265" s="10">
        <v>126.6</v>
      </c>
      <c r="X265" s="10">
        <v>138.5</v>
      </c>
      <c r="Y265" s="10">
        <v>89.6</v>
      </c>
      <c r="Z265" s="10">
        <v>171.4</v>
      </c>
      <c r="AA265" s="10">
        <v>0</v>
      </c>
      <c r="AB265" s="10">
        <v>62</v>
      </c>
      <c r="AC265" s="80">
        <v>182.1</v>
      </c>
      <c r="AD265" s="10">
        <v>0</v>
      </c>
      <c r="AE265" s="82">
        <v>129.5</v>
      </c>
      <c r="AF265" s="8"/>
      <c r="AG265" s="32"/>
      <c r="AH265" s="8" t="s">
        <v>86</v>
      </c>
      <c r="AI265" s="10">
        <v>129.5</v>
      </c>
      <c r="AJ265" s="10">
        <v>166.5</v>
      </c>
      <c r="AK265" s="38">
        <v>213.8</v>
      </c>
      <c r="AL265" s="38">
        <v>111.2</v>
      </c>
      <c r="AM265" s="38">
        <v>297.3</v>
      </c>
      <c r="AN265" s="38">
        <v>108</v>
      </c>
      <c r="AO265" s="38">
        <v>137.1</v>
      </c>
      <c r="AP265" s="38">
        <v>95.3</v>
      </c>
      <c r="AQ265" s="38">
        <v>108.5</v>
      </c>
      <c r="AR265" s="38">
        <v>109.3</v>
      </c>
      <c r="AS265" s="38">
        <v>90.5</v>
      </c>
      <c r="AT265" s="112"/>
      <c r="AU265" s="4"/>
      <c r="AV265" s="4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</row>
    <row r="266" spans="1:62">
      <c r="A266" s="8"/>
      <c r="B266" s="32"/>
      <c r="C266" s="8" t="s">
        <v>88</v>
      </c>
      <c r="D266" s="72">
        <v>135.19999999999999</v>
      </c>
      <c r="E266" s="10">
        <v>135.19999999999999</v>
      </c>
      <c r="F266" s="10">
        <v>97.6</v>
      </c>
      <c r="G266" s="10">
        <v>186.6</v>
      </c>
      <c r="H266" s="10">
        <v>141.1</v>
      </c>
      <c r="I266" s="10">
        <v>147.19999999999999</v>
      </c>
      <c r="J266" s="10">
        <v>395.2</v>
      </c>
      <c r="K266" s="10">
        <v>159.9</v>
      </c>
      <c r="L266" s="10">
        <v>77.8</v>
      </c>
      <c r="M266" s="10">
        <v>78.2</v>
      </c>
      <c r="N266" s="10">
        <v>36.700000000000003</v>
      </c>
      <c r="O266" s="10">
        <v>142.69999999999999</v>
      </c>
      <c r="P266" s="10">
        <v>89.5</v>
      </c>
      <c r="Q266" s="10">
        <v>78.900000000000006</v>
      </c>
      <c r="R266" s="10">
        <v>88</v>
      </c>
      <c r="S266" s="10">
        <v>130.19999999999999</v>
      </c>
      <c r="T266" s="10">
        <v>95.2</v>
      </c>
      <c r="U266" s="10">
        <v>113.2</v>
      </c>
      <c r="V266" s="10">
        <v>82.5</v>
      </c>
      <c r="W266" s="10">
        <v>118.9</v>
      </c>
      <c r="X266" s="10">
        <v>141.5</v>
      </c>
      <c r="Y266" s="10">
        <v>86.8</v>
      </c>
      <c r="Z266" s="10">
        <v>174.2</v>
      </c>
      <c r="AA266" s="10">
        <v>0</v>
      </c>
      <c r="AB266" s="10">
        <v>62.1</v>
      </c>
      <c r="AC266" s="80">
        <v>180.9</v>
      </c>
      <c r="AD266" s="10">
        <v>0</v>
      </c>
      <c r="AE266" s="82">
        <v>135.19999999999999</v>
      </c>
      <c r="AF266" s="8"/>
      <c r="AG266" s="32"/>
      <c r="AH266" s="8" t="s">
        <v>88</v>
      </c>
      <c r="AI266" s="10">
        <v>135.19999999999999</v>
      </c>
      <c r="AJ266" s="10">
        <v>178.4</v>
      </c>
      <c r="AK266" s="38">
        <v>230.6</v>
      </c>
      <c r="AL266" s="38">
        <v>107.1</v>
      </c>
      <c r="AM266" s="38">
        <v>326.60000000000002</v>
      </c>
      <c r="AN266" s="38">
        <v>112.3</v>
      </c>
      <c r="AO266" s="38">
        <v>158.6</v>
      </c>
      <c r="AP266" s="38">
        <v>96.8</v>
      </c>
      <c r="AQ266" s="38">
        <v>110.9</v>
      </c>
      <c r="AR266" s="38">
        <v>111.6</v>
      </c>
      <c r="AS266" s="38">
        <v>93</v>
      </c>
      <c r="AT266" s="112"/>
      <c r="AU266" s="4"/>
      <c r="AV266" s="4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</row>
    <row r="267" spans="1:62">
      <c r="A267" s="8"/>
      <c r="B267" s="32"/>
      <c r="C267" s="8" t="s">
        <v>89</v>
      </c>
      <c r="D267" s="72">
        <v>139.69999999999999</v>
      </c>
      <c r="E267" s="10">
        <v>139.69999999999999</v>
      </c>
      <c r="F267" s="10">
        <v>96.1</v>
      </c>
      <c r="G267" s="10">
        <v>179.3</v>
      </c>
      <c r="H267" s="10">
        <v>151.6</v>
      </c>
      <c r="I267" s="10">
        <v>147.80000000000001</v>
      </c>
      <c r="J267" s="10">
        <v>423.9</v>
      </c>
      <c r="K267" s="10">
        <v>168.9</v>
      </c>
      <c r="L267" s="10">
        <v>71</v>
      </c>
      <c r="M267" s="10">
        <v>91.3</v>
      </c>
      <c r="N267" s="10">
        <v>40.1</v>
      </c>
      <c r="O267" s="10">
        <v>143.19999999999999</v>
      </c>
      <c r="P267" s="10">
        <v>91.4</v>
      </c>
      <c r="Q267" s="10">
        <v>78.400000000000006</v>
      </c>
      <c r="R267" s="10">
        <v>90.8</v>
      </c>
      <c r="S267" s="10">
        <v>133.80000000000001</v>
      </c>
      <c r="T267" s="10">
        <v>96.6</v>
      </c>
      <c r="U267" s="10">
        <v>113.8</v>
      </c>
      <c r="V267" s="10">
        <v>91.1</v>
      </c>
      <c r="W267" s="10">
        <v>120.4</v>
      </c>
      <c r="X267" s="10">
        <v>141.9</v>
      </c>
      <c r="Y267" s="10">
        <v>86.2</v>
      </c>
      <c r="Z267" s="10">
        <v>183.3</v>
      </c>
      <c r="AA267" s="10">
        <v>0</v>
      </c>
      <c r="AB267" s="10">
        <v>64.7</v>
      </c>
      <c r="AC267" s="80">
        <v>259.2</v>
      </c>
      <c r="AD267" s="10">
        <v>0</v>
      </c>
      <c r="AE267" s="82">
        <v>139.69999999999999</v>
      </c>
      <c r="AF267" s="8"/>
      <c r="AG267" s="32"/>
      <c r="AH267" s="8" t="s">
        <v>89</v>
      </c>
      <c r="AI267" s="10">
        <v>139.69999999999999</v>
      </c>
      <c r="AJ267" s="10">
        <v>187.8</v>
      </c>
      <c r="AK267" s="38">
        <v>242.5</v>
      </c>
      <c r="AL267" s="38">
        <v>106.9</v>
      </c>
      <c r="AM267" s="38">
        <v>349.4</v>
      </c>
      <c r="AN267" s="38">
        <v>120.5</v>
      </c>
      <c r="AO267" s="38">
        <v>184.9</v>
      </c>
      <c r="AP267" s="38">
        <v>99</v>
      </c>
      <c r="AQ267" s="38">
        <v>112.5</v>
      </c>
      <c r="AR267" s="38">
        <v>113.3</v>
      </c>
      <c r="AS267" s="38">
        <v>92.3</v>
      </c>
      <c r="AT267" s="112"/>
      <c r="AU267" s="4"/>
      <c r="AV267" s="4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</row>
    <row r="268" spans="1:62">
      <c r="A268" s="8"/>
      <c r="B268" s="32"/>
      <c r="C268" s="8" t="s">
        <v>90</v>
      </c>
      <c r="D268" s="72">
        <v>134.80000000000001</v>
      </c>
      <c r="E268" s="10">
        <v>134.80000000000001</v>
      </c>
      <c r="F268" s="10">
        <v>94.2</v>
      </c>
      <c r="G268" s="10">
        <v>175.9</v>
      </c>
      <c r="H268" s="10">
        <v>150.1</v>
      </c>
      <c r="I268" s="10">
        <v>147.19999999999999</v>
      </c>
      <c r="J268" s="10">
        <v>429.1</v>
      </c>
      <c r="K268" s="10">
        <v>98</v>
      </c>
      <c r="L268" s="10">
        <v>69</v>
      </c>
      <c r="M268" s="10">
        <v>89.9</v>
      </c>
      <c r="N268" s="10">
        <v>43.4</v>
      </c>
      <c r="O268" s="10">
        <v>142.4</v>
      </c>
      <c r="P268" s="10">
        <v>89.4</v>
      </c>
      <c r="Q268" s="10">
        <v>76.599999999999994</v>
      </c>
      <c r="R268" s="10">
        <v>88.2</v>
      </c>
      <c r="S268" s="10">
        <v>129.69999999999999</v>
      </c>
      <c r="T268" s="10">
        <v>95.9</v>
      </c>
      <c r="U268" s="10">
        <v>112.2</v>
      </c>
      <c r="V268" s="10">
        <v>82.6</v>
      </c>
      <c r="W268" s="10">
        <v>115.6</v>
      </c>
      <c r="X268" s="10">
        <v>137.6</v>
      </c>
      <c r="Y268" s="10">
        <v>81.900000000000006</v>
      </c>
      <c r="Z268" s="10">
        <v>181.2</v>
      </c>
      <c r="AA268" s="10">
        <v>0</v>
      </c>
      <c r="AB268" s="10">
        <v>64.7</v>
      </c>
      <c r="AC268" s="80">
        <v>258</v>
      </c>
      <c r="AD268" s="10">
        <v>0</v>
      </c>
      <c r="AE268" s="82">
        <v>134.80000000000001</v>
      </c>
      <c r="AF268" s="8"/>
      <c r="AG268" s="32"/>
      <c r="AH268" s="8" t="s">
        <v>90</v>
      </c>
      <c r="AI268" s="10">
        <v>134.80000000000001</v>
      </c>
      <c r="AJ268" s="10">
        <v>178.5</v>
      </c>
      <c r="AK268" s="38">
        <v>242.9</v>
      </c>
      <c r="AL268" s="38">
        <v>109.9</v>
      </c>
      <c r="AM268" s="38">
        <v>356.8</v>
      </c>
      <c r="AN268" s="38">
        <v>104.7</v>
      </c>
      <c r="AO268" s="38">
        <v>122.3</v>
      </c>
      <c r="AP268" s="38">
        <v>97.8</v>
      </c>
      <c r="AQ268" s="38">
        <v>109.3</v>
      </c>
      <c r="AR268" s="38">
        <v>110.2</v>
      </c>
      <c r="AS268" s="38">
        <v>93</v>
      </c>
      <c r="AT268" s="112"/>
      <c r="AU268" s="4"/>
      <c r="AV268" s="4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</row>
    <row r="269" spans="1:62">
      <c r="A269" s="8"/>
      <c r="B269" s="32"/>
      <c r="C269" s="8" t="s">
        <v>91</v>
      </c>
      <c r="D269" s="72">
        <v>133.30000000000001</v>
      </c>
      <c r="E269" s="10">
        <v>133.30000000000001</v>
      </c>
      <c r="F269" s="10">
        <v>95.7</v>
      </c>
      <c r="G269" s="10">
        <v>181.3</v>
      </c>
      <c r="H269" s="10">
        <v>135.6</v>
      </c>
      <c r="I269" s="10">
        <v>148.69999999999999</v>
      </c>
      <c r="J269" s="10">
        <v>399</v>
      </c>
      <c r="K269" s="10">
        <v>89.8</v>
      </c>
      <c r="L269" s="10">
        <v>58.8</v>
      </c>
      <c r="M269" s="10">
        <v>84</v>
      </c>
      <c r="N269" s="10">
        <v>43.5</v>
      </c>
      <c r="O269" s="10">
        <v>143.30000000000001</v>
      </c>
      <c r="P269" s="10">
        <v>90.5</v>
      </c>
      <c r="Q269" s="10">
        <v>77.5</v>
      </c>
      <c r="R269" s="10">
        <v>92.2</v>
      </c>
      <c r="S269" s="10">
        <v>132.80000000000001</v>
      </c>
      <c r="T269" s="10">
        <v>98.1</v>
      </c>
      <c r="U269" s="10">
        <v>114.3</v>
      </c>
      <c r="V269" s="10">
        <v>77.7</v>
      </c>
      <c r="W269" s="10">
        <v>116.9</v>
      </c>
      <c r="X269" s="10">
        <v>147.19999999999999</v>
      </c>
      <c r="Y269" s="10">
        <v>77.8</v>
      </c>
      <c r="Z269" s="10">
        <v>181.7</v>
      </c>
      <c r="AA269" s="10">
        <v>0</v>
      </c>
      <c r="AB269" s="10">
        <v>72.2</v>
      </c>
      <c r="AC269" s="80">
        <v>246.2</v>
      </c>
      <c r="AD269" s="10">
        <v>0</v>
      </c>
      <c r="AE269" s="82">
        <v>133.30000000000001</v>
      </c>
      <c r="AF269" s="8"/>
      <c r="AG269" s="32"/>
      <c r="AH269" s="8" t="s">
        <v>91</v>
      </c>
      <c r="AI269" s="10">
        <v>133.30000000000001</v>
      </c>
      <c r="AJ269" s="10">
        <v>174.6</v>
      </c>
      <c r="AK269" s="38">
        <v>231.8</v>
      </c>
      <c r="AL269" s="38">
        <v>111.6</v>
      </c>
      <c r="AM269" s="38">
        <v>325.5</v>
      </c>
      <c r="AN269" s="38">
        <v>101.3</v>
      </c>
      <c r="AO269" s="38">
        <v>107.2</v>
      </c>
      <c r="AP269" s="38">
        <v>99.1</v>
      </c>
      <c r="AQ269" s="38">
        <v>110.4</v>
      </c>
      <c r="AR269" s="38">
        <v>111.1</v>
      </c>
      <c r="AS269" s="38">
        <v>99.2</v>
      </c>
      <c r="AT269" s="112"/>
      <c r="AU269" s="4"/>
      <c r="AV269" s="4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</row>
    <row r="270" spans="1:62">
      <c r="A270" s="8"/>
      <c r="B270" s="32"/>
      <c r="C270" s="8" t="s">
        <v>92</v>
      </c>
      <c r="D270" s="72">
        <v>132.5</v>
      </c>
      <c r="E270" s="10">
        <v>132.5</v>
      </c>
      <c r="F270" s="10">
        <v>95.9</v>
      </c>
      <c r="G270" s="10">
        <v>180.9</v>
      </c>
      <c r="H270" s="10">
        <v>134.30000000000001</v>
      </c>
      <c r="I270" s="10">
        <v>141.9</v>
      </c>
      <c r="J270" s="10">
        <v>381.9</v>
      </c>
      <c r="K270" s="10">
        <v>101.8</v>
      </c>
      <c r="L270" s="10">
        <v>54.2</v>
      </c>
      <c r="M270" s="10">
        <v>85.7</v>
      </c>
      <c r="N270" s="10">
        <v>42.3</v>
      </c>
      <c r="O270" s="10">
        <v>144.4</v>
      </c>
      <c r="P270" s="10">
        <v>94.8</v>
      </c>
      <c r="Q270" s="10">
        <v>75.900000000000006</v>
      </c>
      <c r="R270" s="10">
        <v>93.1</v>
      </c>
      <c r="S270" s="10">
        <v>132.9</v>
      </c>
      <c r="T270" s="10">
        <v>99.5</v>
      </c>
      <c r="U270" s="10">
        <v>117.3</v>
      </c>
      <c r="V270" s="10">
        <v>81.400000000000006</v>
      </c>
      <c r="W270" s="10">
        <v>119.4</v>
      </c>
      <c r="X270" s="10">
        <v>156.69999999999999</v>
      </c>
      <c r="Y270" s="10">
        <v>89.4</v>
      </c>
      <c r="Z270" s="10">
        <v>177.2</v>
      </c>
      <c r="AA270" s="10">
        <v>0</v>
      </c>
      <c r="AB270" s="10">
        <v>64.400000000000006</v>
      </c>
      <c r="AC270" s="80">
        <v>261</v>
      </c>
      <c r="AD270" s="10">
        <v>0</v>
      </c>
      <c r="AE270" s="82">
        <v>132.5</v>
      </c>
      <c r="AF270" s="8"/>
      <c r="AG270" s="32"/>
      <c r="AH270" s="8" t="s">
        <v>92</v>
      </c>
      <c r="AI270" s="10">
        <v>132.5</v>
      </c>
      <c r="AJ270" s="10">
        <v>169.2</v>
      </c>
      <c r="AK270" s="38">
        <v>218.4</v>
      </c>
      <c r="AL270" s="38">
        <v>101.4</v>
      </c>
      <c r="AM270" s="38">
        <v>312.10000000000002</v>
      </c>
      <c r="AN270" s="38">
        <v>101.1</v>
      </c>
      <c r="AO270" s="38">
        <v>104.3</v>
      </c>
      <c r="AP270" s="38">
        <v>100.9</v>
      </c>
      <c r="AQ270" s="38">
        <v>111.9</v>
      </c>
      <c r="AR270" s="38">
        <v>112.6</v>
      </c>
      <c r="AS270" s="38">
        <v>96.3</v>
      </c>
      <c r="AT270" s="112"/>
      <c r="AU270" s="4"/>
      <c r="AV270" s="4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</row>
    <row r="271" spans="1:62">
      <c r="A271" s="8"/>
      <c r="B271" s="32"/>
      <c r="C271" s="8" t="s">
        <v>93</v>
      </c>
      <c r="D271" s="72">
        <v>132</v>
      </c>
      <c r="E271" s="10">
        <v>132</v>
      </c>
      <c r="F271" s="10">
        <v>96.6</v>
      </c>
      <c r="G271" s="10">
        <v>170.7</v>
      </c>
      <c r="H271" s="10">
        <v>128.69999999999999</v>
      </c>
      <c r="I271" s="10">
        <v>151.30000000000001</v>
      </c>
      <c r="J271" s="10">
        <v>372.6</v>
      </c>
      <c r="K271" s="10">
        <v>85.1</v>
      </c>
      <c r="L271" s="10">
        <v>61.5</v>
      </c>
      <c r="M271" s="10">
        <v>83.2</v>
      </c>
      <c r="N271" s="10">
        <v>38.6</v>
      </c>
      <c r="O271" s="10">
        <v>145.6</v>
      </c>
      <c r="P271" s="10">
        <v>97.9</v>
      </c>
      <c r="Q271" s="10">
        <v>76.8</v>
      </c>
      <c r="R271" s="10">
        <v>91.2</v>
      </c>
      <c r="S271" s="10">
        <v>129</v>
      </c>
      <c r="T271" s="10">
        <v>99.2</v>
      </c>
      <c r="U271" s="10">
        <v>116.7</v>
      </c>
      <c r="V271" s="10">
        <v>86.1</v>
      </c>
      <c r="W271" s="10">
        <v>120.5</v>
      </c>
      <c r="X271" s="10">
        <v>151</v>
      </c>
      <c r="Y271" s="10">
        <v>102.3</v>
      </c>
      <c r="Z271" s="10">
        <v>174.8</v>
      </c>
      <c r="AA271" s="10">
        <v>0</v>
      </c>
      <c r="AB271" s="10">
        <v>60.7</v>
      </c>
      <c r="AC271" s="80">
        <v>263.3</v>
      </c>
      <c r="AD271" s="10">
        <v>0</v>
      </c>
      <c r="AE271" s="82">
        <v>132</v>
      </c>
      <c r="AF271" s="8"/>
      <c r="AG271" s="32"/>
      <c r="AH271" s="8" t="s">
        <v>93</v>
      </c>
      <c r="AI271" s="10">
        <v>132</v>
      </c>
      <c r="AJ271" s="10">
        <v>163.80000000000001</v>
      </c>
      <c r="AK271" s="38">
        <v>220.9</v>
      </c>
      <c r="AL271" s="38">
        <v>112.3</v>
      </c>
      <c r="AM271" s="38">
        <v>305.8</v>
      </c>
      <c r="AN271" s="38">
        <v>94.8</v>
      </c>
      <c r="AO271" s="38">
        <v>86.6</v>
      </c>
      <c r="AP271" s="38">
        <v>100.3</v>
      </c>
      <c r="AQ271" s="38">
        <v>113.4</v>
      </c>
      <c r="AR271" s="38">
        <v>113.8</v>
      </c>
      <c r="AS271" s="38">
        <v>93.9</v>
      </c>
      <c r="AT271" s="112"/>
      <c r="AU271" s="4"/>
      <c r="AV271" s="4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</row>
    <row r="272" spans="1:62">
      <c r="A272" s="8"/>
      <c r="B272" s="32"/>
      <c r="C272" s="8" t="s">
        <v>94</v>
      </c>
      <c r="D272" s="72">
        <v>132.30000000000001</v>
      </c>
      <c r="E272" s="10">
        <v>132.30000000000001</v>
      </c>
      <c r="F272" s="10">
        <v>96.7</v>
      </c>
      <c r="G272" s="10">
        <v>172.8</v>
      </c>
      <c r="H272" s="10">
        <v>137.9</v>
      </c>
      <c r="I272" s="10">
        <v>156.30000000000001</v>
      </c>
      <c r="J272" s="10">
        <v>365.9</v>
      </c>
      <c r="K272" s="10">
        <v>81.7</v>
      </c>
      <c r="L272" s="10">
        <v>62.5</v>
      </c>
      <c r="M272" s="10">
        <v>95.9</v>
      </c>
      <c r="N272" s="10">
        <v>36.200000000000003</v>
      </c>
      <c r="O272" s="10">
        <v>150.6</v>
      </c>
      <c r="P272" s="10">
        <v>89.8</v>
      </c>
      <c r="Q272" s="10">
        <v>77.400000000000006</v>
      </c>
      <c r="R272" s="10">
        <v>101</v>
      </c>
      <c r="S272" s="10">
        <v>131.1</v>
      </c>
      <c r="T272" s="10">
        <v>98.8</v>
      </c>
      <c r="U272" s="10">
        <v>115.5</v>
      </c>
      <c r="V272" s="10">
        <v>82.3</v>
      </c>
      <c r="W272" s="10">
        <v>113.8</v>
      </c>
      <c r="X272" s="10">
        <v>150.80000000000001</v>
      </c>
      <c r="Y272" s="10">
        <v>100.1</v>
      </c>
      <c r="Z272" s="10">
        <v>174.2</v>
      </c>
      <c r="AA272" s="10">
        <v>0</v>
      </c>
      <c r="AB272" s="10">
        <v>65.400000000000006</v>
      </c>
      <c r="AC272" s="80">
        <v>314.89999999999998</v>
      </c>
      <c r="AD272" s="10">
        <v>0</v>
      </c>
      <c r="AE272" s="82">
        <v>132.30000000000001</v>
      </c>
      <c r="AF272" s="8"/>
      <c r="AG272" s="32"/>
      <c r="AH272" s="8" t="s">
        <v>94</v>
      </c>
      <c r="AI272" s="10">
        <v>132.30000000000001</v>
      </c>
      <c r="AJ272" s="10">
        <v>166.3</v>
      </c>
      <c r="AK272" s="38">
        <v>227</v>
      </c>
      <c r="AL272" s="38">
        <v>122.4</v>
      </c>
      <c r="AM272" s="38">
        <v>306.2</v>
      </c>
      <c r="AN272" s="38">
        <v>96.9</v>
      </c>
      <c r="AO272" s="38">
        <v>88.1</v>
      </c>
      <c r="AP272" s="38">
        <v>102</v>
      </c>
      <c r="AQ272" s="38">
        <v>113.1</v>
      </c>
      <c r="AR272" s="38">
        <v>113.9</v>
      </c>
      <c r="AS272" s="38">
        <v>91.8</v>
      </c>
      <c r="AT272" s="112"/>
      <c r="AU272" s="4"/>
      <c r="AV272" s="4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</row>
    <row r="273" spans="1:62">
      <c r="A273" s="8"/>
      <c r="B273" s="32"/>
      <c r="C273" s="8" t="s">
        <v>95</v>
      </c>
      <c r="D273" s="72">
        <v>129.80000000000001</v>
      </c>
      <c r="E273" s="10">
        <v>129.80000000000001</v>
      </c>
      <c r="F273" s="10">
        <v>97</v>
      </c>
      <c r="G273" s="10">
        <v>159.9</v>
      </c>
      <c r="H273" s="10">
        <v>120.8</v>
      </c>
      <c r="I273" s="10">
        <v>157.1</v>
      </c>
      <c r="J273" s="10">
        <v>355.2</v>
      </c>
      <c r="K273" s="10">
        <v>68.7</v>
      </c>
      <c r="L273" s="10">
        <v>63.6</v>
      </c>
      <c r="M273" s="10">
        <v>86.7</v>
      </c>
      <c r="N273" s="10">
        <v>36.4</v>
      </c>
      <c r="O273" s="10">
        <v>151.6</v>
      </c>
      <c r="P273" s="10">
        <v>89.6</v>
      </c>
      <c r="Q273" s="10">
        <v>75.099999999999994</v>
      </c>
      <c r="R273" s="10">
        <v>94.5</v>
      </c>
      <c r="S273" s="10">
        <v>132.69999999999999</v>
      </c>
      <c r="T273" s="10">
        <v>98.1</v>
      </c>
      <c r="U273" s="10">
        <v>121.2</v>
      </c>
      <c r="V273" s="10">
        <v>84.9</v>
      </c>
      <c r="W273" s="10">
        <v>119.3</v>
      </c>
      <c r="X273" s="10">
        <v>155</v>
      </c>
      <c r="Y273" s="10">
        <v>107</v>
      </c>
      <c r="Z273" s="10">
        <v>181.9</v>
      </c>
      <c r="AA273" s="10">
        <v>0</v>
      </c>
      <c r="AB273" s="10">
        <v>70.900000000000006</v>
      </c>
      <c r="AC273" s="80">
        <v>331.2</v>
      </c>
      <c r="AD273" s="10">
        <v>0</v>
      </c>
      <c r="AE273" s="82">
        <v>129.80000000000001</v>
      </c>
      <c r="AF273" s="8"/>
      <c r="AG273" s="32"/>
      <c r="AH273" s="8" t="s">
        <v>95</v>
      </c>
      <c r="AI273" s="10">
        <v>129.80000000000001</v>
      </c>
      <c r="AJ273" s="10">
        <v>161.5</v>
      </c>
      <c r="AK273" s="38">
        <v>221</v>
      </c>
      <c r="AL273" s="38">
        <v>122.6</v>
      </c>
      <c r="AM273" s="38">
        <v>297.7</v>
      </c>
      <c r="AN273" s="38">
        <v>92.7</v>
      </c>
      <c r="AO273" s="38">
        <v>73.2</v>
      </c>
      <c r="AP273" s="38">
        <v>102.8</v>
      </c>
      <c r="AQ273" s="38">
        <v>111.7</v>
      </c>
      <c r="AR273" s="38">
        <v>112.4</v>
      </c>
      <c r="AS273" s="38">
        <v>95.9</v>
      </c>
      <c r="AT273" s="112"/>
      <c r="AU273" s="4"/>
      <c r="AV273" s="4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</row>
    <row r="274" spans="1:62">
      <c r="A274" s="8"/>
      <c r="B274" s="32"/>
      <c r="C274" s="8" t="s">
        <v>96</v>
      </c>
      <c r="D274" s="72">
        <v>128.6</v>
      </c>
      <c r="E274" s="10">
        <v>128.5</v>
      </c>
      <c r="F274" s="10">
        <v>95.6</v>
      </c>
      <c r="G274" s="10">
        <v>164.2</v>
      </c>
      <c r="H274" s="10">
        <v>124.8</v>
      </c>
      <c r="I274" s="10">
        <v>158.30000000000001</v>
      </c>
      <c r="J274" s="10">
        <v>342.2</v>
      </c>
      <c r="K274" s="10">
        <v>68.3</v>
      </c>
      <c r="L274" s="10">
        <v>71.900000000000006</v>
      </c>
      <c r="M274" s="10">
        <v>84.6</v>
      </c>
      <c r="N274" s="10">
        <v>39.700000000000003</v>
      </c>
      <c r="O274" s="10">
        <v>152.1</v>
      </c>
      <c r="P274" s="10">
        <v>88.7</v>
      </c>
      <c r="Q274" s="10">
        <v>74.7</v>
      </c>
      <c r="R274" s="10">
        <v>88.1</v>
      </c>
      <c r="S274" s="10">
        <v>129.9</v>
      </c>
      <c r="T274" s="10">
        <v>97.3</v>
      </c>
      <c r="U274" s="10">
        <v>119.8</v>
      </c>
      <c r="V274" s="10">
        <v>82.8</v>
      </c>
      <c r="W274" s="10">
        <v>115.8</v>
      </c>
      <c r="X274" s="10">
        <v>152.4</v>
      </c>
      <c r="Y274" s="10">
        <v>109.3</v>
      </c>
      <c r="Z274" s="10">
        <v>185.9</v>
      </c>
      <c r="AA274" s="10">
        <v>0</v>
      </c>
      <c r="AB274" s="10">
        <v>68.3</v>
      </c>
      <c r="AC274" s="80">
        <v>370.9</v>
      </c>
      <c r="AD274" s="10">
        <v>0</v>
      </c>
      <c r="AE274" s="82">
        <v>128.6</v>
      </c>
      <c r="AF274" s="8"/>
      <c r="AG274" s="32"/>
      <c r="AH274" s="8" t="s">
        <v>96</v>
      </c>
      <c r="AI274" s="10">
        <v>128.6</v>
      </c>
      <c r="AJ274" s="10">
        <v>160.4</v>
      </c>
      <c r="AK274" s="38">
        <v>216</v>
      </c>
      <c r="AL274" s="38">
        <v>120</v>
      </c>
      <c r="AM274" s="38">
        <v>289.60000000000002</v>
      </c>
      <c r="AN274" s="38">
        <v>92.8</v>
      </c>
      <c r="AO274" s="38">
        <v>75.5</v>
      </c>
      <c r="AP274" s="38">
        <v>101.6</v>
      </c>
      <c r="AQ274" s="38">
        <v>110.5</v>
      </c>
      <c r="AR274" s="38">
        <v>111.8</v>
      </c>
      <c r="AS274" s="38">
        <v>81.3</v>
      </c>
      <c r="AT274" s="112"/>
      <c r="AU274" s="4"/>
      <c r="AV274" s="4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</row>
    <row r="275" spans="1:62">
      <c r="A275" s="8"/>
      <c r="B275" s="34"/>
      <c r="C275" s="15" t="s">
        <v>97</v>
      </c>
      <c r="D275" s="73">
        <v>127.7</v>
      </c>
      <c r="E275" s="14">
        <v>127.7</v>
      </c>
      <c r="F275" s="14">
        <v>91.3</v>
      </c>
      <c r="G275" s="14">
        <v>162.19999999999999</v>
      </c>
      <c r="H275" s="14">
        <v>129.1</v>
      </c>
      <c r="I275" s="14">
        <v>158.1</v>
      </c>
      <c r="J275" s="14">
        <v>330.5</v>
      </c>
      <c r="K275" s="14">
        <v>65.5</v>
      </c>
      <c r="L275" s="14">
        <v>77.8</v>
      </c>
      <c r="M275" s="14">
        <v>94.7</v>
      </c>
      <c r="N275" s="14">
        <v>40.700000000000003</v>
      </c>
      <c r="O275" s="14">
        <v>154.69999999999999</v>
      </c>
      <c r="P275" s="14">
        <v>90.4</v>
      </c>
      <c r="Q275" s="14">
        <v>74.900000000000006</v>
      </c>
      <c r="R275" s="14">
        <v>88.5</v>
      </c>
      <c r="S275" s="14">
        <v>129.30000000000001</v>
      </c>
      <c r="T275" s="14">
        <v>97.1</v>
      </c>
      <c r="U275" s="14">
        <v>118.9</v>
      </c>
      <c r="V275" s="14">
        <v>72.7</v>
      </c>
      <c r="W275" s="14">
        <v>115.5</v>
      </c>
      <c r="X275" s="14">
        <v>151.5</v>
      </c>
      <c r="Y275" s="14">
        <v>116.8</v>
      </c>
      <c r="Z275" s="14">
        <v>185.1</v>
      </c>
      <c r="AA275" s="14">
        <v>0</v>
      </c>
      <c r="AB275" s="14">
        <v>69.5</v>
      </c>
      <c r="AC275" s="81">
        <v>395.2</v>
      </c>
      <c r="AD275" s="14">
        <v>0</v>
      </c>
      <c r="AE275" s="83">
        <v>127.7</v>
      </c>
      <c r="AF275" s="8"/>
      <c r="AG275" s="34"/>
      <c r="AH275" s="15" t="s">
        <v>97</v>
      </c>
      <c r="AI275" s="14">
        <v>127.7</v>
      </c>
      <c r="AJ275" s="14">
        <v>159.19999999999999</v>
      </c>
      <c r="AK275" s="40">
        <v>211.7</v>
      </c>
      <c r="AL275" s="40">
        <v>120.7</v>
      </c>
      <c r="AM275" s="40">
        <v>283.3</v>
      </c>
      <c r="AN275" s="40">
        <v>93.9</v>
      </c>
      <c r="AO275" s="40">
        <v>70.2</v>
      </c>
      <c r="AP275" s="40">
        <v>102.1</v>
      </c>
      <c r="AQ275" s="40">
        <v>110.3</v>
      </c>
      <c r="AR275" s="40">
        <v>111.6</v>
      </c>
      <c r="AS275" s="40">
        <v>83.9</v>
      </c>
      <c r="AT275" s="112"/>
      <c r="AU275" s="4"/>
      <c r="AV275" s="4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</row>
    <row r="276" spans="1:62">
      <c r="A276" s="8"/>
      <c r="B276" s="28" t="s">
        <v>107</v>
      </c>
      <c r="C276" s="22" t="s">
        <v>84</v>
      </c>
      <c r="D276" s="72">
        <v>124.5</v>
      </c>
      <c r="E276" s="10">
        <v>124.4</v>
      </c>
      <c r="F276" s="10">
        <v>93</v>
      </c>
      <c r="G276" s="10">
        <v>179.9</v>
      </c>
      <c r="H276" s="10">
        <v>130.69999999999999</v>
      </c>
      <c r="I276" s="10">
        <v>151.4</v>
      </c>
      <c r="J276" s="10">
        <v>303.60000000000002</v>
      </c>
      <c r="K276" s="10">
        <v>59.7</v>
      </c>
      <c r="L276" s="10">
        <v>89.8</v>
      </c>
      <c r="M276" s="10">
        <v>81.400000000000006</v>
      </c>
      <c r="N276" s="10">
        <v>40.299999999999997</v>
      </c>
      <c r="O276" s="10">
        <v>155.19999999999999</v>
      </c>
      <c r="P276" s="10">
        <v>93.6</v>
      </c>
      <c r="Q276" s="10">
        <v>75.2</v>
      </c>
      <c r="R276" s="10">
        <v>88.5</v>
      </c>
      <c r="S276" s="10">
        <v>120.2</v>
      </c>
      <c r="T276" s="10">
        <v>94.1</v>
      </c>
      <c r="U276" s="10">
        <v>121.5</v>
      </c>
      <c r="V276" s="10">
        <v>79.2</v>
      </c>
      <c r="W276" s="10">
        <v>114.4</v>
      </c>
      <c r="X276" s="10">
        <v>150.80000000000001</v>
      </c>
      <c r="Y276" s="10">
        <v>114.6</v>
      </c>
      <c r="Z276" s="10">
        <v>168.2</v>
      </c>
      <c r="AA276" s="10">
        <v>0</v>
      </c>
      <c r="AB276" s="10">
        <v>72.7</v>
      </c>
      <c r="AC276" s="10">
        <v>377.4</v>
      </c>
      <c r="AD276" s="10">
        <v>0</v>
      </c>
      <c r="AE276" s="33">
        <v>124.5</v>
      </c>
      <c r="AF276" s="8"/>
      <c r="AG276" s="28" t="s">
        <v>107</v>
      </c>
      <c r="AH276" s="22" t="s">
        <v>84</v>
      </c>
      <c r="AI276" s="10">
        <v>124.5</v>
      </c>
      <c r="AJ276" s="10">
        <v>148.30000000000001</v>
      </c>
      <c r="AK276" s="38">
        <v>194.9</v>
      </c>
      <c r="AL276" s="38">
        <v>110.7</v>
      </c>
      <c r="AM276" s="38">
        <v>265.39999999999998</v>
      </c>
      <c r="AN276" s="38">
        <v>87.5</v>
      </c>
      <c r="AO276" s="38">
        <v>66.8</v>
      </c>
      <c r="AP276" s="38">
        <v>98.6</v>
      </c>
      <c r="AQ276" s="38">
        <v>111.3</v>
      </c>
      <c r="AR276" s="38">
        <v>112.7</v>
      </c>
      <c r="AS276" s="38">
        <v>81.5</v>
      </c>
      <c r="AT276" s="112"/>
      <c r="AU276" s="4"/>
      <c r="AV276" s="4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</row>
    <row r="277" spans="1:62">
      <c r="A277" s="8"/>
      <c r="B277" s="32"/>
      <c r="C277" s="8" t="s">
        <v>86</v>
      </c>
      <c r="D277" s="72">
        <v>122.9</v>
      </c>
      <c r="E277" s="10">
        <v>122.8</v>
      </c>
      <c r="F277" s="10">
        <v>92.8</v>
      </c>
      <c r="G277" s="10">
        <v>196</v>
      </c>
      <c r="H277" s="10">
        <v>131.30000000000001</v>
      </c>
      <c r="I277" s="10">
        <v>149.80000000000001</v>
      </c>
      <c r="J277" s="10">
        <v>288.7</v>
      </c>
      <c r="K277" s="10">
        <v>56.2</v>
      </c>
      <c r="L277" s="10">
        <v>67.3</v>
      </c>
      <c r="M277" s="10">
        <v>99.4</v>
      </c>
      <c r="N277" s="10">
        <v>36.1</v>
      </c>
      <c r="O277" s="10">
        <v>156.5</v>
      </c>
      <c r="P277" s="10">
        <v>91.1</v>
      </c>
      <c r="Q277" s="10">
        <v>72.8</v>
      </c>
      <c r="R277" s="10">
        <v>88.2</v>
      </c>
      <c r="S277" s="10">
        <v>125.9</v>
      </c>
      <c r="T277" s="10">
        <v>91.5</v>
      </c>
      <c r="U277" s="10">
        <v>119.4</v>
      </c>
      <c r="V277" s="10">
        <v>83.1</v>
      </c>
      <c r="W277" s="10">
        <v>113.2</v>
      </c>
      <c r="X277" s="10">
        <v>146.80000000000001</v>
      </c>
      <c r="Y277" s="10">
        <v>128.19999999999999</v>
      </c>
      <c r="Z277" s="10">
        <v>165.3</v>
      </c>
      <c r="AA277" s="10">
        <v>0</v>
      </c>
      <c r="AB277" s="10">
        <v>68</v>
      </c>
      <c r="AC277" s="10">
        <v>387.3</v>
      </c>
      <c r="AD277" s="10">
        <v>0</v>
      </c>
      <c r="AE277" s="33">
        <v>122.9</v>
      </c>
      <c r="AF277" s="8"/>
      <c r="AG277" s="32"/>
      <c r="AH277" s="8" t="s">
        <v>86</v>
      </c>
      <c r="AI277" s="10">
        <v>122.9</v>
      </c>
      <c r="AJ277" s="10">
        <v>145.19999999999999</v>
      </c>
      <c r="AK277" s="38">
        <v>190.2</v>
      </c>
      <c r="AL277" s="38">
        <v>107.6</v>
      </c>
      <c r="AM277" s="38">
        <v>256.60000000000002</v>
      </c>
      <c r="AN277" s="38">
        <v>89.7</v>
      </c>
      <c r="AO277" s="38">
        <v>75</v>
      </c>
      <c r="AP277" s="38">
        <v>94.9</v>
      </c>
      <c r="AQ277" s="38">
        <v>110.4</v>
      </c>
      <c r="AR277" s="38">
        <v>111.6</v>
      </c>
      <c r="AS277" s="38">
        <v>82.5</v>
      </c>
      <c r="AT277" s="112"/>
      <c r="AU277" s="4"/>
      <c r="AV277" s="4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</row>
    <row r="278" spans="1:62">
      <c r="A278" s="8"/>
      <c r="B278" s="32"/>
      <c r="C278" s="8" t="s">
        <v>88</v>
      </c>
      <c r="D278" s="72">
        <v>122.3</v>
      </c>
      <c r="E278" s="10">
        <v>122.3</v>
      </c>
      <c r="F278" s="10">
        <v>91.7</v>
      </c>
      <c r="G278" s="10">
        <v>240.9</v>
      </c>
      <c r="H278" s="10">
        <v>146.69999999999999</v>
      </c>
      <c r="I278" s="10">
        <v>139</v>
      </c>
      <c r="J278" s="10">
        <v>253.3</v>
      </c>
      <c r="K278" s="10">
        <v>80.400000000000006</v>
      </c>
      <c r="L278" s="10">
        <v>58.1</v>
      </c>
      <c r="M278" s="10">
        <v>117.7</v>
      </c>
      <c r="N278" s="10">
        <v>34.1</v>
      </c>
      <c r="O278" s="10">
        <v>154.19999999999999</v>
      </c>
      <c r="P278" s="10">
        <v>93.3</v>
      </c>
      <c r="Q278" s="10">
        <v>74.3</v>
      </c>
      <c r="R278" s="10">
        <v>88.1</v>
      </c>
      <c r="S278" s="10">
        <v>131.1</v>
      </c>
      <c r="T278" s="10">
        <v>93.9</v>
      </c>
      <c r="U278" s="10">
        <v>118.1</v>
      </c>
      <c r="V278" s="10">
        <v>72.099999999999994</v>
      </c>
      <c r="W278" s="10">
        <v>113.4</v>
      </c>
      <c r="X278" s="10">
        <v>145.1</v>
      </c>
      <c r="Y278" s="10">
        <v>153.4</v>
      </c>
      <c r="Z278" s="10">
        <v>164.9</v>
      </c>
      <c r="AA278" s="10">
        <v>0</v>
      </c>
      <c r="AB278" s="10">
        <v>74.900000000000006</v>
      </c>
      <c r="AC278" s="10">
        <v>394.9</v>
      </c>
      <c r="AD278" s="10">
        <v>0</v>
      </c>
      <c r="AE278" s="33">
        <v>122.3</v>
      </c>
      <c r="AF278" s="8"/>
      <c r="AG278" s="32"/>
      <c r="AH278" s="8" t="s">
        <v>88</v>
      </c>
      <c r="AI278" s="10">
        <v>122.3</v>
      </c>
      <c r="AJ278" s="10">
        <v>138.30000000000001</v>
      </c>
      <c r="AK278" s="38">
        <v>171.9</v>
      </c>
      <c r="AL278" s="38">
        <v>100.3</v>
      </c>
      <c r="AM278" s="38">
        <v>229</v>
      </c>
      <c r="AN278" s="38">
        <v>95.7</v>
      </c>
      <c r="AO278" s="38">
        <v>91.1</v>
      </c>
      <c r="AP278" s="38">
        <v>96.7</v>
      </c>
      <c r="AQ278" s="38">
        <v>113.1</v>
      </c>
      <c r="AR278" s="38">
        <v>114.1</v>
      </c>
      <c r="AS278" s="38">
        <v>88</v>
      </c>
      <c r="AT278" s="112"/>
      <c r="AU278" s="4"/>
      <c r="AV278" s="4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</row>
    <row r="279" spans="1:62">
      <c r="A279" s="8"/>
      <c r="B279" s="32"/>
      <c r="C279" s="8" t="s">
        <v>89</v>
      </c>
      <c r="D279" s="72">
        <v>125.3</v>
      </c>
      <c r="E279" s="10">
        <v>125.2</v>
      </c>
      <c r="F279" s="10">
        <v>93.1</v>
      </c>
      <c r="G279" s="10">
        <v>256.2</v>
      </c>
      <c r="H279" s="10">
        <v>149.19999999999999</v>
      </c>
      <c r="I279" s="10">
        <v>139.4</v>
      </c>
      <c r="J279" s="10">
        <v>266.5</v>
      </c>
      <c r="K279" s="10">
        <v>62.4</v>
      </c>
      <c r="L279" s="10">
        <v>71.599999999999994</v>
      </c>
      <c r="M279" s="10">
        <v>134</v>
      </c>
      <c r="N279" s="10">
        <v>35.799999999999997</v>
      </c>
      <c r="O279" s="10">
        <v>157.19999999999999</v>
      </c>
      <c r="P279" s="10">
        <v>97</v>
      </c>
      <c r="Q279" s="10">
        <v>75.7</v>
      </c>
      <c r="R279" s="10">
        <v>87.2</v>
      </c>
      <c r="S279" s="10">
        <v>138.1</v>
      </c>
      <c r="T279" s="10">
        <v>93.9</v>
      </c>
      <c r="U279" s="10">
        <v>113.5</v>
      </c>
      <c r="V279" s="10">
        <v>88</v>
      </c>
      <c r="W279" s="10">
        <v>111</v>
      </c>
      <c r="X279" s="10">
        <v>138.30000000000001</v>
      </c>
      <c r="Y279" s="10">
        <v>173.1</v>
      </c>
      <c r="Z279" s="10">
        <v>145.80000000000001</v>
      </c>
      <c r="AA279" s="10">
        <v>0</v>
      </c>
      <c r="AB279" s="10">
        <v>70.900000000000006</v>
      </c>
      <c r="AC279" s="10">
        <v>425.2</v>
      </c>
      <c r="AD279" s="10">
        <v>0</v>
      </c>
      <c r="AE279" s="33">
        <v>125.3</v>
      </c>
      <c r="AF279" s="8"/>
      <c r="AG279" s="32"/>
      <c r="AH279" s="8" t="s">
        <v>89</v>
      </c>
      <c r="AI279" s="10">
        <v>125.3</v>
      </c>
      <c r="AJ279" s="10">
        <v>142.30000000000001</v>
      </c>
      <c r="AK279" s="38">
        <v>178.2</v>
      </c>
      <c r="AL279" s="38">
        <v>98.3</v>
      </c>
      <c r="AM279" s="38">
        <v>241.5</v>
      </c>
      <c r="AN279" s="38">
        <v>98.3</v>
      </c>
      <c r="AO279" s="38">
        <v>99.3</v>
      </c>
      <c r="AP279" s="38">
        <v>97.4</v>
      </c>
      <c r="AQ279" s="38">
        <v>115.6</v>
      </c>
      <c r="AR279" s="38">
        <v>116.7</v>
      </c>
      <c r="AS279" s="38">
        <v>87</v>
      </c>
      <c r="AT279" s="112"/>
      <c r="AU279" s="4"/>
      <c r="AV279" s="4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</row>
    <row r="280" spans="1:62">
      <c r="A280" s="8"/>
      <c r="B280" s="32"/>
      <c r="C280" s="8" t="s">
        <v>90</v>
      </c>
      <c r="D280" s="72">
        <v>126.5</v>
      </c>
      <c r="E280" s="10">
        <v>126.5</v>
      </c>
      <c r="F280" s="10">
        <v>97.4</v>
      </c>
      <c r="G280" s="10">
        <v>252.2</v>
      </c>
      <c r="H280" s="10">
        <v>153</v>
      </c>
      <c r="I280" s="10">
        <v>143.30000000000001</v>
      </c>
      <c r="J280" s="10">
        <v>287.2</v>
      </c>
      <c r="K280" s="10">
        <v>62.2</v>
      </c>
      <c r="L280" s="10">
        <v>89.8</v>
      </c>
      <c r="M280" s="10">
        <v>113.2</v>
      </c>
      <c r="N280" s="10">
        <v>37.1</v>
      </c>
      <c r="O280" s="10">
        <v>157</v>
      </c>
      <c r="P280" s="10">
        <v>94.3</v>
      </c>
      <c r="Q280" s="10">
        <v>77</v>
      </c>
      <c r="R280" s="10">
        <v>78.7</v>
      </c>
      <c r="S280" s="10">
        <v>136.5</v>
      </c>
      <c r="T280" s="10">
        <v>94.5</v>
      </c>
      <c r="U280" s="10">
        <v>118.9</v>
      </c>
      <c r="V280" s="10">
        <v>82.7</v>
      </c>
      <c r="W280" s="10">
        <v>127.1</v>
      </c>
      <c r="X280" s="10">
        <v>134.4</v>
      </c>
      <c r="Y280" s="10">
        <v>173.3</v>
      </c>
      <c r="Z280" s="10">
        <v>171</v>
      </c>
      <c r="AA280" s="10">
        <v>0</v>
      </c>
      <c r="AB280" s="10">
        <v>61.4</v>
      </c>
      <c r="AC280" s="10">
        <v>489.2</v>
      </c>
      <c r="AD280" s="10">
        <v>0</v>
      </c>
      <c r="AE280" s="33">
        <v>126.5</v>
      </c>
      <c r="AF280" s="8"/>
      <c r="AG280" s="32"/>
      <c r="AH280" s="8" t="s">
        <v>90</v>
      </c>
      <c r="AI280" s="10">
        <v>126.5</v>
      </c>
      <c r="AJ280" s="10">
        <v>144.5</v>
      </c>
      <c r="AK280" s="38">
        <v>185.6</v>
      </c>
      <c r="AL280" s="38">
        <v>99.2</v>
      </c>
      <c r="AM280" s="38">
        <v>260.89999999999998</v>
      </c>
      <c r="AN280" s="38">
        <v>98.7</v>
      </c>
      <c r="AO280" s="38">
        <v>99.6</v>
      </c>
      <c r="AP280" s="38">
        <v>97.8</v>
      </c>
      <c r="AQ280" s="38">
        <v>115.5</v>
      </c>
      <c r="AR280" s="38">
        <v>116.9</v>
      </c>
      <c r="AS280" s="38">
        <v>89.2</v>
      </c>
      <c r="AT280" s="112"/>
      <c r="AU280" s="4"/>
      <c r="AV280" s="4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</row>
    <row r="281" spans="1:62">
      <c r="A281" s="8"/>
      <c r="B281" s="32"/>
      <c r="C281" s="8" t="s">
        <v>91</v>
      </c>
      <c r="D281" s="72">
        <v>126.8</v>
      </c>
      <c r="E281" s="10">
        <v>126.8</v>
      </c>
      <c r="F281" s="10">
        <v>96.4</v>
      </c>
      <c r="G281" s="10">
        <v>249.2</v>
      </c>
      <c r="H281" s="10">
        <v>138.80000000000001</v>
      </c>
      <c r="I281" s="10">
        <v>140</v>
      </c>
      <c r="J281" s="10">
        <v>292.5</v>
      </c>
      <c r="K281" s="10">
        <v>54.5</v>
      </c>
      <c r="L281" s="10">
        <v>101.9</v>
      </c>
      <c r="M281" s="10">
        <v>76.8</v>
      </c>
      <c r="N281" s="10">
        <v>37.9</v>
      </c>
      <c r="O281" s="10">
        <v>158</v>
      </c>
      <c r="P281" s="10">
        <v>96.8</v>
      </c>
      <c r="Q281" s="10">
        <v>76.599999999999994</v>
      </c>
      <c r="R281" s="10">
        <v>80.599999999999994</v>
      </c>
      <c r="S281" s="10">
        <v>141</v>
      </c>
      <c r="T281" s="10">
        <v>96.5</v>
      </c>
      <c r="U281" s="10">
        <v>122.5</v>
      </c>
      <c r="V281" s="10">
        <v>75.8</v>
      </c>
      <c r="W281" s="10">
        <v>132.9</v>
      </c>
      <c r="X281" s="10">
        <v>155.4</v>
      </c>
      <c r="Y281" s="10">
        <v>155.9</v>
      </c>
      <c r="Z281" s="10">
        <v>170.2</v>
      </c>
      <c r="AA281" s="10">
        <v>0</v>
      </c>
      <c r="AB281" s="10">
        <v>60.5</v>
      </c>
      <c r="AC281" s="10">
        <v>524.5</v>
      </c>
      <c r="AD281" s="10">
        <v>0</v>
      </c>
      <c r="AE281" s="33">
        <v>126.8</v>
      </c>
      <c r="AF281" s="8"/>
      <c r="AG281" s="32"/>
      <c r="AH281" s="8" t="s">
        <v>91</v>
      </c>
      <c r="AI281" s="10">
        <v>126.8</v>
      </c>
      <c r="AJ281" s="10">
        <v>145.80000000000001</v>
      </c>
      <c r="AK281" s="38">
        <v>185.7</v>
      </c>
      <c r="AL281" s="38">
        <v>93.6</v>
      </c>
      <c r="AM281" s="38">
        <v>257.39999999999998</v>
      </c>
      <c r="AN281" s="38">
        <v>94.7</v>
      </c>
      <c r="AO281" s="38">
        <v>80.599999999999994</v>
      </c>
      <c r="AP281" s="38">
        <v>99.9</v>
      </c>
      <c r="AQ281" s="38">
        <v>116.5</v>
      </c>
      <c r="AR281" s="38">
        <v>117.8</v>
      </c>
      <c r="AS281" s="38">
        <v>91.7</v>
      </c>
      <c r="AT281" s="112"/>
      <c r="AU281" s="4"/>
      <c r="AV281" s="4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</row>
    <row r="282" spans="1:62">
      <c r="A282" s="8"/>
      <c r="B282" s="32"/>
      <c r="C282" s="8" t="s">
        <v>92</v>
      </c>
      <c r="D282" s="72">
        <v>129.5</v>
      </c>
      <c r="E282" s="10">
        <v>129.5</v>
      </c>
      <c r="F282" s="10">
        <v>95.3</v>
      </c>
      <c r="G282" s="10">
        <v>228.9</v>
      </c>
      <c r="H282" s="10">
        <v>149.4</v>
      </c>
      <c r="I282" s="10">
        <v>145.80000000000001</v>
      </c>
      <c r="J282" s="10">
        <v>314.8</v>
      </c>
      <c r="K282" s="10">
        <v>76.5</v>
      </c>
      <c r="L282" s="10">
        <v>107</v>
      </c>
      <c r="M282" s="10">
        <v>78.8</v>
      </c>
      <c r="N282" s="10">
        <v>35.4</v>
      </c>
      <c r="O282" s="10">
        <v>158.19999999999999</v>
      </c>
      <c r="P282" s="10">
        <v>92.2</v>
      </c>
      <c r="Q282" s="10">
        <v>77.3</v>
      </c>
      <c r="R282" s="10">
        <v>79.2</v>
      </c>
      <c r="S282" s="10">
        <v>137.69999999999999</v>
      </c>
      <c r="T282" s="10">
        <v>96.3</v>
      </c>
      <c r="U282" s="10">
        <v>124</v>
      </c>
      <c r="V282" s="10">
        <v>85</v>
      </c>
      <c r="W282" s="10">
        <v>133.9</v>
      </c>
      <c r="X282" s="10">
        <v>154</v>
      </c>
      <c r="Y282" s="10">
        <v>154.19999999999999</v>
      </c>
      <c r="Z282" s="10">
        <v>168.2</v>
      </c>
      <c r="AA282" s="10">
        <v>0</v>
      </c>
      <c r="AB282" s="10">
        <v>62.3</v>
      </c>
      <c r="AC282" s="10">
        <v>558.79999999999995</v>
      </c>
      <c r="AD282" s="10">
        <v>0</v>
      </c>
      <c r="AE282" s="33">
        <v>129.5</v>
      </c>
      <c r="AF282" s="8"/>
      <c r="AG282" s="32"/>
      <c r="AH282" s="8" t="s">
        <v>92</v>
      </c>
      <c r="AI282" s="10">
        <v>129.5</v>
      </c>
      <c r="AJ282" s="10">
        <v>156.9</v>
      </c>
      <c r="AK282" s="38">
        <v>199.8</v>
      </c>
      <c r="AL282" s="38">
        <v>101.2</v>
      </c>
      <c r="AM282" s="38">
        <v>278.89999999999998</v>
      </c>
      <c r="AN282" s="38">
        <v>97</v>
      </c>
      <c r="AO282" s="38">
        <v>91.8</v>
      </c>
      <c r="AP282" s="38">
        <v>100.2</v>
      </c>
      <c r="AQ282" s="38">
        <v>114.2</v>
      </c>
      <c r="AR282" s="38">
        <v>115.3</v>
      </c>
      <c r="AS282" s="38">
        <v>88.5</v>
      </c>
      <c r="AT282" s="112"/>
      <c r="AU282" s="4"/>
      <c r="AV282" s="4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</row>
    <row r="283" spans="1:62">
      <c r="A283" s="8"/>
      <c r="B283" s="32"/>
      <c r="C283" s="8" t="s">
        <v>93</v>
      </c>
      <c r="D283" s="72">
        <v>128.6</v>
      </c>
      <c r="E283" s="10">
        <v>128.6</v>
      </c>
      <c r="F283" s="10">
        <v>96.3</v>
      </c>
      <c r="G283" s="10">
        <v>216.7</v>
      </c>
      <c r="H283" s="10">
        <v>142.19999999999999</v>
      </c>
      <c r="I283" s="10">
        <v>144.1</v>
      </c>
      <c r="J283" s="10">
        <v>319.60000000000002</v>
      </c>
      <c r="K283" s="10">
        <v>67.599999999999994</v>
      </c>
      <c r="L283" s="10">
        <v>134.19999999999999</v>
      </c>
      <c r="M283" s="10">
        <v>81.099999999999994</v>
      </c>
      <c r="N283" s="10">
        <v>34.6</v>
      </c>
      <c r="O283" s="10">
        <v>158.69999999999999</v>
      </c>
      <c r="P283" s="10">
        <v>91.3</v>
      </c>
      <c r="Q283" s="10">
        <v>75.8</v>
      </c>
      <c r="R283" s="10">
        <v>79.099999999999994</v>
      </c>
      <c r="S283" s="10">
        <v>138.5</v>
      </c>
      <c r="T283" s="10">
        <v>95.8</v>
      </c>
      <c r="U283" s="10">
        <v>120.5</v>
      </c>
      <c r="V283" s="10">
        <v>89.4</v>
      </c>
      <c r="W283" s="10">
        <v>128.5</v>
      </c>
      <c r="X283" s="10">
        <v>145.5</v>
      </c>
      <c r="Y283" s="10">
        <v>146.4</v>
      </c>
      <c r="Z283" s="10">
        <v>171.3</v>
      </c>
      <c r="AA283" s="10">
        <v>0</v>
      </c>
      <c r="AB283" s="10">
        <v>60.7</v>
      </c>
      <c r="AC283" s="10">
        <v>554.20000000000005</v>
      </c>
      <c r="AD283" s="10">
        <v>0</v>
      </c>
      <c r="AE283" s="33">
        <v>128.6</v>
      </c>
      <c r="AF283" s="8"/>
      <c r="AG283" s="32"/>
      <c r="AH283" s="8" t="s">
        <v>93</v>
      </c>
      <c r="AI283" s="10">
        <v>128.6</v>
      </c>
      <c r="AJ283" s="10">
        <v>153.4</v>
      </c>
      <c r="AK283" s="38">
        <v>200.9</v>
      </c>
      <c r="AL283" s="38">
        <v>96.7</v>
      </c>
      <c r="AM283" s="38">
        <v>282.39999999999998</v>
      </c>
      <c r="AN283" s="38">
        <v>96</v>
      </c>
      <c r="AO283" s="38">
        <v>90.4</v>
      </c>
      <c r="AP283" s="38">
        <v>100.2</v>
      </c>
      <c r="AQ283" s="38">
        <v>114.2</v>
      </c>
      <c r="AR283" s="38">
        <v>114.7</v>
      </c>
      <c r="AS283" s="38">
        <v>91.9</v>
      </c>
      <c r="AT283" s="112"/>
      <c r="AU283" s="4"/>
      <c r="AV283" s="4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</row>
    <row r="284" spans="1:62">
      <c r="A284" s="8"/>
      <c r="B284" s="32"/>
      <c r="C284" s="8" t="s">
        <v>94</v>
      </c>
      <c r="D284" s="72">
        <v>131.9</v>
      </c>
      <c r="E284" s="10">
        <v>131.80000000000001</v>
      </c>
      <c r="F284" s="10">
        <v>97.5</v>
      </c>
      <c r="G284" s="10">
        <v>188.7</v>
      </c>
      <c r="H284" s="10">
        <v>155.69999999999999</v>
      </c>
      <c r="I284" s="10">
        <v>148.69999999999999</v>
      </c>
      <c r="J284" s="10">
        <v>331.6</v>
      </c>
      <c r="K284" s="10">
        <v>65.5</v>
      </c>
      <c r="L284" s="10">
        <v>126.3</v>
      </c>
      <c r="M284" s="10">
        <v>83.4</v>
      </c>
      <c r="N284" s="10">
        <v>33.9</v>
      </c>
      <c r="O284" s="10">
        <v>158.4</v>
      </c>
      <c r="P284" s="10">
        <v>96.4</v>
      </c>
      <c r="Q284" s="10">
        <v>73.5</v>
      </c>
      <c r="R284" s="10">
        <v>87</v>
      </c>
      <c r="S284" s="10">
        <v>145.80000000000001</v>
      </c>
      <c r="T284" s="10">
        <v>96.1</v>
      </c>
      <c r="U284" s="10">
        <v>118.5</v>
      </c>
      <c r="V284" s="10">
        <v>75.400000000000006</v>
      </c>
      <c r="W284" s="10">
        <v>129.80000000000001</v>
      </c>
      <c r="X284" s="10">
        <v>149.4</v>
      </c>
      <c r="Y284" s="10">
        <v>133.9</v>
      </c>
      <c r="Z284" s="10">
        <v>162.69999999999999</v>
      </c>
      <c r="AA284" s="10">
        <v>0</v>
      </c>
      <c r="AB284" s="10">
        <v>61.1</v>
      </c>
      <c r="AC284" s="10">
        <v>502.2</v>
      </c>
      <c r="AD284" s="10">
        <v>0</v>
      </c>
      <c r="AE284" s="33">
        <v>131.9</v>
      </c>
      <c r="AF284" s="8"/>
      <c r="AG284" s="32"/>
      <c r="AH284" s="8" t="s">
        <v>94</v>
      </c>
      <c r="AI284" s="10">
        <v>131.9</v>
      </c>
      <c r="AJ284" s="10">
        <v>157.1</v>
      </c>
      <c r="AK284" s="38">
        <v>210.2</v>
      </c>
      <c r="AL284" s="38">
        <v>99.9</v>
      </c>
      <c r="AM284" s="38">
        <v>292.89999999999998</v>
      </c>
      <c r="AN284" s="38">
        <v>96.7</v>
      </c>
      <c r="AO284" s="38">
        <v>90.2</v>
      </c>
      <c r="AP284" s="38">
        <v>100.8</v>
      </c>
      <c r="AQ284" s="38">
        <v>117.6</v>
      </c>
      <c r="AR284" s="38">
        <v>118.6</v>
      </c>
      <c r="AS284" s="38">
        <v>95</v>
      </c>
      <c r="AT284" s="112"/>
      <c r="AU284" s="4"/>
      <c r="AV284" s="4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</row>
    <row r="285" spans="1:62">
      <c r="A285" s="8"/>
      <c r="B285" s="32"/>
      <c r="C285" s="8" t="s">
        <v>95</v>
      </c>
      <c r="D285" s="72">
        <v>133.1</v>
      </c>
      <c r="E285" s="10">
        <v>133</v>
      </c>
      <c r="F285" s="10">
        <v>102.7</v>
      </c>
      <c r="G285" s="10">
        <v>167.1</v>
      </c>
      <c r="H285" s="10">
        <v>145.80000000000001</v>
      </c>
      <c r="I285" s="10">
        <v>148.80000000000001</v>
      </c>
      <c r="J285" s="10">
        <v>347.9</v>
      </c>
      <c r="K285" s="10">
        <v>72.7</v>
      </c>
      <c r="L285" s="10">
        <v>106.4</v>
      </c>
      <c r="M285" s="10">
        <v>71.7</v>
      </c>
      <c r="N285" s="10">
        <v>31.7</v>
      </c>
      <c r="O285" s="10">
        <v>159</v>
      </c>
      <c r="P285" s="10">
        <v>96.4</v>
      </c>
      <c r="Q285" s="10">
        <v>75.599999999999994</v>
      </c>
      <c r="R285" s="10">
        <v>84</v>
      </c>
      <c r="S285" s="10">
        <v>145.30000000000001</v>
      </c>
      <c r="T285" s="10">
        <v>96.5</v>
      </c>
      <c r="U285" s="10">
        <v>121.5</v>
      </c>
      <c r="V285" s="10">
        <v>84.4</v>
      </c>
      <c r="W285" s="10">
        <v>121.9</v>
      </c>
      <c r="X285" s="10">
        <v>156.19999999999999</v>
      </c>
      <c r="Y285" s="10">
        <v>142.19999999999999</v>
      </c>
      <c r="Z285" s="10">
        <v>171.1</v>
      </c>
      <c r="AA285" s="10">
        <v>0</v>
      </c>
      <c r="AB285" s="10">
        <v>59.6</v>
      </c>
      <c r="AC285" s="10">
        <v>526</v>
      </c>
      <c r="AD285" s="10">
        <v>0</v>
      </c>
      <c r="AE285" s="33">
        <v>133.1</v>
      </c>
      <c r="AF285" s="8"/>
      <c r="AG285" s="32"/>
      <c r="AH285" s="8" t="s">
        <v>95</v>
      </c>
      <c r="AI285" s="10">
        <v>133.1</v>
      </c>
      <c r="AJ285" s="10">
        <v>161.69999999999999</v>
      </c>
      <c r="AK285" s="38">
        <v>216.9</v>
      </c>
      <c r="AL285" s="38">
        <v>98.7</v>
      </c>
      <c r="AM285" s="38">
        <v>308.8</v>
      </c>
      <c r="AN285" s="38">
        <v>97.9</v>
      </c>
      <c r="AO285" s="38">
        <v>87.7</v>
      </c>
      <c r="AP285" s="38">
        <v>102.8</v>
      </c>
      <c r="AQ285" s="38">
        <v>116.7</v>
      </c>
      <c r="AR285" s="38">
        <v>117.9</v>
      </c>
      <c r="AS285" s="38">
        <v>90.2</v>
      </c>
      <c r="AT285" s="112"/>
      <c r="AU285" s="4"/>
      <c r="AV285" s="4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</row>
    <row r="286" spans="1:62">
      <c r="A286" s="8"/>
      <c r="B286" s="32"/>
      <c r="C286" s="8" t="s">
        <v>96</v>
      </c>
      <c r="D286" s="72">
        <v>133.30000000000001</v>
      </c>
      <c r="E286" s="10">
        <v>133.19999999999999</v>
      </c>
      <c r="F286" s="10">
        <v>99.7</v>
      </c>
      <c r="G286" s="10">
        <v>170.5</v>
      </c>
      <c r="H286" s="10">
        <v>152.1</v>
      </c>
      <c r="I286" s="10">
        <v>149.69999999999999</v>
      </c>
      <c r="J286" s="10">
        <v>356.1</v>
      </c>
      <c r="K286" s="10">
        <v>68.2</v>
      </c>
      <c r="L286" s="10">
        <v>105.9</v>
      </c>
      <c r="M286" s="10">
        <v>62.7</v>
      </c>
      <c r="N286" s="10">
        <v>31.2</v>
      </c>
      <c r="O286" s="10">
        <v>158.4</v>
      </c>
      <c r="P286" s="10">
        <v>93.8</v>
      </c>
      <c r="Q286" s="10">
        <v>79.900000000000006</v>
      </c>
      <c r="R286" s="10">
        <v>83.9</v>
      </c>
      <c r="S286" s="10">
        <v>145.69999999999999</v>
      </c>
      <c r="T286" s="10">
        <v>96.7</v>
      </c>
      <c r="U286" s="10">
        <v>123.2</v>
      </c>
      <c r="V286" s="10">
        <v>85</v>
      </c>
      <c r="W286" s="10">
        <v>127.3</v>
      </c>
      <c r="X286" s="10">
        <v>156.30000000000001</v>
      </c>
      <c r="Y286" s="10">
        <v>140.6</v>
      </c>
      <c r="Z286" s="10">
        <v>168.9</v>
      </c>
      <c r="AA286" s="10">
        <v>0</v>
      </c>
      <c r="AB286" s="10">
        <v>63</v>
      </c>
      <c r="AC286" s="10">
        <v>498.6</v>
      </c>
      <c r="AD286" s="10">
        <v>0</v>
      </c>
      <c r="AE286" s="33">
        <v>133.30000000000001</v>
      </c>
      <c r="AF286" s="8"/>
      <c r="AG286" s="32"/>
      <c r="AH286" s="8" t="s">
        <v>96</v>
      </c>
      <c r="AI286" s="10">
        <v>133.30000000000001</v>
      </c>
      <c r="AJ286" s="10">
        <v>165</v>
      </c>
      <c r="AK286" s="38">
        <v>220.3</v>
      </c>
      <c r="AL286" s="38">
        <v>95.3</v>
      </c>
      <c r="AM286" s="38">
        <v>317.60000000000002</v>
      </c>
      <c r="AN286" s="38">
        <v>97.6</v>
      </c>
      <c r="AO286" s="38">
        <v>86.6</v>
      </c>
      <c r="AP286" s="38">
        <v>103.3</v>
      </c>
      <c r="AQ286" s="38">
        <v>115.4</v>
      </c>
      <c r="AR286" s="38">
        <v>116.3</v>
      </c>
      <c r="AS286" s="38">
        <v>90.2</v>
      </c>
      <c r="AT286" s="112"/>
      <c r="AU286" s="4"/>
      <c r="AV286" s="4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</row>
    <row r="287" spans="1:62">
      <c r="A287" s="15"/>
      <c r="B287" s="34"/>
      <c r="C287" s="15" t="s">
        <v>97</v>
      </c>
      <c r="D287" s="73">
        <v>130.9</v>
      </c>
      <c r="E287" s="14">
        <v>130.80000000000001</v>
      </c>
      <c r="F287" s="14">
        <v>101.4</v>
      </c>
      <c r="G287" s="14">
        <v>173.6</v>
      </c>
      <c r="H287" s="14">
        <v>135.9</v>
      </c>
      <c r="I287" s="14">
        <v>120.5</v>
      </c>
      <c r="J287" s="14">
        <v>375.2</v>
      </c>
      <c r="K287" s="14">
        <v>73.099999999999994</v>
      </c>
      <c r="L287" s="14">
        <v>86.1</v>
      </c>
      <c r="M287" s="14">
        <v>71.5</v>
      </c>
      <c r="N287" s="14">
        <v>30.1</v>
      </c>
      <c r="O287" s="14">
        <v>158.69999999999999</v>
      </c>
      <c r="P287" s="14">
        <v>96.7</v>
      </c>
      <c r="Q287" s="14">
        <v>81.099999999999994</v>
      </c>
      <c r="R287" s="14">
        <v>80.099999999999994</v>
      </c>
      <c r="S287" s="14">
        <v>141.4</v>
      </c>
      <c r="T287" s="14">
        <v>95.2</v>
      </c>
      <c r="U287" s="14">
        <v>120.4</v>
      </c>
      <c r="V287" s="14">
        <v>74.400000000000006</v>
      </c>
      <c r="W287" s="14">
        <v>123.7</v>
      </c>
      <c r="X287" s="14">
        <v>155.6</v>
      </c>
      <c r="Y287" s="14">
        <v>133.9</v>
      </c>
      <c r="Z287" s="14">
        <v>169</v>
      </c>
      <c r="AA287" s="14">
        <v>0</v>
      </c>
      <c r="AB287" s="14">
        <v>61.8</v>
      </c>
      <c r="AC287" s="14">
        <v>522.79999999999995</v>
      </c>
      <c r="AD287" s="14">
        <v>0</v>
      </c>
      <c r="AE287" s="35">
        <v>130.9</v>
      </c>
      <c r="AF287" s="15"/>
      <c r="AG287" s="34"/>
      <c r="AH287" s="15" t="s">
        <v>97</v>
      </c>
      <c r="AI287" s="14">
        <v>130.9</v>
      </c>
      <c r="AJ287" s="14">
        <v>170.9</v>
      </c>
      <c r="AK287" s="40">
        <v>229.2</v>
      </c>
      <c r="AL287" s="40">
        <v>109.2</v>
      </c>
      <c r="AM287" s="40">
        <v>324.7</v>
      </c>
      <c r="AN287" s="40">
        <v>98</v>
      </c>
      <c r="AO287" s="40">
        <v>86.7</v>
      </c>
      <c r="AP287" s="40">
        <v>100.6</v>
      </c>
      <c r="AQ287" s="40">
        <v>108.9</v>
      </c>
      <c r="AR287" s="40">
        <v>109.7</v>
      </c>
      <c r="AS287" s="40">
        <v>94.5</v>
      </c>
      <c r="AT287" s="112"/>
      <c r="AU287" s="4"/>
      <c r="AV287" s="4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</row>
  </sheetData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J287"/>
  <sheetViews>
    <sheetView workbookViewId="0">
      <pane xSplit="3" ySplit="2" topLeftCell="D276" activePane="bottomRight" state="frozen"/>
      <selection pane="topRight" activeCell="D1" sqref="D1"/>
      <selection pane="bottomLeft" activeCell="A3" sqref="A3"/>
      <selection pane="bottomRight" activeCell="K282" sqref="K282"/>
    </sheetView>
  </sheetViews>
  <sheetFormatPr defaultRowHeight="13"/>
  <cols>
    <col min="1" max="1" width="3.08984375" style="108" customWidth="1"/>
    <col min="2" max="2" width="3.7265625" style="108" customWidth="1"/>
    <col min="3" max="3" width="5" style="108" customWidth="1"/>
    <col min="4" max="30" width="8.453125" style="108" customWidth="1"/>
    <col min="31" max="31" width="8.36328125" style="112" customWidth="1"/>
    <col min="32" max="32" width="4.26953125" style="108" customWidth="1"/>
    <col min="33" max="33" width="4.7265625" style="108" customWidth="1"/>
    <col min="34" max="34" width="5" style="108" customWidth="1"/>
    <col min="35" max="45" width="8.453125" style="108" customWidth="1"/>
    <col min="46" max="256" width="9" style="108"/>
    <col min="257" max="257" width="3.08984375" style="108" customWidth="1"/>
    <col min="258" max="258" width="3.7265625" style="108" customWidth="1"/>
    <col min="259" max="259" width="5" style="108" customWidth="1"/>
    <col min="260" max="286" width="8.453125" style="108" customWidth="1"/>
    <col min="287" max="287" width="8.36328125" style="108" customWidth="1"/>
    <col min="288" max="288" width="4.26953125" style="108" customWidth="1"/>
    <col min="289" max="289" width="4.7265625" style="108" customWidth="1"/>
    <col min="290" max="290" width="5" style="108" customWidth="1"/>
    <col min="291" max="301" width="8.453125" style="108" customWidth="1"/>
    <col min="302" max="512" width="9" style="108"/>
    <col min="513" max="513" width="3.08984375" style="108" customWidth="1"/>
    <col min="514" max="514" width="3.7265625" style="108" customWidth="1"/>
    <col min="515" max="515" width="5" style="108" customWidth="1"/>
    <col min="516" max="542" width="8.453125" style="108" customWidth="1"/>
    <col min="543" max="543" width="8.36328125" style="108" customWidth="1"/>
    <col min="544" max="544" width="4.26953125" style="108" customWidth="1"/>
    <col min="545" max="545" width="4.7265625" style="108" customWidth="1"/>
    <col min="546" max="546" width="5" style="108" customWidth="1"/>
    <col min="547" max="557" width="8.453125" style="108" customWidth="1"/>
    <col min="558" max="768" width="9" style="108"/>
    <col min="769" max="769" width="3.08984375" style="108" customWidth="1"/>
    <col min="770" max="770" width="3.7265625" style="108" customWidth="1"/>
    <col min="771" max="771" width="5" style="108" customWidth="1"/>
    <col min="772" max="798" width="8.453125" style="108" customWidth="1"/>
    <col min="799" max="799" width="8.36328125" style="108" customWidth="1"/>
    <col min="800" max="800" width="4.26953125" style="108" customWidth="1"/>
    <col min="801" max="801" width="4.7265625" style="108" customWidth="1"/>
    <col min="802" max="802" width="5" style="108" customWidth="1"/>
    <col min="803" max="813" width="8.453125" style="108" customWidth="1"/>
    <col min="814" max="1024" width="9" style="108"/>
    <col min="1025" max="1025" width="3.08984375" style="108" customWidth="1"/>
    <col min="1026" max="1026" width="3.7265625" style="108" customWidth="1"/>
    <col min="1027" max="1027" width="5" style="108" customWidth="1"/>
    <col min="1028" max="1054" width="8.453125" style="108" customWidth="1"/>
    <col min="1055" max="1055" width="8.36328125" style="108" customWidth="1"/>
    <col min="1056" max="1056" width="4.26953125" style="108" customWidth="1"/>
    <col min="1057" max="1057" width="4.7265625" style="108" customWidth="1"/>
    <col min="1058" max="1058" width="5" style="108" customWidth="1"/>
    <col min="1059" max="1069" width="8.453125" style="108" customWidth="1"/>
    <col min="1070" max="1280" width="9" style="108"/>
    <col min="1281" max="1281" width="3.08984375" style="108" customWidth="1"/>
    <col min="1282" max="1282" width="3.7265625" style="108" customWidth="1"/>
    <col min="1283" max="1283" width="5" style="108" customWidth="1"/>
    <col min="1284" max="1310" width="8.453125" style="108" customWidth="1"/>
    <col min="1311" max="1311" width="8.36328125" style="108" customWidth="1"/>
    <col min="1312" max="1312" width="4.26953125" style="108" customWidth="1"/>
    <col min="1313" max="1313" width="4.7265625" style="108" customWidth="1"/>
    <col min="1314" max="1314" width="5" style="108" customWidth="1"/>
    <col min="1315" max="1325" width="8.453125" style="108" customWidth="1"/>
    <col min="1326" max="1536" width="9" style="108"/>
    <col min="1537" max="1537" width="3.08984375" style="108" customWidth="1"/>
    <col min="1538" max="1538" width="3.7265625" style="108" customWidth="1"/>
    <col min="1539" max="1539" width="5" style="108" customWidth="1"/>
    <col min="1540" max="1566" width="8.453125" style="108" customWidth="1"/>
    <col min="1567" max="1567" width="8.36328125" style="108" customWidth="1"/>
    <col min="1568" max="1568" width="4.26953125" style="108" customWidth="1"/>
    <col min="1569" max="1569" width="4.7265625" style="108" customWidth="1"/>
    <col min="1570" max="1570" width="5" style="108" customWidth="1"/>
    <col min="1571" max="1581" width="8.453125" style="108" customWidth="1"/>
    <col min="1582" max="1792" width="9" style="108"/>
    <col min="1793" max="1793" width="3.08984375" style="108" customWidth="1"/>
    <col min="1794" max="1794" width="3.7265625" style="108" customWidth="1"/>
    <col min="1795" max="1795" width="5" style="108" customWidth="1"/>
    <col min="1796" max="1822" width="8.453125" style="108" customWidth="1"/>
    <col min="1823" max="1823" width="8.36328125" style="108" customWidth="1"/>
    <col min="1824" max="1824" width="4.26953125" style="108" customWidth="1"/>
    <col min="1825" max="1825" width="4.7265625" style="108" customWidth="1"/>
    <col min="1826" max="1826" width="5" style="108" customWidth="1"/>
    <col min="1827" max="1837" width="8.453125" style="108" customWidth="1"/>
    <col min="1838" max="2048" width="9" style="108"/>
    <col min="2049" max="2049" width="3.08984375" style="108" customWidth="1"/>
    <col min="2050" max="2050" width="3.7265625" style="108" customWidth="1"/>
    <col min="2051" max="2051" width="5" style="108" customWidth="1"/>
    <col min="2052" max="2078" width="8.453125" style="108" customWidth="1"/>
    <col min="2079" max="2079" width="8.36328125" style="108" customWidth="1"/>
    <col min="2080" max="2080" width="4.26953125" style="108" customWidth="1"/>
    <col min="2081" max="2081" width="4.7265625" style="108" customWidth="1"/>
    <col min="2082" max="2082" width="5" style="108" customWidth="1"/>
    <col min="2083" max="2093" width="8.453125" style="108" customWidth="1"/>
    <col min="2094" max="2304" width="9" style="108"/>
    <col min="2305" max="2305" width="3.08984375" style="108" customWidth="1"/>
    <col min="2306" max="2306" width="3.7265625" style="108" customWidth="1"/>
    <col min="2307" max="2307" width="5" style="108" customWidth="1"/>
    <col min="2308" max="2334" width="8.453125" style="108" customWidth="1"/>
    <col min="2335" max="2335" width="8.36328125" style="108" customWidth="1"/>
    <col min="2336" max="2336" width="4.26953125" style="108" customWidth="1"/>
    <col min="2337" max="2337" width="4.7265625" style="108" customWidth="1"/>
    <col min="2338" max="2338" width="5" style="108" customWidth="1"/>
    <col min="2339" max="2349" width="8.453125" style="108" customWidth="1"/>
    <col min="2350" max="2560" width="9" style="108"/>
    <col min="2561" max="2561" width="3.08984375" style="108" customWidth="1"/>
    <col min="2562" max="2562" width="3.7265625" style="108" customWidth="1"/>
    <col min="2563" max="2563" width="5" style="108" customWidth="1"/>
    <col min="2564" max="2590" width="8.453125" style="108" customWidth="1"/>
    <col min="2591" max="2591" width="8.36328125" style="108" customWidth="1"/>
    <col min="2592" max="2592" width="4.26953125" style="108" customWidth="1"/>
    <col min="2593" max="2593" width="4.7265625" style="108" customWidth="1"/>
    <col min="2594" max="2594" width="5" style="108" customWidth="1"/>
    <col min="2595" max="2605" width="8.453125" style="108" customWidth="1"/>
    <col min="2606" max="2816" width="9" style="108"/>
    <col min="2817" max="2817" width="3.08984375" style="108" customWidth="1"/>
    <col min="2818" max="2818" width="3.7265625" style="108" customWidth="1"/>
    <col min="2819" max="2819" width="5" style="108" customWidth="1"/>
    <col min="2820" max="2846" width="8.453125" style="108" customWidth="1"/>
    <col min="2847" max="2847" width="8.36328125" style="108" customWidth="1"/>
    <col min="2848" max="2848" width="4.26953125" style="108" customWidth="1"/>
    <col min="2849" max="2849" width="4.7265625" style="108" customWidth="1"/>
    <col min="2850" max="2850" width="5" style="108" customWidth="1"/>
    <col min="2851" max="2861" width="8.453125" style="108" customWidth="1"/>
    <col min="2862" max="3072" width="9" style="108"/>
    <col min="3073" max="3073" width="3.08984375" style="108" customWidth="1"/>
    <col min="3074" max="3074" width="3.7265625" style="108" customWidth="1"/>
    <col min="3075" max="3075" width="5" style="108" customWidth="1"/>
    <col min="3076" max="3102" width="8.453125" style="108" customWidth="1"/>
    <col min="3103" max="3103" width="8.36328125" style="108" customWidth="1"/>
    <col min="3104" max="3104" width="4.26953125" style="108" customWidth="1"/>
    <col min="3105" max="3105" width="4.7265625" style="108" customWidth="1"/>
    <col min="3106" max="3106" width="5" style="108" customWidth="1"/>
    <col min="3107" max="3117" width="8.453125" style="108" customWidth="1"/>
    <col min="3118" max="3328" width="9" style="108"/>
    <col min="3329" max="3329" width="3.08984375" style="108" customWidth="1"/>
    <col min="3330" max="3330" width="3.7265625" style="108" customWidth="1"/>
    <col min="3331" max="3331" width="5" style="108" customWidth="1"/>
    <col min="3332" max="3358" width="8.453125" style="108" customWidth="1"/>
    <col min="3359" max="3359" width="8.36328125" style="108" customWidth="1"/>
    <col min="3360" max="3360" width="4.26953125" style="108" customWidth="1"/>
    <col min="3361" max="3361" width="4.7265625" style="108" customWidth="1"/>
    <col min="3362" max="3362" width="5" style="108" customWidth="1"/>
    <col min="3363" max="3373" width="8.453125" style="108" customWidth="1"/>
    <col min="3374" max="3584" width="9" style="108"/>
    <col min="3585" max="3585" width="3.08984375" style="108" customWidth="1"/>
    <col min="3586" max="3586" width="3.7265625" style="108" customWidth="1"/>
    <col min="3587" max="3587" width="5" style="108" customWidth="1"/>
    <col min="3588" max="3614" width="8.453125" style="108" customWidth="1"/>
    <col min="3615" max="3615" width="8.36328125" style="108" customWidth="1"/>
    <col min="3616" max="3616" width="4.26953125" style="108" customWidth="1"/>
    <col min="3617" max="3617" width="4.7265625" style="108" customWidth="1"/>
    <col min="3618" max="3618" width="5" style="108" customWidth="1"/>
    <col min="3619" max="3629" width="8.453125" style="108" customWidth="1"/>
    <col min="3630" max="3840" width="9" style="108"/>
    <col min="3841" max="3841" width="3.08984375" style="108" customWidth="1"/>
    <col min="3842" max="3842" width="3.7265625" style="108" customWidth="1"/>
    <col min="3843" max="3843" width="5" style="108" customWidth="1"/>
    <col min="3844" max="3870" width="8.453125" style="108" customWidth="1"/>
    <col min="3871" max="3871" width="8.36328125" style="108" customWidth="1"/>
    <col min="3872" max="3872" width="4.26953125" style="108" customWidth="1"/>
    <col min="3873" max="3873" width="4.7265625" style="108" customWidth="1"/>
    <col min="3874" max="3874" width="5" style="108" customWidth="1"/>
    <col min="3875" max="3885" width="8.453125" style="108" customWidth="1"/>
    <col min="3886" max="4096" width="9" style="108"/>
    <col min="4097" max="4097" width="3.08984375" style="108" customWidth="1"/>
    <col min="4098" max="4098" width="3.7265625" style="108" customWidth="1"/>
    <col min="4099" max="4099" width="5" style="108" customWidth="1"/>
    <col min="4100" max="4126" width="8.453125" style="108" customWidth="1"/>
    <col min="4127" max="4127" width="8.36328125" style="108" customWidth="1"/>
    <col min="4128" max="4128" width="4.26953125" style="108" customWidth="1"/>
    <col min="4129" max="4129" width="4.7265625" style="108" customWidth="1"/>
    <col min="4130" max="4130" width="5" style="108" customWidth="1"/>
    <col min="4131" max="4141" width="8.453125" style="108" customWidth="1"/>
    <col min="4142" max="4352" width="9" style="108"/>
    <col min="4353" max="4353" width="3.08984375" style="108" customWidth="1"/>
    <col min="4354" max="4354" width="3.7265625" style="108" customWidth="1"/>
    <col min="4355" max="4355" width="5" style="108" customWidth="1"/>
    <col min="4356" max="4382" width="8.453125" style="108" customWidth="1"/>
    <col min="4383" max="4383" width="8.36328125" style="108" customWidth="1"/>
    <col min="4384" max="4384" width="4.26953125" style="108" customWidth="1"/>
    <col min="4385" max="4385" width="4.7265625" style="108" customWidth="1"/>
    <col min="4386" max="4386" width="5" style="108" customWidth="1"/>
    <col min="4387" max="4397" width="8.453125" style="108" customWidth="1"/>
    <col min="4398" max="4608" width="9" style="108"/>
    <col min="4609" max="4609" width="3.08984375" style="108" customWidth="1"/>
    <col min="4610" max="4610" width="3.7265625" style="108" customWidth="1"/>
    <col min="4611" max="4611" width="5" style="108" customWidth="1"/>
    <col min="4612" max="4638" width="8.453125" style="108" customWidth="1"/>
    <col min="4639" max="4639" width="8.36328125" style="108" customWidth="1"/>
    <col min="4640" max="4640" width="4.26953125" style="108" customWidth="1"/>
    <col min="4641" max="4641" width="4.7265625" style="108" customWidth="1"/>
    <col min="4642" max="4642" width="5" style="108" customWidth="1"/>
    <col min="4643" max="4653" width="8.453125" style="108" customWidth="1"/>
    <col min="4654" max="4864" width="9" style="108"/>
    <col min="4865" max="4865" width="3.08984375" style="108" customWidth="1"/>
    <col min="4866" max="4866" width="3.7265625" style="108" customWidth="1"/>
    <col min="4867" max="4867" width="5" style="108" customWidth="1"/>
    <col min="4868" max="4894" width="8.453125" style="108" customWidth="1"/>
    <col min="4895" max="4895" width="8.36328125" style="108" customWidth="1"/>
    <col min="4896" max="4896" width="4.26953125" style="108" customWidth="1"/>
    <col min="4897" max="4897" width="4.7265625" style="108" customWidth="1"/>
    <col min="4898" max="4898" width="5" style="108" customWidth="1"/>
    <col min="4899" max="4909" width="8.453125" style="108" customWidth="1"/>
    <col min="4910" max="5120" width="9" style="108"/>
    <col min="5121" max="5121" width="3.08984375" style="108" customWidth="1"/>
    <col min="5122" max="5122" width="3.7265625" style="108" customWidth="1"/>
    <col min="5123" max="5123" width="5" style="108" customWidth="1"/>
    <col min="5124" max="5150" width="8.453125" style="108" customWidth="1"/>
    <col min="5151" max="5151" width="8.36328125" style="108" customWidth="1"/>
    <col min="5152" max="5152" width="4.26953125" style="108" customWidth="1"/>
    <col min="5153" max="5153" width="4.7265625" style="108" customWidth="1"/>
    <col min="5154" max="5154" width="5" style="108" customWidth="1"/>
    <col min="5155" max="5165" width="8.453125" style="108" customWidth="1"/>
    <col min="5166" max="5376" width="9" style="108"/>
    <col min="5377" max="5377" width="3.08984375" style="108" customWidth="1"/>
    <col min="5378" max="5378" width="3.7265625" style="108" customWidth="1"/>
    <col min="5379" max="5379" width="5" style="108" customWidth="1"/>
    <col min="5380" max="5406" width="8.453125" style="108" customWidth="1"/>
    <col min="5407" max="5407" width="8.36328125" style="108" customWidth="1"/>
    <col min="5408" max="5408" width="4.26953125" style="108" customWidth="1"/>
    <col min="5409" max="5409" width="4.7265625" style="108" customWidth="1"/>
    <col min="5410" max="5410" width="5" style="108" customWidth="1"/>
    <col min="5411" max="5421" width="8.453125" style="108" customWidth="1"/>
    <col min="5422" max="5632" width="9" style="108"/>
    <col min="5633" max="5633" width="3.08984375" style="108" customWidth="1"/>
    <col min="5634" max="5634" width="3.7265625" style="108" customWidth="1"/>
    <col min="5635" max="5635" width="5" style="108" customWidth="1"/>
    <col min="5636" max="5662" width="8.453125" style="108" customWidth="1"/>
    <col min="5663" max="5663" width="8.36328125" style="108" customWidth="1"/>
    <col min="5664" max="5664" width="4.26953125" style="108" customWidth="1"/>
    <col min="5665" max="5665" width="4.7265625" style="108" customWidth="1"/>
    <col min="5666" max="5666" width="5" style="108" customWidth="1"/>
    <col min="5667" max="5677" width="8.453125" style="108" customWidth="1"/>
    <col min="5678" max="5888" width="9" style="108"/>
    <col min="5889" max="5889" width="3.08984375" style="108" customWidth="1"/>
    <col min="5890" max="5890" width="3.7265625" style="108" customWidth="1"/>
    <col min="5891" max="5891" width="5" style="108" customWidth="1"/>
    <col min="5892" max="5918" width="8.453125" style="108" customWidth="1"/>
    <col min="5919" max="5919" width="8.36328125" style="108" customWidth="1"/>
    <col min="5920" max="5920" width="4.26953125" style="108" customWidth="1"/>
    <col min="5921" max="5921" width="4.7265625" style="108" customWidth="1"/>
    <col min="5922" max="5922" width="5" style="108" customWidth="1"/>
    <col min="5923" max="5933" width="8.453125" style="108" customWidth="1"/>
    <col min="5934" max="6144" width="9" style="108"/>
    <col min="6145" max="6145" width="3.08984375" style="108" customWidth="1"/>
    <col min="6146" max="6146" width="3.7265625" style="108" customWidth="1"/>
    <col min="6147" max="6147" width="5" style="108" customWidth="1"/>
    <col min="6148" max="6174" width="8.453125" style="108" customWidth="1"/>
    <col min="6175" max="6175" width="8.36328125" style="108" customWidth="1"/>
    <col min="6176" max="6176" width="4.26953125" style="108" customWidth="1"/>
    <col min="6177" max="6177" width="4.7265625" style="108" customWidth="1"/>
    <col min="6178" max="6178" width="5" style="108" customWidth="1"/>
    <col min="6179" max="6189" width="8.453125" style="108" customWidth="1"/>
    <col min="6190" max="6400" width="9" style="108"/>
    <col min="6401" max="6401" width="3.08984375" style="108" customWidth="1"/>
    <col min="6402" max="6402" width="3.7265625" style="108" customWidth="1"/>
    <col min="6403" max="6403" width="5" style="108" customWidth="1"/>
    <col min="6404" max="6430" width="8.453125" style="108" customWidth="1"/>
    <col min="6431" max="6431" width="8.36328125" style="108" customWidth="1"/>
    <col min="6432" max="6432" width="4.26953125" style="108" customWidth="1"/>
    <col min="6433" max="6433" width="4.7265625" style="108" customWidth="1"/>
    <col min="6434" max="6434" width="5" style="108" customWidth="1"/>
    <col min="6435" max="6445" width="8.453125" style="108" customWidth="1"/>
    <col min="6446" max="6656" width="9" style="108"/>
    <col min="6657" max="6657" width="3.08984375" style="108" customWidth="1"/>
    <col min="6658" max="6658" width="3.7265625" style="108" customWidth="1"/>
    <col min="6659" max="6659" width="5" style="108" customWidth="1"/>
    <col min="6660" max="6686" width="8.453125" style="108" customWidth="1"/>
    <col min="6687" max="6687" width="8.36328125" style="108" customWidth="1"/>
    <col min="6688" max="6688" width="4.26953125" style="108" customWidth="1"/>
    <col min="6689" max="6689" width="4.7265625" style="108" customWidth="1"/>
    <col min="6690" max="6690" width="5" style="108" customWidth="1"/>
    <col min="6691" max="6701" width="8.453125" style="108" customWidth="1"/>
    <col min="6702" max="6912" width="9" style="108"/>
    <col min="6913" max="6913" width="3.08984375" style="108" customWidth="1"/>
    <col min="6914" max="6914" width="3.7265625" style="108" customWidth="1"/>
    <col min="6915" max="6915" width="5" style="108" customWidth="1"/>
    <col min="6916" max="6942" width="8.453125" style="108" customWidth="1"/>
    <col min="6943" max="6943" width="8.36328125" style="108" customWidth="1"/>
    <col min="6944" max="6944" width="4.26953125" style="108" customWidth="1"/>
    <col min="6945" max="6945" width="4.7265625" style="108" customWidth="1"/>
    <col min="6946" max="6946" width="5" style="108" customWidth="1"/>
    <col min="6947" max="6957" width="8.453125" style="108" customWidth="1"/>
    <col min="6958" max="7168" width="9" style="108"/>
    <col min="7169" max="7169" width="3.08984375" style="108" customWidth="1"/>
    <col min="7170" max="7170" width="3.7265625" style="108" customWidth="1"/>
    <col min="7171" max="7171" width="5" style="108" customWidth="1"/>
    <col min="7172" max="7198" width="8.453125" style="108" customWidth="1"/>
    <col min="7199" max="7199" width="8.36328125" style="108" customWidth="1"/>
    <col min="7200" max="7200" width="4.26953125" style="108" customWidth="1"/>
    <col min="7201" max="7201" width="4.7265625" style="108" customWidth="1"/>
    <col min="7202" max="7202" width="5" style="108" customWidth="1"/>
    <col min="7203" max="7213" width="8.453125" style="108" customWidth="1"/>
    <col min="7214" max="7424" width="9" style="108"/>
    <col min="7425" max="7425" width="3.08984375" style="108" customWidth="1"/>
    <col min="7426" max="7426" width="3.7265625" style="108" customWidth="1"/>
    <col min="7427" max="7427" width="5" style="108" customWidth="1"/>
    <col min="7428" max="7454" width="8.453125" style="108" customWidth="1"/>
    <col min="7455" max="7455" width="8.36328125" style="108" customWidth="1"/>
    <col min="7456" max="7456" width="4.26953125" style="108" customWidth="1"/>
    <col min="7457" max="7457" width="4.7265625" style="108" customWidth="1"/>
    <col min="7458" max="7458" width="5" style="108" customWidth="1"/>
    <col min="7459" max="7469" width="8.453125" style="108" customWidth="1"/>
    <col min="7470" max="7680" width="9" style="108"/>
    <col min="7681" max="7681" width="3.08984375" style="108" customWidth="1"/>
    <col min="7682" max="7682" width="3.7265625" style="108" customWidth="1"/>
    <col min="7683" max="7683" width="5" style="108" customWidth="1"/>
    <col min="7684" max="7710" width="8.453125" style="108" customWidth="1"/>
    <col min="7711" max="7711" width="8.36328125" style="108" customWidth="1"/>
    <col min="7712" max="7712" width="4.26953125" style="108" customWidth="1"/>
    <col min="7713" max="7713" width="4.7265625" style="108" customWidth="1"/>
    <col min="7714" max="7714" width="5" style="108" customWidth="1"/>
    <col min="7715" max="7725" width="8.453125" style="108" customWidth="1"/>
    <col min="7726" max="7936" width="9" style="108"/>
    <col min="7937" max="7937" width="3.08984375" style="108" customWidth="1"/>
    <col min="7938" max="7938" width="3.7265625" style="108" customWidth="1"/>
    <col min="7939" max="7939" width="5" style="108" customWidth="1"/>
    <col min="7940" max="7966" width="8.453125" style="108" customWidth="1"/>
    <col min="7967" max="7967" width="8.36328125" style="108" customWidth="1"/>
    <col min="7968" max="7968" width="4.26953125" style="108" customWidth="1"/>
    <col min="7969" max="7969" width="4.7265625" style="108" customWidth="1"/>
    <col min="7970" max="7970" width="5" style="108" customWidth="1"/>
    <col min="7971" max="7981" width="8.453125" style="108" customWidth="1"/>
    <col min="7982" max="8192" width="9" style="108"/>
    <col min="8193" max="8193" width="3.08984375" style="108" customWidth="1"/>
    <col min="8194" max="8194" width="3.7265625" style="108" customWidth="1"/>
    <col min="8195" max="8195" width="5" style="108" customWidth="1"/>
    <col min="8196" max="8222" width="8.453125" style="108" customWidth="1"/>
    <col min="8223" max="8223" width="8.36328125" style="108" customWidth="1"/>
    <col min="8224" max="8224" width="4.26953125" style="108" customWidth="1"/>
    <col min="8225" max="8225" width="4.7265625" style="108" customWidth="1"/>
    <col min="8226" max="8226" width="5" style="108" customWidth="1"/>
    <col min="8227" max="8237" width="8.453125" style="108" customWidth="1"/>
    <col min="8238" max="8448" width="9" style="108"/>
    <col min="8449" max="8449" width="3.08984375" style="108" customWidth="1"/>
    <col min="8450" max="8450" width="3.7265625" style="108" customWidth="1"/>
    <col min="8451" max="8451" width="5" style="108" customWidth="1"/>
    <col min="8452" max="8478" width="8.453125" style="108" customWidth="1"/>
    <col min="8479" max="8479" width="8.36328125" style="108" customWidth="1"/>
    <col min="8480" max="8480" width="4.26953125" style="108" customWidth="1"/>
    <col min="8481" max="8481" width="4.7265625" style="108" customWidth="1"/>
    <col min="8482" max="8482" width="5" style="108" customWidth="1"/>
    <col min="8483" max="8493" width="8.453125" style="108" customWidth="1"/>
    <col min="8494" max="8704" width="9" style="108"/>
    <col min="8705" max="8705" width="3.08984375" style="108" customWidth="1"/>
    <col min="8706" max="8706" width="3.7265625" style="108" customWidth="1"/>
    <col min="8707" max="8707" width="5" style="108" customWidth="1"/>
    <col min="8708" max="8734" width="8.453125" style="108" customWidth="1"/>
    <col min="8735" max="8735" width="8.36328125" style="108" customWidth="1"/>
    <col min="8736" max="8736" width="4.26953125" style="108" customWidth="1"/>
    <col min="8737" max="8737" width="4.7265625" style="108" customWidth="1"/>
    <col min="8738" max="8738" width="5" style="108" customWidth="1"/>
    <col min="8739" max="8749" width="8.453125" style="108" customWidth="1"/>
    <col min="8750" max="8960" width="9" style="108"/>
    <col min="8961" max="8961" width="3.08984375" style="108" customWidth="1"/>
    <col min="8962" max="8962" width="3.7265625" style="108" customWidth="1"/>
    <col min="8963" max="8963" width="5" style="108" customWidth="1"/>
    <col min="8964" max="8990" width="8.453125" style="108" customWidth="1"/>
    <col min="8991" max="8991" width="8.36328125" style="108" customWidth="1"/>
    <col min="8992" max="8992" width="4.26953125" style="108" customWidth="1"/>
    <col min="8993" max="8993" width="4.7265625" style="108" customWidth="1"/>
    <col min="8994" max="8994" width="5" style="108" customWidth="1"/>
    <col min="8995" max="9005" width="8.453125" style="108" customWidth="1"/>
    <col min="9006" max="9216" width="9" style="108"/>
    <col min="9217" max="9217" width="3.08984375" style="108" customWidth="1"/>
    <col min="9218" max="9218" width="3.7265625" style="108" customWidth="1"/>
    <col min="9219" max="9219" width="5" style="108" customWidth="1"/>
    <col min="9220" max="9246" width="8.453125" style="108" customWidth="1"/>
    <col min="9247" max="9247" width="8.36328125" style="108" customWidth="1"/>
    <col min="9248" max="9248" width="4.26953125" style="108" customWidth="1"/>
    <col min="9249" max="9249" width="4.7265625" style="108" customWidth="1"/>
    <col min="9250" max="9250" width="5" style="108" customWidth="1"/>
    <col min="9251" max="9261" width="8.453125" style="108" customWidth="1"/>
    <col min="9262" max="9472" width="9" style="108"/>
    <col min="9473" max="9473" width="3.08984375" style="108" customWidth="1"/>
    <col min="9474" max="9474" width="3.7265625" style="108" customWidth="1"/>
    <col min="9475" max="9475" width="5" style="108" customWidth="1"/>
    <col min="9476" max="9502" width="8.453125" style="108" customWidth="1"/>
    <col min="9503" max="9503" width="8.36328125" style="108" customWidth="1"/>
    <col min="9504" max="9504" width="4.26953125" style="108" customWidth="1"/>
    <col min="9505" max="9505" width="4.7265625" style="108" customWidth="1"/>
    <col min="9506" max="9506" width="5" style="108" customWidth="1"/>
    <col min="9507" max="9517" width="8.453125" style="108" customWidth="1"/>
    <col min="9518" max="9728" width="9" style="108"/>
    <col min="9729" max="9729" width="3.08984375" style="108" customWidth="1"/>
    <col min="9730" max="9730" width="3.7265625" style="108" customWidth="1"/>
    <col min="9731" max="9731" width="5" style="108" customWidth="1"/>
    <col min="9732" max="9758" width="8.453125" style="108" customWidth="1"/>
    <col min="9759" max="9759" width="8.36328125" style="108" customWidth="1"/>
    <col min="9760" max="9760" width="4.26953125" style="108" customWidth="1"/>
    <col min="9761" max="9761" width="4.7265625" style="108" customWidth="1"/>
    <col min="9762" max="9762" width="5" style="108" customWidth="1"/>
    <col min="9763" max="9773" width="8.453125" style="108" customWidth="1"/>
    <col min="9774" max="9984" width="9" style="108"/>
    <col min="9985" max="9985" width="3.08984375" style="108" customWidth="1"/>
    <col min="9986" max="9986" width="3.7265625" style="108" customWidth="1"/>
    <col min="9987" max="9987" width="5" style="108" customWidth="1"/>
    <col min="9988" max="10014" width="8.453125" style="108" customWidth="1"/>
    <col min="10015" max="10015" width="8.36328125" style="108" customWidth="1"/>
    <col min="10016" max="10016" width="4.26953125" style="108" customWidth="1"/>
    <col min="10017" max="10017" width="4.7265625" style="108" customWidth="1"/>
    <col min="10018" max="10018" width="5" style="108" customWidth="1"/>
    <col min="10019" max="10029" width="8.453125" style="108" customWidth="1"/>
    <col min="10030" max="10240" width="9" style="108"/>
    <col min="10241" max="10241" width="3.08984375" style="108" customWidth="1"/>
    <col min="10242" max="10242" width="3.7265625" style="108" customWidth="1"/>
    <col min="10243" max="10243" width="5" style="108" customWidth="1"/>
    <col min="10244" max="10270" width="8.453125" style="108" customWidth="1"/>
    <col min="10271" max="10271" width="8.36328125" style="108" customWidth="1"/>
    <col min="10272" max="10272" width="4.26953125" style="108" customWidth="1"/>
    <col min="10273" max="10273" width="4.7265625" style="108" customWidth="1"/>
    <col min="10274" max="10274" width="5" style="108" customWidth="1"/>
    <col min="10275" max="10285" width="8.453125" style="108" customWidth="1"/>
    <col min="10286" max="10496" width="9" style="108"/>
    <col min="10497" max="10497" width="3.08984375" style="108" customWidth="1"/>
    <col min="10498" max="10498" width="3.7265625" style="108" customWidth="1"/>
    <col min="10499" max="10499" width="5" style="108" customWidth="1"/>
    <col min="10500" max="10526" width="8.453125" style="108" customWidth="1"/>
    <col min="10527" max="10527" width="8.36328125" style="108" customWidth="1"/>
    <col min="10528" max="10528" width="4.26953125" style="108" customWidth="1"/>
    <col min="10529" max="10529" width="4.7265625" style="108" customWidth="1"/>
    <col min="10530" max="10530" width="5" style="108" customWidth="1"/>
    <col min="10531" max="10541" width="8.453125" style="108" customWidth="1"/>
    <col min="10542" max="10752" width="9" style="108"/>
    <col min="10753" max="10753" width="3.08984375" style="108" customWidth="1"/>
    <col min="10754" max="10754" width="3.7265625" style="108" customWidth="1"/>
    <col min="10755" max="10755" width="5" style="108" customWidth="1"/>
    <col min="10756" max="10782" width="8.453125" style="108" customWidth="1"/>
    <col min="10783" max="10783" width="8.36328125" style="108" customWidth="1"/>
    <col min="10784" max="10784" width="4.26953125" style="108" customWidth="1"/>
    <col min="10785" max="10785" width="4.7265625" style="108" customWidth="1"/>
    <col min="10786" max="10786" width="5" style="108" customWidth="1"/>
    <col min="10787" max="10797" width="8.453125" style="108" customWidth="1"/>
    <col min="10798" max="11008" width="9" style="108"/>
    <col min="11009" max="11009" width="3.08984375" style="108" customWidth="1"/>
    <col min="11010" max="11010" width="3.7265625" style="108" customWidth="1"/>
    <col min="11011" max="11011" width="5" style="108" customWidth="1"/>
    <col min="11012" max="11038" width="8.453125" style="108" customWidth="1"/>
    <col min="11039" max="11039" width="8.36328125" style="108" customWidth="1"/>
    <col min="11040" max="11040" width="4.26953125" style="108" customWidth="1"/>
    <col min="11041" max="11041" width="4.7265625" style="108" customWidth="1"/>
    <col min="11042" max="11042" width="5" style="108" customWidth="1"/>
    <col min="11043" max="11053" width="8.453125" style="108" customWidth="1"/>
    <col min="11054" max="11264" width="9" style="108"/>
    <col min="11265" max="11265" width="3.08984375" style="108" customWidth="1"/>
    <col min="11266" max="11266" width="3.7265625" style="108" customWidth="1"/>
    <col min="11267" max="11267" width="5" style="108" customWidth="1"/>
    <col min="11268" max="11294" width="8.453125" style="108" customWidth="1"/>
    <col min="11295" max="11295" width="8.36328125" style="108" customWidth="1"/>
    <col min="11296" max="11296" width="4.26953125" style="108" customWidth="1"/>
    <col min="11297" max="11297" width="4.7265625" style="108" customWidth="1"/>
    <col min="11298" max="11298" width="5" style="108" customWidth="1"/>
    <col min="11299" max="11309" width="8.453125" style="108" customWidth="1"/>
    <col min="11310" max="11520" width="9" style="108"/>
    <col min="11521" max="11521" width="3.08984375" style="108" customWidth="1"/>
    <col min="11522" max="11522" width="3.7265625" style="108" customWidth="1"/>
    <col min="11523" max="11523" width="5" style="108" customWidth="1"/>
    <col min="11524" max="11550" width="8.453125" style="108" customWidth="1"/>
    <col min="11551" max="11551" width="8.36328125" style="108" customWidth="1"/>
    <col min="11552" max="11552" width="4.26953125" style="108" customWidth="1"/>
    <col min="11553" max="11553" width="4.7265625" style="108" customWidth="1"/>
    <col min="11554" max="11554" width="5" style="108" customWidth="1"/>
    <col min="11555" max="11565" width="8.453125" style="108" customWidth="1"/>
    <col min="11566" max="11776" width="9" style="108"/>
    <col min="11777" max="11777" width="3.08984375" style="108" customWidth="1"/>
    <col min="11778" max="11778" width="3.7265625" style="108" customWidth="1"/>
    <col min="11779" max="11779" width="5" style="108" customWidth="1"/>
    <col min="11780" max="11806" width="8.453125" style="108" customWidth="1"/>
    <col min="11807" max="11807" width="8.36328125" style="108" customWidth="1"/>
    <col min="11808" max="11808" width="4.26953125" style="108" customWidth="1"/>
    <col min="11809" max="11809" width="4.7265625" style="108" customWidth="1"/>
    <col min="11810" max="11810" width="5" style="108" customWidth="1"/>
    <col min="11811" max="11821" width="8.453125" style="108" customWidth="1"/>
    <col min="11822" max="12032" width="9" style="108"/>
    <col min="12033" max="12033" width="3.08984375" style="108" customWidth="1"/>
    <col min="12034" max="12034" width="3.7265625" style="108" customWidth="1"/>
    <col min="12035" max="12035" width="5" style="108" customWidth="1"/>
    <col min="12036" max="12062" width="8.453125" style="108" customWidth="1"/>
    <col min="12063" max="12063" width="8.36328125" style="108" customWidth="1"/>
    <col min="12064" max="12064" width="4.26953125" style="108" customWidth="1"/>
    <col min="12065" max="12065" width="4.7265625" style="108" customWidth="1"/>
    <col min="12066" max="12066" width="5" style="108" customWidth="1"/>
    <col min="12067" max="12077" width="8.453125" style="108" customWidth="1"/>
    <col min="12078" max="12288" width="9" style="108"/>
    <col min="12289" max="12289" width="3.08984375" style="108" customWidth="1"/>
    <col min="12290" max="12290" width="3.7265625" style="108" customWidth="1"/>
    <col min="12291" max="12291" width="5" style="108" customWidth="1"/>
    <col min="12292" max="12318" width="8.453125" style="108" customWidth="1"/>
    <col min="12319" max="12319" width="8.36328125" style="108" customWidth="1"/>
    <col min="12320" max="12320" width="4.26953125" style="108" customWidth="1"/>
    <col min="12321" max="12321" width="4.7265625" style="108" customWidth="1"/>
    <col min="12322" max="12322" width="5" style="108" customWidth="1"/>
    <col min="12323" max="12333" width="8.453125" style="108" customWidth="1"/>
    <col min="12334" max="12544" width="9" style="108"/>
    <col min="12545" max="12545" width="3.08984375" style="108" customWidth="1"/>
    <col min="12546" max="12546" width="3.7265625" style="108" customWidth="1"/>
    <col min="12547" max="12547" width="5" style="108" customWidth="1"/>
    <col min="12548" max="12574" width="8.453125" style="108" customWidth="1"/>
    <col min="12575" max="12575" width="8.36328125" style="108" customWidth="1"/>
    <col min="12576" max="12576" width="4.26953125" style="108" customWidth="1"/>
    <col min="12577" max="12577" width="4.7265625" style="108" customWidth="1"/>
    <col min="12578" max="12578" width="5" style="108" customWidth="1"/>
    <col min="12579" max="12589" width="8.453125" style="108" customWidth="1"/>
    <col min="12590" max="12800" width="9" style="108"/>
    <col min="12801" max="12801" width="3.08984375" style="108" customWidth="1"/>
    <col min="12802" max="12802" width="3.7265625" style="108" customWidth="1"/>
    <col min="12803" max="12803" width="5" style="108" customWidth="1"/>
    <col min="12804" max="12830" width="8.453125" style="108" customWidth="1"/>
    <col min="12831" max="12831" width="8.36328125" style="108" customWidth="1"/>
    <col min="12832" max="12832" width="4.26953125" style="108" customWidth="1"/>
    <col min="12833" max="12833" width="4.7265625" style="108" customWidth="1"/>
    <col min="12834" max="12834" width="5" style="108" customWidth="1"/>
    <col min="12835" max="12845" width="8.453125" style="108" customWidth="1"/>
    <col min="12846" max="13056" width="9" style="108"/>
    <col min="13057" max="13057" width="3.08984375" style="108" customWidth="1"/>
    <col min="13058" max="13058" width="3.7265625" style="108" customWidth="1"/>
    <col min="13059" max="13059" width="5" style="108" customWidth="1"/>
    <col min="13060" max="13086" width="8.453125" style="108" customWidth="1"/>
    <col min="13087" max="13087" width="8.36328125" style="108" customWidth="1"/>
    <col min="13088" max="13088" width="4.26953125" style="108" customWidth="1"/>
    <col min="13089" max="13089" width="4.7265625" style="108" customWidth="1"/>
    <col min="13090" max="13090" width="5" style="108" customWidth="1"/>
    <col min="13091" max="13101" width="8.453125" style="108" customWidth="1"/>
    <col min="13102" max="13312" width="9" style="108"/>
    <col min="13313" max="13313" width="3.08984375" style="108" customWidth="1"/>
    <col min="13314" max="13314" width="3.7265625" style="108" customWidth="1"/>
    <col min="13315" max="13315" width="5" style="108" customWidth="1"/>
    <col min="13316" max="13342" width="8.453125" style="108" customWidth="1"/>
    <col min="13343" max="13343" width="8.36328125" style="108" customWidth="1"/>
    <col min="13344" max="13344" width="4.26953125" style="108" customWidth="1"/>
    <col min="13345" max="13345" width="4.7265625" style="108" customWidth="1"/>
    <col min="13346" max="13346" width="5" style="108" customWidth="1"/>
    <col min="13347" max="13357" width="8.453125" style="108" customWidth="1"/>
    <col min="13358" max="13568" width="9" style="108"/>
    <col min="13569" max="13569" width="3.08984375" style="108" customWidth="1"/>
    <col min="13570" max="13570" width="3.7265625" style="108" customWidth="1"/>
    <col min="13571" max="13571" width="5" style="108" customWidth="1"/>
    <col min="13572" max="13598" width="8.453125" style="108" customWidth="1"/>
    <col min="13599" max="13599" width="8.36328125" style="108" customWidth="1"/>
    <col min="13600" max="13600" width="4.26953125" style="108" customWidth="1"/>
    <col min="13601" max="13601" width="4.7265625" style="108" customWidth="1"/>
    <col min="13602" max="13602" width="5" style="108" customWidth="1"/>
    <col min="13603" max="13613" width="8.453125" style="108" customWidth="1"/>
    <col min="13614" max="13824" width="9" style="108"/>
    <col min="13825" max="13825" width="3.08984375" style="108" customWidth="1"/>
    <col min="13826" max="13826" width="3.7265625" style="108" customWidth="1"/>
    <col min="13827" max="13827" width="5" style="108" customWidth="1"/>
    <col min="13828" max="13854" width="8.453125" style="108" customWidth="1"/>
    <col min="13855" max="13855" width="8.36328125" style="108" customWidth="1"/>
    <col min="13856" max="13856" width="4.26953125" style="108" customWidth="1"/>
    <col min="13857" max="13857" width="4.7265625" style="108" customWidth="1"/>
    <col min="13858" max="13858" width="5" style="108" customWidth="1"/>
    <col min="13859" max="13869" width="8.453125" style="108" customWidth="1"/>
    <col min="13870" max="14080" width="9" style="108"/>
    <col min="14081" max="14081" width="3.08984375" style="108" customWidth="1"/>
    <col min="14082" max="14082" width="3.7265625" style="108" customWidth="1"/>
    <col min="14083" max="14083" width="5" style="108" customWidth="1"/>
    <col min="14084" max="14110" width="8.453125" style="108" customWidth="1"/>
    <col min="14111" max="14111" width="8.36328125" style="108" customWidth="1"/>
    <col min="14112" max="14112" width="4.26953125" style="108" customWidth="1"/>
    <col min="14113" max="14113" width="4.7265625" style="108" customWidth="1"/>
    <col min="14114" max="14114" width="5" style="108" customWidth="1"/>
    <col min="14115" max="14125" width="8.453125" style="108" customWidth="1"/>
    <col min="14126" max="14336" width="9" style="108"/>
    <col min="14337" max="14337" width="3.08984375" style="108" customWidth="1"/>
    <col min="14338" max="14338" width="3.7265625" style="108" customWidth="1"/>
    <col min="14339" max="14339" width="5" style="108" customWidth="1"/>
    <col min="14340" max="14366" width="8.453125" style="108" customWidth="1"/>
    <col min="14367" max="14367" width="8.36328125" style="108" customWidth="1"/>
    <col min="14368" max="14368" width="4.26953125" style="108" customWidth="1"/>
    <col min="14369" max="14369" width="4.7265625" style="108" customWidth="1"/>
    <col min="14370" max="14370" width="5" style="108" customWidth="1"/>
    <col min="14371" max="14381" width="8.453125" style="108" customWidth="1"/>
    <col min="14382" max="14592" width="9" style="108"/>
    <col min="14593" max="14593" width="3.08984375" style="108" customWidth="1"/>
    <col min="14594" max="14594" width="3.7265625" style="108" customWidth="1"/>
    <col min="14595" max="14595" width="5" style="108" customWidth="1"/>
    <col min="14596" max="14622" width="8.453125" style="108" customWidth="1"/>
    <col min="14623" max="14623" width="8.36328125" style="108" customWidth="1"/>
    <col min="14624" max="14624" width="4.26953125" style="108" customWidth="1"/>
    <col min="14625" max="14625" width="4.7265625" style="108" customWidth="1"/>
    <col min="14626" max="14626" width="5" style="108" customWidth="1"/>
    <col min="14627" max="14637" width="8.453125" style="108" customWidth="1"/>
    <col min="14638" max="14848" width="9" style="108"/>
    <col min="14849" max="14849" width="3.08984375" style="108" customWidth="1"/>
    <col min="14850" max="14850" width="3.7265625" style="108" customWidth="1"/>
    <col min="14851" max="14851" width="5" style="108" customWidth="1"/>
    <col min="14852" max="14878" width="8.453125" style="108" customWidth="1"/>
    <col min="14879" max="14879" width="8.36328125" style="108" customWidth="1"/>
    <col min="14880" max="14880" width="4.26953125" style="108" customWidth="1"/>
    <col min="14881" max="14881" width="4.7265625" style="108" customWidth="1"/>
    <col min="14882" max="14882" width="5" style="108" customWidth="1"/>
    <col min="14883" max="14893" width="8.453125" style="108" customWidth="1"/>
    <col min="14894" max="15104" width="9" style="108"/>
    <col min="15105" max="15105" width="3.08984375" style="108" customWidth="1"/>
    <col min="15106" max="15106" width="3.7265625" style="108" customWidth="1"/>
    <col min="15107" max="15107" width="5" style="108" customWidth="1"/>
    <col min="15108" max="15134" width="8.453125" style="108" customWidth="1"/>
    <col min="15135" max="15135" width="8.36328125" style="108" customWidth="1"/>
    <col min="15136" max="15136" width="4.26953125" style="108" customWidth="1"/>
    <col min="15137" max="15137" width="4.7265625" style="108" customWidth="1"/>
    <col min="15138" max="15138" width="5" style="108" customWidth="1"/>
    <col min="15139" max="15149" width="8.453125" style="108" customWidth="1"/>
    <col min="15150" max="15360" width="9" style="108"/>
    <col min="15361" max="15361" width="3.08984375" style="108" customWidth="1"/>
    <col min="15362" max="15362" width="3.7265625" style="108" customWidth="1"/>
    <col min="15363" max="15363" width="5" style="108" customWidth="1"/>
    <col min="15364" max="15390" width="8.453125" style="108" customWidth="1"/>
    <col min="15391" max="15391" width="8.36328125" style="108" customWidth="1"/>
    <col min="15392" max="15392" width="4.26953125" style="108" customWidth="1"/>
    <col min="15393" max="15393" width="4.7265625" style="108" customWidth="1"/>
    <col min="15394" max="15394" width="5" style="108" customWidth="1"/>
    <col min="15395" max="15405" width="8.453125" style="108" customWidth="1"/>
    <col min="15406" max="15616" width="9" style="108"/>
    <col min="15617" max="15617" width="3.08984375" style="108" customWidth="1"/>
    <col min="15618" max="15618" width="3.7265625" style="108" customWidth="1"/>
    <col min="15619" max="15619" width="5" style="108" customWidth="1"/>
    <col min="15620" max="15646" width="8.453125" style="108" customWidth="1"/>
    <col min="15647" max="15647" width="8.36328125" style="108" customWidth="1"/>
    <col min="15648" max="15648" width="4.26953125" style="108" customWidth="1"/>
    <col min="15649" max="15649" width="4.7265625" style="108" customWidth="1"/>
    <col min="15650" max="15650" width="5" style="108" customWidth="1"/>
    <col min="15651" max="15661" width="8.453125" style="108" customWidth="1"/>
    <col min="15662" max="15872" width="9" style="108"/>
    <col min="15873" max="15873" width="3.08984375" style="108" customWidth="1"/>
    <col min="15874" max="15874" width="3.7265625" style="108" customWidth="1"/>
    <col min="15875" max="15875" width="5" style="108" customWidth="1"/>
    <col min="15876" max="15902" width="8.453125" style="108" customWidth="1"/>
    <col min="15903" max="15903" width="8.36328125" style="108" customWidth="1"/>
    <col min="15904" max="15904" width="4.26953125" style="108" customWidth="1"/>
    <col min="15905" max="15905" width="4.7265625" style="108" customWidth="1"/>
    <col min="15906" max="15906" width="5" style="108" customWidth="1"/>
    <col min="15907" max="15917" width="8.453125" style="108" customWidth="1"/>
    <col min="15918" max="16128" width="9" style="108"/>
    <col min="16129" max="16129" width="3.08984375" style="108" customWidth="1"/>
    <col min="16130" max="16130" width="3.7265625" style="108" customWidth="1"/>
    <col min="16131" max="16131" width="5" style="108" customWidth="1"/>
    <col min="16132" max="16158" width="8.453125" style="108" customWidth="1"/>
    <col min="16159" max="16159" width="8.36328125" style="108" customWidth="1"/>
    <col min="16160" max="16160" width="4.26953125" style="108" customWidth="1"/>
    <col min="16161" max="16161" width="4.7265625" style="108" customWidth="1"/>
    <col min="16162" max="16162" width="5" style="108" customWidth="1"/>
    <col min="16163" max="16173" width="8.453125" style="108" customWidth="1"/>
    <col min="16174" max="16384" width="9" style="108"/>
  </cols>
  <sheetData>
    <row r="1" spans="1:62">
      <c r="A1" s="1"/>
      <c r="B1" s="107" t="s">
        <v>222</v>
      </c>
      <c r="C1" s="1"/>
      <c r="D1" s="1"/>
      <c r="E1" s="75"/>
      <c r="F1" s="75"/>
      <c r="G1" s="1"/>
      <c r="H1" s="1"/>
      <c r="I1" s="75"/>
      <c r="J1" s="1"/>
      <c r="K1" s="1"/>
      <c r="L1" s="1"/>
      <c r="M1" s="1"/>
      <c r="N1" s="1"/>
      <c r="O1" s="8"/>
      <c r="P1" s="8"/>
      <c r="Q1" s="1"/>
      <c r="R1" s="1"/>
      <c r="S1" s="75"/>
      <c r="T1" s="1"/>
      <c r="U1" s="1"/>
      <c r="V1" s="1"/>
      <c r="W1" s="75"/>
      <c r="X1" s="75"/>
      <c r="Y1" s="75"/>
      <c r="Z1" s="75"/>
      <c r="AA1" s="75"/>
      <c r="AB1" s="1"/>
      <c r="AC1" s="75"/>
      <c r="AD1" s="1"/>
      <c r="AE1" s="3" t="s">
        <v>9</v>
      </c>
      <c r="AF1" s="1"/>
      <c r="AG1" s="107" t="s">
        <v>223</v>
      </c>
      <c r="AH1" s="1"/>
      <c r="AI1" s="1"/>
      <c r="AJ1" s="75"/>
      <c r="AK1" s="75"/>
      <c r="AL1" s="75"/>
      <c r="AM1" s="75"/>
      <c r="AN1" s="1"/>
      <c r="AO1" s="75"/>
      <c r="AP1" s="75"/>
      <c r="AQ1" s="75"/>
      <c r="AR1" s="75"/>
      <c r="AS1" s="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</row>
    <row r="2" spans="1:62" ht="37.5" customHeight="1">
      <c r="A2" s="109" t="s">
        <v>224</v>
      </c>
      <c r="B2" s="110"/>
      <c r="C2" s="109"/>
      <c r="D2" s="111" t="s">
        <v>128</v>
      </c>
      <c r="E2" s="111" t="s">
        <v>151</v>
      </c>
      <c r="F2" s="111" t="s">
        <v>152</v>
      </c>
      <c r="G2" s="111" t="s">
        <v>153</v>
      </c>
      <c r="H2" s="111" t="s">
        <v>154</v>
      </c>
      <c r="I2" s="111" t="s">
        <v>155</v>
      </c>
      <c r="J2" s="111" t="s">
        <v>156</v>
      </c>
      <c r="K2" s="111" t="s">
        <v>157</v>
      </c>
      <c r="L2" s="111" t="s">
        <v>158</v>
      </c>
      <c r="M2" s="111" t="s">
        <v>159</v>
      </c>
      <c r="N2" s="111" t="s">
        <v>160</v>
      </c>
      <c r="O2" s="111" t="s">
        <v>161</v>
      </c>
      <c r="P2" s="111" t="s">
        <v>162</v>
      </c>
      <c r="Q2" s="111" t="s">
        <v>163</v>
      </c>
      <c r="R2" s="111" t="s">
        <v>164</v>
      </c>
      <c r="S2" s="111" t="s">
        <v>165</v>
      </c>
      <c r="T2" s="111" t="s">
        <v>166</v>
      </c>
      <c r="U2" s="111" t="s">
        <v>167</v>
      </c>
      <c r="V2" s="111" t="s">
        <v>168</v>
      </c>
      <c r="W2" s="111" t="s">
        <v>169</v>
      </c>
      <c r="X2" s="111" t="s">
        <v>170</v>
      </c>
      <c r="Y2" s="111" t="s">
        <v>171</v>
      </c>
      <c r="Z2" s="111" t="s">
        <v>172</v>
      </c>
      <c r="AA2" s="111" t="s">
        <v>173</v>
      </c>
      <c r="AB2" s="111" t="s">
        <v>174</v>
      </c>
      <c r="AC2" s="111" t="s">
        <v>175</v>
      </c>
      <c r="AD2" s="111" t="s">
        <v>176</v>
      </c>
      <c r="AE2" s="130" t="s">
        <v>177</v>
      </c>
      <c r="AF2" s="120" t="s">
        <v>224</v>
      </c>
      <c r="AG2" s="120" t="s">
        <v>197</v>
      </c>
      <c r="AH2" s="120" t="s">
        <v>197</v>
      </c>
      <c r="AI2" s="111" t="s">
        <v>128</v>
      </c>
      <c r="AJ2" s="111" t="s">
        <v>129</v>
      </c>
      <c r="AK2" s="111" t="s">
        <v>130</v>
      </c>
      <c r="AL2" s="111" t="s">
        <v>131</v>
      </c>
      <c r="AM2" s="111" t="s">
        <v>132</v>
      </c>
      <c r="AN2" s="111" t="s">
        <v>133</v>
      </c>
      <c r="AO2" s="111" t="s">
        <v>134</v>
      </c>
      <c r="AP2" s="111" t="s">
        <v>135</v>
      </c>
      <c r="AQ2" s="111" t="s">
        <v>136</v>
      </c>
      <c r="AR2" s="111" t="s">
        <v>137</v>
      </c>
      <c r="AS2" s="111" t="s">
        <v>138</v>
      </c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</row>
    <row r="3" spans="1:62">
      <c r="A3" s="8"/>
      <c r="B3" s="21" t="s">
        <v>209</v>
      </c>
      <c r="C3" s="21"/>
      <c r="D3" s="29">
        <f>ROUND(SUM(D24:D35)/12,1)</f>
        <v>104.8</v>
      </c>
      <c r="E3" s="29">
        <f t="shared" ref="E3:AB3" si="0">ROUND(SUM(E24:E35)/12,1)</f>
        <v>104.8</v>
      </c>
      <c r="F3" s="29">
        <f t="shared" si="0"/>
        <v>97.6</v>
      </c>
      <c r="G3" s="29">
        <f t="shared" si="0"/>
        <v>109.4</v>
      </c>
      <c r="H3" s="29">
        <f t="shared" si="0"/>
        <v>111.6</v>
      </c>
      <c r="I3" s="29">
        <f t="shared" si="0"/>
        <v>143.80000000000001</v>
      </c>
      <c r="J3" s="29">
        <f t="shared" si="0"/>
        <v>82.9</v>
      </c>
      <c r="K3" s="29">
        <f t="shared" si="0"/>
        <v>93.1</v>
      </c>
      <c r="L3" s="29">
        <f t="shared" si="0"/>
        <v>70.599999999999994</v>
      </c>
      <c r="M3" s="29">
        <f t="shared" si="0"/>
        <v>137</v>
      </c>
      <c r="N3" s="29">
        <f t="shared" si="0"/>
        <v>110.8</v>
      </c>
      <c r="O3" s="29">
        <f t="shared" si="0"/>
        <v>112.6</v>
      </c>
      <c r="P3" s="29">
        <f t="shared" si="0"/>
        <v>95.3</v>
      </c>
      <c r="Q3" s="29">
        <f t="shared" si="0"/>
        <v>96.4</v>
      </c>
      <c r="R3" s="29">
        <f t="shared" si="0"/>
        <v>98.4</v>
      </c>
      <c r="S3" s="29">
        <f t="shared" si="0"/>
        <v>103.8</v>
      </c>
      <c r="T3" s="29">
        <f t="shared" si="0"/>
        <v>98.3</v>
      </c>
      <c r="U3" s="29">
        <f t="shared" si="0"/>
        <v>114.2</v>
      </c>
      <c r="V3" s="29">
        <f t="shared" si="0"/>
        <v>99</v>
      </c>
      <c r="W3" s="29">
        <f t="shared" si="0"/>
        <v>94.3</v>
      </c>
      <c r="X3" s="29">
        <f t="shared" si="0"/>
        <v>73.7</v>
      </c>
      <c r="Y3" s="29">
        <f t="shared" si="0"/>
        <v>154.1</v>
      </c>
      <c r="Z3" s="29">
        <f t="shared" si="0"/>
        <v>266.7</v>
      </c>
      <c r="AA3" s="29">
        <f t="shared" si="0"/>
        <v>0</v>
      </c>
      <c r="AB3" s="29">
        <f t="shared" si="0"/>
        <v>92.6</v>
      </c>
      <c r="AC3" s="29">
        <f>ROUND(SUM(AC24:AC35)/12,1)</f>
        <v>107.5</v>
      </c>
      <c r="AD3" s="29">
        <f>ROUND(SUM(AD24:AD35)/12,1)</f>
        <v>0</v>
      </c>
      <c r="AE3" s="131">
        <f>ROUND(SUM(AE24:AE35)/12,1)</f>
        <v>104.8</v>
      </c>
      <c r="AF3" s="22"/>
      <c r="AG3" s="21" t="s">
        <v>209</v>
      </c>
      <c r="AH3" s="21"/>
      <c r="AI3" s="29">
        <f t="shared" ref="AI3:AS3" si="1">ROUND(SUM(AI24:AI35)/12,1)</f>
        <v>104.8</v>
      </c>
      <c r="AJ3" s="29">
        <f t="shared" si="1"/>
        <v>118.8</v>
      </c>
      <c r="AK3" s="29">
        <f t="shared" si="1"/>
        <v>133</v>
      </c>
      <c r="AL3" s="29">
        <f t="shared" si="1"/>
        <v>150.6</v>
      </c>
      <c r="AM3" s="29">
        <f t="shared" si="1"/>
        <v>119.1</v>
      </c>
      <c r="AN3" s="29">
        <f t="shared" si="1"/>
        <v>101.4</v>
      </c>
      <c r="AO3" s="29">
        <f t="shared" si="1"/>
        <v>110.1</v>
      </c>
      <c r="AP3" s="29">
        <f t="shared" si="1"/>
        <v>97.7</v>
      </c>
      <c r="AQ3" s="29">
        <f t="shared" si="1"/>
        <v>96.6</v>
      </c>
      <c r="AR3" s="29">
        <f t="shared" si="1"/>
        <v>95.9</v>
      </c>
      <c r="AS3" s="29">
        <f t="shared" si="1"/>
        <v>112.2</v>
      </c>
      <c r="AT3" s="11"/>
      <c r="AU3" s="11"/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</row>
    <row r="4" spans="1:62">
      <c r="A4" s="8"/>
      <c r="B4" s="9" t="s">
        <v>210</v>
      </c>
      <c r="C4" s="9"/>
      <c r="D4" s="10">
        <f>ROUND(SUM(D36:D47)/12,1)</f>
        <v>96.5</v>
      </c>
      <c r="E4" s="10">
        <f t="shared" ref="E4:AB4" si="2">ROUND(SUM(E36:E47)/12,1)</f>
        <v>96.5</v>
      </c>
      <c r="F4" s="10">
        <f t="shared" si="2"/>
        <v>97.1</v>
      </c>
      <c r="G4" s="10">
        <f t="shared" si="2"/>
        <v>97</v>
      </c>
      <c r="H4" s="10">
        <f t="shared" si="2"/>
        <v>99.1</v>
      </c>
      <c r="I4" s="10">
        <f t="shared" si="2"/>
        <v>97.2</v>
      </c>
      <c r="J4" s="10">
        <f t="shared" si="2"/>
        <v>81.3</v>
      </c>
      <c r="K4" s="10">
        <f t="shared" si="2"/>
        <v>113</v>
      </c>
      <c r="L4" s="10">
        <f t="shared" si="2"/>
        <v>95.1</v>
      </c>
      <c r="M4" s="10">
        <f t="shared" si="2"/>
        <v>124.2</v>
      </c>
      <c r="N4" s="10">
        <f t="shared" si="2"/>
        <v>83.6</v>
      </c>
      <c r="O4" s="10">
        <f t="shared" si="2"/>
        <v>99</v>
      </c>
      <c r="P4" s="10">
        <f t="shared" si="2"/>
        <v>88.5</v>
      </c>
      <c r="Q4" s="10">
        <f t="shared" si="2"/>
        <v>96.4</v>
      </c>
      <c r="R4" s="10">
        <f t="shared" si="2"/>
        <v>96.8</v>
      </c>
      <c r="S4" s="10">
        <f t="shared" si="2"/>
        <v>104.8</v>
      </c>
      <c r="T4" s="10">
        <f t="shared" si="2"/>
        <v>100.8</v>
      </c>
      <c r="U4" s="10">
        <f t="shared" si="2"/>
        <v>101.3</v>
      </c>
      <c r="V4" s="10">
        <f t="shared" si="2"/>
        <v>97.8</v>
      </c>
      <c r="W4" s="10">
        <f t="shared" si="2"/>
        <v>90</v>
      </c>
      <c r="X4" s="10">
        <f t="shared" si="2"/>
        <v>75.400000000000006</v>
      </c>
      <c r="Y4" s="10">
        <f t="shared" si="2"/>
        <v>97.9</v>
      </c>
      <c r="Z4" s="10">
        <f t="shared" si="2"/>
        <v>171.2</v>
      </c>
      <c r="AA4" s="10">
        <f t="shared" si="2"/>
        <v>0</v>
      </c>
      <c r="AB4" s="10">
        <f t="shared" si="2"/>
        <v>111.1</v>
      </c>
      <c r="AC4" s="10">
        <f>ROUND(SUM(AC36:AC47)/12,1)</f>
        <v>92.5</v>
      </c>
      <c r="AD4" s="10">
        <f>ROUND(SUM(AD36:AD47)/12,1)</f>
        <v>0</v>
      </c>
      <c r="AE4" s="54">
        <f>ROUND(SUM(AE36:AE47)/12,1)</f>
        <v>96.5</v>
      </c>
      <c r="AF4" s="8"/>
      <c r="AG4" s="9" t="s">
        <v>210</v>
      </c>
      <c r="AH4" s="9"/>
      <c r="AI4" s="10">
        <f t="shared" ref="AI4:AS4" si="3">ROUND(SUM(AI36:AI47)/12,1)</f>
        <v>96.5</v>
      </c>
      <c r="AJ4" s="10">
        <f t="shared" si="3"/>
        <v>103.5</v>
      </c>
      <c r="AK4" s="10">
        <f t="shared" si="3"/>
        <v>104.8</v>
      </c>
      <c r="AL4" s="10">
        <f t="shared" si="3"/>
        <v>108.5</v>
      </c>
      <c r="AM4" s="10">
        <f t="shared" si="3"/>
        <v>101.8</v>
      </c>
      <c r="AN4" s="10">
        <f t="shared" si="3"/>
        <v>101.9</v>
      </c>
      <c r="AO4" s="10">
        <f t="shared" si="3"/>
        <v>93.9</v>
      </c>
      <c r="AP4" s="10">
        <f t="shared" si="3"/>
        <v>105.3</v>
      </c>
      <c r="AQ4" s="10">
        <f t="shared" si="3"/>
        <v>92.5</v>
      </c>
      <c r="AR4" s="10">
        <f t="shared" si="3"/>
        <v>92</v>
      </c>
      <c r="AS4" s="10">
        <f t="shared" si="3"/>
        <v>103</v>
      </c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</row>
    <row r="5" spans="1:62">
      <c r="A5" s="8"/>
      <c r="B5" s="9" t="s">
        <v>211</v>
      </c>
      <c r="C5" s="9"/>
      <c r="D5" s="10">
        <f>ROUND(SUM(D48:D59)/12,1)</f>
        <v>100</v>
      </c>
      <c r="E5" s="10">
        <f t="shared" ref="E5:AB5" si="4">ROUND(SUM(E48:E59)/12,1)</f>
        <v>100</v>
      </c>
      <c r="F5" s="10">
        <f t="shared" si="4"/>
        <v>100</v>
      </c>
      <c r="G5" s="10">
        <f t="shared" si="4"/>
        <v>100</v>
      </c>
      <c r="H5" s="10">
        <f t="shared" si="4"/>
        <v>100</v>
      </c>
      <c r="I5" s="10">
        <f t="shared" si="4"/>
        <v>100</v>
      </c>
      <c r="J5" s="10">
        <f t="shared" si="4"/>
        <v>100</v>
      </c>
      <c r="K5" s="10">
        <f t="shared" si="4"/>
        <v>100</v>
      </c>
      <c r="L5" s="10">
        <f t="shared" si="4"/>
        <v>100</v>
      </c>
      <c r="M5" s="10">
        <f t="shared" si="4"/>
        <v>100</v>
      </c>
      <c r="N5" s="10">
        <f t="shared" si="4"/>
        <v>100</v>
      </c>
      <c r="O5" s="10">
        <f t="shared" si="4"/>
        <v>100</v>
      </c>
      <c r="P5" s="10">
        <f t="shared" si="4"/>
        <v>100</v>
      </c>
      <c r="Q5" s="10">
        <f t="shared" si="4"/>
        <v>100</v>
      </c>
      <c r="R5" s="10">
        <f t="shared" si="4"/>
        <v>100</v>
      </c>
      <c r="S5" s="10">
        <f t="shared" si="4"/>
        <v>100</v>
      </c>
      <c r="T5" s="10">
        <f t="shared" si="4"/>
        <v>100</v>
      </c>
      <c r="U5" s="10">
        <f t="shared" si="4"/>
        <v>100</v>
      </c>
      <c r="V5" s="10">
        <f t="shared" si="4"/>
        <v>100</v>
      </c>
      <c r="W5" s="10">
        <f t="shared" si="4"/>
        <v>100</v>
      </c>
      <c r="X5" s="10">
        <f t="shared" si="4"/>
        <v>100</v>
      </c>
      <c r="Y5" s="10">
        <f t="shared" si="4"/>
        <v>100</v>
      </c>
      <c r="Z5" s="10">
        <f t="shared" si="4"/>
        <v>100</v>
      </c>
      <c r="AA5" s="10">
        <f t="shared" si="4"/>
        <v>0</v>
      </c>
      <c r="AB5" s="10">
        <f t="shared" si="4"/>
        <v>100</v>
      </c>
      <c r="AC5" s="10">
        <f>ROUND(SUM(AC48:AC59)/12,1)</f>
        <v>100</v>
      </c>
      <c r="AD5" s="10">
        <f>ROUND(SUM(AD48:AD59)/12,1)</f>
        <v>0</v>
      </c>
      <c r="AE5" s="54">
        <f>ROUND(SUM(AE48:AE59)/12,1)</f>
        <v>100</v>
      </c>
      <c r="AF5" s="8"/>
      <c r="AG5" s="9" t="s">
        <v>211</v>
      </c>
      <c r="AH5" s="9"/>
      <c r="AI5" s="10">
        <f t="shared" ref="AI5:AS5" si="5">ROUND(SUM(AI48:AI59)/12,1)</f>
        <v>100</v>
      </c>
      <c r="AJ5" s="10">
        <f t="shared" si="5"/>
        <v>100</v>
      </c>
      <c r="AK5" s="10">
        <f t="shared" si="5"/>
        <v>100</v>
      </c>
      <c r="AL5" s="10">
        <f t="shared" si="5"/>
        <v>100</v>
      </c>
      <c r="AM5" s="10">
        <f t="shared" si="5"/>
        <v>100</v>
      </c>
      <c r="AN5" s="10">
        <f t="shared" si="5"/>
        <v>100</v>
      </c>
      <c r="AO5" s="10">
        <f t="shared" si="5"/>
        <v>100</v>
      </c>
      <c r="AP5" s="10">
        <f t="shared" si="5"/>
        <v>100</v>
      </c>
      <c r="AQ5" s="10">
        <f t="shared" si="5"/>
        <v>100</v>
      </c>
      <c r="AR5" s="10">
        <f t="shared" si="5"/>
        <v>100</v>
      </c>
      <c r="AS5" s="10">
        <f t="shared" si="5"/>
        <v>100</v>
      </c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</row>
    <row r="6" spans="1:62">
      <c r="A6" s="8" t="s">
        <v>212</v>
      </c>
      <c r="B6" s="9" t="s">
        <v>213</v>
      </c>
      <c r="C6" s="9"/>
      <c r="D6" s="10">
        <f>SUM(D60:D71)/12</f>
        <v>98.63333333333334</v>
      </c>
      <c r="E6" s="10">
        <f t="shared" ref="E6:AB6" si="6">SUM(E60:E71)/12</f>
        <v>98.63333333333334</v>
      </c>
      <c r="F6" s="10">
        <f t="shared" si="6"/>
        <v>90.7</v>
      </c>
      <c r="G6" s="10">
        <f t="shared" si="6"/>
        <v>142.03333333333336</v>
      </c>
      <c r="H6" s="10">
        <f t="shared" si="6"/>
        <v>104.21666666666665</v>
      </c>
      <c r="I6" s="10">
        <f t="shared" si="6"/>
        <v>96.666666666666686</v>
      </c>
      <c r="J6" s="10">
        <f t="shared" si="6"/>
        <v>101.80833333333332</v>
      </c>
      <c r="K6" s="10">
        <f t="shared" si="6"/>
        <v>105</v>
      </c>
      <c r="L6" s="10">
        <f t="shared" si="6"/>
        <v>72.36666666666666</v>
      </c>
      <c r="M6" s="10">
        <f t="shared" si="6"/>
        <v>109.14999999999999</v>
      </c>
      <c r="N6" s="10">
        <f t="shared" si="6"/>
        <v>88.933333333333337</v>
      </c>
      <c r="O6" s="10">
        <f t="shared" si="6"/>
        <v>99.375</v>
      </c>
      <c r="P6" s="10">
        <f t="shared" si="6"/>
        <v>96.699999999999989</v>
      </c>
      <c r="Q6" s="10">
        <f t="shared" si="6"/>
        <v>82.88333333333334</v>
      </c>
      <c r="R6" s="10">
        <f t="shared" si="6"/>
        <v>95.316666666666663</v>
      </c>
      <c r="S6" s="10">
        <f t="shared" si="6"/>
        <v>94.850000000000009</v>
      </c>
      <c r="T6" s="10">
        <f t="shared" si="6"/>
        <v>105.12499999999999</v>
      </c>
      <c r="U6" s="10">
        <f t="shared" si="6"/>
        <v>109.81666666666668</v>
      </c>
      <c r="V6" s="10">
        <f t="shared" si="6"/>
        <v>88.375</v>
      </c>
      <c r="W6" s="10">
        <f t="shared" si="6"/>
        <v>107.84999999999998</v>
      </c>
      <c r="X6" s="10">
        <f t="shared" si="6"/>
        <v>108.10833333333333</v>
      </c>
      <c r="Y6" s="10">
        <f t="shared" si="6"/>
        <v>108.55833333333334</v>
      </c>
      <c r="Z6" s="10">
        <f t="shared" si="6"/>
        <v>160.89166666666668</v>
      </c>
      <c r="AA6" s="10">
        <f t="shared" si="6"/>
        <v>0</v>
      </c>
      <c r="AB6" s="10">
        <f t="shared" si="6"/>
        <v>97.683333333333337</v>
      </c>
      <c r="AC6" s="10">
        <f>SUM(AC60:AC71)/12</f>
        <v>95.274999999999991</v>
      </c>
      <c r="AD6" s="10">
        <f>SUM(AD60:AD71)/12</f>
        <v>0</v>
      </c>
      <c r="AE6" s="54">
        <f>SUM(AE60:AE71)/12</f>
        <v>98.63333333333334</v>
      </c>
      <c r="AF6" s="8" t="s">
        <v>212</v>
      </c>
      <c r="AG6" s="9" t="s">
        <v>213</v>
      </c>
      <c r="AH6" s="9"/>
      <c r="AI6" s="10">
        <f t="shared" ref="AI6:AS6" si="7">SUM(AI60:AI71)/12</f>
        <v>98.63333333333334</v>
      </c>
      <c r="AJ6" s="10">
        <f t="shared" si="7"/>
        <v>99.350000000000009</v>
      </c>
      <c r="AK6" s="10">
        <f t="shared" si="7"/>
        <v>94.949999999999989</v>
      </c>
      <c r="AL6" s="10">
        <f t="shared" si="7"/>
        <v>87.97499999999998</v>
      </c>
      <c r="AM6" s="10">
        <f t="shared" si="7"/>
        <v>100.49166666666666</v>
      </c>
      <c r="AN6" s="10">
        <f t="shared" si="7"/>
        <v>104.77499999999999</v>
      </c>
      <c r="AO6" s="10">
        <f t="shared" si="7"/>
        <v>121.52500000000002</v>
      </c>
      <c r="AP6" s="10">
        <f t="shared" si="7"/>
        <v>97.641666666666666</v>
      </c>
      <c r="AQ6" s="10">
        <f t="shared" si="7"/>
        <v>98.2</v>
      </c>
      <c r="AR6" s="10">
        <f t="shared" si="7"/>
        <v>97.8</v>
      </c>
      <c r="AS6" s="10">
        <f t="shared" si="7"/>
        <v>107.33333333333333</v>
      </c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</row>
    <row r="7" spans="1:62">
      <c r="A7" s="8"/>
      <c r="B7" s="9" t="s">
        <v>183</v>
      </c>
      <c r="C7" s="9"/>
      <c r="D7" s="10">
        <f>ROUND(AVERAGE(D72:D83),1)</f>
        <v>100.6</v>
      </c>
      <c r="E7" s="10">
        <f t="shared" ref="E7:AB7" si="8">ROUND(AVERAGE(E72:E83),1)</f>
        <v>100.6</v>
      </c>
      <c r="F7" s="10">
        <f t="shared" si="8"/>
        <v>91.1</v>
      </c>
      <c r="G7" s="10">
        <f t="shared" si="8"/>
        <v>150</v>
      </c>
      <c r="H7" s="10">
        <f t="shared" si="8"/>
        <v>123.4</v>
      </c>
      <c r="I7" s="10">
        <f t="shared" si="8"/>
        <v>95.7</v>
      </c>
      <c r="J7" s="10">
        <f t="shared" si="8"/>
        <v>95.1</v>
      </c>
      <c r="K7" s="10">
        <f t="shared" si="8"/>
        <v>100.9</v>
      </c>
      <c r="L7" s="10">
        <f t="shared" si="8"/>
        <v>85.5</v>
      </c>
      <c r="M7" s="10">
        <f t="shared" si="8"/>
        <v>119</v>
      </c>
      <c r="N7" s="10">
        <f t="shared" si="8"/>
        <v>88.1</v>
      </c>
      <c r="O7" s="10">
        <f t="shared" si="8"/>
        <v>98.3</v>
      </c>
      <c r="P7" s="10">
        <f t="shared" si="8"/>
        <v>96.2</v>
      </c>
      <c r="Q7" s="10">
        <f t="shared" si="8"/>
        <v>85.2</v>
      </c>
      <c r="R7" s="10">
        <f t="shared" si="8"/>
        <v>91.7</v>
      </c>
      <c r="S7" s="10">
        <f t="shared" si="8"/>
        <v>89.8</v>
      </c>
      <c r="T7" s="10">
        <f t="shared" si="8"/>
        <v>114.8</v>
      </c>
      <c r="U7" s="10">
        <f t="shared" si="8"/>
        <v>113.4</v>
      </c>
      <c r="V7" s="10">
        <f t="shared" si="8"/>
        <v>73.400000000000006</v>
      </c>
      <c r="W7" s="10">
        <f t="shared" si="8"/>
        <v>103.6</v>
      </c>
      <c r="X7" s="10">
        <f t="shared" si="8"/>
        <v>107.5</v>
      </c>
      <c r="Y7" s="10">
        <f t="shared" si="8"/>
        <v>162.1</v>
      </c>
      <c r="Z7" s="10">
        <f t="shared" si="8"/>
        <v>150.1</v>
      </c>
      <c r="AA7" s="10" t="e">
        <f t="shared" si="8"/>
        <v>#DIV/0!</v>
      </c>
      <c r="AB7" s="10">
        <f t="shared" si="8"/>
        <v>113.2</v>
      </c>
      <c r="AC7" s="10">
        <f>ROUND(AVERAGE(AC72:AC83),1)</f>
        <v>133.19999999999999</v>
      </c>
      <c r="AD7" s="10" t="e">
        <f>ROUND(AVERAGE(AD72:AD83),1)</f>
        <v>#DIV/0!</v>
      </c>
      <c r="AE7" s="54">
        <f>ROUND(AVERAGE(AE72:AE83),1)</f>
        <v>100.6</v>
      </c>
      <c r="AF7" s="8"/>
      <c r="AG7" s="9" t="s">
        <v>183</v>
      </c>
      <c r="AH7" s="9"/>
      <c r="AI7" s="10">
        <f t="shared" ref="AI7:AS7" si="9">ROUND(AVERAGE(AI72:AI83),1)</f>
        <v>100.6</v>
      </c>
      <c r="AJ7" s="10">
        <f t="shared" si="9"/>
        <v>104.3</v>
      </c>
      <c r="AK7" s="10">
        <f t="shared" si="9"/>
        <v>103.1</v>
      </c>
      <c r="AL7" s="10">
        <f t="shared" si="9"/>
        <v>95.6</v>
      </c>
      <c r="AM7" s="10">
        <f t="shared" si="9"/>
        <v>109</v>
      </c>
      <c r="AN7" s="10">
        <f t="shared" si="9"/>
        <v>105.7</v>
      </c>
      <c r="AO7" s="10">
        <f t="shared" si="9"/>
        <v>117.4</v>
      </c>
      <c r="AP7" s="10">
        <f t="shared" si="9"/>
        <v>100.8</v>
      </c>
      <c r="AQ7" s="10">
        <f t="shared" si="9"/>
        <v>98.5</v>
      </c>
      <c r="AR7" s="10">
        <f t="shared" si="9"/>
        <v>98</v>
      </c>
      <c r="AS7" s="10">
        <f t="shared" si="9"/>
        <v>109</v>
      </c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</row>
    <row r="8" spans="1:62">
      <c r="A8" s="8"/>
      <c r="B8" s="9" t="s">
        <v>184</v>
      </c>
      <c r="C8" s="9"/>
      <c r="D8" s="10">
        <f>ROUND(AVERAGE(D84:D95),1)</f>
        <v>111.1</v>
      </c>
      <c r="E8" s="10">
        <f t="shared" ref="E8:AB8" si="10">ROUND(AVERAGE(E84:E95),1)</f>
        <v>111.1</v>
      </c>
      <c r="F8" s="10">
        <f t="shared" si="10"/>
        <v>91.9</v>
      </c>
      <c r="G8" s="10">
        <f t="shared" si="10"/>
        <v>158.1</v>
      </c>
      <c r="H8" s="10">
        <f t="shared" si="10"/>
        <v>136.19999999999999</v>
      </c>
      <c r="I8" s="10">
        <f t="shared" si="10"/>
        <v>149.9</v>
      </c>
      <c r="J8" s="10">
        <f t="shared" si="10"/>
        <v>105.6</v>
      </c>
      <c r="K8" s="10">
        <f t="shared" si="10"/>
        <v>87.4</v>
      </c>
      <c r="L8" s="10">
        <f t="shared" si="10"/>
        <v>100.3</v>
      </c>
      <c r="M8" s="10">
        <f t="shared" si="10"/>
        <v>116.3</v>
      </c>
      <c r="N8" s="10">
        <f t="shared" si="10"/>
        <v>112.5</v>
      </c>
      <c r="O8" s="10">
        <f t="shared" si="10"/>
        <v>106.4</v>
      </c>
      <c r="P8" s="10">
        <f t="shared" si="10"/>
        <v>106.8</v>
      </c>
      <c r="Q8" s="10">
        <f t="shared" si="10"/>
        <v>85.8</v>
      </c>
      <c r="R8" s="10">
        <f t="shared" si="10"/>
        <v>96.5</v>
      </c>
      <c r="S8" s="10">
        <f t="shared" si="10"/>
        <v>102.1</v>
      </c>
      <c r="T8" s="10">
        <f t="shared" si="10"/>
        <v>105</v>
      </c>
      <c r="U8" s="10">
        <f t="shared" si="10"/>
        <v>128.5</v>
      </c>
      <c r="V8" s="10">
        <f t="shared" si="10"/>
        <v>89.4</v>
      </c>
      <c r="W8" s="10">
        <f t="shared" si="10"/>
        <v>98.9</v>
      </c>
      <c r="X8" s="10">
        <f t="shared" si="10"/>
        <v>132.5</v>
      </c>
      <c r="Y8" s="10">
        <f t="shared" si="10"/>
        <v>201.5</v>
      </c>
      <c r="Z8" s="10">
        <f t="shared" si="10"/>
        <v>175.1</v>
      </c>
      <c r="AA8" s="10">
        <f t="shared" si="10"/>
        <v>0</v>
      </c>
      <c r="AB8" s="10">
        <f t="shared" si="10"/>
        <v>120.5</v>
      </c>
      <c r="AC8" s="10">
        <f>ROUND(AVERAGE(AC84:AC95),1)</f>
        <v>173.6</v>
      </c>
      <c r="AD8" s="10">
        <f>ROUND(AVERAGE(AD84:AD95),1)</f>
        <v>0</v>
      </c>
      <c r="AE8" s="54">
        <f>ROUND(AVERAGE(AE84:AE95),1)</f>
        <v>111.1</v>
      </c>
      <c r="AF8" s="8"/>
      <c r="AG8" s="9" t="s">
        <v>184</v>
      </c>
      <c r="AH8" s="9"/>
      <c r="AI8" s="10">
        <f t="shared" ref="AI8:AS8" si="11">ROUND(AVERAGE(AI84:AI95),1)</f>
        <v>111.1</v>
      </c>
      <c r="AJ8" s="10">
        <f t="shared" si="11"/>
        <v>120.9</v>
      </c>
      <c r="AK8" s="10">
        <f t="shared" si="11"/>
        <v>133.5</v>
      </c>
      <c r="AL8" s="10">
        <f t="shared" si="11"/>
        <v>159.6</v>
      </c>
      <c r="AM8" s="10">
        <f t="shared" si="11"/>
        <v>112.8</v>
      </c>
      <c r="AN8" s="10">
        <f t="shared" si="11"/>
        <v>105.4</v>
      </c>
      <c r="AO8" s="10">
        <f t="shared" si="11"/>
        <v>107.4</v>
      </c>
      <c r="AP8" s="10">
        <f t="shared" si="11"/>
        <v>104.6</v>
      </c>
      <c r="AQ8" s="10">
        <f t="shared" si="11"/>
        <v>105.4</v>
      </c>
      <c r="AR8" s="10">
        <f t="shared" si="11"/>
        <v>104.9</v>
      </c>
      <c r="AS8" s="10">
        <f t="shared" si="11"/>
        <v>118.2</v>
      </c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</row>
    <row r="9" spans="1:62">
      <c r="A9" s="8"/>
      <c r="B9" s="9" t="s">
        <v>59</v>
      </c>
      <c r="C9" s="9"/>
      <c r="D9" s="10">
        <f>ROUND(AVERAGE(D96:D107),1)</f>
        <v>153.69999999999999</v>
      </c>
      <c r="E9" s="10">
        <f t="shared" ref="E9:AB9" si="12">ROUND(AVERAGE(E96:E107),1)</f>
        <v>153.69999999999999</v>
      </c>
      <c r="F9" s="10">
        <f t="shared" si="12"/>
        <v>121.7</v>
      </c>
      <c r="G9" s="10">
        <f t="shared" si="12"/>
        <v>183.3</v>
      </c>
      <c r="H9" s="10">
        <f t="shared" si="12"/>
        <v>173.8</v>
      </c>
      <c r="I9" s="10">
        <f t="shared" si="12"/>
        <v>326</v>
      </c>
      <c r="J9" s="10">
        <f t="shared" si="12"/>
        <v>153.4</v>
      </c>
      <c r="K9" s="10">
        <f t="shared" si="12"/>
        <v>83.1</v>
      </c>
      <c r="L9" s="10">
        <f t="shared" si="12"/>
        <v>122.6</v>
      </c>
      <c r="M9" s="10">
        <f t="shared" si="12"/>
        <v>365.9</v>
      </c>
      <c r="N9" s="10">
        <f t="shared" si="12"/>
        <v>114.3</v>
      </c>
      <c r="O9" s="10">
        <f t="shared" si="12"/>
        <v>136.19999999999999</v>
      </c>
      <c r="P9" s="10">
        <f t="shared" si="12"/>
        <v>107.1</v>
      </c>
      <c r="Q9" s="10">
        <f t="shared" si="12"/>
        <v>99.3</v>
      </c>
      <c r="R9" s="10">
        <f t="shared" si="12"/>
        <v>106.1</v>
      </c>
      <c r="S9" s="10">
        <f t="shared" si="12"/>
        <v>123.8</v>
      </c>
      <c r="T9" s="10">
        <f t="shared" si="12"/>
        <v>107.3</v>
      </c>
      <c r="U9" s="10">
        <f t="shared" si="12"/>
        <v>160.6</v>
      </c>
      <c r="V9" s="10">
        <f t="shared" si="12"/>
        <v>118</v>
      </c>
      <c r="W9" s="10">
        <f t="shared" si="12"/>
        <v>114.8</v>
      </c>
      <c r="X9" s="10">
        <f t="shared" si="12"/>
        <v>240.9</v>
      </c>
      <c r="Y9" s="10">
        <f t="shared" si="12"/>
        <v>189.2</v>
      </c>
      <c r="Z9" s="10">
        <f t="shared" si="12"/>
        <v>232</v>
      </c>
      <c r="AA9" s="10">
        <f t="shared" si="12"/>
        <v>0</v>
      </c>
      <c r="AB9" s="10">
        <f t="shared" si="12"/>
        <v>77.099999999999994</v>
      </c>
      <c r="AC9" s="10">
        <f>ROUND(AVERAGE(AC96:AC107),1)</f>
        <v>398.7</v>
      </c>
      <c r="AD9" s="10">
        <f>ROUND(AVERAGE(AD96:AD107),1)</f>
        <v>0</v>
      </c>
      <c r="AE9" s="54">
        <f>ROUND(AVERAGE(AE96:AE107),1)</f>
        <v>153.69999999999999</v>
      </c>
      <c r="AF9" s="8"/>
      <c r="AG9" s="9" t="s">
        <v>59</v>
      </c>
      <c r="AH9" s="9"/>
      <c r="AI9" s="10">
        <f t="shared" ref="AI9:AS9" si="13">ROUND(AVERAGE(AI96:AI107),1)</f>
        <v>153.69999999999999</v>
      </c>
      <c r="AJ9" s="10">
        <f t="shared" si="13"/>
        <v>183</v>
      </c>
      <c r="AK9" s="10">
        <f t="shared" si="13"/>
        <v>228.2</v>
      </c>
      <c r="AL9" s="10">
        <f t="shared" si="13"/>
        <v>334.8</v>
      </c>
      <c r="AM9" s="10">
        <f t="shared" si="13"/>
        <v>143.80000000000001</v>
      </c>
      <c r="AN9" s="10">
        <f t="shared" si="13"/>
        <v>127.4</v>
      </c>
      <c r="AO9" s="10">
        <f t="shared" si="13"/>
        <v>182.5</v>
      </c>
      <c r="AP9" s="10">
        <f t="shared" si="13"/>
        <v>104</v>
      </c>
      <c r="AQ9" s="10">
        <f t="shared" si="13"/>
        <v>136.69999999999999</v>
      </c>
      <c r="AR9" s="10">
        <f t="shared" si="13"/>
        <v>137</v>
      </c>
      <c r="AS9" s="10">
        <f t="shared" si="13"/>
        <v>129.6</v>
      </c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</row>
    <row r="10" spans="1:62">
      <c r="A10" s="8"/>
      <c r="B10" s="9" t="s">
        <v>60</v>
      </c>
      <c r="C10" s="9"/>
      <c r="D10" s="10">
        <f>ROUND(AVERAGE(D108:D119),1)</f>
        <v>118.2</v>
      </c>
      <c r="E10" s="10">
        <f t="shared" ref="E10:AB10" si="14">ROUND(AVERAGE(E108:E119),1)</f>
        <v>118.1</v>
      </c>
      <c r="F10" s="10">
        <f t="shared" si="14"/>
        <v>96.6</v>
      </c>
      <c r="G10" s="10">
        <f t="shared" si="14"/>
        <v>186.2</v>
      </c>
      <c r="H10" s="10">
        <f t="shared" si="14"/>
        <v>139.69999999999999</v>
      </c>
      <c r="I10" s="10">
        <f t="shared" si="14"/>
        <v>125.9</v>
      </c>
      <c r="J10" s="10">
        <f t="shared" si="14"/>
        <v>163.6</v>
      </c>
      <c r="K10" s="10">
        <f t="shared" si="14"/>
        <v>73.2</v>
      </c>
      <c r="L10" s="10">
        <f t="shared" si="14"/>
        <v>81.3</v>
      </c>
      <c r="M10" s="10">
        <f t="shared" si="14"/>
        <v>129.4</v>
      </c>
      <c r="N10" s="10">
        <f t="shared" si="14"/>
        <v>82</v>
      </c>
      <c r="O10" s="10">
        <f t="shared" si="14"/>
        <v>108.3</v>
      </c>
      <c r="P10" s="10">
        <f t="shared" si="14"/>
        <v>96.2</v>
      </c>
      <c r="Q10" s="10">
        <f t="shared" si="14"/>
        <v>88.1</v>
      </c>
      <c r="R10" s="10">
        <f t="shared" si="14"/>
        <v>153.1</v>
      </c>
      <c r="S10" s="10">
        <f t="shared" si="14"/>
        <v>105.4</v>
      </c>
      <c r="T10" s="10">
        <f t="shared" si="14"/>
        <v>120.4</v>
      </c>
      <c r="U10" s="10">
        <f t="shared" si="14"/>
        <v>161.80000000000001</v>
      </c>
      <c r="V10" s="10">
        <f t="shared" si="14"/>
        <v>94.7</v>
      </c>
      <c r="W10" s="10">
        <f t="shared" si="14"/>
        <v>99.9</v>
      </c>
      <c r="X10" s="10">
        <f t="shared" si="14"/>
        <v>332.2</v>
      </c>
      <c r="Y10" s="10">
        <f t="shared" si="14"/>
        <v>125.3</v>
      </c>
      <c r="Z10" s="10">
        <f t="shared" si="14"/>
        <v>116.8</v>
      </c>
      <c r="AA10" s="10">
        <f t="shared" si="14"/>
        <v>0</v>
      </c>
      <c r="AB10" s="10">
        <f t="shared" si="14"/>
        <v>88.9</v>
      </c>
      <c r="AC10" s="10">
        <f>ROUND(AVERAGE(AC108:AC119),1)</f>
        <v>189.6</v>
      </c>
      <c r="AD10" s="10">
        <f>ROUND(AVERAGE(AD108:AD119),1)</f>
        <v>0</v>
      </c>
      <c r="AE10" s="54">
        <f>ROUND(AVERAGE(AE108:AE119),1)</f>
        <v>118.2</v>
      </c>
      <c r="AF10" s="8"/>
      <c r="AG10" s="9" t="s">
        <v>60</v>
      </c>
      <c r="AH10" s="9"/>
      <c r="AI10" s="10">
        <f>ROUND(AVERAGE(AI108:AI119),1)</f>
        <v>118.2</v>
      </c>
      <c r="AJ10" s="10">
        <f t="shared" ref="AJ10:AS10" si="15">ROUND(AVERAGE(AJ108:AJ119),1)</f>
        <v>122.3</v>
      </c>
      <c r="AK10" s="10">
        <f t="shared" si="15"/>
        <v>133</v>
      </c>
      <c r="AL10" s="10">
        <f t="shared" si="15"/>
        <v>126</v>
      </c>
      <c r="AM10" s="10">
        <f t="shared" si="15"/>
        <v>138.5</v>
      </c>
      <c r="AN10" s="10">
        <f t="shared" si="15"/>
        <v>109</v>
      </c>
      <c r="AO10" s="10">
        <f t="shared" si="15"/>
        <v>100.4</v>
      </c>
      <c r="AP10" s="10">
        <f t="shared" si="15"/>
        <v>112.7</v>
      </c>
      <c r="AQ10" s="10">
        <f t="shared" si="15"/>
        <v>115.8</v>
      </c>
      <c r="AR10" s="10">
        <f t="shared" si="15"/>
        <v>113.6</v>
      </c>
      <c r="AS10" s="10">
        <f t="shared" si="15"/>
        <v>163.30000000000001</v>
      </c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</row>
    <row r="11" spans="1:62">
      <c r="A11" s="8"/>
      <c r="B11" s="9" t="s">
        <v>61</v>
      </c>
      <c r="C11" s="9"/>
      <c r="D11" s="10">
        <f>ROUND(AVERAGE(D120:D131),1)</f>
        <v>125</v>
      </c>
      <c r="E11" s="10">
        <f t="shared" ref="E11:AE11" si="16">ROUND(AVERAGE(E120:E131),1)</f>
        <v>125</v>
      </c>
      <c r="F11" s="10">
        <f t="shared" si="16"/>
        <v>105</v>
      </c>
      <c r="G11" s="10">
        <f t="shared" si="16"/>
        <v>215.7</v>
      </c>
      <c r="H11" s="10">
        <f t="shared" si="16"/>
        <v>139.9</v>
      </c>
      <c r="I11" s="10">
        <f t="shared" si="16"/>
        <v>129.19999999999999</v>
      </c>
      <c r="J11" s="10">
        <f t="shared" si="16"/>
        <v>154.19999999999999</v>
      </c>
      <c r="K11" s="10">
        <f t="shared" si="16"/>
        <v>61.6</v>
      </c>
      <c r="L11" s="10">
        <f t="shared" si="16"/>
        <v>143.4</v>
      </c>
      <c r="M11" s="10">
        <f t="shared" si="16"/>
        <v>127.9</v>
      </c>
      <c r="N11" s="10">
        <f t="shared" si="16"/>
        <v>102.2</v>
      </c>
      <c r="O11" s="10">
        <f t="shared" si="16"/>
        <v>108</v>
      </c>
      <c r="P11" s="10">
        <f t="shared" si="16"/>
        <v>104.5</v>
      </c>
      <c r="Q11" s="10">
        <f t="shared" si="16"/>
        <v>95.7</v>
      </c>
      <c r="R11" s="10">
        <f t="shared" si="16"/>
        <v>250.7</v>
      </c>
      <c r="S11" s="10">
        <f t="shared" si="16"/>
        <v>109.5</v>
      </c>
      <c r="T11" s="10">
        <f t="shared" si="16"/>
        <v>115.5</v>
      </c>
      <c r="U11" s="10">
        <f t="shared" si="16"/>
        <v>172.7</v>
      </c>
      <c r="V11" s="10">
        <f t="shared" si="16"/>
        <v>81.8</v>
      </c>
      <c r="W11" s="10">
        <f t="shared" si="16"/>
        <v>106.7</v>
      </c>
      <c r="X11" s="10">
        <f t="shared" si="16"/>
        <v>376.5</v>
      </c>
      <c r="Y11" s="10">
        <f t="shared" si="16"/>
        <v>118.5</v>
      </c>
      <c r="Z11" s="10">
        <f t="shared" si="16"/>
        <v>112.1</v>
      </c>
      <c r="AA11" s="10">
        <f t="shared" si="16"/>
        <v>0</v>
      </c>
      <c r="AB11" s="10">
        <f t="shared" si="16"/>
        <v>91.4</v>
      </c>
      <c r="AC11" s="10">
        <f t="shared" si="16"/>
        <v>126.4</v>
      </c>
      <c r="AD11" s="10">
        <f t="shared" si="16"/>
        <v>0</v>
      </c>
      <c r="AE11" s="10">
        <f t="shared" si="16"/>
        <v>125</v>
      </c>
      <c r="AF11" s="8"/>
      <c r="AG11" s="9" t="s">
        <v>61</v>
      </c>
      <c r="AH11" s="9"/>
      <c r="AI11" s="10">
        <f>ROUND(AVERAGE(AI120:AI131),1)</f>
        <v>125</v>
      </c>
      <c r="AJ11" s="10">
        <f t="shared" ref="AJ11:AS11" si="17">ROUND(AVERAGE(AJ120:AJ131),1)</f>
        <v>134.80000000000001</v>
      </c>
      <c r="AK11" s="10">
        <f t="shared" si="17"/>
        <v>154.80000000000001</v>
      </c>
      <c r="AL11" s="10">
        <f t="shared" si="17"/>
        <v>135.69999999999999</v>
      </c>
      <c r="AM11" s="10">
        <f t="shared" si="17"/>
        <v>169.8</v>
      </c>
      <c r="AN11" s="10">
        <f t="shared" si="17"/>
        <v>110.2</v>
      </c>
      <c r="AO11" s="10">
        <f t="shared" si="17"/>
        <v>109.7</v>
      </c>
      <c r="AP11" s="10">
        <f t="shared" si="17"/>
        <v>110.3</v>
      </c>
      <c r="AQ11" s="10">
        <f t="shared" si="17"/>
        <v>119.3</v>
      </c>
      <c r="AR11" s="10">
        <f t="shared" si="17"/>
        <v>113</v>
      </c>
      <c r="AS11" s="10">
        <f t="shared" si="17"/>
        <v>259.2</v>
      </c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</row>
    <row r="12" spans="1:62">
      <c r="A12" s="8"/>
      <c r="B12" s="9" t="s">
        <v>62</v>
      </c>
      <c r="C12" s="9"/>
      <c r="D12" s="10">
        <f>ROUND(AVERAGE(D132:D143),1)</f>
        <v>347.8</v>
      </c>
      <c r="E12" s="10">
        <f t="shared" ref="E12:AE12" si="18">ROUND(AVERAGE(E132:E143),1)</f>
        <v>347.8</v>
      </c>
      <c r="F12" s="10">
        <f t="shared" si="18"/>
        <v>107.8</v>
      </c>
      <c r="G12" s="10">
        <f t="shared" si="18"/>
        <v>222.4</v>
      </c>
      <c r="H12" s="10">
        <f t="shared" si="18"/>
        <v>154.80000000000001</v>
      </c>
      <c r="I12" s="10">
        <f t="shared" si="18"/>
        <v>144.5</v>
      </c>
      <c r="J12" s="10">
        <f t="shared" si="18"/>
        <v>247.6</v>
      </c>
      <c r="K12" s="10">
        <f t="shared" si="18"/>
        <v>62.8</v>
      </c>
      <c r="L12" s="10">
        <f t="shared" si="18"/>
        <v>76.3</v>
      </c>
      <c r="M12" s="10">
        <f t="shared" si="18"/>
        <v>134.4</v>
      </c>
      <c r="N12" s="10">
        <f t="shared" si="18"/>
        <v>93.3</v>
      </c>
      <c r="O12" s="10">
        <f t="shared" si="18"/>
        <v>115.9</v>
      </c>
      <c r="P12" s="10">
        <f t="shared" si="18"/>
        <v>1387.1</v>
      </c>
      <c r="Q12" s="10">
        <f t="shared" si="18"/>
        <v>92.5</v>
      </c>
      <c r="R12" s="10">
        <f t="shared" si="18"/>
        <v>381.2</v>
      </c>
      <c r="S12" s="10">
        <f t="shared" si="18"/>
        <v>146.4</v>
      </c>
      <c r="T12" s="10">
        <f t="shared" si="18"/>
        <v>106.7</v>
      </c>
      <c r="U12" s="10">
        <f t="shared" si="18"/>
        <v>181.3</v>
      </c>
      <c r="V12" s="10">
        <f t="shared" si="18"/>
        <v>80.599999999999994</v>
      </c>
      <c r="W12" s="10">
        <f t="shared" si="18"/>
        <v>106.6</v>
      </c>
      <c r="X12" s="10">
        <f t="shared" si="18"/>
        <v>397.2</v>
      </c>
      <c r="Y12" s="10">
        <f t="shared" si="18"/>
        <v>158.1</v>
      </c>
      <c r="Z12" s="10">
        <f t="shared" si="18"/>
        <v>128.69999999999999</v>
      </c>
      <c r="AA12" s="10">
        <f t="shared" si="18"/>
        <v>0</v>
      </c>
      <c r="AB12" s="10">
        <f t="shared" si="18"/>
        <v>81.2</v>
      </c>
      <c r="AC12" s="10">
        <f t="shared" si="18"/>
        <v>418.1</v>
      </c>
      <c r="AD12" s="10">
        <f t="shared" si="18"/>
        <v>0</v>
      </c>
      <c r="AE12" s="10">
        <f t="shared" si="18"/>
        <v>347.8</v>
      </c>
      <c r="AF12" s="8"/>
      <c r="AG12" s="9" t="s">
        <v>62</v>
      </c>
      <c r="AH12" s="9"/>
      <c r="AI12" s="10">
        <f t="shared" ref="AI12:AS12" si="19">ROUND(AVERAGE(AI132:AI143),1)</f>
        <v>347.8</v>
      </c>
      <c r="AJ12" s="10">
        <f t="shared" si="19"/>
        <v>154.30000000000001</v>
      </c>
      <c r="AK12" s="10">
        <f t="shared" si="19"/>
        <v>187.8</v>
      </c>
      <c r="AL12" s="10">
        <f t="shared" si="19"/>
        <v>140.1</v>
      </c>
      <c r="AM12" s="10">
        <f t="shared" si="19"/>
        <v>225.5</v>
      </c>
      <c r="AN12" s="10">
        <f t="shared" si="19"/>
        <v>113.2</v>
      </c>
      <c r="AO12" s="10">
        <f t="shared" si="19"/>
        <v>102.3</v>
      </c>
      <c r="AP12" s="10">
        <f t="shared" si="19"/>
        <v>117.8</v>
      </c>
      <c r="AQ12" s="10">
        <f t="shared" si="19"/>
        <v>460.2</v>
      </c>
      <c r="AR12" s="10">
        <f t="shared" si="19"/>
        <v>462.6</v>
      </c>
      <c r="AS12" s="10">
        <f t="shared" si="19"/>
        <v>408.3</v>
      </c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</row>
    <row r="13" spans="1:62">
      <c r="A13" s="8"/>
      <c r="B13" s="16" t="s">
        <v>63</v>
      </c>
      <c r="C13" s="16"/>
      <c r="D13" s="14">
        <f>ROUND(AVERAGE(D144:D155),1)</f>
        <v>145</v>
      </c>
      <c r="E13" s="14">
        <f t="shared" ref="E13:AE13" si="20">ROUND(AVERAGE(E144:E155),1)</f>
        <v>144.9</v>
      </c>
      <c r="F13" s="14">
        <f t="shared" si="20"/>
        <v>104.8</v>
      </c>
      <c r="G13" s="14">
        <f t="shared" si="20"/>
        <v>221.7</v>
      </c>
      <c r="H13" s="14">
        <f t="shared" si="20"/>
        <v>165.7</v>
      </c>
      <c r="I13" s="14">
        <f t="shared" si="20"/>
        <v>152.19999999999999</v>
      </c>
      <c r="J13" s="14">
        <f t="shared" si="20"/>
        <v>179.5</v>
      </c>
      <c r="K13" s="14">
        <f t="shared" si="20"/>
        <v>56.3</v>
      </c>
      <c r="L13" s="14">
        <f t="shared" si="20"/>
        <v>328.3</v>
      </c>
      <c r="M13" s="14">
        <f t="shared" si="20"/>
        <v>153.4</v>
      </c>
      <c r="N13" s="14">
        <f t="shared" si="20"/>
        <v>88.8</v>
      </c>
      <c r="O13" s="14">
        <f t="shared" si="20"/>
        <v>122.9</v>
      </c>
      <c r="P13" s="14">
        <f t="shared" si="20"/>
        <v>118.6</v>
      </c>
      <c r="Q13" s="14">
        <f t="shared" si="20"/>
        <v>86.9</v>
      </c>
      <c r="R13" s="14">
        <f t="shared" si="20"/>
        <v>342.4</v>
      </c>
      <c r="S13" s="14">
        <f t="shared" si="20"/>
        <v>161.30000000000001</v>
      </c>
      <c r="T13" s="14">
        <f t="shared" si="20"/>
        <v>114.7</v>
      </c>
      <c r="U13" s="14">
        <f t="shared" si="20"/>
        <v>222.1</v>
      </c>
      <c r="V13" s="14">
        <f t="shared" si="20"/>
        <v>84</v>
      </c>
      <c r="W13" s="14">
        <f t="shared" si="20"/>
        <v>120.3</v>
      </c>
      <c r="X13" s="14">
        <f t="shared" si="20"/>
        <v>518.29999999999995</v>
      </c>
      <c r="Y13" s="14">
        <f t="shared" si="20"/>
        <v>239.1</v>
      </c>
      <c r="Z13" s="14">
        <f t="shared" si="20"/>
        <v>123.4</v>
      </c>
      <c r="AA13" s="14">
        <f t="shared" si="20"/>
        <v>0</v>
      </c>
      <c r="AB13" s="14">
        <f t="shared" si="20"/>
        <v>78.3</v>
      </c>
      <c r="AC13" s="14">
        <f t="shared" si="20"/>
        <v>835.1</v>
      </c>
      <c r="AD13" s="14">
        <f t="shared" si="20"/>
        <v>0</v>
      </c>
      <c r="AE13" s="14">
        <f t="shared" si="20"/>
        <v>145</v>
      </c>
      <c r="AF13" s="15"/>
      <c r="AG13" s="16" t="s">
        <v>63</v>
      </c>
      <c r="AH13" s="16"/>
      <c r="AI13" s="14">
        <f t="shared" ref="AI13:AS13" si="21">ROUND(AVERAGE(AI144:AI155),1)</f>
        <v>145</v>
      </c>
      <c r="AJ13" s="14">
        <f t="shared" si="21"/>
        <v>143</v>
      </c>
      <c r="AK13" s="14">
        <f t="shared" si="21"/>
        <v>161.5</v>
      </c>
      <c r="AL13" s="14">
        <f t="shared" si="21"/>
        <v>150.5</v>
      </c>
      <c r="AM13" s="14">
        <f t="shared" si="21"/>
        <v>170.2</v>
      </c>
      <c r="AN13" s="14">
        <f t="shared" si="21"/>
        <v>120.1</v>
      </c>
      <c r="AO13" s="14">
        <f t="shared" si="21"/>
        <v>100.9</v>
      </c>
      <c r="AP13" s="14">
        <f t="shared" si="21"/>
        <v>128.30000000000001</v>
      </c>
      <c r="AQ13" s="14">
        <f t="shared" si="21"/>
        <v>146.19999999999999</v>
      </c>
      <c r="AR13" s="14">
        <f t="shared" si="21"/>
        <v>135.80000000000001</v>
      </c>
      <c r="AS13" s="14">
        <f t="shared" si="21"/>
        <v>376.6</v>
      </c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</row>
    <row r="14" spans="1:62">
      <c r="A14" s="8"/>
      <c r="B14" s="9" t="s">
        <v>185</v>
      </c>
      <c r="C14" s="9"/>
      <c r="D14" s="10">
        <f t="shared" ref="D14:AB14" si="22">ROUND(SUM(D27:D38)/12,1)</f>
        <v>102.1</v>
      </c>
      <c r="E14" s="10">
        <f t="shared" si="22"/>
        <v>102.1</v>
      </c>
      <c r="F14" s="10">
        <f t="shared" si="22"/>
        <v>97.7</v>
      </c>
      <c r="G14" s="10">
        <f t="shared" si="22"/>
        <v>110.4</v>
      </c>
      <c r="H14" s="10">
        <f t="shared" si="22"/>
        <v>107.1</v>
      </c>
      <c r="I14" s="10">
        <f t="shared" si="22"/>
        <v>127.4</v>
      </c>
      <c r="J14" s="10">
        <f t="shared" si="22"/>
        <v>82.1</v>
      </c>
      <c r="K14" s="10">
        <f t="shared" si="22"/>
        <v>92.9</v>
      </c>
      <c r="L14" s="10">
        <f t="shared" si="22"/>
        <v>79.599999999999994</v>
      </c>
      <c r="M14" s="10">
        <f t="shared" si="22"/>
        <v>139.5</v>
      </c>
      <c r="N14" s="10">
        <f t="shared" si="22"/>
        <v>104.7</v>
      </c>
      <c r="O14" s="10">
        <f t="shared" si="22"/>
        <v>109.2</v>
      </c>
      <c r="P14" s="10">
        <f t="shared" si="22"/>
        <v>92.9</v>
      </c>
      <c r="Q14" s="10">
        <f t="shared" si="22"/>
        <v>96.6</v>
      </c>
      <c r="R14" s="10">
        <f t="shared" si="22"/>
        <v>97.7</v>
      </c>
      <c r="S14" s="10">
        <f t="shared" si="22"/>
        <v>102</v>
      </c>
      <c r="T14" s="10">
        <f t="shared" si="22"/>
        <v>98</v>
      </c>
      <c r="U14" s="10">
        <f t="shared" si="22"/>
        <v>113.5</v>
      </c>
      <c r="V14" s="10">
        <f t="shared" si="22"/>
        <v>99.4</v>
      </c>
      <c r="W14" s="10">
        <f t="shared" si="22"/>
        <v>94.2</v>
      </c>
      <c r="X14" s="10">
        <f t="shared" si="22"/>
        <v>73.900000000000006</v>
      </c>
      <c r="Y14" s="10">
        <f t="shared" si="22"/>
        <v>149.5</v>
      </c>
      <c r="Z14" s="10">
        <f t="shared" si="22"/>
        <v>237</v>
      </c>
      <c r="AA14" s="10">
        <f t="shared" si="22"/>
        <v>0</v>
      </c>
      <c r="AB14" s="10">
        <f t="shared" si="22"/>
        <v>108</v>
      </c>
      <c r="AC14" s="10">
        <f>ROUND(SUM(AC27:AC38)/12,1)</f>
        <v>105</v>
      </c>
      <c r="AD14" s="10">
        <f>ROUND(SUM(AD27:AD38)/12,1)</f>
        <v>0</v>
      </c>
      <c r="AE14" s="54">
        <f>ROUND(SUM(AE27:AE38)/12,1)</f>
        <v>102.1</v>
      </c>
      <c r="AF14" s="8"/>
      <c r="AG14" s="9" t="s">
        <v>185</v>
      </c>
      <c r="AH14" s="9"/>
      <c r="AI14" s="10">
        <f>ROUND(SUM(AI27:AI38)/12,1)</f>
        <v>102.1</v>
      </c>
      <c r="AJ14" s="10">
        <f>ROUND(SUM(AJ27:AJ38)/12,1)</f>
        <v>113.9</v>
      </c>
      <c r="AK14" s="10">
        <f>ROUND(SUM(AK27:AK38)/12,1)</f>
        <v>123</v>
      </c>
      <c r="AL14" s="10">
        <f t="shared" ref="AL14:AQ14" si="23">ROUND(SUM(AL27:AL38)/12,1)</f>
        <v>134.5</v>
      </c>
      <c r="AM14" s="10">
        <f t="shared" si="23"/>
        <v>113.8</v>
      </c>
      <c r="AN14" s="10">
        <f t="shared" si="23"/>
        <v>102.8</v>
      </c>
      <c r="AO14" s="10">
        <f t="shared" si="23"/>
        <v>109</v>
      </c>
      <c r="AP14" s="10">
        <f t="shared" si="23"/>
        <v>100.2</v>
      </c>
      <c r="AQ14" s="10">
        <f t="shared" si="23"/>
        <v>95.2</v>
      </c>
      <c r="AR14" s="10">
        <f>ROUND(SUM(AR27:AR38)/12,1)</f>
        <v>94.5</v>
      </c>
      <c r="AS14" s="10">
        <f>ROUND(SUM(AS27:AS38)/12,1)</f>
        <v>109.5</v>
      </c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</row>
    <row r="15" spans="1:62">
      <c r="A15" s="8"/>
      <c r="B15" s="9" t="s">
        <v>186</v>
      </c>
      <c r="C15" s="9"/>
      <c r="D15" s="10">
        <f t="shared" ref="D15:AB15" si="24">ROUND(SUM(D39:D50)/12,1)</f>
        <v>96.4</v>
      </c>
      <c r="E15" s="10">
        <f t="shared" si="24"/>
        <v>96.4</v>
      </c>
      <c r="F15" s="10">
        <f t="shared" si="24"/>
        <v>96.8</v>
      </c>
      <c r="G15" s="10">
        <f t="shared" si="24"/>
        <v>91.3</v>
      </c>
      <c r="H15" s="10">
        <f t="shared" si="24"/>
        <v>98.2</v>
      </c>
      <c r="I15" s="10">
        <f t="shared" si="24"/>
        <v>95.1</v>
      </c>
      <c r="J15" s="10">
        <f t="shared" si="24"/>
        <v>84.2</v>
      </c>
      <c r="K15" s="10">
        <f t="shared" si="24"/>
        <v>119.7</v>
      </c>
      <c r="L15" s="10">
        <f t="shared" si="24"/>
        <v>92.4</v>
      </c>
      <c r="M15" s="10">
        <f t="shared" si="24"/>
        <v>116.1</v>
      </c>
      <c r="N15" s="10">
        <f t="shared" si="24"/>
        <v>82.4</v>
      </c>
      <c r="O15" s="10">
        <f t="shared" si="24"/>
        <v>99</v>
      </c>
      <c r="P15" s="10">
        <f t="shared" si="24"/>
        <v>90.5</v>
      </c>
      <c r="Q15" s="10">
        <f t="shared" si="24"/>
        <v>95.8</v>
      </c>
      <c r="R15" s="10">
        <f t="shared" si="24"/>
        <v>98.7</v>
      </c>
      <c r="S15" s="10">
        <f t="shared" si="24"/>
        <v>108.1</v>
      </c>
      <c r="T15" s="10">
        <f t="shared" si="24"/>
        <v>100.9</v>
      </c>
      <c r="U15" s="10">
        <f t="shared" si="24"/>
        <v>95.4</v>
      </c>
      <c r="V15" s="10">
        <f t="shared" si="24"/>
        <v>101.7</v>
      </c>
      <c r="W15" s="10">
        <f t="shared" si="24"/>
        <v>92</v>
      </c>
      <c r="X15" s="10">
        <f t="shared" si="24"/>
        <v>80.7</v>
      </c>
      <c r="Y15" s="10">
        <f t="shared" si="24"/>
        <v>88.4</v>
      </c>
      <c r="Z15" s="10">
        <f t="shared" si="24"/>
        <v>143.80000000000001</v>
      </c>
      <c r="AA15" s="10">
        <f t="shared" si="24"/>
        <v>0</v>
      </c>
      <c r="AB15" s="10">
        <f t="shared" si="24"/>
        <v>89.7</v>
      </c>
      <c r="AC15" s="10">
        <f>ROUND(SUM(AC39:AC50)/12,1)</f>
        <v>91</v>
      </c>
      <c r="AD15" s="10">
        <f>ROUND(SUM(AD39:AD50)/12,1)</f>
        <v>0</v>
      </c>
      <c r="AE15" s="54">
        <f>ROUND(SUM(AE39:AE50)/12,1)</f>
        <v>96.4</v>
      </c>
      <c r="AF15" s="8"/>
      <c r="AG15" s="9" t="s">
        <v>186</v>
      </c>
      <c r="AH15" s="9"/>
      <c r="AI15" s="10">
        <f>ROUND(SUM(AI39:AI50)/12,1)</f>
        <v>96.4</v>
      </c>
      <c r="AJ15" s="10">
        <f>ROUND(SUM(AJ39:AJ50)/12,1)</f>
        <v>101.4</v>
      </c>
      <c r="AK15" s="10">
        <f>ROUND(SUM(AK39:AK50)/12,1)</f>
        <v>102.3</v>
      </c>
      <c r="AL15" s="10">
        <f t="shared" ref="AL15:AQ15" si="25">ROUND(SUM(AL39:AL50)/12,1)</f>
        <v>105.6</v>
      </c>
      <c r="AM15" s="10">
        <f t="shared" si="25"/>
        <v>99.6</v>
      </c>
      <c r="AN15" s="10">
        <f t="shared" si="25"/>
        <v>100.4</v>
      </c>
      <c r="AO15" s="10">
        <f t="shared" si="25"/>
        <v>93.8</v>
      </c>
      <c r="AP15" s="10">
        <f t="shared" si="25"/>
        <v>103.2</v>
      </c>
      <c r="AQ15" s="10">
        <f t="shared" si="25"/>
        <v>93.5</v>
      </c>
      <c r="AR15" s="10">
        <f>ROUND(SUM(AR39:AR50)/12,1)</f>
        <v>93</v>
      </c>
      <c r="AS15" s="10">
        <f>ROUND(SUM(AS39:AS50)/12,1)</f>
        <v>104.4</v>
      </c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</row>
    <row r="16" spans="1:62">
      <c r="A16" s="8"/>
      <c r="B16" s="9" t="s">
        <v>69</v>
      </c>
      <c r="C16" s="9"/>
      <c r="D16" s="10">
        <f t="shared" ref="D16:AB16" si="26">ROUND(SUM(D51:D62)/12,1)</f>
        <v>100.3</v>
      </c>
      <c r="E16" s="10">
        <f t="shared" si="26"/>
        <v>100.3</v>
      </c>
      <c r="F16" s="10">
        <f t="shared" si="26"/>
        <v>98.8</v>
      </c>
      <c r="G16" s="10">
        <f t="shared" si="26"/>
        <v>111.8</v>
      </c>
      <c r="H16" s="10">
        <f t="shared" si="26"/>
        <v>101.4</v>
      </c>
      <c r="I16" s="10">
        <f t="shared" si="26"/>
        <v>102.4</v>
      </c>
      <c r="J16" s="10">
        <f t="shared" si="26"/>
        <v>98.6</v>
      </c>
      <c r="K16" s="10">
        <f t="shared" si="26"/>
        <v>96.7</v>
      </c>
      <c r="L16" s="10">
        <f t="shared" si="26"/>
        <v>90.7</v>
      </c>
      <c r="M16" s="10">
        <f t="shared" si="26"/>
        <v>105.3</v>
      </c>
      <c r="N16" s="10">
        <f t="shared" si="26"/>
        <v>101.5</v>
      </c>
      <c r="O16" s="10">
        <f t="shared" si="26"/>
        <v>99.8</v>
      </c>
      <c r="P16" s="10">
        <f t="shared" si="26"/>
        <v>101.5</v>
      </c>
      <c r="Q16" s="10">
        <f t="shared" si="26"/>
        <v>97.9</v>
      </c>
      <c r="R16" s="10">
        <f t="shared" si="26"/>
        <v>97.4</v>
      </c>
      <c r="S16" s="10">
        <f t="shared" si="26"/>
        <v>97.7</v>
      </c>
      <c r="T16" s="10">
        <f t="shared" si="26"/>
        <v>99.8</v>
      </c>
      <c r="U16" s="10">
        <f t="shared" si="26"/>
        <v>102.7</v>
      </c>
      <c r="V16" s="10">
        <f t="shared" si="26"/>
        <v>93.8</v>
      </c>
      <c r="W16" s="10">
        <f t="shared" si="26"/>
        <v>103.3</v>
      </c>
      <c r="X16" s="10">
        <f t="shared" si="26"/>
        <v>104.9</v>
      </c>
      <c r="Y16" s="10">
        <f t="shared" si="26"/>
        <v>99.4</v>
      </c>
      <c r="Z16" s="10">
        <f t="shared" si="26"/>
        <v>111.5</v>
      </c>
      <c r="AA16" s="10">
        <f t="shared" si="26"/>
        <v>0</v>
      </c>
      <c r="AB16" s="10">
        <f t="shared" si="26"/>
        <v>100.6</v>
      </c>
      <c r="AC16" s="10">
        <f>ROUND(SUM(AC51:AC62)/12,1)</f>
        <v>102.9</v>
      </c>
      <c r="AD16" s="10">
        <f>ROUND(SUM(AD51:AD62)/12,1)</f>
        <v>0</v>
      </c>
      <c r="AE16" s="54">
        <f>ROUND(SUM(AE51:AE62)/12,1)</f>
        <v>100.3</v>
      </c>
      <c r="AF16" s="8"/>
      <c r="AG16" s="9" t="s">
        <v>69</v>
      </c>
      <c r="AH16" s="9"/>
      <c r="AI16" s="10">
        <f>ROUND(SUM(AI51:AI62)/12,1)</f>
        <v>100.3</v>
      </c>
      <c r="AJ16" s="10">
        <f>ROUND(SUM(AJ51:AJ62)/12,1)</f>
        <v>99.9</v>
      </c>
      <c r="AK16" s="10">
        <f>ROUND(SUM(AK51:AK62)/12,1)</f>
        <v>100.4</v>
      </c>
      <c r="AL16" s="10">
        <f t="shared" ref="AL16:AQ16" si="27">ROUND(SUM(AL51:AL62)/12,1)</f>
        <v>100.7</v>
      </c>
      <c r="AM16" s="10">
        <f t="shared" si="27"/>
        <v>100.1</v>
      </c>
      <c r="AN16" s="10">
        <f t="shared" si="27"/>
        <v>99.2</v>
      </c>
      <c r="AO16" s="10">
        <f t="shared" si="27"/>
        <v>99.7</v>
      </c>
      <c r="AP16" s="10">
        <f t="shared" si="27"/>
        <v>99</v>
      </c>
      <c r="AQ16" s="10">
        <f t="shared" si="27"/>
        <v>100.5</v>
      </c>
      <c r="AR16" s="10">
        <f>ROUND(SUM(AR51:AR62)/12,1)</f>
        <v>100.4</v>
      </c>
      <c r="AS16" s="10">
        <f>ROUND(SUM(AS51:AS62)/12,1)</f>
        <v>102.2</v>
      </c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</row>
    <row r="17" spans="1:62">
      <c r="A17" s="8"/>
      <c r="B17" s="9" t="s">
        <v>70</v>
      </c>
      <c r="C17" s="9"/>
      <c r="D17" s="10">
        <f t="shared" ref="D17:AB17" si="28">ROUND(SUM(D63:D74)/12,1)</f>
        <v>99.5</v>
      </c>
      <c r="E17" s="10">
        <f t="shared" si="28"/>
        <v>99.5</v>
      </c>
      <c r="F17" s="10">
        <f t="shared" si="28"/>
        <v>90.4</v>
      </c>
      <c r="G17" s="10">
        <f t="shared" si="28"/>
        <v>149.6</v>
      </c>
      <c r="H17" s="10">
        <f t="shared" si="28"/>
        <v>104.3</v>
      </c>
      <c r="I17" s="10">
        <f t="shared" si="28"/>
        <v>96.9</v>
      </c>
      <c r="J17" s="10">
        <f t="shared" si="28"/>
        <v>106.5</v>
      </c>
      <c r="K17" s="10">
        <f t="shared" si="28"/>
        <v>108.4</v>
      </c>
      <c r="L17" s="10">
        <f t="shared" si="28"/>
        <v>79.7</v>
      </c>
      <c r="M17" s="10">
        <f t="shared" si="28"/>
        <v>113.7</v>
      </c>
      <c r="N17" s="10">
        <f t="shared" si="28"/>
        <v>86.1</v>
      </c>
      <c r="O17" s="10">
        <f t="shared" si="28"/>
        <v>99.2</v>
      </c>
      <c r="P17" s="10">
        <f t="shared" si="28"/>
        <v>94.5</v>
      </c>
      <c r="Q17" s="10">
        <f t="shared" si="28"/>
        <v>82.1</v>
      </c>
      <c r="R17" s="10">
        <f t="shared" si="28"/>
        <v>96.3</v>
      </c>
      <c r="S17" s="10">
        <f t="shared" si="28"/>
        <v>93.7</v>
      </c>
      <c r="T17" s="10">
        <f t="shared" si="28"/>
        <v>110.1</v>
      </c>
      <c r="U17" s="10">
        <f t="shared" si="28"/>
        <v>109.2</v>
      </c>
      <c r="V17" s="10">
        <f t="shared" si="28"/>
        <v>83.9</v>
      </c>
      <c r="W17" s="10">
        <f t="shared" si="28"/>
        <v>106.4</v>
      </c>
      <c r="X17" s="10">
        <f t="shared" si="28"/>
        <v>107.5</v>
      </c>
      <c r="Y17" s="10">
        <f t="shared" si="28"/>
        <v>120.8</v>
      </c>
      <c r="Z17" s="10">
        <f t="shared" si="28"/>
        <v>160.80000000000001</v>
      </c>
      <c r="AA17" s="10">
        <f t="shared" si="28"/>
        <v>0</v>
      </c>
      <c r="AB17" s="10">
        <f t="shared" si="28"/>
        <v>94.4</v>
      </c>
      <c r="AC17" s="10">
        <f>ROUND(SUM(AC63:AC74)/12,1)</f>
        <v>100</v>
      </c>
      <c r="AD17" s="10">
        <f>ROUND(SUM(AD63:AD74)/12,1)</f>
        <v>0</v>
      </c>
      <c r="AE17" s="54">
        <f>ROUND(SUM(AE63:AE74)/12,1)</f>
        <v>99.5</v>
      </c>
      <c r="AF17" s="8"/>
      <c r="AG17" s="9" t="s">
        <v>70</v>
      </c>
      <c r="AH17" s="9"/>
      <c r="AI17" s="10">
        <f>ROUND(SUM(AI63:AI74)/12,1)</f>
        <v>99.5</v>
      </c>
      <c r="AJ17" s="10">
        <f>ROUND(SUM(AJ63:AJ74)/12,1)</f>
        <v>100.8</v>
      </c>
      <c r="AK17" s="10">
        <f>ROUND(SUM(AK63:AK74)/12,1)</f>
        <v>95.6</v>
      </c>
      <c r="AL17" s="10">
        <f t="shared" ref="AL17:AQ17" si="29">ROUND(SUM(AL63:AL74)/12,1)</f>
        <v>89.4</v>
      </c>
      <c r="AM17" s="10">
        <f t="shared" si="29"/>
        <v>100.6</v>
      </c>
      <c r="AN17" s="10">
        <f t="shared" si="29"/>
        <v>107.1</v>
      </c>
      <c r="AO17" s="10">
        <f t="shared" si="29"/>
        <v>127.2</v>
      </c>
      <c r="AP17" s="10">
        <f t="shared" si="29"/>
        <v>98.6</v>
      </c>
      <c r="AQ17" s="10">
        <f t="shared" si="29"/>
        <v>98.7</v>
      </c>
      <c r="AR17" s="10">
        <f>ROUND(SUM(AR63:AR74)/12,1)</f>
        <v>98.5</v>
      </c>
      <c r="AS17" s="10">
        <f>ROUND(SUM(AS63:AS74)/12,1)</f>
        <v>104.9</v>
      </c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</row>
    <row r="18" spans="1:62">
      <c r="A18" s="8"/>
      <c r="B18" s="9" t="s">
        <v>187</v>
      </c>
      <c r="C18" s="9"/>
      <c r="D18" s="10">
        <f>ROUND(AVERAGE(D75:D86),1)</f>
        <v>100.4</v>
      </c>
      <c r="E18" s="10">
        <f t="shared" ref="E18:AB18" si="30">ROUND(AVERAGE(E75:E86),1)</f>
        <v>100.4</v>
      </c>
      <c r="F18" s="10">
        <f t="shared" si="30"/>
        <v>89.9</v>
      </c>
      <c r="G18" s="10">
        <f t="shared" si="30"/>
        <v>145.80000000000001</v>
      </c>
      <c r="H18" s="10">
        <f t="shared" si="30"/>
        <v>128.30000000000001</v>
      </c>
      <c r="I18" s="10">
        <f t="shared" si="30"/>
        <v>97.2</v>
      </c>
      <c r="J18" s="10">
        <f t="shared" si="30"/>
        <v>92.9</v>
      </c>
      <c r="K18" s="10">
        <f t="shared" si="30"/>
        <v>95.8</v>
      </c>
      <c r="L18" s="10">
        <f t="shared" si="30"/>
        <v>82.2</v>
      </c>
      <c r="M18" s="10">
        <f t="shared" si="30"/>
        <v>115.8</v>
      </c>
      <c r="N18" s="10">
        <f t="shared" si="30"/>
        <v>86.9</v>
      </c>
      <c r="O18" s="10">
        <f t="shared" si="30"/>
        <v>97.2</v>
      </c>
      <c r="P18" s="10">
        <f t="shared" si="30"/>
        <v>96.4</v>
      </c>
      <c r="Q18" s="10">
        <f t="shared" si="30"/>
        <v>85.3</v>
      </c>
      <c r="R18" s="10">
        <f t="shared" si="30"/>
        <v>94.7</v>
      </c>
      <c r="S18" s="10">
        <f t="shared" si="30"/>
        <v>89</v>
      </c>
      <c r="T18" s="10">
        <f t="shared" si="30"/>
        <v>111.4</v>
      </c>
      <c r="U18" s="10">
        <f t="shared" si="30"/>
        <v>118.2</v>
      </c>
      <c r="V18" s="10">
        <f t="shared" si="30"/>
        <v>77</v>
      </c>
      <c r="W18" s="10">
        <f t="shared" si="30"/>
        <v>102.3</v>
      </c>
      <c r="X18" s="10">
        <f t="shared" si="30"/>
        <v>109.6</v>
      </c>
      <c r="Y18" s="10">
        <f t="shared" si="30"/>
        <v>169</v>
      </c>
      <c r="Z18" s="10">
        <f t="shared" si="30"/>
        <v>160.1</v>
      </c>
      <c r="AA18" s="10">
        <f t="shared" si="30"/>
        <v>0</v>
      </c>
      <c r="AB18" s="10">
        <f t="shared" si="30"/>
        <v>125.5</v>
      </c>
      <c r="AC18" s="10">
        <f>ROUND(AVERAGE(AC75:AC86),1)</f>
        <v>142.6</v>
      </c>
      <c r="AD18" s="10">
        <f>ROUND(AVERAGE(AD75:AD86),1)</f>
        <v>0</v>
      </c>
      <c r="AE18" s="54">
        <f>ROUND(AVERAGE(AE75:AE86),1)</f>
        <v>100.4</v>
      </c>
      <c r="AF18" s="8"/>
      <c r="AG18" s="9" t="s">
        <v>187</v>
      </c>
      <c r="AH18" s="9"/>
      <c r="AI18" s="10">
        <f t="shared" ref="AI18:AS18" si="31">ROUND(AVERAGE(AI75:AI86),1)</f>
        <v>100.4</v>
      </c>
      <c r="AJ18" s="10">
        <f t="shared" si="31"/>
        <v>105.6</v>
      </c>
      <c r="AK18" s="10">
        <f t="shared" si="31"/>
        <v>104.3</v>
      </c>
      <c r="AL18" s="10">
        <f t="shared" si="31"/>
        <v>97.6</v>
      </c>
      <c r="AM18" s="10">
        <f t="shared" si="31"/>
        <v>109.6</v>
      </c>
      <c r="AN18" s="10">
        <f t="shared" si="31"/>
        <v>107.2</v>
      </c>
      <c r="AO18" s="10">
        <f t="shared" si="31"/>
        <v>118.6</v>
      </c>
      <c r="AP18" s="10">
        <f t="shared" si="31"/>
        <v>102.4</v>
      </c>
      <c r="AQ18" s="10">
        <f t="shared" si="31"/>
        <v>97.3</v>
      </c>
      <c r="AR18" s="10">
        <f t="shared" si="31"/>
        <v>96.7</v>
      </c>
      <c r="AS18" s="10">
        <f t="shared" si="31"/>
        <v>111.8</v>
      </c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</row>
    <row r="19" spans="1:62">
      <c r="A19" s="8"/>
      <c r="B19" s="9" t="s">
        <v>188</v>
      </c>
      <c r="C19" s="9"/>
      <c r="D19" s="10">
        <f>ROUND(AVERAGE(D87:D98),1)</f>
        <v>132.30000000000001</v>
      </c>
      <c r="E19" s="10">
        <f t="shared" ref="E19:AB19" si="32">ROUND(AVERAGE(E87:E98),1)</f>
        <v>132.30000000000001</v>
      </c>
      <c r="F19" s="10">
        <f t="shared" si="32"/>
        <v>108.9</v>
      </c>
      <c r="G19" s="10">
        <f t="shared" si="32"/>
        <v>167.3</v>
      </c>
      <c r="H19" s="10">
        <f t="shared" si="32"/>
        <v>160.4</v>
      </c>
      <c r="I19" s="10">
        <f t="shared" si="32"/>
        <v>215.4</v>
      </c>
      <c r="J19" s="10">
        <f t="shared" si="32"/>
        <v>117.4</v>
      </c>
      <c r="K19" s="10">
        <f t="shared" si="32"/>
        <v>88</v>
      </c>
      <c r="L19" s="10">
        <f t="shared" si="32"/>
        <v>137.69999999999999</v>
      </c>
      <c r="M19" s="10">
        <f t="shared" si="32"/>
        <v>312.3</v>
      </c>
      <c r="N19" s="10">
        <f t="shared" si="32"/>
        <v>122.7</v>
      </c>
      <c r="O19" s="10">
        <f t="shared" si="32"/>
        <v>120.4</v>
      </c>
      <c r="P19" s="10">
        <f t="shared" si="32"/>
        <v>116.1</v>
      </c>
      <c r="Q19" s="10">
        <f t="shared" si="32"/>
        <v>92.2</v>
      </c>
      <c r="R19" s="10">
        <f t="shared" si="32"/>
        <v>98.1</v>
      </c>
      <c r="S19" s="10">
        <f t="shared" si="32"/>
        <v>110.7</v>
      </c>
      <c r="T19" s="10">
        <f t="shared" si="32"/>
        <v>106.8</v>
      </c>
      <c r="U19" s="10">
        <f t="shared" si="32"/>
        <v>132.4</v>
      </c>
      <c r="V19" s="10">
        <f t="shared" si="32"/>
        <v>102.8</v>
      </c>
      <c r="W19" s="10">
        <f t="shared" si="32"/>
        <v>104.9</v>
      </c>
      <c r="X19" s="10">
        <f t="shared" si="32"/>
        <v>149</v>
      </c>
      <c r="Y19" s="10">
        <f t="shared" si="32"/>
        <v>194.5</v>
      </c>
      <c r="Z19" s="10">
        <f t="shared" si="32"/>
        <v>186.1</v>
      </c>
      <c r="AA19" s="10">
        <f t="shared" si="32"/>
        <v>0</v>
      </c>
      <c r="AB19" s="10">
        <f t="shared" si="32"/>
        <v>100.4</v>
      </c>
      <c r="AC19" s="10">
        <f>ROUND(AVERAGE(AC87:AC98),1)</f>
        <v>253.8</v>
      </c>
      <c r="AD19" s="10">
        <f>ROUND(AVERAGE(AD87:AD98),1)</f>
        <v>0</v>
      </c>
      <c r="AE19" s="54">
        <f>ROUND(AVERAGE(AE87:AE98),1)</f>
        <v>132.30000000000001</v>
      </c>
      <c r="AF19" s="8"/>
      <c r="AG19" s="9" t="s">
        <v>188</v>
      </c>
      <c r="AH19" s="9"/>
      <c r="AI19" s="10">
        <f t="shared" ref="AI19:AS19" si="33">ROUND(AVERAGE(AI87:AI98),1)</f>
        <v>132.30000000000001</v>
      </c>
      <c r="AJ19" s="10">
        <f t="shared" si="33"/>
        <v>148.6</v>
      </c>
      <c r="AK19" s="10">
        <f t="shared" si="33"/>
        <v>164.8</v>
      </c>
      <c r="AL19" s="10">
        <f t="shared" si="33"/>
        <v>219.2</v>
      </c>
      <c r="AM19" s="10">
        <f t="shared" si="33"/>
        <v>121.8</v>
      </c>
      <c r="AN19" s="10">
        <f t="shared" si="33"/>
        <v>128.69999999999999</v>
      </c>
      <c r="AO19" s="10">
        <f t="shared" si="33"/>
        <v>186.7</v>
      </c>
      <c r="AP19" s="10">
        <f t="shared" si="33"/>
        <v>104.1</v>
      </c>
      <c r="AQ19" s="10">
        <f t="shared" si="33"/>
        <v>122.9</v>
      </c>
      <c r="AR19" s="10">
        <f t="shared" si="33"/>
        <v>122.6</v>
      </c>
      <c r="AS19" s="10">
        <f t="shared" si="33"/>
        <v>128.80000000000001</v>
      </c>
      <c r="AT19" s="10"/>
      <c r="AU19" s="10"/>
      <c r="AV19" s="10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</row>
    <row r="20" spans="1:62">
      <c r="A20" s="8"/>
      <c r="B20" s="9" t="s">
        <v>73</v>
      </c>
      <c r="C20" s="9"/>
      <c r="D20" s="10">
        <f>ROUND(AVERAGE(D99:D110),1)</f>
        <v>137.19999999999999</v>
      </c>
      <c r="E20" s="10">
        <f t="shared" ref="E20:AB20" si="34">ROUND(AVERAGE(E99:E110),1)</f>
        <v>137.19999999999999</v>
      </c>
      <c r="F20" s="10">
        <f t="shared" si="34"/>
        <v>107.5</v>
      </c>
      <c r="G20" s="10">
        <f t="shared" si="34"/>
        <v>178.8</v>
      </c>
      <c r="H20" s="10">
        <f t="shared" si="34"/>
        <v>154.69999999999999</v>
      </c>
      <c r="I20" s="10">
        <f t="shared" si="34"/>
        <v>270</v>
      </c>
      <c r="J20" s="10">
        <f t="shared" si="34"/>
        <v>157.4</v>
      </c>
      <c r="K20" s="10">
        <f t="shared" si="34"/>
        <v>84.3</v>
      </c>
      <c r="L20" s="10">
        <f t="shared" si="34"/>
        <v>73</v>
      </c>
      <c r="M20" s="10">
        <f t="shared" si="34"/>
        <v>174.4</v>
      </c>
      <c r="N20" s="10">
        <f t="shared" si="34"/>
        <v>99.9</v>
      </c>
      <c r="O20" s="10">
        <f t="shared" si="34"/>
        <v>125.8</v>
      </c>
      <c r="P20" s="10">
        <f t="shared" si="34"/>
        <v>97.9</v>
      </c>
      <c r="Q20" s="10">
        <f t="shared" si="34"/>
        <v>94.4</v>
      </c>
      <c r="R20" s="10">
        <f t="shared" si="34"/>
        <v>106</v>
      </c>
      <c r="S20" s="10">
        <f t="shared" si="34"/>
        <v>120.2</v>
      </c>
      <c r="T20" s="10">
        <f t="shared" si="34"/>
        <v>109</v>
      </c>
      <c r="U20" s="10">
        <f t="shared" si="34"/>
        <v>168.2</v>
      </c>
      <c r="V20" s="10">
        <f t="shared" si="34"/>
        <v>109.7</v>
      </c>
      <c r="W20" s="10">
        <f t="shared" si="34"/>
        <v>111.6</v>
      </c>
      <c r="X20" s="10">
        <f t="shared" si="34"/>
        <v>282.89999999999998</v>
      </c>
      <c r="Y20" s="10">
        <f t="shared" si="34"/>
        <v>197</v>
      </c>
      <c r="Z20" s="10">
        <f t="shared" si="34"/>
        <v>204.6</v>
      </c>
      <c r="AA20" s="10">
        <f t="shared" si="34"/>
        <v>0</v>
      </c>
      <c r="AB20" s="10">
        <f t="shared" si="34"/>
        <v>81.099999999999994</v>
      </c>
      <c r="AC20" s="10">
        <f>ROUND(AVERAGE(AC99:AC110),1)</f>
        <v>339.2</v>
      </c>
      <c r="AD20" s="10">
        <f>ROUND(AVERAGE(AD99:AD110),1)</f>
        <v>0</v>
      </c>
      <c r="AE20" s="54">
        <f>ROUND(AVERAGE(AE99:AE110),1)</f>
        <v>137.19999999999999</v>
      </c>
      <c r="AF20" s="8"/>
      <c r="AG20" s="9" t="s">
        <v>73</v>
      </c>
      <c r="AH20" s="9"/>
      <c r="AI20" s="10">
        <f t="shared" ref="AI20:AS20" si="35">ROUND(AVERAGE(AI99:AI110),1)</f>
        <v>137.19999999999999</v>
      </c>
      <c r="AJ20" s="10">
        <f t="shared" si="35"/>
        <v>160</v>
      </c>
      <c r="AK20" s="10">
        <f t="shared" si="35"/>
        <v>206.9</v>
      </c>
      <c r="AL20" s="10">
        <f t="shared" si="35"/>
        <v>284.60000000000002</v>
      </c>
      <c r="AM20" s="10">
        <f t="shared" si="35"/>
        <v>145.30000000000001</v>
      </c>
      <c r="AN20" s="10">
        <f t="shared" si="35"/>
        <v>102.4</v>
      </c>
      <c r="AO20" s="10">
        <f t="shared" si="35"/>
        <v>97.1</v>
      </c>
      <c r="AP20" s="10">
        <f t="shared" si="35"/>
        <v>104.8</v>
      </c>
      <c r="AQ20" s="10">
        <f t="shared" si="35"/>
        <v>124</v>
      </c>
      <c r="AR20" s="10">
        <f t="shared" si="35"/>
        <v>124.1</v>
      </c>
      <c r="AS20" s="10">
        <f t="shared" si="35"/>
        <v>121.7</v>
      </c>
      <c r="AT20" s="10"/>
      <c r="AU20" s="10"/>
      <c r="AV20" s="10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</row>
    <row r="21" spans="1:62">
      <c r="A21" s="8"/>
      <c r="B21" s="9" t="s">
        <v>74</v>
      </c>
      <c r="C21" s="9"/>
      <c r="D21" s="10">
        <f>ROUND(AVERAGE(D111:D122),1)</f>
        <v>117.7</v>
      </c>
      <c r="E21" s="10">
        <f t="shared" ref="E21:AE21" si="36">ROUND(AVERAGE(E111:E122),1)</f>
        <v>117.7</v>
      </c>
      <c r="F21" s="10">
        <f t="shared" si="36"/>
        <v>97.3</v>
      </c>
      <c r="G21" s="10">
        <f t="shared" si="36"/>
        <v>190.2</v>
      </c>
      <c r="H21" s="10">
        <f t="shared" si="36"/>
        <v>137.4</v>
      </c>
      <c r="I21" s="10">
        <f t="shared" si="36"/>
        <v>118.4</v>
      </c>
      <c r="J21" s="10">
        <f t="shared" si="36"/>
        <v>149.1</v>
      </c>
      <c r="K21" s="10">
        <f t="shared" si="36"/>
        <v>69.900000000000006</v>
      </c>
      <c r="L21" s="10">
        <f t="shared" si="36"/>
        <v>127.7</v>
      </c>
      <c r="M21" s="10">
        <f t="shared" si="36"/>
        <v>129.30000000000001</v>
      </c>
      <c r="N21" s="10">
        <f t="shared" si="36"/>
        <v>81.7</v>
      </c>
      <c r="O21" s="10">
        <f t="shared" si="36"/>
        <v>106.2</v>
      </c>
      <c r="P21" s="10">
        <f t="shared" si="36"/>
        <v>97.1</v>
      </c>
      <c r="Q21" s="10">
        <f t="shared" si="36"/>
        <v>87.7</v>
      </c>
      <c r="R21" s="10">
        <f t="shared" si="36"/>
        <v>191.4</v>
      </c>
      <c r="S21" s="10">
        <f t="shared" si="36"/>
        <v>104.5</v>
      </c>
      <c r="T21" s="10">
        <f t="shared" si="36"/>
        <v>119.5</v>
      </c>
      <c r="U21" s="10">
        <f t="shared" si="36"/>
        <v>160.69999999999999</v>
      </c>
      <c r="V21" s="10">
        <f t="shared" si="36"/>
        <v>86.7</v>
      </c>
      <c r="W21" s="10">
        <f t="shared" si="36"/>
        <v>99.5</v>
      </c>
      <c r="X21" s="10">
        <f t="shared" si="36"/>
        <v>337.3</v>
      </c>
      <c r="Y21" s="10">
        <f t="shared" si="36"/>
        <v>112</v>
      </c>
      <c r="Z21" s="10">
        <f t="shared" si="36"/>
        <v>113.9</v>
      </c>
      <c r="AA21" s="10">
        <f t="shared" si="36"/>
        <v>0</v>
      </c>
      <c r="AB21" s="10">
        <f t="shared" si="36"/>
        <v>89.2</v>
      </c>
      <c r="AC21" s="10">
        <f t="shared" si="36"/>
        <v>161.5</v>
      </c>
      <c r="AD21" s="10">
        <f t="shared" si="36"/>
        <v>0</v>
      </c>
      <c r="AE21" s="10">
        <f t="shared" si="36"/>
        <v>117.7</v>
      </c>
      <c r="AF21" s="8"/>
      <c r="AG21" s="9" t="s">
        <v>74</v>
      </c>
      <c r="AH21" s="9"/>
      <c r="AI21" s="10">
        <f t="shared" ref="AI21:AS21" si="37">ROUND(AVERAGE(AI111:AI122),1)</f>
        <v>117.7</v>
      </c>
      <c r="AJ21" s="10">
        <f t="shared" si="37"/>
        <v>120</v>
      </c>
      <c r="AK21" s="10">
        <f t="shared" si="37"/>
        <v>128.19999999999999</v>
      </c>
      <c r="AL21" s="10">
        <f t="shared" si="37"/>
        <v>121.5</v>
      </c>
      <c r="AM21" s="10">
        <f t="shared" si="37"/>
        <v>133.5</v>
      </c>
      <c r="AN21" s="10">
        <f t="shared" si="37"/>
        <v>109.8</v>
      </c>
      <c r="AO21" s="10">
        <f t="shared" si="37"/>
        <v>104</v>
      </c>
      <c r="AP21" s="10">
        <f t="shared" si="37"/>
        <v>112.2</v>
      </c>
      <c r="AQ21" s="10">
        <f t="shared" si="37"/>
        <v>116.4</v>
      </c>
      <c r="AR21" s="10">
        <f t="shared" si="37"/>
        <v>112.5</v>
      </c>
      <c r="AS21" s="10">
        <f t="shared" si="37"/>
        <v>201.4</v>
      </c>
      <c r="AT21" s="10"/>
      <c r="AU21" s="10"/>
      <c r="AV21" s="10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</row>
    <row r="22" spans="1:62">
      <c r="A22" s="8"/>
      <c r="B22" s="9" t="s">
        <v>75</v>
      </c>
      <c r="C22" s="9"/>
      <c r="D22" s="10">
        <f>ROUND(AVERAGE(D123:D134),1)</f>
        <v>130.5</v>
      </c>
      <c r="E22" s="10">
        <f t="shared" ref="E22:AE22" si="38">ROUND(AVERAGE(E123:E134),1)</f>
        <v>130.5</v>
      </c>
      <c r="F22" s="10">
        <f t="shared" si="38"/>
        <v>106.7</v>
      </c>
      <c r="G22" s="10">
        <f t="shared" si="38"/>
        <v>229.3</v>
      </c>
      <c r="H22" s="10">
        <f t="shared" si="38"/>
        <v>143</v>
      </c>
      <c r="I22" s="10">
        <f t="shared" si="38"/>
        <v>137</v>
      </c>
      <c r="J22" s="10">
        <f t="shared" si="38"/>
        <v>199.3</v>
      </c>
      <c r="K22" s="10">
        <f t="shared" si="38"/>
        <v>59.4</v>
      </c>
      <c r="L22" s="10">
        <f t="shared" si="38"/>
        <v>111.3</v>
      </c>
      <c r="M22" s="10">
        <f t="shared" si="38"/>
        <v>125.3</v>
      </c>
      <c r="N22" s="10">
        <f t="shared" si="38"/>
        <v>107</v>
      </c>
      <c r="O22" s="10">
        <f t="shared" si="38"/>
        <v>108.6</v>
      </c>
      <c r="P22" s="10">
        <f t="shared" si="38"/>
        <v>105.8</v>
      </c>
      <c r="Q22" s="10">
        <f t="shared" si="38"/>
        <v>97.9</v>
      </c>
      <c r="R22" s="10">
        <f t="shared" si="38"/>
        <v>263.60000000000002</v>
      </c>
      <c r="S22" s="10">
        <f t="shared" si="38"/>
        <v>118.4</v>
      </c>
      <c r="T22" s="10">
        <f t="shared" si="38"/>
        <v>112.4</v>
      </c>
      <c r="U22" s="10">
        <f t="shared" si="38"/>
        <v>174</v>
      </c>
      <c r="V22" s="10">
        <f t="shared" si="38"/>
        <v>81.5</v>
      </c>
      <c r="W22" s="10">
        <f t="shared" si="38"/>
        <v>108.3</v>
      </c>
      <c r="X22" s="10">
        <f t="shared" si="38"/>
        <v>377.6</v>
      </c>
      <c r="Y22" s="10">
        <f t="shared" si="38"/>
        <v>124.9</v>
      </c>
      <c r="Z22" s="10">
        <f t="shared" si="38"/>
        <v>118.8</v>
      </c>
      <c r="AA22" s="10">
        <f t="shared" si="38"/>
        <v>0</v>
      </c>
      <c r="AB22" s="10">
        <f t="shared" si="38"/>
        <v>87.9</v>
      </c>
      <c r="AC22" s="10">
        <f t="shared" si="38"/>
        <v>154.19999999999999</v>
      </c>
      <c r="AD22" s="10">
        <f t="shared" si="38"/>
        <v>0</v>
      </c>
      <c r="AE22" s="10">
        <f t="shared" si="38"/>
        <v>130.5</v>
      </c>
      <c r="AF22" s="8"/>
      <c r="AG22" s="9" t="s">
        <v>75</v>
      </c>
      <c r="AH22" s="9"/>
      <c r="AI22" s="10">
        <f t="shared" ref="AI22:AS22" si="39">ROUND(AVERAGE(AI123:AI134),1)</f>
        <v>130.5</v>
      </c>
      <c r="AJ22" s="10">
        <f t="shared" si="39"/>
        <v>146.4</v>
      </c>
      <c r="AK22" s="10">
        <f t="shared" si="39"/>
        <v>174.7</v>
      </c>
      <c r="AL22" s="10">
        <f t="shared" si="39"/>
        <v>142.19999999999999</v>
      </c>
      <c r="AM22" s="10">
        <f t="shared" si="39"/>
        <v>200.4</v>
      </c>
      <c r="AN22" s="10">
        <f t="shared" si="39"/>
        <v>111.6</v>
      </c>
      <c r="AO22" s="10">
        <f t="shared" si="39"/>
        <v>111.8</v>
      </c>
      <c r="AP22" s="10">
        <f t="shared" si="39"/>
        <v>111.5</v>
      </c>
      <c r="AQ22" s="10">
        <f t="shared" si="39"/>
        <v>121.3</v>
      </c>
      <c r="AR22" s="10">
        <f t="shared" si="39"/>
        <v>114.2</v>
      </c>
      <c r="AS22" s="10">
        <f t="shared" si="39"/>
        <v>278.10000000000002</v>
      </c>
      <c r="AT22" s="10"/>
      <c r="AU22" s="10"/>
      <c r="AV22" s="10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</row>
    <row r="23" spans="1:62">
      <c r="A23" s="15"/>
      <c r="B23" s="16" t="s">
        <v>76</v>
      </c>
      <c r="C23" s="16"/>
      <c r="D23" s="14">
        <f>ROUND(AVERAGE(D135:D145),1)</f>
        <v>367.7</v>
      </c>
      <c r="E23" s="14">
        <f t="shared" ref="E23:AE23" si="40">ROUND(AVERAGE(E135:E145),1)</f>
        <v>367.7</v>
      </c>
      <c r="F23" s="14">
        <f t="shared" si="40"/>
        <v>109.9</v>
      </c>
      <c r="G23" s="14">
        <f t="shared" si="40"/>
        <v>215.5</v>
      </c>
      <c r="H23" s="14">
        <f t="shared" si="40"/>
        <v>159.30000000000001</v>
      </c>
      <c r="I23" s="14">
        <f t="shared" si="40"/>
        <v>146.9</v>
      </c>
      <c r="J23" s="14">
        <f t="shared" si="40"/>
        <v>222</v>
      </c>
      <c r="K23" s="14">
        <f t="shared" si="40"/>
        <v>63.8</v>
      </c>
      <c r="L23" s="14">
        <f t="shared" si="40"/>
        <v>80.5</v>
      </c>
      <c r="M23" s="14">
        <f t="shared" si="40"/>
        <v>143.80000000000001</v>
      </c>
      <c r="N23" s="14">
        <f t="shared" si="40"/>
        <v>93.7</v>
      </c>
      <c r="O23" s="14">
        <f t="shared" si="40"/>
        <v>122.6</v>
      </c>
      <c r="P23" s="14">
        <f t="shared" si="40"/>
        <v>1507.3</v>
      </c>
      <c r="Q23" s="14">
        <f t="shared" si="40"/>
        <v>91.1</v>
      </c>
      <c r="R23" s="14">
        <f t="shared" si="40"/>
        <v>391.2</v>
      </c>
      <c r="S23" s="14">
        <f t="shared" si="40"/>
        <v>149.30000000000001</v>
      </c>
      <c r="T23" s="14">
        <f t="shared" si="40"/>
        <v>109.7</v>
      </c>
      <c r="U23" s="14">
        <f t="shared" si="40"/>
        <v>190.6</v>
      </c>
      <c r="V23" s="14">
        <f t="shared" si="40"/>
        <v>83</v>
      </c>
      <c r="W23" s="14">
        <f t="shared" si="40"/>
        <v>106.4</v>
      </c>
      <c r="X23" s="14">
        <f t="shared" si="40"/>
        <v>420.1</v>
      </c>
      <c r="Y23" s="14">
        <f t="shared" si="40"/>
        <v>182.1</v>
      </c>
      <c r="Z23" s="14">
        <f t="shared" si="40"/>
        <v>128.19999999999999</v>
      </c>
      <c r="AA23" s="14">
        <f t="shared" si="40"/>
        <v>0</v>
      </c>
      <c r="AB23" s="14">
        <f t="shared" si="40"/>
        <v>86.4</v>
      </c>
      <c r="AC23" s="14">
        <f t="shared" si="40"/>
        <v>510.8</v>
      </c>
      <c r="AD23" s="14">
        <f t="shared" si="40"/>
        <v>0</v>
      </c>
      <c r="AE23" s="14">
        <f t="shared" si="40"/>
        <v>367.7</v>
      </c>
      <c r="AF23" s="15"/>
      <c r="AG23" s="16" t="s">
        <v>76</v>
      </c>
      <c r="AH23" s="16"/>
      <c r="AI23" s="14">
        <f t="shared" ref="AI23:AS23" si="41">ROUND(AVERAGE(AI135:AI145),1)</f>
        <v>367.7</v>
      </c>
      <c r="AJ23" s="14">
        <f t="shared" si="41"/>
        <v>149.19999999999999</v>
      </c>
      <c r="AK23" s="14">
        <f t="shared" si="41"/>
        <v>177.5</v>
      </c>
      <c r="AL23" s="14">
        <f t="shared" si="41"/>
        <v>140.19999999999999</v>
      </c>
      <c r="AM23" s="14">
        <f t="shared" si="41"/>
        <v>207</v>
      </c>
      <c r="AN23" s="14">
        <f t="shared" si="41"/>
        <v>114.5</v>
      </c>
      <c r="AO23" s="14">
        <f t="shared" si="41"/>
        <v>97.3</v>
      </c>
      <c r="AP23" s="14">
        <f t="shared" si="41"/>
        <v>121.8</v>
      </c>
      <c r="AQ23" s="14">
        <f t="shared" si="41"/>
        <v>494.8</v>
      </c>
      <c r="AR23" s="14">
        <f t="shared" si="41"/>
        <v>498.1</v>
      </c>
      <c r="AS23" s="14">
        <f t="shared" si="41"/>
        <v>421.1</v>
      </c>
      <c r="AT23" s="10"/>
      <c r="AU23" s="10"/>
      <c r="AV23" s="10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</row>
    <row r="24" spans="1:62">
      <c r="A24" s="8" t="s">
        <v>82</v>
      </c>
      <c r="B24" s="9" t="s">
        <v>189</v>
      </c>
      <c r="C24" s="8" t="s">
        <v>84</v>
      </c>
      <c r="D24" s="66">
        <v>125.4</v>
      </c>
      <c r="E24" s="66">
        <v>125.4</v>
      </c>
      <c r="F24" s="66">
        <v>98.9</v>
      </c>
      <c r="G24" s="66">
        <v>108.9</v>
      </c>
      <c r="H24" s="66">
        <v>111</v>
      </c>
      <c r="I24" s="66">
        <v>218.6</v>
      </c>
      <c r="J24" s="66">
        <v>97.7</v>
      </c>
      <c r="K24" s="66">
        <v>92.4</v>
      </c>
      <c r="L24" s="66">
        <v>100.7</v>
      </c>
      <c r="M24" s="66">
        <v>107.3</v>
      </c>
      <c r="N24" s="66">
        <v>154.69999999999999</v>
      </c>
      <c r="O24" s="66">
        <v>131.80000000000001</v>
      </c>
      <c r="P24" s="66">
        <v>113.8</v>
      </c>
      <c r="Q24" s="66">
        <v>108.7</v>
      </c>
      <c r="R24" s="66">
        <v>98.1</v>
      </c>
      <c r="S24" s="66">
        <v>122.6</v>
      </c>
      <c r="T24" s="66">
        <v>127.6</v>
      </c>
      <c r="U24" s="66">
        <v>162.1</v>
      </c>
      <c r="V24" s="66">
        <v>87.1</v>
      </c>
      <c r="W24" s="66">
        <v>91.1</v>
      </c>
      <c r="X24" s="66">
        <v>81.3</v>
      </c>
      <c r="Y24" s="66">
        <v>181.9</v>
      </c>
      <c r="Z24" s="66">
        <v>396.9</v>
      </c>
      <c r="AA24" s="66"/>
      <c r="AB24" s="66">
        <v>247.4</v>
      </c>
      <c r="AC24" s="80">
        <v>107.6</v>
      </c>
      <c r="AD24" s="66"/>
      <c r="AE24" s="132">
        <v>125.4</v>
      </c>
      <c r="AF24" s="8" t="s">
        <v>82</v>
      </c>
      <c r="AG24" s="9" t="s">
        <v>189</v>
      </c>
      <c r="AH24" s="8" t="s">
        <v>84</v>
      </c>
      <c r="AI24" s="31">
        <v>125.4</v>
      </c>
      <c r="AJ24" s="31">
        <v>154.6</v>
      </c>
      <c r="AK24" s="31">
        <v>176.3</v>
      </c>
      <c r="AL24" s="31">
        <v>226</v>
      </c>
      <c r="AM24" s="31">
        <v>137</v>
      </c>
      <c r="AN24" s="31">
        <v>127.8</v>
      </c>
      <c r="AO24" s="31">
        <v>101.7</v>
      </c>
      <c r="AP24" s="31">
        <v>138.9</v>
      </c>
      <c r="AQ24" s="31">
        <v>108.5</v>
      </c>
      <c r="AR24" s="31">
        <v>106.3</v>
      </c>
      <c r="AS24" s="31">
        <v>156.9</v>
      </c>
    </row>
    <row r="25" spans="1:62">
      <c r="A25" s="8" t="s">
        <v>190</v>
      </c>
      <c r="B25" s="9"/>
      <c r="C25" s="8" t="s">
        <v>86</v>
      </c>
      <c r="D25" s="66">
        <v>111.2</v>
      </c>
      <c r="E25" s="66">
        <v>111.2</v>
      </c>
      <c r="F25" s="66">
        <v>97.2</v>
      </c>
      <c r="G25" s="66">
        <v>114.6</v>
      </c>
      <c r="H25" s="66">
        <v>120.2</v>
      </c>
      <c r="I25" s="66">
        <v>175.1</v>
      </c>
      <c r="J25" s="66">
        <v>88.6</v>
      </c>
      <c r="K25" s="66">
        <v>78.900000000000006</v>
      </c>
      <c r="L25" s="66">
        <v>76</v>
      </c>
      <c r="M25" s="66">
        <v>144.1</v>
      </c>
      <c r="N25" s="66">
        <v>135.1</v>
      </c>
      <c r="O25" s="66">
        <v>117</v>
      </c>
      <c r="P25" s="66">
        <v>101.4</v>
      </c>
      <c r="Q25" s="66">
        <v>102.6</v>
      </c>
      <c r="R25" s="66">
        <v>97.9</v>
      </c>
      <c r="S25" s="66">
        <v>103</v>
      </c>
      <c r="T25" s="66">
        <v>104.2</v>
      </c>
      <c r="U25" s="66">
        <v>113.2</v>
      </c>
      <c r="V25" s="66">
        <v>109</v>
      </c>
      <c r="W25" s="66">
        <v>90.6</v>
      </c>
      <c r="X25" s="66">
        <v>69.400000000000006</v>
      </c>
      <c r="Y25" s="66">
        <v>132.19999999999999</v>
      </c>
      <c r="Z25" s="66">
        <v>253.1</v>
      </c>
      <c r="AA25" s="66"/>
      <c r="AB25" s="66">
        <v>108.7</v>
      </c>
      <c r="AC25" s="80">
        <v>97.4</v>
      </c>
      <c r="AD25" s="66"/>
      <c r="AE25" s="132">
        <v>111.2</v>
      </c>
      <c r="AF25" s="8" t="s">
        <v>190</v>
      </c>
      <c r="AG25" s="9"/>
      <c r="AH25" s="8" t="s">
        <v>86</v>
      </c>
      <c r="AI25" s="31">
        <v>111.2</v>
      </c>
      <c r="AJ25" s="31">
        <v>126.8</v>
      </c>
      <c r="AK25" s="31">
        <v>150</v>
      </c>
      <c r="AL25" s="31">
        <v>182.1</v>
      </c>
      <c r="AM25" s="31">
        <v>124.6</v>
      </c>
      <c r="AN25" s="31">
        <v>98.2</v>
      </c>
      <c r="AO25" s="31">
        <v>98.2</v>
      </c>
      <c r="AP25" s="31">
        <v>98.2</v>
      </c>
      <c r="AQ25" s="31">
        <v>102.1</v>
      </c>
      <c r="AR25" s="31">
        <v>102.4</v>
      </c>
      <c r="AS25" s="31">
        <v>94.9</v>
      </c>
    </row>
    <row r="26" spans="1:62">
      <c r="A26" s="8" t="s">
        <v>87</v>
      </c>
      <c r="B26" s="9"/>
      <c r="C26" s="8" t="s">
        <v>88</v>
      </c>
      <c r="D26" s="66">
        <v>89.7</v>
      </c>
      <c r="E26" s="66">
        <v>89.7</v>
      </c>
      <c r="F26" s="66">
        <v>87.4</v>
      </c>
      <c r="G26" s="66">
        <v>94</v>
      </c>
      <c r="H26" s="66">
        <v>117.3</v>
      </c>
      <c r="I26" s="66">
        <v>90.6</v>
      </c>
      <c r="J26" s="66">
        <v>78.3</v>
      </c>
      <c r="K26" s="66">
        <v>51.5</v>
      </c>
      <c r="L26" s="66">
        <v>51.5</v>
      </c>
      <c r="M26" s="66">
        <v>51.9</v>
      </c>
      <c r="N26" s="66">
        <v>108.3</v>
      </c>
      <c r="O26" s="66">
        <v>103.4</v>
      </c>
      <c r="P26" s="66">
        <v>93.4</v>
      </c>
      <c r="Q26" s="66">
        <v>93.3</v>
      </c>
      <c r="R26" s="66">
        <v>89.2</v>
      </c>
      <c r="S26" s="66">
        <v>86.7</v>
      </c>
      <c r="T26" s="66">
        <v>84.6</v>
      </c>
      <c r="U26" s="66">
        <v>103.4</v>
      </c>
      <c r="V26" s="66">
        <v>105.8</v>
      </c>
      <c r="W26" s="66">
        <v>76.2</v>
      </c>
      <c r="X26" s="66">
        <v>68.5</v>
      </c>
      <c r="Y26" s="66">
        <v>74.099999999999994</v>
      </c>
      <c r="Z26" s="66">
        <v>305.10000000000002</v>
      </c>
      <c r="AA26" s="66"/>
      <c r="AB26" s="66">
        <v>73.599999999999994</v>
      </c>
      <c r="AC26" s="80">
        <v>102.9</v>
      </c>
      <c r="AD26" s="66"/>
      <c r="AE26" s="132">
        <v>89.7</v>
      </c>
      <c r="AF26" s="8" t="s">
        <v>87</v>
      </c>
      <c r="AG26" s="9"/>
      <c r="AH26" s="8" t="s">
        <v>88</v>
      </c>
      <c r="AI26" s="31">
        <v>89.7</v>
      </c>
      <c r="AJ26" s="31">
        <v>87</v>
      </c>
      <c r="AK26" s="31">
        <v>96.8</v>
      </c>
      <c r="AL26" s="31">
        <v>66.3</v>
      </c>
      <c r="AM26" s="31">
        <v>121</v>
      </c>
      <c r="AN26" s="31">
        <v>75</v>
      </c>
      <c r="AO26" s="31">
        <v>60</v>
      </c>
      <c r="AP26" s="31">
        <v>81.3</v>
      </c>
      <c r="AQ26" s="31">
        <v>91.2</v>
      </c>
      <c r="AR26" s="31">
        <v>91.5</v>
      </c>
      <c r="AS26" s="31">
        <v>85.6</v>
      </c>
    </row>
    <row r="27" spans="1:62">
      <c r="A27" s="8"/>
      <c r="B27" s="9"/>
      <c r="C27" s="8" t="s">
        <v>89</v>
      </c>
      <c r="D27" s="66">
        <v>109.9</v>
      </c>
      <c r="E27" s="66">
        <v>109.9</v>
      </c>
      <c r="F27" s="66">
        <v>105.6</v>
      </c>
      <c r="G27" s="66">
        <v>106.4</v>
      </c>
      <c r="H27" s="66">
        <v>122.5</v>
      </c>
      <c r="I27" s="66">
        <v>178</v>
      </c>
      <c r="J27" s="66">
        <v>76.400000000000006</v>
      </c>
      <c r="K27" s="66">
        <v>113</v>
      </c>
      <c r="L27" s="66">
        <v>76.7</v>
      </c>
      <c r="M27" s="66">
        <v>106.1</v>
      </c>
      <c r="N27" s="66">
        <v>81</v>
      </c>
      <c r="O27" s="66">
        <v>102.9</v>
      </c>
      <c r="P27" s="66">
        <v>101</v>
      </c>
      <c r="Q27" s="66">
        <v>98.5</v>
      </c>
      <c r="R27" s="66">
        <v>95.2</v>
      </c>
      <c r="S27" s="66">
        <v>96.7</v>
      </c>
      <c r="T27" s="66">
        <v>104</v>
      </c>
      <c r="U27" s="66">
        <v>106.1</v>
      </c>
      <c r="V27" s="66">
        <v>96.6</v>
      </c>
      <c r="W27" s="66">
        <v>91</v>
      </c>
      <c r="X27" s="66">
        <v>77.2</v>
      </c>
      <c r="Y27" s="66">
        <v>88.9</v>
      </c>
      <c r="Z27" s="66">
        <v>295.7</v>
      </c>
      <c r="AA27" s="66"/>
      <c r="AB27" s="66">
        <v>63.5</v>
      </c>
      <c r="AC27" s="80">
        <v>105.8</v>
      </c>
      <c r="AD27" s="66"/>
      <c r="AE27" s="132">
        <v>109.9</v>
      </c>
      <c r="AF27" s="8"/>
      <c r="AG27" s="9"/>
      <c r="AH27" s="8" t="s">
        <v>89</v>
      </c>
      <c r="AI27" s="31">
        <v>109.9</v>
      </c>
      <c r="AJ27" s="31">
        <v>136.69999999999999</v>
      </c>
      <c r="AK27" s="31">
        <v>167.2</v>
      </c>
      <c r="AL27" s="31">
        <v>205.6</v>
      </c>
      <c r="AM27" s="31">
        <v>136.9</v>
      </c>
      <c r="AN27" s="31">
        <v>99.3</v>
      </c>
      <c r="AO27" s="31">
        <v>99.9</v>
      </c>
      <c r="AP27" s="31">
        <v>99</v>
      </c>
      <c r="AQ27" s="31">
        <v>94.2</v>
      </c>
      <c r="AR27" s="31">
        <v>94.4</v>
      </c>
      <c r="AS27" s="31">
        <v>90.6</v>
      </c>
    </row>
    <row r="28" spans="1:62">
      <c r="A28" s="8"/>
      <c r="B28" s="9"/>
      <c r="C28" s="8" t="s">
        <v>90</v>
      </c>
      <c r="D28" s="66">
        <v>113.2</v>
      </c>
      <c r="E28" s="66">
        <v>113.2</v>
      </c>
      <c r="F28" s="66">
        <v>97.7</v>
      </c>
      <c r="G28" s="66">
        <v>115.4</v>
      </c>
      <c r="H28" s="66">
        <v>118.8</v>
      </c>
      <c r="I28" s="66">
        <v>137.6</v>
      </c>
      <c r="J28" s="66">
        <v>100.4</v>
      </c>
      <c r="K28" s="66">
        <v>147.19999999999999</v>
      </c>
      <c r="L28" s="66">
        <v>70.099999999999994</v>
      </c>
      <c r="M28" s="66">
        <v>215.6</v>
      </c>
      <c r="N28" s="66">
        <v>108.4</v>
      </c>
      <c r="O28" s="66">
        <v>123</v>
      </c>
      <c r="P28" s="66">
        <v>102.2</v>
      </c>
      <c r="Q28" s="66">
        <v>96.9</v>
      </c>
      <c r="R28" s="66">
        <v>106</v>
      </c>
      <c r="S28" s="66">
        <v>104.5</v>
      </c>
      <c r="T28" s="66">
        <v>116.3</v>
      </c>
      <c r="U28" s="66">
        <v>113.5</v>
      </c>
      <c r="V28" s="66">
        <v>109.3</v>
      </c>
      <c r="W28" s="66">
        <v>94.1</v>
      </c>
      <c r="X28" s="66">
        <v>76.400000000000006</v>
      </c>
      <c r="Y28" s="66">
        <v>143.19999999999999</v>
      </c>
      <c r="Z28" s="66">
        <v>284.2</v>
      </c>
      <c r="AA28" s="66"/>
      <c r="AB28" s="66">
        <v>73.8</v>
      </c>
      <c r="AC28" s="80">
        <v>120.6</v>
      </c>
      <c r="AD28" s="66"/>
      <c r="AE28" s="132">
        <v>113.2</v>
      </c>
      <c r="AF28" s="8"/>
      <c r="AG28" s="9"/>
      <c r="AH28" s="8" t="s">
        <v>90</v>
      </c>
      <c r="AI28" s="31">
        <v>113.2</v>
      </c>
      <c r="AJ28" s="31">
        <v>136.4</v>
      </c>
      <c r="AK28" s="31">
        <v>146.4</v>
      </c>
      <c r="AL28" s="31">
        <v>156.6</v>
      </c>
      <c r="AM28" s="31">
        <v>138.30000000000001</v>
      </c>
      <c r="AN28" s="31">
        <v>124.3</v>
      </c>
      <c r="AO28" s="31">
        <v>153.6</v>
      </c>
      <c r="AP28" s="31">
        <v>111.8</v>
      </c>
      <c r="AQ28" s="31">
        <v>99.7</v>
      </c>
      <c r="AR28" s="31">
        <v>98.8</v>
      </c>
      <c r="AS28" s="31">
        <v>119.4</v>
      </c>
    </row>
    <row r="29" spans="1:62">
      <c r="A29" s="8"/>
      <c r="B29" s="9"/>
      <c r="C29" s="8" t="s">
        <v>91</v>
      </c>
      <c r="D29" s="66">
        <v>108.6</v>
      </c>
      <c r="E29" s="66">
        <v>108.6</v>
      </c>
      <c r="F29" s="66">
        <v>99.4</v>
      </c>
      <c r="G29" s="66">
        <v>110.7</v>
      </c>
      <c r="H29" s="66">
        <v>106.7</v>
      </c>
      <c r="I29" s="66">
        <v>133.1</v>
      </c>
      <c r="J29" s="66">
        <v>74.8</v>
      </c>
      <c r="K29" s="66">
        <v>119.8</v>
      </c>
      <c r="L29" s="66">
        <v>59.3</v>
      </c>
      <c r="M29" s="66">
        <v>253.3</v>
      </c>
      <c r="N29" s="66">
        <v>87.8</v>
      </c>
      <c r="O29" s="66">
        <v>115.5</v>
      </c>
      <c r="P29" s="66">
        <v>95.3</v>
      </c>
      <c r="Q29" s="66">
        <v>96.7</v>
      </c>
      <c r="R29" s="66">
        <v>127.1</v>
      </c>
      <c r="S29" s="66">
        <v>109.6</v>
      </c>
      <c r="T29" s="66">
        <v>115.3</v>
      </c>
      <c r="U29" s="66">
        <v>106.9</v>
      </c>
      <c r="V29" s="66">
        <v>90.7</v>
      </c>
      <c r="W29" s="66">
        <v>94.9</v>
      </c>
      <c r="X29" s="66">
        <v>77.3</v>
      </c>
      <c r="Y29" s="66">
        <v>150.80000000000001</v>
      </c>
      <c r="Z29" s="66">
        <v>237.9</v>
      </c>
      <c r="AA29" s="66"/>
      <c r="AB29" s="66">
        <v>73.2</v>
      </c>
      <c r="AC29" s="80">
        <v>113.9</v>
      </c>
      <c r="AD29" s="66"/>
      <c r="AE29" s="132">
        <v>108.6</v>
      </c>
      <c r="AF29" s="8"/>
      <c r="AG29" s="9"/>
      <c r="AH29" s="8" t="s">
        <v>91</v>
      </c>
      <c r="AI29" s="31">
        <v>108.6</v>
      </c>
      <c r="AJ29" s="31">
        <v>129.4</v>
      </c>
      <c r="AK29" s="31">
        <v>131.9</v>
      </c>
      <c r="AL29" s="31">
        <v>151</v>
      </c>
      <c r="AM29" s="31">
        <v>116.7</v>
      </c>
      <c r="AN29" s="31">
        <v>126.5</v>
      </c>
      <c r="AO29" s="31">
        <v>156.30000000000001</v>
      </c>
      <c r="AP29" s="31">
        <v>113.8</v>
      </c>
      <c r="AQ29" s="31">
        <v>96.5</v>
      </c>
      <c r="AR29" s="31">
        <v>95.1</v>
      </c>
      <c r="AS29" s="31">
        <v>127.6</v>
      </c>
    </row>
    <row r="30" spans="1:62">
      <c r="A30" s="8"/>
      <c r="B30" s="9"/>
      <c r="C30" s="8" t="s">
        <v>92</v>
      </c>
      <c r="D30" s="66">
        <v>106</v>
      </c>
      <c r="E30" s="66">
        <v>106</v>
      </c>
      <c r="F30" s="66">
        <v>95.1</v>
      </c>
      <c r="G30" s="66">
        <v>129.5</v>
      </c>
      <c r="H30" s="66">
        <v>106.1</v>
      </c>
      <c r="I30" s="66">
        <v>126.7</v>
      </c>
      <c r="J30" s="66">
        <v>92.6</v>
      </c>
      <c r="K30" s="66">
        <v>110.9</v>
      </c>
      <c r="L30" s="66">
        <v>67.8</v>
      </c>
      <c r="M30" s="66">
        <v>162.4</v>
      </c>
      <c r="N30" s="66">
        <v>178</v>
      </c>
      <c r="O30" s="66">
        <v>111.7</v>
      </c>
      <c r="P30" s="66">
        <v>94.2</v>
      </c>
      <c r="Q30" s="66">
        <v>94.1</v>
      </c>
      <c r="R30" s="66">
        <v>115.5</v>
      </c>
      <c r="S30" s="66">
        <v>104.5</v>
      </c>
      <c r="T30" s="66">
        <v>111.2</v>
      </c>
      <c r="U30" s="66">
        <v>113.8</v>
      </c>
      <c r="V30" s="66">
        <v>105.7</v>
      </c>
      <c r="W30" s="66">
        <v>96.3</v>
      </c>
      <c r="X30" s="66">
        <v>75.599999999999994</v>
      </c>
      <c r="Y30" s="66">
        <v>220.1</v>
      </c>
      <c r="Z30" s="66">
        <v>236.4</v>
      </c>
      <c r="AA30" s="66"/>
      <c r="AB30" s="66">
        <v>70.2</v>
      </c>
      <c r="AC30" s="80">
        <v>113.1</v>
      </c>
      <c r="AD30" s="66"/>
      <c r="AE30" s="132">
        <v>106</v>
      </c>
      <c r="AF30" s="8"/>
      <c r="AG30" s="9"/>
      <c r="AH30" s="8" t="s">
        <v>92</v>
      </c>
      <c r="AI30" s="31">
        <v>106</v>
      </c>
      <c r="AJ30" s="31">
        <v>123.5</v>
      </c>
      <c r="AK30" s="31">
        <v>127.1</v>
      </c>
      <c r="AL30" s="31">
        <v>138.5</v>
      </c>
      <c r="AM30" s="31">
        <v>118.1</v>
      </c>
      <c r="AN30" s="31">
        <v>119.2</v>
      </c>
      <c r="AO30" s="31">
        <v>136.30000000000001</v>
      </c>
      <c r="AP30" s="31">
        <v>111.9</v>
      </c>
      <c r="AQ30" s="31">
        <v>95.8</v>
      </c>
      <c r="AR30" s="31">
        <v>94.5</v>
      </c>
      <c r="AS30" s="31">
        <v>125.3</v>
      </c>
    </row>
    <row r="31" spans="1:62">
      <c r="A31" s="8"/>
      <c r="B31" s="9"/>
      <c r="C31" s="8" t="s">
        <v>93</v>
      </c>
      <c r="D31" s="66">
        <v>117.9</v>
      </c>
      <c r="E31" s="66">
        <v>117.9</v>
      </c>
      <c r="F31" s="66">
        <v>107.5</v>
      </c>
      <c r="G31" s="66">
        <v>125.2</v>
      </c>
      <c r="H31" s="66">
        <v>115.8</v>
      </c>
      <c r="I31" s="66">
        <v>157.6</v>
      </c>
      <c r="J31" s="66">
        <v>101.6</v>
      </c>
      <c r="K31" s="66">
        <v>122.1</v>
      </c>
      <c r="L31" s="66">
        <v>73.099999999999994</v>
      </c>
      <c r="M31" s="66">
        <v>158.19999999999999</v>
      </c>
      <c r="N31" s="66">
        <v>83.4</v>
      </c>
      <c r="O31" s="66">
        <v>126</v>
      </c>
      <c r="P31" s="66">
        <v>102.6</v>
      </c>
      <c r="Q31" s="66">
        <v>104.2</v>
      </c>
      <c r="R31" s="66">
        <v>117.1</v>
      </c>
      <c r="S31" s="66">
        <v>111.5</v>
      </c>
      <c r="T31" s="66">
        <v>127.1</v>
      </c>
      <c r="U31" s="66">
        <v>124.5</v>
      </c>
      <c r="V31" s="66">
        <v>116.9</v>
      </c>
      <c r="W31" s="66">
        <v>107.7</v>
      </c>
      <c r="X31" s="66">
        <v>80.099999999999994</v>
      </c>
      <c r="Y31" s="66">
        <v>209.9</v>
      </c>
      <c r="Z31" s="66">
        <v>280.3</v>
      </c>
      <c r="AA31" s="66"/>
      <c r="AB31" s="66">
        <v>78.099999999999994</v>
      </c>
      <c r="AC31" s="80">
        <v>109.3</v>
      </c>
      <c r="AD31" s="66"/>
      <c r="AE31" s="132">
        <v>117.9</v>
      </c>
      <c r="AF31" s="8"/>
      <c r="AG31" s="9"/>
      <c r="AH31" s="8" t="s">
        <v>93</v>
      </c>
      <c r="AI31" s="31">
        <v>117.9</v>
      </c>
      <c r="AJ31" s="31">
        <v>137.4</v>
      </c>
      <c r="AK31" s="31">
        <v>144.4</v>
      </c>
      <c r="AL31" s="31">
        <v>168.2</v>
      </c>
      <c r="AM31" s="31">
        <v>125.5</v>
      </c>
      <c r="AN31" s="31">
        <v>128.9</v>
      </c>
      <c r="AO31" s="31">
        <v>140.4</v>
      </c>
      <c r="AP31" s="31">
        <v>124</v>
      </c>
      <c r="AQ31" s="31">
        <v>106.5</v>
      </c>
      <c r="AR31" s="31">
        <v>104.8</v>
      </c>
      <c r="AS31" s="31">
        <v>144.4</v>
      </c>
    </row>
    <row r="32" spans="1:62">
      <c r="A32" s="8"/>
      <c r="B32" s="9"/>
      <c r="C32" s="8" t="s">
        <v>94</v>
      </c>
      <c r="D32" s="66">
        <v>94.8</v>
      </c>
      <c r="E32" s="66">
        <v>94.8</v>
      </c>
      <c r="F32" s="66">
        <v>93.9</v>
      </c>
      <c r="G32" s="66">
        <v>95.1</v>
      </c>
      <c r="H32" s="66">
        <v>108</v>
      </c>
      <c r="I32" s="66">
        <v>119.8</v>
      </c>
      <c r="J32" s="66">
        <v>64.3</v>
      </c>
      <c r="K32" s="66">
        <v>84.8</v>
      </c>
      <c r="L32" s="66">
        <v>66.5</v>
      </c>
      <c r="M32" s="66">
        <v>106.2</v>
      </c>
      <c r="N32" s="66">
        <v>84.9</v>
      </c>
      <c r="O32" s="66">
        <v>106.2</v>
      </c>
      <c r="P32" s="66">
        <v>86.3</v>
      </c>
      <c r="Q32" s="66">
        <v>88</v>
      </c>
      <c r="R32" s="66">
        <v>89.3</v>
      </c>
      <c r="S32" s="66">
        <v>97.1</v>
      </c>
      <c r="T32" s="66">
        <v>90.4</v>
      </c>
      <c r="U32" s="66">
        <v>113.1</v>
      </c>
      <c r="V32" s="66">
        <v>97.6</v>
      </c>
      <c r="W32" s="66">
        <v>86.1</v>
      </c>
      <c r="X32" s="66">
        <v>74.2</v>
      </c>
      <c r="Y32" s="66">
        <v>198.2</v>
      </c>
      <c r="Z32" s="66">
        <v>284.39999999999998</v>
      </c>
      <c r="AA32" s="66"/>
      <c r="AB32" s="66">
        <v>66.7</v>
      </c>
      <c r="AC32" s="80">
        <v>102.4</v>
      </c>
      <c r="AD32" s="66"/>
      <c r="AE32" s="132">
        <v>94.8</v>
      </c>
      <c r="AF32" s="8"/>
      <c r="AG32" s="9"/>
      <c r="AH32" s="8" t="s">
        <v>94</v>
      </c>
      <c r="AI32" s="31">
        <v>94.8</v>
      </c>
      <c r="AJ32" s="31">
        <v>100.9</v>
      </c>
      <c r="AK32" s="31">
        <v>110.6</v>
      </c>
      <c r="AL32" s="31">
        <v>120.3</v>
      </c>
      <c r="AM32" s="31">
        <v>102.9</v>
      </c>
      <c r="AN32" s="31">
        <v>89</v>
      </c>
      <c r="AO32" s="31">
        <v>89.6</v>
      </c>
      <c r="AP32" s="31">
        <v>88.8</v>
      </c>
      <c r="AQ32" s="31">
        <v>91.2</v>
      </c>
      <c r="AR32" s="31">
        <v>89.8</v>
      </c>
      <c r="AS32" s="31">
        <v>122.5</v>
      </c>
    </row>
    <row r="33" spans="1:45">
      <c r="A33" s="8"/>
      <c r="B33" s="9"/>
      <c r="C33" s="8" t="s">
        <v>95</v>
      </c>
      <c r="D33" s="66">
        <v>93.9</v>
      </c>
      <c r="E33" s="66">
        <v>93.9</v>
      </c>
      <c r="F33" s="66">
        <v>90.2</v>
      </c>
      <c r="G33" s="66">
        <v>95</v>
      </c>
      <c r="H33" s="66">
        <v>105.7</v>
      </c>
      <c r="I33" s="66">
        <v>152.4</v>
      </c>
      <c r="J33" s="66">
        <v>71.599999999999994</v>
      </c>
      <c r="K33" s="66">
        <v>64.7</v>
      </c>
      <c r="L33" s="66">
        <v>67.5</v>
      </c>
      <c r="M33" s="66">
        <v>108.3</v>
      </c>
      <c r="N33" s="66">
        <v>87.6</v>
      </c>
      <c r="O33" s="66">
        <v>103.7</v>
      </c>
      <c r="P33" s="66">
        <v>78.099999999999994</v>
      </c>
      <c r="Q33" s="66">
        <v>89.7</v>
      </c>
      <c r="R33" s="66">
        <v>78.599999999999994</v>
      </c>
      <c r="S33" s="66">
        <v>97.8</v>
      </c>
      <c r="T33" s="66">
        <v>75</v>
      </c>
      <c r="U33" s="66">
        <v>104</v>
      </c>
      <c r="V33" s="66">
        <v>93.4</v>
      </c>
      <c r="W33" s="66">
        <v>94.7</v>
      </c>
      <c r="X33" s="66">
        <v>71.5</v>
      </c>
      <c r="Y33" s="66">
        <v>149.6</v>
      </c>
      <c r="Z33" s="66">
        <v>212.5</v>
      </c>
      <c r="AA33" s="66"/>
      <c r="AB33" s="66">
        <v>80.400000000000006</v>
      </c>
      <c r="AC33" s="80">
        <v>108.1</v>
      </c>
      <c r="AD33" s="66"/>
      <c r="AE33" s="132">
        <v>93.9</v>
      </c>
      <c r="AF33" s="8"/>
      <c r="AG33" s="9"/>
      <c r="AH33" s="8" t="s">
        <v>95</v>
      </c>
      <c r="AI33" s="31">
        <v>93.9</v>
      </c>
      <c r="AJ33" s="31">
        <v>105.5</v>
      </c>
      <c r="AK33" s="31">
        <v>124</v>
      </c>
      <c r="AL33" s="31">
        <v>160.6</v>
      </c>
      <c r="AM33" s="31">
        <v>95</v>
      </c>
      <c r="AN33" s="31">
        <v>82.7</v>
      </c>
      <c r="AO33" s="31">
        <v>101.6</v>
      </c>
      <c r="AP33" s="31">
        <v>74.7</v>
      </c>
      <c r="AQ33" s="31">
        <v>87.2</v>
      </c>
      <c r="AR33" s="31">
        <v>87</v>
      </c>
      <c r="AS33" s="31">
        <v>91.6</v>
      </c>
    </row>
    <row r="34" spans="1:45">
      <c r="A34" s="8"/>
      <c r="B34" s="9"/>
      <c r="C34" s="8" t="s">
        <v>96</v>
      </c>
      <c r="D34" s="66">
        <v>94.3</v>
      </c>
      <c r="E34" s="66">
        <v>94.3</v>
      </c>
      <c r="F34" s="66">
        <v>102.4</v>
      </c>
      <c r="G34" s="66">
        <v>104.7</v>
      </c>
      <c r="H34" s="66">
        <v>98.6</v>
      </c>
      <c r="I34" s="66">
        <v>112.4</v>
      </c>
      <c r="J34" s="66">
        <v>71.7</v>
      </c>
      <c r="K34" s="66">
        <v>66.599999999999994</v>
      </c>
      <c r="L34" s="66">
        <v>69.599999999999994</v>
      </c>
      <c r="M34" s="66">
        <v>127.7</v>
      </c>
      <c r="N34" s="66">
        <v>107.9</v>
      </c>
      <c r="O34" s="66">
        <v>106.9</v>
      </c>
      <c r="P34" s="66">
        <v>88.8</v>
      </c>
      <c r="Q34" s="66">
        <v>92.2</v>
      </c>
      <c r="R34" s="66">
        <v>82.1</v>
      </c>
      <c r="S34" s="66">
        <v>106</v>
      </c>
      <c r="T34" s="66">
        <v>70</v>
      </c>
      <c r="U34" s="66">
        <v>112.9</v>
      </c>
      <c r="V34" s="66">
        <v>105.7</v>
      </c>
      <c r="W34" s="66">
        <v>105.8</v>
      </c>
      <c r="X34" s="66">
        <v>65.900000000000006</v>
      </c>
      <c r="Y34" s="66">
        <v>173</v>
      </c>
      <c r="Z34" s="66">
        <v>203.5</v>
      </c>
      <c r="AA34" s="66"/>
      <c r="AB34" s="66">
        <v>107.8</v>
      </c>
      <c r="AC34" s="80">
        <v>102.8</v>
      </c>
      <c r="AD34" s="66"/>
      <c r="AE34" s="132">
        <v>94.3</v>
      </c>
      <c r="AF34" s="8"/>
      <c r="AG34" s="9"/>
      <c r="AH34" s="8" t="s">
        <v>96</v>
      </c>
      <c r="AI34" s="31">
        <v>94.3</v>
      </c>
      <c r="AJ34" s="31">
        <v>95.7</v>
      </c>
      <c r="AK34" s="31">
        <v>107.9</v>
      </c>
      <c r="AL34" s="31">
        <v>115.4</v>
      </c>
      <c r="AM34" s="31">
        <v>101.9</v>
      </c>
      <c r="AN34" s="31">
        <v>80.8</v>
      </c>
      <c r="AO34" s="31">
        <v>99.1</v>
      </c>
      <c r="AP34" s="31">
        <v>73.099999999999994</v>
      </c>
      <c r="AQ34" s="31">
        <v>93.5</v>
      </c>
      <c r="AR34" s="31">
        <v>93.4</v>
      </c>
      <c r="AS34" s="31">
        <v>95</v>
      </c>
    </row>
    <row r="35" spans="1:45">
      <c r="A35" s="8"/>
      <c r="B35" s="9"/>
      <c r="C35" s="8" t="s">
        <v>97</v>
      </c>
      <c r="D35" s="66">
        <v>92.1</v>
      </c>
      <c r="E35" s="66">
        <v>92.1</v>
      </c>
      <c r="F35" s="66">
        <v>95.4</v>
      </c>
      <c r="G35" s="66">
        <v>112.9</v>
      </c>
      <c r="H35" s="66">
        <v>108.7</v>
      </c>
      <c r="I35" s="66">
        <v>123.8</v>
      </c>
      <c r="J35" s="66">
        <v>77.3</v>
      </c>
      <c r="K35" s="66">
        <v>65.8</v>
      </c>
      <c r="L35" s="66">
        <v>68.099999999999994</v>
      </c>
      <c r="M35" s="66">
        <v>103.4</v>
      </c>
      <c r="N35" s="66">
        <v>112</v>
      </c>
      <c r="O35" s="66">
        <v>103.3</v>
      </c>
      <c r="P35" s="66">
        <v>86.9</v>
      </c>
      <c r="Q35" s="66">
        <v>91.8</v>
      </c>
      <c r="R35" s="66">
        <v>85.2</v>
      </c>
      <c r="S35" s="66">
        <v>106.1</v>
      </c>
      <c r="T35" s="66">
        <v>54.3</v>
      </c>
      <c r="U35" s="66">
        <v>97.1</v>
      </c>
      <c r="V35" s="66">
        <v>70.099999999999994</v>
      </c>
      <c r="W35" s="66">
        <v>103.1</v>
      </c>
      <c r="X35" s="66">
        <v>66.5</v>
      </c>
      <c r="Y35" s="66">
        <v>127.7</v>
      </c>
      <c r="Z35" s="66">
        <v>209.8</v>
      </c>
      <c r="AA35" s="66"/>
      <c r="AB35" s="66">
        <v>67.400000000000006</v>
      </c>
      <c r="AC35" s="81">
        <v>105.6</v>
      </c>
      <c r="AD35" s="66"/>
      <c r="AE35" s="132">
        <v>92.1</v>
      </c>
      <c r="AF35" s="8"/>
      <c r="AG35" s="9"/>
      <c r="AH35" s="8" t="s">
        <v>97</v>
      </c>
      <c r="AI35" s="39">
        <v>92.1</v>
      </c>
      <c r="AJ35" s="31">
        <v>91.7</v>
      </c>
      <c r="AK35" s="31">
        <v>113.2</v>
      </c>
      <c r="AL35" s="31">
        <v>116.3</v>
      </c>
      <c r="AM35" s="31">
        <v>110.7</v>
      </c>
      <c r="AN35" s="31">
        <v>65.3</v>
      </c>
      <c r="AO35" s="31">
        <v>84.1</v>
      </c>
      <c r="AP35" s="31">
        <v>57.3</v>
      </c>
      <c r="AQ35" s="31">
        <v>92.4</v>
      </c>
      <c r="AR35" s="31">
        <v>92.3</v>
      </c>
      <c r="AS35" s="31">
        <v>93.1</v>
      </c>
    </row>
    <row r="36" spans="1:45">
      <c r="A36" s="8"/>
      <c r="B36" s="21" t="s">
        <v>191</v>
      </c>
      <c r="C36" s="22" t="s">
        <v>84</v>
      </c>
      <c r="D36" s="37">
        <v>109.9</v>
      </c>
      <c r="E36" s="37">
        <v>109.9</v>
      </c>
      <c r="F36" s="37">
        <v>99.7</v>
      </c>
      <c r="G36" s="37">
        <v>114.9</v>
      </c>
      <c r="H36" s="37">
        <v>99.2</v>
      </c>
      <c r="I36" s="37">
        <v>116.5</v>
      </c>
      <c r="J36" s="37">
        <v>90.2</v>
      </c>
      <c r="K36" s="37">
        <v>98.4</v>
      </c>
      <c r="L36" s="37">
        <v>99.3</v>
      </c>
      <c r="M36" s="37">
        <v>156.9</v>
      </c>
      <c r="N36" s="37">
        <v>106.6</v>
      </c>
      <c r="O36" s="37">
        <v>120.1</v>
      </c>
      <c r="P36" s="37">
        <v>101</v>
      </c>
      <c r="Q36" s="37">
        <v>102.1</v>
      </c>
      <c r="R36" s="37">
        <v>96.5</v>
      </c>
      <c r="S36" s="37">
        <v>109.1</v>
      </c>
      <c r="T36" s="37">
        <v>127.9</v>
      </c>
      <c r="U36" s="37">
        <v>149.6</v>
      </c>
      <c r="V36" s="37">
        <v>108.5</v>
      </c>
      <c r="W36" s="37">
        <v>91.6</v>
      </c>
      <c r="X36" s="37">
        <v>82.4</v>
      </c>
      <c r="Y36" s="37">
        <v>168.6</v>
      </c>
      <c r="Z36" s="37">
        <v>219.1</v>
      </c>
      <c r="AA36" s="37"/>
      <c r="AB36" s="37">
        <v>279.2</v>
      </c>
      <c r="AC36" s="79">
        <v>96.6</v>
      </c>
      <c r="AD36" s="37"/>
      <c r="AE36" s="132">
        <v>109.9</v>
      </c>
      <c r="AF36" s="8"/>
      <c r="AG36" s="21" t="s">
        <v>191</v>
      </c>
      <c r="AH36" s="22" t="s">
        <v>84</v>
      </c>
      <c r="AI36" s="31">
        <v>109.9</v>
      </c>
      <c r="AJ36" s="37">
        <v>126.1</v>
      </c>
      <c r="AK36" s="37">
        <v>118.2</v>
      </c>
      <c r="AL36" s="37">
        <v>125.4</v>
      </c>
      <c r="AM36" s="37">
        <v>112.6</v>
      </c>
      <c r="AN36" s="37">
        <v>135.9</v>
      </c>
      <c r="AO36" s="37">
        <v>114.3</v>
      </c>
      <c r="AP36" s="37">
        <v>145</v>
      </c>
      <c r="AQ36" s="37">
        <v>100.5</v>
      </c>
      <c r="AR36" s="37">
        <v>99</v>
      </c>
      <c r="AS36" s="37">
        <v>132.9</v>
      </c>
    </row>
    <row r="37" spans="1:45">
      <c r="A37" s="8"/>
      <c r="B37" s="9"/>
      <c r="C37" s="8" t="s">
        <v>86</v>
      </c>
      <c r="D37" s="31">
        <v>102.2</v>
      </c>
      <c r="E37" s="31">
        <v>102.2</v>
      </c>
      <c r="F37" s="31">
        <v>101.4</v>
      </c>
      <c r="G37" s="31">
        <v>116.3</v>
      </c>
      <c r="H37" s="31">
        <v>105</v>
      </c>
      <c r="I37" s="31">
        <v>93.5</v>
      </c>
      <c r="J37" s="31">
        <v>96.9</v>
      </c>
      <c r="K37" s="31">
        <v>82.3</v>
      </c>
      <c r="L37" s="31">
        <v>119.8</v>
      </c>
      <c r="M37" s="31">
        <v>123.5</v>
      </c>
      <c r="N37" s="31">
        <v>130.30000000000001</v>
      </c>
      <c r="O37" s="31">
        <v>102.3</v>
      </c>
      <c r="P37" s="31">
        <v>95</v>
      </c>
      <c r="Q37" s="31">
        <v>113.6</v>
      </c>
      <c r="R37" s="31">
        <v>94.4</v>
      </c>
      <c r="S37" s="31">
        <v>95.8</v>
      </c>
      <c r="T37" s="31">
        <v>99</v>
      </c>
      <c r="U37" s="31">
        <v>138.80000000000001</v>
      </c>
      <c r="V37" s="31">
        <v>102.9</v>
      </c>
      <c r="W37" s="31">
        <v>87.3</v>
      </c>
      <c r="X37" s="31">
        <v>72.8</v>
      </c>
      <c r="Y37" s="31">
        <v>107.8</v>
      </c>
      <c r="Z37" s="31">
        <v>202.3</v>
      </c>
      <c r="AA37" s="31"/>
      <c r="AB37" s="31">
        <v>282.3</v>
      </c>
      <c r="AC37" s="80">
        <v>93.5</v>
      </c>
      <c r="AD37" s="31"/>
      <c r="AE37" s="132">
        <v>102.2</v>
      </c>
      <c r="AF37" s="8"/>
      <c r="AG37" s="9"/>
      <c r="AH37" s="8" t="s">
        <v>86</v>
      </c>
      <c r="AI37" s="31">
        <v>102.2</v>
      </c>
      <c r="AJ37" s="31">
        <v>108.8</v>
      </c>
      <c r="AK37" s="31">
        <v>107.4</v>
      </c>
      <c r="AL37" s="31">
        <v>92.6</v>
      </c>
      <c r="AM37" s="31">
        <v>119.2</v>
      </c>
      <c r="AN37" s="31">
        <v>110.6</v>
      </c>
      <c r="AO37" s="31">
        <v>92.1</v>
      </c>
      <c r="AP37" s="31">
        <v>118.5</v>
      </c>
      <c r="AQ37" s="31">
        <v>98.3</v>
      </c>
      <c r="AR37" s="31">
        <v>98.8</v>
      </c>
      <c r="AS37" s="31">
        <v>89.1</v>
      </c>
    </row>
    <row r="38" spans="1:45">
      <c r="A38" s="8"/>
      <c r="B38" s="9"/>
      <c r="C38" s="8" t="s">
        <v>88</v>
      </c>
      <c r="D38" s="31">
        <v>81.8</v>
      </c>
      <c r="E38" s="31">
        <v>81.8</v>
      </c>
      <c r="F38" s="31">
        <v>84.6</v>
      </c>
      <c r="G38" s="31">
        <v>99.2</v>
      </c>
      <c r="H38" s="31">
        <v>90.2</v>
      </c>
      <c r="I38" s="31">
        <v>76.900000000000006</v>
      </c>
      <c r="J38" s="31">
        <v>66.900000000000006</v>
      </c>
      <c r="K38" s="31">
        <v>39.5</v>
      </c>
      <c r="L38" s="31">
        <v>117.6</v>
      </c>
      <c r="M38" s="31">
        <v>52.7</v>
      </c>
      <c r="N38" s="31">
        <v>88.4</v>
      </c>
      <c r="O38" s="31">
        <v>89.3</v>
      </c>
      <c r="P38" s="31">
        <v>83.8</v>
      </c>
      <c r="Q38" s="31">
        <v>91.4</v>
      </c>
      <c r="R38" s="31">
        <v>85.5</v>
      </c>
      <c r="S38" s="31">
        <v>84.9</v>
      </c>
      <c r="T38" s="31">
        <v>85</v>
      </c>
      <c r="U38" s="31">
        <v>82.1</v>
      </c>
      <c r="V38" s="31">
        <v>94.9</v>
      </c>
      <c r="W38" s="31">
        <v>78.099999999999994</v>
      </c>
      <c r="X38" s="31">
        <v>67.099999999999994</v>
      </c>
      <c r="Y38" s="31">
        <v>56.5</v>
      </c>
      <c r="Z38" s="31">
        <v>178.3</v>
      </c>
      <c r="AA38" s="31"/>
      <c r="AB38" s="31">
        <v>53.7</v>
      </c>
      <c r="AC38" s="80">
        <v>88.6</v>
      </c>
      <c r="AD38" s="31"/>
      <c r="AE38" s="132">
        <v>81.8</v>
      </c>
      <c r="AF38" s="8"/>
      <c r="AG38" s="9"/>
      <c r="AH38" s="8" t="s">
        <v>88</v>
      </c>
      <c r="AI38" s="31">
        <v>81.8</v>
      </c>
      <c r="AJ38" s="31">
        <v>74.5</v>
      </c>
      <c r="AK38" s="31">
        <v>77.2</v>
      </c>
      <c r="AL38" s="31">
        <v>63.2</v>
      </c>
      <c r="AM38" s="31">
        <v>88.2</v>
      </c>
      <c r="AN38" s="31">
        <v>71.2</v>
      </c>
      <c r="AO38" s="31">
        <v>41</v>
      </c>
      <c r="AP38" s="31">
        <v>83.9</v>
      </c>
      <c r="AQ38" s="31">
        <v>86.1</v>
      </c>
      <c r="AR38" s="31">
        <v>86.2</v>
      </c>
      <c r="AS38" s="31">
        <v>82.2</v>
      </c>
    </row>
    <row r="39" spans="1:45">
      <c r="A39" s="8"/>
      <c r="B39" s="9"/>
      <c r="C39" s="8" t="s">
        <v>89</v>
      </c>
      <c r="D39" s="31">
        <v>96.6</v>
      </c>
      <c r="E39" s="31">
        <v>96.6</v>
      </c>
      <c r="F39" s="31">
        <v>99.7</v>
      </c>
      <c r="G39" s="31">
        <v>89</v>
      </c>
      <c r="H39" s="31">
        <v>95.5</v>
      </c>
      <c r="I39" s="31">
        <v>102.7</v>
      </c>
      <c r="J39" s="31">
        <v>78.599999999999994</v>
      </c>
      <c r="K39" s="31">
        <v>181.3</v>
      </c>
      <c r="L39" s="31">
        <v>97.4</v>
      </c>
      <c r="M39" s="31">
        <v>105.5</v>
      </c>
      <c r="N39" s="31">
        <v>101.1</v>
      </c>
      <c r="O39" s="31">
        <v>97.2</v>
      </c>
      <c r="P39" s="31">
        <v>85.8</v>
      </c>
      <c r="Q39" s="31">
        <v>94.3</v>
      </c>
      <c r="R39" s="31">
        <v>89.3</v>
      </c>
      <c r="S39" s="31">
        <v>96.9</v>
      </c>
      <c r="T39" s="31">
        <v>102.4</v>
      </c>
      <c r="U39" s="31">
        <v>86.4</v>
      </c>
      <c r="V39" s="31">
        <v>88.4</v>
      </c>
      <c r="W39" s="31">
        <v>88.8</v>
      </c>
      <c r="X39" s="31">
        <v>73</v>
      </c>
      <c r="Y39" s="31">
        <v>58.8</v>
      </c>
      <c r="Z39" s="31">
        <v>174.7</v>
      </c>
      <c r="AA39" s="31"/>
      <c r="AB39" s="31">
        <v>60.5</v>
      </c>
      <c r="AC39" s="80">
        <v>78.7</v>
      </c>
      <c r="AD39" s="31"/>
      <c r="AE39" s="132">
        <v>96.6</v>
      </c>
      <c r="AF39" s="8"/>
      <c r="AG39" s="9"/>
      <c r="AH39" s="8" t="s">
        <v>89</v>
      </c>
      <c r="AI39" s="31">
        <v>96.6</v>
      </c>
      <c r="AJ39" s="31">
        <v>109.8</v>
      </c>
      <c r="AK39" s="31">
        <v>119.6</v>
      </c>
      <c r="AL39" s="31">
        <v>140.30000000000001</v>
      </c>
      <c r="AM39" s="31">
        <v>103.3</v>
      </c>
      <c r="AN39" s="31">
        <v>97.8</v>
      </c>
      <c r="AO39" s="31">
        <v>90</v>
      </c>
      <c r="AP39" s="31">
        <v>101.1</v>
      </c>
      <c r="AQ39" s="31">
        <v>88.9</v>
      </c>
      <c r="AR39" s="31">
        <v>89.4</v>
      </c>
      <c r="AS39" s="31">
        <v>78.400000000000006</v>
      </c>
    </row>
    <row r="40" spans="1:45">
      <c r="A40" s="8"/>
      <c r="B40" s="9"/>
      <c r="C40" s="8" t="s">
        <v>90</v>
      </c>
      <c r="D40" s="31">
        <v>106.2</v>
      </c>
      <c r="E40" s="31">
        <v>106.2</v>
      </c>
      <c r="F40" s="31">
        <v>100.6</v>
      </c>
      <c r="G40" s="31">
        <v>106.7</v>
      </c>
      <c r="H40" s="31">
        <v>108.9</v>
      </c>
      <c r="I40" s="31">
        <v>96.5</v>
      </c>
      <c r="J40" s="31">
        <v>94.4</v>
      </c>
      <c r="K40" s="31">
        <v>140</v>
      </c>
      <c r="L40" s="31">
        <v>93.7</v>
      </c>
      <c r="M40" s="31">
        <v>211</v>
      </c>
      <c r="N40" s="31">
        <v>77.099999999999994</v>
      </c>
      <c r="O40" s="31">
        <v>108.9</v>
      </c>
      <c r="P40" s="31">
        <v>96.5</v>
      </c>
      <c r="Q40" s="31">
        <v>102</v>
      </c>
      <c r="R40" s="31">
        <v>106.7</v>
      </c>
      <c r="S40" s="31">
        <v>110.7</v>
      </c>
      <c r="T40" s="31">
        <v>121.8</v>
      </c>
      <c r="U40" s="31">
        <v>98.4</v>
      </c>
      <c r="V40" s="31">
        <v>112.9</v>
      </c>
      <c r="W40" s="31">
        <v>97.3</v>
      </c>
      <c r="X40" s="31">
        <v>72.7</v>
      </c>
      <c r="Y40" s="31">
        <v>98.5</v>
      </c>
      <c r="Z40" s="31">
        <v>171.5</v>
      </c>
      <c r="AA40" s="31"/>
      <c r="AB40" s="31">
        <v>82.3</v>
      </c>
      <c r="AC40" s="80">
        <v>91.1</v>
      </c>
      <c r="AD40" s="31"/>
      <c r="AE40" s="132">
        <v>106.2</v>
      </c>
      <c r="AF40" s="8"/>
      <c r="AG40" s="9"/>
      <c r="AH40" s="8" t="s">
        <v>90</v>
      </c>
      <c r="AI40" s="31">
        <v>106.2</v>
      </c>
      <c r="AJ40" s="31">
        <v>121.4</v>
      </c>
      <c r="AK40" s="31">
        <v>119.5</v>
      </c>
      <c r="AL40" s="31">
        <v>126.3</v>
      </c>
      <c r="AM40" s="31">
        <v>114.2</v>
      </c>
      <c r="AN40" s="31">
        <v>123.6</v>
      </c>
      <c r="AO40" s="31">
        <v>132.19999999999999</v>
      </c>
      <c r="AP40" s="31">
        <v>120</v>
      </c>
      <c r="AQ40" s="31">
        <v>97.4</v>
      </c>
      <c r="AR40" s="31">
        <v>96.9</v>
      </c>
      <c r="AS40" s="31">
        <v>109.3</v>
      </c>
    </row>
    <row r="41" spans="1:45">
      <c r="A41" s="8"/>
      <c r="B41" s="9"/>
      <c r="C41" s="8" t="s">
        <v>91</v>
      </c>
      <c r="D41" s="31">
        <v>95.7</v>
      </c>
      <c r="E41" s="31">
        <v>95.7</v>
      </c>
      <c r="F41" s="31">
        <v>97.6</v>
      </c>
      <c r="G41" s="31">
        <v>98</v>
      </c>
      <c r="H41" s="31">
        <v>93.7</v>
      </c>
      <c r="I41" s="31">
        <v>91</v>
      </c>
      <c r="J41" s="31">
        <v>80.900000000000006</v>
      </c>
      <c r="K41" s="31">
        <v>135</v>
      </c>
      <c r="L41" s="31">
        <v>74.5</v>
      </c>
      <c r="M41" s="31">
        <v>120</v>
      </c>
      <c r="N41" s="31">
        <v>95.3</v>
      </c>
      <c r="O41" s="31">
        <v>99</v>
      </c>
      <c r="P41" s="31">
        <v>82.8</v>
      </c>
      <c r="Q41" s="31">
        <v>102.1</v>
      </c>
      <c r="R41" s="31">
        <v>88.7</v>
      </c>
      <c r="S41" s="31">
        <v>106.3</v>
      </c>
      <c r="T41" s="31">
        <v>115.6</v>
      </c>
      <c r="U41" s="31">
        <v>89.2</v>
      </c>
      <c r="V41" s="31">
        <v>77.900000000000006</v>
      </c>
      <c r="W41" s="31">
        <v>82.9</v>
      </c>
      <c r="X41" s="31">
        <v>74.7</v>
      </c>
      <c r="Y41" s="31">
        <v>101.5</v>
      </c>
      <c r="Z41" s="31">
        <v>159.5</v>
      </c>
      <c r="AA41" s="31"/>
      <c r="AB41" s="31">
        <v>75.5</v>
      </c>
      <c r="AC41" s="80">
        <v>91.8</v>
      </c>
      <c r="AD41" s="31"/>
      <c r="AE41" s="132">
        <v>95.7</v>
      </c>
      <c r="AF41" s="8"/>
      <c r="AG41" s="9"/>
      <c r="AH41" s="8" t="s">
        <v>91</v>
      </c>
      <c r="AI41" s="31">
        <v>95.7</v>
      </c>
      <c r="AJ41" s="31">
        <v>108.6</v>
      </c>
      <c r="AK41" s="31">
        <v>106.7</v>
      </c>
      <c r="AL41" s="31">
        <v>114</v>
      </c>
      <c r="AM41" s="31">
        <v>100.9</v>
      </c>
      <c r="AN41" s="31">
        <v>110.9</v>
      </c>
      <c r="AO41" s="31">
        <v>92.3</v>
      </c>
      <c r="AP41" s="31">
        <v>118.7</v>
      </c>
      <c r="AQ41" s="31">
        <v>88.3</v>
      </c>
      <c r="AR41" s="31">
        <v>89.1</v>
      </c>
      <c r="AS41" s="31">
        <v>69.900000000000006</v>
      </c>
    </row>
    <row r="42" spans="1:45">
      <c r="A42" s="8"/>
      <c r="B42" s="9"/>
      <c r="C42" s="8" t="s">
        <v>92</v>
      </c>
      <c r="D42" s="31">
        <v>100.2</v>
      </c>
      <c r="E42" s="31">
        <v>100.2</v>
      </c>
      <c r="F42" s="31">
        <v>89.9</v>
      </c>
      <c r="G42" s="31">
        <v>102.3</v>
      </c>
      <c r="H42" s="31">
        <v>98.1</v>
      </c>
      <c r="I42" s="31">
        <v>99.1</v>
      </c>
      <c r="J42" s="31">
        <v>92.7</v>
      </c>
      <c r="K42" s="31">
        <v>135.30000000000001</v>
      </c>
      <c r="L42" s="31">
        <v>80.599999999999994</v>
      </c>
      <c r="M42" s="31">
        <v>148.9</v>
      </c>
      <c r="N42" s="31">
        <v>64.900000000000006</v>
      </c>
      <c r="O42" s="31">
        <v>96.4</v>
      </c>
      <c r="P42" s="31">
        <v>84.8</v>
      </c>
      <c r="Q42" s="31">
        <v>101.5</v>
      </c>
      <c r="R42" s="31">
        <v>111.1</v>
      </c>
      <c r="S42" s="31">
        <v>114.6</v>
      </c>
      <c r="T42" s="31">
        <v>128.4</v>
      </c>
      <c r="U42" s="31">
        <v>96.1</v>
      </c>
      <c r="V42" s="31">
        <v>111</v>
      </c>
      <c r="W42" s="31">
        <v>92.8</v>
      </c>
      <c r="X42" s="31">
        <v>75.7</v>
      </c>
      <c r="Y42" s="31">
        <v>81.900000000000006</v>
      </c>
      <c r="Z42" s="31">
        <v>157.80000000000001</v>
      </c>
      <c r="AA42" s="31"/>
      <c r="AB42" s="31">
        <v>87.8</v>
      </c>
      <c r="AC42" s="80">
        <v>82.2</v>
      </c>
      <c r="AD42" s="31"/>
      <c r="AE42" s="132">
        <v>100.2</v>
      </c>
      <c r="AF42" s="8"/>
      <c r="AG42" s="9"/>
      <c r="AH42" s="8" t="s">
        <v>92</v>
      </c>
      <c r="AI42" s="31">
        <v>100.2</v>
      </c>
      <c r="AJ42" s="31">
        <v>120.8</v>
      </c>
      <c r="AK42" s="31">
        <v>111.2</v>
      </c>
      <c r="AL42" s="31">
        <v>121.2</v>
      </c>
      <c r="AM42" s="31">
        <v>103.2</v>
      </c>
      <c r="AN42" s="31">
        <v>132.69999999999999</v>
      </c>
      <c r="AO42" s="31">
        <v>125.7</v>
      </c>
      <c r="AP42" s="31">
        <v>135.6</v>
      </c>
      <c r="AQ42" s="31">
        <v>88.2</v>
      </c>
      <c r="AR42" s="31">
        <v>87.1</v>
      </c>
      <c r="AS42" s="31">
        <v>112</v>
      </c>
    </row>
    <row r="43" spans="1:45">
      <c r="A43" s="8"/>
      <c r="B43" s="9"/>
      <c r="C43" s="8" t="s">
        <v>93</v>
      </c>
      <c r="D43" s="31">
        <v>107.4</v>
      </c>
      <c r="E43" s="31">
        <v>107.4</v>
      </c>
      <c r="F43" s="31">
        <v>105.8</v>
      </c>
      <c r="G43" s="31">
        <v>95.9</v>
      </c>
      <c r="H43" s="31">
        <v>114.4</v>
      </c>
      <c r="I43" s="31">
        <v>99.9</v>
      </c>
      <c r="J43" s="31">
        <v>82.2</v>
      </c>
      <c r="K43" s="31">
        <v>146.4</v>
      </c>
      <c r="L43" s="31">
        <v>93.9</v>
      </c>
      <c r="M43" s="31">
        <v>159.5</v>
      </c>
      <c r="N43" s="31">
        <v>61.1</v>
      </c>
      <c r="O43" s="31">
        <v>99.2</v>
      </c>
      <c r="P43" s="31">
        <v>98.6</v>
      </c>
      <c r="Q43" s="31">
        <v>104.5</v>
      </c>
      <c r="R43" s="31">
        <v>121.5</v>
      </c>
      <c r="S43" s="31">
        <v>105.6</v>
      </c>
      <c r="T43" s="31">
        <v>137</v>
      </c>
      <c r="U43" s="31">
        <v>101.2</v>
      </c>
      <c r="V43" s="31">
        <v>114.5</v>
      </c>
      <c r="W43" s="31">
        <v>96.8</v>
      </c>
      <c r="X43" s="31">
        <v>76.2</v>
      </c>
      <c r="Y43" s="31">
        <v>89.7</v>
      </c>
      <c r="Z43" s="31">
        <v>193.5</v>
      </c>
      <c r="AA43" s="31"/>
      <c r="AB43" s="31">
        <v>82</v>
      </c>
      <c r="AC43" s="80">
        <v>95.9</v>
      </c>
      <c r="AD43" s="31"/>
      <c r="AE43" s="132">
        <v>107.4</v>
      </c>
      <c r="AF43" s="8"/>
      <c r="AG43" s="9"/>
      <c r="AH43" s="8" t="s">
        <v>93</v>
      </c>
      <c r="AI43" s="31">
        <v>107.4</v>
      </c>
      <c r="AJ43" s="31">
        <v>122.3</v>
      </c>
      <c r="AK43" s="31">
        <v>115</v>
      </c>
      <c r="AL43" s="31">
        <v>116.5</v>
      </c>
      <c r="AM43" s="31">
        <v>113.7</v>
      </c>
      <c r="AN43" s="31">
        <v>131.30000000000001</v>
      </c>
      <c r="AO43" s="31">
        <v>121.7</v>
      </c>
      <c r="AP43" s="31">
        <v>135.4</v>
      </c>
      <c r="AQ43" s="31">
        <v>98.7</v>
      </c>
      <c r="AR43" s="31">
        <v>96.6</v>
      </c>
      <c r="AS43" s="31">
        <v>145</v>
      </c>
    </row>
    <row r="44" spans="1:45">
      <c r="A44" s="8"/>
      <c r="B44" s="9"/>
      <c r="C44" s="8" t="s">
        <v>94</v>
      </c>
      <c r="D44" s="31">
        <v>86.1</v>
      </c>
      <c r="E44" s="31">
        <v>86.1</v>
      </c>
      <c r="F44" s="31">
        <v>98.4</v>
      </c>
      <c r="G44" s="31">
        <v>88.8</v>
      </c>
      <c r="H44" s="31">
        <v>93.3</v>
      </c>
      <c r="I44" s="31">
        <v>73.099999999999994</v>
      </c>
      <c r="J44" s="31">
        <v>66.3</v>
      </c>
      <c r="K44" s="31">
        <v>66.3</v>
      </c>
      <c r="L44" s="31">
        <v>74.2</v>
      </c>
      <c r="M44" s="31">
        <v>73</v>
      </c>
      <c r="N44" s="31">
        <v>74.599999999999994</v>
      </c>
      <c r="O44" s="31">
        <v>93.8</v>
      </c>
      <c r="P44" s="31">
        <v>83.1</v>
      </c>
      <c r="Q44" s="31">
        <v>85.1</v>
      </c>
      <c r="R44" s="31">
        <v>93.3</v>
      </c>
      <c r="S44" s="31">
        <v>107</v>
      </c>
      <c r="T44" s="31">
        <v>88.4</v>
      </c>
      <c r="U44" s="31">
        <v>93.5</v>
      </c>
      <c r="V44" s="31">
        <v>92.9</v>
      </c>
      <c r="W44" s="31">
        <v>86</v>
      </c>
      <c r="X44" s="31">
        <v>75.400000000000006</v>
      </c>
      <c r="Y44" s="31">
        <v>95.9</v>
      </c>
      <c r="Z44" s="31">
        <v>163.4</v>
      </c>
      <c r="AA44" s="31"/>
      <c r="AB44" s="31">
        <v>84.2</v>
      </c>
      <c r="AC44" s="80">
        <v>103.1</v>
      </c>
      <c r="AD44" s="31"/>
      <c r="AE44" s="132">
        <v>86.1</v>
      </c>
      <c r="AF44" s="8"/>
      <c r="AG44" s="9"/>
      <c r="AH44" s="8" t="s">
        <v>94</v>
      </c>
      <c r="AI44" s="31">
        <v>86.1</v>
      </c>
      <c r="AJ44" s="31">
        <v>80.099999999999994</v>
      </c>
      <c r="AK44" s="31">
        <v>76.5</v>
      </c>
      <c r="AL44" s="31">
        <v>61.2</v>
      </c>
      <c r="AM44" s="31">
        <v>88.7</v>
      </c>
      <c r="AN44" s="31">
        <v>84.5</v>
      </c>
      <c r="AO44" s="31">
        <v>69.2</v>
      </c>
      <c r="AP44" s="31">
        <v>91</v>
      </c>
      <c r="AQ44" s="31">
        <v>89.5</v>
      </c>
      <c r="AR44" s="31">
        <v>88</v>
      </c>
      <c r="AS44" s="31">
        <v>124.1</v>
      </c>
    </row>
    <row r="45" spans="1:45">
      <c r="A45" s="8"/>
      <c r="B45" s="9"/>
      <c r="C45" s="8" t="s">
        <v>95</v>
      </c>
      <c r="D45" s="31">
        <v>93</v>
      </c>
      <c r="E45" s="31">
        <v>93</v>
      </c>
      <c r="F45" s="31">
        <v>98.2</v>
      </c>
      <c r="G45" s="31">
        <v>93.9</v>
      </c>
      <c r="H45" s="31">
        <v>100.7</v>
      </c>
      <c r="I45" s="31">
        <v>107.4</v>
      </c>
      <c r="J45" s="31">
        <v>70.400000000000006</v>
      </c>
      <c r="K45" s="31">
        <v>119.8</v>
      </c>
      <c r="L45" s="31">
        <v>89.9</v>
      </c>
      <c r="M45" s="31">
        <v>89.9</v>
      </c>
      <c r="N45" s="31">
        <v>79.400000000000006</v>
      </c>
      <c r="O45" s="31">
        <v>103.2</v>
      </c>
      <c r="P45" s="31">
        <v>82.8</v>
      </c>
      <c r="Q45" s="31">
        <v>88.6</v>
      </c>
      <c r="R45" s="31">
        <v>94.6</v>
      </c>
      <c r="S45" s="31">
        <v>104.9</v>
      </c>
      <c r="T45" s="31">
        <v>83</v>
      </c>
      <c r="U45" s="31">
        <v>96</v>
      </c>
      <c r="V45" s="31">
        <v>100.3</v>
      </c>
      <c r="W45" s="31">
        <v>90.7</v>
      </c>
      <c r="X45" s="31">
        <v>76.599999999999994</v>
      </c>
      <c r="Y45" s="31">
        <v>97</v>
      </c>
      <c r="Z45" s="31">
        <v>152.69999999999999</v>
      </c>
      <c r="AA45" s="31"/>
      <c r="AB45" s="31">
        <v>91.5</v>
      </c>
      <c r="AC45" s="80">
        <v>103.4</v>
      </c>
      <c r="AD45" s="31"/>
      <c r="AE45" s="132">
        <v>93</v>
      </c>
      <c r="AF45" s="8"/>
      <c r="AG45" s="9"/>
      <c r="AH45" s="8" t="s">
        <v>95</v>
      </c>
      <c r="AI45" s="31">
        <v>93</v>
      </c>
      <c r="AJ45" s="31">
        <v>93.7</v>
      </c>
      <c r="AK45" s="31">
        <v>104.2</v>
      </c>
      <c r="AL45" s="31">
        <v>121.5</v>
      </c>
      <c r="AM45" s="31">
        <v>90.5</v>
      </c>
      <c r="AN45" s="31">
        <v>80.8</v>
      </c>
      <c r="AO45" s="31">
        <v>75.599999999999994</v>
      </c>
      <c r="AP45" s="31">
        <v>83</v>
      </c>
      <c r="AQ45" s="31">
        <v>92.6</v>
      </c>
      <c r="AR45" s="31">
        <v>91.8</v>
      </c>
      <c r="AS45" s="31">
        <v>110.8</v>
      </c>
    </row>
    <row r="46" spans="1:45">
      <c r="A46" s="8"/>
      <c r="B46" s="9"/>
      <c r="C46" s="8" t="s">
        <v>96</v>
      </c>
      <c r="D46" s="31">
        <v>90.5</v>
      </c>
      <c r="E46" s="31">
        <v>90.5</v>
      </c>
      <c r="F46" s="31">
        <v>92.7</v>
      </c>
      <c r="G46" s="31">
        <v>77.900000000000006</v>
      </c>
      <c r="H46" s="31">
        <v>89.9</v>
      </c>
      <c r="I46" s="31">
        <v>108.7</v>
      </c>
      <c r="J46" s="31">
        <v>80.8</v>
      </c>
      <c r="K46" s="31">
        <v>104.2</v>
      </c>
      <c r="L46" s="31">
        <v>106.3</v>
      </c>
      <c r="M46" s="31">
        <v>155.5</v>
      </c>
      <c r="N46" s="31">
        <v>47.7</v>
      </c>
      <c r="O46" s="31">
        <v>90.9</v>
      </c>
      <c r="P46" s="31">
        <v>81.599999999999994</v>
      </c>
      <c r="Q46" s="31">
        <v>78.7</v>
      </c>
      <c r="R46" s="31">
        <v>94.1</v>
      </c>
      <c r="S46" s="31">
        <v>111.8</v>
      </c>
      <c r="T46" s="31">
        <v>67.400000000000006</v>
      </c>
      <c r="U46" s="31">
        <v>93.1</v>
      </c>
      <c r="V46" s="31">
        <v>88.1</v>
      </c>
      <c r="W46" s="31">
        <v>90.3</v>
      </c>
      <c r="X46" s="31">
        <v>73.5</v>
      </c>
      <c r="Y46" s="31">
        <v>109.8</v>
      </c>
      <c r="Z46" s="31">
        <v>140</v>
      </c>
      <c r="AA46" s="31"/>
      <c r="AB46" s="31">
        <v>90.6</v>
      </c>
      <c r="AC46" s="80">
        <v>91.3</v>
      </c>
      <c r="AD46" s="31"/>
      <c r="AE46" s="132">
        <v>90.5</v>
      </c>
      <c r="AF46" s="8"/>
      <c r="AG46" s="9"/>
      <c r="AH46" s="8" t="s">
        <v>96</v>
      </c>
      <c r="AI46" s="31">
        <v>90.5</v>
      </c>
      <c r="AJ46" s="31">
        <v>92.7</v>
      </c>
      <c r="AK46" s="31">
        <v>104.4</v>
      </c>
      <c r="AL46" s="31">
        <v>120.6</v>
      </c>
      <c r="AM46" s="31">
        <v>91.5</v>
      </c>
      <c r="AN46" s="31">
        <v>78.3</v>
      </c>
      <c r="AO46" s="31">
        <v>93.3</v>
      </c>
      <c r="AP46" s="31">
        <v>72</v>
      </c>
      <c r="AQ46" s="31">
        <v>89.2</v>
      </c>
      <c r="AR46" s="31">
        <v>88.9</v>
      </c>
      <c r="AS46" s="31">
        <v>97.6</v>
      </c>
    </row>
    <row r="47" spans="1:45">
      <c r="A47" s="8"/>
      <c r="B47" s="16"/>
      <c r="C47" s="15" t="s">
        <v>97</v>
      </c>
      <c r="D47" s="39">
        <v>88.6</v>
      </c>
      <c r="E47" s="39">
        <v>88.6</v>
      </c>
      <c r="F47" s="39">
        <v>96.2</v>
      </c>
      <c r="G47" s="39">
        <v>81</v>
      </c>
      <c r="H47" s="39">
        <v>100.8</v>
      </c>
      <c r="I47" s="39">
        <v>101.4</v>
      </c>
      <c r="J47" s="39">
        <v>75</v>
      </c>
      <c r="K47" s="39">
        <v>108</v>
      </c>
      <c r="L47" s="39">
        <v>94.4</v>
      </c>
      <c r="M47" s="39">
        <v>93.7</v>
      </c>
      <c r="N47" s="39">
        <v>76.7</v>
      </c>
      <c r="O47" s="39">
        <v>88</v>
      </c>
      <c r="P47" s="39">
        <v>86.4</v>
      </c>
      <c r="Q47" s="39">
        <v>93.3</v>
      </c>
      <c r="R47" s="39">
        <v>86.4</v>
      </c>
      <c r="S47" s="39">
        <v>110.3</v>
      </c>
      <c r="T47" s="39">
        <v>53.5</v>
      </c>
      <c r="U47" s="39">
        <v>91.3</v>
      </c>
      <c r="V47" s="39">
        <v>80.7</v>
      </c>
      <c r="W47" s="39">
        <v>97.4</v>
      </c>
      <c r="X47" s="39">
        <v>84.1</v>
      </c>
      <c r="Y47" s="39">
        <v>108.7</v>
      </c>
      <c r="Z47" s="39">
        <v>141.4</v>
      </c>
      <c r="AA47" s="39"/>
      <c r="AB47" s="39">
        <v>63.2</v>
      </c>
      <c r="AC47" s="81">
        <v>93.8</v>
      </c>
      <c r="AD47" s="39"/>
      <c r="AE47" s="132">
        <v>88.6</v>
      </c>
      <c r="AF47" s="8"/>
      <c r="AG47" s="16"/>
      <c r="AH47" s="15" t="s">
        <v>97</v>
      </c>
      <c r="AI47" s="31">
        <v>88.6</v>
      </c>
      <c r="AJ47" s="39">
        <v>83</v>
      </c>
      <c r="AK47" s="39">
        <v>97.1</v>
      </c>
      <c r="AL47" s="39">
        <v>98.8</v>
      </c>
      <c r="AM47" s="39">
        <v>95.8</v>
      </c>
      <c r="AN47" s="39">
        <v>65.7</v>
      </c>
      <c r="AO47" s="39">
        <v>79.400000000000006</v>
      </c>
      <c r="AP47" s="39">
        <v>59.9</v>
      </c>
      <c r="AQ47" s="39">
        <v>91.9</v>
      </c>
      <c r="AR47" s="39">
        <v>92.2</v>
      </c>
      <c r="AS47" s="39">
        <v>85.1</v>
      </c>
    </row>
    <row r="48" spans="1:45">
      <c r="A48" s="8"/>
      <c r="B48" s="9" t="s">
        <v>83</v>
      </c>
      <c r="C48" s="8" t="s">
        <v>84</v>
      </c>
      <c r="D48" s="66">
        <v>108.2</v>
      </c>
      <c r="E48" s="66">
        <v>108.2</v>
      </c>
      <c r="F48" s="66">
        <v>96</v>
      </c>
      <c r="G48" s="66">
        <v>89.2</v>
      </c>
      <c r="H48" s="66">
        <v>102.4</v>
      </c>
      <c r="I48" s="66">
        <v>104.3</v>
      </c>
      <c r="J48" s="66">
        <v>101.2</v>
      </c>
      <c r="K48" s="66">
        <v>139.5</v>
      </c>
      <c r="L48" s="66">
        <v>120.5</v>
      </c>
      <c r="M48" s="66">
        <v>85.1</v>
      </c>
      <c r="N48" s="66">
        <v>94.7</v>
      </c>
      <c r="O48" s="66">
        <v>112.2</v>
      </c>
      <c r="P48" s="66">
        <v>107.6</v>
      </c>
      <c r="Q48" s="66">
        <v>97.3</v>
      </c>
      <c r="R48" s="66">
        <v>106.6</v>
      </c>
      <c r="S48" s="66">
        <v>122.2</v>
      </c>
      <c r="T48" s="66">
        <v>133.4</v>
      </c>
      <c r="U48" s="66">
        <v>116.4</v>
      </c>
      <c r="V48" s="66">
        <v>133</v>
      </c>
      <c r="W48" s="66">
        <v>102.2</v>
      </c>
      <c r="X48" s="66">
        <v>103</v>
      </c>
      <c r="Y48" s="66">
        <v>98.1</v>
      </c>
      <c r="Z48" s="66">
        <v>74.3</v>
      </c>
      <c r="AA48" s="66"/>
      <c r="AB48" s="66">
        <v>172.9</v>
      </c>
      <c r="AC48" s="79">
        <v>79.599999999999994</v>
      </c>
      <c r="AD48" s="66"/>
      <c r="AE48" s="132">
        <v>108.2</v>
      </c>
      <c r="AF48" s="8"/>
      <c r="AG48" s="9" t="s">
        <v>83</v>
      </c>
      <c r="AH48" s="8" t="s">
        <v>84</v>
      </c>
      <c r="AI48" s="37">
        <v>108.2</v>
      </c>
      <c r="AJ48" s="31">
        <v>113.5</v>
      </c>
      <c r="AK48" s="31">
        <v>103.9</v>
      </c>
      <c r="AL48" s="31">
        <v>106.6</v>
      </c>
      <c r="AM48" s="31">
        <v>101.8</v>
      </c>
      <c r="AN48" s="31">
        <v>125.3</v>
      </c>
      <c r="AO48" s="31">
        <v>100.9</v>
      </c>
      <c r="AP48" s="31">
        <v>135.69999999999999</v>
      </c>
      <c r="AQ48" s="31">
        <v>105.1</v>
      </c>
      <c r="AR48" s="31">
        <v>103.8</v>
      </c>
      <c r="AS48" s="31">
        <v>133.80000000000001</v>
      </c>
    </row>
    <row r="49" spans="1:62">
      <c r="A49" s="8"/>
      <c r="B49" s="9"/>
      <c r="C49" s="8" t="s">
        <v>86</v>
      </c>
      <c r="D49" s="66">
        <v>101.3</v>
      </c>
      <c r="E49" s="66">
        <v>101.3</v>
      </c>
      <c r="F49" s="66">
        <v>100.5</v>
      </c>
      <c r="G49" s="66">
        <v>90.7</v>
      </c>
      <c r="H49" s="66">
        <v>94.9</v>
      </c>
      <c r="I49" s="66">
        <v>96.9</v>
      </c>
      <c r="J49" s="66">
        <v>104.3</v>
      </c>
      <c r="K49" s="66">
        <v>112.7</v>
      </c>
      <c r="L49" s="66">
        <v>108</v>
      </c>
      <c r="M49" s="66">
        <v>90</v>
      </c>
      <c r="N49" s="66">
        <v>117.4</v>
      </c>
      <c r="O49" s="66">
        <v>103.2</v>
      </c>
      <c r="P49" s="66">
        <v>104.4</v>
      </c>
      <c r="Q49" s="66">
        <v>104.1</v>
      </c>
      <c r="R49" s="66">
        <v>99.1</v>
      </c>
      <c r="S49" s="66">
        <v>113</v>
      </c>
      <c r="T49" s="66">
        <v>99.8</v>
      </c>
      <c r="U49" s="66">
        <v>98.4</v>
      </c>
      <c r="V49" s="66">
        <v>122.8</v>
      </c>
      <c r="W49" s="66">
        <v>94.5</v>
      </c>
      <c r="X49" s="66">
        <v>91.5</v>
      </c>
      <c r="Y49" s="66">
        <v>66</v>
      </c>
      <c r="Z49" s="66">
        <v>98.2</v>
      </c>
      <c r="AA49" s="66"/>
      <c r="AB49" s="66">
        <v>112</v>
      </c>
      <c r="AC49" s="80">
        <v>85.7</v>
      </c>
      <c r="AD49" s="66"/>
      <c r="AE49" s="132">
        <v>101.3</v>
      </c>
      <c r="AF49" s="8"/>
      <c r="AG49" s="9"/>
      <c r="AH49" s="8" t="s">
        <v>86</v>
      </c>
      <c r="AI49" s="31">
        <v>101.3</v>
      </c>
      <c r="AJ49" s="31">
        <v>98.1</v>
      </c>
      <c r="AK49" s="31">
        <v>98.7</v>
      </c>
      <c r="AL49" s="31">
        <v>96.5</v>
      </c>
      <c r="AM49" s="31">
        <v>100.4</v>
      </c>
      <c r="AN49" s="31">
        <v>97.4</v>
      </c>
      <c r="AO49" s="31">
        <v>88.9</v>
      </c>
      <c r="AP49" s="31">
        <v>101</v>
      </c>
      <c r="AQ49" s="31">
        <v>103.2</v>
      </c>
      <c r="AR49" s="31">
        <v>103.5</v>
      </c>
      <c r="AS49" s="31">
        <v>95.9</v>
      </c>
    </row>
    <row r="50" spans="1:62">
      <c r="A50" s="8"/>
      <c r="B50" s="9"/>
      <c r="C50" s="8" t="s">
        <v>88</v>
      </c>
      <c r="D50" s="66">
        <v>82.9</v>
      </c>
      <c r="E50" s="66">
        <v>82.9</v>
      </c>
      <c r="F50" s="66">
        <v>86.1</v>
      </c>
      <c r="G50" s="66">
        <v>82.6</v>
      </c>
      <c r="H50" s="66">
        <v>85.3</v>
      </c>
      <c r="I50" s="66">
        <v>59.6</v>
      </c>
      <c r="J50" s="66">
        <v>83.6</v>
      </c>
      <c r="K50" s="66">
        <v>48</v>
      </c>
      <c r="L50" s="66">
        <v>75.2</v>
      </c>
      <c r="M50" s="66">
        <v>60.8</v>
      </c>
      <c r="N50" s="66">
        <v>98.9</v>
      </c>
      <c r="O50" s="66">
        <v>95.5</v>
      </c>
      <c r="P50" s="66">
        <v>91.6</v>
      </c>
      <c r="Q50" s="66">
        <v>98.6</v>
      </c>
      <c r="R50" s="66">
        <v>93.5</v>
      </c>
      <c r="S50" s="66">
        <v>94.3</v>
      </c>
      <c r="T50" s="66">
        <v>79.5</v>
      </c>
      <c r="U50" s="66">
        <v>85</v>
      </c>
      <c r="V50" s="66">
        <v>97.3</v>
      </c>
      <c r="W50" s="66">
        <v>84.5</v>
      </c>
      <c r="X50" s="66">
        <v>92.4</v>
      </c>
      <c r="Y50" s="66">
        <v>54.4</v>
      </c>
      <c r="Z50" s="66">
        <v>98.5</v>
      </c>
      <c r="AA50" s="66"/>
      <c r="AB50" s="66">
        <v>74.099999999999994</v>
      </c>
      <c r="AC50" s="80">
        <v>95.6</v>
      </c>
      <c r="AD50" s="66"/>
      <c r="AE50" s="132">
        <v>82.9</v>
      </c>
      <c r="AF50" s="8"/>
      <c r="AG50" s="9"/>
      <c r="AH50" s="8" t="s">
        <v>88</v>
      </c>
      <c r="AI50" s="31">
        <v>82.9</v>
      </c>
      <c r="AJ50" s="31">
        <v>72.8</v>
      </c>
      <c r="AK50" s="31">
        <v>70.3</v>
      </c>
      <c r="AL50" s="31">
        <v>43.7</v>
      </c>
      <c r="AM50" s="31">
        <v>91.4</v>
      </c>
      <c r="AN50" s="31">
        <v>75.900000000000006</v>
      </c>
      <c r="AO50" s="31">
        <v>56.1</v>
      </c>
      <c r="AP50" s="31">
        <v>84.4</v>
      </c>
      <c r="AQ50" s="31">
        <v>88.8</v>
      </c>
      <c r="AR50" s="31">
        <v>88.6</v>
      </c>
      <c r="AS50" s="31">
        <v>91.4</v>
      </c>
    </row>
    <row r="51" spans="1:62">
      <c r="A51" s="8"/>
      <c r="B51" s="9"/>
      <c r="C51" s="8" t="s">
        <v>89</v>
      </c>
      <c r="D51" s="66">
        <v>100.8</v>
      </c>
      <c r="E51" s="66">
        <v>100.9</v>
      </c>
      <c r="F51" s="66">
        <v>105.7</v>
      </c>
      <c r="G51" s="66">
        <v>97.9</v>
      </c>
      <c r="H51" s="66">
        <v>104</v>
      </c>
      <c r="I51" s="66">
        <v>106.1</v>
      </c>
      <c r="J51" s="66">
        <v>117.1</v>
      </c>
      <c r="K51" s="66">
        <v>99</v>
      </c>
      <c r="L51" s="66">
        <v>124.1</v>
      </c>
      <c r="M51" s="66">
        <v>82.4</v>
      </c>
      <c r="N51" s="66">
        <v>48.4</v>
      </c>
      <c r="O51" s="66">
        <v>98</v>
      </c>
      <c r="P51" s="66">
        <v>94.3</v>
      </c>
      <c r="Q51" s="66">
        <v>92</v>
      </c>
      <c r="R51" s="66">
        <v>97</v>
      </c>
      <c r="S51" s="66">
        <v>95.4</v>
      </c>
      <c r="T51" s="66">
        <v>99.3</v>
      </c>
      <c r="U51" s="66">
        <v>93.3</v>
      </c>
      <c r="V51" s="66">
        <v>87.3</v>
      </c>
      <c r="W51" s="66">
        <v>98.9</v>
      </c>
      <c r="X51" s="66">
        <v>100.3</v>
      </c>
      <c r="Y51" s="66">
        <v>90.3</v>
      </c>
      <c r="Z51" s="66">
        <v>98.1</v>
      </c>
      <c r="AA51" s="66"/>
      <c r="AB51" s="66">
        <v>80</v>
      </c>
      <c r="AC51" s="80">
        <v>85.1</v>
      </c>
      <c r="AD51" s="66"/>
      <c r="AE51" s="132">
        <v>100.8</v>
      </c>
      <c r="AF51" s="8"/>
      <c r="AG51" s="9"/>
      <c r="AH51" s="8" t="s">
        <v>89</v>
      </c>
      <c r="AI51" s="31">
        <v>100.8</v>
      </c>
      <c r="AJ51" s="31">
        <v>107.3</v>
      </c>
      <c r="AK51" s="31">
        <v>112.6</v>
      </c>
      <c r="AL51" s="31">
        <v>114.1</v>
      </c>
      <c r="AM51" s="31">
        <v>111.3</v>
      </c>
      <c r="AN51" s="31">
        <v>100.8</v>
      </c>
      <c r="AO51" s="31">
        <v>108.3</v>
      </c>
      <c r="AP51" s="31">
        <v>97.6</v>
      </c>
      <c r="AQ51" s="31">
        <v>97.1</v>
      </c>
      <c r="AR51" s="31">
        <v>97.9</v>
      </c>
      <c r="AS51" s="31">
        <v>79.8</v>
      </c>
    </row>
    <row r="52" spans="1:62">
      <c r="A52" s="8"/>
      <c r="B52" s="9"/>
      <c r="C52" s="8" t="s">
        <v>90</v>
      </c>
      <c r="D52" s="66">
        <v>109.6</v>
      </c>
      <c r="E52" s="66">
        <v>109.6</v>
      </c>
      <c r="F52" s="66">
        <v>108.6</v>
      </c>
      <c r="G52" s="66">
        <v>104.2</v>
      </c>
      <c r="H52" s="66">
        <v>111.6</v>
      </c>
      <c r="I52" s="66">
        <v>98.5</v>
      </c>
      <c r="J52" s="66">
        <v>113.2</v>
      </c>
      <c r="K52" s="66">
        <v>131.19999999999999</v>
      </c>
      <c r="L52" s="66">
        <v>114.1</v>
      </c>
      <c r="M52" s="66">
        <v>122.6</v>
      </c>
      <c r="N52" s="66">
        <v>150.4</v>
      </c>
      <c r="O52" s="66">
        <v>104.8</v>
      </c>
      <c r="P52" s="66">
        <v>104.8</v>
      </c>
      <c r="Q52" s="66">
        <v>95.6</v>
      </c>
      <c r="R52" s="66">
        <v>114.3</v>
      </c>
      <c r="S52" s="66">
        <v>111.4</v>
      </c>
      <c r="T52" s="66">
        <v>128.1</v>
      </c>
      <c r="U52" s="66">
        <v>101.7</v>
      </c>
      <c r="V52" s="66">
        <v>104.5</v>
      </c>
      <c r="W52" s="66">
        <v>98.5</v>
      </c>
      <c r="X52" s="66">
        <v>99</v>
      </c>
      <c r="Y52" s="66">
        <v>140.19999999999999</v>
      </c>
      <c r="Z52" s="66">
        <v>97.2</v>
      </c>
      <c r="AA52" s="66"/>
      <c r="AB52" s="66">
        <v>92.8</v>
      </c>
      <c r="AC52" s="80">
        <v>96.7</v>
      </c>
      <c r="AD52" s="66"/>
      <c r="AE52" s="132">
        <v>109.6</v>
      </c>
      <c r="AF52" s="8"/>
      <c r="AG52" s="9"/>
      <c r="AH52" s="8" t="s">
        <v>90</v>
      </c>
      <c r="AI52" s="31">
        <v>109.6</v>
      </c>
      <c r="AJ52" s="31">
        <v>115.9</v>
      </c>
      <c r="AK52" s="31">
        <v>110.6</v>
      </c>
      <c r="AL52" s="31">
        <v>113.1</v>
      </c>
      <c r="AM52" s="31">
        <v>108.5</v>
      </c>
      <c r="AN52" s="31">
        <v>122.6</v>
      </c>
      <c r="AO52" s="31">
        <v>127.8</v>
      </c>
      <c r="AP52" s="31">
        <v>120.3</v>
      </c>
      <c r="AQ52" s="31">
        <v>105.9</v>
      </c>
      <c r="AR52" s="31">
        <v>105.8</v>
      </c>
      <c r="AS52" s="31">
        <v>107.4</v>
      </c>
    </row>
    <row r="53" spans="1:62">
      <c r="A53" s="8"/>
      <c r="B53" s="9"/>
      <c r="C53" s="8" t="s">
        <v>91</v>
      </c>
      <c r="D53" s="66">
        <v>100.4</v>
      </c>
      <c r="E53" s="66">
        <v>100.4</v>
      </c>
      <c r="F53" s="66">
        <v>95</v>
      </c>
      <c r="G53" s="66">
        <v>94.3</v>
      </c>
      <c r="H53" s="66">
        <v>101.1</v>
      </c>
      <c r="I53" s="66">
        <v>94.9</v>
      </c>
      <c r="J53" s="66">
        <v>116.2</v>
      </c>
      <c r="K53" s="66">
        <v>85.1</v>
      </c>
      <c r="L53" s="66">
        <v>106.9</v>
      </c>
      <c r="M53" s="66">
        <v>86.6</v>
      </c>
      <c r="N53" s="66">
        <v>116.2</v>
      </c>
      <c r="O53" s="66">
        <v>99.1</v>
      </c>
      <c r="P53" s="66">
        <v>103.5</v>
      </c>
      <c r="Q53" s="66">
        <v>94.5</v>
      </c>
      <c r="R53" s="66">
        <v>96.8</v>
      </c>
      <c r="S53" s="66">
        <v>97.5</v>
      </c>
      <c r="T53" s="66">
        <v>112.4</v>
      </c>
      <c r="U53" s="66">
        <v>94.4</v>
      </c>
      <c r="V53" s="66">
        <v>81.099999999999994</v>
      </c>
      <c r="W53" s="66">
        <v>95.5</v>
      </c>
      <c r="X53" s="66">
        <v>97.4</v>
      </c>
      <c r="Y53" s="66">
        <v>133.9</v>
      </c>
      <c r="Z53" s="66">
        <v>67.900000000000006</v>
      </c>
      <c r="AA53" s="66"/>
      <c r="AB53" s="66">
        <v>95.2</v>
      </c>
      <c r="AC53" s="80">
        <v>102</v>
      </c>
      <c r="AD53" s="66"/>
      <c r="AE53" s="132">
        <v>100.4</v>
      </c>
      <c r="AF53" s="8"/>
      <c r="AG53" s="9"/>
      <c r="AH53" s="8" t="s">
        <v>91</v>
      </c>
      <c r="AI53" s="31">
        <v>100.4</v>
      </c>
      <c r="AJ53" s="31">
        <v>103</v>
      </c>
      <c r="AK53" s="31">
        <v>95.8</v>
      </c>
      <c r="AL53" s="31">
        <v>97</v>
      </c>
      <c r="AM53" s="31">
        <v>94.9</v>
      </c>
      <c r="AN53" s="31">
        <v>111.8</v>
      </c>
      <c r="AO53" s="31">
        <v>114.6</v>
      </c>
      <c r="AP53" s="31">
        <v>110.6</v>
      </c>
      <c r="AQ53" s="31">
        <v>98.9</v>
      </c>
      <c r="AR53" s="31">
        <v>100.2</v>
      </c>
      <c r="AS53" s="31">
        <v>69.900000000000006</v>
      </c>
    </row>
    <row r="54" spans="1:62">
      <c r="A54" s="8"/>
      <c r="B54" s="9"/>
      <c r="C54" s="8" t="s">
        <v>92</v>
      </c>
      <c r="D54" s="66">
        <v>106.5</v>
      </c>
      <c r="E54" s="66">
        <v>106.5</v>
      </c>
      <c r="F54" s="66">
        <v>104.8</v>
      </c>
      <c r="G54" s="66">
        <v>95.2</v>
      </c>
      <c r="H54" s="66">
        <v>102.5</v>
      </c>
      <c r="I54" s="66">
        <v>91</v>
      </c>
      <c r="J54" s="66">
        <v>112.5</v>
      </c>
      <c r="K54" s="66">
        <v>96.5</v>
      </c>
      <c r="L54" s="66">
        <v>126.7</v>
      </c>
      <c r="M54" s="66">
        <v>126</v>
      </c>
      <c r="N54" s="66">
        <v>93.9</v>
      </c>
      <c r="O54" s="66">
        <v>111.4</v>
      </c>
      <c r="P54" s="66">
        <v>102.6</v>
      </c>
      <c r="Q54" s="66">
        <v>106.4</v>
      </c>
      <c r="R54" s="66">
        <v>109.4</v>
      </c>
      <c r="S54" s="66">
        <v>99.1</v>
      </c>
      <c r="T54" s="66">
        <v>129.30000000000001</v>
      </c>
      <c r="U54" s="66">
        <v>102.1</v>
      </c>
      <c r="V54" s="66">
        <v>108.6</v>
      </c>
      <c r="W54" s="66">
        <v>100.5</v>
      </c>
      <c r="X54" s="66">
        <v>101.5</v>
      </c>
      <c r="Y54" s="66">
        <v>136.19999999999999</v>
      </c>
      <c r="Z54" s="66">
        <v>95.6</v>
      </c>
      <c r="AA54" s="66"/>
      <c r="AB54" s="66">
        <v>89.8</v>
      </c>
      <c r="AC54" s="80">
        <v>104.9</v>
      </c>
      <c r="AD54" s="66"/>
      <c r="AE54" s="132">
        <v>106.5</v>
      </c>
      <c r="AF54" s="8"/>
      <c r="AG54" s="9"/>
      <c r="AH54" s="8" t="s">
        <v>92</v>
      </c>
      <c r="AI54" s="31">
        <v>106.5</v>
      </c>
      <c r="AJ54" s="31">
        <v>112</v>
      </c>
      <c r="AK54" s="31">
        <v>102.8</v>
      </c>
      <c r="AL54" s="31">
        <v>97.7</v>
      </c>
      <c r="AM54" s="31">
        <v>106.9</v>
      </c>
      <c r="AN54" s="31">
        <v>123.2</v>
      </c>
      <c r="AO54" s="31">
        <v>112.9</v>
      </c>
      <c r="AP54" s="31">
        <v>127.5</v>
      </c>
      <c r="AQ54" s="31">
        <v>103.4</v>
      </c>
      <c r="AR54" s="31">
        <v>103.6</v>
      </c>
      <c r="AS54" s="31">
        <v>98.1</v>
      </c>
    </row>
    <row r="55" spans="1:62">
      <c r="A55" s="8"/>
      <c r="B55" s="9"/>
      <c r="C55" s="8" t="s">
        <v>93</v>
      </c>
      <c r="D55" s="66">
        <v>109.9</v>
      </c>
      <c r="E55" s="66">
        <v>109.9</v>
      </c>
      <c r="F55" s="66">
        <v>112.4</v>
      </c>
      <c r="G55" s="66">
        <v>95.6</v>
      </c>
      <c r="H55" s="66">
        <v>110</v>
      </c>
      <c r="I55" s="66">
        <v>109.7</v>
      </c>
      <c r="J55" s="66">
        <v>110</v>
      </c>
      <c r="K55" s="66">
        <v>100.6</v>
      </c>
      <c r="L55" s="66">
        <v>119.7</v>
      </c>
      <c r="M55" s="66">
        <v>139.4</v>
      </c>
      <c r="N55" s="66">
        <v>94.3</v>
      </c>
      <c r="O55" s="66">
        <v>97.8</v>
      </c>
      <c r="P55" s="66">
        <v>103.7</v>
      </c>
      <c r="Q55" s="66">
        <v>114.5</v>
      </c>
      <c r="R55" s="66">
        <v>115.2</v>
      </c>
      <c r="S55" s="66">
        <v>92.9</v>
      </c>
      <c r="T55" s="66">
        <v>126.7</v>
      </c>
      <c r="U55" s="66">
        <v>103</v>
      </c>
      <c r="V55" s="66">
        <v>88.8</v>
      </c>
      <c r="W55" s="66">
        <v>108.7</v>
      </c>
      <c r="X55" s="66">
        <v>113.3</v>
      </c>
      <c r="Y55" s="66">
        <v>111.9</v>
      </c>
      <c r="Z55" s="66">
        <v>101.5</v>
      </c>
      <c r="AA55" s="66"/>
      <c r="AB55" s="66">
        <v>88.4</v>
      </c>
      <c r="AC55" s="80">
        <v>116.5</v>
      </c>
      <c r="AD55" s="66"/>
      <c r="AE55" s="132">
        <v>109.9</v>
      </c>
      <c r="AF55" s="8"/>
      <c r="AG55" s="9"/>
      <c r="AH55" s="8" t="s">
        <v>93</v>
      </c>
      <c r="AI55" s="31">
        <v>109.9</v>
      </c>
      <c r="AJ55" s="31">
        <v>115.5</v>
      </c>
      <c r="AK55" s="31">
        <v>104.8</v>
      </c>
      <c r="AL55" s="31">
        <v>103</v>
      </c>
      <c r="AM55" s="31">
        <v>106.3</v>
      </c>
      <c r="AN55" s="31">
        <v>128.5</v>
      </c>
      <c r="AO55" s="31">
        <v>135.4</v>
      </c>
      <c r="AP55" s="31">
        <v>125.6</v>
      </c>
      <c r="AQ55" s="31">
        <v>106.6</v>
      </c>
      <c r="AR55" s="31">
        <v>105.9</v>
      </c>
      <c r="AS55" s="31">
        <v>121.2</v>
      </c>
    </row>
    <row r="56" spans="1:62">
      <c r="A56" s="8"/>
      <c r="B56" s="9"/>
      <c r="C56" s="8" t="s">
        <v>94</v>
      </c>
      <c r="D56" s="66">
        <v>93.6</v>
      </c>
      <c r="E56" s="66">
        <v>93.6</v>
      </c>
      <c r="F56" s="66">
        <v>110.7</v>
      </c>
      <c r="G56" s="66">
        <v>110.9</v>
      </c>
      <c r="H56" s="66">
        <v>99.2</v>
      </c>
      <c r="I56" s="66">
        <v>75.8</v>
      </c>
      <c r="J56" s="66">
        <v>94.2</v>
      </c>
      <c r="K56" s="66">
        <v>74.7</v>
      </c>
      <c r="L56" s="66">
        <v>80.2</v>
      </c>
      <c r="M56" s="66">
        <v>70.5</v>
      </c>
      <c r="N56" s="66">
        <v>61.4</v>
      </c>
      <c r="O56" s="66">
        <v>97.9</v>
      </c>
      <c r="P56" s="66">
        <v>94.9</v>
      </c>
      <c r="Q56" s="66">
        <v>94.8</v>
      </c>
      <c r="R56" s="66">
        <v>100</v>
      </c>
      <c r="S56" s="66">
        <v>87.4</v>
      </c>
      <c r="T56" s="66">
        <v>85.3</v>
      </c>
      <c r="U56" s="66">
        <v>96.9</v>
      </c>
      <c r="V56" s="66">
        <v>103.1</v>
      </c>
      <c r="W56" s="66">
        <v>95.1</v>
      </c>
      <c r="X56" s="66">
        <v>101.8</v>
      </c>
      <c r="Y56" s="66">
        <v>93.5</v>
      </c>
      <c r="Z56" s="66">
        <v>110.8</v>
      </c>
      <c r="AA56" s="66"/>
      <c r="AB56" s="66">
        <v>82.1</v>
      </c>
      <c r="AC56" s="80">
        <v>113.5</v>
      </c>
      <c r="AD56" s="66"/>
      <c r="AE56" s="132">
        <v>93.6</v>
      </c>
      <c r="AF56" s="8"/>
      <c r="AG56" s="9"/>
      <c r="AH56" s="8" t="s">
        <v>94</v>
      </c>
      <c r="AI56" s="31">
        <v>93.6</v>
      </c>
      <c r="AJ56" s="31">
        <v>81.3</v>
      </c>
      <c r="AK56" s="31">
        <v>79.2</v>
      </c>
      <c r="AL56" s="31">
        <v>63.9</v>
      </c>
      <c r="AM56" s="31">
        <v>91.2</v>
      </c>
      <c r="AN56" s="31">
        <v>84</v>
      </c>
      <c r="AO56" s="31">
        <v>82.9</v>
      </c>
      <c r="AP56" s="31">
        <v>84.5</v>
      </c>
      <c r="AQ56" s="31">
        <v>100.7</v>
      </c>
      <c r="AR56" s="31">
        <v>99.5</v>
      </c>
      <c r="AS56" s="31">
        <v>125.6</v>
      </c>
    </row>
    <row r="57" spans="1:62">
      <c r="A57" s="8"/>
      <c r="B57" s="9"/>
      <c r="C57" s="8" t="s">
        <v>95</v>
      </c>
      <c r="D57" s="66">
        <v>98.7</v>
      </c>
      <c r="E57" s="66">
        <v>98.7</v>
      </c>
      <c r="F57" s="66">
        <v>92.2</v>
      </c>
      <c r="G57" s="66">
        <v>105</v>
      </c>
      <c r="H57" s="66">
        <v>108.7</v>
      </c>
      <c r="I57" s="66">
        <v>132.30000000000001</v>
      </c>
      <c r="J57" s="66">
        <v>79.099999999999994</v>
      </c>
      <c r="K57" s="66">
        <v>95.5</v>
      </c>
      <c r="L57" s="66">
        <v>86.3</v>
      </c>
      <c r="M57" s="66">
        <v>116.7</v>
      </c>
      <c r="N57" s="66">
        <v>104.3</v>
      </c>
      <c r="O57" s="66">
        <v>102.5</v>
      </c>
      <c r="P57" s="66">
        <v>96.2</v>
      </c>
      <c r="Q57" s="66">
        <v>103.8</v>
      </c>
      <c r="R57" s="66">
        <v>90.1</v>
      </c>
      <c r="S57" s="66">
        <v>87.4</v>
      </c>
      <c r="T57" s="66">
        <v>84.5</v>
      </c>
      <c r="U57" s="66">
        <v>102.3</v>
      </c>
      <c r="V57" s="66">
        <v>105.6</v>
      </c>
      <c r="W57" s="66">
        <v>106.5</v>
      </c>
      <c r="X57" s="66">
        <v>101</v>
      </c>
      <c r="Y57" s="66">
        <v>78.8</v>
      </c>
      <c r="Z57" s="66">
        <v>109.9</v>
      </c>
      <c r="AA57" s="66"/>
      <c r="AB57" s="66">
        <v>103</v>
      </c>
      <c r="AC57" s="80">
        <v>103.6</v>
      </c>
      <c r="AD57" s="66"/>
      <c r="AE57" s="132">
        <v>98.7</v>
      </c>
      <c r="AF57" s="8"/>
      <c r="AG57" s="9"/>
      <c r="AH57" s="8" t="s">
        <v>95</v>
      </c>
      <c r="AI57" s="31">
        <v>98.7</v>
      </c>
      <c r="AJ57" s="31">
        <v>103</v>
      </c>
      <c r="AK57" s="31">
        <v>115.2</v>
      </c>
      <c r="AL57" s="31">
        <v>135.1</v>
      </c>
      <c r="AM57" s="31">
        <v>99.5</v>
      </c>
      <c r="AN57" s="31">
        <v>88</v>
      </c>
      <c r="AO57" s="31">
        <v>97.7</v>
      </c>
      <c r="AP57" s="31">
        <v>83.9</v>
      </c>
      <c r="AQ57" s="31">
        <v>96.2</v>
      </c>
      <c r="AR57" s="31">
        <v>96.4</v>
      </c>
      <c r="AS57" s="31">
        <v>93.6</v>
      </c>
    </row>
    <row r="58" spans="1:62">
      <c r="A58" s="8"/>
      <c r="B58" s="9"/>
      <c r="C58" s="8" t="s">
        <v>96</v>
      </c>
      <c r="D58" s="66">
        <v>93.8</v>
      </c>
      <c r="E58" s="66">
        <v>93.8</v>
      </c>
      <c r="F58" s="66">
        <v>90.5</v>
      </c>
      <c r="G58" s="66">
        <v>107.6</v>
      </c>
      <c r="H58" s="66">
        <v>85.6</v>
      </c>
      <c r="I58" s="66">
        <v>120.1</v>
      </c>
      <c r="J58" s="66">
        <v>80.3</v>
      </c>
      <c r="K58" s="66">
        <v>98.6</v>
      </c>
      <c r="L58" s="66">
        <v>75.400000000000006</v>
      </c>
      <c r="M58" s="66">
        <v>118.8</v>
      </c>
      <c r="N58" s="66">
        <v>93.7</v>
      </c>
      <c r="O58" s="66">
        <v>90.2</v>
      </c>
      <c r="P58" s="66">
        <v>95.8</v>
      </c>
      <c r="Q58" s="66">
        <v>93.9</v>
      </c>
      <c r="R58" s="66">
        <v>92.1</v>
      </c>
      <c r="S58" s="66">
        <v>98.3</v>
      </c>
      <c r="T58" s="66">
        <v>70.8</v>
      </c>
      <c r="U58" s="66">
        <v>107.3</v>
      </c>
      <c r="V58" s="66">
        <v>93.1</v>
      </c>
      <c r="W58" s="66">
        <v>104.4</v>
      </c>
      <c r="X58" s="66">
        <v>96.9</v>
      </c>
      <c r="Y58" s="66">
        <v>93.6</v>
      </c>
      <c r="Z58" s="66">
        <v>125.3</v>
      </c>
      <c r="AA58" s="66"/>
      <c r="AB58" s="66">
        <v>128.30000000000001</v>
      </c>
      <c r="AC58" s="80">
        <v>105.5</v>
      </c>
      <c r="AD58" s="31"/>
      <c r="AE58" s="132">
        <v>93.8</v>
      </c>
      <c r="AF58" s="8"/>
      <c r="AG58" s="9"/>
      <c r="AH58" s="8" t="s">
        <v>96</v>
      </c>
      <c r="AI58" s="31">
        <v>93.8</v>
      </c>
      <c r="AJ58" s="31">
        <v>91.4</v>
      </c>
      <c r="AK58" s="31">
        <v>103.2</v>
      </c>
      <c r="AL58" s="31">
        <v>122.1</v>
      </c>
      <c r="AM58" s="31">
        <v>88.2</v>
      </c>
      <c r="AN58" s="31">
        <v>76.8</v>
      </c>
      <c r="AO58" s="31">
        <v>88</v>
      </c>
      <c r="AP58" s="31">
        <v>72.099999999999994</v>
      </c>
      <c r="AQ58" s="31">
        <v>95.3</v>
      </c>
      <c r="AR58" s="31">
        <v>95.3</v>
      </c>
      <c r="AS58" s="31">
        <v>94.8</v>
      </c>
    </row>
    <row r="59" spans="1:62">
      <c r="A59" s="8"/>
      <c r="B59" s="27" t="s">
        <v>192</v>
      </c>
      <c r="C59" s="8" t="s">
        <v>97</v>
      </c>
      <c r="D59" s="10">
        <v>94.2</v>
      </c>
      <c r="E59" s="10">
        <v>94.2</v>
      </c>
      <c r="F59" s="10">
        <v>97.5</v>
      </c>
      <c r="G59" s="10">
        <v>126.7</v>
      </c>
      <c r="H59" s="10">
        <v>94.6</v>
      </c>
      <c r="I59" s="10">
        <v>111</v>
      </c>
      <c r="J59" s="10">
        <v>88.4</v>
      </c>
      <c r="K59" s="10">
        <v>118.5</v>
      </c>
      <c r="L59" s="10">
        <v>62.8</v>
      </c>
      <c r="M59" s="10">
        <v>101.2</v>
      </c>
      <c r="N59" s="10">
        <v>126.3</v>
      </c>
      <c r="O59" s="10">
        <v>87.4</v>
      </c>
      <c r="P59" s="10">
        <v>100.9</v>
      </c>
      <c r="Q59" s="10">
        <v>104.5</v>
      </c>
      <c r="R59" s="10">
        <v>85.8</v>
      </c>
      <c r="S59" s="10">
        <v>101.1</v>
      </c>
      <c r="T59" s="10">
        <v>51.1</v>
      </c>
      <c r="U59" s="10">
        <v>99.2</v>
      </c>
      <c r="V59" s="10">
        <v>74.8</v>
      </c>
      <c r="W59" s="10">
        <v>110.7</v>
      </c>
      <c r="X59" s="10">
        <v>101.7</v>
      </c>
      <c r="Y59" s="10">
        <v>103.4</v>
      </c>
      <c r="Z59" s="10">
        <v>122.7</v>
      </c>
      <c r="AA59" s="10"/>
      <c r="AB59" s="10">
        <v>81.599999999999994</v>
      </c>
      <c r="AC59" s="81">
        <v>111.4</v>
      </c>
      <c r="AD59" s="10"/>
      <c r="AE59" s="133">
        <v>94.2</v>
      </c>
      <c r="AF59" s="8"/>
      <c r="AG59" s="27" t="s">
        <v>192</v>
      </c>
      <c r="AH59" s="8" t="s">
        <v>97</v>
      </c>
      <c r="AI59" s="39">
        <v>94.2</v>
      </c>
      <c r="AJ59" s="10">
        <v>86.2</v>
      </c>
      <c r="AK59" s="10">
        <v>103</v>
      </c>
      <c r="AL59" s="10">
        <v>107.2</v>
      </c>
      <c r="AM59" s="10">
        <v>99.6</v>
      </c>
      <c r="AN59" s="10">
        <v>65.5</v>
      </c>
      <c r="AO59" s="10">
        <v>86.3</v>
      </c>
      <c r="AP59" s="10">
        <v>56.7</v>
      </c>
      <c r="AQ59" s="10">
        <v>98.9</v>
      </c>
      <c r="AR59" s="10">
        <v>99.4</v>
      </c>
      <c r="AS59" s="10">
        <v>88.4</v>
      </c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</row>
    <row r="60" spans="1:62">
      <c r="A60" s="8"/>
      <c r="B60" s="28" t="s">
        <v>193</v>
      </c>
      <c r="C60" s="22" t="s">
        <v>84</v>
      </c>
      <c r="D60" s="29">
        <v>110.6</v>
      </c>
      <c r="E60" s="29">
        <v>110.6</v>
      </c>
      <c r="F60" s="29">
        <v>91.9</v>
      </c>
      <c r="G60" s="29">
        <v>135.80000000000001</v>
      </c>
      <c r="H60" s="29">
        <v>100.6</v>
      </c>
      <c r="I60" s="29">
        <v>113.9</v>
      </c>
      <c r="J60" s="29">
        <v>95.7</v>
      </c>
      <c r="K60" s="29">
        <v>130.19999999999999</v>
      </c>
      <c r="L60" s="29">
        <v>68.7</v>
      </c>
      <c r="M60" s="29">
        <v>121.3</v>
      </c>
      <c r="N60" s="29">
        <v>124.5</v>
      </c>
      <c r="O60" s="29">
        <v>109.2</v>
      </c>
      <c r="P60" s="29">
        <v>122.6</v>
      </c>
      <c r="Q60" s="29">
        <v>95.5</v>
      </c>
      <c r="R60" s="29">
        <v>94.9</v>
      </c>
      <c r="S60" s="29">
        <v>118</v>
      </c>
      <c r="T60" s="29">
        <v>129.6</v>
      </c>
      <c r="U60" s="29">
        <v>126.7</v>
      </c>
      <c r="V60" s="29">
        <v>97.3</v>
      </c>
      <c r="W60" s="29">
        <v>114.6</v>
      </c>
      <c r="X60" s="29">
        <v>128.6</v>
      </c>
      <c r="Y60" s="29">
        <v>84</v>
      </c>
      <c r="Z60" s="29">
        <v>109.5</v>
      </c>
      <c r="AA60" s="29"/>
      <c r="AB60" s="29">
        <v>184.1</v>
      </c>
      <c r="AC60" s="79">
        <v>120.5</v>
      </c>
      <c r="AD60" s="29"/>
      <c r="AE60" s="133">
        <v>110.6</v>
      </c>
      <c r="AF60" s="8"/>
      <c r="AG60" s="28" t="s">
        <v>193</v>
      </c>
      <c r="AH60" s="22" t="s">
        <v>84</v>
      </c>
      <c r="AI60" s="31">
        <v>110.6</v>
      </c>
      <c r="AJ60" s="29">
        <v>114.7</v>
      </c>
      <c r="AK60" s="29">
        <v>108.4</v>
      </c>
      <c r="AL60" s="29">
        <v>116.5</v>
      </c>
      <c r="AM60" s="29">
        <v>101.9</v>
      </c>
      <c r="AN60" s="29">
        <v>122.5</v>
      </c>
      <c r="AO60" s="29">
        <v>96</v>
      </c>
      <c r="AP60" s="29">
        <v>133.69999999999999</v>
      </c>
      <c r="AQ60" s="29">
        <v>108.2</v>
      </c>
      <c r="AR60" s="29">
        <v>106.1</v>
      </c>
      <c r="AS60" s="29">
        <v>153.9</v>
      </c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</row>
    <row r="61" spans="1:62">
      <c r="A61" s="8"/>
      <c r="B61" s="32" t="s">
        <v>102</v>
      </c>
      <c r="C61" s="8" t="s">
        <v>86</v>
      </c>
      <c r="D61" s="10">
        <v>100.5</v>
      </c>
      <c r="E61" s="10">
        <v>100.5</v>
      </c>
      <c r="F61" s="10">
        <v>94.1</v>
      </c>
      <c r="G61" s="10">
        <v>136.80000000000001</v>
      </c>
      <c r="H61" s="10">
        <v>101.1</v>
      </c>
      <c r="I61" s="10">
        <v>94.8</v>
      </c>
      <c r="J61" s="10">
        <v>92.4</v>
      </c>
      <c r="K61" s="10">
        <v>79.400000000000006</v>
      </c>
      <c r="L61" s="10">
        <v>66.900000000000006</v>
      </c>
      <c r="M61" s="10">
        <v>125.1</v>
      </c>
      <c r="N61" s="10">
        <v>126</v>
      </c>
      <c r="O61" s="10">
        <v>109.8</v>
      </c>
      <c r="P61" s="10">
        <v>108.9</v>
      </c>
      <c r="Q61" s="10">
        <v>98</v>
      </c>
      <c r="R61" s="10">
        <v>90</v>
      </c>
      <c r="S61" s="10">
        <v>100.1</v>
      </c>
      <c r="T61" s="10">
        <v>99.1</v>
      </c>
      <c r="U61" s="10">
        <v>113.4</v>
      </c>
      <c r="V61" s="10">
        <v>104.2</v>
      </c>
      <c r="W61" s="10">
        <v>106.3</v>
      </c>
      <c r="X61" s="10">
        <v>120.4</v>
      </c>
      <c r="Y61" s="10">
        <v>73.5</v>
      </c>
      <c r="Z61" s="10">
        <v>149.19999999999999</v>
      </c>
      <c r="AA61" s="10"/>
      <c r="AB61" s="10">
        <v>114.2</v>
      </c>
      <c r="AC61" s="80">
        <v>93.2</v>
      </c>
      <c r="AD61" s="10"/>
      <c r="AE61" s="133">
        <v>100.5</v>
      </c>
      <c r="AF61" s="8"/>
      <c r="AG61" s="32" t="s">
        <v>102</v>
      </c>
      <c r="AH61" s="8" t="s">
        <v>86</v>
      </c>
      <c r="AI61" s="31">
        <v>100.5</v>
      </c>
      <c r="AJ61" s="10">
        <v>95.6</v>
      </c>
      <c r="AK61" s="10">
        <v>97</v>
      </c>
      <c r="AL61" s="10">
        <v>86.6</v>
      </c>
      <c r="AM61" s="10">
        <v>105.3</v>
      </c>
      <c r="AN61" s="10">
        <v>93.7</v>
      </c>
      <c r="AO61" s="10">
        <v>86</v>
      </c>
      <c r="AP61" s="10">
        <v>97</v>
      </c>
      <c r="AQ61" s="10">
        <v>103.4</v>
      </c>
      <c r="AR61" s="10">
        <v>103.5</v>
      </c>
      <c r="AS61" s="10">
        <v>100.4</v>
      </c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</row>
    <row r="62" spans="1:62">
      <c r="A62" s="8" t="s">
        <v>192</v>
      </c>
      <c r="B62" s="32" t="s">
        <v>102</v>
      </c>
      <c r="C62" s="8" t="s">
        <v>88</v>
      </c>
      <c r="D62" s="10">
        <v>84.4</v>
      </c>
      <c r="E62" s="10">
        <v>84.4</v>
      </c>
      <c r="F62" s="10">
        <v>82.2</v>
      </c>
      <c r="G62" s="10">
        <v>131.1</v>
      </c>
      <c r="H62" s="10">
        <v>97.2</v>
      </c>
      <c r="I62" s="10">
        <v>81.099999999999994</v>
      </c>
      <c r="J62" s="10">
        <v>84.2</v>
      </c>
      <c r="K62" s="10">
        <v>51.6</v>
      </c>
      <c r="L62" s="10">
        <v>57</v>
      </c>
      <c r="M62" s="10">
        <v>53.2</v>
      </c>
      <c r="N62" s="10">
        <v>78.8</v>
      </c>
      <c r="O62" s="10">
        <v>89.5</v>
      </c>
      <c r="P62" s="10">
        <v>90.3</v>
      </c>
      <c r="Q62" s="10">
        <v>81.400000000000006</v>
      </c>
      <c r="R62" s="10">
        <v>83.2</v>
      </c>
      <c r="S62" s="10">
        <v>84.3</v>
      </c>
      <c r="T62" s="10">
        <v>81</v>
      </c>
      <c r="U62" s="10">
        <v>91.6</v>
      </c>
      <c r="V62" s="10">
        <v>77</v>
      </c>
      <c r="W62" s="10">
        <v>99.8</v>
      </c>
      <c r="X62" s="10">
        <v>96.4</v>
      </c>
      <c r="Y62" s="10">
        <v>53.2</v>
      </c>
      <c r="Z62" s="10">
        <v>149.69999999999999</v>
      </c>
      <c r="AA62" s="10"/>
      <c r="AB62" s="10">
        <v>67.599999999999994</v>
      </c>
      <c r="AC62" s="80">
        <v>81.3</v>
      </c>
      <c r="AD62" s="10"/>
      <c r="AE62" s="133">
        <v>84.4</v>
      </c>
      <c r="AF62" s="8" t="s">
        <v>192</v>
      </c>
      <c r="AG62" s="32" t="s">
        <v>102</v>
      </c>
      <c r="AH62" s="8" t="s">
        <v>88</v>
      </c>
      <c r="AI62" s="31">
        <v>84.4</v>
      </c>
      <c r="AJ62" s="10">
        <v>72.400000000000006</v>
      </c>
      <c r="AK62" s="10">
        <v>72</v>
      </c>
      <c r="AL62" s="10">
        <v>51.8</v>
      </c>
      <c r="AM62" s="10">
        <v>88.1</v>
      </c>
      <c r="AN62" s="10">
        <v>72.900000000000006</v>
      </c>
      <c r="AO62" s="10">
        <v>60</v>
      </c>
      <c r="AP62" s="10">
        <v>78.400000000000006</v>
      </c>
      <c r="AQ62" s="10">
        <v>91.4</v>
      </c>
      <c r="AR62" s="10">
        <v>91.3</v>
      </c>
      <c r="AS62" s="10">
        <v>93.5</v>
      </c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</row>
    <row r="63" spans="1:62">
      <c r="A63" s="8"/>
      <c r="B63" s="32" t="s">
        <v>102</v>
      </c>
      <c r="C63" s="8" t="s">
        <v>89</v>
      </c>
      <c r="D63" s="10">
        <v>98.2</v>
      </c>
      <c r="E63" s="10">
        <v>98.2</v>
      </c>
      <c r="F63" s="10">
        <v>95.7</v>
      </c>
      <c r="G63" s="10">
        <v>122.7</v>
      </c>
      <c r="H63" s="10">
        <v>117.4</v>
      </c>
      <c r="I63" s="10">
        <v>91.6</v>
      </c>
      <c r="J63" s="10">
        <v>95.2</v>
      </c>
      <c r="K63" s="10">
        <v>91.9</v>
      </c>
      <c r="L63" s="10">
        <v>66.900000000000006</v>
      </c>
      <c r="M63" s="10">
        <v>102.4</v>
      </c>
      <c r="N63" s="10">
        <v>98.5</v>
      </c>
      <c r="O63" s="10">
        <v>95.6</v>
      </c>
      <c r="P63" s="10">
        <v>93.3</v>
      </c>
      <c r="Q63" s="10">
        <v>82.3</v>
      </c>
      <c r="R63" s="10">
        <v>88.9</v>
      </c>
      <c r="S63" s="10">
        <v>106.9</v>
      </c>
      <c r="T63" s="10">
        <v>116.6</v>
      </c>
      <c r="U63" s="10">
        <v>98</v>
      </c>
      <c r="V63" s="10">
        <v>92.7</v>
      </c>
      <c r="W63" s="10">
        <v>109.2</v>
      </c>
      <c r="X63" s="10">
        <v>101.9</v>
      </c>
      <c r="Y63" s="10">
        <v>87.3</v>
      </c>
      <c r="Z63" s="10">
        <v>141.5</v>
      </c>
      <c r="AA63" s="10"/>
      <c r="AB63" s="10">
        <v>62.8</v>
      </c>
      <c r="AC63" s="80">
        <v>89.5</v>
      </c>
      <c r="AD63" s="10"/>
      <c r="AE63" s="133">
        <v>98.2</v>
      </c>
      <c r="AF63" s="8"/>
      <c r="AG63" s="32" t="s">
        <v>102</v>
      </c>
      <c r="AH63" s="8" t="s">
        <v>89</v>
      </c>
      <c r="AI63" s="31">
        <v>98.2</v>
      </c>
      <c r="AJ63" s="10">
        <v>99.7</v>
      </c>
      <c r="AK63" s="10">
        <v>98.8</v>
      </c>
      <c r="AL63" s="10">
        <v>87.4</v>
      </c>
      <c r="AM63" s="10">
        <v>107.9</v>
      </c>
      <c r="AN63" s="10">
        <v>100.9</v>
      </c>
      <c r="AO63" s="10">
        <v>107.9</v>
      </c>
      <c r="AP63" s="10">
        <v>97.9</v>
      </c>
      <c r="AQ63" s="10">
        <v>97.3</v>
      </c>
      <c r="AR63" s="10">
        <v>97.9</v>
      </c>
      <c r="AS63" s="10">
        <v>84.8</v>
      </c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</row>
    <row r="64" spans="1:62">
      <c r="A64" s="8"/>
      <c r="B64" s="32" t="s">
        <v>102</v>
      </c>
      <c r="C64" s="8" t="s">
        <v>90</v>
      </c>
      <c r="D64" s="10">
        <v>103.9</v>
      </c>
      <c r="E64" s="10">
        <v>103.9</v>
      </c>
      <c r="F64" s="10">
        <v>100.6</v>
      </c>
      <c r="G64" s="10">
        <v>123.3</v>
      </c>
      <c r="H64" s="10">
        <v>112.4</v>
      </c>
      <c r="I64" s="10">
        <v>102.8</v>
      </c>
      <c r="J64" s="10">
        <v>107.8</v>
      </c>
      <c r="K64" s="10">
        <v>127.2</v>
      </c>
      <c r="L64" s="10">
        <v>72.400000000000006</v>
      </c>
      <c r="M64" s="10">
        <v>112.4</v>
      </c>
      <c r="N64" s="10">
        <v>75.900000000000006</v>
      </c>
      <c r="O64" s="10">
        <v>102.5</v>
      </c>
      <c r="P64" s="10">
        <v>96.5</v>
      </c>
      <c r="Q64" s="10">
        <v>84.7</v>
      </c>
      <c r="R64" s="10">
        <v>110.9</v>
      </c>
      <c r="S64" s="10">
        <v>107.1</v>
      </c>
      <c r="T64" s="10">
        <v>111.3</v>
      </c>
      <c r="U64" s="10">
        <v>107.4</v>
      </c>
      <c r="V64" s="10">
        <v>79.8</v>
      </c>
      <c r="W64" s="10">
        <v>114.7</v>
      </c>
      <c r="X64" s="10">
        <v>95.2</v>
      </c>
      <c r="Y64" s="10">
        <v>153.30000000000001</v>
      </c>
      <c r="Z64" s="10">
        <v>166</v>
      </c>
      <c r="AA64" s="10"/>
      <c r="AB64" s="10">
        <v>77.099999999999994</v>
      </c>
      <c r="AC64" s="80">
        <v>99.3</v>
      </c>
      <c r="AD64" s="10"/>
      <c r="AE64" s="133">
        <v>103.9</v>
      </c>
      <c r="AF64" s="8"/>
      <c r="AG64" s="32" t="s">
        <v>102</v>
      </c>
      <c r="AH64" s="8" t="s">
        <v>90</v>
      </c>
      <c r="AI64" s="31">
        <v>103.9</v>
      </c>
      <c r="AJ64" s="10">
        <v>111.4</v>
      </c>
      <c r="AK64" s="10">
        <v>102.9</v>
      </c>
      <c r="AL64" s="10">
        <v>90.4</v>
      </c>
      <c r="AM64" s="10">
        <v>112.7</v>
      </c>
      <c r="AN64" s="10">
        <v>122</v>
      </c>
      <c r="AO64" s="10">
        <v>160.4</v>
      </c>
      <c r="AP64" s="10">
        <v>105.7</v>
      </c>
      <c r="AQ64" s="10">
        <v>99.4</v>
      </c>
      <c r="AR64" s="10">
        <v>98.6</v>
      </c>
      <c r="AS64" s="10">
        <v>118.8</v>
      </c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</row>
    <row r="65" spans="1:62">
      <c r="A65" s="8"/>
      <c r="B65" s="32" t="s">
        <v>102</v>
      </c>
      <c r="C65" s="8" t="s">
        <v>91</v>
      </c>
      <c r="D65" s="10">
        <v>98.5</v>
      </c>
      <c r="E65" s="10">
        <v>98.5</v>
      </c>
      <c r="F65" s="10">
        <v>93.6</v>
      </c>
      <c r="G65" s="10">
        <v>129.1</v>
      </c>
      <c r="H65" s="10">
        <v>100.4</v>
      </c>
      <c r="I65" s="10">
        <v>96</v>
      </c>
      <c r="J65" s="10">
        <v>105.4</v>
      </c>
      <c r="K65" s="10">
        <v>91.8</v>
      </c>
      <c r="L65" s="10">
        <v>83.8</v>
      </c>
      <c r="M65" s="10">
        <v>100.5</v>
      </c>
      <c r="N65" s="10">
        <v>87.3</v>
      </c>
      <c r="O65" s="10">
        <v>107</v>
      </c>
      <c r="P65" s="10">
        <v>85.4</v>
      </c>
      <c r="Q65" s="10">
        <v>77.5</v>
      </c>
      <c r="R65" s="10">
        <v>97.7</v>
      </c>
      <c r="S65" s="10">
        <v>105.2</v>
      </c>
      <c r="T65" s="10">
        <v>115.4</v>
      </c>
      <c r="U65" s="10">
        <v>112.9</v>
      </c>
      <c r="V65" s="10">
        <v>92.8</v>
      </c>
      <c r="W65" s="10">
        <v>103.4</v>
      </c>
      <c r="X65" s="10">
        <v>110</v>
      </c>
      <c r="Y65" s="10">
        <v>127.7</v>
      </c>
      <c r="Z65" s="10">
        <v>179</v>
      </c>
      <c r="AA65" s="10"/>
      <c r="AB65" s="10">
        <v>94.1</v>
      </c>
      <c r="AC65" s="80">
        <v>84.6</v>
      </c>
      <c r="AD65" s="10"/>
      <c r="AE65" s="133">
        <v>98.5</v>
      </c>
      <c r="AF65" s="8"/>
      <c r="AG65" s="32" t="s">
        <v>102</v>
      </c>
      <c r="AH65" s="8" t="s">
        <v>91</v>
      </c>
      <c r="AI65" s="31">
        <v>98.5</v>
      </c>
      <c r="AJ65" s="10">
        <v>104</v>
      </c>
      <c r="AK65" s="10">
        <v>96.1</v>
      </c>
      <c r="AL65" s="10">
        <v>85.4</v>
      </c>
      <c r="AM65" s="10">
        <v>104.6</v>
      </c>
      <c r="AN65" s="10">
        <v>113.7</v>
      </c>
      <c r="AO65" s="10">
        <v>127.9</v>
      </c>
      <c r="AP65" s="10">
        <v>107.6</v>
      </c>
      <c r="AQ65" s="10">
        <v>95.3</v>
      </c>
      <c r="AR65" s="10">
        <v>95.8</v>
      </c>
      <c r="AS65" s="10">
        <v>84.3</v>
      </c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</row>
    <row r="66" spans="1:62">
      <c r="A66" s="8" t="s">
        <v>192</v>
      </c>
      <c r="B66" s="32" t="s">
        <v>102</v>
      </c>
      <c r="C66" s="8" t="s">
        <v>92</v>
      </c>
      <c r="D66" s="10">
        <v>106.7</v>
      </c>
      <c r="E66" s="10">
        <v>106.7</v>
      </c>
      <c r="F66" s="10">
        <v>94.1</v>
      </c>
      <c r="G66" s="10">
        <v>153</v>
      </c>
      <c r="H66" s="10">
        <v>100.7</v>
      </c>
      <c r="I66" s="10">
        <v>102.8</v>
      </c>
      <c r="J66" s="10">
        <v>116.5</v>
      </c>
      <c r="K66" s="10">
        <v>110.2</v>
      </c>
      <c r="L66" s="10">
        <v>87.1</v>
      </c>
      <c r="M66" s="10">
        <v>152</v>
      </c>
      <c r="N66" s="10">
        <v>95.3</v>
      </c>
      <c r="O66" s="10">
        <v>108.3</v>
      </c>
      <c r="P66" s="10">
        <v>94.9</v>
      </c>
      <c r="Q66" s="10">
        <v>85.7</v>
      </c>
      <c r="R66" s="10">
        <v>104.4</v>
      </c>
      <c r="S66" s="10">
        <v>104.1</v>
      </c>
      <c r="T66" s="10">
        <v>133.69999999999999</v>
      </c>
      <c r="U66" s="10">
        <v>117.2</v>
      </c>
      <c r="V66" s="10">
        <v>112.8</v>
      </c>
      <c r="W66" s="10">
        <v>106.6</v>
      </c>
      <c r="X66" s="10">
        <v>106.3</v>
      </c>
      <c r="Y66" s="10">
        <v>123.5</v>
      </c>
      <c r="Z66" s="10">
        <v>190.8</v>
      </c>
      <c r="AA66" s="10"/>
      <c r="AB66" s="10">
        <v>100.4</v>
      </c>
      <c r="AC66" s="80">
        <v>97.6</v>
      </c>
      <c r="AD66" s="10"/>
      <c r="AE66" s="133">
        <v>106.7</v>
      </c>
      <c r="AF66" s="8" t="s">
        <v>192</v>
      </c>
      <c r="AG66" s="32" t="s">
        <v>102</v>
      </c>
      <c r="AH66" s="8" t="s">
        <v>92</v>
      </c>
      <c r="AI66" s="31">
        <v>106.7</v>
      </c>
      <c r="AJ66" s="10">
        <v>118.4</v>
      </c>
      <c r="AK66" s="10">
        <v>98.3</v>
      </c>
      <c r="AL66" s="10">
        <v>90.8</v>
      </c>
      <c r="AM66" s="10">
        <v>104.2</v>
      </c>
      <c r="AN66" s="10">
        <v>143</v>
      </c>
      <c r="AO66" s="10">
        <v>176.7</v>
      </c>
      <c r="AP66" s="10">
        <v>128.69999999999999</v>
      </c>
      <c r="AQ66" s="10">
        <v>100</v>
      </c>
      <c r="AR66" s="10">
        <v>99.7</v>
      </c>
      <c r="AS66" s="10">
        <v>106.7</v>
      </c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</row>
    <row r="67" spans="1:62">
      <c r="A67" s="8"/>
      <c r="B67" s="32" t="s">
        <v>102</v>
      </c>
      <c r="C67" s="8" t="s">
        <v>93</v>
      </c>
      <c r="D67" s="10">
        <v>106.9</v>
      </c>
      <c r="E67" s="10">
        <v>106.9</v>
      </c>
      <c r="F67" s="10">
        <v>90.8</v>
      </c>
      <c r="G67" s="10">
        <v>159.5</v>
      </c>
      <c r="H67" s="10">
        <v>107.2</v>
      </c>
      <c r="I67" s="10">
        <v>100.1</v>
      </c>
      <c r="J67" s="10">
        <v>114.8</v>
      </c>
      <c r="K67" s="10">
        <v>138.19999999999999</v>
      </c>
      <c r="L67" s="10">
        <v>81.099999999999994</v>
      </c>
      <c r="M67" s="10">
        <v>123</v>
      </c>
      <c r="N67" s="10">
        <v>64.7</v>
      </c>
      <c r="O67" s="10">
        <v>100</v>
      </c>
      <c r="P67" s="10">
        <v>104.4</v>
      </c>
      <c r="Q67" s="10">
        <v>88.6</v>
      </c>
      <c r="R67" s="10">
        <v>122.5</v>
      </c>
      <c r="S67" s="10">
        <v>84.9</v>
      </c>
      <c r="T67" s="10">
        <v>132.5</v>
      </c>
      <c r="U67" s="10">
        <v>114.4</v>
      </c>
      <c r="V67" s="10">
        <v>80</v>
      </c>
      <c r="W67" s="10">
        <v>108.4</v>
      </c>
      <c r="X67" s="10">
        <v>114.8</v>
      </c>
      <c r="Y67" s="10">
        <v>109.8</v>
      </c>
      <c r="Z67" s="10">
        <v>180.1</v>
      </c>
      <c r="AA67" s="10"/>
      <c r="AB67" s="10">
        <v>104.8</v>
      </c>
      <c r="AC67" s="80">
        <v>98</v>
      </c>
      <c r="AD67" s="10"/>
      <c r="AE67" s="133">
        <v>106.9</v>
      </c>
      <c r="AF67" s="8"/>
      <c r="AG67" s="32" t="s">
        <v>102</v>
      </c>
      <c r="AH67" s="8" t="s">
        <v>93</v>
      </c>
      <c r="AI67" s="31">
        <v>106.9</v>
      </c>
      <c r="AJ67" s="10">
        <v>114.1</v>
      </c>
      <c r="AK67" s="10">
        <v>96.1</v>
      </c>
      <c r="AL67" s="10">
        <v>86.3</v>
      </c>
      <c r="AM67" s="10">
        <v>103.9</v>
      </c>
      <c r="AN67" s="10">
        <v>136.19999999999999</v>
      </c>
      <c r="AO67" s="10">
        <v>169.6</v>
      </c>
      <c r="AP67" s="10">
        <v>122</v>
      </c>
      <c r="AQ67" s="10">
        <v>102.7</v>
      </c>
      <c r="AR67" s="10">
        <v>100.7</v>
      </c>
      <c r="AS67" s="10">
        <v>147.9</v>
      </c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</row>
    <row r="68" spans="1:62">
      <c r="A68" s="8"/>
      <c r="B68" s="32" t="s">
        <v>102</v>
      </c>
      <c r="C68" s="8" t="s">
        <v>94</v>
      </c>
      <c r="D68" s="10">
        <v>93.2</v>
      </c>
      <c r="E68" s="10">
        <v>93.2</v>
      </c>
      <c r="F68" s="10">
        <v>91.7</v>
      </c>
      <c r="G68" s="10">
        <v>155.4</v>
      </c>
      <c r="H68" s="10">
        <v>101.6</v>
      </c>
      <c r="I68" s="10">
        <v>83.5</v>
      </c>
      <c r="J68" s="10">
        <v>102.8</v>
      </c>
      <c r="K68" s="10">
        <v>75.900000000000006</v>
      </c>
      <c r="L68" s="10">
        <v>65.599999999999994</v>
      </c>
      <c r="M68" s="10">
        <v>101.2</v>
      </c>
      <c r="N68" s="10">
        <v>91.4</v>
      </c>
      <c r="O68" s="10">
        <v>95.2</v>
      </c>
      <c r="P68" s="10">
        <v>91.7</v>
      </c>
      <c r="Q68" s="10">
        <v>75.5</v>
      </c>
      <c r="R68" s="10">
        <v>88.1</v>
      </c>
      <c r="S68" s="10">
        <v>77.400000000000006</v>
      </c>
      <c r="T68" s="10">
        <v>98.3</v>
      </c>
      <c r="U68" s="10">
        <v>105.1</v>
      </c>
      <c r="V68" s="10">
        <v>81.7</v>
      </c>
      <c r="W68" s="10">
        <v>92.9</v>
      </c>
      <c r="X68" s="10">
        <v>102.4</v>
      </c>
      <c r="Y68" s="10">
        <v>100.2</v>
      </c>
      <c r="Z68" s="10">
        <v>182.5</v>
      </c>
      <c r="AA68" s="10"/>
      <c r="AB68" s="10">
        <v>93.1</v>
      </c>
      <c r="AC68" s="80">
        <v>94</v>
      </c>
      <c r="AD68" s="10"/>
      <c r="AE68" s="133">
        <v>93.2</v>
      </c>
      <c r="AF68" s="8"/>
      <c r="AG68" s="32" t="s">
        <v>102</v>
      </c>
      <c r="AH68" s="8" t="s">
        <v>94</v>
      </c>
      <c r="AI68" s="31">
        <v>93.2</v>
      </c>
      <c r="AJ68" s="10">
        <v>90.8</v>
      </c>
      <c r="AK68" s="10">
        <v>84.3</v>
      </c>
      <c r="AL68" s="10">
        <v>67.2</v>
      </c>
      <c r="AM68" s="10">
        <v>97.8</v>
      </c>
      <c r="AN68" s="10">
        <v>98.9</v>
      </c>
      <c r="AO68" s="10">
        <v>125.3</v>
      </c>
      <c r="AP68" s="10">
        <v>87.7</v>
      </c>
      <c r="AQ68" s="10">
        <v>94.5</v>
      </c>
      <c r="AR68" s="10">
        <v>93.7</v>
      </c>
      <c r="AS68" s="10">
        <v>112.5</v>
      </c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</row>
    <row r="69" spans="1:62">
      <c r="A69" s="8"/>
      <c r="B69" s="32" t="s">
        <v>102</v>
      </c>
      <c r="C69" s="8" t="s">
        <v>95</v>
      </c>
      <c r="D69" s="10">
        <v>93.4</v>
      </c>
      <c r="E69" s="10">
        <v>93.4</v>
      </c>
      <c r="F69" s="10">
        <v>81.900000000000006</v>
      </c>
      <c r="G69" s="10">
        <v>154.80000000000001</v>
      </c>
      <c r="H69" s="10">
        <v>108.4</v>
      </c>
      <c r="I69" s="10">
        <v>95.2</v>
      </c>
      <c r="J69" s="10">
        <v>100.6</v>
      </c>
      <c r="K69" s="10">
        <v>119.2</v>
      </c>
      <c r="L69" s="10">
        <v>68.7</v>
      </c>
      <c r="M69" s="10">
        <v>72.900000000000006</v>
      </c>
      <c r="N69" s="10">
        <v>48</v>
      </c>
      <c r="O69" s="10">
        <v>93.9</v>
      </c>
      <c r="P69" s="10">
        <v>85.3</v>
      </c>
      <c r="Q69" s="10">
        <v>77.3</v>
      </c>
      <c r="R69" s="10">
        <v>90.1</v>
      </c>
      <c r="S69" s="10">
        <v>74.7</v>
      </c>
      <c r="T69" s="10">
        <v>100.6</v>
      </c>
      <c r="U69" s="10">
        <v>115.4</v>
      </c>
      <c r="V69" s="10">
        <v>93.6</v>
      </c>
      <c r="W69" s="10">
        <v>111.9</v>
      </c>
      <c r="X69" s="10">
        <v>116</v>
      </c>
      <c r="Y69" s="10">
        <v>93.2</v>
      </c>
      <c r="Z69" s="10">
        <v>176</v>
      </c>
      <c r="AA69" s="10"/>
      <c r="AB69" s="10">
        <v>105.9</v>
      </c>
      <c r="AC69" s="80">
        <v>95.4</v>
      </c>
      <c r="AD69" s="10"/>
      <c r="AE69" s="133">
        <v>93.4</v>
      </c>
      <c r="AF69" s="8"/>
      <c r="AG69" s="32" t="s">
        <v>102</v>
      </c>
      <c r="AH69" s="8" t="s">
        <v>95</v>
      </c>
      <c r="AI69" s="31">
        <v>93.4</v>
      </c>
      <c r="AJ69" s="10">
        <v>94.1</v>
      </c>
      <c r="AK69" s="10">
        <v>92.8</v>
      </c>
      <c r="AL69" s="10">
        <v>89</v>
      </c>
      <c r="AM69" s="10">
        <v>95.9</v>
      </c>
      <c r="AN69" s="10">
        <v>95.7</v>
      </c>
      <c r="AO69" s="10">
        <v>124.2</v>
      </c>
      <c r="AP69" s="10">
        <v>83.5</v>
      </c>
      <c r="AQ69" s="10">
        <v>93</v>
      </c>
      <c r="AR69" s="10">
        <v>92.7</v>
      </c>
      <c r="AS69" s="10">
        <v>98.8</v>
      </c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</row>
    <row r="70" spans="1:62">
      <c r="A70" s="8"/>
      <c r="B70" s="32" t="s">
        <v>102</v>
      </c>
      <c r="C70" s="8" t="s">
        <v>96</v>
      </c>
      <c r="D70" s="10">
        <v>92.3</v>
      </c>
      <c r="E70" s="10">
        <v>92.3</v>
      </c>
      <c r="F70" s="10">
        <v>86.9</v>
      </c>
      <c r="G70" s="10">
        <v>144.69999999999999</v>
      </c>
      <c r="H70" s="10">
        <v>97.5</v>
      </c>
      <c r="I70" s="10">
        <v>94.3</v>
      </c>
      <c r="J70" s="10">
        <v>103.2</v>
      </c>
      <c r="K70" s="10">
        <v>110.7</v>
      </c>
      <c r="L70" s="10">
        <v>65.900000000000006</v>
      </c>
      <c r="M70" s="10">
        <v>126.2</v>
      </c>
      <c r="N70" s="10">
        <v>93.1</v>
      </c>
      <c r="O70" s="10">
        <v>87.8</v>
      </c>
      <c r="P70" s="10">
        <v>88.5</v>
      </c>
      <c r="Q70" s="10">
        <v>72</v>
      </c>
      <c r="R70" s="10">
        <v>90.3</v>
      </c>
      <c r="S70" s="10">
        <v>82.4</v>
      </c>
      <c r="T70" s="10">
        <v>80.5</v>
      </c>
      <c r="U70" s="10">
        <v>109.2</v>
      </c>
      <c r="V70" s="10">
        <v>82.6</v>
      </c>
      <c r="W70" s="10">
        <v>105.8</v>
      </c>
      <c r="X70" s="10">
        <v>103.8</v>
      </c>
      <c r="Y70" s="10">
        <v>133</v>
      </c>
      <c r="Z70" s="10">
        <v>152</v>
      </c>
      <c r="AA70" s="10"/>
      <c r="AB70" s="10">
        <v>100.2</v>
      </c>
      <c r="AC70" s="80">
        <v>94.9</v>
      </c>
      <c r="AD70" s="10"/>
      <c r="AE70" s="133">
        <v>92.3</v>
      </c>
      <c r="AF70" s="8"/>
      <c r="AG70" s="32" t="s">
        <v>102</v>
      </c>
      <c r="AH70" s="8" t="s">
        <v>96</v>
      </c>
      <c r="AI70" s="31">
        <v>92.3</v>
      </c>
      <c r="AJ70" s="10">
        <v>88.2</v>
      </c>
      <c r="AK70" s="10">
        <v>93.2</v>
      </c>
      <c r="AL70" s="10">
        <v>99.2</v>
      </c>
      <c r="AM70" s="10">
        <v>88.5</v>
      </c>
      <c r="AN70" s="10">
        <v>82.1</v>
      </c>
      <c r="AO70" s="10">
        <v>105.4</v>
      </c>
      <c r="AP70" s="10">
        <v>72.2</v>
      </c>
      <c r="AQ70" s="10">
        <v>94.7</v>
      </c>
      <c r="AR70" s="10">
        <v>94.5</v>
      </c>
      <c r="AS70" s="10">
        <v>99.7</v>
      </c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</row>
    <row r="71" spans="1:62">
      <c r="A71" s="8"/>
      <c r="B71" s="34" t="s">
        <v>102</v>
      </c>
      <c r="C71" s="15" t="s">
        <v>97</v>
      </c>
      <c r="D71" s="14">
        <v>95</v>
      </c>
      <c r="E71" s="14">
        <v>95</v>
      </c>
      <c r="F71" s="14">
        <v>84.9</v>
      </c>
      <c r="G71" s="14">
        <v>158.19999999999999</v>
      </c>
      <c r="H71" s="14">
        <v>106.1</v>
      </c>
      <c r="I71" s="14">
        <v>103.9</v>
      </c>
      <c r="J71" s="14">
        <v>103.1</v>
      </c>
      <c r="K71" s="14">
        <v>133.69999999999999</v>
      </c>
      <c r="L71" s="14">
        <v>84.3</v>
      </c>
      <c r="M71" s="14">
        <v>119.6</v>
      </c>
      <c r="N71" s="14">
        <v>83.7</v>
      </c>
      <c r="O71" s="14">
        <v>93.7</v>
      </c>
      <c r="P71" s="14">
        <v>98.6</v>
      </c>
      <c r="Q71" s="14">
        <v>76.099999999999994</v>
      </c>
      <c r="R71" s="14">
        <v>82.8</v>
      </c>
      <c r="S71" s="14">
        <v>93.1</v>
      </c>
      <c r="T71" s="14">
        <v>62.9</v>
      </c>
      <c r="U71" s="14">
        <v>106.5</v>
      </c>
      <c r="V71" s="14">
        <v>66</v>
      </c>
      <c r="W71" s="14">
        <v>120.6</v>
      </c>
      <c r="X71" s="14">
        <v>101.5</v>
      </c>
      <c r="Y71" s="14">
        <v>164</v>
      </c>
      <c r="Z71" s="14">
        <v>154.4</v>
      </c>
      <c r="AA71" s="14"/>
      <c r="AB71" s="14">
        <v>67.900000000000006</v>
      </c>
      <c r="AC71" s="81">
        <v>95</v>
      </c>
      <c r="AD71" s="14"/>
      <c r="AE71" s="133">
        <v>95</v>
      </c>
      <c r="AF71" s="8"/>
      <c r="AG71" s="34" t="s">
        <v>102</v>
      </c>
      <c r="AH71" s="15" t="s">
        <v>97</v>
      </c>
      <c r="AI71" s="31">
        <v>95</v>
      </c>
      <c r="AJ71" s="10">
        <v>88.8</v>
      </c>
      <c r="AK71" s="10">
        <v>99.5</v>
      </c>
      <c r="AL71" s="10">
        <v>105.1</v>
      </c>
      <c r="AM71" s="10">
        <v>95.1</v>
      </c>
      <c r="AN71" s="10">
        <v>75.7</v>
      </c>
      <c r="AO71" s="10">
        <v>118.9</v>
      </c>
      <c r="AP71" s="10">
        <v>57.3</v>
      </c>
      <c r="AQ71" s="10">
        <v>98.5</v>
      </c>
      <c r="AR71" s="10">
        <v>99.1</v>
      </c>
      <c r="AS71" s="10">
        <v>86.7</v>
      </c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</row>
    <row r="72" spans="1:62">
      <c r="A72" s="36"/>
      <c r="B72" s="32" t="s">
        <v>99</v>
      </c>
      <c r="C72" s="22" t="s">
        <v>84</v>
      </c>
      <c r="D72" s="10">
        <v>112.3</v>
      </c>
      <c r="E72" s="10">
        <v>112.3</v>
      </c>
      <c r="F72" s="10">
        <v>91.5</v>
      </c>
      <c r="G72" s="10">
        <v>160.1</v>
      </c>
      <c r="H72" s="10">
        <v>107.6</v>
      </c>
      <c r="I72" s="10">
        <v>106.2</v>
      </c>
      <c r="J72" s="10">
        <v>111.4</v>
      </c>
      <c r="K72" s="10">
        <v>130.19999999999999</v>
      </c>
      <c r="L72" s="10">
        <v>97.5</v>
      </c>
      <c r="M72" s="10">
        <v>100.5</v>
      </c>
      <c r="N72" s="10">
        <v>110.1</v>
      </c>
      <c r="O72" s="10">
        <v>115.7</v>
      </c>
      <c r="P72" s="10">
        <v>108.1</v>
      </c>
      <c r="Q72" s="10">
        <v>89.8</v>
      </c>
      <c r="R72" s="10">
        <v>96.3</v>
      </c>
      <c r="S72" s="10">
        <v>104</v>
      </c>
      <c r="T72" s="10">
        <v>160.1</v>
      </c>
      <c r="U72" s="10">
        <v>128.4</v>
      </c>
      <c r="V72" s="10">
        <v>88.7</v>
      </c>
      <c r="W72" s="10">
        <v>112.1</v>
      </c>
      <c r="X72" s="10">
        <v>111.2</v>
      </c>
      <c r="Y72" s="10">
        <v>175.4</v>
      </c>
      <c r="Z72" s="10">
        <v>140.9</v>
      </c>
      <c r="AA72" s="10"/>
      <c r="AB72" s="10">
        <v>165</v>
      </c>
      <c r="AC72" s="80">
        <v>109.1</v>
      </c>
      <c r="AD72" s="10"/>
      <c r="AE72" s="133">
        <v>112.3</v>
      </c>
      <c r="AF72" s="36"/>
      <c r="AG72" s="32" t="s">
        <v>99</v>
      </c>
      <c r="AH72" s="22" t="s">
        <v>84</v>
      </c>
      <c r="AI72" s="37">
        <v>112.3</v>
      </c>
      <c r="AJ72" s="29">
        <v>114.9</v>
      </c>
      <c r="AK72" s="29">
        <v>99.3</v>
      </c>
      <c r="AL72" s="29">
        <v>97.9</v>
      </c>
      <c r="AM72" s="29">
        <v>100.4</v>
      </c>
      <c r="AN72" s="29">
        <v>134.19999999999999</v>
      </c>
      <c r="AO72" s="29">
        <v>119.9</v>
      </c>
      <c r="AP72" s="29">
        <v>140.19999999999999</v>
      </c>
      <c r="AQ72" s="29">
        <v>110.7</v>
      </c>
      <c r="AR72" s="29">
        <v>109.4</v>
      </c>
      <c r="AS72" s="29">
        <v>139.30000000000001</v>
      </c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</row>
    <row r="73" spans="1:62">
      <c r="A73" s="36"/>
      <c r="B73" s="32"/>
      <c r="C73" s="8" t="s">
        <v>86</v>
      </c>
      <c r="D73" s="10">
        <v>104.6</v>
      </c>
      <c r="E73" s="10">
        <v>104.6</v>
      </c>
      <c r="F73" s="10">
        <v>94.3</v>
      </c>
      <c r="G73" s="10">
        <v>177.3</v>
      </c>
      <c r="H73" s="10">
        <v>99.1</v>
      </c>
      <c r="I73" s="10">
        <v>96</v>
      </c>
      <c r="J73" s="10">
        <v>115.1</v>
      </c>
      <c r="K73" s="10">
        <v>110.6</v>
      </c>
      <c r="L73" s="10">
        <v>111.5</v>
      </c>
      <c r="M73" s="10">
        <v>163.19999999999999</v>
      </c>
      <c r="N73" s="10">
        <v>108.7</v>
      </c>
      <c r="O73" s="10">
        <v>102.3</v>
      </c>
      <c r="P73" s="10">
        <v>99.6</v>
      </c>
      <c r="Q73" s="10">
        <v>93.7</v>
      </c>
      <c r="R73" s="10">
        <v>99.5</v>
      </c>
      <c r="S73" s="10">
        <v>96.2</v>
      </c>
      <c r="T73" s="10">
        <v>116.9</v>
      </c>
      <c r="U73" s="10">
        <v>102.3</v>
      </c>
      <c r="V73" s="10">
        <v>69.5</v>
      </c>
      <c r="W73" s="10">
        <v>94.8</v>
      </c>
      <c r="X73" s="10">
        <v>120.5</v>
      </c>
      <c r="Y73" s="10">
        <v>97.9</v>
      </c>
      <c r="Z73" s="10">
        <v>128.30000000000001</v>
      </c>
      <c r="AA73" s="10"/>
      <c r="AB73" s="10">
        <v>92.8</v>
      </c>
      <c r="AC73" s="80">
        <v>115.4</v>
      </c>
      <c r="AD73" s="10"/>
      <c r="AE73" s="133">
        <v>104.6</v>
      </c>
      <c r="AF73" s="36"/>
      <c r="AG73" s="32"/>
      <c r="AH73" s="8" t="s">
        <v>86</v>
      </c>
      <c r="AI73" s="31">
        <v>104.6</v>
      </c>
      <c r="AJ73" s="10">
        <v>103.2</v>
      </c>
      <c r="AK73" s="10">
        <v>100.3</v>
      </c>
      <c r="AL73" s="10">
        <v>96.6</v>
      </c>
      <c r="AM73" s="10">
        <v>103.1</v>
      </c>
      <c r="AN73" s="10">
        <v>106.8</v>
      </c>
      <c r="AO73" s="10">
        <v>122.7</v>
      </c>
      <c r="AP73" s="10">
        <v>100.1</v>
      </c>
      <c r="AQ73" s="10">
        <v>105.5</v>
      </c>
      <c r="AR73" s="10">
        <v>105.9</v>
      </c>
      <c r="AS73" s="10">
        <v>96.1</v>
      </c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</row>
    <row r="74" spans="1:62">
      <c r="A74" s="36"/>
      <c r="B74" s="32"/>
      <c r="C74" s="8" t="s">
        <v>88</v>
      </c>
      <c r="D74" s="10">
        <v>88.9</v>
      </c>
      <c r="E74" s="10">
        <v>88.9</v>
      </c>
      <c r="F74" s="10">
        <v>78.599999999999994</v>
      </c>
      <c r="G74" s="10">
        <v>157.30000000000001</v>
      </c>
      <c r="H74" s="10">
        <v>92.7</v>
      </c>
      <c r="I74" s="10">
        <v>90</v>
      </c>
      <c r="J74" s="10">
        <v>102.6</v>
      </c>
      <c r="K74" s="10">
        <v>61.7</v>
      </c>
      <c r="L74" s="10">
        <v>71.7</v>
      </c>
      <c r="M74" s="10">
        <v>91</v>
      </c>
      <c r="N74" s="10">
        <v>76.7</v>
      </c>
      <c r="O74" s="10">
        <v>88.9</v>
      </c>
      <c r="P74" s="10">
        <v>88</v>
      </c>
      <c r="Q74" s="10">
        <v>81.5</v>
      </c>
      <c r="R74" s="10">
        <v>83.8</v>
      </c>
      <c r="S74" s="10">
        <v>88.1</v>
      </c>
      <c r="T74" s="10">
        <v>92.4</v>
      </c>
      <c r="U74" s="10">
        <v>93.6</v>
      </c>
      <c r="V74" s="10">
        <v>66</v>
      </c>
      <c r="W74" s="10">
        <v>96.1</v>
      </c>
      <c r="X74" s="10">
        <v>106.1</v>
      </c>
      <c r="Y74" s="10">
        <v>84.6</v>
      </c>
      <c r="Z74" s="10">
        <v>138.30000000000001</v>
      </c>
      <c r="AA74" s="10"/>
      <c r="AB74" s="10">
        <v>68.2</v>
      </c>
      <c r="AC74" s="80">
        <v>127.5</v>
      </c>
      <c r="AD74" s="10"/>
      <c r="AE74" s="133">
        <v>88.9</v>
      </c>
      <c r="AF74" s="36"/>
      <c r="AG74" s="32"/>
      <c r="AH74" s="8" t="s">
        <v>88</v>
      </c>
      <c r="AI74" s="31">
        <v>88.9</v>
      </c>
      <c r="AJ74" s="10">
        <v>81.599999999999994</v>
      </c>
      <c r="AK74" s="10">
        <v>86.1</v>
      </c>
      <c r="AL74" s="10">
        <v>77.2</v>
      </c>
      <c r="AM74" s="10">
        <v>93.2</v>
      </c>
      <c r="AN74" s="10">
        <v>76.2</v>
      </c>
      <c r="AO74" s="10">
        <v>67.7</v>
      </c>
      <c r="AP74" s="10">
        <v>79.8</v>
      </c>
      <c r="AQ74" s="10">
        <v>93.1</v>
      </c>
      <c r="AR74" s="10">
        <v>93.6</v>
      </c>
      <c r="AS74" s="10">
        <v>83.2</v>
      </c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</row>
    <row r="75" spans="1:62">
      <c r="A75" s="36"/>
      <c r="B75" s="32"/>
      <c r="C75" s="8" t="s">
        <v>89</v>
      </c>
      <c r="D75" s="10">
        <v>102</v>
      </c>
      <c r="E75" s="10">
        <v>102</v>
      </c>
      <c r="F75" s="10">
        <v>102.8</v>
      </c>
      <c r="G75" s="10">
        <v>137.80000000000001</v>
      </c>
      <c r="H75" s="10">
        <v>111.3</v>
      </c>
      <c r="I75" s="10">
        <v>109.1</v>
      </c>
      <c r="J75" s="10">
        <v>93</v>
      </c>
      <c r="K75" s="10">
        <v>148.1</v>
      </c>
      <c r="L75" s="10">
        <v>103.6</v>
      </c>
      <c r="M75" s="10">
        <v>62.5</v>
      </c>
      <c r="N75" s="10">
        <v>74.099999999999994</v>
      </c>
      <c r="O75" s="10">
        <v>96.4</v>
      </c>
      <c r="P75" s="10">
        <v>97.3</v>
      </c>
      <c r="Q75" s="10">
        <v>85.8</v>
      </c>
      <c r="R75" s="10">
        <v>90.6</v>
      </c>
      <c r="S75" s="10">
        <v>88.1</v>
      </c>
      <c r="T75" s="10">
        <v>113.2</v>
      </c>
      <c r="U75" s="10">
        <v>100</v>
      </c>
      <c r="V75" s="10">
        <v>66.2</v>
      </c>
      <c r="W75" s="10">
        <v>108.1</v>
      </c>
      <c r="X75" s="10">
        <v>96.4</v>
      </c>
      <c r="Y75" s="10">
        <v>142</v>
      </c>
      <c r="Z75" s="10">
        <v>151.19999999999999</v>
      </c>
      <c r="AA75" s="10"/>
      <c r="AB75" s="10">
        <v>67.3</v>
      </c>
      <c r="AC75" s="80">
        <v>112.2</v>
      </c>
      <c r="AD75" s="10"/>
      <c r="AE75" s="133">
        <v>102</v>
      </c>
      <c r="AF75" s="36"/>
      <c r="AG75" s="32"/>
      <c r="AH75" s="8" t="s">
        <v>89</v>
      </c>
      <c r="AI75" s="31">
        <v>102</v>
      </c>
      <c r="AJ75" s="10">
        <v>107.8</v>
      </c>
      <c r="AK75" s="10">
        <v>118.2</v>
      </c>
      <c r="AL75" s="10">
        <v>119.7</v>
      </c>
      <c r="AM75" s="10">
        <v>116.9</v>
      </c>
      <c r="AN75" s="10">
        <v>95.1</v>
      </c>
      <c r="AO75" s="10">
        <v>94.3</v>
      </c>
      <c r="AP75" s="10">
        <v>95.4</v>
      </c>
      <c r="AQ75" s="10">
        <v>98.7</v>
      </c>
      <c r="AR75" s="10">
        <v>98.9</v>
      </c>
      <c r="AS75" s="10">
        <v>94.6</v>
      </c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</row>
    <row r="76" spans="1:62">
      <c r="A76" s="36"/>
      <c r="B76" s="32"/>
      <c r="C76" s="8" t="s">
        <v>90</v>
      </c>
      <c r="D76" s="10">
        <v>105.7</v>
      </c>
      <c r="E76" s="10">
        <v>105.7</v>
      </c>
      <c r="F76" s="10">
        <v>98</v>
      </c>
      <c r="G76" s="10">
        <v>154.19999999999999</v>
      </c>
      <c r="H76" s="10">
        <v>125.5</v>
      </c>
      <c r="I76" s="10">
        <v>97.8</v>
      </c>
      <c r="J76" s="10">
        <v>89.3</v>
      </c>
      <c r="K76" s="10">
        <v>119</v>
      </c>
      <c r="L76" s="10">
        <v>82.8</v>
      </c>
      <c r="M76" s="10">
        <v>135.69999999999999</v>
      </c>
      <c r="N76" s="10">
        <v>99.9</v>
      </c>
      <c r="O76" s="10">
        <v>103</v>
      </c>
      <c r="P76" s="10">
        <v>102.4</v>
      </c>
      <c r="Q76" s="10">
        <v>85.7</v>
      </c>
      <c r="R76" s="10">
        <v>109.3</v>
      </c>
      <c r="S76" s="10">
        <v>96</v>
      </c>
      <c r="T76" s="10">
        <v>130.4</v>
      </c>
      <c r="U76" s="10">
        <v>105.4</v>
      </c>
      <c r="V76" s="10">
        <v>95.4</v>
      </c>
      <c r="W76" s="10">
        <v>104.1</v>
      </c>
      <c r="X76" s="10">
        <v>98.3</v>
      </c>
      <c r="Y76" s="10">
        <v>142.6</v>
      </c>
      <c r="Z76" s="10">
        <v>131</v>
      </c>
      <c r="AA76" s="10"/>
      <c r="AB76" s="10">
        <v>91.1</v>
      </c>
      <c r="AC76" s="80">
        <v>118.9</v>
      </c>
      <c r="AD76" s="10"/>
      <c r="AE76" s="133">
        <v>105.7</v>
      </c>
      <c r="AF76" s="36"/>
      <c r="AG76" s="32"/>
      <c r="AH76" s="8" t="s">
        <v>90</v>
      </c>
      <c r="AI76" s="31">
        <v>105.7</v>
      </c>
      <c r="AJ76" s="10">
        <v>112.5</v>
      </c>
      <c r="AK76" s="10">
        <v>104.4</v>
      </c>
      <c r="AL76" s="10">
        <v>92.4</v>
      </c>
      <c r="AM76" s="10">
        <v>114</v>
      </c>
      <c r="AN76" s="10">
        <v>122.5</v>
      </c>
      <c r="AO76" s="10">
        <v>148.69999999999999</v>
      </c>
      <c r="AP76" s="10">
        <v>111.4</v>
      </c>
      <c r="AQ76" s="10">
        <v>101.8</v>
      </c>
      <c r="AR76" s="10">
        <v>101</v>
      </c>
      <c r="AS76" s="10">
        <v>118.2</v>
      </c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</row>
    <row r="77" spans="1:62">
      <c r="A77" s="36"/>
      <c r="B77" s="32"/>
      <c r="C77" s="8" t="s">
        <v>91</v>
      </c>
      <c r="D77" s="10">
        <v>101.1</v>
      </c>
      <c r="E77" s="10">
        <v>101.1</v>
      </c>
      <c r="F77" s="10">
        <v>91.9</v>
      </c>
      <c r="G77" s="10">
        <v>163.80000000000001</v>
      </c>
      <c r="H77" s="10">
        <v>141.5</v>
      </c>
      <c r="I77" s="10">
        <v>92.4</v>
      </c>
      <c r="J77" s="10">
        <v>85.9</v>
      </c>
      <c r="K77" s="10">
        <v>98.2</v>
      </c>
      <c r="L77" s="10">
        <v>94.1</v>
      </c>
      <c r="M77" s="10">
        <v>117.2</v>
      </c>
      <c r="N77" s="10">
        <v>85.8</v>
      </c>
      <c r="O77" s="10">
        <v>97.7</v>
      </c>
      <c r="P77" s="10">
        <v>90.6</v>
      </c>
      <c r="Q77" s="10">
        <v>82.9</v>
      </c>
      <c r="R77" s="10">
        <v>84.3</v>
      </c>
      <c r="S77" s="10">
        <v>85.6</v>
      </c>
      <c r="T77" s="10">
        <v>129.6</v>
      </c>
      <c r="U77" s="10">
        <v>112.9</v>
      </c>
      <c r="V77" s="10">
        <v>66.2</v>
      </c>
      <c r="W77" s="10">
        <v>105</v>
      </c>
      <c r="X77" s="10">
        <v>99.1</v>
      </c>
      <c r="Y77" s="10">
        <v>178.3</v>
      </c>
      <c r="Z77" s="10">
        <v>133.19999999999999</v>
      </c>
      <c r="AA77" s="10"/>
      <c r="AB77" s="10">
        <v>127.2</v>
      </c>
      <c r="AC77" s="80">
        <v>137</v>
      </c>
      <c r="AD77" s="10"/>
      <c r="AE77" s="133">
        <v>101.1</v>
      </c>
      <c r="AF77" s="36"/>
      <c r="AG77" s="32"/>
      <c r="AH77" s="8" t="s">
        <v>91</v>
      </c>
      <c r="AI77" s="31">
        <v>101.1</v>
      </c>
      <c r="AJ77" s="10">
        <v>111.9</v>
      </c>
      <c r="AK77" s="10">
        <v>105.9</v>
      </c>
      <c r="AL77" s="10">
        <v>96.8</v>
      </c>
      <c r="AM77" s="10">
        <v>113.1</v>
      </c>
      <c r="AN77" s="10">
        <v>119.3</v>
      </c>
      <c r="AO77" s="10">
        <v>128.30000000000001</v>
      </c>
      <c r="AP77" s="10">
        <v>115.5</v>
      </c>
      <c r="AQ77" s="10">
        <v>94.9</v>
      </c>
      <c r="AR77" s="10">
        <v>96.3</v>
      </c>
      <c r="AS77" s="10">
        <v>63.8</v>
      </c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</row>
    <row r="78" spans="1:62">
      <c r="A78" s="36"/>
      <c r="B78" s="32"/>
      <c r="C78" s="8" t="s">
        <v>92</v>
      </c>
      <c r="D78" s="10">
        <v>103.3</v>
      </c>
      <c r="E78" s="10">
        <v>103.3</v>
      </c>
      <c r="F78" s="10">
        <v>85.7</v>
      </c>
      <c r="G78" s="10">
        <v>147.4</v>
      </c>
      <c r="H78" s="10">
        <v>134.1</v>
      </c>
      <c r="I78" s="10">
        <v>91.3</v>
      </c>
      <c r="J78" s="10">
        <v>95.5</v>
      </c>
      <c r="K78" s="10">
        <v>110</v>
      </c>
      <c r="L78" s="10">
        <v>86.7</v>
      </c>
      <c r="M78" s="10">
        <v>127.4</v>
      </c>
      <c r="N78" s="10">
        <v>96.4</v>
      </c>
      <c r="O78" s="10">
        <v>97.1</v>
      </c>
      <c r="P78" s="10">
        <v>96.2</v>
      </c>
      <c r="Q78" s="10">
        <v>88.4</v>
      </c>
      <c r="R78" s="10">
        <v>86.8</v>
      </c>
      <c r="S78" s="10">
        <v>95</v>
      </c>
      <c r="T78" s="10">
        <v>137.30000000000001</v>
      </c>
      <c r="U78" s="10">
        <v>119.7</v>
      </c>
      <c r="V78" s="10">
        <v>81.099999999999994</v>
      </c>
      <c r="W78" s="10">
        <v>108.2</v>
      </c>
      <c r="X78" s="10">
        <v>97.2</v>
      </c>
      <c r="Y78" s="10">
        <v>225.9</v>
      </c>
      <c r="Z78" s="10">
        <v>144</v>
      </c>
      <c r="AA78" s="10"/>
      <c r="AB78" s="10">
        <v>124.8</v>
      </c>
      <c r="AC78" s="80">
        <v>128.9</v>
      </c>
      <c r="AD78" s="10"/>
      <c r="AE78" s="133">
        <v>103.3</v>
      </c>
      <c r="AF78" s="36"/>
      <c r="AG78" s="32"/>
      <c r="AH78" s="8" t="s">
        <v>92</v>
      </c>
      <c r="AI78" s="31">
        <v>103.3</v>
      </c>
      <c r="AJ78" s="10">
        <v>115.2</v>
      </c>
      <c r="AK78" s="10">
        <v>105.9</v>
      </c>
      <c r="AL78" s="10">
        <v>98.8</v>
      </c>
      <c r="AM78" s="10">
        <v>111.6</v>
      </c>
      <c r="AN78" s="10">
        <v>126.5</v>
      </c>
      <c r="AO78" s="10">
        <v>131</v>
      </c>
      <c r="AP78" s="10">
        <v>124.6</v>
      </c>
      <c r="AQ78" s="10">
        <v>96.4</v>
      </c>
      <c r="AR78" s="10">
        <v>95.9</v>
      </c>
      <c r="AS78" s="10">
        <v>107.2</v>
      </c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</row>
    <row r="79" spans="1:62">
      <c r="A79" s="36"/>
      <c r="B79" s="32"/>
      <c r="C79" s="8" t="s">
        <v>93</v>
      </c>
      <c r="D79" s="10">
        <v>108.3</v>
      </c>
      <c r="E79" s="10">
        <v>108.3</v>
      </c>
      <c r="F79" s="10">
        <v>92.9</v>
      </c>
      <c r="G79" s="10">
        <v>155.69999999999999</v>
      </c>
      <c r="H79" s="10">
        <v>148.6</v>
      </c>
      <c r="I79" s="10">
        <v>87.7</v>
      </c>
      <c r="J79" s="10">
        <v>106.8</v>
      </c>
      <c r="K79" s="10">
        <v>113.4</v>
      </c>
      <c r="L79" s="10">
        <v>80.400000000000006</v>
      </c>
      <c r="M79" s="10">
        <v>141.19999999999999</v>
      </c>
      <c r="N79" s="10">
        <v>78</v>
      </c>
      <c r="O79" s="10">
        <v>100.8</v>
      </c>
      <c r="P79" s="10">
        <v>104.4</v>
      </c>
      <c r="Q79" s="10">
        <v>93.3</v>
      </c>
      <c r="R79" s="10">
        <v>107</v>
      </c>
      <c r="S79" s="10">
        <v>86.7</v>
      </c>
      <c r="T79" s="10">
        <v>137.69999999999999</v>
      </c>
      <c r="U79" s="10">
        <v>117.9</v>
      </c>
      <c r="V79" s="10">
        <v>71.900000000000006</v>
      </c>
      <c r="W79" s="10">
        <v>111.3</v>
      </c>
      <c r="X79" s="10">
        <v>113.5</v>
      </c>
      <c r="Y79" s="10">
        <v>182.4</v>
      </c>
      <c r="Z79" s="10">
        <v>149.6</v>
      </c>
      <c r="AA79" s="10"/>
      <c r="AB79" s="10">
        <v>111.9</v>
      </c>
      <c r="AC79" s="80">
        <v>145.6</v>
      </c>
      <c r="AD79" s="10"/>
      <c r="AE79" s="133">
        <v>108.3</v>
      </c>
      <c r="AF79" s="36"/>
      <c r="AG79" s="32"/>
      <c r="AH79" s="8" t="s">
        <v>93</v>
      </c>
      <c r="AI79" s="10">
        <v>108.3</v>
      </c>
      <c r="AJ79" s="10">
        <v>120.7</v>
      </c>
      <c r="AK79" s="10">
        <v>108.6</v>
      </c>
      <c r="AL79" s="10">
        <v>89.2</v>
      </c>
      <c r="AM79" s="10">
        <v>124</v>
      </c>
      <c r="AN79" s="10">
        <v>135.5</v>
      </c>
      <c r="AO79" s="10">
        <v>166.7</v>
      </c>
      <c r="AP79" s="10">
        <v>122.2</v>
      </c>
      <c r="AQ79" s="10">
        <v>101.1</v>
      </c>
      <c r="AR79" s="10">
        <v>98.4</v>
      </c>
      <c r="AS79" s="10">
        <v>160.80000000000001</v>
      </c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</row>
    <row r="80" spans="1:62">
      <c r="A80" s="36"/>
      <c r="B80" s="32"/>
      <c r="C80" s="8" t="s">
        <v>94</v>
      </c>
      <c r="D80" s="10">
        <v>97.8</v>
      </c>
      <c r="E80" s="10">
        <v>97.8</v>
      </c>
      <c r="F80" s="10">
        <v>90.9</v>
      </c>
      <c r="G80" s="10">
        <v>132.30000000000001</v>
      </c>
      <c r="H80" s="10">
        <v>138</v>
      </c>
      <c r="I80" s="10">
        <v>87.7</v>
      </c>
      <c r="J80" s="10">
        <v>87.1</v>
      </c>
      <c r="K80" s="10">
        <v>63.9</v>
      </c>
      <c r="L80" s="10">
        <v>69.5</v>
      </c>
      <c r="M80" s="10">
        <v>92.1</v>
      </c>
      <c r="N80" s="10">
        <v>107.5</v>
      </c>
      <c r="O80" s="10">
        <v>101.2</v>
      </c>
      <c r="P80" s="10">
        <v>97.3</v>
      </c>
      <c r="Q80" s="10">
        <v>82.4</v>
      </c>
      <c r="R80" s="10">
        <v>88.3</v>
      </c>
      <c r="S80" s="10">
        <v>83.8</v>
      </c>
      <c r="T80" s="10">
        <v>112.3</v>
      </c>
      <c r="U80" s="10">
        <v>118.6</v>
      </c>
      <c r="V80" s="10">
        <v>73.099999999999994</v>
      </c>
      <c r="W80" s="10">
        <v>95.1</v>
      </c>
      <c r="X80" s="10">
        <v>113.4</v>
      </c>
      <c r="Y80" s="10">
        <v>195.9</v>
      </c>
      <c r="Z80" s="10">
        <v>130</v>
      </c>
      <c r="AA80" s="10"/>
      <c r="AB80" s="10">
        <v>138.4</v>
      </c>
      <c r="AC80" s="80">
        <v>147.1</v>
      </c>
      <c r="AD80" s="10"/>
      <c r="AE80" s="133">
        <v>97.8</v>
      </c>
      <c r="AF80" s="36"/>
      <c r="AG80" s="32"/>
      <c r="AH80" s="8" t="s">
        <v>94</v>
      </c>
      <c r="AI80" s="10">
        <v>97.8</v>
      </c>
      <c r="AJ80" s="10">
        <v>97.6</v>
      </c>
      <c r="AK80" s="10">
        <v>97.8</v>
      </c>
      <c r="AL80" s="10">
        <v>85.1</v>
      </c>
      <c r="AM80" s="10">
        <v>107.8</v>
      </c>
      <c r="AN80" s="10">
        <v>97.5</v>
      </c>
      <c r="AO80" s="10">
        <v>97.6</v>
      </c>
      <c r="AP80" s="10">
        <v>97.4</v>
      </c>
      <c r="AQ80" s="10">
        <v>97.9</v>
      </c>
      <c r="AR80" s="10">
        <v>95.5</v>
      </c>
      <c r="AS80" s="10">
        <v>153.1</v>
      </c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</row>
    <row r="81" spans="1:62">
      <c r="A81" s="36"/>
      <c r="B81" s="32"/>
      <c r="C81" s="8" t="s">
        <v>95</v>
      </c>
      <c r="D81" s="10">
        <v>95.7</v>
      </c>
      <c r="E81" s="10">
        <v>95.7</v>
      </c>
      <c r="F81" s="10">
        <v>90.7</v>
      </c>
      <c r="G81" s="10">
        <v>127.4</v>
      </c>
      <c r="H81" s="10">
        <v>135.4</v>
      </c>
      <c r="I81" s="10">
        <v>101.7</v>
      </c>
      <c r="J81" s="10">
        <v>78.5</v>
      </c>
      <c r="K81" s="10">
        <v>93.7</v>
      </c>
      <c r="L81" s="10">
        <v>67.400000000000006</v>
      </c>
      <c r="M81" s="10">
        <v>124.7</v>
      </c>
      <c r="N81" s="10">
        <v>80</v>
      </c>
      <c r="O81" s="10">
        <v>95.5</v>
      </c>
      <c r="P81" s="10">
        <v>86.5</v>
      </c>
      <c r="Q81" s="10">
        <v>81.599999999999994</v>
      </c>
      <c r="R81" s="10">
        <v>81</v>
      </c>
      <c r="S81" s="10">
        <v>76.3</v>
      </c>
      <c r="T81" s="10">
        <v>96.3</v>
      </c>
      <c r="U81" s="10">
        <v>120.8</v>
      </c>
      <c r="V81" s="10">
        <v>71.900000000000006</v>
      </c>
      <c r="W81" s="10">
        <v>109.8</v>
      </c>
      <c r="X81" s="10">
        <v>110</v>
      </c>
      <c r="Y81" s="10">
        <v>171.6</v>
      </c>
      <c r="Z81" s="10">
        <v>163.30000000000001</v>
      </c>
      <c r="AA81" s="10"/>
      <c r="AB81" s="10">
        <v>129.6</v>
      </c>
      <c r="AC81" s="80">
        <v>151.1</v>
      </c>
      <c r="AD81" s="10"/>
      <c r="AE81" s="133">
        <v>95.7</v>
      </c>
      <c r="AF81" s="36"/>
      <c r="AG81" s="32"/>
      <c r="AH81" s="8" t="s">
        <v>95</v>
      </c>
      <c r="AI81" s="10">
        <v>95.7</v>
      </c>
      <c r="AJ81" s="10">
        <v>102.1</v>
      </c>
      <c r="AK81" s="10">
        <v>108</v>
      </c>
      <c r="AL81" s="10">
        <v>107.2</v>
      </c>
      <c r="AM81" s="10">
        <v>108.6</v>
      </c>
      <c r="AN81" s="10">
        <v>94.9</v>
      </c>
      <c r="AO81" s="10">
        <v>117.7</v>
      </c>
      <c r="AP81" s="10">
        <v>85.2</v>
      </c>
      <c r="AQ81" s="10">
        <v>92</v>
      </c>
      <c r="AR81" s="10">
        <v>91.4</v>
      </c>
      <c r="AS81" s="10">
        <v>105.7</v>
      </c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</row>
    <row r="82" spans="1:62">
      <c r="A82" s="36"/>
      <c r="B82" s="32"/>
      <c r="C82" s="8" t="s">
        <v>96</v>
      </c>
      <c r="D82" s="10">
        <v>93.1</v>
      </c>
      <c r="E82" s="10">
        <v>93.1</v>
      </c>
      <c r="F82" s="10">
        <v>87.2</v>
      </c>
      <c r="G82" s="10">
        <v>141.1</v>
      </c>
      <c r="H82" s="10">
        <v>123.9</v>
      </c>
      <c r="I82" s="10">
        <v>94.5</v>
      </c>
      <c r="J82" s="10">
        <v>83.2</v>
      </c>
      <c r="K82" s="10">
        <v>71.400000000000006</v>
      </c>
      <c r="L82" s="10">
        <v>76.2</v>
      </c>
      <c r="M82" s="10">
        <v>125.5</v>
      </c>
      <c r="N82" s="10">
        <v>64.099999999999994</v>
      </c>
      <c r="O82" s="10">
        <v>89.4</v>
      </c>
      <c r="P82" s="10">
        <v>89.1</v>
      </c>
      <c r="Q82" s="10">
        <v>77.5</v>
      </c>
      <c r="R82" s="10">
        <v>89.5</v>
      </c>
      <c r="S82" s="10">
        <v>87.4</v>
      </c>
      <c r="T82" s="10">
        <v>84.7</v>
      </c>
      <c r="U82" s="10">
        <v>121.2</v>
      </c>
      <c r="V82" s="10">
        <v>60.8</v>
      </c>
      <c r="W82" s="10">
        <v>95.2</v>
      </c>
      <c r="X82" s="10">
        <v>111.6</v>
      </c>
      <c r="Y82" s="10">
        <v>163.6</v>
      </c>
      <c r="Z82" s="10">
        <v>188</v>
      </c>
      <c r="AA82" s="10"/>
      <c r="AB82" s="10">
        <v>141.69999999999999</v>
      </c>
      <c r="AC82" s="80">
        <v>148.1</v>
      </c>
      <c r="AD82" s="10"/>
      <c r="AE82" s="133">
        <v>93.1</v>
      </c>
      <c r="AF82" s="36"/>
      <c r="AG82" s="32"/>
      <c r="AH82" s="8" t="s">
        <v>96</v>
      </c>
      <c r="AI82" s="10">
        <v>93.1</v>
      </c>
      <c r="AJ82" s="10">
        <v>92.6</v>
      </c>
      <c r="AK82" s="10">
        <v>99</v>
      </c>
      <c r="AL82" s="10">
        <v>90.5</v>
      </c>
      <c r="AM82" s="10">
        <v>105.8</v>
      </c>
      <c r="AN82" s="10">
        <v>84.8</v>
      </c>
      <c r="AO82" s="10">
        <v>105.9</v>
      </c>
      <c r="AP82" s="10">
        <v>75.8</v>
      </c>
      <c r="AQ82" s="10">
        <v>93.4</v>
      </c>
      <c r="AR82" s="10">
        <v>93</v>
      </c>
      <c r="AS82" s="10">
        <v>100.8</v>
      </c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</row>
    <row r="83" spans="1:62">
      <c r="A83" s="36"/>
      <c r="B83" s="34"/>
      <c r="C83" s="15" t="s">
        <v>97</v>
      </c>
      <c r="D83" s="14">
        <v>94.5</v>
      </c>
      <c r="E83" s="14">
        <v>94.5</v>
      </c>
      <c r="F83" s="14">
        <v>89.1</v>
      </c>
      <c r="G83" s="14">
        <v>145.1</v>
      </c>
      <c r="H83" s="14">
        <v>123.1</v>
      </c>
      <c r="I83" s="14">
        <v>94</v>
      </c>
      <c r="J83" s="14">
        <v>92.5</v>
      </c>
      <c r="K83" s="14">
        <v>90.7</v>
      </c>
      <c r="L83" s="14">
        <v>84.8</v>
      </c>
      <c r="M83" s="14">
        <v>146.4</v>
      </c>
      <c r="N83" s="14">
        <v>76.099999999999994</v>
      </c>
      <c r="O83" s="14">
        <v>91</v>
      </c>
      <c r="P83" s="14">
        <v>94.7</v>
      </c>
      <c r="Q83" s="14">
        <v>79.8</v>
      </c>
      <c r="R83" s="14">
        <v>84.1</v>
      </c>
      <c r="S83" s="14">
        <v>90</v>
      </c>
      <c r="T83" s="14">
        <v>67</v>
      </c>
      <c r="U83" s="14">
        <v>119.8</v>
      </c>
      <c r="V83" s="14">
        <v>69.7</v>
      </c>
      <c r="W83" s="14">
        <v>102.9</v>
      </c>
      <c r="X83" s="14">
        <v>112.4</v>
      </c>
      <c r="Y83" s="14">
        <v>185</v>
      </c>
      <c r="Z83" s="14">
        <v>203.7</v>
      </c>
      <c r="AA83" s="14"/>
      <c r="AB83" s="14">
        <v>100.9</v>
      </c>
      <c r="AC83" s="81">
        <v>157</v>
      </c>
      <c r="AD83" s="14"/>
      <c r="AE83" s="133">
        <v>94.5</v>
      </c>
      <c r="AF83" s="36"/>
      <c r="AG83" s="34"/>
      <c r="AH83" s="15" t="s">
        <v>97</v>
      </c>
      <c r="AI83" s="14">
        <v>94.5</v>
      </c>
      <c r="AJ83" s="14">
        <v>91</v>
      </c>
      <c r="AK83" s="14">
        <v>103.6</v>
      </c>
      <c r="AL83" s="14">
        <v>95.7</v>
      </c>
      <c r="AM83" s="14">
        <v>109.8</v>
      </c>
      <c r="AN83" s="14">
        <v>75.599999999999994</v>
      </c>
      <c r="AO83" s="14">
        <v>108.1</v>
      </c>
      <c r="AP83" s="14">
        <v>61.8</v>
      </c>
      <c r="AQ83" s="14">
        <v>96.6</v>
      </c>
      <c r="AR83" s="14">
        <v>97.1</v>
      </c>
      <c r="AS83" s="14">
        <v>85.7</v>
      </c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</row>
    <row r="84" spans="1:62">
      <c r="A84" s="8"/>
      <c r="B84" s="32" t="s">
        <v>194</v>
      </c>
      <c r="C84" s="22" t="s">
        <v>84</v>
      </c>
      <c r="D84" s="38">
        <v>111.6</v>
      </c>
      <c r="E84" s="10">
        <v>111.6</v>
      </c>
      <c r="F84" s="10">
        <v>87.5</v>
      </c>
      <c r="G84" s="10">
        <v>141.9</v>
      </c>
      <c r="H84" s="10">
        <v>123.4</v>
      </c>
      <c r="I84" s="10">
        <v>108.1</v>
      </c>
      <c r="J84" s="10">
        <v>102</v>
      </c>
      <c r="K84" s="10">
        <v>111.7</v>
      </c>
      <c r="L84" s="10">
        <v>84.8</v>
      </c>
      <c r="M84" s="10">
        <v>137.30000000000001</v>
      </c>
      <c r="N84" s="10">
        <v>84</v>
      </c>
      <c r="O84" s="10">
        <v>105.8</v>
      </c>
      <c r="P84" s="10">
        <v>113.1</v>
      </c>
      <c r="Q84" s="10">
        <v>89.8</v>
      </c>
      <c r="R84" s="10">
        <v>106.5</v>
      </c>
      <c r="S84" s="10">
        <v>100.9</v>
      </c>
      <c r="T84" s="10">
        <v>140.1</v>
      </c>
      <c r="U84" s="10">
        <v>150.9</v>
      </c>
      <c r="V84" s="10">
        <v>97.7</v>
      </c>
      <c r="W84" s="10">
        <v>101.4</v>
      </c>
      <c r="X84" s="10">
        <v>122.7</v>
      </c>
      <c r="Y84" s="10">
        <v>177.1</v>
      </c>
      <c r="Z84" s="10">
        <v>230.6</v>
      </c>
      <c r="AA84" s="10">
        <v>0</v>
      </c>
      <c r="AB84" s="10">
        <v>217.6</v>
      </c>
      <c r="AC84" s="134">
        <v>143.30000000000001</v>
      </c>
      <c r="AD84" s="10">
        <v>0</v>
      </c>
      <c r="AE84" s="133">
        <v>111.6</v>
      </c>
      <c r="AF84" s="8"/>
      <c r="AG84" s="32" t="s">
        <v>194</v>
      </c>
      <c r="AH84" s="22" t="s">
        <v>84</v>
      </c>
      <c r="AI84" s="10">
        <v>111.6</v>
      </c>
      <c r="AJ84" s="10">
        <v>124.7</v>
      </c>
      <c r="AK84" s="10">
        <v>109.1</v>
      </c>
      <c r="AL84" s="10">
        <v>110.8</v>
      </c>
      <c r="AM84" s="10">
        <v>107.8</v>
      </c>
      <c r="AN84" s="10">
        <v>143.80000000000001</v>
      </c>
      <c r="AO84" s="10">
        <v>129.9</v>
      </c>
      <c r="AP84" s="10">
        <v>149.69999999999999</v>
      </c>
      <c r="AQ84" s="10">
        <v>104</v>
      </c>
      <c r="AR84" s="10">
        <v>101.9</v>
      </c>
      <c r="AS84" s="10">
        <v>150.19999999999999</v>
      </c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</row>
    <row r="85" spans="1:62">
      <c r="A85" s="8"/>
      <c r="B85" s="32"/>
      <c r="C85" s="8" t="s">
        <v>86</v>
      </c>
      <c r="D85" s="38">
        <v>99.7</v>
      </c>
      <c r="E85" s="10">
        <v>99.7</v>
      </c>
      <c r="F85" s="10">
        <v>86</v>
      </c>
      <c r="G85" s="10">
        <v>155.30000000000001</v>
      </c>
      <c r="H85" s="10">
        <v>112.3</v>
      </c>
      <c r="I85" s="10">
        <v>107.5</v>
      </c>
      <c r="J85" s="10">
        <v>102.7</v>
      </c>
      <c r="K85" s="10">
        <v>77.099999999999994</v>
      </c>
      <c r="L85" s="10">
        <v>85.3</v>
      </c>
      <c r="M85" s="10">
        <v>94.9</v>
      </c>
      <c r="N85" s="10">
        <v>105.4</v>
      </c>
      <c r="O85" s="10">
        <v>92.8</v>
      </c>
      <c r="P85" s="10">
        <v>96.2</v>
      </c>
      <c r="Q85" s="10">
        <v>91.3</v>
      </c>
      <c r="R85" s="10">
        <v>106.9</v>
      </c>
      <c r="S85" s="10">
        <v>91.2</v>
      </c>
      <c r="T85" s="10">
        <v>101.1</v>
      </c>
      <c r="U85" s="10">
        <v>126.3</v>
      </c>
      <c r="V85" s="10">
        <v>92.9</v>
      </c>
      <c r="W85" s="10">
        <v>94.6</v>
      </c>
      <c r="X85" s="10">
        <v>128.19999999999999</v>
      </c>
      <c r="Y85" s="10">
        <v>145.6</v>
      </c>
      <c r="Z85" s="10">
        <v>137</v>
      </c>
      <c r="AA85" s="10">
        <v>0</v>
      </c>
      <c r="AB85" s="10">
        <v>165</v>
      </c>
      <c r="AC85" s="135">
        <v>151</v>
      </c>
      <c r="AD85" s="10">
        <v>0</v>
      </c>
      <c r="AE85" s="133">
        <v>99.7</v>
      </c>
      <c r="AF85" s="8"/>
      <c r="AG85" s="32"/>
      <c r="AH85" s="8" t="s">
        <v>86</v>
      </c>
      <c r="AI85" s="10">
        <v>99.7</v>
      </c>
      <c r="AJ85" s="10">
        <v>100.7</v>
      </c>
      <c r="AK85" s="10">
        <v>99.2</v>
      </c>
      <c r="AL85" s="10">
        <v>101.8</v>
      </c>
      <c r="AM85" s="10">
        <v>97.1</v>
      </c>
      <c r="AN85" s="10">
        <v>102.6</v>
      </c>
      <c r="AO85" s="10">
        <v>98.8</v>
      </c>
      <c r="AP85" s="10">
        <v>104.2</v>
      </c>
      <c r="AQ85" s="10">
        <v>99.1</v>
      </c>
      <c r="AR85" s="10">
        <v>98.5</v>
      </c>
      <c r="AS85" s="10">
        <v>114</v>
      </c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</row>
    <row r="86" spans="1:62">
      <c r="A86" s="8"/>
      <c r="B86" s="32"/>
      <c r="C86" s="8" t="s">
        <v>88</v>
      </c>
      <c r="D86" s="38">
        <v>91.4</v>
      </c>
      <c r="E86" s="10">
        <v>91.4</v>
      </c>
      <c r="F86" s="10">
        <v>76.3</v>
      </c>
      <c r="G86" s="10">
        <v>147.9</v>
      </c>
      <c r="H86" s="10">
        <v>122.9</v>
      </c>
      <c r="I86" s="10">
        <v>94.3</v>
      </c>
      <c r="J86" s="10">
        <v>98.2</v>
      </c>
      <c r="K86" s="10">
        <v>52.3</v>
      </c>
      <c r="L86" s="10">
        <v>70.400000000000006</v>
      </c>
      <c r="M86" s="10">
        <v>84.9</v>
      </c>
      <c r="N86" s="10">
        <v>91.9</v>
      </c>
      <c r="O86" s="10">
        <v>95.6</v>
      </c>
      <c r="P86" s="10">
        <v>88.9</v>
      </c>
      <c r="Q86" s="10">
        <v>84.9</v>
      </c>
      <c r="R86" s="10">
        <v>101.7</v>
      </c>
      <c r="S86" s="10">
        <v>86.7</v>
      </c>
      <c r="T86" s="10">
        <v>86.7</v>
      </c>
      <c r="U86" s="10">
        <v>105.3</v>
      </c>
      <c r="V86" s="10">
        <v>76.599999999999994</v>
      </c>
      <c r="W86" s="10">
        <v>92.2</v>
      </c>
      <c r="X86" s="10">
        <v>111.9</v>
      </c>
      <c r="Y86" s="10">
        <v>117.9</v>
      </c>
      <c r="Z86" s="10">
        <v>159.5</v>
      </c>
      <c r="AA86" s="10">
        <v>0</v>
      </c>
      <c r="AB86" s="10">
        <v>90.9</v>
      </c>
      <c r="AC86" s="135">
        <v>171.4</v>
      </c>
      <c r="AD86" s="10">
        <v>0</v>
      </c>
      <c r="AE86" s="133">
        <v>91.4</v>
      </c>
      <c r="AF86" s="8"/>
      <c r="AG86" s="32"/>
      <c r="AH86" s="8" t="s">
        <v>88</v>
      </c>
      <c r="AI86" s="10">
        <v>91.4</v>
      </c>
      <c r="AJ86" s="10">
        <v>90.2</v>
      </c>
      <c r="AK86" s="10">
        <v>91.6</v>
      </c>
      <c r="AL86" s="10">
        <v>82.9</v>
      </c>
      <c r="AM86" s="10">
        <v>98.5</v>
      </c>
      <c r="AN86" s="10">
        <v>88.4</v>
      </c>
      <c r="AO86" s="10">
        <v>95.9</v>
      </c>
      <c r="AP86" s="10">
        <v>85.2</v>
      </c>
      <c r="AQ86" s="10">
        <v>92.1</v>
      </c>
      <c r="AR86" s="10">
        <v>92.3</v>
      </c>
      <c r="AS86" s="10">
        <v>87</v>
      </c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</row>
    <row r="87" spans="1:62">
      <c r="A87" s="8"/>
      <c r="B87" s="32"/>
      <c r="C87" s="8" t="s">
        <v>89</v>
      </c>
      <c r="D87" s="38">
        <v>99.2</v>
      </c>
      <c r="E87" s="10">
        <v>99.2</v>
      </c>
      <c r="F87" s="10">
        <v>89.9</v>
      </c>
      <c r="G87" s="10">
        <v>144.9</v>
      </c>
      <c r="H87" s="10">
        <v>123.3</v>
      </c>
      <c r="I87" s="10">
        <v>115</v>
      </c>
      <c r="J87" s="10">
        <v>100.8</v>
      </c>
      <c r="K87" s="10">
        <v>81</v>
      </c>
      <c r="L87" s="10">
        <v>79.599999999999994</v>
      </c>
      <c r="M87" s="10">
        <v>101.5</v>
      </c>
      <c r="N87" s="10">
        <v>113.9</v>
      </c>
      <c r="O87" s="10">
        <v>94.9</v>
      </c>
      <c r="P87" s="10">
        <v>90.8</v>
      </c>
      <c r="Q87" s="10">
        <v>77.099999999999994</v>
      </c>
      <c r="R87" s="10">
        <v>97.1</v>
      </c>
      <c r="S87" s="10">
        <v>93.3</v>
      </c>
      <c r="T87" s="10">
        <v>100.5</v>
      </c>
      <c r="U87" s="10">
        <v>111</v>
      </c>
      <c r="V87" s="10">
        <v>87.8</v>
      </c>
      <c r="W87" s="10">
        <v>96.5</v>
      </c>
      <c r="X87" s="10">
        <v>111.6</v>
      </c>
      <c r="Y87" s="10">
        <v>121.8</v>
      </c>
      <c r="Z87" s="10">
        <v>175</v>
      </c>
      <c r="AA87" s="10">
        <v>0</v>
      </c>
      <c r="AB87" s="10">
        <v>98.2</v>
      </c>
      <c r="AC87" s="135">
        <v>150.80000000000001</v>
      </c>
      <c r="AD87" s="10">
        <v>0</v>
      </c>
      <c r="AE87" s="133">
        <v>99.2</v>
      </c>
      <c r="AF87" s="8"/>
      <c r="AG87" s="32"/>
      <c r="AH87" s="8" t="s">
        <v>89</v>
      </c>
      <c r="AI87" s="10">
        <v>99.2</v>
      </c>
      <c r="AJ87" s="10">
        <v>108.5</v>
      </c>
      <c r="AK87" s="10">
        <v>116.6</v>
      </c>
      <c r="AL87" s="10">
        <v>117.1</v>
      </c>
      <c r="AM87" s="10">
        <v>116.2</v>
      </c>
      <c r="AN87" s="10">
        <v>98.5</v>
      </c>
      <c r="AO87" s="10">
        <v>95.2</v>
      </c>
      <c r="AP87" s="10">
        <v>99.9</v>
      </c>
      <c r="AQ87" s="10">
        <v>93.8</v>
      </c>
      <c r="AR87" s="10">
        <v>94.2</v>
      </c>
      <c r="AS87" s="10">
        <v>84.2</v>
      </c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</row>
    <row r="88" spans="1:62">
      <c r="A88" s="8"/>
      <c r="B88" s="32"/>
      <c r="C88" s="8" t="s">
        <v>90</v>
      </c>
      <c r="D88" s="38">
        <v>106.1</v>
      </c>
      <c r="E88" s="10">
        <v>106.1</v>
      </c>
      <c r="F88" s="10">
        <v>92.4</v>
      </c>
      <c r="G88" s="10">
        <v>163.5</v>
      </c>
      <c r="H88" s="10">
        <v>133.19999999999999</v>
      </c>
      <c r="I88" s="10">
        <v>111.3</v>
      </c>
      <c r="J88" s="10">
        <v>103.8</v>
      </c>
      <c r="K88" s="10">
        <v>115.8</v>
      </c>
      <c r="L88" s="10">
        <v>80.7</v>
      </c>
      <c r="M88" s="10">
        <v>137</v>
      </c>
      <c r="N88" s="10">
        <v>134.1</v>
      </c>
      <c r="O88" s="10">
        <v>108.2</v>
      </c>
      <c r="P88" s="10">
        <v>91.2</v>
      </c>
      <c r="Q88" s="10">
        <v>76.7</v>
      </c>
      <c r="R88" s="10">
        <v>99.7</v>
      </c>
      <c r="S88" s="10">
        <v>98.1</v>
      </c>
      <c r="T88" s="10">
        <v>118.8</v>
      </c>
      <c r="U88" s="10">
        <v>125</v>
      </c>
      <c r="V88" s="10">
        <v>70</v>
      </c>
      <c r="W88" s="10">
        <v>101.1</v>
      </c>
      <c r="X88" s="10">
        <v>120.1</v>
      </c>
      <c r="Y88" s="10">
        <v>195.5</v>
      </c>
      <c r="Z88" s="10">
        <v>179</v>
      </c>
      <c r="AA88" s="10">
        <v>0</v>
      </c>
      <c r="AB88" s="10">
        <v>128.6</v>
      </c>
      <c r="AC88" s="135">
        <v>151.6</v>
      </c>
      <c r="AD88" s="10">
        <v>0</v>
      </c>
      <c r="AE88" s="133">
        <v>106.1</v>
      </c>
      <c r="AF88" s="8"/>
      <c r="AG88" s="32"/>
      <c r="AH88" s="8" t="s">
        <v>90</v>
      </c>
      <c r="AI88" s="10">
        <v>106.1</v>
      </c>
      <c r="AJ88" s="10">
        <v>119.9</v>
      </c>
      <c r="AK88" s="10">
        <v>121</v>
      </c>
      <c r="AL88" s="10">
        <v>126.5</v>
      </c>
      <c r="AM88" s="10">
        <v>116.7</v>
      </c>
      <c r="AN88" s="10">
        <v>118.6</v>
      </c>
      <c r="AO88" s="10">
        <v>125.9</v>
      </c>
      <c r="AP88" s="10">
        <v>115.5</v>
      </c>
      <c r="AQ88" s="10">
        <v>98.1</v>
      </c>
      <c r="AR88" s="10">
        <v>98</v>
      </c>
      <c r="AS88" s="10">
        <v>99.7</v>
      </c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</row>
    <row r="89" spans="1:62">
      <c r="A89" s="8"/>
      <c r="B89" s="32"/>
      <c r="C89" s="8" t="s">
        <v>91</v>
      </c>
      <c r="D89" s="38">
        <v>104.3</v>
      </c>
      <c r="E89" s="10">
        <v>104.3</v>
      </c>
      <c r="F89" s="10">
        <v>88.8</v>
      </c>
      <c r="G89" s="10">
        <v>174.2</v>
      </c>
      <c r="H89" s="10">
        <v>127.1</v>
      </c>
      <c r="I89" s="10">
        <v>124.6</v>
      </c>
      <c r="J89" s="10">
        <v>96.8</v>
      </c>
      <c r="K89" s="10">
        <v>77.099999999999994</v>
      </c>
      <c r="L89" s="10">
        <v>70</v>
      </c>
      <c r="M89" s="10">
        <v>106.8</v>
      </c>
      <c r="N89" s="10">
        <v>128.1</v>
      </c>
      <c r="O89" s="10">
        <v>111.1</v>
      </c>
      <c r="P89" s="10">
        <v>91.7</v>
      </c>
      <c r="Q89" s="10">
        <v>80.099999999999994</v>
      </c>
      <c r="R89" s="10">
        <v>89</v>
      </c>
      <c r="S89" s="10">
        <v>106.2</v>
      </c>
      <c r="T89" s="10">
        <v>115.1</v>
      </c>
      <c r="U89" s="10">
        <v>126.6</v>
      </c>
      <c r="V89" s="10">
        <v>78.7</v>
      </c>
      <c r="W89" s="10">
        <v>99.1</v>
      </c>
      <c r="X89" s="10">
        <v>129.30000000000001</v>
      </c>
      <c r="Y89" s="10">
        <v>182</v>
      </c>
      <c r="Z89" s="10">
        <v>168.8</v>
      </c>
      <c r="AA89" s="10">
        <v>0</v>
      </c>
      <c r="AB89" s="10">
        <v>133.5</v>
      </c>
      <c r="AC89" s="135">
        <v>150.19999999999999</v>
      </c>
      <c r="AD89" s="10">
        <v>0</v>
      </c>
      <c r="AE89" s="133">
        <v>104.3</v>
      </c>
      <c r="AF89" s="8"/>
      <c r="AG89" s="32"/>
      <c r="AH89" s="8" t="s">
        <v>91</v>
      </c>
      <c r="AI89" s="10">
        <v>104.3</v>
      </c>
      <c r="AJ89" s="10">
        <v>116.5</v>
      </c>
      <c r="AK89" s="10">
        <v>119.7</v>
      </c>
      <c r="AL89" s="10">
        <v>126.7</v>
      </c>
      <c r="AM89" s="10">
        <v>114.2</v>
      </c>
      <c r="AN89" s="10">
        <v>112.5</v>
      </c>
      <c r="AO89" s="10">
        <v>109.4</v>
      </c>
      <c r="AP89" s="10">
        <v>113.9</v>
      </c>
      <c r="AQ89" s="10">
        <v>97.2</v>
      </c>
      <c r="AR89" s="10">
        <v>98.6</v>
      </c>
      <c r="AS89" s="10">
        <v>66.8</v>
      </c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</row>
    <row r="90" spans="1:62">
      <c r="A90" s="8"/>
      <c r="B90" s="32"/>
      <c r="C90" s="8" t="s">
        <v>92</v>
      </c>
      <c r="D90" s="38">
        <v>107.6</v>
      </c>
      <c r="E90" s="10">
        <v>107.6</v>
      </c>
      <c r="F90" s="10">
        <v>85.7</v>
      </c>
      <c r="G90" s="10">
        <v>164.8</v>
      </c>
      <c r="H90" s="10">
        <v>129</v>
      </c>
      <c r="I90" s="10">
        <v>134.5</v>
      </c>
      <c r="J90" s="10">
        <v>95.9</v>
      </c>
      <c r="K90" s="10">
        <v>78.2</v>
      </c>
      <c r="L90" s="10">
        <v>89</v>
      </c>
      <c r="M90" s="10">
        <v>120.7</v>
      </c>
      <c r="N90" s="10">
        <v>111.7</v>
      </c>
      <c r="O90" s="10">
        <v>104.7</v>
      </c>
      <c r="P90" s="10">
        <v>104.6</v>
      </c>
      <c r="Q90" s="10">
        <v>78.900000000000006</v>
      </c>
      <c r="R90" s="10">
        <v>78.099999999999994</v>
      </c>
      <c r="S90" s="10">
        <v>107.7</v>
      </c>
      <c r="T90" s="10">
        <v>124.8</v>
      </c>
      <c r="U90" s="10">
        <v>123.5</v>
      </c>
      <c r="V90" s="10">
        <v>80.8</v>
      </c>
      <c r="W90" s="10">
        <v>101.4</v>
      </c>
      <c r="X90" s="10">
        <v>122</v>
      </c>
      <c r="Y90" s="10">
        <v>201.9</v>
      </c>
      <c r="Z90" s="10">
        <v>151.19999999999999</v>
      </c>
      <c r="AA90" s="10">
        <v>0</v>
      </c>
      <c r="AB90" s="10">
        <v>125.3</v>
      </c>
      <c r="AC90" s="135">
        <v>159.9</v>
      </c>
      <c r="AD90" s="10">
        <v>0</v>
      </c>
      <c r="AE90" s="133">
        <v>107.6</v>
      </c>
      <c r="AF90" s="8"/>
      <c r="AG90" s="32"/>
      <c r="AH90" s="8" t="s">
        <v>92</v>
      </c>
      <c r="AI90" s="10">
        <v>107.6</v>
      </c>
      <c r="AJ90" s="10">
        <v>123.1</v>
      </c>
      <c r="AK90" s="10">
        <v>127</v>
      </c>
      <c r="AL90" s="10">
        <v>151.6</v>
      </c>
      <c r="AM90" s="10">
        <v>107.5</v>
      </c>
      <c r="AN90" s="10">
        <v>118.2</v>
      </c>
      <c r="AO90" s="10">
        <v>102.8</v>
      </c>
      <c r="AP90" s="10">
        <v>124.8</v>
      </c>
      <c r="AQ90" s="10">
        <v>98.6</v>
      </c>
      <c r="AR90" s="10">
        <v>96.2</v>
      </c>
      <c r="AS90" s="10">
        <v>151.4</v>
      </c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</row>
    <row r="91" spans="1:62">
      <c r="A91" s="8"/>
      <c r="B91" s="32"/>
      <c r="C91" s="8" t="s">
        <v>93</v>
      </c>
      <c r="D91" s="38">
        <v>120.9</v>
      </c>
      <c r="E91" s="10">
        <v>120.8</v>
      </c>
      <c r="F91" s="10">
        <v>100.1</v>
      </c>
      <c r="G91" s="10">
        <v>172.5</v>
      </c>
      <c r="H91" s="10">
        <v>149.1</v>
      </c>
      <c r="I91" s="10">
        <v>151.9</v>
      </c>
      <c r="J91" s="10">
        <v>101.9</v>
      </c>
      <c r="K91" s="10">
        <v>109.7</v>
      </c>
      <c r="L91" s="10">
        <v>86.2</v>
      </c>
      <c r="M91" s="10">
        <v>143.69999999999999</v>
      </c>
      <c r="N91" s="10">
        <v>127.6</v>
      </c>
      <c r="O91" s="10">
        <v>112.5</v>
      </c>
      <c r="P91" s="10">
        <v>120.2</v>
      </c>
      <c r="Q91" s="10">
        <v>87</v>
      </c>
      <c r="R91" s="10">
        <v>107.6</v>
      </c>
      <c r="S91" s="10">
        <v>109.4</v>
      </c>
      <c r="T91" s="10">
        <v>132.69999999999999</v>
      </c>
      <c r="U91" s="10">
        <v>134</v>
      </c>
      <c r="V91" s="10">
        <v>104.7</v>
      </c>
      <c r="W91" s="10">
        <v>108.2</v>
      </c>
      <c r="X91" s="10">
        <v>137.30000000000001</v>
      </c>
      <c r="Y91" s="10">
        <v>315.2</v>
      </c>
      <c r="Z91" s="10">
        <v>186.8</v>
      </c>
      <c r="AA91" s="10">
        <v>0</v>
      </c>
      <c r="AB91" s="10">
        <v>65.400000000000006</v>
      </c>
      <c r="AC91" s="135">
        <v>190.5</v>
      </c>
      <c r="AD91" s="10">
        <v>0</v>
      </c>
      <c r="AE91" s="133">
        <v>120.9</v>
      </c>
      <c r="AF91" s="8"/>
      <c r="AG91" s="32"/>
      <c r="AH91" s="8" t="s">
        <v>93</v>
      </c>
      <c r="AI91" s="10">
        <v>120.9</v>
      </c>
      <c r="AJ91" s="10">
        <v>136.30000000000001</v>
      </c>
      <c r="AK91" s="10">
        <v>147.69999999999999</v>
      </c>
      <c r="AL91" s="10">
        <v>176.3</v>
      </c>
      <c r="AM91" s="10">
        <v>125</v>
      </c>
      <c r="AN91" s="10">
        <v>122.3</v>
      </c>
      <c r="AO91" s="10">
        <v>119.1</v>
      </c>
      <c r="AP91" s="10">
        <v>123.6</v>
      </c>
      <c r="AQ91" s="10">
        <v>111.9</v>
      </c>
      <c r="AR91" s="10">
        <v>108.8</v>
      </c>
      <c r="AS91" s="10">
        <v>180.4</v>
      </c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</row>
    <row r="92" spans="1:62">
      <c r="A92" s="8"/>
      <c r="B92" s="32"/>
      <c r="C92" s="8" t="s">
        <v>94</v>
      </c>
      <c r="D92" s="38">
        <v>109.9</v>
      </c>
      <c r="E92" s="10">
        <v>109.9</v>
      </c>
      <c r="F92" s="10">
        <v>92.8</v>
      </c>
      <c r="G92" s="10">
        <v>164.1</v>
      </c>
      <c r="H92" s="10">
        <v>126.7</v>
      </c>
      <c r="I92" s="10">
        <v>145.19999999999999</v>
      </c>
      <c r="J92" s="10">
        <v>96</v>
      </c>
      <c r="K92" s="10">
        <v>65.2</v>
      </c>
      <c r="L92" s="10">
        <v>76.7</v>
      </c>
      <c r="M92" s="10">
        <v>83</v>
      </c>
      <c r="N92" s="10">
        <v>105.2</v>
      </c>
      <c r="O92" s="10">
        <v>103.9</v>
      </c>
      <c r="P92" s="10">
        <v>118.9</v>
      </c>
      <c r="Q92" s="10">
        <v>80.8</v>
      </c>
      <c r="R92" s="10">
        <v>78.2</v>
      </c>
      <c r="S92" s="10">
        <v>97.6</v>
      </c>
      <c r="T92" s="10">
        <v>119.3</v>
      </c>
      <c r="U92" s="10">
        <v>127.2</v>
      </c>
      <c r="V92" s="10">
        <v>76.2</v>
      </c>
      <c r="W92" s="10">
        <v>88.8</v>
      </c>
      <c r="X92" s="10">
        <v>155.30000000000001</v>
      </c>
      <c r="Y92" s="10">
        <v>190.2</v>
      </c>
      <c r="Z92" s="10">
        <v>174.3</v>
      </c>
      <c r="AA92" s="10">
        <v>0</v>
      </c>
      <c r="AB92" s="10">
        <v>108.7</v>
      </c>
      <c r="AC92" s="135">
        <v>189.1</v>
      </c>
      <c r="AD92" s="10">
        <v>0</v>
      </c>
      <c r="AE92" s="133">
        <v>109.9</v>
      </c>
      <c r="AF92" s="8"/>
      <c r="AG92" s="32"/>
      <c r="AH92" s="8" t="s">
        <v>94</v>
      </c>
      <c r="AI92" s="10">
        <v>109.9</v>
      </c>
      <c r="AJ92" s="10">
        <v>117.4</v>
      </c>
      <c r="AK92" s="10">
        <v>125.6</v>
      </c>
      <c r="AL92" s="10">
        <v>155.80000000000001</v>
      </c>
      <c r="AM92" s="10">
        <v>101.6</v>
      </c>
      <c r="AN92" s="10">
        <v>107.4</v>
      </c>
      <c r="AO92" s="10">
        <v>91.7</v>
      </c>
      <c r="AP92" s="10">
        <v>114.1</v>
      </c>
      <c r="AQ92" s="10">
        <v>105.6</v>
      </c>
      <c r="AR92" s="10">
        <v>103.2</v>
      </c>
      <c r="AS92" s="10">
        <v>156.9</v>
      </c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</row>
    <row r="93" spans="1:62">
      <c r="A93" s="8"/>
      <c r="B93" s="32"/>
      <c r="C93" s="8" t="s">
        <v>95</v>
      </c>
      <c r="D93" s="38">
        <v>106.8</v>
      </c>
      <c r="E93" s="10">
        <v>106.7</v>
      </c>
      <c r="F93" s="10">
        <v>83.3</v>
      </c>
      <c r="G93" s="10">
        <v>139.5</v>
      </c>
      <c r="H93" s="10">
        <v>145.1</v>
      </c>
      <c r="I93" s="10">
        <v>132.9</v>
      </c>
      <c r="J93" s="10">
        <v>109.5</v>
      </c>
      <c r="K93" s="10">
        <v>75.599999999999994</v>
      </c>
      <c r="L93" s="10">
        <v>108.3</v>
      </c>
      <c r="M93" s="10">
        <v>101.5</v>
      </c>
      <c r="N93" s="10">
        <v>112.1</v>
      </c>
      <c r="O93" s="10">
        <v>111</v>
      </c>
      <c r="P93" s="10">
        <v>110.9</v>
      </c>
      <c r="Q93" s="10">
        <v>88.5</v>
      </c>
      <c r="R93" s="10">
        <v>95.8</v>
      </c>
      <c r="S93" s="10">
        <v>98.6</v>
      </c>
      <c r="T93" s="10">
        <v>82.3</v>
      </c>
      <c r="U93" s="10">
        <v>132</v>
      </c>
      <c r="V93" s="10">
        <v>112.7</v>
      </c>
      <c r="W93" s="10">
        <v>91.2</v>
      </c>
      <c r="X93" s="10">
        <v>143.4</v>
      </c>
      <c r="Y93" s="10">
        <v>239.5</v>
      </c>
      <c r="Z93" s="10">
        <v>164.5</v>
      </c>
      <c r="AA93" s="10">
        <v>0</v>
      </c>
      <c r="AB93" s="10">
        <v>108.2</v>
      </c>
      <c r="AC93" s="135">
        <v>214.4</v>
      </c>
      <c r="AD93" s="10">
        <v>0</v>
      </c>
      <c r="AE93" s="133">
        <v>106.8</v>
      </c>
      <c r="AF93" s="8"/>
      <c r="AG93" s="32"/>
      <c r="AH93" s="8" t="s">
        <v>95</v>
      </c>
      <c r="AI93" s="10">
        <v>106.8</v>
      </c>
      <c r="AJ93" s="10">
        <v>112.4</v>
      </c>
      <c r="AK93" s="10">
        <v>131.30000000000001</v>
      </c>
      <c r="AL93" s="10">
        <v>147.6</v>
      </c>
      <c r="AM93" s="10">
        <v>118.4</v>
      </c>
      <c r="AN93" s="10">
        <v>89.1</v>
      </c>
      <c r="AO93" s="10">
        <v>101.8</v>
      </c>
      <c r="AP93" s="10">
        <v>83.8</v>
      </c>
      <c r="AQ93" s="10">
        <v>103.5</v>
      </c>
      <c r="AR93" s="10">
        <v>102.9</v>
      </c>
      <c r="AS93" s="10">
        <v>117.3</v>
      </c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</row>
    <row r="94" spans="1:62">
      <c r="A94" s="8"/>
      <c r="B94" s="32"/>
      <c r="C94" s="8" t="s">
        <v>96</v>
      </c>
      <c r="D94" s="38">
        <v>128.80000000000001</v>
      </c>
      <c r="E94" s="10">
        <v>128.69999999999999</v>
      </c>
      <c r="F94" s="10">
        <v>103.1</v>
      </c>
      <c r="G94" s="10">
        <v>154.1</v>
      </c>
      <c r="H94" s="10">
        <v>160.30000000000001</v>
      </c>
      <c r="I94" s="10">
        <v>223.7</v>
      </c>
      <c r="J94" s="10">
        <v>126.2</v>
      </c>
      <c r="K94" s="10">
        <v>97.8</v>
      </c>
      <c r="L94" s="10">
        <v>137.1</v>
      </c>
      <c r="M94" s="10">
        <v>143.80000000000001</v>
      </c>
      <c r="N94" s="10">
        <v>126.3</v>
      </c>
      <c r="O94" s="10">
        <v>111.8</v>
      </c>
      <c r="P94" s="10">
        <v>127.3</v>
      </c>
      <c r="Q94" s="10">
        <v>94.9</v>
      </c>
      <c r="R94" s="10">
        <v>96.5</v>
      </c>
      <c r="S94" s="10">
        <v>111.6</v>
      </c>
      <c r="T94" s="10">
        <v>79.7</v>
      </c>
      <c r="U94" s="10">
        <v>148.30000000000001</v>
      </c>
      <c r="V94" s="10">
        <v>114.7</v>
      </c>
      <c r="W94" s="10">
        <v>111.9</v>
      </c>
      <c r="X94" s="10">
        <v>152.5</v>
      </c>
      <c r="Y94" s="10">
        <v>276.10000000000002</v>
      </c>
      <c r="Z94" s="10">
        <v>190.7</v>
      </c>
      <c r="AA94" s="10">
        <v>0</v>
      </c>
      <c r="AB94" s="10">
        <v>122.6</v>
      </c>
      <c r="AC94" s="135">
        <v>187.8</v>
      </c>
      <c r="AD94" s="10">
        <v>0</v>
      </c>
      <c r="AE94" s="133">
        <v>128.80000000000001</v>
      </c>
      <c r="AF94" s="8"/>
      <c r="AG94" s="32"/>
      <c r="AH94" s="8" t="s">
        <v>96</v>
      </c>
      <c r="AI94" s="10">
        <v>128.80000000000001</v>
      </c>
      <c r="AJ94" s="10">
        <v>138.69999999999999</v>
      </c>
      <c r="AK94" s="10">
        <v>177.4</v>
      </c>
      <c r="AL94" s="10">
        <v>243.4</v>
      </c>
      <c r="AM94" s="10">
        <v>125.2</v>
      </c>
      <c r="AN94" s="10">
        <v>91</v>
      </c>
      <c r="AO94" s="10">
        <v>119.1</v>
      </c>
      <c r="AP94" s="10">
        <v>79</v>
      </c>
      <c r="AQ94" s="10">
        <v>123</v>
      </c>
      <c r="AR94" s="10">
        <v>123.9</v>
      </c>
      <c r="AS94" s="10">
        <v>103.7</v>
      </c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</row>
    <row r="95" spans="1:62">
      <c r="A95" s="8"/>
      <c r="B95" s="32"/>
      <c r="C95" s="15" t="s">
        <v>97</v>
      </c>
      <c r="D95" s="40">
        <v>147.1</v>
      </c>
      <c r="E95" s="14">
        <v>147.1</v>
      </c>
      <c r="F95" s="14">
        <v>117.1</v>
      </c>
      <c r="G95" s="14">
        <v>174.2</v>
      </c>
      <c r="H95" s="14">
        <v>181.4</v>
      </c>
      <c r="I95" s="14">
        <v>349.4</v>
      </c>
      <c r="J95" s="14">
        <v>133.80000000000001</v>
      </c>
      <c r="K95" s="14">
        <v>106.8</v>
      </c>
      <c r="L95" s="14">
        <v>234.9</v>
      </c>
      <c r="M95" s="14">
        <v>140.69999999999999</v>
      </c>
      <c r="N95" s="14">
        <v>109.8</v>
      </c>
      <c r="O95" s="14">
        <v>124.5</v>
      </c>
      <c r="P95" s="14">
        <v>127.5</v>
      </c>
      <c r="Q95" s="14">
        <v>99</v>
      </c>
      <c r="R95" s="14">
        <v>100.9</v>
      </c>
      <c r="S95" s="14">
        <v>123.4</v>
      </c>
      <c r="T95" s="14">
        <v>59.2</v>
      </c>
      <c r="U95" s="14">
        <v>132</v>
      </c>
      <c r="V95" s="14">
        <v>80.099999999999994</v>
      </c>
      <c r="W95" s="14">
        <v>100.6</v>
      </c>
      <c r="X95" s="14">
        <v>156.19999999999999</v>
      </c>
      <c r="Y95" s="14">
        <v>255.3</v>
      </c>
      <c r="Z95" s="14">
        <v>183.3</v>
      </c>
      <c r="AA95" s="14">
        <v>0</v>
      </c>
      <c r="AB95" s="14">
        <v>82</v>
      </c>
      <c r="AC95" s="136">
        <v>223.4</v>
      </c>
      <c r="AD95" s="14">
        <v>0</v>
      </c>
      <c r="AE95" s="133">
        <v>147.1</v>
      </c>
      <c r="AF95" s="8"/>
      <c r="AG95" s="32"/>
      <c r="AH95" s="15" t="s">
        <v>97</v>
      </c>
      <c r="AI95" s="14">
        <v>147.1</v>
      </c>
      <c r="AJ95" s="10">
        <v>162.19999999999999</v>
      </c>
      <c r="AK95" s="10">
        <v>235.2</v>
      </c>
      <c r="AL95" s="10">
        <v>374.4</v>
      </c>
      <c r="AM95" s="10">
        <v>125</v>
      </c>
      <c r="AN95" s="10">
        <v>72.5</v>
      </c>
      <c r="AO95" s="10">
        <v>98.9</v>
      </c>
      <c r="AP95" s="10">
        <v>61.3</v>
      </c>
      <c r="AQ95" s="10">
        <v>138.30000000000001</v>
      </c>
      <c r="AR95" s="10">
        <v>139.80000000000001</v>
      </c>
      <c r="AS95" s="14">
        <v>106.4</v>
      </c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</row>
    <row r="96" spans="1:62">
      <c r="A96" s="36"/>
      <c r="B96" s="28" t="s">
        <v>103</v>
      </c>
      <c r="C96" s="22" t="s">
        <v>84</v>
      </c>
      <c r="D96" s="41">
        <v>181</v>
      </c>
      <c r="E96" s="29">
        <v>180.9</v>
      </c>
      <c r="F96" s="29">
        <v>142.1</v>
      </c>
      <c r="G96" s="29">
        <v>175.6</v>
      </c>
      <c r="H96" s="29">
        <v>206.8</v>
      </c>
      <c r="I96" s="29">
        <v>420.3</v>
      </c>
      <c r="J96" s="29">
        <v>139.69999999999999</v>
      </c>
      <c r="K96" s="29">
        <v>105</v>
      </c>
      <c r="L96" s="29">
        <v>310.89999999999998</v>
      </c>
      <c r="M96" s="29">
        <v>194</v>
      </c>
      <c r="N96" s="29">
        <v>139.30000000000001</v>
      </c>
      <c r="O96" s="29">
        <v>154</v>
      </c>
      <c r="P96" s="29">
        <v>152.9</v>
      </c>
      <c r="Q96" s="29">
        <v>123.2</v>
      </c>
      <c r="R96" s="29">
        <v>114.5</v>
      </c>
      <c r="S96" s="29">
        <v>139.5</v>
      </c>
      <c r="T96" s="29">
        <v>146.4</v>
      </c>
      <c r="U96" s="29">
        <v>142.80000000000001</v>
      </c>
      <c r="V96" s="29">
        <v>139</v>
      </c>
      <c r="W96" s="29">
        <v>117.3</v>
      </c>
      <c r="X96" s="29">
        <v>173.4</v>
      </c>
      <c r="Y96" s="29">
        <v>175.8</v>
      </c>
      <c r="Z96" s="29">
        <v>210.6</v>
      </c>
      <c r="AA96" s="29">
        <v>0</v>
      </c>
      <c r="AB96" s="29">
        <v>79.2</v>
      </c>
      <c r="AC96" s="29">
        <v>345.1</v>
      </c>
      <c r="AD96" s="29">
        <v>0</v>
      </c>
      <c r="AE96" s="133">
        <v>181</v>
      </c>
      <c r="AF96" s="36"/>
      <c r="AG96" s="28" t="s">
        <v>103</v>
      </c>
      <c r="AH96" s="22" t="s">
        <v>84</v>
      </c>
      <c r="AI96" s="10">
        <v>181</v>
      </c>
      <c r="AJ96" s="29">
        <v>206.5</v>
      </c>
      <c r="AK96" s="41">
        <v>275.60000000000002</v>
      </c>
      <c r="AL96" s="41">
        <v>445.5</v>
      </c>
      <c r="AM96" s="41">
        <v>141</v>
      </c>
      <c r="AN96" s="41">
        <v>121.6</v>
      </c>
      <c r="AO96" s="41">
        <v>83.9</v>
      </c>
      <c r="AP96" s="41">
        <v>137.6</v>
      </c>
      <c r="AQ96" s="41">
        <v>166.1</v>
      </c>
      <c r="AR96" s="41">
        <v>164.3</v>
      </c>
      <c r="AS96" s="38">
        <v>205.7</v>
      </c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</row>
    <row r="97" spans="1:62">
      <c r="A97" s="36"/>
      <c r="B97" s="32"/>
      <c r="C97" s="8" t="s">
        <v>86</v>
      </c>
      <c r="D97" s="38">
        <v>182.1</v>
      </c>
      <c r="E97" s="10">
        <v>182</v>
      </c>
      <c r="F97" s="10">
        <v>165.1</v>
      </c>
      <c r="G97" s="10">
        <v>179.3</v>
      </c>
      <c r="H97" s="10">
        <v>247.4</v>
      </c>
      <c r="I97" s="10">
        <v>408.6</v>
      </c>
      <c r="J97" s="10">
        <v>158.69999999999999</v>
      </c>
      <c r="K97" s="10">
        <v>97.8</v>
      </c>
      <c r="L97" s="10">
        <v>263.5</v>
      </c>
      <c r="M97" s="10">
        <v>165.7</v>
      </c>
      <c r="N97" s="10">
        <v>146.5</v>
      </c>
      <c r="O97" s="10">
        <v>162.4</v>
      </c>
      <c r="P97" s="10">
        <v>145.6</v>
      </c>
      <c r="Q97" s="10">
        <v>119.1</v>
      </c>
      <c r="R97" s="10">
        <v>120.5</v>
      </c>
      <c r="S97" s="10">
        <v>125.4</v>
      </c>
      <c r="T97" s="10">
        <v>112.5</v>
      </c>
      <c r="U97" s="10">
        <v>151.4</v>
      </c>
      <c r="V97" s="10">
        <v>150.6</v>
      </c>
      <c r="W97" s="10">
        <v>125.6</v>
      </c>
      <c r="X97" s="10">
        <v>206.3</v>
      </c>
      <c r="Y97" s="10">
        <v>103.1</v>
      </c>
      <c r="Z97" s="10">
        <v>229.6</v>
      </c>
      <c r="AA97" s="10">
        <v>0</v>
      </c>
      <c r="AB97" s="10">
        <v>83.9</v>
      </c>
      <c r="AC97" s="10">
        <v>540.79999999999995</v>
      </c>
      <c r="AD97" s="10">
        <v>0</v>
      </c>
      <c r="AE97" s="133">
        <v>182.1</v>
      </c>
      <c r="AF97" s="36"/>
      <c r="AG97" s="32"/>
      <c r="AH97" s="8" t="s">
        <v>86</v>
      </c>
      <c r="AI97" s="10">
        <v>182.1</v>
      </c>
      <c r="AJ97" s="10">
        <v>184.3</v>
      </c>
      <c r="AK97" s="38">
        <v>251.3</v>
      </c>
      <c r="AL97" s="38">
        <v>379.6</v>
      </c>
      <c r="AM97" s="38">
        <v>149.69999999999999</v>
      </c>
      <c r="AN97" s="38">
        <v>101.9</v>
      </c>
      <c r="AO97" s="38">
        <v>91.4</v>
      </c>
      <c r="AP97" s="38">
        <v>106.3</v>
      </c>
      <c r="AQ97" s="38">
        <v>180.8</v>
      </c>
      <c r="AR97" s="38">
        <v>182.2</v>
      </c>
      <c r="AS97" s="38">
        <v>149.5</v>
      </c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</row>
    <row r="98" spans="1:62">
      <c r="A98" s="36"/>
      <c r="B98" s="32"/>
      <c r="C98" s="8" t="s">
        <v>88</v>
      </c>
      <c r="D98" s="38">
        <v>194.3</v>
      </c>
      <c r="E98" s="10">
        <v>194.2</v>
      </c>
      <c r="F98" s="10">
        <v>146.1</v>
      </c>
      <c r="G98" s="10">
        <v>201</v>
      </c>
      <c r="H98" s="10">
        <v>195.6</v>
      </c>
      <c r="I98" s="10">
        <v>267.8</v>
      </c>
      <c r="J98" s="10">
        <v>146.1</v>
      </c>
      <c r="K98" s="10">
        <v>45.5</v>
      </c>
      <c r="L98" s="10">
        <v>115.8</v>
      </c>
      <c r="M98" s="10">
        <v>2308.6999999999998</v>
      </c>
      <c r="N98" s="10">
        <v>118.2</v>
      </c>
      <c r="O98" s="10">
        <v>145.30000000000001</v>
      </c>
      <c r="P98" s="10">
        <v>111.2</v>
      </c>
      <c r="Q98" s="10">
        <v>100.8</v>
      </c>
      <c r="R98" s="10">
        <v>99.8</v>
      </c>
      <c r="S98" s="10">
        <v>117.3</v>
      </c>
      <c r="T98" s="10">
        <v>90.7</v>
      </c>
      <c r="U98" s="10">
        <v>135.30000000000001</v>
      </c>
      <c r="V98" s="10">
        <v>138.80000000000001</v>
      </c>
      <c r="W98" s="10">
        <v>117.5</v>
      </c>
      <c r="X98" s="10">
        <v>181.1</v>
      </c>
      <c r="Y98" s="10">
        <v>77.8</v>
      </c>
      <c r="Z98" s="10">
        <v>219.3</v>
      </c>
      <c r="AA98" s="10">
        <v>0</v>
      </c>
      <c r="AB98" s="10">
        <v>68.7</v>
      </c>
      <c r="AC98" s="10">
        <v>542.20000000000005</v>
      </c>
      <c r="AD98" s="10">
        <v>0</v>
      </c>
      <c r="AE98" s="133">
        <v>194.3</v>
      </c>
      <c r="AF98" s="36"/>
      <c r="AG98" s="32"/>
      <c r="AH98" s="8" t="s">
        <v>88</v>
      </c>
      <c r="AI98" s="10">
        <v>194.3</v>
      </c>
      <c r="AJ98" s="10">
        <v>257.8</v>
      </c>
      <c r="AK98" s="38">
        <v>149.6</v>
      </c>
      <c r="AL98" s="38">
        <v>185.4</v>
      </c>
      <c r="AM98" s="38">
        <v>121.3</v>
      </c>
      <c r="AN98" s="38">
        <v>390.9</v>
      </c>
      <c r="AO98" s="38">
        <v>1100.9000000000001</v>
      </c>
      <c r="AP98" s="38">
        <v>89.6</v>
      </c>
      <c r="AQ98" s="38">
        <v>157.30000000000001</v>
      </c>
      <c r="AR98" s="38">
        <v>158.80000000000001</v>
      </c>
      <c r="AS98" s="38">
        <v>123.5</v>
      </c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</row>
    <row r="99" spans="1:62">
      <c r="A99" s="36"/>
      <c r="B99" s="32"/>
      <c r="C99" s="8" t="s">
        <v>89</v>
      </c>
      <c r="D99" s="38">
        <v>166.7</v>
      </c>
      <c r="E99" s="10">
        <v>166.7</v>
      </c>
      <c r="F99" s="10">
        <v>154.6</v>
      </c>
      <c r="G99" s="10">
        <v>179.1</v>
      </c>
      <c r="H99" s="10">
        <v>208.3</v>
      </c>
      <c r="I99" s="10">
        <v>427.8</v>
      </c>
      <c r="J99" s="10">
        <v>127.1</v>
      </c>
      <c r="K99" s="10">
        <v>85</v>
      </c>
      <c r="L99" s="10">
        <v>110.5</v>
      </c>
      <c r="M99" s="10">
        <v>330.5</v>
      </c>
      <c r="N99" s="10">
        <v>127.6</v>
      </c>
      <c r="O99" s="10">
        <v>140.1</v>
      </c>
      <c r="P99" s="10">
        <v>98.6</v>
      </c>
      <c r="Q99" s="10">
        <v>97.7</v>
      </c>
      <c r="R99" s="10">
        <v>107.2</v>
      </c>
      <c r="S99" s="10">
        <v>119.1</v>
      </c>
      <c r="T99" s="10">
        <v>106.5</v>
      </c>
      <c r="U99" s="10">
        <v>144.69999999999999</v>
      </c>
      <c r="V99" s="10">
        <v>109.6</v>
      </c>
      <c r="W99" s="10">
        <v>122.6</v>
      </c>
      <c r="X99" s="10">
        <v>221.5</v>
      </c>
      <c r="Y99" s="10">
        <v>98.3</v>
      </c>
      <c r="Z99" s="10">
        <v>221.8</v>
      </c>
      <c r="AA99" s="10">
        <v>0</v>
      </c>
      <c r="AB99" s="10">
        <v>64</v>
      </c>
      <c r="AC99" s="10">
        <v>396.2</v>
      </c>
      <c r="AD99" s="10">
        <v>0</v>
      </c>
      <c r="AE99" s="133">
        <v>166.7</v>
      </c>
      <c r="AF99" s="36"/>
      <c r="AG99" s="32"/>
      <c r="AH99" s="8" t="s">
        <v>89</v>
      </c>
      <c r="AI99" s="10">
        <v>166.7</v>
      </c>
      <c r="AJ99" s="10">
        <v>202.1</v>
      </c>
      <c r="AK99" s="38">
        <v>290.10000000000002</v>
      </c>
      <c r="AL99" s="38">
        <v>481.2</v>
      </c>
      <c r="AM99" s="38">
        <v>138.80000000000001</v>
      </c>
      <c r="AN99" s="38">
        <v>93.9</v>
      </c>
      <c r="AO99" s="38">
        <v>75.2</v>
      </c>
      <c r="AP99" s="38">
        <v>101.8</v>
      </c>
      <c r="AQ99" s="38">
        <v>146.19999999999999</v>
      </c>
      <c r="AR99" s="38">
        <v>147.19999999999999</v>
      </c>
      <c r="AS99" s="38">
        <v>124.6</v>
      </c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</row>
    <row r="100" spans="1:62">
      <c r="A100" s="36"/>
      <c r="B100" s="32"/>
      <c r="C100" s="8" t="s">
        <v>90</v>
      </c>
      <c r="D100" s="38">
        <v>181.6</v>
      </c>
      <c r="E100" s="10">
        <v>181.5</v>
      </c>
      <c r="F100" s="10">
        <v>136.80000000000001</v>
      </c>
      <c r="G100" s="10">
        <v>233</v>
      </c>
      <c r="H100" s="10">
        <v>177.1</v>
      </c>
      <c r="I100" s="10">
        <v>517.6</v>
      </c>
      <c r="J100" s="10">
        <v>136.4</v>
      </c>
      <c r="K100" s="10">
        <v>100.7</v>
      </c>
      <c r="L100" s="10">
        <v>102.8</v>
      </c>
      <c r="M100" s="10">
        <v>312.10000000000002</v>
      </c>
      <c r="N100" s="10">
        <v>132.4</v>
      </c>
      <c r="O100" s="10">
        <v>149</v>
      </c>
      <c r="P100" s="10">
        <v>114.1</v>
      </c>
      <c r="Q100" s="10">
        <v>99.8</v>
      </c>
      <c r="R100" s="10">
        <v>110.6</v>
      </c>
      <c r="S100" s="10">
        <v>137.69999999999999</v>
      </c>
      <c r="T100" s="10">
        <v>133.4</v>
      </c>
      <c r="U100" s="10">
        <v>173.5</v>
      </c>
      <c r="V100" s="10">
        <v>147.6</v>
      </c>
      <c r="W100" s="10">
        <v>138.4</v>
      </c>
      <c r="X100" s="10">
        <v>234.6</v>
      </c>
      <c r="Y100" s="10">
        <v>208.2</v>
      </c>
      <c r="Z100" s="10">
        <v>248.2</v>
      </c>
      <c r="AA100" s="10">
        <v>0</v>
      </c>
      <c r="AB100" s="10">
        <v>88.8</v>
      </c>
      <c r="AC100" s="10">
        <v>599.6</v>
      </c>
      <c r="AD100" s="10">
        <v>0</v>
      </c>
      <c r="AE100" s="133">
        <v>181.6</v>
      </c>
      <c r="AF100" s="36"/>
      <c r="AG100" s="32"/>
      <c r="AH100" s="8" t="s">
        <v>90</v>
      </c>
      <c r="AI100" s="10">
        <v>181.6</v>
      </c>
      <c r="AJ100" s="10">
        <v>240.1</v>
      </c>
      <c r="AK100" s="38">
        <v>336</v>
      </c>
      <c r="AL100" s="38">
        <v>587.6</v>
      </c>
      <c r="AM100" s="38">
        <v>136.80000000000001</v>
      </c>
      <c r="AN100" s="38">
        <v>122.3</v>
      </c>
      <c r="AO100" s="38">
        <v>109.8</v>
      </c>
      <c r="AP100" s="38">
        <v>127.6</v>
      </c>
      <c r="AQ100" s="38">
        <v>147.6</v>
      </c>
      <c r="AR100" s="38">
        <v>146.9</v>
      </c>
      <c r="AS100" s="38">
        <v>162.80000000000001</v>
      </c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</row>
    <row r="101" spans="1:62">
      <c r="A101" s="36"/>
      <c r="B101" s="32"/>
      <c r="C101" s="8" t="s">
        <v>91</v>
      </c>
      <c r="D101" s="38">
        <v>153.80000000000001</v>
      </c>
      <c r="E101" s="10">
        <v>153.69999999999999</v>
      </c>
      <c r="F101" s="10">
        <v>119.4</v>
      </c>
      <c r="G101" s="10">
        <v>212.2</v>
      </c>
      <c r="H101" s="10">
        <v>170.6</v>
      </c>
      <c r="I101" s="10">
        <v>378.1</v>
      </c>
      <c r="J101" s="10">
        <v>132.6</v>
      </c>
      <c r="K101" s="10">
        <v>77.099999999999994</v>
      </c>
      <c r="L101" s="10">
        <v>77.400000000000006</v>
      </c>
      <c r="M101" s="10">
        <v>247</v>
      </c>
      <c r="N101" s="10">
        <v>103.7</v>
      </c>
      <c r="O101" s="10">
        <v>142</v>
      </c>
      <c r="P101" s="10">
        <v>102.5</v>
      </c>
      <c r="Q101" s="10">
        <v>98.4</v>
      </c>
      <c r="R101" s="10">
        <v>96.9</v>
      </c>
      <c r="S101" s="10">
        <v>128</v>
      </c>
      <c r="T101" s="10">
        <v>115.7</v>
      </c>
      <c r="U101" s="10">
        <v>153.69999999999999</v>
      </c>
      <c r="V101" s="10">
        <v>101.1</v>
      </c>
      <c r="W101" s="10">
        <v>120.6</v>
      </c>
      <c r="X101" s="10">
        <v>220.5</v>
      </c>
      <c r="Y101" s="10">
        <v>189.1</v>
      </c>
      <c r="Z101" s="10">
        <v>225.3</v>
      </c>
      <c r="AA101" s="10">
        <v>0</v>
      </c>
      <c r="AB101" s="10">
        <v>76.599999999999994</v>
      </c>
      <c r="AC101" s="10">
        <v>526.1</v>
      </c>
      <c r="AD101" s="10">
        <v>0</v>
      </c>
      <c r="AE101" s="133">
        <v>153.80000000000001</v>
      </c>
      <c r="AF101" s="36"/>
      <c r="AG101" s="32"/>
      <c r="AH101" s="8" t="s">
        <v>91</v>
      </c>
      <c r="AI101" s="10">
        <v>153.80000000000001</v>
      </c>
      <c r="AJ101" s="10">
        <v>188.3</v>
      </c>
      <c r="AK101" s="38">
        <v>245</v>
      </c>
      <c r="AL101" s="38">
        <v>386</v>
      </c>
      <c r="AM101" s="38">
        <v>133.19999999999999</v>
      </c>
      <c r="AN101" s="38">
        <v>118.7</v>
      </c>
      <c r="AO101" s="38">
        <v>136.30000000000001</v>
      </c>
      <c r="AP101" s="38">
        <v>111.3</v>
      </c>
      <c r="AQ101" s="38">
        <v>133.69999999999999</v>
      </c>
      <c r="AR101" s="38">
        <v>135.1</v>
      </c>
      <c r="AS101" s="38">
        <v>102.1</v>
      </c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</row>
    <row r="102" spans="1:62">
      <c r="A102" s="36"/>
      <c r="B102" s="32"/>
      <c r="C102" s="8" t="s">
        <v>92</v>
      </c>
      <c r="D102" s="10">
        <v>150.80000000000001</v>
      </c>
      <c r="E102" s="10">
        <v>150.69999999999999</v>
      </c>
      <c r="F102" s="10">
        <v>111.9</v>
      </c>
      <c r="G102" s="10">
        <v>150.80000000000001</v>
      </c>
      <c r="H102" s="10">
        <v>161.19999999999999</v>
      </c>
      <c r="I102" s="10">
        <v>351.3</v>
      </c>
      <c r="J102" s="10">
        <v>171.6</v>
      </c>
      <c r="K102" s="10">
        <v>93.9</v>
      </c>
      <c r="L102" s="10">
        <v>87</v>
      </c>
      <c r="M102" s="10">
        <v>190.7</v>
      </c>
      <c r="N102" s="10">
        <v>102.3</v>
      </c>
      <c r="O102" s="10">
        <v>140.9</v>
      </c>
      <c r="P102" s="10">
        <v>95.7</v>
      </c>
      <c r="Q102" s="10">
        <v>90.5</v>
      </c>
      <c r="R102" s="10">
        <v>100.9</v>
      </c>
      <c r="S102" s="10">
        <v>129.9</v>
      </c>
      <c r="T102" s="10">
        <v>128.30000000000001</v>
      </c>
      <c r="U102" s="10">
        <v>158.1</v>
      </c>
      <c r="V102" s="10">
        <v>120.3</v>
      </c>
      <c r="W102" s="10">
        <v>107.4</v>
      </c>
      <c r="X102" s="10">
        <v>220.2</v>
      </c>
      <c r="Y102" s="10">
        <v>246.7</v>
      </c>
      <c r="Z102" s="10">
        <v>242</v>
      </c>
      <c r="AA102" s="10">
        <v>0</v>
      </c>
      <c r="AB102" s="10">
        <v>67.7</v>
      </c>
      <c r="AC102" s="137">
        <v>496.2</v>
      </c>
      <c r="AD102" s="10">
        <v>0</v>
      </c>
      <c r="AE102" s="133">
        <v>150.80000000000001</v>
      </c>
      <c r="AF102" s="36"/>
      <c r="AG102" s="32"/>
      <c r="AH102" s="8" t="s">
        <v>92</v>
      </c>
      <c r="AI102" s="10">
        <v>150.80000000000001</v>
      </c>
      <c r="AJ102" s="10">
        <v>200.9</v>
      </c>
      <c r="AK102" s="38">
        <v>266.2</v>
      </c>
      <c r="AL102" s="38">
        <v>387.3</v>
      </c>
      <c r="AM102" s="38">
        <v>170.3</v>
      </c>
      <c r="AN102" s="38">
        <v>120.5</v>
      </c>
      <c r="AO102" s="38">
        <v>105.3</v>
      </c>
      <c r="AP102" s="38">
        <v>127</v>
      </c>
      <c r="AQ102" s="38">
        <v>121.6</v>
      </c>
      <c r="AR102" s="38">
        <v>121.4</v>
      </c>
      <c r="AS102" s="38">
        <v>125.3</v>
      </c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</row>
    <row r="103" spans="1:62">
      <c r="A103" s="36"/>
      <c r="B103" s="32"/>
      <c r="C103" s="8" t="s">
        <v>93</v>
      </c>
      <c r="D103" s="10">
        <v>151.69999999999999</v>
      </c>
      <c r="E103" s="10">
        <v>151.69999999999999</v>
      </c>
      <c r="F103" s="10">
        <v>105.3</v>
      </c>
      <c r="G103" s="10">
        <v>151.6</v>
      </c>
      <c r="H103" s="10">
        <v>163.80000000000001</v>
      </c>
      <c r="I103" s="10">
        <v>305.8</v>
      </c>
      <c r="J103" s="10">
        <v>203.3</v>
      </c>
      <c r="K103" s="10">
        <v>97.9</v>
      </c>
      <c r="L103" s="10">
        <v>89.7</v>
      </c>
      <c r="M103" s="10">
        <v>181.1</v>
      </c>
      <c r="N103" s="10">
        <v>117.7</v>
      </c>
      <c r="O103" s="10">
        <v>150.19999999999999</v>
      </c>
      <c r="P103" s="10">
        <v>99.3</v>
      </c>
      <c r="Q103" s="10">
        <v>105.8</v>
      </c>
      <c r="R103" s="10">
        <v>118</v>
      </c>
      <c r="S103" s="10">
        <v>138</v>
      </c>
      <c r="T103" s="10">
        <v>135.80000000000001</v>
      </c>
      <c r="U103" s="10">
        <v>172</v>
      </c>
      <c r="V103" s="10">
        <v>113.4</v>
      </c>
      <c r="W103" s="10">
        <v>132</v>
      </c>
      <c r="X103" s="10">
        <v>235.9</v>
      </c>
      <c r="Y103" s="10">
        <v>209.1</v>
      </c>
      <c r="Z103" s="10">
        <v>291.5</v>
      </c>
      <c r="AA103" s="10">
        <v>0</v>
      </c>
      <c r="AB103" s="10">
        <v>81</v>
      </c>
      <c r="AC103" s="137">
        <v>346.8</v>
      </c>
      <c r="AD103" s="10">
        <v>0</v>
      </c>
      <c r="AE103" s="133">
        <v>151.69999999999999</v>
      </c>
      <c r="AF103" s="36"/>
      <c r="AG103" s="32"/>
      <c r="AH103" s="8" t="s">
        <v>93</v>
      </c>
      <c r="AI103" s="10">
        <v>151.69999999999999</v>
      </c>
      <c r="AJ103" s="10">
        <v>190</v>
      </c>
      <c r="AK103" s="38">
        <v>235</v>
      </c>
      <c r="AL103" s="38">
        <v>308.3</v>
      </c>
      <c r="AM103" s="38">
        <v>176.8</v>
      </c>
      <c r="AN103" s="38">
        <v>134.69999999999999</v>
      </c>
      <c r="AO103" s="38">
        <v>142.5</v>
      </c>
      <c r="AP103" s="38">
        <v>131.4</v>
      </c>
      <c r="AQ103" s="38">
        <v>129.5</v>
      </c>
      <c r="AR103" s="38">
        <v>129.19999999999999</v>
      </c>
      <c r="AS103" s="38">
        <v>136.6</v>
      </c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</row>
    <row r="104" spans="1:62">
      <c r="A104" s="36"/>
      <c r="B104" s="32"/>
      <c r="C104" s="8" t="s">
        <v>94</v>
      </c>
      <c r="D104" s="10">
        <v>123.5</v>
      </c>
      <c r="E104" s="10">
        <v>123.5</v>
      </c>
      <c r="F104" s="10">
        <v>100.8</v>
      </c>
      <c r="G104" s="10">
        <v>176.4</v>
      </c>
      <c r="H104" s="10">
        <v>137.1</v>
      </c>
      <c r="I104" s="10">
        <v>229</v>
      </c>
      <c r="J104" s="10">
        <v>145.6</v>
      </c>
      <c r="K104" s="10">
        <v>88</v>
      </c>
      <c r="L104" s="10">
        <v>60.4</v>
      </c>
      <c r="M104" s="10">
        <v>100.9</v>
      </c>
      <c r="N104" s="10">
        <v>98.8</v>
      </c>
      <c r="O104" s="10">
        <v>114</v>
      </c>
      <c r="P104" s="10">
        <v>90</v>
      </c>
      <c r="Q104" s="10">
        <v>95.4</v>
      </c>
      <c r="R104" s="10">
        <v>95.5</v>
      </c>
      <c r="S104" s="10">
        <v>110.8</v>
      </c>
      <c r="T104" s="10">
        <v>90.4</v>
      </c>
      <c r="U104" s="10">
        <v>172.7</v>
      </c>
      <c r="V104" s="10">
        <v>107.7</v>
      </c>
      <c r="W104" s="10">
        <v>92.3</v>
      </c>
      <c r="X104" s="10">
        <v>289.8</v>
      </c>
      <c r="Y104" s="10">
        <v>227.1</v>
      </c>
      <c r="Z104" s="10">
        <v>238.3</v>
      </c>
      <c r="AA104" s="10">
        <v>0</v>
      </c>
      <c r="AB104" s="10">
        <v>85</v>
      </c>
      <c r="AC104" s="137">
        <v>256.8</v>
      </c>
      <c r="AD104" s="10">
        <v>0</v>
      </c>
      <c r="AE104" s="133">
        <v>123.5</v>
      </c>
      <c r="AF104" s="36"/>
      <c r="AG104" s="32"/>
      <c r="AH104" s="8" t="s">
        <v>94</v>
      </c>
      <c r="AI104" s="10">
        <v>123.5</v>
      </c>
      <c r="AJ104" s="10">
        <v>138.1</v>
      </c>
      <c r="AK104" s="38">
        <v>180.2</v>
      </c>
      <c r="AL104" s="38">
        <v>236.6</v>
      </c>
      <c r="AM104" s="38">
        <v>135.6</v>
      </c>
      <c r="AN104" s="38">
        <v>86.3</v>
      </c>
      <c r="AO104" s="38">
        <v>77.2</v>
      </c>
      <c r="AP104" s="38">
        <v>90.2</v>
      </c>
      <c r="AQ104" s="38">
        <v>115.1</v>
      </c>
      <c r="AR104" s="38">
        <v>115.8</v>
      </c>
      <c r="AS104" s="38">
        <v>98.9</v>
      </c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</row>
    <row r="105" spans="1:62">
      <c r="A105" s="36"/>
      <c r="B105" s="32"/>
      <c r="C105" s="8" t="s">
        <v>95</v>
      </c>
      <c r="D105" s="10">
        <v>123.7</v>
      </c>
      <c r="E105" s="10">
        <v>123.7</v>
      </c>
      <c r="F105" s="10">
        <v>87</v>
      </c>
      <c r="G105" s="10">
        <v>170.2</v>
      </c>
      <c r="H105" s="10">
        <v>146.80000000000001</v>
      </c>
      <c r="I105" s="10">
        <v>243.5</v>
      </c>
      <c r="J105" s="10">
        <v>154.80000000000001</v>
      </c>
      <c r="K105" s="10">
        <v>52.7</v>
      </c>
      <c r="L105" s="10">
        <v>88.1</v>
      </c>
      <c r="M105" s="10">
        <v>113.8</v>
      </c>
      <c r="N105" s="10">
        <v>89.1</v>
      </c>
      <c r="O105" s="10">
        <v>117.5</v>
      </c>
      <c r="P105" s="10">
        <v>90.5</v>
      </c>
      <c r="Q105" s="10">
        <v>84.5</v>
      </c>
      <c r="R105" s="10">
        <v>101.7</v>
      </c>
      <c r="S105" s="10">
        <v>112.4</v>
      </c>
      <c r="T105" s="10">
        <v>88.7</v>
      </c>
      <c r="U105" s="10">
        <v>172.7</v>
      </c>
      <c r="V105" s="10">
        <v>109.7</v>
      </c>
      <c r="W105" s="10">
        <v>106.9</v>
      </c>
      <c r="X105" s="10">
        <v>292.60000000000002</v>
      </c>
      <c r="Y105" s="10">
        <v>229.2</v>
      </c>
      <c r="Z105" s="10">
        <v>231.3</v>
      </c>
      <c r="AA105" s="10">
        <v>0</v>
      </c>
      <c r="AB105" s="10">
        <v>67</v>
      </c>
      <c r="AC105" s="137">
        <v>210.6</v>
      </c>
      <c r="AD105" s="10">
        <v>0</v>
      </c>
      <c r="AE105" s="133">
        <v>123.7</v>
      </c>
      <c r="AF105" s="36"/>
      <c r="AG105" s="32"/>
      <c r="AH105" s="8" t="s">
        <v>95</v>
      </c>
      <c r="AI105" s="10">
        <v>123.7</v>
      </c>
      <c r="AJ105" s="10">
        <v>142.9</v>
      </c>
      <c r="AK105" s="38">
        <v>185.4</v>
      </c>
      <c r="AL105" s="38">
        <v>244.7</v>
      </c>
      <c r="AM105" s="38">
        <v>138.5</v>
      </c>
      <c r="AN105" s="38">
        <v>90.7</v>
      </c>
      <c r="AO105" s="38">
        <v>104.6</v>
      </c>
      <c r="AP105" s="38">
        <v>84.8</v>
      </c>
      <c r="AQ105" s="38">
        <v>112.6</v>
      </c>
      <c r="AR105" s="38">
        <v>112.7</v>
      </c>
      <c r="AS105" s="38">
        <v>109.4</v>
      </c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</row>
    <row r="106" spans="1:62">
      <c r="A106" s="36"/>
      <c r="B106" s="32"/>
      <c r="C106" s="8" t="s">
        <v>96</v>
      </c>
      <c r="D106" s="10">
        <v>119.4</v>
      </c>
      <c r="E106" s="10">
        <v>119.4</v>
      </c>
      <c r="F106" s="10">
        <v>92.4</v>
      </c>
      <c r="G106" s="10">
        <v>182.6</v>
      </c>
      <c r="H106" s="10">
        <v>136.6</v>
      </c>
      <c r="I106" s="10">
        <v>187.4</v>
      </c>
      <c r="J106" s="10">
        <v>156.69999999999999</v>
      </c>
      <c r="K106" s="10">
        <v>64.099999999999994</v>
      </c>
      <c r="L106" s="10">
        <v>91</v>
      </c>
      <c r="M106" s="10">
        <v>135.80000000000001</v>
      </c>
      <c r="N106" s="10">
        <v>95</v>
      </c>
      <c r="O106" s="10">
        <v>117.3</v>
      </c>
      <c r="P106" s="10">
        <v>93.2</v>
      </c>
      <c r="Q106" s="10">
        <v>87.3</v>
      </c>
      <c r="R106" s="10">
        <v>105.6</v>
      </c>
      <c r="S106" s="10">
        <v>113.5</v>
      </c>
      <c r="T106" s="10">
        <v>81.599999999999994</v>
      </c>
      <c r="U106" s="10">
        <v>178.2</v>
      </c>
      <c r="V106" s="10">
        <v>82.8</v>
      </c>
      <c r="W106" s="10">
        <v>102.8</v>
      </c>
      <c r="X106" s="10">
        <v>300.10000000000002</v>
      </c>
      <c r="Y106" s="10">
        <v>240.8</v>
      </c>
      <c r="Z106" s="10">
        <v>228.5</v>
      </c>
      <c r="AA106" s="10">
        <v>0</v>
      </c>
      <c r="AB106" s="10">
        <v>101.8</v>
      </c>
      <c r="AC106" s="137">
        <v>277.3</v>
      </c>
      <c r="AD106" s="10">
        <v>0</v>
      </c>
      <c r="AE106" s="133">
        <v>119.4</v>
      </c>
      <c r="AF106" s="36"/>
      <c r="AG106" s="32"/>
      <c r="AH106" s="8" t="s">
        <v>96</v>
      </c>
      <c r="AI106" s="10">
        <v>119.4</v>
      </c>
      <c r="AJ106" s="10">
        <v>128.9</v>
      </c>
      <c r="AK106" s="38">
        <v>163.9</v>
      </c>
      <c r="AL106" s="38">
        <v>188.2</v>
      </c>
      <c r="AM106" s="38">
        <v>144.6</v>
      </c>
      <c r="AN106" s="38">
        <v>85.9</v>
      </c>
      <c r="AO106" s="38">
        <v>100.2</v>
      </c>
      <c r="AP106" s="38">
        <v>79.8</v>
      </c>
      <c r="AQ106" s="38">
        <v>113.9</v>
      </c>
      <c r="AR106" s="38">
        <v>114</v>
      </c>
      <c r="AS106" s="38">
        <v>112.4</v>
      </c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</row>
    <row r="107" spans="1:62">
      <c r="A107" s="36"/>
      <c r="B107" s="34"/>
      <c r="C107" s="15" t="s">
        <v>97</v>
      </c>
      <c r="D107" s="14">
        <v>115.8</v>
      </c>
      <c r="E107" s="14">
        <v>115.8</v>
      </c>
      <c r="F107" s="14">
        <v>98.6</v>
      </c>
      <c r="G107" s="14">
        <v>187.5</v>
      </c>
      <c r="H107" s="14">
        <v>133.80000000000001</v>
      </c>
      <c r="I107" s="14">
        <v>175</v>
      </c>
      <c r="J107" s="14">
        <v>167.9</v>
      </c>
      <c r="K107" s="14">
        <v>89.8</v>
      </c>
      <c r="L107" s="14">
        <v>73.8</v>
      </c>
      <c r="M107" s="14">
        <v>110.7</v>
      </c>
      <c r="N107" s="14">
        <v>100.7</v>
      </c>
      <c r="O107" s="14">
        <v>101.8</v>
      </c>
      <c r="P107" s="14">
        <v>91.4</v>
      </c>
      <c r="Q107" s="14">
        <v>89.1</v>
      </c>
      <c r="R107" s="14">
        <v>101.5</v>
      </c>
      <c r="S107" s="14">
        <v>113.6</v>
      </c>
      <c r="T107" s="14">
        <v>57.9</v>
      </c>
      <c r="U107" s="14">
        <v>172</v>
      </c>
      <c r="V107" s="14">
        <v>94.8</v>
      </c>
      <c r="W107" s="14">
        <v>94.2</v>
      </c>
      <c r="X107" s="14">
        <v>314.8</v>
      </c>
      <c r="Y107" s="14">
        <v>265.5</v>
      </c>
      <c r="Z107" s="14">
        <v>197</v>
      </c>
      <c r="AA107" s="14">
        <v>0</v>
      </c>
      <c r="AB107" s="14">
        <v>61.1</v>
      </c>
      <c r="AC107" s="138">
        <v>246.4</v>
      </c>
      <c r="AD107" s="14">
        <v>0</v>
      </c>
      <c r="AE107" s="133">
        <v>115.8</v>
      </c>
      <c r="AF107" s="36"/>
      <c r="AG107" s="34"/>
      <c r="AH107" s="15" t="s">
        <v>97</v>
      </c>
      <c r="AI107" s="14">
        <v>115.8</v>
      </c>
      <c r="AJ107" s="10">
        <v>115.9</v>
      </c>
      <c r="AK107" s="38">
        <v>160.4</v>
      </c>
      <c r="AL107" s="38">
        <v>187.1</v>
      </c>
      <c r="AM107" s="38">
        <v>139.30000000000001</v>
      </c>
      <c r="AN107" s="38">
        <v>61.2</v>
      </c>
      <c r="AO107" s="38">
        <v>63.1</v>
      </c>
      <c r="AP107" s="38">
        <v>60.4</v>
      </c>
      <c r="AQ107" s="38">
        <v>115.7</v>
      </c>
      <c r="AR107" s="38">
        <v>116.2</v>
      </c>
      <c r="AS107" s="38">
        <v>104.9</v>
      </c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</row>
    <row r="108" spans="1:62">
      <c r="A108" s="8"/>
      <c r="B108" s="28" t="s">
        <v>104</v>
      </c>
      <c r="C108" s="22" t="s">
        <v>84</v>
      </c>
      <c r="D108" s="10">
        <v>133.80000000000001</v>
      </c>
      <c r="E108" s="10">
        <v>133.80000000000001</v>
      </c>
      <c r="F108" s="10">
        <v>97.8</v>
      </c>
      <c r="G108" s="10">
        <v>166.6</v>
      </c>
      <c r="H108" s="10">
        <v>147</v>
      </c>
      <c r="I108" s="10">
        <v>183.9</v>
      </c>
      <c r="J108" s="10">
        <v>155.80000000000001</v>
      </c>
      <c r="K108" s="10">
        <v>127.5</v>
      </c>
      <c r="L108" s="10">
        <v>30.2</v>
      </c>
      <c r="M108" s="10">
        <v>162.4</v>
      </c>
      <c r="N108" s="10">
        <v>77</v>
      </c>
      <c r="O108" s="10">
        <v>116.4</v>
      </c>
      <c r="P108" s="10">
        <v>108.2</v>
      </c>
      <c r="Q108" s="10">
        <v>102.8</v>
      </c>
      <c r="R108" s="10">
        <v>119.8</v>
      </c>
      <c r="S108" s="10">
        <v>127.8</v>
      </c>
      <c r="T108" s="10">
        <v>162.30000000000001</v>
      </c>
      <c r="U108" s="10">
        <v>177.5</v>
      </c>
      <c r="V108" s="10">
        <v>121</v>
      </c>
      <c r="W108" s="10">
        <v>118.2</v>
      </c>
      <c r="X108" s="10">
        <v>300.7</v>
      </c>
      <c r="Y108" s="10">
        <v>239.3</v>
      </c>
      <c r="Z108" s="10">
        <v>117.4</v>
      </c>
      <c r="AA108" s="10">
        <v>0</v>
      </c>
      <c r="AB108" s="10">
        <v>123.3</v>
      </c>
      <c r="AC108" s="137">
        <v>230.4</v>
      </c>
      <c r="AD108" s="10">
        <v>0</v>
      </c>
      <c r="AE108" s="133">
        <v>133.80000000000001</v>
      </c>
      <c r="AF108" s="8"/>
      <c r="AG108" s="28" t="s">
        <v>104</v>
      </c>
      <c r="AH108" s="22" t="s">
        <v>84</v>
      </c>
      <c r="AI108" s="10">
        <v>133.80000000000001</v>
      </c>
      <c r="AJ108" s="29">
        <v>152.30000000000001</v>
      </c>
      <c r="AK108" s="41">
        <v>164.9</v>
      </c>
      <c r="AL108" s="41">
        <v>193.6</v>
      </c>
      <c r="AM108" s="41">
        <v>142.19999999999999</v>
      </c>
      <c r="AN108" s="41">
        <v>136.69999999999999</v>
      </c>
      <c r="AO108" s="41">
        <v>102.7</v>
      </c>
      <c r="AP108" s="41">
        <v>151.19999999999999</v>
      </c>
      <c r="AQ108" s="41">
        <v>123.1</v>
      </c>
      <c r="AR108" s="41">
        <v>121.4</v>
      </c>
      <c r="AS108" s="41">
        <v>159.80000000000001</v>
      </c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</row>
    <row r="109" spans="1:62">
      <c r="A109" s="8"/>
      <c r="B109" s="32"/>
      <c r="C109" s="8" t="s">
        <v>86</v>
      </c>
      <c r="D109" s="10">
        <v>124.5</v>
      </c>
      <c r="E109" s="10">
        <v>124.5</v>
      </c>
      <c r="F109" s="10">
        <v>99.8</v>
      </c>
      <c r="G109" s="10">
        <v>181.9</v>
      </c>
      <c r="H109" s="10">
        <v>141.80000000000001</v>
      </c>
      <c r="I109" s="10">
        <v>151.4</v>
      </c>
      <c r="J109" s="10">
        <v>168.6</v>
      </c>
      <c r="K109" s="10">
        <v>87</v>
      </c>
      <c r="L109" s="10">
        <v>32.4</v>
      </c>
      <c r="M109" s="10">
        <v>116.8</v>
      </c>
      <c r="N109" s="10">
        <v>82.5</v>
      </c>
      <c r="O109" s="10">
        <v>119.1</v>
      </c>
      <c r="P109" s="10">
        <v>101.5</v>
      </c>
      <c r="Q109" s="10">
        <v>98.5</v>
      </c>
      <c r="R109" s="10">
        <v>118.7</v>
      </c>
      <c r="S109" s="10">
        <v>115</v>
      </c>
      <c r="T109" s="10">
        <v>118.8</v>
      </c>
      <c r="U109" s="10">
        <v>196</v>
      </c>
      <c r="V109" s="10">
        <v>125.5</v>
      </c>
      <c r="W109" s="10">
        <v>107.2</v>
      </c>
      <c r="X109" s="10">
        <v>421</v>
      </c>
      <c r="Y109" s="10">
        <v>186.8</v>
      </c>
      <c r="Z109" s="10">
        <v>116.9</v>
      </c>
      <c r="AA109" s="10">
        <v>0</v>
      </c>
      <c r="AB109" s="10">
        <v>91.2</v>
      </c>
      <c r="AC109" s="137">
        <v>248.2</v>
      </c>
      <c r="AD109" s="10">
        <v>0</v>
      </c>
      <c r="AE109" s="133">
        <v>124.5</v>
      </c>
      <c r="AF109" s="8"/>
      <c r="AG109" s="32"/>
      <c r="AH109" s="8" t="s">
        <v>86</v>
      </c>
      <c r="AI109" s="10">
        <v>124.5</v>
      </c>
      <c r="AJ109" s="10">
        <v>124.9</v>
      </c>
      <c r="AK109" s="38">
        <v>145.1</v>
      </c>
      <c r="AL109" s="38">
        <v>145.30000000000001</v>
      </c>
      <c r="AM109" s="38">
        <v>145</v>
      </c>
      <c r="AN109" s="38">
        <v>99.9</v>
      </c>
      <c r="AO109" s="38">
        <v>88.8</v>
      </c>
      <c r="AP109" s="38">
        <v>104.7</v>
      </c>
      <c r="AQ109" s="38">
        <v>124.3</v>
      </c>
      <c r="AR109" s="38">
        <v>124.1</v>
      </c>
      <c r="AS109" s="38">
        <v>130.4</v>
      </c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</row>
    <row r="110" spans="1:62">
      <c r="A110" s="8"/>
      <c r="B110" s="32"/>
      <c r="C110" s="8" t="s">
        <v>88</v>
      </c>
      <c r="D110" s="10">
        <v>101.5</v>
      </c>
      <c r="E110" s="10">
        <v>101.5</v>
      </c>
      <c r="F110" s="10">
        <v>85.6</v>
      </c>
      <c r="G110" s="10">
        <v>153.30000000000001</v>
      </c>
      <c r="H110" s="10">
        <v>131.80000000000001</v>
      </c>
      <c r="I110" s="10">
        <v>89.7</v>
      </c>
      <c r="J110" s="10">
        <v>168.1</v>
      </c>
      <c r="K110" s="10">
        <v>47.8</v>
      </c>
      <c r="L110" s="10">
        <v>32.9</v>
      </c>
      <c r="M110" s="10">
        <v>91.4</v>
      </c>
      <c r="N110" s="10">
        <v>72.400000000000006</v>
      </c>
      <c r="O110" s="10">
        <v>101.4</v>
      </c>
      <c r="P110" s="10">
        <v>89.7</v>
      </c>
      <c r="Q110" s="10">
        <v>83</v>
      </c>
      <c r="R110" s="10">
        <v>95.9</v>
      </c>
      <c r="S110" s="10">
        <v>96</v>
      </c>
      <c r="T110" s="10">
        <v>88.2</v>
      </c>
      <c r="U110" s="10">
        <v>146.69999999999999</v>
      </c>
      <c r="V110" s="10">
        <v>82.6</v>
      </c>
      <c r="W110" s="10">
        <v>96.1</v>
      </c>
      <c r="X110" s="10">
        <v>343</v>
      </c>
      <c r="Y110" s="10">
        <v>24</v>
      </c>
      <c r="Z110" s="10">
        <v>97.2</v>
      </c>
      <c r="AA110" s="10">
        <v>0</v>
      </c>
      <c r="AB110" s="10">
        <v>65.599999999999994</v>
      </c>
      <c r="AC110" s="137">
        <v>236.2</v>
      </c>
      <c r="AD110" s="10">
        <v>0</v>
      </c>
      <c r="AE110" s="133">
        <v>101.5</v>
      </c>
      <c r="AF110" s="8"/>
      <c r="AG110" s="32"/>
      <c r="AH110" s="8" t="s">
        <v>88</v>
      </c>
      <c r="AI110" s="10">
        <v>101.5</v>
      </c>
      <c r="AJ110" s="10">
        <v>96.1</v>
      </c>
      <c r="AK110" s="38">
        <v>110.4</v>
      </c>
      <c r="AL110" s="38">
        <v>69.7</v>
      </c>
      <c r="AM110" s="38">
        <v>142.69999999999999</v>
      </c>
      <c r="AN110" s="38">
        <v>78.5</v>
      </c>
      <c r="AO110" s="38">
        <v>58.9</v>
      </c>
      <c r="AP110" s="38">
        <v>86.9</v>
      </c>
      <c r="AQ110" s="38">
        <v>104.7</v>
      </c>
      <c r="AR110" s="38">
        <v>105.2</v>
      </c>
      <c r="AS110" s="38">
        <v>93.1</v>
      </c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</row>
    <row r="111" spans="1:62">
      <c r="A111" s="8"/>
      <c r="B111" s="32"/>
      <c r="C111" s="8" t="s">
        <v>89</v>
      </c>
      <c r="D111" s="10">
        <v>112.1</v>
      </c>
      <c r="E111" s="10">
        <v>112.1</v>
      </c>
      <c r="F111" s="10">
        <v>99.8</v>
      </c>
      <c r="G111" s="10">
        <v>154.80000000000001</v>
      </c>
      <c r="H111" s="10">
        <v>137.80000000000001</v>
      </c>
      <c r="I111" s="10">
        <v>136.6</v>
      </c>
      <c r="J111" s="10">
        <v>163.1</v>
      </c>
      <c r="K111" s="10">
        <v>68.099999999999994</v>
      </c>
      <c r="L111" s="10">
        <v>34.5</v>
      </c>
      <c r="M111" s="10">
        <v>109</v>
      </c>
      <c r="N111" s="10">
        <v>59.6</v>
      </c>
      <c r="O111" s="10">
        <v>104</v>
      </c>
      <c r="P111" s="10">
        <v>90.7</v>
      </c>
      <c r="Q111" s="10">
        <v>82.4</v>
      </c>
      <c r="R111" s="10">
        <v>113.8</v>
      </c>
      <c r="S111" s="10">
        <v>92.8</v>
      </c>
      <c r="T111" s="10">
        <v>105.9</v>
      </c>
      <c r="U111" s="10">
        <v>143.1</v>
      </c>
      <c r="V111" s="10">
        <v>78.2</v>
      </c>
      <c r="W111" s="10">
        <v>98.5</v>
      </c>
      <c r="X111" s="10">
        <v>329.5</v>
      </c>
      <c r="Y111" s="10">
        <v>49.6</v>
      </c>
      <c r="Z111" s="10">
        <v>94.3</v>
      </c>
      <c r="AA111" s="10">
        <v>0</v>
      </c>
      <c r="AB111" s="10">
        <v>55.7</v>
      </c>
      <c r="AC111" s="137">
        <v>204.9</v>
      </c>
      <c r="AD111" s="10">
        <v>0</v>
      </c>
      <c r="AE111" s="133">
        <v>112.1</v>
      </c>
      <c r="AF111" s="8"/>
      <c r="AG111" s="32"/>
      <c r="AH111" s="8" t="s">
        <v>89</v>
      </c>
      <c r="AI111" s="10">
        <v>112.1</v>
      </c>
      <c r="AJ111" s="10">
        <v>120</v>
      </c>
      <c r="AK111" s="38">
        <v>142.9</v>
      </c>
      <c r="AL111" s="38">
        <v>139.9</v>
      </c>
      <c r="AM111" s="38">
        <v>145.19999999999999</v>
      </c>
      <c r="AN111" s="38">
        <v>91.9</v>
      </c>
      <c r="AO111" s="38">
        <v>76.599999999999994</v>
      </c>
      <c r="AP111" s="38">
        <v>98.3</v>
      </c>
      <c r="AQ111" s="38">
        <v>107.6</v>
      </c>
      <c r="AR111" s="38">
        <v>107.3</v>
      </c>
      <c r="AS111" s="38">
        <v>112.3</v>
      </c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</row>
    <row r="112" spans="1:62">
      <c r="A112" s="8"/>
      <c r="B112" s="32"/>
      <c r="C112" s="8" t="s">
        <v>90</v>
      </c>
      <c r="D112" s="10">
        <v>122.3</v>
      </c>
      <c r="E112" s="10">
        <v>122.3</v>
      </c>
      <c r="F112" s="10">
        <v>93.9</v>
      </c>
      <c r="G112" s="10">
        <v>192.5</v>
      </c>
      <c r="H112" s="10">
        <v>139.1</v>
      </c>
      <c r="I112" s="10">
        <v>132.9</v>
      </c>
      <c r="J112" s="10">
        <v>159.69999999999999</v>
      </c>
      <c r="K112" s="10">
        <v>67.5</v>
      </c>
      <c r="L112" s="10">
        <v>40.299999999999997</v>
      </c>
      <c r="M112" s="10">
        <v>142</v>
      </c>
      <c r="N112" s="10">
        <v>93.5</v>
      </c>
      <c r="O112" s="10">
        <v>122.2</v>
      </c>
      <c r="P112" s="10">
        <v>97.9</v>
      </c>
      <c r="Q112" s="10">
        <v>88.1</v>
      </c>
      <c r="R112" s="10">
        <v>150.9</v>
      </c>
      <c r="S112" s="10">
        <v>107.8</v>
      </c>
      <c r="T112" s="10">
        <v>147.4</v>
      </c>
      <c r="U112" s="10">
        <v>173.2</v>
      </c>
      <c r="V112" s="10">
        <v>131.1</v>
      </c>
      <c r="W112" s="10">
        <v>110.2</v>
      </c>
      <c r="X112" s="10">
        <v>364.7</v>
      </c>
      <c r="Y112" s="10">
        <v>86.2</v>
      </c>
      <c r="Z112" s="10">
        <v>109.7</v>
      </c>
      <c r="AA112" s="10">
        <v>0</v>
      </c>
      <c r="AB112" s="10">
        <v>91.8</v>
      </c>
      <c r="AC112" s="137">
        <v>191.1</v>
      </c>
      <c r="AD112" s="10">
        <v>0</v>
      </c>
      <c r="AE112" s="133">
        <v>122.3</v>
      </c>
      <c r="AF112" s="8"/>
      <c r="AG112" s="32"/>
      <c r="AH112" s="8" t="s">
        <v>90</v>
      </c>
      <c r="AI112" s="10">
        <v>122.3</v>
      </c>
      <c r="AJ112" s="10">
        <v>129.69999999999999</v>
      </c>
      <c r="AK112" s="38">
        <v>130.80000000000001</v>
      </c>
      <c r="AL112" s="38">
        <v>131.30000000000001</v>
      </c>
      <c r="AM112" s="38">
        <v>130.4</v>
      </c>
      <c r="AN112" s="38">
        <v>128.4</v>
      </c>
      <c r="AO112" s="38">
        <v>106.1</v>
      </c>
      <c r="AP112" s="38">
        <v>137.80000000000001</v>
      </c>
      <c r="AQ112" s="38">
        <v>118</v>
      </c>
      <c r="AR112" s="38">
        <v>116.2</v>
      </c>
      <c r="AS112" s="38">
        <v>158.19999999999999</v>
      </c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</row>
    <row r="113" spans="1:62">
      <c r="A113" s="8"/>
      <c r="B113" s="32"/>
      <c r="C113" s="8" t="s">
        <v>91</v>
      </c>
      <c r="D113" s="10">
        <v>116.2</v>
      </c>
      <c r="E113" s="10">
        <v>116.2</v>
      </c>
      <c r="F113" s="10">
        <v>97.5</v>
      </c>
      <c r="G113" s="10">
        <v>172.9</v>
      </c>
      <c r="H113" s="10">
        <v>126</v>
      </c>
      <c r="I113" s="10">
        <v>126.9</v>
      </c>
      <c r="J113" s="10">
        <v>156.80000000000001</v>
      </c>
      <c r="K113" s="10">
        <v>53.3</v>
      </c>
      <c r="L113" s="10">
        <v>44.9</v>
      </c>
      <c r="M113" s="10">
        <v>161.30000000000001</v>
      </c>
      <c r="N113" s="10">
        <v>80.900000000000006</v>
      </c>
      <c r="O113" s="10">
        <v>109.2</v>
      </c>
      <c r="P113" s="10">
        <v>96.6</v>
      </c>
      <c r="Q113" s="10">
        <v>80.7</v>
      </c>
      <c r="R113" s="10">
        <v>133.69999999999999</v>
      </c>
      <c r="S113" s="10">
        <v>97</v>
      </c>
      <c r="T113" s="10">
        <v>128.30000000000001</v>
      </c>
      <c r="U113" s="10">
        <v>163.80000000000001</v>
      </c>
      <c r="V113" s="10">
        <v>94.6</v>
      </c>
      <c r="W113" s="10">
        <v>95.9</v>
      </c>
      <c r="X113" s="10">
        <v>353.4</v>
      </c>
      <c r="Y113" s="10">
        <v>105</v>
      </c>
      <c r="Z113" s="10">
        <v>107</v>
      </c>
      <c r="AA113" s="10">
        <v>0</v>
      </c>
      <c r="AB113" s="10">
        <v>90.2</v>
      </c>
      <c r="AC113" s="137">
        <v>191</v>
      </c>
      <c r="AD113" s="10">
        <v>0</v>
      </c>
      <c r="AE113" s="133">
        <v>116.2</v>
      </c>
      <c r="AF113" s="8"/>
      <c r="AG113" s="32"/>
      <c r="AH113" s="8" t="s">
        <v>91</v>
      </c>
      <c r="AI113" s="10">
        <v>116.2</v>
      </c>
      <c r="AJ113" s="10">
        <v>126.3</v>
      </c>
      <c r="AK113" s="38">
        <v>134.9</v>
      </c>
      <c r="AL113" s="38">
        <v>133.19999999999999</v>
      </c>
      <c r="AM113" s="38">
        <v>136.1</v>
      </c>
      <c r="AN113" s="38">
        <v>115.7</v>
      </c>
      <c r="AO113" s="38">
        <v>99.5</v>
      </c>
      <c r="AP113" s="38">
        <v>122.6</v>
      </c>
      <c r="AQ113" s="38">
        <v>110.3</v>
      </c>
      <c r="AR113" s="38">
        <v>108.8</v>
      </c>
      <c r="AS113" s="38">
        <v>143.6</v>
      </c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</row>
    <row r="114" spans="1:62">
      <c r="A114" s="8"/>
      <c r="B114" s="32"/>
      <c r="C114" s="8" t="s">
        <v>92</v>
      </c>
      <c r="D114" s="10">
        <v>113.5</v>
      </c>
      <c r="E114" s="10">
        <v>113.5</v>
      </c>
      <c r="F114" s="10">
        <v>95.7</v>
      </c>
      <c r="G114" s="10">
        <v>149.69999999999999</v>
      </c>
      <c r="H114" s="10">
        <v>128.5</v>
      </c>
      <c r="I114" s="10">
        <v>110.1</v>
      </c>
      <c r="J114" s="10">
        <v>146</v>
      </c>
      <c r="K114" s="10">
        <v>60.6</v>
      </c>
      <c r="L114" s="10">
        <v>51.6</v>
      </c>
      <c r="M114" s="10">
        <v>122.8</v>
      </c>
      <c r="N114" s="10">
        <v>81.400000000000006</v>
      </c>
      <c r="O114" s="10">
        <v>116.6</v>
      </c>
      <c r="P114" s="10">
        <v>94.8</v>
      </c>
      <c r="Q114" s="10">
        <v>84.5</v>
      </c>
      <c r="R114" s="10">
        <v>117.6</v>
      </c>
      <c r="S114" s="10">
        <v>103.6</v>
      </c>
      <c r="T114" s="10">
        <v>150.30000000000001</v>
      </c>
      <c r="U114" s="10">
        <v>144.69999999999999</v>
      </c>
      <c r="V114" s="10">
        <v>84.7</v>
      </c>
      <c r="W114" s="10">
        <v>91.2</v>
      </c>
      <c r="X114" s="10">
        <v>284.3</v>
      </c>
      <c r="Y114" s="10">
        <v>122.2</v>
      </c>
      <c r="Z114" s="10">
        <v>126.6</v>
      </c>
      <c r="AA114" s="10">
        <v>0</v>
      </c>
      <c r="AB114" s="10">
        <v>76.599999999999994</v>
      </c>
      <c r="AC114" s="137">
        <v>173</v>
      </c>
      <c r="AD114" s="10">
        <v>0</v>
      </c>
      <c r="AE114" s="133">
        <v>113.5</v>
      </c>
      <c r="AF114" s="8"/>
      <c r="AG114" s="32"/>
      <c r="AH114" s="8" t="s">
        <v>92</v>
      </c>
      <c r="AI114" s="10">
        <v>113.5</v>
      </c>
      <c r="AJ114" s="10">
        <v>121.4</v>
      </c>
      <c r="AK114" s="38">
        <v>118.5</v>
      </c>
      <c r="AL114" s="38">
        <v>105.3</v>
      </c>
      <c r="AM114" s="38">
        <v>129</v>
      </c>
      <c r="AN114" s="38">
        <v>124.8</v>
      </c>
      <c r="AO114" s="38">
        <v>89.1</v>
      </c>
      <c r="AP114" s="38">
        <v>139.9</v>
      </c>
      <c r="AQ114" s="38">
        <v>108.9</v>
      </c>
      <c r="AR114" s="38">
        <v>107.3</v>
      </c>
      <c r="AS114" s="38">
        <v>145.19999999999999</v>
      </c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</row>
    <row r="115" spans="1:62">
      <c r="A115" s="8"/>
      <c r="B115" s="32"/>
      <c r="C115" s="8" t="s">
        <v>93</v>
      </c>
      <c r="D115" s="10">
        <v>126.1</v>
      </c>
      <c r="E115" s="10">
        <v>126.1</v>
      </c>
      <c r="F115" s="10">
        <v>104.1</v>
      </c>
      <c r="G115" s="10">
        <v>272.60000000000002</v>
      </c>
      <c r="H115" s="10">
        <v>171.5</v>
      </c>
      <c r="I115" s="10">
        <v>112.1</v>
      </c>
      <c r="J115" s="10">
        <v>158.19999999999999</v>
      </c>
      <c r="K115" s="10">
        <v>81.8</v>
      </c>
      <c r="L115" s="10">
        <v>64.5</v>
      </c>
      <c r="M115" s="10">
        <v>103.2</v>
      </c>
      <c r="N115" s="10">
        <v>92.6</v>
      </c>
      <c r="O115" s="10">
        <v>117.8</v>
      </c>
      <c r="P115" s="10">
        <v>101.8</v>
      </c>
      <c r="Q115" s="10">
        <v>91.1</v>
      </c>
      <c r="R115" s="10">
        <v>136.69999999999999</v>
      </c>
      <c r="S115" s="10">
        <v>110.8</v>
      </c>
      <c r="T115" s="10">
        <v>161.80000000000001</v>
      </c>
      <c r="U115" s="10">
        <v>164.4</v>
      </c>
      <c r="V115" s="10">
        <v>97.7</v>
      </c>
      <c r="W115" s="10">
        <v>108</v>
      </c>
      <c r="X115" s="10">
        <v>319.10000000000002</v>
      </c>
      <c r="Y115" s="10">
        <v>109.7</v>
      </c>
      <c r="Z115" s="10">
        <v>147.9</v>
      </c>
      <c r="AA115" s="10">
        <v>0</v>
      </c>
      <c r="AB115" s="10">
        <v>97.1</v>
      </c>
      <c r="AC115" s="137">
        <v>164.4</v>
      </c>
      <c r="AD115" s="10">
        <v>0</v>
      </c>
      <c r="AE115" s="133">
        <v>126.1</v>
      </c>
      <c r="AF115" s="8"/>
      <c r="AG115" s="32"/>
      <c r="AH115" s="8" t="s">
        <v>93</v>
      </c>
      <c r="AI115" s="10">
        <v>126.1</v>
      </c>
      <c r="AJ115" s="10">
        <v>134.9</v>
      </c>
      <c r="AK115" s="38">
        <v>127</v>
      </c>
      <c r="AL115" s="38">
        <v>110.4</v>
      </c>
      <c r="AM115" s="38">
        <v>140.1</v>
      </c>
      <c r="AN115" s="38">
        <v>144.6</v>
      </c>
      <c r="AO115" s="38">
        <v>131.19999999999999</v>
      </c>
      <c r="AP115" s="38">
        <v>150.30000000000001</v>
      </c>
      <c r="AQ115" s="38">
        <v>121</v>
      </c>
      <c r="AR115" s="38">
        <v>119.2</v>
      </c>
      <c r="AS115" s="38">
        <v>160.9</v>
      </c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</row>
    <row r="116" spans="1:62">
      <c r="A116" s="8"/>
      <c r="B116" s="32"/>
      <c r="C116" s="8" t="s">
        <v>94</v>
      </c>
      <c r="D116" s="10">
        <v>111.2</v>
      </c>
      <c r="E116" s="10">
        <v>111.1</v>
      </c>
      <c r="F116" s="10">
        <v>93.7</v>
      </c>
      <c r="G116" s="10">
        <v>198.4</v>
      </c>
      <c r="H116" s="10">
        <v>149.19999999999999</v>
      </c>
      <c r="I116" s="10">
        <v>95.5</v>
      </c>
      <c r="J116" s="10">
        <v>146</v>
      </c>
      <c r="K116" s="10">
        <v>50.5</v>
      </c>
      <c r="L116" s="10">
        <v>81.8</v>
      </c>
      <c r="M116" s="10">
        <v>107.2</v>
      </c>
      <c r="N116" s="10">
        <v>64.900000000000006</v>
      </c>
      <c r="O116" s="10">
        <v>104.8</v>
      </c>
      <c r="P116" s="10">
        <v>92</v>
      </c>
      <c r="Q116" s="10">
        <v>87.2</v>
      </c>
      <c r="R116" s="10">
        <v>123.1</v>
      </c>
      <c r="S116" s="10">
        <v>99.8</v>
      </c>
      <c r="T116" s="10">
        <v>118.5</v>
      </c>
      <c r="U116" s="10">
        <v>174.6</v>
      </c>
      <c r="V116" s="10">
        <v>80.2</v>
      </c>
      <c r="W116" s="10">
        <v>95.2</v>
      </c>
      <c r="X116" s="10">
        <v>365.2</v>
      </c>
      <c r="Y116" s="10">
        <v>150.80000000000001</v>
      </c>
      <c r="Z116" s="10">
        <v>147.69999999999999</v>
      </c>
      <c r="AA116" s="10">
        <v>0</v>
      </c>
      <c r="AB116" s="10">
        <v>94.8</v>
      </c>
      <c r="AC116" s="137">
        <v>194.9</v>
      </c>
      <c r="AD116" s="10">
        <v>0</v>
      </c>
      <c r="AE116" s="133">
        <v>111.2</v>
      </c>
      <c r="AF116" s="8"/>
      <c r="AG116" s="32"/>
      <c r="AH116" s="8" t="s">
        <v>94</v>
      </c>
      <c r="AI116" s="10">
        <v>111.2</v>
      </c>
      <c r="AJ116" s="10">
        <v>110.8</v>
      </c>
      <c r="AK116" s="38">
        <v>108.6</v>
      </c>
      <c r="AL116" s="38">
        <v>84.6</v>
      </c>
      <c r="AM116" s="38">
        <v>127.6</v>
      </c>
      <c r="AN116" s="38">
        <v>113.4</v>
      </c>
      <c r="AO116" s="38">
        <v>124.3</v>
      </c>
      <c r="AP116" s="38">
        <v>108.7</v>
      </c>
      <c r="AQ116" s="38">
        <v>111.4</v>
      </c>
      <c r="AR116" s="38">
        <v>110.5</v>
      </c>
      <c r="AS116" s="38">
        <v>131</v>
      </c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</row>
    <row r="117" spans="1:62">
      <c r="A117" s="8"/>
      <c r="B117" s="32"/>
      <c r="C117" s="8" t="s">
        <v>95</v>
      </c>
      <c r="D117" s="10">
        <v>119.2</v>
      </c>
      <c r="E117" s="10">
        <v>119.2</v>
      </c>
      <c r="F117" s="10">
        <v>96.7</v>
      </c>
      <c r="G117" s="10">
        <v>186.8</v>
      </c>
      <c r="H117" s="10">
        <v>149.1</v>
      </c>
      <c r="I117" s="10">
        <v>124.6</v>
      </c>
      <c r="J117" s="10">
        <v>150.4</v>
      </c>
      <c r="K117" s="10">
        <v>79.3</v>
      </c>
      <c r="L117" s="10">
        <v>182.6</v>
      </c>
      <c r="M117" s="10">
        <v>157.19999999999999</v>
      </c>
      <c r="N117" s="10">
        <v>92.8</v>
      </c>
      <c r="O117" s="10">
        <v>99</v>
      </c>
      <c r="P117" s="10">
        <v>91.1</v>
      </c>
      <c r="Q117" s="10">
        <v>92.2</v>
      </c>
      <c r="R117" s="10">
        <v>231</v>
      </c>
      <c r="S117" s="10">
        <v>100.6</v>
      </c>
      <c r="T117" s="10">
        <v>111.3</v>
      </c>
      <c r="U117" s="10">
        <v>150.9</v>
      </c>
      <c r="V117" s="10">
        <v>90.8</v>
      </c>
      <c r="W117" s="10">
        <v>88.5</v>
      </c>
      <c r="X117" s="10">
        <v>304.60000000000002</v>
      </c>
      <c r="Y117" s="10">
        <v>120.5</v>
      </c>
      <c r="Z117" s="10">
        <v>107.7</v>
      </c>
      <c r="AA117" s="10">
        <v>0</v>
      </c>
      <c r="AB117" s="10">
        <v>92.5</v>
      </c>
      <c r="AC117" s="137">
        <v>173.2</v>
      </c>
      <c r="AD117" s="10">
        <v>0</v>
      </c>
      <c r="AE117" s="133">
        <v>119.2</v>
      </c>
      <c r="AF117" s="8"/>
      <c r="AG117" s="32"/>
      <c r="AH117" s="8" t="s">
        <v>95</v>
      </c>
      <c r="AI117" s="10">
        <v>119.2</v>
      </c>
      <c r="AJ117" s="10">
        <v>123.6</v>
      </c>
      <c r="AK117" s="38">
        <v>133.19999999999999</v>
      </c>
      <c r="AL117" s="38">
        <v>130.30000000000001</v>
      </c>
      <c r="AM117" s="38">
        <v>135.5</v>
      </c>
      <c r="AN117" s="38">
        <v>111.7</v>
      </c>
      <c r="AO117" s="38">
        <v>137.19999999999999</v>
      </c>
      <c r="AP117" s="38">
        <v>100.9</v>
      </c>
      <c r="AQ117" s="38">
        <v>116.7</v>
      </c>
      <c r="AR117" s="38">
        <v>111.5</v>
      </c>
      <c r="AS117" s="38">
        <v>233.3</v>
      </c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</row>
    <row r="118" spans="1:62">
      <c r="A118" s="8"/>
      <c r="B118" s="32"/>
      <c r="C118" s="8" t="s">
        <v>96</v>
      </c>
      <c r="D118" s="10">
        <v>118.2</v>
      </c>
      <c r="E118" s="10">
        <v>118.2</v>
      </c>
      <c r="F118" s="10">
        <v>94.9</v>
      </c>
      <c r="G118" s="10">
        <v>195.6</v>
      </c>
      <c r="H118" s="10">
        <v>127.3</v>
      </c>
      <c r="I118" s="10">
        <v>132.9</v>
      </c>
      <c r="J118" s="10">
        <v>177.5</v>
      </c>
      <c r="K118" s="10">
        <v>82.6</v>
      </c>
      <c r="L118" s="10">
        <v>186.8</v>
      </c>
      <c r="M118" s="10">
        <v>158.9</v>
      </c>
      <c r="N118" s="10">
        <v>100.8</v>
      </c>
      <c r="O118" s="10">
        <v>98.6</v>
      </c>
      <c r="P118" s="10">
        <v>92.4</v>
      </c>
      <c r="Q118" s="10">
        <v>77.8</v>
      </c>
      <c r="R118" s="10">
        <v>221</v>
      </c>
      <c r="S118" s="10">
        <v>102.4</v>
      </c>
      <c r="T118" s="10">
        <v>88.2</v>
      </c>
      <c r="U118" s="10">
        <v>154.69999999999999</v>
      </c>
      <c r="V118" s="10">
        <v>74.2</v>
      </c>
      <c r="W118" s="10">
        <v>89.9</v>
      </c>
      <c r="X118" s="10">
        <v>287.5</v>
      </c>
      <c r="Y118" s="10">
        <v>152.1</v>
      </c>
      <c r="Z118" s="10">
        <v>112.4</v>
      </c>
      <c r="AA118" s="10">
        <v>0</v>
      </c>
      <c r="AB118" s="10">
        <v>126.1</v>
      </c>
      <c r="AC118" s="137">
        <v>139.6</v>
      </c>
      <c r="AD118" s="10">
        <v>0</v>
      </c>
      <c r="AE118" s="133">
        <v>118.2</v>
      </c>
      <c r="AF118" s="8"/>
      <c r="AG118" s="32"/>
      <c r="AH118" s="8" t="s">
        <v>96</v>
      </c>
      <c r="AI118" s="10">
        <v>118.2</v>
      </c>
      <c r="AJ118" s="10">
        <v>120.2</v>
      </c>
      <c r="AK118" s="38">
        <v>140.5</v>
      </c>
      <c r="AL118" s="38">
        <v>146.5</v>
      </c>
      <c r="AM118" s="38">
        <v>135.9</v>
      </c>
      <c r="AN118" s="38">
        <v>95.2</v>
      </c>
      <c r="AO118" s="38">
        <v>116.7</v>
      </c>
      <c r="AP118" s="38">
        <v>86</v>
      </c>
      <c r="AQ118" s="38">
        <v>117.1</v>
      </c>
      <c r="AR118" s="38">
        <v>112.6</v>
      </c>
      <c r="AS118" s="38">
        <v>216.1</v>
      </c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</row>
    <row r="119" spans="1:62">
      <c r="A119" s="8"/>
      <c r="B119" s="34"/>
      <c r="C119" s="15" t="s">
        <v>97</v>
      </c>
      <c r="D119" s="14">
        <v>119.2</v>
      </c>
      <c r="E119" s="14">
        <v>119.2</v>
      </c>
      <c r="F119" s="14">
        <v>99.8</v>
      </c>
      <c r="G119" s="14">
        <v>209.7</v>
      </c>
      <c r="H119" s="14">
        <v>127.3</v>
      </c>
      <c r="I119" s="14">
        <v>113.9</v>
      </c>
      <c r="J119" s="14">
        <v>212.8</v>
      </c>
      <c r="K119" s="14">
        <v>72.2</v>
      </c>
      <c r="L119" s="14">
        <v>193.4</v>
      </c>
      <c r="M119" s="14">
        <v>120.9</v>
      </c>
      <c r="N119" s="14">
        <v>85.7</v>
      </c>
      <c r="O119" s="14">
        <v>90.6</v>
      </c>
      <c r="P119" s="14">
        <v>97.8</v>
      </c>
      <c r="Q119" s="14">
        <v>88.3</v>
      </c>
      <c r="R119" s="14">
        <v>275.5</v>
      </c>
      <c r="S119" s="14">
        <v>111.1</v>
      </c>
      <c r="T119" s="14">
        <v>64</v>
      </c>
      <c r="U119" s="14">
        <v>152</v>
      </c>
      <c r="V119" s="14">
        <v>75.599999999999994</v>
      </c>
      <c r="W119" s="14">
        <v>99.3</v>
      </c>
      <c r="X119" s="14">
        <v>313.10000000000002</v>
      </c>
      <c r="Y119" s="14">
        <v>157.30000000000001</v>
      </c>
      <c r="Z119" s="14">
        <v>117</v>
      </c>
      <c r="AA119" s="14">
        <v>0</v>
      </c>
      <c r="AB119" s="14">
        <v>62.4</v>
      </c>
      <c r="AC119" s="137">
        <v>128.5</v>
      </c>
      <c r="AD119" s="14">
        <v>0</v>
      </c>
      <c r="AE119" s="133">
        <v>119.2</v>
      </c>
      <c r="AF119" s="8"/>
      <c r="AG119" s="34"/>
      <c r="AH119" s="15" t="s">
        <v>97</v>
      </c>
      <c r="AI119" s="14">
        <v>119.2</v>
      </c>
      <c r="AJ119" s="14">
        <v>106.8</v>
      </c>
      <c r="AK119" s="14">
        <v>138.9</v>
      </c>
      <c r="AL119" s="14">
        <v>121.9</v>
      </c>
      <c r="AM119" s="14">
        <v>152.4</v>
      </c>
      <c r="AN119" s="14">
        <v>67.3</v>
      </c>
      <c r="AO119" s="14">
        <v>73.3</v>
      </c>
      <c r="AP119" s="14">
        <v>64.7</v>
      </c>
      <c r="AQ119" s="14">
        <v>126.3</v>
      </c>
      <c r="AR119" s="14">
        <v>119.6</v>
      </c>
      <c r="AS119" s="14">
        <v>275.2</v>
      </c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</row>
    <row r="120" spans="1:62">
      <c r="A120" s="8"/>
      <c r="B120" s="28" t="s">
        <v>105</v>
      </c>
      <c r="C120" s="22" t="s">
        <v>84</v>
      </c>
      <c r="D120" s="10">
        <v>132.9</v>
      </c>
      <c r="E120" s="10">
        <v>132.9</v>
      </c>
      <c r="F120" s="10">
        <v>98.5</v>
      </c>
      <c r="G120" s="10">
        <v>233.5</v>
      </c>
      <c r="H120" s="10">
        <v>133.6</v>
      </c>
      <c r="I120" s="10">
        <v>148.5</v>
      </c>
      <c r="J120" s="10">
        <v>114.6</v>
      </c>
      <c r="K120" s="10">
        <v>103.8</v>
      </c>
      <c r="L120" s="10">
        <v>257.39999999999998</v>
      </c>
      <c r="M120" s="10">
        <v>187.2</v>
      </c>
      <c r="N120" s="10">
        <v>96.3</v>
      </c>
      <c r="O120" s="10">
        <v>110.8</v>
      </c>
      <c r="P120" s="10">
        <v>110.5</v>
      </c>
      <c r="Q120" s="10">
        <v>96.4</v>
      </c>
      <c r="R120" s="10">
        <v>259.60000000000002</v>
      </c>
      <c r="S120" s="10">
        <v>118.9</v>
      </c>
      <c r="T120" s="10">
        <v>158.9</v>
      </c>
      <c r="U120" s="10">
        <v>168.3</v>
      </c>
      <c r="V120" s="10">
        <v>79.099999999999994</v>
      </c>
      <c r="W120" s="10">
        <v>106.6</v>
      </c>
      <c r="X120" s="10">
        <v>316.89999999999998</v>
      </c>
      <c r="Y120" s="10">
        <v>140.30000000000001</v>
      </c>
      <c r="Z120" s="10">
        <v>117.2</v>
      </c>
      <c r="AA120" s="10">
        <v>0</v>
      </c>
      <c r="AB120" s="10">
        <v>136.80000000000001</v>
      </c>
      <c r="AC120" s="137">
        <v>139.9</v>
      </c>
      <c r="AD120" s="10">
        <v>0</v>
      </c>
      <c r="AE120" s="133">
        <v>132.9</v>
      </c>
      <c r="AF120" s="8"/>
      <c r="AG120" s="28" t="s">
        <v>105</v>
      </c>
      <c r="AH120" s="22" t="s">
        <v>84</v>
      </c>
      <c r="AI120" s="10">
        <v>132.9</v>
      </c>
      <c r="AJ120" s="10">
        <v>146.1</v>
      </c>
      <c r="AK120" s="10">
        <v>148</v>
      </c>
      <c r="AL120" s="10">
        <v>174</v>
      </c>
      <c r="AM120" s="10">
        <v>127.3</v>
      </c>
      <c r="AN120" s="10">
        <v>143.80000000000001</v>
      </c>
      <c r="AO120" s="10">
        <v>130.19999999999999</v>
      </c>
      <c r="AP120" s="10">
        <v>149.6</v>
      </c>
      <c r="AQ120" s="10">
        <v>125.2</v>
      </c>
      <c r="AR120" s="10">
        <v>117.6</v>
      </c>
      <c r="AS120" s="10">
        <v>293.10000000000002</v>
      </c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</row>
    <row r="121" spans="1:62">
      <c r="A121" s="8"/>
      <c r="B121" s="32"/>
      <c r="C121" s="8" t="s">
        <v>86</v>
      </c>
      <c r="D121" s="10">
        <v>118.5</v>
      </c>
      <c r="E121" s="10">
        <v>118.5</v>
      </c>
      <c r="F121" s="10">
        <v>104.7</v>
      </c>
      <c r="G121" s="10">
        <v>175.1</v>
      </c>
      <c r="H121" s="10">
        <v>141.5</v>
      </c>
      <c r="I121" s="10">
        <v>100.2</v>
      </c>
      <c r="J121" s="10">
        <v>104.8</v>
      </c>
      <c r="K121" s="10">
        <v>71.8</v>
      </c>
      <c r="L121" s="10">
        <v>288.8</v>
      </c>
      <c r="M121" s="10">
        <v>105.1</v>
      </c>
      <c r="N121" s="10">
        <v>68.900000000000006</v>
      </c>
      <c r="O121" s="10">
        <v>104.7</v>
      </c>
      <c r="P121" s="10">
        <v>108.1</v>
      </c>
      <c r="Q121" s="10">
        <v>98</v>
      </c>
      <c r="R121" s="10">
        <v>258.5</v>
      </c>
      <c r="S121" s="10">
        <v>104.6</v>
      </c>
      <c r="T121" s="10">
        <v>109.7</v>
      </c>
      <c r="U121" s="10">
        <v>165.9</v>
      </c>
      <c r="V121" s="10">
        <v>73</v>
      </c>
      <c r="W121" s="10">
        <v>102.6</v>
      </c>
      <c r="X121" s="10">
        <v>378.7</v>
      </c>
      <c r="Y121" s="10">
        <v>97</v>
      </c>
      <c r="Z121" s="10">
        <v>90</v>
      </c>
      <c r="AA121" s="10">
        <v>0</v>
      </c>
      <c r="AB121" s="10">
        <v>86.2</v>
      </c>
      <c r="AC121" s="137">
        <v>127.1</v>
      </c>
      <c r="AD121" s="10">
        <v>0</v>
      </c>
      <c r="AE121" s="133">
        <v>118.5</v>
      </c>
      <c r="AF121" s="8"/>
      <c r="AG121" s="32"/>
      <c r="AH121" s="8" t="s">
        <v>86</v>
      </c>
      <c r="AI121" s="10">
        <v>118.5</v>
      </c>
      <c r="AJ121" s="10">
        <v>107</v>
      </c>
      <c r="AK121" s="10">
        <v>113.2</v>
      </c>
      <c r="AL121" s="10">
        <v>96</v>
      </c>
      <c r="AM121" s="10">
        <v>126.8</v>
      </c>
      <c r="AN121" s="10">
        <v>99.4</v>
      </c>
      <c r="AO121" s="10">
        <v>93.7</v>
      </c>
      <c r="AP121" s="10">
        <v>101.8</v>
      </c>
      <c r="AQ121" s="10">
        <v>125.2</v>
      </c>
      <c r="AR121" s="10">
        <v>118.4</v>
      </c>
      <c r="AS121" s="10">
        <v>275.7</v>
      </c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</row>
    <row r="122" spans="1:62">
      <c r="A122" s="8"/>
      <c r="B122" s="32"/>
      <c r="C122" s="8" t="s">
        <v>88</v>
      </c>
      <c r="D122" s="10">
        <v>102.7</v>
      </c>
      <c r="E122" s="10">
        <v>102.7</v>
      </c>
      <c r="F122" s="10">
        <v>88.6</v>
      </c>
      <c r="G122" s="10">
        <v>140.80000000000001</v>
      </c>
      <c r="H122" s="10">
        <v>117.4</v>
      </c>
      <c r="I122" s="10">
        <v>86.8</v>
      </c>
      <c r="J122" s="10">
        <v>99</v>
      </c>
      <c r="K122" s="10">
        <v>47.1</v>
      </c>
      <c r="L122" s="10">
        <v>105.5</v>
      </c>
      <c r="M122" s="10">
        <v>77.2</v>
      </c>
      <c r="N122" s="10">
        <v>62.5</v>
      </c>
      <c r="O122" s="10">
        <v>96.5</v>
      </c>
      <c r="P122" s="10">
        <v>91.1</v>
      </c>
      <c r="Q122" s="10">
        <v>85.4</v>
      </c>
      <c r="R122" s="10">
        <v>275.8</v>
      </c>
      <c r="S122" s="10">
        <v>104.6</v>
      </c>
      <c r="T122" s="10">
        <v>90.2</v>
      </c>
      <c r="U122" s="10">
        <v>172.7</v>
      </c>
      <c r="V122" s="10">
        <v>81.2</v>
      </c>
      <c r="W122" s="10">
        <v>108.1</v>
      </c>
      <c r="X122" s="10">
        <v>430.5</v>
      </c>
      <c r="Y122" s="10">
        <v>53.2</v>
      </c>
      <c r="Z122" s="10">
        <v>89.3</v>
      </c>
      <c r="AA122" s="10">
        <v>0</v>
      </c>
      <c r="AB122" s="10">
        <v>60.7</v>
      </c>
      <c r="AC122" s="137">
        <v>110.9</v>
      </c>
      <c r="AD122" s="10">
        <v>0</v>
      </c>
      <c r="AE122" s="133">
        <v>102.7</v>
      </c>
      <c r="AF122" s="8"/>
      <c r="AG122" s="32"/>
      <c r="AH122" s="8" t="s">
        <v>88</v>
      </c>
      <c r="AI122" s="10">
        <v>102.7</v>
      </c>
      <c r="AJ122" s="10">
        <v>92.6</v>
      </c>
      <c r="AK122" s="10">
        <v>101.7</v>
      </c>
      <c r="AL122" s="10">
        <v>84.1</v>
      </c>
      <c r="AM122" s="10">
        <v>115.7</v>
      </c>
      <c r="AN122" s="10">
        <v>81.3</v>
      </c>
      <c r="AO122" s="10">
        <v>70.2</v>
      </c>
      <c r="AP122" s="10">
        <v>86.1</v>
      </c>
      <c r="AQ122" s="10">
        <v>108.6</v>
      </c>
      <c r="AR122" s="10">
        <v>101.2</v>
      </c>
      <c r="AS122" s="10">
        <v>272.39999999999998</v>
      </c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</row>
    <row r="123" spans="1:62">
      <c r="A123" s="8"/>
      <c r="B123" s="32"/>
      <c r="C123" s="8" t="s">
        <v>89</v>
      </c>
      <c r="D123" s="10">
        <v>120.3</v>
      </c>
      <c r="E123" s="10">
        <v>120.3</v>
      </c>
      <c r="F123" s="10">
        <v>115</v>
      </c>
      <c r="G123" s="10">
        <v>152.30000000000001</v>
      </c>
      <c r="H123" s="10">
        <v>114.2</v>
      </c>
      <c r="I123" s="10">
        <v>151.1</v>
      </c>
      <c r="J123" s="10">
        <v>119</v>
      </c>
      <c r="K123" s="10">
        <v>85.8</v>
      </c>
      <c r="L123" s="10">
        <v>194.1</v>
      </c>
      <c r="M123" s="10">
        <v>45.6</v>
      </c>
      <c r="N123" s="10">
        <v>164.4</v>
      </c>
      <c r="O123" s="10">
        <v>105.3</v>
      </c>
      <c r="P123" s="10">
        <v>98.2</v>
      </c>
      <c r="Q123" s="10">
        <v>79.400000000000006</v>
      </c>
      <c r="R123" s="10">
        <v>263.60000000000002</v>
      </c>
      <c r="S123" s="10">
        <v>103.9</v>
      </c>
      <c r="T123" s="10">
        <v>103</v>
      </c>
      <c r="U123" s="10">
        <v>177.7</v>
      </c>
      <c r="V123" s="10">
        <v>63</v>
      </c>
      <c r="W123" s="10">
        <v>116.4</v>
      </c>
      <c r="X123" s="10">
        <v>419.8</v>
      </c>
      <c r="Y123" s="10">
        <v>91.3</v>
      </c>
      <c r="Z123" s="10">
        <v>90.3</v>
      </c>
      <c r="AA123" s="10">
        <v>0</v>
      </c>
      <c r="AB123" s="10">
        <v>84.4</v>
      </c>
      <c r="AC123" s="137">
        <v>94.7</v>
      </c>
      <c r="AD123" s="10">
        <v>0</v>
      </c>
      <c r="AE123" s="133">
        <v>120.3</v>
      </c>
      <c r="AF123" s="8"/>
      <c r="AG123" s="32"/>
      <c r="AH123" s="8" t="s">
        <v>89</v>
      </c>
      <c r="AI123" s="10">
        <v>120.3</v>
      </c>
      <c r="AJ123" s="10">
        <v>126.1</v>
      </c>
      <c r="AK123" s="10">
        <v>155.4</v>
      </c>
      <c r="AL123" s="10">
        <v>166.8</v>
      </c>
      <c r="AM123" s="10">
        <v>146.4</v>
      </c>
      <c r="AN123" s="10">
        <v>90.1</v>
      </c>
      <c r="AO123" s="10">
        <v>73.3</v>
      </c>
      <c r="AP123" s="10">
        <v>97.1</v>
      </c>
      <c r="AQ123" s="10">
        <v>116.9</v>
      </c>
      <c r="AR123" s="10">
        <v>110.3</v>
      </c>
      <c r="AS123" s="10">
        <v>262.7</v>
      </c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</row>
    <row r="124" spans="1:62">
      <c r="A124" s="8"/>
      <c r="B124" s="32"/>
      <c r="C124" s="8" t="s">
        <v>90</v>
      </c>
      <c r="D124" s="10">
        <v>132.4</v>
      </c>
      <c r="E124" s="10">
        <v>132.4</v>
      </c>
      <c r="F124" s="10">
        <v>121.1</v>
      </c>
      <c r="G124" s="10">
        <v>192.4</v>
      </c>
      <c r="H124" s="10">
        <v>134.30000000000001</v>
      </c>
      <c r="I124" s="10">
        <v>114.3</v>
      </c>
      <c r="J124" s="10">
        <v>134.80000000000001</v>
      </c>
      <c r="K124" s="10">
        <v>84</v>
      </c>
      <c r="L124" s="10">
        <v>194</v>
      </c>
      <c r="M124" s="10">
        <v>167.2</v>
      </c>
      <c r="N124" s="10">
        <v>147.80000000000001</v>
      </c>
      <c r="O124" s="10">
        <v>120</v>
      </c>
      <c r="P124" s="10">
        <v>114.1</v>
      </c>
      <c r="Q124" s="10">
        <v>89.8</v>
      </c>
      <c r="R124" s="10">
        <v>225</v>
      </c>
      <c r="S124" s="10">
        <v>115.3</v>
      </c>
      <c r="T124" s="10">
        <v>143.9</v>
      </c>
      <c r="U124" s="10">
        <v>206</v>
      </c>
      <c r="V124" s="10">
        <v>120.8</v>
      </c>
      <c r="W124" s="10">
        <v>115.9</v>
      </c>
      <c r="X124" s="10">
        <v>417.5</v>
      </c>
      <c r="Y124" s="10">
        <v>182.1</v>
      </c>
      <c r="Z124" s="10">
        <v>113.4</v>
      </c>
      <c r="AA124" s="10">
        <v>0</v>
      </c>
      <c r="AB124" s="10">
        <v>143.9</v>
      </c>
      <c r="AC124" s="137">
        <v>101.1</v>
      </c>
      <c r="AD124" s="10">
        <v>0</v>
      </c>
      <c r="AE124" s="133">
        <v>132.4</v>
      </c>
      <c r="AF124" s="8"/>
      <c r="AG124" s="32"/>
      <c r="AH124" s="8" t="s">
        <v>90</v>
      </c>
      <c r="AI124" s="10">
        <v>132.4</v>
      </c>
      <c r="AJ124" s="10">
        <v>141.9</v>
      </c>
      <c r="AK124" s="10">
        <v>146.4</v>
      </c>
      <c r="AL124" s="10">
        <v>115.2</v>
      </c>
      <c r="AM124" s="10">
        <v>171</v>
      </c>
      <c r="AN124" s="10">
        <v>136.5</v>
      </c>
      <c r="AO124" s="10">
        <v>137.69999999999999</v>
      </c>
      <c r="AP124" s="10">
        <v>136</v>
      </c>
      <c r="AQ124" s="10">
        <v>126.9</v>
      </c>
      <c r="AR124" s="10">
        <v>123</v>
      </c>
      <c r="AS124" s="10">
        <v>212.5</v>
      </c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</row>
    <row r="125" spans="1:62">
      <c r="A125" s="8"/>
      <c r="B125" s="32"/>
      <c r="C125" s="8" t="s">
        <v>91</v>
      </c>
      <c r="D125" s="10">
        <v>121.6</v>
      </c>
      <c r="E125" s="10">
        <v>121.6</v>
      </c>
      <c r="F125" s="10">
        <v>106.5</v>
      </c>
      <c r="G125" s="10">
        <v>203.7</v>
      </c>
      <c r="H125" s="10">
        <v>138.6</v>
      </c>
      <c r="I125" s="10">
        <v>106.3</v>
      </c>
      <c r="J125" s="10">
        <v>160.30000000000001</v>
      </c>
      <c r="K125" s="10">
        <v>48.5</v>
      </c>
      <c r="L125" s="10">
        <v>124.5</v>
      </c>
      <c r="M125" s="10">
        <v>118.3</v>
      </c>
      <c r="N125" s="10">
        <v>101.3</v>
      </c>
      <c r="O125" s="10">
        <v>108</v>
      </c>
      <c r="P125" s="10">
        <v>107</v>
      </c>
      <c r="Q125" s="10">
        <v>97.9</v>
      </c>
      <c r="R125" s="10">
        <v>194.2</v>
      </c>
      <c r="S125" s="10">
        <v>111</v>
      </c>
      <c r="T125" s="10">
        <v>122.9</v>
      </c>
      <c r="U125" s="10">
        <v>170.1</v>
      </c>
      <c r="V125" s="10">
        <v>82.4</v>
      </c>
      <c r="W125" s="10">
        <v>102.8</v>
      </c>
      <c r="X125" s="10">
        <v>349.1</v>
      </c>
      <c r="Y125" s="10">
        <v>164.4</v>
      </c>
      <c r="Z125" s="10">
        <v>109.7</v>
      </c>
      <c r="AA125" s="10">
        <v>0</v>
      </c>
      <c r="AB125" s="10">
        <v>99.4</v>
      </c>
      <c r="AC125" s="137">
        <v>107.7</v>
      </c>
      <c r="AD125" s="10">
        <v>0</v>
      </c>
      <c r="AE125" s="133">
        <v>121.6</v>
      </c>
      <c r="AF125" s="8"/>
      <c r="AG125" s="32"/>
      <c r="AH125" s="8" t="s">
        <v>91</v>
      </c>
      <c r="AI125" s="10">
        <v>121.6</v>
      </c>
      <c r="AJ125" s="10">
        <v>135.19999999999999</v>
      </c>
      <c r="AK125" s="10">
        <v>150.4</v>
      </c>
      <c r="AL125" s="10">
        <v>107.3</v>
      </c>
      <c r="AM125" s="10">
        <v>184.5</v>
      </c>
      <c r="AN125" s="10">
        <v>116.5</v>
      </c>
      <c r="AO125" s="10">
        <v>110.5</v>
      </c>
      <c r="AP125" s="10">
        <v>119</v>
      </c>
      <c r="AQ125" s="10">
        <v>113.7</v>
      </c>
      <c r="AR125" s="10">
        <v>110.1</v>
      </c>
      <c r="AS125" s="10">
        <v>193.7</v>
      </c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</row>
    <row r="126" spans="1:62">
      <c r="A126" s="8"/>
      <c r="B126" s="32"/>
      <c r="C126" s="8" t="s">
        <v>92</v>
      </c>
      <c r="D126" s="10">
        <v>134.1</v>
      </c>
      <c r="E126" s="10">
        <v>134.1</v>
      </c>
      <c r="F126" s="10">
        <v>105</v>
      </c>
      <c r="G126" s="10">
        <v>213.6</v>
      </c>
      <c r="H126" s="10">
        <v>145.1</v>
      </c>
      <c r="I126" s="10">
        <v>121.4</v>
      </c>
      <c r="J126" s="10">
        <v>182.1</v>
      </c>
      <c r="K126" s="10">
        <v>40.799999999999997</v>
      </c>
      <c r="L126" s="10">
        <v>177.4</v>
      </c>
      <c r="M126" s="10">
        <v>143</v>
      </c>
      <c r="N126" s="10">
        <v>107</v>
      </c>
      <c r="O126" s="10">
        <v>113.1</v>
      </c>
      <c r="P126" s="10">
        <v>113.8</v>
      </c>
      <c r="Q126" s="10">
        <v>104.8</v>
      </c>
      <c r="R126" s="10">
        <v>245.7</v>
      </c>
      <c r="S126" s="10">
        <v>117.2</v>
      </c>
      <c r="T126" s="10">
        <v>160.80000000000001</v>
      </c>
      <c r="U126" s="10">
        <v>173.1</v>
      </c>
      <c r="V126" s="10">
        <v>91.6</v>
      </c>
      <c r="W126" s="10">
        <v>101.9</v>
      </c>
      <c r="X126" s="10">
        <v>369.6</v>
      </c>
      <c r="Y126" s="10">
        <v>104.9</v>
      </c>
      <c r="Z126" s="10">
        <v>115.2</v>
      </c>
      <c r="AA126" s="10">
        <v>0</v>
      </c>
      <c r="AB126" s="10">
        <v>106.3</v>
      </c>
      <c r="AC126" s="137">
        <v>115.8</v>
      </c>
      <c r="AD126" s="10">
        <v>0</v>
      </c>
      <c r="AE126" s="133">
        <v>134.1</v>
      </c>
      <c r="AF126" s="8"/>
      <c r="AG126" s="32"/>
      <c r="AH126" s="8" t="s">
        <v>92</v>
      </c>
      <c r="AI126" s="10">
        <v>134.1</v>
      </c>
      <c r="AJ126" s="10">
        <v>155.1</v>
      </c>
      <c r="AK126" s="10">
        <v>165.9</v>
      </c>
      <c r="AL126" s="10">
        <v>124.5</v>
      </c>
      <c r="AM126" s="10">
        <v>198.8</v>
      </c>
      <c r="AN126" s="10">
        <v>141.69999999999999</v>
      </c>
      <c r="AO126" s="10">
        <v>119.3</v>
      </c>
      <c r="AP126" s="10">
        <v>151.19999999999999</v>
      </c>
      <c r="AQ126" s="10">
        <v>121.9</v>
      </c>
      <c r="AR126" s="10">
        <v>114.9</v>
      </c>
      <c r="AS126" s="10">
        <v>278.10000000000002</v>
      </c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</row>
    <row r="127" spans="1:62">
      <c r="A127" s="8"/>
      <c r="B127" s="32"/>
      <c r="C127" s="8" t="s">
        <v>93</v>
      </c>
      <c r="D127" s="10">
        <v>134.4</v>
      </c>
      <c r="E127" s="10">
        <v>134.4</v>
      </c>
      <c r="F127" s="10">
        <v>108</v>
      </c>
      <c r="G127" s="10">
        <v>280.39999999999998</v>
      </c>
      <c r="H127" s="10">
        <v>177.9</v>
      </c>
      <c r="I127" s="10">
        <v>129.4</v>
      </c>
      <c r="J127" s="10">
        <v>168.5</v>
      </c>
      <c r="K127" s="10">
        <v>63.5</v>
      </c>
      <c r="L127" s="10">
        <v>87.6</v>
      </c>
      <c r="M127" s="10">
        <v>133.5</v>
      </c>
      <c r="N127" s="10">
        <v>95.7</v>
      </c>
      <c r="O127" s="10">
        <v>108.4</v>
      </c>
      <c r="P127" s="10">
        <v>112</v>
      </c>
      <c r="Q127" s="10">
        <v>111</v>
      </c>
      <c r="R127" s="10">
        <v>216.2</v>
      </c>
      <c r="S127" s="10">
        <v>118.4</v>
      </c>
      <c r="T127" s="10">
        <v>148.19999999999999</v>
      </c>
      <c r="U127" s="10">
        <v>175.2</v>
      </c>
      <c r="V127" s="10">
        <v>90.8</v>
      </c>
      <c r="W127" s="10">
        <v>110.3</v>
      </c>
      <c r="X127" s="10">
        <v>385.3</v>
      </c>
      <c r="Y127" s="10">
        <v>106.9</v>
      </c>
      <c r="Z127" s="10">
        <v>118.7</v>
      </c>
      <c r="AA127" s="10">
        <v>0</v>
      </c>
      <c r="AB127" s="10">
        <v>84.2</v>
      </c>
      <c r="AC127" s="137">
        <v>106.3</v>
      </c>
      <c r="AD127" s="10">
        <v>0</v>
      </c>
      <c r="AE127" s="133">
        <v>134.4</v>
      </c>
      <c r="AF127" s="8"/>
      <c r="AG127" s="32"/>
      <c r="AH127" s="8" t="s">
        <v>93</v>
      </c>
      <c r="AI127" s="10">
        <v>134.4</v>
      </c>
      <c r="AJ127" s="10">
        <v>156.30000000000001</v>
      </c>
      <c r="AK127" s="10">
        <v>169</v>
      </c>
      <c r="AL127" s="10">
        <v>137.6</v>
      </c>
      <c r="AM127" s="10">
        <v>193.8</v>
      </c>
      <c r="AN127" s="10">
        <v>140.69999999999999</v>
      </c>
      <c r="AO127" s="10">
        <v>141.80000000000001</v>
      </c>
      <c r="AP127" s="10">
        <v>140.30000000000001</v>
      </c>
      <c r="AQ127" s="10">
        <v>121.7</v>
      </c>
      <c r="AR127" s="10">
        <v>116.2</v>
      </c>
      <c r="AS127" s="10">
        <v>244</v>
      </c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</row>
    <row r="128" spans="1:62">
      <c r="A128" s="8"/>
      <c r="B128" s="32"/>
      <c r="C128" s="8" t="s">
        <v>94</v>
      </c>
      <c r="D128" s="10">
        <v>121.7</v>
      </c>
      <c r="E128" s="10">
        <v>121.7</v>
      </c>
      <c r="F128" s="10">
        <v>102.4</v>
      </c>
      <c r="G128" s="10">
        <v>221</v>
      </c>
      <c r="H128" s="10">
        <v>149.19999999999999</v>
      </c>
      <c r="I128" s="10">
        <v>119.5</v>
      </c>
      <c r="J128" s="10">
        <v>175.5</v>
      </c>
      <c r="K128" s="10">
        <v>43</v>
      </c>
      <c r="L128" s="10">
        <v>48.1</v>
      </c>
      <c r="M128" s="10">
        <v>129.5</v>
      </c>
      <c r="N128" s="10">
        <v>96</v>
      </c>
      <c r="O128" s="10">
        <v>113.3</v>
      </c>
      <c r="P128" s="10">
        <v>102.6</v>
      </c>
      <c r="Q128" s="10">
        <v>98.3</v>
      </c>
      <c r="R128" s="10">
        <v>201.3</v>
      </c>
      <c r="S128" s="10">
        <v>103.3</v>
      </c>
      <c r="T128" s="10">
        <v>107</v>
      </c>
      <c r="U128" s="10">
        <v>173.4</v>
      </c>
      <c r="V128" s="10">
        <v>73.099999999999994</v>
      </c>
      <c r="W128" s="10">
        <v>109</v>
      </c>
      <c r="X128" s="10">
        <v>381</v>
      </c>
      <c r="Y128" s="10">
        <v>116.1</v>
      </c>
      <c r="Z128" s="10">
        <v>133.80000000000001</v>
      </c>
      <c r="AA128" s="10">
        <v>0</v>
      </c>
      <c r="AB128" s="10">
        <v>79.8</v>
      </c>
      <c r="AC128" s="137">
        <v>103.5</v>
      </c>
      <c r="AD128" s="10">
        <v>0</v>
      </c>
      <c r="AE128" s="133">
        <v>121.7</v>
      </c>
      <c r="AF128" s="8"/>
      <c r="AG128" s="32"/>
      <c r="AH128" s="8" t="s">
        <v>94</v>
      </c>
      <c r="AI128" s="10">
        <v>121.7</v>
      </c>
      <c r="AJ128" s="10">
        <v>136</v>
      </c>
      <c r="AK128" s="10">
        <v>157.9</v>
      </c>
      <c r="AL128" s="10">
        <v>110.5</v>
      </c>
      <c r="AM128" s="10">
        <v>195.5</v>
      </c>
      <c r="AN128" s="10">
        <v>109.1</v>
      </c>
      <c r="AO128" s="10">
        <v>117.2</v>
      </c>
      <c r="AP128" s="10">
        <v>105.7</v>
      </c>
      <c r="AQ128" s="10">
        <v>113.4</v>
      </c>
      <c r="AR128" s="10">
        <v>108.9</v>
      </c>
      <c r="AS128" s="10">
        <v>212.5</v>
      </c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</row>
    <row r="129" spans="1:62">
      <c r="A129" s="8"/>
      <c r="B129" s="32"/>
      <c r="C129" s="8" t="s">
        <v>95</v>
      </c>
      <c r="D129" s="10">
        <v>130.19999999999999</v>
      </c>
      <c r="E129" s="10">
        <v>130.19999999999999</v>
      </c>
      <c r="F129" s="10">
        <v>102.7</v>
      </c>
      <c r="G129" s="10">
        <v>244.7</v>
      </c>
      <c r="H129" s="10">
        <v>149</v>
      </c>
      <c r="I129" s="10">
        <v>150.4</v>
      </c>
      <c r="J129" s="10">
        <v>201.7</v>
      </c>
      <c r="K129" s="10">
        <v>49.1</v>
      </c>
      <c r="L129" s="10">
        <v>73.099999999999994</v>
      </c>
      <c r="M129" s="10">
        <v>145.4</v>
      </c>
      <c r="N129" s="10">
        <v>99</v>
      </c>
      <c r="O129" s="10">
        <v>115.2</v>
      </c>
      <c r="P129" s="10">
        <v>101.9</v>
      </c>
      <c r="Q129" s="10">
        <v>100</v>
      </c>
      <c r="R129" s="10">
        <v>299.5</v>
      </c>
      <c r="S129" s="10">
        <v>96.6</v>
      </c>
      <c r="T129" s="10">
        <v>102.3</v>
      </c>
      <c r="U129" s="10">
        <v>164.6</v>
      </c>
      <c r="V129" s="10">
        <v>87</v>
      </c>
      <c r="W129" s="10">
        <v>106.9</v>
      </c>
      <c r="X129" s="10">
        <v>348.5</v>
      </c>
      <c r="Y129" s="10">
        <v>105.4</v>
      </c>
      <c r="Z129" s="10">
        <v>125.6</v>
      </c>
      <c r="AA129" s="10">
        <v>0</v>
      </c>
      <c r="AB129" s="10">
        <v>81.599999999999994</v>
      </c>
      <c r="AC129" s="137">
        <v>124</v>
      </c>
      <c r="AD129" s="10">
        <v>0</v>
      </c>
      <c r="AE129" s="133">
        <v>130.19999999999999</v>
      </c>
      <c r="AF129" s="8"/>
      <c r="AG129" s="32"/>
      <c r="AH129" s="8" t="s">
        <v>95</v>
      </c>
      <c r="AI129" s="10">
        <v>130.19999999999999</v>
      </c>
      <c r="AJ129" s="10">
        <v>148.30000000000001</v>
      </c>
      <c r="AK129" s="10">
        <v>184.4</v>
      </c>
      <c r="AL129" s="10">
        <v>155.69999999999999</v>
      </c>
      <c r="AM129" s="10">
        <v>207.1</v>
      </c>
      <c r="AN129" s="10">
        <v>104</v>
      </c>
      <c r="AO129" s="10">
        <v>118.5</v>
      </c>
      <c r="AP129" s="10">
        <v>97.8</v>
      </c>
      <c r="AQ129" s="10">
        <v>119.7</v>
      </c>
      <c r="AR129" s="10">
        <v>111.2</v>
      </c>
      <c r="AS129" s="10">
        <v>308.7</v>
      </c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</row>
    <row r="130" spans="1:62">
      <c r="A130" s="8"/>
      <c r="B130" s="32"/>
      <c r="C130" s="8" t="s">
        <v>96</v>
      </c>
      <c r="D130" s="10">
        <v>129.30000000000001</v>
      </c>
      <c r="E130" s="10">
        <v>129.30000000000001</v>
      </c>
      <c r="F130" s="10">
        <v>102</v>
      </c>
      <c r="G130" s="10">
        <v>257.10000000000002</v>
      </c>
      <c r="H130" s="10">
        <v>138.30000000000001</v>
      </c>
      <c r="I130" s="10">
        <v>168.6</v>
      </c>
      <c r="J130" s="10">
        <v>227.3</v>
      </c>
      <c r="K130" s="10">
        <v>52</v>
      </c>
      <c r="L130" s="10">
        <v>95.9</v>
      </c>
      <c r="M130" s="10">
        <v>139.30000000000001</v>
      </c>
      <c r="N130" s="10">
        <v>96.1</v>
      </c>
      <c r="O130" s="10">
        <v>106</v>
      </c>
      <c r="P130" s="10">
        <v>95.5</v>
      </c>
      <c r="Q130" s="10">
        <v>92.1</v>
      </c>
      <c r="R130" s="10">
        <v>282.5</v>
      </c>
      <c r="S130" s="10">
        <v>104.3</v>
      </c>
      <c r="T130" s="10">
        <v>81.2</v>
      </c>
      <c r="U130" s="10">
        <v>157.30000000000001</v>
      </c>
      <c r="V130" s="10">
        <v>75</v>
      </c>
      <c r="W130" s="10">
        <v>87.1</v>
      </c>
      <c r="X130" s="10">
        <v>349.6</v>
      </c>
      <c r="Y130" s="10">
        <v>114.3</v>
      </c>
      <c r="Z130" s="10">
        <v>118.1</v>
      </c>
      <c r="AA130" s="10">
        <v>0</v>
      </c>
      <c r="AB130" s="10">
        <v>73.3</v>
      </c>
      <c r="AC130" s="137">
        <v>176.2</v>
      </c>
      <c r="AD130" s="10">
        <v>0</v>
      </c>
      <c r="AE130" s="133">
        <v>129.30000000000001</v>
      </c>
      <c r="AF130" s="8"/>
      <c r="AG130" s="32"/>
      <c r="AH130" s="8" t="s">
        <v>96</v>
      </c>
      <c r="AI130" s="10">
        <v>129.30000000000001</v>
      </c>
      <c r="AJ130" s="10">
        <v>147.19999999999999</v>
      </c>
      <c r="AK130" s="10">
        <v>196.9</v>
      </c>
      <c r="AL130" s="10">
        <v>191.4</v>
      </c>
      <c r="AM130" s="10">
        <v>201.3</v>
      </c>
      <c r="AN130" s="10">
        <v>86</v>
      </c>
      <c r="AO130" s="10">
        <v>108</v>
      </c>
      <c r="AP130" s="10">
        <v>76.7</v>
      </c>
      <c r="AQ130" s="10">
        <v>118.9</v>
      </c>
      <c r="AR130" s="10">
        <v>111.9</v>
      </c>
      <c r="AS130" s="10">
        <v>276.5</v>
      </c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</row>
    <row r="131" spans="1:62">
      <c r="A131" s="8"/>
      <c r="B131" s="32"/>
      <c r="C131" s="8" t="s">
        <v>97</v>
      </c>
      <c r="D131" s="10">
        <v>121.9</v>
      </c>
      <c r="E131" s="10">
        <v>121.9</v>
      </c>
      <c r="F131" s="10">
        <v>106</v>
      </c>
      <c r="G131" s="10">
        <v>273.7</v>
      </c>
      <c r="H131" s="10">
        <v>139.30000000000001</v>
      </c>
      <c r="I131" s="10">
        <v>153.6</v>
      </c>
      <c r="J131" s="10">
        <v>163.19999999999999</v>
      </c>
      <c r="K131" s="10">
        <v>50.2</v>
      </c>
      <c r="L131" s="10">
        <v>74.099999999999994</v>
      </c>
      <c r="M131" s="10">
        <v>143.5</v>
      </c>
      <c r="N131" s="10">
        <v>91.3</v>
      </c>
      <c r="O131" s="10">
        <v>94.2</v>
      </c>
      <c r="P131" s="10">
        <v>98.9</v>
      </c>
      <c r="Q131" s="10">
        <v>95.4</v>
      </c>
      <c r="R131" s="10">
        <v>286.5</v>
      </c>
      <c r="S131" s="10">
        <v>116</v>
      </c>
      <c r="T131" s="10">
        <v>58.2</v>
      </c>
      <c r="U131" s="10">
        <v>168.6</v>
      </c>
      <c r="V131" s="10">
        <v>65</v>
      </c>
      <c r="W131" s="10">
        <v>113.3</v>
      </c>
      <c r="X131" s="10">
        <v>371.7</v>
      </c>
      <c r="Y131" s="10">
        <v>146</v>
      </c>
      <c r="Z131" s="10">
        <v>123.5</v>
      </c>
      <c r="AA131" s="10">
        <v>0</v>
      </c>
      <c r="AB131" s="10">
        <v>60.5</v>
      </c>
      <c r="AC131" s="137">
        <v>210.1</v>
      </c>
      <c r="AD131" s="10">
        <v>0</v>
      </c>
      <c r="AE131" s="133">
        <v>121.9</v>
      </c>
      <c r="AF131" s="8"/>
      <c r="AG131" s="32"/>
      <c r="AH131" s="8" t="s">
        <v>97</v>
      </c>
      <c r="AI131" s="10">
        <v>121.9</v>
      </c>
      <c r="AJ131" s="10">
        <v>125.2</v>
      </c>
      <c r="AK131" s="10">
        <v>168</v>
      </c>
      <c r="AL131" s="10">
        <v>165.5</v>
      </c>
      <c r="AM131" s="10">
        <v>169.9</v>
      </c>
      <c r="AN131" s="10">
        <v>72.8</v>
      </c>
      <c r="AO131" s="10">
        <v>96.5</v>
      </c>
      <c r="AP131" s="10">
        <v>62.7</v>
      </c>
      <c r="AQ131" s="10">
        <v>120</v>
      </c>
      <c r="AR131" s="10">
        <v>112.8</v>
      </c>
      <c r="AS131" s="10">
        <v>280.7</v>
      </c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</row>
    <row r="132" spans="1:62">
      <c r="A132" s="8"/>
      <c r="B132" s="28" t="s">
        <v>106</v>
      </c>
      <c r="C132" s="22" t="s">
        <v>84</v>
      </c>
      <c r="D132" s="29">
        <v>155.5</v>
      </c>
      <c r="E132" s="29">
        <v>155.4</v>
      </c>
      <c r="F132" s="29">
        <v>107.7</v>
      </c>
      <c r="G132" s="29">
        <v>261.3</v>
      </c>
      <c r="H132" s="29">
        <v>147.1</v>
      </c>
      <c r="I132" s="29">
        <v>184.3</v>
      </c>
      <c r="J132" s="29">
        <v>280.89999999999998</v>
      </c>
      <c r="K132" s="29">
        <v>80.8</v>
      </c>
      <c r="L132" s="29">
        <v>96.8</v>
      </c>
      <c r="M132" s="29">
        <v>161.9</v>
      </c>
      <c r="N132" s="29">
        <v>102.5</v>
      </c>
      <c r="O132" s="29">
        <v>111.1</v>
      </c>
      <c r="P132" s="29">
        <v>117.1</v>
      </c>
      <c r="Q132" s="29">
        <v>106.7</v>
      </c>
      <c r="R132" s="29">
        <v>352.6</v>
      </c>
      <c r="S132" s="29">
        <v>150.6</v>
      </c>
      <c r="T132" s="29">
        <v>150.9</v>
      </c>
      <c r="U132" s="29">
        <v>185.9</v>
      </c>
      <c r="V132" s="29">
        <v>82.5</v>
      </c>
      <c r="W132" s="29">
        <v>120.9</v>
      </c>
      <c r="X132" s="29">
        <v>369.6</v>
      </c>
      <c r="Y132" s="29">
        <v>206.1</v>
      </c>
      <c r="Z132" s="29">
        <v>130.30000000000001</v>
      </c>
      <c r="AA132" s="29">
        <v>0</v>
      </c>
      <c r="AB132" s="29">
        <v>101.7</v>
      </c>
      <c r="AC132" s="139">
        <v>240.5</v>
      </c>
      <c r="AD132" s="29">
        <v>0</v>
      </c>
      <c r="AE132" s="140">
        <v>155.5</v>
      </c>
      <c r="AF132" s="22"/>
      <c r="AG132" s="28" t="s">
        <v>106</v>
      </c>
      <c r="AH132" s="22" t="s">
        <v>84</v>
      </c>
      <c r="AI132" s="29">
        <v>155.5</v>
      </c>
      <c r="AJ132" s="29">
        <v>189</v>
      </c>
      <c r="AK132" s="29">
        <v>216</v>
      </c>
      <c r="AL132" s="29">
        <v>200.7</v>
      </c>
      <c r="AM132" s="29">
        <v>228.1</v>
      </c>
      <c r="AN132" s="29">
        <v>155.80000000000001</v>
      </c>
      <c r="AO132" s="29">
        <v>151.6</v>
      </c>
      <c r="AP132" s="29">
        <v>157.5</v>
      </c>
      <c r="AQ132" s="29">
        <v>136</v>
      </c>
      <c r="AR132" s="29">
        <v>124.2</v>
      </c>
      <c r="AS132" s="29">
        <v>396.6</v>
      </c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</row>
    <row r="133" spans="1:62">
      <c r="A133" s="8"/>
      <c r="B133" s="32"/>
      <c r="C133" s="8" t="s">
        <v>86</v>
      </c>
      <c r="D133" s="10">
        <v>140.4</v>
      </c>
      <c r="E133" s="10">
        <v>140.4</v>
      </c>
      <c r="F133" s="10">
        <v>109.9</v>
      </c>
      <c r="G133" s="10">
        <v>246.8</v>
      </c>
      <c r="H133" s="10">
        <v>143.30000000000001</v>
      </c>
      <c r="I133" s="10">
        <v>132.80000000000001</v>
      </c>
      <c r="J133" s="10">
        <v>309.2</v>
      </c>
      <c r="K133" s="10">
        <v>65.099999999999994</v>
      </c>
      <c r="L133" s="10">
        <v>88.4</v>
      </c>
      <c r="M133" s="10">
        <v>100.5</v>
      </c>
      <c r="N133" s="10">
        <v>98.2</v>
      </c>
      <c r="O133" s="10">
        <v>104.7</v>
      </c>
      <c r="P133" s="10">
        <v>112.2</v>
      </c>
      <c r="Q133" s="10">
        <v>103.2</v>
      </c>
      <c r="R133" s="10">
        <v>306.3</v>
      </c>
      <c r="S133" s="10">
        <v>146</v>
      </c>
      <c r="T133" s="10">
        <v>90.4</v>
      </c>
      <c r="U133" s="10">
        <v>174.3</v>
      </c>
      <c r="V133" s="10">
        <v>76</v>
      </c>
      <c r="W133" s="10">
        <v>120.5</v>
      </c>
      <c r="X133" s="10">
        <v>374.9</v>
      </c>
      <c r="Y133" s="10">
        <v>110.5</v>
      </c>
      <c r="Z133" s="10">
        <v>125.4</v>
      </c>
      <c r="AA133" s="10">
        <v>0</v>
      </c>
      <c r="AB133" s="10">
        <v>85</v>
      </c>
      <c r="AC133" s="137">
        <v>216.6</v>
      </c>
      <c r="AD133" s="10">
        <v>0</v>
      </c>
      <c r="AE133" s="133">
        <v>140.4</v>
      </c>
      <c r="AF133" s="8"/>
      <c r="AG133" s="32"/>
      <c r="AH133" s="8" t="s">
        <v>86</v>
      </c>
      <c r="AI133" s="10">
        <v>140.4</v>
      </c>
      <c r="AJ133" s="10">
        <v>159.30000000000001</v>
      </c>
      <c r="AK133" s="10">
        <v>209.9</v>
      </c>
      <c r="AL133" s="10">
        <v>138.1</v>
      </c>
      <c r="AM133" s="10">
        <v>266.7</v>
      </c>
      <c r="AN133" s="10">
        <v>97.2</v>
      </c>
      <c r="AO133" s="10">
        <v>85.2</v>
      </c>
      <c r="AP133" s="10">
        <v>102.3</v>
      </c>
      <c r="AQ133" s="10">
        <v>129.4</v>
      </c>
      <c r="AR133" s="10">
        <v>119</v>
      </c>
      <c r="AS133" s="10">
        <v>360</v>
      </c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</row>
    <row r="134" spans="1:62">
      <c r="A134" s="8"/>
      <c r="B134" s="32"/>
      <c r="C134" s="8" t="s">
        <v>88</v>
      </c>
      <c r="D134" s="10">
        <v>124.4</v>
      </c>
      <c r="E134" s="10">
        <v>124.4</v>
      </c>
      <c r="F134" s="10">
        <v>93.6</v>
      </c>
      <c r="G134" s="10">
        <v>204.1</v>
      </c>
      <c r="H134" s="10">
        <v>139.6</v>
      </c>
      <c r="I134" s="10">
        <v>112</v>
      </c>
      <c r="J134" s="10">
        <v>269.3</v>
      </c>
      <c r="K134" s="10">
        <v>50.2</v>
      </c>
      <c r="L134" s="10">
        <v>81.7</v>
      </c>
      <c r="M134" s="10">
        <v>75.5</v>
      </c>
      <c r="N134" s="10">
        <v>85</v>
      </c>
      <c r="O134" s="10">
        <v>104.4</v>
      </c>
      <c r="P134" s="10">
        <v>95.7</v>
      </c>
      <c r="Q134" s="10">
        <v>96.5</v>
      </c>
      <c r="R134" s="10">
        <v>289.5</v>
      </c>
      <c r="S134" s="10">
        <v>137.6</v>
      </c>
      <c r="T134" s="10">
        <v>79.7</v>
      </c>
      <c r="U134" s="10">
        <v>161.30000000000001</v>
      </c>
      <c r="V134" s="10">
        <v>70.599999999999994</v>
      </c>
      <c r="W134" s="10">
        <v>94.2</v>
      </c>
      <c r="X134" s="10">
        <v>394.7</v>
      </c>
      <c r="Y134" s="10">
        <v>50.2</v>
      </c>
      <c r="Z134" s="10">
        <v>121.1</v>
      </c>
      <c r="AA134" s="10">
        <v>0</v>
      </c>
      <c r="AB134" s="10">
        <v>55</v>
      </c>
      <c r="AC134" s="137">
        <v>254.1</v>
      </c>
      <c r="AD134" s="10">
        <v>0</v>
      </c>
      <c r="AE134" s="133">
        <v>124.4</v>
      </c>
      <c r="AF134" s="8"/>
      <c r="AG134" s="32"/>
      <c r="AH134" s="8" t="s">
        <v>88</v>
      </c>
      <c r="AI134" s="10">
        <v>124.4</v>
      </c>
      <c r="AJ134" s="10">
        <v>137</v>
      </c>
      <c r="AK134" s="10">
        <v>175.9</v>
      </c>
      <c r="AL134" s="10">
        <v>92.7</v>
      </c>
      <c r="AM134" s="10">
        <v>241.8</v>
      </c>
      <c r="AN134" s="10">
        <v>89.1</v>
      </c>
      <c r="AO134" s="10">
        <v>82.3</v>
      </c>
      <c r="AP134" s="10">
        <v>92</v>
      </c>
      <c r="AQ134" s="10">
        <v>117.1</v>
      </c>
      <c r="AR134" s="10">
        <v>108.4</v>
      </c>
      <c r="AS134" s="10">
        <v>311.39999999999998</v>
      </c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</row>
    <row r="135" spans="1:62">
      <c r="A135" s="8"/>
      <c r="B135" s="32"/>
      <c r="C135" s="8" t="s">
        <v>89</v>
      </c>
      <c r="D135" s="10">
        <v>153.30000000000001</v>
      </c>
      <c r="E135" s="10">
        <v>153.30000000000001</v>
      </c>
      <c r="F135" s="10">
        <v>112.3</v>
      </c>
      <c r="G135" s="10">
        <v>516.9</v>
      </c>
      <c r="H135" s="10">
        <v>162.5</v>
      </c>
      <c r="I135" s="10">
        <v>145.4</v>
      </c>
      <c r="J135" s="10">
        <v>338.5</v>
      </c>
      <c r="K135" s="10">
        <v>77.7</v>
      </c>
      <c r="L135" s="10">
        <v>87.9</v>
      </c>
      <c r="M135" s="10">
        <v>116.5</v>
      </c>
      <c r="N135" s="10">
        <v>120.5</v>
      </c>
      <c r="O135" s="10">
        <v>111.5</v>
      </c>
      <c r="P135" s="10">
        <v>99.6</v>
      </c>
      <c r="Q135" s="10">
        <v>83.4</v>
      </c>
      <c r="R135" s="10">
        <v>450.9</v>
      </c>
      <c r="S135" s="10">
        <v>145.1</v>
      </c>
      <c r="T135" s="10">
        <v>96.4</v>
      </c>
      <c r="U135" s="10">
        <v>171.3</v>
      </c>
      <c r="V135" s="10">
        <v>86.3</v>
      </c>
      <c r="W135" s="10">
        <v>101.1</v>
      </c>
      <c r="X135" s="10">
        <v>392.2</v>
      </c>
      <c r="Y135" s="10">
        <v>88.5</v>
      </c>
      <c r="Z135" s="10">
        <v>131.80000000000001</v>
      </c>
      <c r="AA135" s="10">
        <v>0</v>
      </c>
      <c r="AB135" s="10">
        <v>68.7</v>
      </c>
      <c r="AC135" s="137">
        <v>320.60000000000002</v>
      </c>
      <c r="AD135" s="10">
        <v>0</v>
      </c>
      <c r="AE135" s="133">
        <v>153.30000000000001</v>
      </c>
      <c r="AF135" s="8"/>
      <c r="AG135" s="32"/>
      <c r="AH135" s="8" t="s">
        <v>89</v>
      </c>
      <c r="AI135" s="10">
        <v>153.30000000000001</v>
      </c>
      <c r="AJ135" s="10">
        <v>180.2</v>
      </c>
      <c r="AK135" s="10">
        <v>235.9</v>
      </c>
      <c r="AL135" s="10">
        <v>148.80000000000001</v>
      </c>
      <c r="AM135" s="10">
        <v>304.8</v>
      </c>
      <c r="AN135" s="10">
        <v>111.8</v>
      </c>
      <c r="AO135" s="10">
        <v>122.3</v>
      </c>
      <c r="AP135" s="10">
        <v>107.4</v>
      </c>
      <c r="AQ135" s="10">
        <v>137.6</v>
      </c>
      <c r="AR135" s="10">
        <v>122.9</v>
      </c>
      <c r="AS135" s="10">
        <v>464.6</v>
      </c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</row>
    <row r="136" spans="1:62">
      <c r="A136" s="8"/>
      <c r="B136" s="32"/>
      <c r="C136" s="8" t="s">
        <v>90</v>
      </c>
      <c r="D136" s="10">
        <v>139.19999999999999</v>
      </c>
      <c r="E136" s="10">
        <v>139.19999999999999</v>
      </c>
      <c r="F136" s="10">
        <v>105.4</v>
      </c>
      <c r="G136" s="10">
        <v>196.2</v>
      </c>
      <c r="H136" s="10">
        <v>164.8</v>
      </c>
      <c r="I136" s="10">
        <v>123.4</v>
      </c>
      <c r="J136" s="10">
        <v>251.9</v>
      </c>
      <c r="K136" s="10">
        <v>57.3</v>
      </c>
      <c r="L136" s="10">
        <v>103.1</v>
      </c>
      <c r="M136" s="10">
        <v>145.4</v>
      </c>
      <c r="N136" s="10">
        <v>116.5</v>
      </c>
      <c r="O136" s="10">
        <v>120.2</v>
      </c>
      <c r="P136" s="10">
        <v>100.1</v>
      </c>
      <c r="Q136" s="10">
        <v>86.3</v>
      </c>
      <c r="R136" s="10">
        <v>383.6</v>
      </c>
      <c r="S136" s="10">
        <v>145.5</v>
      </c>
      <c r="T136" s="10">
        <v>118.3</v>
      </c>
      <c r="U136" s="10">
        <v>182.3</v>
      </c>
      <c r="V136" s="10">
        <v>97.3</v>
      </c>
      <c r="W136" s="10">
        <v>115.6</v>
      </c>
      <c r="X136" s="10">
        <v>390.8</v>
      </c>
      <c r="Y136" s="10">
        <v>121.2</v>
      </c>
      <c r="Z136" s="10">
        <v>131.19999999999999</v>
      </c>
      <c r="AA136" s="10">
        <v>0</v>
      </c>
      <c r="AB136" s="10">
        <v>89.2</v>
      </c>
      <c r="AC136" s="137">
        <v>313.39999999999998</v>
      </c>
      <c r="AD136" s="10">
        <v>0</v>
      </c>
      <c r="AE136" s="133">
        <v>139.19999999999999</v>
      </c>
      <c r="AF136" s="8"/>
      <c r="AG136" s="32"/>
      <c r="AH136" s="8" t="s">
        <v>90</v>
      </c>
      <c r="AI136" s="10">
        <v>139.19999999999999</v>
      </c>
      <c r="AJ136" s="10">
        <v>158.4</v>
      </c>
      <c r="AK136" s="10">
        <v>190.9</v>
      </c>
      <c r="AL136" s="10">
        <v>122.5</v>
      </c>
      <c r="AM136" s="10">
        <v>245.1</v>
      </c>
      <c r="AN136" s="10">
        <v>118.4</v>
      </c>
      <c r="AO136" s="10">
        <v>97.5</v>
      </c>
      <c r="AP136" s="10">
        <v>127.3</v>
      </c>
      <c r="AQ136" s="10">
        <v>128.1</v>
      </c>
      <c r="AR136" s="10">
        <v>115.7</v>
      </c>
      <c r="AS136" s="10">
        <v>403.2</v>
      </c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</row>
    <row r="137" spans="1:62">
      <c r="A137" s="8"/>
      <c r="B137" s="32"/>
      <c r="C137" s="8" t="s">
        <v>91</v>
      </c>
      <c r="D137" s="10">
        <v>147.6</v>
      </c>
      <c r="E137" s="10">
        <v>147.5</v>
      </c>
      <c r="F137" s="10">
        <v>112.1</v>
      </c>
      <c r="G137" s="10">
        <v>180.9</v>
      </c>
      <c r="H137" s="10">
        <v>152.4</v>
      </c>
      <c r="I137" s="10">
        <v>138.19999999999999</v>
      </c>
      <c r="J137" s="10">
        <v>256.39999999999998</v>
      </c>
      <c r="K137" s="10">
        <v>60.1</v>
      </c>
      <c r="L137" s="10">
        <v>58.2</v>
      </c>
      <c r="M137" s="10">
        <v>125.7</v>
      </c>
      <c r="N137" s="10">
        <v>87.5</v>
      </c>
      <c r="O137" s="10">
        <v>115.4</v>
      </c>
      <c r="P137" s="10">
        <v>108.5</v>
      </c>
      <c r="Q137" s="10">
        <v>88</v>
      </c>
      <c r="R137" s="10">
        <v>609.1</v>
      </c>
      <c r="S137" s="10">
        <v>155.4</v>
      </c>
      <c r="T137" s="10">
        <v>117.9</v>
      </c>
      <c r="U137" s="10">
        <v>175.6</v>
      </c>
      <c r="V137" s="10">
        <v>74.2</v>
      </c>
      <c r="W137" s="10">
        <v>102.9</v>
      </c>
      <c r="X137" s="10">
        <v>358.4</v>
      </c>
      <c r="Y137" s="10">
        <v>188.1</v>
      </c>
      <c r="Z137" s="10">
        <v>132.5</v>
      </c>
      <c r="AA137" s="10">
        <v>0</v>
      </c>
      <c r="AB137" s="10">
        <v>96.2</v>
      </c>
      <c r="AC137" s="137">
        <v>430.7</v>
      </c>
      <c r="AD137" s="10">
        <v>0</v>
      </c>
      <c r="AE137" s="133">
        <v>147.6</v>
      </c>
      <c r="AF137" s="8"/>
      <c r="AG137" s="32"/>
      <c r="AH137" s="8" t="s">
        <v>91</v>
      </c>
      <c r="AI137" s="10">
        <v>147.6</v>
      </c>
      <c r="AJ137" s="10">
        <v>165.8</v>
      </c>
      <c r="AK137" s="10">
        <v>201</v>
      </c>
      <c r="AL137" s="10">
        <v>138.9</v>
      </c>
      <c r="AM137" s="10">
        <v>250.1</v>
      </c>
      <c r="AN137" s="10">
        <v>122.7</v>
      </c>
      <c r="AO137" s="10">
        <v>104.2</v>
      </c>
      <c r="AP137" s="10">
        <v>130.5</v>
      </c>
      <c r="AQ137" s="10">
        <v>136.9</v>
      </c>
      <c r="AR137" s="10">
        <v>113.7</v>
      </c>
      <c r="AS137" s="10">
        <v>652.5</v>
      </c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</row>
    <row r="138" spans="1:62">
      <c r="A138" s="8"/>
      <c r="B138" s="32"/>
      <c r="C138" s="8" t="s">
        <v>92</v>
      </c>
      <c r="D138" s="10">
        <v>137.30000000000001</v>
      </c>
      <c r="E138" s="10">
        <v>137.19999999999999</v>
      </c>
      <c r="F138" s="10">
        <v>102.9</v>
      </c>
      <c r="G138" s="10">
        <v>180.7</v>
      </c>
      <c r="H138" s="10">
        <v>153.6</v>
      </c>
      <c r="I138" s="10">
        <v>111.8</v>
      </c>
      <c r="J138" s="10">
        <v>239.8</v>
      </c>
      <c r="K138" s="10">
        <v>69</v>
      </c>
      <c r="L138" s="10">
        <v>46.1</v>
      </c>
      <c r="M138" s="10">
        <v>132.1</v>
      </c>
      <c r="N138" s="10">
        <v>84.4</v>
      </c>
      <c r="O138" s="10">
        <v>113.7</v>
      </c>
      <c r="P138" s="10">
        <v>113</v>
      </c>
      <c r="Q138" s="10">
        <v>87.4</v>
      </c>
      <c r="R138" s="10">
        <v>365.1</v>
      </c>
      <c r="S138" s="10">
        <v>154.69999999999999</v>
      </c>
      <c r="T138" s="10">
        <v>130.1</v>
      </c>
      <c r="U138" s="10">
        <v>180.4</v>
      </c>
      <c r="V138" s="10">
        <v>80.900000000000006</v>
      </c>
      <c r="W138" s="10">
        <v>109.6</v>
      </c>
      <c r="X138" s="10">
        <v>401.4</v>
      </c>
      <c r="Y138" s="10">
        <v>143.1</v>
      </c>
      <c r="Z138" s="10">
        <v>125.6</v>
      </c>
      <c r="AA138" s="10">
        <v>0</v>
      </c>
      <c r="AB138" s="10">
        <v>75.900000000000006</v>
      </c>
      <c r="AC138" s="137">
        <v>458.5</v>
      </c>
      <c r="AD138" s="10">
        <v>0</v>
      </c>
      <c r="AE138" s="133">
        <v>137.30000000000001</v>
      </c>
      <c r="AF138" s="8"/>
      <c r="AG138" s="32"/>
      <c r="AH138" s="8" t="s">
        <v>92</v>
      </c>
      <c r="AI138" s="10">
        <v>137.30000000000001</v>
      </c>
      <c r="AJ138" s="10">
        <v>149.9</v>
      </c>
      <c r="AK138" s="10">
        <v>163.6</v>
      </c>
      <c r="AL138" s="10">
        <v>100.8</v>
      </c>
      <c r="AM138" s="10">
        <v>213.3</v>
      </c>
      <c r="AN138" s="10">
        <v>133.1</v>
      </c>
      <c r="AO138" s="10">
        <v>111.1</v>
      </c>
      <c r="AP138" s="10">
        <v>142.4</v>
      </c>
      <c r="AQ138" s="10">
        <v>130</v>
      </c>
      <c r="AR138" s="10">
        <v>117.1</v>
      </c>
      <c r="AS138" s="10">
        <v>415.3</v>
      </c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</row>
    <row r="139" spans="1:62">
      <c r="A139" s="8"/>
      <c r="B139" s="32"/>
      <c r="C139" s="8" t="s">
        <v>93</v>
      </c>
      <c r="D139" s="10">
        <v>150.69999999999999</v>
      </c>
      <c r="E139" s="10">
        <v>150.69999999999999</v>
      </c>
      <c r="F139" s="10">
        <v>110.3</v>
      </c>
      <c r="G139" s="10">
        <v>179.7</v>
      </c>
      <c r="H139" s="10">
        <v>169.6</v>
      </c>
      <c r="I139" s="10">
        <v>176.7</v>
      </c>
      <c r="J139" s="10">
        <v>229.6</v>
      </c>
      <c r="K139" s="10">
        <v>64</v>
      </c>
      <c r="L139" s="10">
        <v>58.6</v>
      </c>
      <c r="M139" s="10">
        <v>156.30000000000001</v>
      </c>
      <c r="N139" s="10">
        <v>90.2</v>
      </c>
      <c r="O139" s="10">
        <v>120.8</v>
      </c>
      <c r="P139" s="10">
        <v>118.9</v>
      </c>
      <c r="Q139" s="10">
        <v>98.4</v>
      </c>
      <c r="R139" s="10">
        <v>406.8</v>
      </c>
      <c r="S139" s="10">
        <v>149.30000000000001</v>
      </c>
      <c r="T139" s="10">
        <v>142</v>
      </c>
      <c r="U139" s="10">
        <v>185.7</v>
      </c>
      <c r="V139" s="10">
        <v>84.4</v>
      </c>
      <c r="W139" s="10">
        <v>114.5</v>
      </c>
      <c r="X139" s="10">
        <v>396.8</v>
      </c>
      <c r="Y139" s="10">
        <v>191.2</v>
      </c>
      <c r="Z139" s="10">
        <v>134.4</v>
      </c>
      <c r="AA139" s="10">
        <v>0</v>
      </c>
      <c r="AB139" s="10">
        <v>74.900000000000006</v>
      </c>
      <c r="AC139" s="137">
        <v>418.1</v>
      </c>
      <c r="AD139" s="10">
        <v>0</v>
      </c>
      <c r="AE139" s="133">
        <v>150.69999999999999</v>
      </c>
      <c r="AF139" s="8"/>
      <c r="AG139" s="32"/>
      <c r="AH139" s="8" t="s">
        <v>93</v>
      </c>
      <c r="AI139" s="10">
        <v>150.69999999999999</v>
      </c>
      <c r="AJ139" s="10">
        <v>170.4</v>
      </c>
      <c r="AK139" s="10">
        <v>198.8</v>
      </c>
      <c r="AL139" s="10">
        <v>172</v>
      </c>
      <c r="AM139" s="10">
        <v>220</v>
      </c>
      <c r="AN139" s="10">
        <v>135.4</v>
      </c>
      <c r="AO139" s="10">
        <v>112.6</v>
      </c>
      <c r="AP139" s="10">
        <v>145.1</v>
      </c>
      <c r="AQ139" s="10">
        <v>139.30000000000001</v>
      </c>
      <c r="AR139" s="10">
        <v>125.6</v>
      </c>
      <c r="AS139" s="10">
        <v>443</v>
      </c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</row>
    <row r="140" spans="1:62">
      <c r="A140" s="8"/>
      <c r="B140" s="32"/>
      <c r="C140" s="8" t="s">
        <v>94</v>
      </c>
      <c r="D140" s="10">
        <v>143.30000000000001</v>
      </c>
      <c r="E140" s="10">
        <v>143.30000000000001</v>
      </c>
      <c r="F140" s="10">
        <v>107.5</v>
      </c>
      <c r="G140" s="10">
        <v>163.69999999999999</v>
      </c>
      <c r="H140" s="10">
        <v>170.5</v>
      </c>
      <c r="I140" s="10">
        <v>126.4</v>
      </c>
      <c r="J140" s="10">
        <v>243.4</v>
      </c>
      <c r="K140" s="10">
        <v>54.7</v>
      </c>
      <c r="L140" s="10">
        <v>50.2</v>
      </c>
      <c r="M140" s="10">
        <v>158.5</v>
      </c>
      <c r="N140" s="10">
        <v>76.900000000000006</v>
      </c>
      <c r="O140" s="10">
        <v>133.5</v>
      </c>
      <c r="P140" s="10">
        <v>110.2</v>
      </c>
      <c r="Q140" s="10">
        <v>102.5</v>
      </c>
      <c r="R140" s="10">
        <v>455.5</v>
      </c>
      <c r="S140" s="10">
        <v>144.69999999999999</v>
      </c>
      <c r="T140" s="10">
        <v>115</v>
      </c>
      <c r="U140" s="10">
        <v>185</v>
      </c>
      <c r="V140" s="10">
        <v>73.900000000000006</v>
      </c>
      <c r="W140" s="10">
        <v>95.3</v>
      </c>
      <c r="X140" s="10">
        <v>410.2</v>
      </c>
      <c r="Y140" s="10">
        <v>177.1</v>
      </c>
      <c r="Z140" s="10">
        <v>138.69999999999999</v>
      </c>
      <c r="AA140" s="10">
        <v>0</v>
      </c>
      <c r="AB140" s="10">
        <v>85.3</v>
      </c>
      <c r="AC140" s="137">
        <v>529</v>
      </c>
      <c r="AD140" s="10">
        <v>0</v>
      </c>
      <c r="AE140" s="133">
        <v>143.30000000000001</v>
      </c>
      <c r="AF140" s="8"/>
      <c r="AG140" s="32"/>
      <c r="AH140" s="8" t="s">
        <v>94</v>
      </c>
      <c r="AI140" s="10">
        <v>143.30000000000001</v>
      </c>
      <c r="AJ140" s="10">
        <v>153.69999999999999</v>
      </c>
      <c r="AK140" s="10">
        <v>181.3</v>
      </c>
      <c r="AL140" s="10">
        <v>115.5</v>
      </c>
      <c r="AM140" s="10">
        <v>233.4</v>
      </c>
      <c r="AN140" s="10">
        <v>119.9</v>
      </c>
      <c r="AO140" s="10">
        <v>105.7</v>
      </c>
      <c r="AP140" s="10">
        <v>125.9</v>
      </c>
      <c r="AQ140" s="10">
        <v>137.30000000000001</v>
      </c>
      <c r="AR140" s="10">
        <v>121.2</v>
      </c>
      <c r="AS140" s="10">
        <v>493.4</v>
      </c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</row>
    <row r="141" spans="1:62">
      <c r="A141" s="8"/>
      <c r="B141" s="32"/>
      <c r="C141" s="8" t="s">
        <v>95</v>
      </c>
      <c r="D141" s="10">
        <v>136.30000000000001</v>
      </c>
      <c r="E141" s="10">
        <v>136.19999999999999</v>
      </c>
      <c r="F141" s="10">
        <v>104.6</v>
      </c>
      <c r="G141" s="10">
        <v>166.3</v>
      </c>
      <c r="H141" s="10">
        <v>152.1</v>
      </c>
      <c r="I141" s="10">
        <v>150.30000000000001</v>
      </c>
      <c r="J141" s="10">
        <v>192.6</v>
      </c>
      <c r="K141" s="10">
        <v>51</v>
      </c>
      <c r="L141" s="10">
        <v>66.400000000000006</v>
      </c>
      <c r="M141" s="10">
        <v>148.5</v>
      </c>
      <c r="N141" s="10">
        <v>72.099999999999994</v>
      </c>
      <c r="O141" s="10">
        <v>122.3</v>
      </c>
      <c r="P141" s="10">
        <v>119.9</v>
      </c>
      <c r="Q141" s="10">
        <v>86.6</v>
      </c>
      <c r="R141" s="10">
        <v>371.5</v>
      </c>
      <c r="S141" s="10">
        <v>137.5</v>
      </c>
      <c r="T141" s="10">
        <v>99.6</v>
      </c>
      <c r="U141" s="10">
        <v>190.9</v>
      </c>
      <c r="V141" s="10">
        <v>91.4</v>
      </c>
      <c r="W141" s="10">
        <v>102</v>
      </c>
      <c r="X141" s="10">
        <v>420.1</v>
      </c>
      <c r="Y141" s="10">
        <v>179</v>
      </c>
      <c r="Z141" s="10">
        <v>125</v>
      </c>
      <c r="AA141" s="10">
        <v>0</v>
      </c>
      <c r="AB141" s="10">
        <v>91.4</v>
      </c>
      <c r="AC141" s="137">
        <v>550.9</v>
      </c>
      <c r="AD141" s="10">
        <v>0</v>
      </c>
      <c r="AE141" s="133">
        <v>136.30000000000001</v>
      </c>
      <c r="AF141" s="8"/>
      <c r="AG141" s="32"/>
      <c r="AH141" s="8" t="s">
        <v>95</v>
      </c>
      <c r="AI141" s="10">
        <v>136.30000000000001</v>
      </c>
      <c r="AJ141" s="10">
        <v>136.4</v>
      </c>
      <c r="AK141" s="10">
        <v>161.6</v>
      </c>
      <c r="AL141" s="10">
        <v>140.80000000000001</v>
      </c>
      <c r="AM141" s="10">
        <v>178</v>
      </c>
      <c r="AN141" s="10">
        <v>105.4</v>
      </c>
      <c r="AO141" s="10">
        <v>92.7</v>
      </c>
      <c r="AP141" s="10">
        <v>110.8</v>
      </c>
      <c r="AQ141" s="10">
        <v>136.19999999999999</v>
      </c>
      <c r="AR141" s="10">
        <v>124.6</v>
      </c>
      <c r="AS141" s="10">
        <v>394.3</v>
      </c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</row>
    <row r="142" spans="1:62">
      <c r="A142" s="8"/>
      <c r="B142" s="32"/>
      <c r="C142" s="8" t="s">
        <v>96</v>
      </c>
      <c r="D142" s="10">
        <v>1189.2</v>
      </c>
      <c r="E142" s="10">
        <v>1189.4000000000001</v>
      </c>
      <c r="F142" s="10">
        <v>113.4</v>
      </c>
      <c r="G142" s="10">
        <v>188.3</v>
      </c>
      <c r="H142" s="10">
        <v>144.69999999999999</v>
      </c>
      <c r="I142" s="10">
        <v>163</v>
      </c>
      <c r="J142" s="10">
        <v>191.7</v>
      </c>
      <c r="K142" s="10">
        <v>61</v>
      </c>
      <c r="L142" s="10">
        <v>88.9</v>
      </c>
      <c r="M142" s="10">
        <v>145.5</v>
      </c>
      <c r="N142" s="10">
        <v>101.9</v>
      </c>
      <c r="O142" s="10">
        <v>113.9</v>
      </c>
      <c r="P142" s="10">
        <v>6658.2</v>
      </c>
      <c r="Q142" s="10">
        <v>80.900000000000006</v>
      </c>
      <c r="R142" s="10">
        <v>192.3</v>
      </c>
      <c r="S142" s="10">
        <v>138.19999999999999</v>
      </c>
      <c r="T142" s="10">
        <v>80.8</v>
      </c>
      <c r="U142" s="10">
        <v>184.6</v>
      </c>
      <c r="V142" s="10">
        <v>83.3</v>
      </c>
      <c r="W142" s="10">
        <v>97</v>
      </c>
      <c r="X142" s="10">
        <v>395.5</v>
      </c>
      <c r="Y142" s="10">
        <v>210.4</v>
      </c>
      <c r="Z142" s="10">
        <v>121.2</v>
      </c>
      <c r="AA142" s="10">
        <v>0</v>
      </c>
      <c r="AB142" s="10">
        <v>90.7</v>
      </c>
      <c r="AC142" s="137">
        <v>634.6</v>
      </c>
      <c r="AD142" s="10">
        <v>0</v>
      </c>
      <c r="AE142" s="133">
        <v>1189.2</v>
      </c>
      <c r="AF142" s="8"/>
      <c r="AG142" s="32"/>
      <c r="AH142" s="8" t="s">
        <v>96</v>
      </c>
      <c r="AI142" s="10">
        <v>1189.2</v>
      </c>
      <c r="AJ142" s="10">
        <v>128.6</v>
      </c>
      <c r="AK142" s="10">
        <v>156.9</v>
      </c>
      <c r="AL142" s="10">
        <v>155.4</v>
      </c>
      <c r="AM142" s="10">
        <v>158.1</v>
      </c>
      <c r="AN142" s="10">
        <v>93.8</v>
      </c>
      <c r="AO142" s="10">
        <v>91.8</v>
      </c>
      <c r="AP142" s="10">
        <v>94.7</v>
      </c>
      <c r="AQ142" s="10">
        <v>1806</v>
      </c>
      <c r="AR142" s="10">
        <v>1879.3</v>
      </c>
      <c r="AS142" s="10">
        <v>177.6</v>
      </c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</row>
    <row r="143" spans="1:62">
      <c r="A143" s="8"/>
      <c r="B143" s="34"/>
      <c r="C143" s="15" t="s">
        <v>97</v>
      </c>
      <c r="D143" s="14">
        <v>1555.8</v>
      </c>
      <c r="E143" s="14">
        <v>1556</v>
      </c>
      <c r="F143" s="14">
        <v>113.6</v>
      </c>
      <c r="G143" s="14">
        <v>183.9</v>
      </c>
      <c r="H143" s="14">
        <v>157.5</v>
      </c>
      <c r="I143" s="14">
        <v>169.3</v>
      </c>
      <c r="J143" s="14">
        <v>168</v>
      </c>
      <c r="K143" s="14">
        <v>62.5</v>
      </c>
      <c r="L143" s="14">
        <v>88.7</v>
      </c>
      <c r="M143" s="14">
        <v>146.19999999999999</v>
      </c>
      <c r="N143" s="14">
        <v>84</v>
      </c>
      <c r="O143" s="14">
        <v>119.8</v>
      </c>
      <c r="P143" s="14">
        <v>8892.2999999999993</v>
      </c>
      <c r="Q143" s="14">
        <v>90</v>
      </c>
      <c r="R143" s="14">
        <v>390.7</v>
      </c>
      <c r="S143" s="14">
        <v>152.30000000000001</v>
      </c>
      <c r="T143" s="14">
        <v>59.6</v>
      </c>
      <c r="U143" s="14">
        <v>198.4</v>
      </c>
      <c r="V143" s="14">
        <v>65.900000000000006</v>
      </c>
      <c r="W143" s="14">
        <v>106.1</v>
      </c>
      <c r="X143" s="14">
        <v>461.9</v>
      </c>
      <c r="Y143" s="14">
        <v>231.7</v>
      </c>
      <c r="Z143" s="14">
        <v>126.8</v>
      </c>
      <c r="AA143" s="14">
        <v>0</v>
      </c>
      <c r="AB143" s="14">
        <v>60.6</v>
      </c>
      <c r="AC143" s="138">
        <v>650.29999999999995</v>
      </c>
      <c r="AD143" s="14">
        <v>0</v>
      </c>
      <c r="AE143" s="141">
        <v>1555.8</v>
      </c>
      <c r="AF143" s="15"/>
      <c r="AG143" s="34"/>
      <c r="AH143" s="15" t="s">
        <v>97</v>
      </c>
      <c r="AI143" s="14">
        <v>1555.8</v>
      </c>
      <c r="AJ143" s="14">
        <v>123</v>
      </c>
      <c r="AK143" s="14">
        <v>161.5</v>
      </c>
      <c r="AL143" s="14">
        <v>155.30000000000001</v>
      </c>
      <c r="AM143" s="14">
        <v>166.4</v>
      </c>
      <c r="AN143" s="14">
        <v>75.8</v>
      </c>
      <c r="AO143" s="14">
        <v>70.2</v>
      </c>
      <c r="AP143" s="14">
        <v>78.2</v>
      </c>
      <c r="AQ143" s="14">
        <v>2388.9</v>
      </c>
      <c r="AR143" s="14">
        <v>2479</v>
      </c>
      <c r="AS143" s="14">
        <v>387.3</v>
      </c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</row>
    <row r="144" spans="1:62">
      <c r="A144" s="8"/>
      <c r="B144" s="32" t="s">
        <v>107</v>
      </c>
      <c r="C144" s="8" t="s">
        <v>84</v>
      </c>
      <c r="D144" s="10">
        <v>153.1</v>
      </c>
      <c r="E144" s="10">
        <v>153</v>
      </c>
      <c r="F144" s="10">
        <v>112.4</v>
      </c>
      <c r="G144" s="10">
        <v>199.7</v>
      </c>
      <c r="H144" s="10">
        <v>162</v>
      </c>
      <c r="I144" s="10">
        <v>164.6</v>
      </c>
      <c r="J144" s="10">
        <v>171.5</v>
      </c>
      <c r="K144" s="10">
        <v>81.3</v>
      </c>
      <c r="L144" s="10">
        <v>132</v>
      </c>
      <c r="M144" s="10">
        <v>152.69999999999999</v>
      </c>
      <c r="N144" s="10">
        <v>99.7</v>
      </c>
      <c r="O144" s="10">
        <v>140.69999999999999</v>
      </c>
      <c r="P144" s="10">
        <v>140</v>
      </c>
      <c r="Q144" s="10">
        <v>99.5</v>
      </c>
      <c r="R144" s="10">
        <v>346.2</v>
      </c>
      <c r="S144" s="10">
        <v>163.5</v>
      </c>
      <c r="T144" s="10">
        <v>145.4</v>
      </c>
      <c r="U144" s="10">
        <v>235.1</v>
      </c>
      <c r="V144" s="10">
        <v>84.7</v>
      </c>
      <c r="W144" s="10">
        <v>118.3</v>
      </c>
      <c r="X144" s="10">
        <v>519.70000000000005</v>
      </c>
      <c r="Y144" s="10">
        <v>256.2</v>
      </c>
      <c r="Z144" s="10">
        <v>126.1</v>
      </c>
      <c r="AA144" s="10">
        <v>0</v>
      </c>
      <c r="AB144" s="10">
        <v>135.1</v>
      </c>
      <c r="AC144" s="10">
        <v>640.70000000000005</v>
      </c>
      <c r="AD144" s="10">
        <v>0</v>
      </c>
      <c r="AE144" s="33">
        <v>153.1</v>
      </c>
      <c r="AF144" s="8"/>
      <c r="AG144" s="32" t="s">
        <v>107</v>
      </c>
      <c r="AH144" s="8" t="s">
        <v>84</v>
      </c>
      <c r="AI144" s="10">
        <v>153.1</v>
      </c>
      <c r="AJ144" s="10">
        <v>148.30000000000001</v>
      </c>
      <c r="AK144" s="38">
        <v>156.6</v>
      </c>
      <c r="AL144" s="38">
        <v>158.30000000000001</v>
      </c>
      <c r="AM144" s="38">
        <v>155.19999999999999</v>
      </c>
      <c r="AN144" s="38">
        <v>138.1</v>
      </c>
      <c r="AO144" s="38">
        <v>80.2</v>
      </c>
      <c r="AP144" s="38">
        <v>162.6</v>
      </c>
      <c r="AQ144" s="38">
        <v>155.9</v>
      </c>
      <c r="AR144" s="38">
        <v>143.30000000000001</v>
      </c>
      <c r="AS144" s="38">
        <v>434.7</v>
      </c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</row>
    <row r="145" spans="1:62">
      <c r="A145" s="8"/>
      <c r="B145" s="32"/>
      <c r="C145" s="8" t="s">
        <v>86</v>
      </c>
      <c r="D145" s="10">
        <v>139.30000000000001</v>
      </c>
      <c r="E145" s="10">
        <v>139.19999999999999</v>
      </c>
      <c r="F145" s="10">
        <v>114</v>
      </c>
      <c r="G145" s="10">
        <v>214</v>
      </c>
      <c r="H145" s="10">
        <v>162.1</v>
      </c>
      <c r="I145" s="10">
        <v>147.1</v>
      </c>
      <c r="J145" s="10">
        <v>158.80000000000001</v>
      </c>
      <c r="K145" s="10">
        <v>63</v>
      </c>
      <c r="L145" s="10">
        <v>105.1</v>
      </c>
      <c r="M145" s="10">
        <v>153.9</v>
      </c>
      <c r="N145" s="10">
        <v>96.8</v>
      </c>
      <c r="O145" s="10">
        <v>136.30000000000001</v>
      </c>
      <c r="P145" s="10">
        <v>119.1</v>
      </c>
      <c r="Q145" s="10">
        <v>98.8</v>
      </c>
      <c r="R145" s="10">
        <v>331.6</v>
      </c>
      <c r="S145" s="10">
        <v>156.1</v>
      </c>
      <c r="T145" s="10">
        <v>102.1</v>
      </c>
      <c r="U145" s="10">
        <v>206.8</v>
      </c>
      <c r="V145" s="10">
        <v>91.2</v>
      </c>
      <c r="W145" s="10">
        <v>108</v>
      </c>
      <c r="X145" s="10">
        <v>474.4</v>
      </c>
      <c r="Y145" s="10">
        <v>216.5</v>
      </c>
      <c r="Z145" s="10">
        <v>116.4</v>
      </c>
      <c r="AA145" s="10">
        <v>0</v>
      </c>
      <c r="AB145" s="10">
        <v>82.2</v>
      </c>
      <c r="AC145" s="10">
        <v>672.5</v>
      </c>
      <c r="AD145" s="10">
        <v>0</v>
      </c>
      <c r="AE145" s="33">
        <v>139.30000000000001</v>
      </c>
      <c r="AF145" s="8"/>
      <c r="AG145" s="32"/>
      <c r="AH145" s="8" t="s">
        <v>86</v>
      </c>
      <c r="AI145" s="10">
        <v>139.30000000000001</v>
      </c>
      <c r="AJ145" s="10">
        <v>126.6</v>
      </c>
      <c r="AK145" s="38">
        <v>144.1</v>
      </c>
      <c r="AL145" s="38">
        <v>133.9</v>
      </c>
      <c r="AM145" s="38">
        <v>152.19999999999999</v>
      </c>
      <c r="AN145" s="38">
        <v>105</v>
      </c>
      <c r="AO145" s="38">
        <v>82.4</v>
      </c>
      <c r="AP145" s="38">
        <v>114.6</v>
      </c>
      <c r="AQ145" s="38">
        <v>146.6</v>
      </c>
      <c r="AR145" s="38">
        <v>136.69999999999999</v>
      </c>
      <c r="AS145" s="38">
        <v>366.2</v>
      </c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</row>
    <row r="146" spans="1:62">
      <c r="A146" s="8"/>
      <c r="B146" s="32"/>
      <c r="C146" s="8" t="s">
        <v>88</v>
      </c>
      <c r="D146" s="10">
        <v>119.5</v>
      </c>
      <c r="E146" s="10">
        <v>119.4</v>
      </c>
      <c r="F146" s="10">
        <v>93.2</v>
      </c>
      <c r="G146" s="10">
        <v>232.6</v>
      </c>
      <c r="H146" s="10">
        <v>153.5</v>
      </c>
      <c r="I146" s="10">
        <v>102.2</v>
      </c>
      <c r="J146" s="10">
        <v>114.6</v>
      </c>
      <c r="K146" s="10">
        <v>63.3</v>
      </c>
      <c r="L146" s="10">
        <v>55</v>
      </c>
      <c r="M146" s="10">
        <v>123.3</v>
      </c>
      <c r="N146" s="10">
        <v>88.3</v>
      </c>
      <c r="O146" s="10">
        <v>106.9</v>
      </c>
      <c r="P146" s="10">
        <v>106</v>
      </c>
      <c r="Q146" s="10">
        <v>89.8</v>
      </c>
      <c r="R146" s="10">
        <v>331.3</v>
      </c>
      <c r="S146" s="10">
        <v>155.30000000000001</v>
      </c>
      <c r="T146" s="10">
        <v>89.2</v>
      </c>
      <c r="U146" s="10">
        <v>198.5</v>
      </c>
      <c r="V146" s="10">
        <v>69.5</v>
      </c>
      <c r="W146" s="10">
        <v>102.9</v>
      </c>
      <c r="X146" s="10">
        <v>497.9</v>
      </c>
      <c r="Y146" s="10">
        <v>107</v>
      </c>
      <c r="Z146" s="10">
        <v>108.1</v>
      </c>
      <c r="AA146" s="10">
        <v>0</v>
      </c>
      <c r="AB146" s="10">
        <v>80.599999999999994</v>
      </c>
      <c r="AC146" s="10">
        <v>767.6</v>
      </c>
      <c r="AD146" s="10">
        <v>0</v>
      </c>
      <c r="AE146" s="33">
        <v>119.5</v>
      </c>
      <c r="AF146" s="8"/>
      <c r="AG146" s="32"/>
      <c r="AH146" s="8" t="s">
        <v>88</v>
      </c>
      <c r="AI146" s="10">
        <v>119.5</v>
      </c>
      <c r="AJ146" s="10">
        <v>99.2</v>
      </c>
      <c r="AK146" s="38">
        <v>102.1</v>
      </c>
      <c r="AL146" s="38">
        <v>89.6</v>
      </c>
      <c r="AM146" s="38">
        <v>112</v>
      </c>
      <c r="AN146" s="38">
        <v>95.5</v>
      </c>
      <c r="AO146" s="38">
        <v>71.400000000000006</v>
      </c>
      <c r="AP146" s="38">
        <v>105.7</v>
      </c>
      <c r="AQ146" s="38">
        <v>131.4</v>
      </c>
      <c r="AR146" s="38">
        <v>122</v>
      </c>
      <c r="AS146" s="38">
        <v>338.2</v>
      </c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</row>
    <row r="147" spans="1:62">
      <c r="A147" s="8"/>
      <c r="B147" s="32"/>
      <c r="C147" s="8" t="s">
        <v>89</v>
      </c>
      <c r="D147" s="10">
        <v>180.3</v>
      </c>
      <c r="E147" s="10">
        <v>180.2</v>
      </c>
      <c r="F147" s="10">
        <v>105.2</v>
      </c>
      <c r="G147" s="10">
        <v>188.7</v>
      </c>
      <c r="H147" s="10">
        <v>167.5</v>
      </c>
      <c r="I147" s="10">
        <v>150.1</v>
      </c>
      <c r="J147" s="10">
        <v>172.6</v>
      </c>
      <c r="K147" s="10">
        <v>56.8</v>
      </c>
      <c r="L147" s="10">
        <v>2617.3000000000002</v>
      </c>
      <c r="M147" s="10">
        <v>163.5</v>
      </c>
      <c r="N147" s="10">
        <v>93</v>
      </c>
      <c r="O147" s="10">
        <v>114.7</v>
      </c>
      <c r="P147" s="10">
        <v>134.4</v>
      </c>
      <c r="Q147" s="10">
        <v>75.400000000000006</v>
      </c>
      <c r="R147" s="10">
        <v>412.1</v>
      </c>
      <c r="S147" s="10">
        <v>156.1</v>
      </c>
      <c r="T147" s="10">
        <v>107.5</v>
      </c>
      <c r="U147" s="10">
        <v>196.9</v>
      </c>
      <c r="V147" s="10">
        <v>87</v>
      </c>
      <c r="W147" s="10">
        <v>86.8</v>
      </c>
      <c r="X147" s="10">
        <v>466.9</v>
      </c>
      <c r="Y147" s="10">
        <v>246.6</v>
      </c>
      <c r="Z147" s="10">
        <v>102.1</v>
      </c>
      <c r="AA147" s="10">
        <v>0</v>
      </c>
      <c r="AB147" s="10">
        <v>63.5</v>
      </c>
      <c r="AC147" s="10">
        <v>684.9</v>
      </c>
      <c r="AD147" s="10">
        <v>0</v>
      </c>
      <c r="AE147" s="33">
        <v>180.3</v>
      </c>
      <c r="AF147" s="8"/>
      <c r="AG147" s="32"/>
      <c r="AH147" s="8" t="s">
        <v>89</v>
      </c>
      <c r="AI147" s="10">
        <v>180.3</v>
      </c>
      <c r="AJ147" s="10">
        <v>135.4</v>
      </c>
      <c r="AK147" s="38">
        <v>154.19999999999999</v>
      </c>
      <c r="AL147" s="38">
        <v>150.80000000000001</v>
      </c>
      <c r="AM147" s="38">
        <v>156.80000000000001</v>
      </c>
      <c r="AN147" s="38">
        <v>112.4</v>
      </c>
      <c r="AO147" s="38">
        <v>97.3</v>
      </c>
      <c r="AP147" s="38">
        <v>118.8</v>
      </c>
      <c r="AQ147" s="38">
        <v>206.4</v>
      </c>
      <c r="AR147" s="38">
        <v>196.8</v>
      </c>
      <c r="AS147" s="38">
        <v>419.7</v>
      </c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</row>
    <row r="148" spans="1:62">
      <c r="A148" s="8"/>
      <c r="B148" s="32"/>
      <c r="C148" s="8" t="s">
        <v>90</v>
      </c>
      <c r="D148" s="10">
        <v>143.19999999999999</v>
      </c>
      <c r="E148" s="10">
        <v>143.1</v>
      </c>
      <c r="F148" s="10">
        <v>104</v>
      </c>
      <c r="G148" s="10">
        <v>269.5</v>
      </c>
      <c r="H148" s="10">
        <v>174.2</v>
      </c>
      <c r="I148" s="10">
        <v>152</v>
      </c>
      <c r="J148" s="10">
        <v>165.1</v>
      </c>
      <c r="K148" s="10">
        <v>59.3</v>
      </c>
      <c r="L148" s="10">
        <v>226.3</v>
      </c>
      <c r="M148" s="10">
        <v>199</v>
      </c>
      <c r="N148" s="10">
        <v>110.5</v>
      </c>
      <c r="O148" s="10">
        <v>122.2</v>
      </c>
      <c r="P148" s="10">
        <v>118.8</v>
      </c>
      <c r="Q148" s="10">
        <v>83</v>
      </c>
      <c r="R148" s="10">
        <v>257.60000000000002</v>
      </c>
      <c r="S148" s="10">
        <v>161.5</v>
      </c>
      <c r="T148" s="10">
        <v>123.2</v>
      </c>
      <c r="U148" s="10">
        <v>226.4</v>
      </c>
      <c r="V148" s="10">
        <v>94.1</v>
      </c>
      <c r="W148" s="10">
        <v>135.5</v>
      </c>
      <c r="X148" s="10">
        <v>502</v>
      </c>
      <c r="Y148" s="10">
        <v>280.5</v>
      </c>
      <c r="Z148" s="10">
        <v>129.30000000000001</v>
      </c>
      <c r="AA148" s="10">
        <v>0</v>
      </c>
      <c r="AB148" s="10">
        <v>76.5</v>
      </c>
      <c r="AC148" s="10">
        <v>892.1</v>
      </c>
      <c r="AD148" s="10">
        <v>0</v>
      </c>
      <c r="AE148" s="33">
        <v>143.19999999999999</v>
      </c>
      <c r="AF148" s="8"/>
      <c r="AG148" s="32"/>
      <c r="AH148" s="8" t="s">
        <v>90</v>
      </c>
      <c r="AI148" s="10">
        <v>143.19999999999999</v>
      </c>
      <c r="AJ148" s="10">
        <v>148.69999999999999</v>
      </c>
      <c r="AK148" s="38">
        <v>163.5</v>
      </c>
      <c r="AL148" s="38">
        <v>152.6</v>
      </c>
      <c r="AM148" s="38">
        <v>172.2</v>
      </c>
      <c r="AN148" s="38">
        <v>130.4</v>
      </c>
      <c r="AO148" s="38">
        <v>120.7</v>
      </c>
      <c r="AP148" s="38">
        <v>134.5</v>
      </c>
      <c r="AQ148" s="38">
        <v>140.1</v>
      </c>
      <c r="AR148" s="38">
        <v>134.5</v>
      </c>
      <c r="AS148" s="38">
        <v>263.89999999999998</v>
      </c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</row>
    <row r="149" spans="1:62">
      <c r="A149" s="8"/>
      <c r="B149" s="32"/>
      <c r="C149" s="8" t="s">
        <v>91</v>
      </c>
      <c r="D149" s="10">
        <v>145.1</v>
      </c>
      <c r="E149" s="10">
        <v>145</v>
      </c>
      <c r="F149" s="10">
        <v>112.3</v>
      </c>
      <c r="G149" s="10">
        <v>246.1</v>
      </c>
      <c r="H149" s="10">
        <v>164.6</v>
      </c>
      <c r="I149" s="10">
        <v>139.9</v>
      </c>
      <c r="J149" s="10">
        <v>189.2</v>
      </c>
      <c r="K149" s="10">
        <v>45.3</v>
      </c>
      <c r="L149" s="10">
        <v>125.6</v>
      </c>
      <c r="M149" s="10">
        <v>142.69999999999999</v>
      </c>
      <c r="N149" s="10">
        <v>105</v>
      </c>
      <c r="O149" s="10">
        <v>127.8</v>
      </c>
      <c r="P149" s="10">
        <v>131.19999999999999</v>
      </c>
      <c r="Q149" s="10">
        <v>86.3</v>
      </c>
      <c r="R149" s="10">
        <v>261.8</v>
      </c>
      <c r="S149" s="10">
        <v>176.8</v>
      </c>
      <c r="T149" s="10">
        <v>132.19999999999999</v>
      </c>
      <c r="U149" s="10">
        <v>227.9</v>
      </c>
      <c r="V149" s="10">
        <v>72.5</v>
      </c>
      <c r="W149" s="10">
        <v>145.9</v>
      </c>
      <c r="X149" s="10">
        <v>514.29999999999995</v>
      </c>
      <c r="Y149" s="10">
        <v>261.3</v>
      </c>
      <c r="Z149" s="10">
        <v>129.4</v>
      </c>
      <c r="AA149" s="10">
        <v>0</v>
      </c>
      <c r="AB149" s="10">
        <v>77.5</v>
      </c>
      <c r="AC149" s="10">
        <v>967.8</v>
      </c>
      <c r="AD149" s="10">
        <v>0</v>
      </c>
      <c r="AE149" s="33">
        <v>145.1</v>
      </c>
      <c r="AF149" s="8"/>
      <c r="AG149" s="32"/>
      <c r="AH149" s="8" t="s">
        <v>91</v>
      </c>
      <c r="AI149" s="10">
        <v>145.1</v>
      </c>
      <c r="AJ149" s="10">
        <v>149.9</v>
      </c>
      <c r="AK149" s="38">
        <v>165.3</v>
      </c>
      <c r="AL149" s="38">
        <v>138.4</v>
      </c>
      <c r="AM149" s="38">
        <v>186.7</v>
      </c>
      <c r="AN149" s="38">
        <v>130.9</v>
      </c>
      <c r="AO149" s="38">
        <v>95.1</v>
      </c>
      <c r="AP149" s="38">
        <v>146.19999999999999</v>
      </c>
      <c r="AQ149" s="38">
        <v>142.4</v>
      </c>
      <c r="AR149" s="38">
        <v>136.19999999999999</v>
      </c>
      <c r="AS149" s="38">
        <v>280.39999999999998</v>
      </c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</row>
    <row r="150" spans="1:62">
      <c r="A150" s="8"/>
      <c r="B150" s="32"/>
      <c r="C150" s="8" t="s">
        <v>92</v>
      </c>
      <c r="D150" s="10">
        <v>143.80000000000001</v>
      </c>
      <c r="E150" s="10">
        <v>143.6</v>
      </c>
      <c r="F150" s="10">
        <v>98.5</v>
      </c>
      <c r="G150" s="10">
        <v>230.7</v>
      </c>
      <c r="H150" s="10">
        <v>172</v>
      </c>
      <c r="I150" s="10">
        <v>169.2</v>
      </c>
      <c r="J150" s="10">
        <v>168.7</v>
      </c>
      <c r="K150" s="10">
        <v>57.6</v>
      </c>
      <c r="L150" s="10">
        <v>102.3</v>
      </c>
      <c r="M150" s="10">
        <v>177.1</v>
      </c>
      <c r="N150" s="10">
        <v>85.4</v>
      </c>
      <c r="O150" s="10">
        <v>121.7</v>
      </c>
      <c r="P150" s="10">
        <v>112.7</v>
      </c>
      <c r="Q150" s="10">
        <v>83.5</v>
      </c>
      <c r="R150" s="10">
        <v>324.89999999999998</v>
      </c>
      <c r="S150" s="10">
        <v>164.5</v>
      </c>
      <c r="T150" s="10">
        <v>136.6</v>
      </c>
      <c r="U150" s="10">
        <v>230.6</v>
      </c>
      <c r="V150" s="10">
        <v>81</v>
      </c>
      <c r="W150" s="10">
        <v>125.4</v>
      </c>
      <c r="X150" s="10">
        <v>534.20000000000005</v>
      </c>
      <c r="Y150" s="10">
        <v>287.89999999999998</v>
      </c>
      <c r="Z150" s="10">
        <v>118.6</v>
      </c>
      <c r="AA150" s="10">
        <v>0</v>
      </c>
      <c r="AB150" s="10">
        <v>77.8</v>
      </c>
      <c r="AC150" s="10">
        <v>937.5</v>
      </c>
      <c r="AD150" s="10">
        <v>0</v>
      </c>
      <c r="AE150" s="33">
        <v>143.80000000000001</v>
      </c>
      <c r="AF150" s="8"/>
      <c r="AG150" s="32"/>
      <c r="AH150" s="8" t="s">
        <v>92</v>
      </c>
      <c r="AI150" s="10">
        <v>143.80000000000001</v>
      </c>
      <c r="AJ150" s="10">
        <v>163.4</v>
      </c>
      <c r="AK150" s="38">
        <v>178.2</v>
      </c>
      <c r="AL150" s="38">
        <v>178.1</v>
      </c>
      <c r="AM150" s="38">
        <v>178.3</v>
      </c>
      <c r="AN150" s="38">
        <v>145.1</v>
      </c>
      <c r="AO150" s="38">
        <v>132</v>
      </c>
      <c r="AP150" s="38">
        <v>150.69999999999999</v>
      </c>
      <c r="AQ150" s="38">
        <v>132.4</v>
      </c>
      <c r="AR150" s="38">
        <v>121.5</v>
      </c>
      <c r="AS150" s="38">
        <v>375.1</v>
      </c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</row>
    <row r="151" spans="1:62">
      <c r="A151" s="8"/>
      <c r="B151" s="32"/>
      <c r="C151" s="8" t="s">
        <v>93</v>
      </c>
      <c r="D151" s="10">
        <v>161.4</v>
      </c>
      <c r="E151" s="10">
        <v>161.30000000000001</v>
      </c>
      <c r="F151" s="10">
        <v>112.5</v>
      </c>
      <c r="G151" s="10">
        <v>250.3</v>
      </c>
      <c r="H151" s="10">
        <v>194.6</v>
      </c>
      <c r="I151" s="10">
        <v>179.1</v>
      </c>
      <c r="J151" s="10">
        <v>187.7</v>
      </c>
      <c r="K151" s="10">
        <v>56.1</v>
      </c>
      <c r="L151" s="10">
        <v>143.19999999999999</v>
      </c>
      <c r="M151" s="10">
        <v>198.1</v>
      </c>
      <c r="N151" s="10">
        <v>88.5</v>
      </c>
      <c r="O151" s="10">
        <v>125.6</v>
      </c>
      <c r="P151" s="10">
        <v>125.4</v>
      </c>
      <c r="Q151" s="10">
        <v>97.4</v>
      </c>
      <c r="R151" s="10">
        <v>507.7</v>
      </c>
      <c r="S151" s="10">
        <v>171.4</v>
      </c>
      <c r="T151" s="10">
        <v>141.19999999999999</v>
      </c>
      <c r="U151" s="10">
        <v>246.3</v>
      </c>
      <c r="V151" s="10">
        <v>109.2</v>
      </c>
      <c r="W151" s="10">
        <v>141.4</v>
      </c>
      <c r="X151" s="10">
        <v>580.29999999999995</v>
      </c>
      <c r="Y151" s="10">
        <v>245.5</v>
      </c>
      <c r="Z151" s="10">
        <v>137.69999999999999</v>
      </c>
      <c r="AA151" s="10">
        <v>0</v>
      </c>
      <c r="AB151" s="10">
        <v>69.2</v>
      </c>
      <c r="AC151" s="10">
        <v>928.1</v>
      </c>
      <c r="AD151" s="10">
        <v>0</v>
      </c>
      <c r="AE151" s="33">
        <v>161.4</v>
      </c>
      <c r="AF151" s="8"/>
      <c r="AG151" s="32"/>
      <c r="AH151" s="8" t="s">
        <v>93</v>
      </c>
      <c r="AI151" s="10">
        <v>161.4</v>
      </c>
      <c r="AJ151" s="10">
        <v>171.8</v>
      </c>
      <c r="AK151" s="38">
        <v>188.5</v>
      </c>
      <c r="AL151" s="38">
        <v>177.1</v>
      </c>
      <c r="AM151" s="38">
        <v>197.5</v>
      </c>
      <c r="AN151" s="38">
        <v>151.19999999999999</v>
      </c>
      <c r="AO151" s="38">
        <v>150.5</v>
      </c>
      <c r="AP151" s="38">
        <v>151.5</v>
      </c>
      <c r="AQ151" s="38">
        <v>155.4</v>
      </c>
      <c r="AR151" s="38">
        <v>136.1</v>
      </c>
      <c r="AS151" s="38">
        <v>583.4</v>
      </c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</row>
    <row r="152" spans="1:62">
      <c r="A152" s="8"/>
      <c r="B152" s="32"/>
      <c r="C152" s="8" t="s">
        <v>94</v>
      </c>
      <c r="D152" s="10">
        <v>144.1</v>
      </c>
      <c r="E152" s="10">
        <v>143.9</v>
      </c>
      <c r="F152" s="10">
        <v>102.4</v>
      </c>
      <c r="G152" s="10">
        <v>222.5</v>
      </c>
      <c r="H152" s="10">
        <v>181.2</v>
      </c>
      <c r="I152" s="10">
        <v>154.1</v>
      </c>
      <c r="J152" s="10">
        <v>217.3</v>
      </c>
      <c r="K152" s="10">
        <v>42.4</v>
      </c>
      <c r="L152" s="10">
        <v>96.8</v>
      </c>
      <c r="M152" s="10">
        <v>144.19999999999999</v>
      </c>
      <c r="N152" s="10">
        <v>77.099999999999994</v>
      </c>
      <c r="O152" s="10">
        <v>125</v>
      </c>
      <c r="P152" s="10">
        <v>118.1</v>
      </c>
      <c r="Q152" s="10">
        <v>89</v>
      </c>
      <c r="R152" s="10">
        <v>306.10000000000002</v>
      </c>
      <c r="S152" s="10">
        <v>163.9</v>
      </c>
      <c r="T152" s="10">
        <v>111</v>
      </c>
      <c r="U152" s="10">
        <v>229.1</v>
      </c>
      <c r="V152" s="10">
        <v>67.900000000000006</v>
      </c>
      <c r="W152" s="10">
        <v>129.9</v>
      </c>
      <c r="X152" s="10">
        <v>545.79999999999995</v>
      </c>
      <c r="Y152" s="10">
        <v>227.7</v>
      </c>
      <c r="Z152" s="10">
        <v>138.69999999999999</v>
      </c>
      <c r="AA152" s="10">
        <v>0</v>
      </c>
      <c r="AB152" s="10">
        <v>72.099999999999994</v>
      </c>
      <c r="AC152" s="10">
        <v>829.2</v>
      </c>
      <c r="AD152" s="10">
        <v>0</v>
      </c>
      <c r="AE152" s="33">
        <v>144.1</v>
      </c>
      <c r="AF152" s="8"/>
      <c r="AG152" s="32"/>
      <c r="AH152" s="8" t="s">
        <v>94</v>
      </c>
      <c r="AI152" s="10">
        <v>144.1</v>
      </c>
      <c r="AJ152" s="10">
        <v>153</v>
      </c>
      <c r="AK152" s="38">
        <v>179.1</v>
      </c>
      <c r="AL152" s="38">
        <v>146.80000000000001</v>
      </c>
      <c r="AM152" s="38">
        <v>204.8</v>
      </c>
      <c r="AN152" s="38">
        <v>120.9</v>
      </c>
      <c r="AO152" s="38">
        <v>114.5</v>
      </c>
      <c r="AP152" s="38">
        <v>123.7</v>
      </c>
      <c r="AQ152" s="38">
        <v>138.80000000000001</v>
      </c>
      <c r="AR152" s="38">
        <v>128.6</v>
      </c>
      <c r="AS152" s="38">
        <v>366.7</v>
      </c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</row>
    <row r="153" spans="1:62">
      <c r="A153" s="8"/>
      <c r="B153" s="32"/>
      <c r="C153" s="8" t="s">
        <v>95</v>
      </c>
      <c r="D153" s="10">
        <v>139.4</v>
      </c>
      <c r="E153" s="10">
        <v>139.30000000000001</v>
      </c>
      <c r="F153" s="10">
        <v>103.9</v>
      </c>
      <c r="G153" s="10">
        <v>185.8</v>
      </c>
      <c r="H153" s="10">
        <v>158</v>
      </c>
      <c r="I153" s="10">
        <v>155</v>
      </c>
      <c r="J153" s="10">
        <v>186.8</v>
      </c>
      <c r="K153" s="10">
        <v>53.5</v>
      </c>
      <c r="L153" s="10">
        <v>102.3</v>
      </c>
      <c r="M153" s="10">
        <v>136.6</v>
      </c>
      <c r="N153" s="10">
        <v>65.5</v>
      </c>
      <c r="O153" s="10">
        <v>126.8</v>
      </c>
      <c r="P153" s="10">
        <v>105.7</v>
      </c>
      <c r="Q153" s="10">
        <v>77.7</v>
      </c>
      <c r="R153" s="10">
        <v>422.7</v>
      </c>
      <c r="S153" s="10">
        <v>148.1</v>
      </c>
      <c r="T153" s="10">
        <v>104.2</v>
      </c>
      <c r="U153" s="10">
        <v>228.1</v>
      </c>
      <c r="V153" s="10">
        <v>97.2</v>
      </c>
      <c r="W153" s="10">
        <v>119.2</v>
      </c>
      <c r="X153" s="10">
        <v>545</v>
      </c>
      <c r="Y153" s="10">
        <v>229.6</v>
      </c>
      <c r="Z153" s="10">
        <v>126.2</v>
      </c>
      <c r="AA153" s="10">
        <v>0</v>
      </c>
      <c r="AB153" s="10">
        <v>69.3</v>
      </c>
      <c r="AC153" s="10">
        <v>890.1</v>
      </c>
      <c r="AD153" s="10">
        <v>0</v>
      </c>
      <c r="AE153" s="33">
        <v>139.4</v>
      </c>
      <c r="AF153" s="8"/>
      <c r="AG153" s="32"/>
      <c r="AH153" s="8" t="s">
        <v>95</v>
      </c>
      <c r="AI153" s="10">
        <v>139.4</v>
      </c>
      <c r="AJ153" s="10">
        <v>141.5</v>
      </c>
      <c r="AK153" s="38">
        <v>163.1</v>
      </c>
      <c r="AL153" s="38">
        <v>153.6</v>
      </c>
      <c r="AM153" s="38">
        <v>170.7</v>
      </c>
      <c r="AN153" s="38">
        <v>115</v>
      </c>
      <c r="AO153" s="38">
        <v>111.2</v>
      </c>
      <c r="AP153" s="38">
        <v>116.6</v>
      </c>
      <c r="AQ153" s="38">
        <v>138.19999999999999</v>
      </c>
      <c r="AR153" s="38">
        <v>123.3</v>
      </c>
      <c r="AS153" s="38">
        <v>469.2</v>
      </c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</row>
    <row r="154" spans="1:62">
      <c r="A154" s="8"/>
      <c r="B154" s="32"/>
      <c r="C154" s="8" t="s">
        <v>96</v>
      </c>
      <c r="D154" s="10">
        <v>136</v>
      </c>
      <c r="E154" s="10">
        <v>135.9</v>
      </c>
      <c r="F154" s="10">
        <v>95.5</v>
      </c>
      <c r="G154" s="10">
        <v>202.1</v>
      </c>
      <c r="H154" s="10">
        <v>152.69999999999999</v>
      </c>
      <c r="I154" s="10">
        <v>145.80000000000001</v>
      </c>
      <c r="J154" s="10">
        <v>227.6</v>
      </c>
      <c r="K154" s="10">
        <v>48.4</v>
      </c>
      <c r="L154" s="10">
        <v>160.4</v>
      </c>
      <c r="M154" s="10">
        <v>124.9</v>
      </c>
      <c r="N154" s="10">
        <v>90.2</v>
      </c>
      <c r="O154" s="10">
        <v>112.6</v>
      </c>
      <c r="P154" s="10">
        <v>105.2</v>
      </c>
      <c r="Q154" s="10">
        <v>77.3</v>
      </c>
      <c r="R154" s="10">
        <v>289.2</v>
      </c>
      <c r="S154" s="10">
        <v>156.6</v>
      </c>
      <c r="T154" s="10">
        <v>104.3</v>
      </c>
      <c r="U154" s="10">
        <v>218.9</v>
      </c>
      <c r="V154" s="10">
        <v>87.2</v>
      </c>
      <c r="W154" s="10">
        <v>117.4</v>
      </c>
      <c r="X154" s="10">
        <v>502.4</v>
      </c>
      <c r="Y154" s="10">
        <v>242.3</v>
      </c>
      <c r="Z154" s="10">
        <v>122.3</v>
      </c>
      <c r="AA154" s="10">
        <v>0</v>
      </c>
      <c r="AB154" s="10">
        <v>83.3</v>
      </c>
      <c r="AC154" s="10">
        <v>887.5</v>
      </c>
      <c r="AD154" s="10">
        <v>0</v>
      </c>
      <c r="AE154" s="33">
        <v>136</v>
      </c>
      <c r="AF154" s="8"/>
      <c r="AG154" s="32"/>
      <c r="AH154" s="8" t="s">
        <v>96</v>
      </c>
      <c r="AI154" s="10">
        <v>136</v>
      </c>
      <c r="AJ154" s="10">
        <v>140.1</v>
      </c>
      <c r="AK154" s="38">
        <v>164.5</v>
      </c>
      <c r="AL154" s="38">
        <v>144.80000000000001</v>
      </c>
      <c r="AM154" s="38">
        <v>180</v>
      </c>
      <c r="AN154" s="38">
        <v>110.1</v>
      </c>
      <c r="AO154" s="38">
        <v>90.1</v>
      </c>
      <c r="AP154" s="38">
        <v>118.5</v>
      </c>
      <c r="AQ154" s="38">
        <v>133.69999999999999</v>
      </c>
      <c r="AR154" s="38">
        <v>126.5</v>
      </c>
      <c r="AS154" s="38">
        <v>292.5</v>
      </c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</row>
    <row r="155" spans="1:62">
      <c r="A155" s="15"/>
      <c r="B155" s="34"/>
      <c r="C155" s="15" t="s">
        <v>97</v>
      </c>
      <c r="D155" s="14">
        <v>134.5</v>
      </c>
      <c r="E155" s="14">
        <v>134.4</v>
      </c>
      <c r="F155" s="14">
        <v>104.1</v>
      </c>
      <c r="G155" s="14">
        <v>218</v>
      </c>
      <c r="H155" s="14">
        <v>146.30000000000001</v>
      </c>
      <c r="I155" s="14">
        <v>166.8</v>
      </c>
      <c r="J155" s="14">
        <v>193.6</v>
      </c>
      <c r="K155" s="14">
        <v>48.1</v>
      </c>
      <c r="L155" s="14">
        <v>73.400000000000006</v>
      </c>
      <c r="M155" s="14">
        <v>124.9</v>
      </c>
      <c r="N155" s="14">
        <v>65.8</v>
      </c>
      <c r="O155" s="14">
        <v>114.4</v>
      </c>
      <c r="P155" s="14">
        <v>106.7</v>
      </c>
      <c r="Q155" s="14">
        <v>85.2</v>
      </c>
      <c r="R155" s="14">
        <v>317.2</v>
      </c>
      <c r="S155" s="14">
        <v>161.69999999999999</v>
      </c>
      <c r="T155" s="14">
        <v>79.3</v>
      </c>
      <c r="U155" s="14">
        <v>220.7</v>
      </c>
      <c r="V155" s="14">
        <v>66.5</v>
      </c>
      <c r="W155" s="14">
        <v>112.4</v>
      </c>
      <c r="X155" s="14">
        <v>536.4</v>
      </c>
      <c r="Y155" s="14">
        <v>268.60000000000002</v>
      </c>
      <c r="Z155" s="14">
        <v>125.4</v>
      </c>
      <c r="AA155" s="14">
        <v>0</v>
      </c>
      <c r="AB155" s="14">
        <v>52.3</v>
      </c>
      <c r="AC155" s="14">
        <v>923.5</v>
      </c>
      <c r="AD155" s="14">
        <v>0</v>
      </c>
      <c r="AE155" s="35">
        <v>134.5</v>
      </c>
      <c r="AF155" s="15"/>
      <c r="AG155" s="34"/>
      <c r="AH155" s="15" t="s">
        <v>97</v>
      </c>
      <c r="AI155" s="14">
        <v>134.5</v>
      </c>
      <c r="AJ155" s="14">
        <v>137.69999999999999</v>
      </c>
      <c r="AK155" s="40">
        <v>178.9</v>
      </c>
      <c r="AL155" s="40">
        <v>182</v>
      </c>
      <c r="AM155" s="40">
        <v>176.5</v>
      </c>
      <c r="AN155" s="40">
        <v>87</v>
      </c>
      <c r="AO155" s="40">
        <v>65.099999999999994</v>
      </c>
      <c r="AP155" s="40">
        <v>96.3</v>
      </c>
      <c r="AQ155" s="40">
        <v>132.69999999999999</v>
      </c>
      <c r="AR155" s="40">
        <v>123.8</v>
      </c>
      <c r="AS155" s="40">
        <v>329.3</v>
      </c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</row>
    <row r="156" spans="1:62">
      <c r="A156" s="8" t="s">
        <v>115</v>
      </c>
      <c r="B156" s="9" t="s">
        <v>189</v>
      </c>
      <c r="C156" s="8" t="s">
        <v>84</v>
      </c>
      <c r="D156" s="114">
        <v>110.5</v>
      </c>
      <c r="E156" s="31">
        <v>110.5</v>
      </c>
      <c r="F156" s="31">
        <v>97.3</v>
      </c>
      <c r="G156" s="31">
        <v>103.1</v>
      </c>
      <c r="H156" s="31">
        <v>116</v>
      </c>
      <c r="I156" s="31">
        <v>192</v>
      </c>
      <c r="J156" s="31">
        <v>87.9</v>
      </c>
      <c r="K156" s="31">
        <v>74.2</v>
      </c>
      <c r="L156" s="31">
        <v>87.5</v>
      </c>
      <c r="M156" s="31">
        <v>99.4</v>
      </c>
      <c r="N156" s="31">
        <v>128.19999999999999</v>
      </c>
      <c r="O156" s="31">
        <v>115.9</v>
      </c>
      <c r="P156" s="31">
        <v>96.6</v>
      </c>
      <c r="Q156" s="31">
        <v>102.2</v>
      </c>
      <c r="R156" s="31">
        <v>94.1</v>
      </c>
      <c r="S156" s="31">
        <v>108.8</v>
      </c>
      <c r="T156" s="31">
        <v>97.7</v>
      </c>
      <c r="U156" s="31">
        <v>124.6</v>
      </c>
      <c r="V156" s="31">
        <v>71.7</v>
      </c>
      <c r="W156" s="31">
        <v>88</v>
      </c>
      <c r="X156" s="31">
        <v>71.400000000000006</v>
      </c>
      <c r="Y156" s="31">
        <v>158.4</v>
      </c>
      <c r="Z156" s="31">
        <v>368.3</v>
      </c>
      <c r="AA156" s="31"/>
      <c r="AB156" s="31">
        <v>120.3</v>
      </c>
      <c r="AC156" s="31">
        <v>104.5</v>
      </c>
      <c r="AD156" s="31"/>
      <c r="AE156" s="132">
        <v>110.5</v>
      </c>
      <c r="AF156" s="8" t="s">
        <v>115</v>
      </c>
      <c r="AG156" s="9" t="s">
        <v>189</v>
      </c>
      <c r="AH156" s="8" t="s">
        <v>84</v>
      </c>
      <c r="AI156" s="10">
        <v>110.5</v>
      </c>
      <c r="AJ156" s="66">
        <v>130.9</v>
      </c>
      <c r="AK156" s="66">
        <v>159.19999999999999</v>
      </c>
      <c r="AL156" s="66">
        <v>198.8</v>
      </c>
      <c r="AM156" s="66">
        <v>129.80000000000001</v>
      </c>
      <c r="AN156" s="66">
        <v>99.8</v>
      </c>
      <c r="AO156" s="66">
        <v>92.2</v>
      </c>
      <c r="AP156" s="66">
        <v>99.9</v>
      </c>
      <c r="AQ156" s="66">
        <v>98.3</v>
      </c>
      <c r="AR156" s="66">
        <v>97.6</v>
      </c>
      <c r="AS156" s="66">
        <v>111.2</v>
      </c>
    </row>
    <row r="157" spans="1:62">
      <c r="A157" s="8" t="s">
        <v>116</v>
      </c>
      <c r="B157" s="9"/>
      <c r="C157" s="8" t="s">
        <v>86</v>
      </c>
      <c r="D157" s="114">
        <v>108.6</v>
      </c>
      <c r="E157" s="31">
        <v>108.6</v>
      </c>
      <c r="F157" s="31">
        <v>96</v>
      </c>
      <c r="G157" s="31">
        <v>108.6</v>
      </c>
      <c r="H157" s="31">
        <v>120.4</v>
      </c>
      <c r="I157" s="31">
        <v>171</v>
      </c>
      <c r="J157" s="31">
        <v>85.2</v>
      </c>
      <c r="K157" s="31">
        <v>86.7</v>
      </c>
      <c r="L157" s="31">
        <v>71.099999999999994</v>
      </c>
      <c r="M157" s="31">
        <v>140.30000000000001</v>
      </c>
      <c r="N157" s="31">
        <v>106.2</v>
      </c>
      <c r="O157" s="31">
        <v>115.1</v>
      </c>
      <c r="P157" s="31">
        <v>93.4</v>
      </c>
      <c r="Q157" s="31">
        <v>97.7</v>
      </c>
      <c r="R157" s="31">
        <v>95.8</v>
      </c>
      <c r="S157" s="31">
        <v>102.5</v>
      </c>
      <c r="T157" s="31">
        <v>102.5</v>
      </c>
      <c r="U157" s="31">
        <v>106.7</v>
      </c>
      <c r="V157" s="31">
        <v>98.8</v>
      </c>
      <c r="W157" s="31">
        <v>89.7</v>
      </c>
      <c r="X157" s="31">
        <v>68.400000000000006</v>
      </c>
      <c r="Y157" s="31">
        <v>164.3</v>
      </c>
      <c r="Z157" s="31">
        <v>236</v>
      </c>
      <c r="AA157" s="31"/>
      <c r="AB157" s="31">
        <v>85.1</v>
      </c>
      <c r="AC157" s="31">
        <v>105.2</v>
      </c>
      <c r="AD157" s="31"/>
      <c r="AE157" s="132">
        <v>108.6</v>
      </c>
      <c r="AF157" s="8" t="s">
        <v>116</v>
      </c>
      <c r="AG157" s="9"/>
      <c r="AH157" s="8" t="s">
        <v>86</v>
      </c>
      <c r="AI157" s="10">
        <v>108.6</v>
      </c>
      <c r="AJ157" s="66">
        <v>129.19999999999999</v>
      </c>
      <c r="AK157" s="66">
        <v>151.19999999999999</v>
      </c>
      <c r="AL157" s="66">
        <v>184.7</v>
      </c>
      <c r="AM157" s="66">
        <v>125.7</v>
      </c>
      <c r="AN157" s="66">
        <v>100.2</v>
      </c>
      <c r="AO157" s="66">
        <v>104.9</v>
      </c>
      <c r="AP157" s="66">
        <v>98.3</v>
      </c>
      <c r="AQ157" s="66">
        <v>96.5</v>
      </c>
      <c r="AR157" s="66">
        <v>96.3</v>
      </c>
      <c r="AS157" s="66">
        <v>103.6</v>
      </c>
    </row>
    <row r="158" spans="1:62">
      <c r="A158" s="8" t="s">
        <v>117</v>
      </c>
      <c r="B158" s="9"/>
      <c r="C158" s="8" t="s">
        <v>88</v>
      </c>
      <c r="D158" s="114">
        <v>109.7</v>
      </c>
      <c r="E158" s="31">
        <v>109.7</v>
      </c>
      <c r="F158" s="31">
        <v>98.5</v>
      </c>
      <c r="G158" s="31">
        <v>100.7</v>
      </c>
      <c r="H158" s="31">
        <v>125</v>
      </c>
      <c r="I158" s="31">
        <v>166.1</v>
      </c>
      <c r="J158" s="31">
        <v>94.1</v>
      </c>
      <c r="K158" s="31">
        <v>108.8</v>
      </c>
      <c r="L158" s="31">
        <v>76.400000000000006</v>
      </c>
      <c r="M158" s="31">
        <v>147.4</v>
      </c>
      <c r="N158" s="31">
        <v>116.4</v>
      </c>
      <c r="O158" s="31">
        <v>116.1</v>
      </c>
      <c r="P158" s="31">
        <v>101</v>
      </c>
      <c r="Q158" s="31">
        <v>101.4</v>
      </c>
      <c r="R158" s="31">
        <v>95</v>
      </c>
      <c r="S158" s="31">
        <v>99.6</v>
      </c>
      <c r="T158" s="31">
        <v>101.3</v>
      </c>
      <c r="U158" s="31">
        <v>117.6</v>
      </c>
      <c r="V158" s="31">
        <v>105.9</v>
      </c>
      <c r="W158" s="31">
        <v>89.4</v>
      </c>
      <c r="X158" s="31">
        <v>72.400000000000006</v>
      </c>
      <c r="Y158" s="31">
        <v>149.19999999999999</v>
      </c>
      <c r="Z158" s="31">
        <v>307.3</v>
      </c>
      <c r="AA158" s="31"/>
      <c r="AB158" s="31">
        <v>88.9</v>
      </c>
      <c r="AC158" s="31">
        <v>106.1</v>
      </c>
      <c r="AD158" s="31"/>
      <c r="AE158" s="132">
        <v>109.7</v>
      </c>
      <c r="AF158" s="8" t="s">
        <v>117</v>
      </c>
      <c r="AG158" s="9"/>
      <c r="AH158" s="8" t="s">
        <v>88</v>
      </c>
      <c r="AI158" s="10">
        <v>109.7</v>
      </c>
      <c r="AJ158" s="66">
        <v>129.4</v>
      </c>
      <c r="AK158" s="66">
        <v>149.6</v>
      </c>
      <c r="AL158" s="66">
        <v>166.9</v>
      </c>
      <c r="AM158" s="66">
        <v>137.6</v>
      </c>
      <c r="AN158" s="66">
        <v>101.3</v>
      </c>
      <c r="AO158" s="66">
        <v>107.5</v>
      </c>
      <c r="AP158" s="66">
        <v>99</v>
      </c>
      <c r="AQ158" s="66">
        <v>98.1</v>
      </c>
      <c r="AR158" s="66">
        <v>97.5</v>
      </c>
      <c r="AS158" s="66">
        <v>106.3</v>
      </c>
    </row>
    <row r="159" spans="1:62">
      <c r="A159" s="8" t="s">
        <v>118</v>
      </c>
      <c r="B159" s="9"/>
      <c r="C159" s="8" t="s">
        <v>89</v>
      </c>
      <c r="D159" s="114">
        <v>108.7</v>
      </c>
      <c r="E159" s="31">
        <v>108.7</v>
      </c>
      <c r="F159" s="31">
        <v>99.2</v>
      </c>
      <c r="G159" s="31">
        <v>107.4</v>
      </c>
      <c r="H159" s="31">
        <v>119.8</v>
      </c>
      <c r="I159" s="31">
        <v>165.7</v>
      </c>
      <c r="J159" s="31">
        <v>81.2</v>
      </c>
      <c r="K159" s="31">
        <v>100.4</v>
      </c>
      <c r="L159" s="31">
        <v>74.900000000000006</v>
      </c>
      <c r="M159" s="31">
        <v>113.7</v>
      </c>
      <c r="N159" s="31">
        <v>84.7</v>
      </c>
      <c r="O159" s="31">
        <v>106.3</v>
      </c>
      <c r="P159" s="31">
        <v>102.9</v>
      </c>
      <c r="Q159" s="31">
        <v>102.1</v>
      </c>
      <c r="R159" s="31">
        <v>99.2</v>
      </c>
      <c r="S159" s="31">
        <v>101.3</v>
      </c>
      <c r="T159" s="31">
        <v>99.4</v>
      </c>
      <c r="U159" s="31">
        <v>117.4</v>
      </c>
      <c r="V159" s="31">
        <v>103.1</v>
      </c>
      <c r="W159" s="31">
        <v>89.1</v>
      </c>
      <c r="X159" s="31">
        <v>76.5</v>
      </c>
      <c r="Y159" s="31">
        <v>153.1</v>
      </c>
      <c r="Z159" s="31">
        <v>306.10000000000002</v>
      </c>
      <c r="AA159" s="31"/>
      <c r="AB159" s="31">
        <v>84.7</v>
      </c>
      <c r="AC159" s="31">
        <v>114.6</v>
      </c>
      <c r="AD159" s="31"/>
      <c r="AE159" s="132">
        <v>108.7</v>
      </c>
      <c r="AF159" s="8" t="s">
        <v>118</v>
      </c>
      <c r="AG159" s="9"/>
      <c r="AH159" s="8" t="s">
        <v>89</v>
      </c>
      <c r="AI159" s="10">
        <v>108.7</v>
      </c>
      <c r="AJ159" s="66">
        <v>127.8</v>
      </c>
      <c r="AK159" s="66">
        <v>148.1</v>
      </c>
      <c r="AL159" s="66">
        <v>170.4</v>
      </c>
      <c r="AM159" s="66">
        <v>129.1</v>
      </c>
      <c r="AN159" s="66">
        <v>101.5</v>
      </c>
      <c r="AO159" s="66">
        <v>108.4</v>
      </c>
      <c r="AP159" s="66">
        <v>99</v>
      </c>
      <c r="AQ159" s="66">
        <v>97.4</v>
      </c>
      <c r="AR159" s="66">
        <v>96.7</v>
      </c>
      <c r="AS159" s="66">
        <v>116.7</v>
      </c>
    </row>
    <row r="160" spans="1:62">
      <c r="A160" s="8" t="s">
        <v>119</v>
      </c>
      <c r="B160" s="9"/>
      <c r="C160" s="8" t="s">
        <v>90</v>
      </c>
      <c r="D160" s="114">
        <v>104</v>
      </c>
      <c r="E160" s="31">
        <v>104</v>
      </c>
      <c r="F160" s="31">
        <v>94</v>
      </c>
      <c r="G160" s="31">
        <v>106.8</v>
      </c>
      <c r="H160" s="31">
        <v>110.3</v>
      </c>
      <c r="I160" s="31">
        <v>131.69999999999999</v>
      </c>
      <c r="J160" s="31">
        <v>89.7</v>
      </c>
      <c r="K160" s="31">
        <v>104</v>
      </c>
      <c r="L160" s="31">
        <v>67.400000000000006</v>
      </c>
      <c r="M160" s="31">
        <v>151.6</v>
      </c>
      <c r="N160" s="31">
        <v>117.3</v>
      </c>
      <c r="O160" s="31">
        <v>115.5</v>
      </c>
      <c r="P160" s="31">
        <v>99.4</v>
      </c>
      <c r="Q160" s="31">
        <v>99</v>
      </c>
      <c r="R160" s="31">
        <v>101.4</v>
      </c>
      <c r="S160" s="31">
        <v>98.3</v>
      </c>
      <c r="T160" s="31">
        <v>97.3</v>
      </c>
      <c r="U160" s="31">
        <v>115.5</v>
      </c>
      <c r="V160" s="31">
        <v>98.7</v>
      </c>
      <c r="W160" s="31">
        <v>88.1</v>
      </c>
      <c r="X160" s="31">
        <v>77.400000000000006</v>
      </c>
      <c r="Y160" s="31">
        <v>143.69999999999999</v>
      </c>
      <c r="Z160" s="31">
        <v>294.60000000000002</v>
      </c>
      <c r="AA160" s="31"/>
      <c r="AB160" s="31">
        <v>86.4</v>
      </c>
      <c r="AC160" s="31">
        <v>112.8</v>
      </c>
      <c r="AD160" s="31"/>
      <c r="AE160" s="132">
        <v>104</v>
      </c>
      <c r="AF160" s="8" t="s">
        <v>119</v>
      </c>
      <c r="AG160" s="9"/>
      <c r="AH160" s="8" t="s">
        <v>90</v>
      </c>
      <c r="AI160" s="10">
        <v>104</v>
      </c>
      <c r="AJ160" s="66">
        <v>117.9</v>
      </c>
      <c r="AK160" s="66">
        <v>129.30000000000001</v>
      </c>
      <c r="AL160" s="66">
        <v>131.6</v>
      </c>
      <c r="AM160" s="66">
        <v>125.8</v>
      </c>
      <c r="AN160" s="66">
        <v>102.8</v>
      </c>
      <c r="AO160" s="66">
        <v>117.4</v>
      </c>
      <c r="AP160" s="66">
        <v>98.5</v>
      </c>
      <c r="AQ160" s="66">
        <v>98</v>
      </c>
      <c r="AR160" s="66">
        <v>97.1</v>
      </c>
      <c r="AS160" s="66">
        <v>114.2</v>
      </c>
    </row>
    <row r="161" spans="1:62">
      <c r="A161" s="8" t="s">
        <v>120</v>
      </c>
      <c r="B161" s="9"/>
      <c r="C161" s="8" t="s">
        <v>91</v>
      </c>
      <c r="D161" s="114">
        <v>105.4</v>
      </c>
      <c r="E161" s="31">
        <v>105.4</v>
      </c>
      <c r="F161" s="31">
        <v>97.5</v>
      </c>
      <c r="G161" s="31">
        <v>110</v>
      </c>
      <c r="H161" s="31">
        <v>110.8</v>
      </c>
      <c r="I161" s="31">
        <v>138.9</v>
      </c>
      <c r="J161" s="31">
        <v>66.400000000000006</v>
      </c>
      <c r="K161" s="31">
        <v>116.4</v>
      </c>
      <c r="L161" s="31">
        <v>59.7</v>
      </c>
      <c r="M161" s="31">
        <v>234.1</v>
      </c>
      <c r="N161" s="31">
        <v>94.5</v>
      </c>
      <c r="O161" s="31">
        <v>114.9</v>
      </c>
      <c r="P161" s="31">
        <v>97.5</v>
      </c>
      <c r="Q161" s="31">
        <v>96.2</v>
      </c>
      <c r="R161" s="31">
        <v>122.7</v>
      </c>
      <c r="S161" s="31">
        <v>105.8</v>
      </c>
      <c r="T161" s="31">
        <v>100.6</v>
      </c>
      <c r="U161" s="31">
        <v>114.4</v>
      </c>
      <c r="V161" s="31">
        <v>106.1</v>
      </c>
      <c r="W161" s="31">
        <v>96.7</v>
      </c>
      <c r="X161" s="31">
        <v>75.8</v>
      </c>
      <c r="Y161" s="31">
        <v>138.4</v>
      </c>
      <c r="Z161" s="31">
        <v>259.2</v>
      </c>
      <c r="AA161" s="31"/>
      <c r="AB161" s="31">
        <v>86.4</v>
      </c>
      <c r="AC161" s="31">
        <v>112.8</v>
      </c>
      <c r="AD161" s="31"/>
      <c r="AE161" s="132">
        <v>105.4</v>
      </c>
      <c r="AF161" s="8" t="s">
        <v>120</v>
      </c>
      <c r="AG161" s="9"/>
      <c r="AH161" s="8" t="s">
        <v>91</v>
      </c>
      <c r="AI161" s="10">
        <v>105.4</v>
      </c>
      <c r="AJ161" s="66">
        <v>119.1</v>
      </c>
      <c r="AK161" s="66">
        <v>125.6</v>
      </c>
      <c r="AL161" s="66">
        <v>149.30000000000001</v>
      </c>
      <c r="AM161" s="66">
        <v>111.4</v>
      </c>
      <c r="AN161" s="66">
        <v>112.6</v>
      </c>
      <c r="AO161" s="66">
        <v>143.5</v>
      </c>
      <c r="AP161" s="66">
        <v>100.1</v>
      </c>
      <c r="AQ161" s="66">
        <v>97.3</v>
      </c>
      <c r="AR161" s="66">
        <v>95.5</v>
      </c>
      <c r="AS161" s="66">
        <v>139.30000000000001</v>
      </c>
    </row>
    <row r="162" spans="1:62">
      <c r="A162" s="8" t="s">
        <v>87</v>
      </c>
      <c r="B162" s="9"/>
      <c r="C162" s="8" t="s">
        <v>92</v>
      </c>
      <c r="D162" s="114">
        <v>101.7</v>
      </c>
      <c r="E162" s="31">
        <v>101.7</v>
      </c>
      <c r="F162" s="31">
        <v>94.5</v>
      </c>
      <c r="G162" s="31">
        <v>122.3</v>
      </c>
      <c r="H162" s="31">
        <v>108.4</v>
      </c>
      <c r="I162" s="31">
        <v>131.1</v>
      </c>
      <c r="J162" s="31">
        <v>82.6</v>
      </c>
      <c r="K162" s="31">
        <v>99.3</v>
      </c>
      <c r="L162" s="31">
        <v>62.2</v>
      </c>
      <c r="M162" s="31">
        <v>129.1</v>
      </c>
      <c r="N162" s="31">
        <v>190.6</v>
      </c>
      <c r="O162" s="31">
        <v>112.7</v>
      </c>
      <c r="P162" s="31">
        <v>93</v>
      </c>
      <c r="Q162" s="31">
        <v>91.5</v>
      </c>
      <c r="R162" s="31">
        <v>105.5</v>
      </c>
      <c r="S162" s="31">
        <v>101.6</v>
      </c>
      <c r="T162" s="31">
        <v>87.9</v>
      </c>
      <c r="U162" s="31">
        <v>114.3</v>
      </c>
      <c r="V162" s="31">
        <v>97.4</v>
      </c>
      <c r="W162" s="31">
        <v>93.6</v>
      </c>
      <c r="X162" s="31">
        <v>75.900000000000006</v>
      </c>
      <c r="Y162" s="31">
        <v>183.1</v>
      </c>
      <c r="Z162" s="31">
        <v>250.5</v>
      </c>
      <c r="AA162" s="31"/>
      <c r="AB162" s="31">
        <v>78.3</v>
      </c>
      <c r="AC162" s="31">
        <v>110.8</v>
      </c>
      <c r="AD162" s="31"/>
      <c r="AE162" s="132">
        <v>101.7</v>
      </c>
      <c r="AF162" s="8" t="s">
        <v>87</v>
      </c>
      <c r="AG162" s="9"/>
      <c r="AH162" s="8" t="s">
        <v>92</v>
      </c>
      <c r="AI162" s="10">
        <v>101.7</v>
      </c>
      <c r="AJ162" s="66">
        <v>110.8</v>
      </c>
      <c r="AK162" s="66">
        <v>122.4</v>
      </c>
      <c r="AL162" s="66">
        <v>134.4</v>
      </c>
      <c r="AM162" s="66">
        <v>112.7</v>
      </c>
      <c r="AN162" s="66">
        <v>96</v>
      </c>
      <c r="AO162" s="66">
        <v>111.1</v>
      </c>
      <c r="AP162" s="66">
        <v>88.4</v>
      </c>
      <c r="AQ162" s="66">
        <v>95.7</v>
      </c>
      <c r="AR162" s="66">
        <v>94.9</v>
      </c>
      <c r="AS162" s="66">
        <v>111.7</v>
      </c>
    </row>
    <row r="163" spans="1:62">
      <c r="A163" s="8"/>
      <c r="B163" s="9"/>
      <c r="C163" s="8" t="s">
        <v>93</v>
      </c>
      <c r="D163" s="114">
        <v>109.6</v>
      </c>
      <c r="E163" s="31">
        <v>109.6</v>
      </c>
      <c r="F163" s="31">
        <v>99.6</v>
      </c>
      <c r="G163" s="31">
        <v>120</v>
      </c>
      <c r="H163" s="31">
        <v>105.4</v>
      </c>
      <c r="I163" s="31">
        <v>154.6</v>
      </c>
      <c r="J163" s="31">
        <v>91.2</v>
      </c>
      <c r="K163" s="31">
        <v>99.3</v>
      </c>
      <c r="L163" s="31">
        <v>68.599999999999994</v>
      </c>
      <c r="M163" s="31">
        <v>136.30000000000001</v>
      </c>
      <c r="N163" s="31">
        <v>97.9</v>
      </c>
      <c r="O163" s="31">
        <v>115.7</v>
      </c>
      <c r="P163" s="31">
        <v>94.2</v>
      </c>
      <c r="Q163" s="31">
        <v>94.7</v>
      </c>
      <c r="R163" s="31">
        <v>100.3</v>
      </c>
      <c r="S163" s="31">
        <v>113.1</v>
      </c>
      <c r="T163" s="31">
        <v>97</v>
      </c>
      <c r="U163" s="31">
        <v>118.5</v>
      </c>
      <c r="V163" s="31">
        <v>106.9</v>
      </c>
      <c r="W163" s="31">
        <v>99.3</v>
      </c>
      <c r="X163" s="31">
        <v>76.099999999999994</v>
      </c>
      <c r="Y163" s="31">
        <v>169.8</v>
      </c>
      <c r="Z163" s="31">
        <v>258.7</v>
      </c>
      <c r="AA163" s="31"/>
      <c r="AB163" s="31">
        <v>85.2</v>
      </c>
      <c r="AC163" s="31">
        <v>104.9</v>
      </c>
      <c r="AD163" s="31"/>
      <c r="AE163" s="132">
        <v>109.6</v>
      </c>
      <c r="AF163" s="8"/>
      <c r="AG163" s="9"/>
      <c r="AH163" s="8" t="s">
        <v>93</v>
      </c>
      <c r="AI163" s="10">
        <v>109.6</v>
      </c>
      <c r="AJ163" s="66">
        <v>121.6</v>
      </c>
      <c r="AK163" s="66">
        <v>138.19999999999999</v>
      </c>
      <c r="AL163" s="66">
        <v>160.5</v>
      </c>
      <c r="AM163" s="66">
        <v>112.7</v>
      </c>
      <c r="AN163" s="66">
        <v>102.5</v>
      </c>
      <c r="AO163" s="66">
        <v>114.7</v>
      </c>
      <c r="AP163" s="66">
        <v>97.2</v>
      </c>
      <c r="AQ163" s="66">
        <v>100.6</v>
      </c>
      <c r="AR163" s="66">
        <v>100</v>
      </c>
      <c r="AS163" s="66">
        <v>111.4</v>
      </c>
    </row>
    <row r="164" spans="1:62">
      <c r="A164" s="8"/>
      <c r="B164" s="9"/>
      <c r="C164" s="8" t="s">
        <v>94</v>
      </c>
      <c r="D164" s="114">
        <v>105.4</v>
      </c>
      <c r="E164" s="31">
        <v>105.4</v>
      </c>
      <c r="F164" s="31">
        <v>95</v>
      </c>
      <c r="G164" s="31">
        <v>101.7</v>
      </c>
      <c r="H164" s="31">
        <v>109.4</v>
      </c>
      <c r="I164" s="31">
        <v>168.5</v>
      </c>
      <c r="J164" s="31">
        <v>73.7</v>
      </c>
      <c r="K164" s="31">
        <v>127.9</v>
      </c>
      <c r="L164" s="31">
        <v>76.8</v>
      </c>
      <c r="M164" s="31">
        <v>150.30000000000001</v>
      </c>
      <c r="N164" s="31">
        <v>95</v>
      </c>
      <c r="O164" s="31">
        <v>108.2</v>
      </c>
      <c r="P164" s="31">
        <v>92.3</v>
      </c>
      <c r="Q164" s="31">
        <v>92.3</v>
      </c>
      <c r="R164" s="31">
        <v>93.1</v>
      </c>
      <c r="S164" s="31">
        <v>104.4</v>
      </c>
      <c r="T164" s="31">
        <v>102</v>
      </c>
      <c r="U164" s="31">
        <v>118.4</v>
      </c>
      <c r="V164" s="31">
        <v>100</v>
      </c>
      <c r="W164" s="31">
        <v>95.5</v>
      </c>
      <c r="X164" s="31">
        <v>76.8</v>
      </c>
      <c r="Y164" s="31">
        <v>176.9</v>
      </c>
      <c r="Z164" s="31">
        <v>273.5</v>
      </c>
      <c r="AA164" s="31"/>
      <c r="AB164" s="31">
        <v>83.4</v>
      </c>
      <c r="AC164" s="31">
        <v>98.1</v>
      </c>
      <c r="AD164" s="31"/>
      <c r="AE164" s="132">
        <v>105.4</v>
      </c>
      <c r="AF164" s="8"/>
      <c r="AG164" s="9"/>
      <c r="AH164" s="8" t="s">
        <v>94</v>
      </c>
      <c r="AI164" s="10">
        <v>105.4</v>
      </c>
      <c r="AJ164" s="66">
        <v>127.4</v>
      </c>
      <c r="AK164" s="66">
        <v>147</v>
      </c>
      <c r="AL164" s="66">
        <v>203.7</v>
      </c>
      <c r="AM164" s="66">
        <v>111.7</v>
      </c>
      <c r="AN164" s="66">
        <v>102.8</v>
      </c>
      <c r="AO164" s="66">
        <v>111.1</v>
      </c>
      <c r="AP164" s="66">
        <v>100.4</v>
      </c>
      <c r="AQ164" s="66">
        <v>94.9</v>
      </c>
      <c r="AR164" s="66">
        <v>94.3</v>
      </c>
      <c r="AS164" s="66">
        <v>111</v>
      </c>
    </row>
    <row r="165" spans="1:62">
      <c r="A165" s="8"/>
      <c r="B165" s="9"/>
      <c r="C165" s="8" t="s">
        <v>95</v>
      </c>
      <c r="D165" s="114">
        <v>96.8</v>
      </c>
      <c r="E165" s="31">
        <v>96.8</v>
      </c>
      <c r="F165" s="31">
        <v>95.7</v>
      </c>
      <c r="G165" s="31">
        <v>108.8</v>
      </c>
      <c r="H165" s="31">
        <v>102.9</v>
      </c>
      <c r="I165" s="31">
        <v>124.8</v>
      </c>
      <c r="J165" s="31">
        <v>81.3</v>
      </c>
      <c r="K165" s="31">
        <v>64.599999999999994</v>
      </c>
      <c r="L165" s="31">
        <v>70.7</v>
      </c>
      <c r="M165" s="31">
        <v>110.8</v>
      </c>
      <c r="N165" s="31">
        <v>93.7</v>
      </c>
      <c r="O165" s="31">
        <v>105.8</v>
      </c>
      <c r="P165" s="31">
        <v>87.2</v>
      </c>
      <c r="Q165" s="31">
        <v>91.9</v>
      </c>
      <c r="R165" s="31">
        <v>83.5</v>
      </c>
      <c r="S165" s="31">
        <v>104.2</v>
      </c>
      <c r="T165" s="31">
        <v>93.4</v>
      </c>
      <c r="U165" s="31">
        <v>106.7</v>
      </c>
      <c r="V165" s="31">
        <v>95.4</v>
      </c>
      <c r="W165" s="31">
        <v>97.2</v>
      </c>
      <c r="X165" s="31">
        <v>73</v>
      </c>
      <c r="Y165" s="31">
        <v>151.6</v>
      </c>
      <c r="Z165" s="31">
        <v>213</v>
      </c>
      <c r="AA165" s="31"/>
      <c r="AB165" s="31">
        <v>87.6</v>
      </c>
      <c r="AC165" s="31">
        <v>104</v>
      </c>
      <c r="AD165" s="31"/>
      <c r="AE165" s="132">
        <v>96.8</v>
      </c>
      <c r="AF165" s="8"/>
      <c r="AG165" s="9"/>
      <c r="AH165" s="8" t="s">
        <v>95</v>
      </c>
      <c r="AI165" s="10">
        <v>96.8</v>
      </c>
      <c r="AJ165" s="66">
        <v>106.6</v>
      </c>
      <c r="AK165" s="66">
        <v>114.8</v>
      </c>
      <c r="AL165" s="66">
        <v>128</v>
      </c>
      <c r="AM165" s="66">
        <v>104.5</v>
      </c>
      <c r="AN165" s="66">
        <v>97.9</v>
      </c>
      <c r="AO165" s="66">
        <v>106.6</v>
      </c>
      <c r="AP165" s="66">
        <v>93.6</v>
      </c>
      <c r="AQ165" s="66">
        <v>90.9</v>
      </c>
      <c r="AR165" s="66">
        <v>90.3</v>
      </c>
      <c r="AS165" s="66">
        <v>103.7</v>
      </c>
    </row>
    <row r="166" spans="1:62">
      <c r="A166" s="8"/>
      <c r="B166" s="9"/>
      <c r="C166" s="8" t="s">
        <v>96</v>
      </c>
      <c r="D166" s="114">
        <v>99.5</v>
      </c>
      <c r="E166" s="31">
        <v>99.5</v>
      </c>
      <c r="F166" s="31">
        <v>108.3</v>
      </c>
      <c r="G166" s="31">
        <v>110.8</v>
      </c>
      <c r="H166" s="31">
        <v>105.3</v>
      </c>
      <c r="I166" s="31">
        <v>104.2</v>
      </c>
      <c r="J166" s="31">
        <v>76.900000000000006</v>
      </c>
      <c r="K166" s="31">
        <v>73.3</v>
      </c>
      <c r="L166" s="31">
        <v>69.599999999999994</v>
      </c>
      <c r="M166" s="31">
        <v>123.3</v>
      </c>
      <c r="N166" s="31">
        <v>101.8</v>
      </c>
      <c r="O166" s="31">
        <v>113.7</v>
      </c>
      <c r="P166" s="31">
        <v>96</v>
      </c>
      <c r="Q166" s="31">
        <v>98.6</v>
      </c>
      <c r="R166" s="31">
        <v>89.5</v>
      </c>
      <c r="S166" s="31">
        <v>104.9</v>
      </c>
      <c r="T166" s="31">
        <v>105</v>
      </c>
      <c r="U166" s="31">
        <v>113</v>
      </c>
      <c r="V166" s="31">
        <v>113.1</v>
      </c>
      <c r="W166" s="31">
        <v>109.5</v>
      </c>
      <c r="X166" s="31">
        <v>71.2</v>
      </c>
      <c r="Y166" s="31">
        <v>153.19999999999999</v>
      </c>
      <c r="Z166" s="31">
        <v>206.9</v>
      </c>
      <c r="AA166" s="31"/>
      <c r="AB166" s="31">
        <v>98.2</v>
      </c>
      <c r="AC166" s="31">
        <v>107.6</v>
      </c>
      <c r="AD166" s="31"/>
      <c r="AE166" s="132">
        <v>99.5</v>
      </c>
      <c r="AF166" s="8"/>
      <c r="AG166" s="9"/>
      <c r="AH166" s="8" t="s">
        <v>96</v>
      </c>
      <c r="AI166" s="10">
        <v>99.5</v>
      </c>
      <c r="AJ166" s="66">
        <v>103.7</v>
      </c>
      <c r="AK166" s="66">
        <v>106.7</v>
      </c>
      <c r="AL166" s="66">
        <v>104.9</v>
      </c>
      <c r="AM166" s="66">
        <v>112.7</v>
      </c>
      <c r="AN166" s="66">
        <v>101.2</v>
      </c>
      <c r="AO166" s="66">
        <v>101.3</v>
      </c>
      <c r="AP166" s="66">
        <v>102.6</v>
      </c>
      <c r="AQ166" s="66">
        <v>97.6</v>
      </c>
      <c r="AR166" s="66">
        <v>97.4</v>
      </c>
      <c r="AS166" s="66">
        <v>104.6</v>
      </c>
    </row>
    <row r="167" spans="1:62">
      <c r="A167" s="8"/>
      <c r="B167" s="9"/>
      <c r="C167" s="8" t="s">
        <v>97</v>
      </c>
      <c r="D167" s="114">
        <v>96.1</v>
      </c>
      <c r="E167" s="31">
        <v>96.1</v>
      </c>
      <c r="F167" s="31">
        <v>95</v>
      </c>
      <c r="G167" s="31">
        <v>111.2</v>
      </c>
      <c r="H167" s="31">
        <v>108.1</v>
      </c>
      <c r="I167" s="31">
        <v>101.5</v>
      </c>
      <c r="J167" s="31">
        <v>86</v>
      </c>
      <c r="K167" s="31">
        <v>71.900000000000006</v>
      </c>
      <c r="L167" s="31">
        <v>63.6</v>
      </c>
      <c r="M167" s="31">
        <v>105.4</v>
      </c>
      <c r="N167" s="31">
        <v>101.2</v>
      </c>
      <c r="O167" s="31">
        <v>111.2</v>
      </c>
      <c r="P167" s="31">
        <v>89.7</v>
      </c>
      <c r="Q167" s="31">
        <v>89.5</v>
      </c>
      <c r="R167" s="31">
        <v>96.3</v>
      </c>
      <c r="S167" s="31">
        <v>101.1</v>
      </c>
      <c r="T167" s="31">
        <v>102.1</v>
      </c>
      <c r="U167" s="31">
        <v>100.9</v>
      </c>
      <c r="V167" s="31">
        <v>94.2</v>
      </c>
      <c r="W167" s="31">
        <v>95.4</v>
      </c>
      <c r="X167" s="31">
        <v>69.900000000000006</v>
      </c>
      <c r="Y167" s="31">
        <v>106</v>
      </c>
      <c r="Z167" s="31">
        <v>209.7</v>
      </c>
      <c r="AA167" s="31"/>
      <c r="AB167" s="31">
        <v>88.8</v>
      </c>
      <c r="AC167" s="31">
        <v>104.8</v>
      </c>
      <c r="AD167" s="31"/>
      <c r="AE167" s="132">
        <v>96.1</v>
      </c>
      <c r="AF167" s="8"/>
      <c r="AG167" s="9"/>
      <c r="AH167" s="8" t="s">
        <v>97</v>
      </c>
      <c r="AI167" s="14">
        <v>96.1</v>
      </c>
      <c r="AJ167" s="66">
        <v>102.2</v>
      </c>
      <c r="AK167" s="66">
        <v>111</v>
      </c>
      <c r="AL167" s="66">
        <v>109.6</v>
      </c>
      <c r="AM167" s="66">
        <v>113.2</v>
      </c>
      <c r="AN167" s="66">
        <v>95.8</v>
      </c>
      <c r="AO167" s="66">
        <v>93.4</v>
      </c>
      <c r="AP167" s="66">
        <v>97.4</v>
      </c>
      <c r="AQ167" s="66">
        <v>92.9</v>
      </c>
      <c r="AR167" s="66">
        <v>92.2</v>
      </c>
      <c r="AS167" s="66">
        <v>112</v>
      </c>
    </row>
    <row r="168" spans="1:62">
      <c r="A168" s="8"/>
      <c r="B168" s="21" t="s">
        <v>191</v>
      </c>
      <c r="C168" s="22" t="s">
        <v>84</v>
      </c>
      <c r="D168" s="115">
        <v>97.6</v>
      </c>
      <c r="E168" s="37">
        <v>97.6</v>
      </c>
      <c r="F168" s="37">
        <v>99.1</v>
      </c>
      <c r="G168" s="37">
        <v>109</v>
      </c>
      <c r="H168" s="37">
        <v>103.3</v>
      </c>
      <c r="I168" s="37">
        <v>102</v>
      </c>
      <c r="J168" s="37">
        <v>82.1</v>
      </c>
      <c r="K168" s="37">
        <v>79.900000000000006</v>
      </c>
      <c r="L168" s="37">
        <v>86.2</v>
      </c>
      <c r="M168" s="37">
        <v>148.6</v>
      </c>
      <c r="N168" s="37">
        <v>88.3</v>
      </c>
      <c r="O168" s="37">
        <v>105.9</v>
      </c>
      <c r="P168" s="37">
        <v>86.1</v>
      </c>
      <c r="Q168" s="37">
        <v>97.1</v>
      </c>
      <c r="R168" s="37">
        <v>93.1</v>
      </c>
      <c r="S168" s="37">
        <v>96.1</v>
      </c>
      <c r="T168" s="37">
        <v>97.9</v>
      </c>
      <c r="U168" s="37">
        <v>115</v>
      </c>
      <c r="V168" s="37">
        <v>92.3</v>
      </c>
      <c r="W168" s="37">
        <v>87.9</v>
      </c>
      <c r="X168" s="37">
        <v>71.599999999999994</v>
      </c>
      <c r="Y168" s="37">
        <v>151.9</v>
      </c>
      <c r="Z168" s="37">
        <v>207.8</v>
      </c>
      <c r="AA168" s="37"/>
      <c r="AB168" s="37">
        <v>134.5</v>
      </c>
      <c r="AC168" s="37">
        <v>95.6</v>
      </c>
      <c r="AD168" s="37"/>
      <c r="AE168" s="132">
        <v>97.6</v>
      </c>
      <c r="AF168" s="8"/>
      <c r="AG168" s="21" t="s">
        <v>191</v>
      </c>
      <c r="AH168" s="22" t="s">
        <v>84</v>
      </c>
      <c r="AI168" s="10">
        <v>97.6</v>
      </c>
      <c r="AJ168" s="37">
        <v>107.9</v>
      </c>
      <c r="AK168" s="37">
        <v>108.4</v>
      </c>
      <c r="AL168" s="37">
        <v>110.2</v>
      </c>
      <c r="AM168" s="37">
        <v>107.8</v>
      </c>
      <c r="AN168" s="37">
        <v>106.7</v>
      </c>
      <c r="AO168" s="37">
        <v>107.2</v>
      </c>
      <c r="AP168" s="37">
        <v>104.8</v>
      </c>
      <c r="AQ168" s="37">
        <v>91.5</v>
      </c>
      <c r="AR168" s="37">
        <v>91.4</v>
      </c>
      <c r="AS168" s="37">
        <v>95.8</v>
      </c>
    </row>
    <row r="169" spans="1:62">
      <c r="A169" s="8"/>
      <c r="B169" s="9"/>
      <c r="C169" s="8" t="s">
        <v>86</v>
      </c>
      <c r="D169" s="114">
        <v>99.5</v>
      </c>
      <c r="E169" s="31">
        <v>99.5</v>
      </c>
      <c r="F169" s="31">
        <v>99.9</v>
      </c>
      <c r="G169" s="31">
        <v>109.3</v>
      </c>
      <c r="H169" s="31">
        <v>105.2</v>
      </c>
      <c r="I169" s="31">
        <v>92.8</v>
      </c>
      <c r="J169" s="31">
        <v>91.6</v>
      </c>
      <c r="K169" s="31">
        <v>91.1</v>
      </c>
      <c r="L169" s="31">
        <v>112.1</v>
      </c>
      <c r="M169" s="31">
        <v>121.5</v>
      </c>
      <c r="N169" s="31">
        <v>102.4</v>
      </c>
      <c r="O169" s="31">
        <v>100.8</v>
      </c>
      <c r="P169" s="31">
        <v>87.5</v>
      </c>
      <c r="Q169" s="31">
        <v>107.2</v>
      </c>
      <c r="R169" s="31">
        <v>93.9</v>
      </c>
      <c r="S169" s="31">
        <v>95.3</v>
      </c>
      <c r="T169" s="31">
        <v>97.5</v>
      </c>
      <c r="U169" s="31">
        <v>130.80000000000001</v>
      </c>
      <c r="V169" s="31">
        <v>92.2</v>
      </c>
      <c r="W169" s="31">
        <v>87.1</v>
      </c>
      <c r="X169" s="31">
        <v>71.8</v>
      </c>
      <c r="Y169" s="31">
        <v>134.4</v>
      </c>
      <c r="Z169" s="31">
        <v>194.6</v>
      </c>
      <c r="AA169" s="31"/>
      <c r="AB169" s="31">
        <v>221.7</v>
      </c>
      <c r="AC169" s="31">
        <v>101.4</v>
      </c>
      <c r="AD169" s="31"/>
      <c r="AE169" s="132">
        <v>99.5</v>
      </c>
      <c r="AF169" s="8"/>
      <c r="AG169" s="9"/>
      <c r="AH169" s="8" t="s">
        <v>86</v>
      </c>
      <c r="AI169" s="10">
        <v>99.5</v>
      </c>
      <c r="AJ169" s="31">
        <v>110.5</v>
      </c>
      <c r="AK169" s="31">
        <v>108.5</v>
      </c>
      <c r="AL169" s="31">
        <v>95.8</v>
      </c>
      <c r="AM169" s="31">
        <v>118.7</v>
      </c>
      <c r="AN169" s="31">
        <v>113.4</v>
      </c>
      <c r="AO169" s="31">
        <v>100.5</v>
      </c>
      <c r="AP169" s="31">
        <v>118.4</v>
      </c>
      <c r="AQ169" s="31">
        <v>92.9</v>
      </c>
      <c r="AR169" s="31">
        <v>92.9</v>
      </c>
      <c r="AS169" s="31">
        <v>97.8</v>
      </c>
    </row>
    <row r="170" spans="1:62">
      <c r="A170" s="8"/>
      <c r="B170" s="9"/>
      <c r="C170" s="8" t="s">
        <v>88</v>
      </c>
      <c r="D170" s="113">
        <v>98.7</v>
      </c>
      <c r="E170" s="54">
        <v>98.7</v>
      </c>
      <c r="F170" s="54">
        <v>95.8</v>
      </c>
      <c r="G170" s="54">
        <v>104.9</v>
      </c>
      <c r="H170" s="54">
        <v>96.2</v>
      </c>
      <c r="I170" s="54">
        <v>137.30000000000001</v>
      </c>
      <c r="J170" s="54">
        <v>80.3</v>
      </c>
      <c r="K170" s="54">
        <v>81.3</v>
      </c>
      <c r="L170" s="54">
        <v>174.4</v>
      </c>
      <c r="M170" s="54">
        <v>137</v>
      </c>
      <c r="N170" s="54">
        <v>95</v>
      </c>
      <c r="O170" s="54">
        <v>99</v>
      </c>
      <c r="P170" s="54">
        <v>89.6</v>
      </c>
      <c r="Q170" s="54">
        <v>98.9</v>
      </c>
      <c r="R170" s="54">
        <v>92.5</v>
      </c>
      <c r="S170" s="54">
        <v>98.3</v>
      </c>
      <c r="T170" s="54">
        <v>102.2</v>
      </c>
      <c r="U170" s="54">
        <v>93.4</v>
      </c>
      <c r="V170" s="54">
        <v>95.9</v>
      </c>
      <c r="W170" s="54">
        <v>90.3</v>
      </c>
      <c r="X170" s="54">
        <v>71.099999999999994</v>
      </c>
      <c r="Y170" s="54">
        <v>113.2</v>
      </c>
      <c r="Z170" s="54">
        <v>180.7</v>
      </c>
      <c r="AA170" s="54"/>
      <c r="AB170" s="54">
        <v>65.8</v>
      </c>
      <c r="AC170" s="54">
        <v>91.8</v>
      </c>
      <c r="AD170" s="54"/>
      <c r="AE170" s="133">
        <v>98.7</v>
      </c>
      <c r="AF170" s="8"/>
      <c r="AG170" s="9"/>
      <c r="AH170" s="8" t="s">
        <v>88</v>
      </c>
      <c r="AI170" s="10">
        <v>98.7</v>
      </c>
      <c r="AJ170" s="54">
        <v>107.5</v>
      </c>
      <c r="AK170" s="54">
        <v>114.2</v>
      </c>
      <c r="AL170" s="54">
        <v>148.1</v>
      </c>
      <c r="AM170" s="54">
        <v>99.8</v>
      </c>
      <c r="AN170" s="54">
        <v>96.3</v>
      </c>
      <c r="AO170" s="54">
        <v>73.5</v>
      </c>
      <c r="AP170" s="54">
        <v>102.1</v>
      </c>
      <c r="AQ170" s="54">
        <v>92.8</v>
      </c>
      <c r="AR170" s="54">
        <v>92</v>
      </c>
      <c r="AS170" s="54">
        <v>99.7</v>
      </c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</row>
    <row r="171" spans="1:62">
      <c r="A171" s="8"/>
      <c r="B171" s="9"/>
      <c r="C171" s="8" t="s">
        <v>89</v>
      </c>
      <c r="D171" s="113">
        <v>95.8</v>
      </c>
      <c r="E171" s="54">
        <v>95.7</v>
      </c>
      <c r="F171" s="54">
        <v>94.4</v>
      </c>
      <c r="G171" s="54">
        <v>90.4</v>
      </c>
      <c r="H171" s="54">
        <v>93.3</v>
      </c>
      <c r="I171" s="54">
        <v>96.6</v>
      </c>
      <c r="J171" s="54">
        <v>81.3</v>
      </c>
      <c r="K171" s="54">
        <v>166.1</v>
      </c>
      <c r="L171" s="54">
        <v>95.1</v>
      </c>
      <c r="M171" s="54">
        <v>117.4</v>
      </c>
      <c r="N171" s="54">
        <v>105.7</v>
      </c>
      <c r="O171" s="54">
        <v>100.5</v>
      </c>
      <c r="P171" s="54">
        <v>87.4</v>
      </c>
      <c r="Q171" s="54">
        <v>98</v>
      </c>
      <c r="R171" s="54">
        <v>93.4</v>
      </c>
      <c r="S171" s="54">
        <v>102.2</v>
      </c>
      <c r="T171" s="54">
        <v>98.8</v>
      </c>
      <c r="U171" s="54">
        <v>95.6</v>
      </c>
      <c r="V171" s="54">
        <v>94.8</v>
      </c>
      <c r="W171" s="33">
        <v>87.5</v>
      </c>
      <c r="X171" s="54">
        <v>72.2</v>
      </c>
      <c r="Y171" s="54">
        <v>100.5</v>
      </c>
      <c r="Z171" s="54">
        <v>182</v>
      </c>
      <c r="AA171" s="54"/>
      <c r="AB171" s="54">
        <v>80.7</v>
      </c>
      <c r="AC171" s="54">
        <v>86.5</v>
      </c>
      <c r="AD171" s="54"/>
      <c r="AE171" s="133">
        <v>95.8</v>
      </c>
      <c r="AF171" s="8"/>
      <c r="AG171" s="9"/>
      <c r="AH171" s="8" t="s">
        <v>89</v>
      </c>
      <c r="AI171" s="10">
        <v>95.8</v>
      </c>
      <c r="AJ171" s="54">
        <v>103.2</v>
      </c>
      <c r="AK171" s="54">
        <v>106.4</v>
      </c>
      <c r="AL171" s="33">
        <v>117.7</v>
      </c>
      <c r="AM171" s="33">
        <v>97.1</v>
      </c>
      <c r="AN171" s="54">
        <v>99.9</v>
      </c>
      <c r="AO171" s="54">
        <v>95.4</v>
      </c>
      <c r="AP171" s="54">
        <v>101.6</v>
      </c>
      <c r="AQ171" s="54">
        <v>91.6</v>
      </c>
      <c r="AR171" s="54">
        <v>91.3</v>
      </c>
      <c r="AS171" s="54">
        <v>99.9</v>
      </c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</row>
    <row r="172" spans="1:62">
      <c r="A172" s="8"/>
      <c r="B172" s="9"/>
      <c r="C172" s="8" t="s">
        <v>90</v>
      </c>
      <c r="D172" s="114">
        <v>98</v>
      </c>
      <c r="E172" s="31">
        <v>98</v>
      </c>
      <c r="F172" s="31">
        <v>96.3</v>
      </c>
      <c r="G172" s="31">
        <v>98.5</v>
      </c>
      <c r="H172" s="31">
        <v>100.7</v>
      </c>
      <c r="I172" s="31">
        <v>94.5</v>
      </c>
      <c r="J172" s="31">
        <v>83.4</v>
      </c>
      <c r="K172" s="31">
        <v>100.4</v>
      </c>
      <c r="L172" s="31">
        <v>90.1</v>
      </c>
      <c r="M172" s="31">
        <v>148.6</v>
      </c>
      <c r="N172" s="31">
        <v>83.4</v>
      </c>
      <c r="O172" s="31">
        <v>102.4</v>
      </c>
      <c r="P172" s="31">
        <v>93.6</v>
      </c>
      <c r="Q172" s="31">
        <v>103.3</v>
      </c>
      <c r="R172" s="31">
        <v>98.7</v>
      </c>
      <c r="S172" s="31">
        <v>103.9</v>
      </c>
      <c r="T172" s="31">
        <v>102</v>
      </c>
      <c r="U172" s="31">
        <v>100.2</v>
      </c>
      <c r="V172" s="31">
        <v>102.6</v>
      </c>
      <c r="W172" s="31">
        <v>92.2</v>
      </c>
      <c r="X172" s="31">
        <v>73.2</v>
      </c>
      <c r="Y172" s="31">
        <v>93.3</v>
      </c>
      <c r="Z172" s="31">
        <v>176.7</v>
      </c>
      <c r="AA172" s="31"/>
      <c r="AB172" s="31">
        <v>96.9</v>
      </c>
      <c r="AC172" s="31">
        <v>87.1</v>
      </c>
      <c r="AD172" s="31"/>
      <c r="AE172" s="31">
        <v>98</v>
      </c>
      <c r="AF172" s="8"/>
      <c r="AG172" s="9"/>
      <c r="AH172" s="8" t="s">
        <v>90</v>
      </c>
      <c r="AI172" s="10">
        <v>98</v>
      </c>
      <c r="AJ172" s="31">
        <v>105.4</v>
      </c>
      <c r="AK172" s="31">
        <v>106.6</v>
      </c>
      <c r="AL172" s="31">
        <v>109.9</v>
      </c>
      <c r="AM172" s="31">
        <v>103.1</v>
      </c>
      <c r="AN172" s="31">
        <v>102.2</v>
      </c>
      <c r="AO172" s="31">
        <v>100.3</v>
      </c>
      <c r="AP172" s="31">
        <v>106.1</v>
      </c>
      <c r="AQ172" s="31">
        <v>95.1</v>
      </c>
      <c r="AR172" s="31">
        <v>94.7</v>
      </c>
      <c r="AS172" s="31">
        <v>102.4</v>
      </c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</row>
    <row r="173" spans="1:62">
      <c r="A173" s="8"/>
      <c r="B173" s="9"/>
      <c r="C173" s="8" t="s">
        <v>91</v>
      </c>
      <c r="D173" s="114">
        <v>93.8</v>
      </c>
      <c r="E173" s="31">
        <v>93.8</v>
      </c>
      <c r="F173" s="31">
        <v>95.6</v>
      </c>
      <c r="G173" s="31">
        <v>98.4</v>
      </c>
      <c r="H173" s="31">
        <v>96.8</v>
      </c>
      <c r="I173" s="31">
        <v>95</v>
      </c>
      <c r="J173" s="31">
        <v>73.900000000000006</v>
      </c>
      <c r="K173" s="31">
        <v>128.80000000000001</v>
      </c>
      <c r="L173" s="31">
        <v>74.900000000000006</v>
      </c>
      <c r="M173" s="31">
        <v>115.3</v>
      </c>
      <c r="N173" s="31">
        <v>102.6</v>
      </c>
      <c r="O173" s="31">
        <v>97.8</v>
      </c>
      <c r="P173" s="31">
        <v>85.3</v>
      </c>
      <c r="Q173" s="31">
        <v>102.6</v>
      </c>
      <c r="R173" s="31">
        <v>86.5</v>
      </c>
      <c r="S173" s="31">
        <v>102.7</v>
      </c>
      <c r="T173" s="31">
        <v>101</v>
      </c>
      <c r="U173" s="31">
        <v>95.4</v>
      </c>
      <c r="V173" s="31">
        <v>92</v>
      </c>
      <c r="W173" s="31">
        <v>84.7</v>
      </c>
      <c r="X173" s="31">
        <v>73.400000000000006</v>
      </c>
      <c r="Y173" s="31">
        <v>89.5</v>
      </c>
      <c r="Z173" s="31">
        <v>173.2</v>
      </c>
      <c r="AA173" s="31"/>
      <c r="AB173" s="31">
        <v>88.3</v>
      </c>
      <c r="AC173" s="31">
        <v>90.8</v>
      </c>
      <c r="AD173" s="31"/>
      <c r="AE173" s="132">
        <v>93.8</v>
      </c>
      <c r="AF173" s="8"/>
      <c r="AG173" s="9"/>
      <c r="AH173" s="8" t="s">
        <v>91</v>
      </c>
      <c r="AI173" s="10">
        <v>93.8</v>
      </c>
      <c r="AJ173" s="31">
        <v>101.2</v>
      </c>
      <c r="AK173" s="31">
        <v>103.6</v>
      </c>
      <c r="AL173" s="31">
        <v>112.1</v>
      </c>
      <c r="AM173" s="31">
        <v>99.3</v>
      </c>
      <c r="AN173" s="31">
        <v>99.2</v>
      </c>
      <c r="AO173" s="31">
        <v>84.6</v>
      </c>
      <c r="AP173" s="31">
        <v>104.8</v>
      </c>
      <c r="AQ173" s="31">
        <v>89.6</v>
      </c>
      <c r="AR173" s="31">
        <v>89.9</v>
      </c>
      <c r="AS173" s="31">
        <v>78.2</v>
      </c>
    </row>
    <row r="174" spans="1:62">
      <c r="A174" s="8"/>
      <c r="B174" s="9"/>
      <c r="C174" s="8" t="s">
        <v>92</v>
      </c>
      <c r="D174" s="114">
        <v>95.7</v>
      </c>
      <c r="E174" s="31">
        <v>95.7</v>
      </c>
      <c r="F174" s="31">
        <v>89.2</v>
      </c>
      <c r="G174" s="31">
        <v>97</v>
      </c>
      <c r="H174" s="31">
        <v>99.4</v>
      </c>
      <c r="I174" s="31">
        <v>102.3</v>
      </c>
      <c r="J174" s="31">
        <v>81.7</v>
      </c>
      <c r="K174" s="31">
        <v>120.8</v>
      </c>
      <c r="L174" s="31">
        <v>73.900000000000006</v>
      </c>
      <c r="M174" s="31">
        <v>115.4</v>
      </c>
      <c r="N174" s="31">
        <v>69.400000000000006</v>
      </c>
      <c r="O174" s="31">
        <v>95.8</v>
      </c>
      <c r="P174" s="31">
        <v>84.7</v>
      </c>
      <c r="Q174" s="31">
        <v>98.5</v>
      </c>
      <c r="R174" s="31">
        <v>100.5</v>
      </c>
      <c r="S174" s="31">
        <v>110.3</v>
      </c>
      <c r="T174" s="31">
        <v>101.3</v>
      </c>
      <c r="U174" s="31">
        <v>96.5</v>
      </c>
      <c r="V174" s="31">
        <v>100.4</v>
      </c>
      <c r="W174" s="31">
        <v>90.8</v>
      </c>
      <c r="X174" s="31">
        <v>75.8</v>
      </c>
      <c r="Y174" s="31">
        <v>67.2</v>
      </c>
      <c r="Z174" s="31">
        <v>164.8</v>
      </c>
      <c r="AA174" s="31"/>
      <c r="AB174" s="31">
        <v>99.6</v>
      </c>
      <c r="AC174" s="31">
        <v>80.5</v>
      </c>
      <c r="AD174" s="31"/>
      <c r="AE174" s="132">
        <v>95.7</v>
      </c>
      <c r="AF174" s="8"/>
      <c r="AG174" s="9"/>
      <c r="AH174" s="8" t="s">
        <v>92</v>
      </c>
      <c r="AI174" s="10">
        <v>95.7</v>
      </c>
      <c r="AJ174" s="31">
        <v>107.3</v>
      </c>
      <c r="AK174" s="31">
        <v>106.9</v>
      </c>
      <c r="AL174" s="31">
        <v>117.4</v>
      </c>
      <c r="AM174" s="31">
        <v>98.6</v>
      </c>
      <c r="AN174" s="31">
        <v>105.5</v>
      </c>
      <c r="AO174" s="31">
        <v>100.8</v>
      </c>
      <c r="AP174" s="31">
        <v>106.3</v>
      </c>
      <c r="AQ174" s="31">
        <v>87.8</v>
      </c>
      <c r="AR174" s="31">
        <v>87</v>
      </c>
      <c r="AS174" s="31">
        <v>103.4</v>
      </c>
    </row>
    <row r="175" spans="1:62">
      <c r="A175" s="8"/>
      <c r="B175" s="9"/>
      <c r="C175" s="8" t="s">
        <v>93</v>
      </c>
      <c r="D175" s="114">
        <v>99.1</v>
      </c>
      <c r="E175" s="31">
        <v>99.1</v>
      </c>
      <c r="F175" s="31">
        <v>96.9</v>
      </c>
      <c r="G175" s="31">
        <v>93.1</v>
      </c>
      <c r="H175" s="31">
        <v>104.4</v>
      </c>
      <c r="I175" s="31">
        <v>94.9</v>
      </c>
      <c r="J175" s="31">
        <v>74.599999999999994</v>
      </c>
      <c r="K175" s="31">
        <v>120</v>
      </c>
      <c r="L175" s="31">
        <v>88.1</v>
      </c>
      <c r="M175" s="31">
        <v>130.4</v>
      </c>
      <c r="N175" s="31">
        <v>71.7</v>
      </c>
      <c r="O175" s="31">
        <v>92.9</v>
      </c>
      <c r="P175" s="31">
        <v>90</v>
      </c>
      <c r="Q175" s="31">
        <v>94.3</v>
      </c>
      <c r="R175" s="31">
        <v>102.4</v>
      </c>
      <c r="S175" s="31">
        <v>107.9</v>
      </c>
      <c r="T175" s="31">
        <v>105.6</v>
      </c>
      <c r="U175" s="31">
        <v>96.2</v>
      </c>
      <c r="V175" s="31">
        <v>104.9</v>
      </c>
      <c r="W175" s="31">
        <v>89.5</v>
      </c>
      <c r="X175" s="31">
        <v>72.2</v>
      </c>
      <c r="Y175" s="31">
        <v>75.3</v>
      </c>
      <c r="Z175" s="31">
        <v>178</v>
      </c>
      <c r="AA175" s="31"/>
      <c r="AB175" s="31">
        <v>91.5</v>
      </c>
      <c r="AC175" s="31">
        <v>91.1</v>
      </c>
      <c r="AD175" s="31"/>
      <c r="AE175" s="132">
        <v>99.1</v>
      </c>
      <c r="AF175" s="8"/>
      <c r="AG175" s="9"/>
      <c r="AH175" s="8" t="s">
        <v>93</v>
      </c>
      <c r="AI175" s="10">
        <v>99.1</v>
      </c>
      <c r="AJ175" s="31">
        <v>106.4</v>
      </c>
      <c r="AK175" s="31">
        <v>108.3</v>
      </c>
      <c r="AL175" s="31">
        <v>109.5</v>
      </c>
      <c r="AM175" s="31">
        <v>103.3</v>
      </c>
      <c r="AN175" s="31">
        <v>103.5</v>
      </c>
      <c r="AO175" s="31">
        <v>96</v>
      </c>
      <c r="AP175" s="31">
        <v>106.5</v>
      </c>
      <c r="AQ175" s="31">
        <v>93.1</v>
      </c>
      <c r="AR175" s="31">
        <v>92.2</v>
      </c>
      <c r="AS175" s="31">
        <v>110.6</v>
      </c>
    </row>
    <row r="176" spans="1:62">
      <c r="A176" s="8"/>
      <c r="B176" s="9"/>
      <c r="C176" s="8" t="s">
        <v>94</v>
      </c>
      <c r="D176" s="114">
        <v>94.4</v>
      </c>
      <c r="E176" s="31">
        <v>94.4</v>
      </c>
      <c r="F176" s="31">
        <v>98.7</v>
      </c>
      <c r="G176" s="31">
        <v>93.1</v>
      </c>
      <c r="H176" s="31">
        <v>94.7</v>
      </c>
      <c r="I176" s="31">
        <v>97.4</v>
      </c>
      <c r="J176" s="31">
        <v>75.900000000000006</v>
      </c>
      <c r="K176" s="31">
        <v>99.1</v>
      </c>
      <c r="L176" s="31">
        <v>85.9</v>
      </c>
      <c r="M176" s="31">
        <v>98.3</v>
      </c>
      <c r="N176" s="31">
        <v>83.6</v>
      </c>
      <c r="O176" s="31">
        <v>95.8</v>
      </c>
      <c r="P176" s="31">
        <v>89.1</v>
      </c>
      <c r="Q176" s="31">
        <v>90.2</v>
      </c>
      <c r="R176" s="31">
        <v>98.5</v>
      </c>
      <c r="S176" s="31">
        <v>114.8</v>
      </c>
      <c r="T176" s="31">
        <v>99.8</v>
      </c>
      <c r="U176" s="31">
        <v>97.8</v>
      </c>
      <c r="V176" s="31">
        <v>94.9</v>
      </c>
      <c r="W176" s="31">
        <v>94.8</v>
      </c>
      <c r="X176" s="31">
        <v>77.7</v>
      </c>
      <c r="Y176" s="31">
        <v>86.9</v>
      </c>
      <c r="Z176" s="31">
        <v>155.9</v>
      </c>
      <c r="AA176" s="31"/>
      <c r="AB176" s="31">
        <v>104.5</v>
      </c>
      <c r="AC176" s="31">
        <v>98</v>
      </c>
      <c r="AD176" s="31"/>
      <c r="AE176" s="132">
        <v>94.4</v>
      </c>
      <c r="AF176" s="8"/>
      <c r="AG176" s="9"/>
      <c r="AH176" s="8" t="s">
        <v>94</v>
      </c>
      <c r="AI176" s="10">
        <v>94.4</v>
      </c>
      <c r="AJ176" s="31">
        <v>99.4</v>
      </c>
      <c r="AK176" s="31">
        <v>99.7</v>
      </c>
      <c r="AL176" s="31">
        <v>98.4</v>
      </c>
      <c r="AM176" s="31">
        <v>96.3</v>
      </c>
      <c r="AN176" s="31">
        <v>97.3</v>
      </c>
      <c r="AO176" s="31">
        <v>83.8</v>
      </c>
      <c r="AP176" s="31">
        <v>103.3</v>
      </c>
      <c r="AQ176" s="31">
        <v>92.6</v>
      </c>
      <c r="AR176" s="31">
        <v>91.9</v>
      </c>
      <c r="AS176" s="31">
        <v>112.5</v>
      </c>
    </row>
    <row r="177" spans="1:62">
      <c r="A177" s="8"/>
      <c r="B177" s="9"/>
      <c r="C177" s="8" t="s">
        <v>95</v>
      </c>
      <c r="D177" s="114">
        <v>96.3</v>
      </c>
      <c r="E177" s="31">
        <v>96.3</v>
      </c>
      <c r="F177" s="31">
        <v>104.9</v>
      </c>
      <c r="G177" s="31">
        <v>105.6</v>
      </c>
      <c r="H177" s="31">
        <v>97.4</v>
      </c>
      <c r="I177" s="31">
        <v>88.4</v>
      </c>
      <c r="J177" s="31">
        <v>80.8</v>
      </c>
      <c r="K177" s="31">
        <v>120.4</v>
      </c>
      <c r="L177" s="31">
        <v>94.4</v>
      </c>
      <c r="M177" s="31">
        <v>96.7</v>
      </c>
      <c r="N177" s="31">
        <v>85.2</v>
      </c>
      <c r="O177" s="31">
        <v>104.8</v>
      </c>
      <c r="P177" s="31">
        <v>92.1</v>
      </c>
      <c r="Q177" s="31">
        <v>90.6</v>
      </c>
      <c r="R177" s="31">
        <v>101.2</v>
      </c>
      <c r="S177" s="31">
        <v>112.3</v>
      </c>
      <c r="T177" s="31">
        <v>101.4</v>
      </c>
      <c r="U177" s="31">
        <v>98.4</v>
      </c>
      <c r="V177" s="31">
        <v>99.8</v>
      </c>
      <c r="W177" s="31">
        <v>91.5</v>
      </c>
      <c r="X177" s="31">
        <v>78.8</v>
      </c>
      <c r="Y177" s="31">
        <v>101.4</v>
      </c>
      <c r="Z177" s="31">
        <v>151.1</v>
      </c>
      <c r="AA177" s="31"/>
      <c r="AB177" s="31">
        <v>96.9</v>
      </c>
      <c r="AC177" s="31">
        <v>99.6</v>
      </c>
      <c r="AD177" s="31"/>
      <c r="AE177" s="132">
        <v>96.3</v>
      </c>
      <c r="AF177" s="8"/>
      <c r="AG177" s="9"/>
      <c r="AH177" s="8" t="s">
        <v>95</v>
      </c>
      <c r="AI177" s="10">
        <v>96.3</v>
      </c>
      <c r="AJ177" s="31">
        <v>95.5</v>
      </c>
      <c r="AK177" s="31">
        <v>97</v>
      </c>
      <c r="AL177" s="31">
        <v>98.3</v>
      </c>
      <c r="AM177" s="31">
        <v>98.2</v>
      </c>
      <c r="AN177" s="31">
        <v>95.2</v>
      </c>
      <c r="AO177" s="31">
        <v>80</v>
      </c>
      <c r="AP177" s="31">
        <v>102.6</v>
      </c>
      <c r="AQ177" s="31">
        <v>96.6</v>
      </c>
      <c r="AR177" s="31">
        <v>95.4</v>
      </c>
      <c r="AS177" s="31">
        <v>123.1</v>
      </c>
    </row>
    <row r="178" spans="1:62">
      <c r="A178" s="8"/>
      <c r="B178" s="9"/>
      <c r="C178" s="8" t="s">
        <v>96</v>
      </c>
      <c r="D178" s="114">
        <v>96</v>
      </c>
      <c r="E178" s="31">
        <v>96</v>
      </c>
      <c r="F178" s="31">
        <v>97.8</v>
      </c>
      <c r="G178" s="31">
        <v>83.6</v>
      </c>
      <c r="H178" s="31">
        <v>97.8</v>
      </c>
      <c r="I178" s="31">
        <v>100.2</v>
      </c>
      <c r="J178" s="31">
        <v>88</v>
      </c>
      <c r="K178" s="31">
        <v>114.7</v>
      </c>
      <c r="L178" s="31">
        <v>106.6</v>
      </c>
      <c r="M178" s="31">
        <v>150.1</v>
      </c>
      <c r="N178" s="31">
        <v>45.1</v>
      </c>
      <c r="O178" s="31">
        <v>96.8</v>
      </c>
      <c r="P178" s="31">
        <v>88.5</v>
      </c>
      <c r="Q178" s="31">
        <v>84.3</v>
      </c>
      <c r="R178" s="31">
        <v>102.2</v>
      </c>
      <c r="S178" s="31">
        <v>109.6</v>
      </c>
      <c r="T178" s="31">
        <v>98.7</v>
      </c>
      <c r="U178" s="31">
        <v>93.1</v>
      </c>
      <c r="V178" s="31">
        <v>94</v>
      </c>
      <c r="W178" s="31">
        <v>93.1</v>
      </c>
      <c r="X178" s="31">
        <v>80.2</v>
      </c>
      <c r="Y178" s="31">
        <v>97.7</v>
      </c>
      <c r="Z178" s="31">
        <v>140.4</v>
      </c>
      <c r="AA178" s="31"/>
      <c r="AB178" s="31">
        <v>83.5</v>
      </c>
      <c r="AC178" s="31">
        <v>93</v>
      </c>
      <c r="AD178" s="31"/>
      <c r="AE178" s="132">
        <v>96</v>
      </c>
      <c r="AF178" s="8"/>
      <c r="AG178" s="9"/>
      <c r="AH178" s="8" t="s">
        <v>96</v>
      </c>
      <c r="AI178" s="10">
        <v>96</v>
      </c>
      <c r="AJ178" s="31">
        <v>101.6</v>
      </c>
      <c r="AK178" s="31">
        <v>103.5</v>
      </c>
      <c r="AL178" s="31">
        <v>108.9</v>
      </c>
      <c r="AM178" s="31">
        <v>100.6</v>
      </c>
      <c r="AN178" s="31">
        <v>99.6</v>
      </c>
      <c r="AO178" s="31">
        <v>98.6</v>
      </c>
      <c r="AP178" s="31">
        <v>100.2</v>
      </c>
      <c r="AQ178" s="31">
        <v>93.3</v>
      </c>
      <c r="AR178" s="31">
        <v>93</v>
      </c>
      <c r="AS178" s="31">
        <v>107</v>
      </c>
    </row>
    <row r="179" spans="1:62">
      <c r="A179" s="8"/>
      <c r="B179" s="16"/>
      <c r="C179" s="15" t="s">
        <v>97</v>
      </c>
      <c r="D179" s="116">
        <v>93.1</v>
      </c>
      <c r="E179" s="39">
        <v>93.1</v>
      </c>
      <c r="F179" s="39">
        <v>96.4</v>
      </c>
      <c r="G179" s="39">
        <v>80.599999999999994</v>
      </c>
      <c r="H179" s="39">
        <v>101</v>
      </c>
      <c r="I179" s="39">
        <v>86</v>
      </c>
      <c r="J179" s="39">
        <v>82.7</v>
      </c>
      <c r="K179" s="39">
        <v>112.9</v>
      </c>
      <c r="L179" s="39">
        <v>88.3</v>
      </c>
      <c r="M179" s="39">
        <v>97.5</v>
      </c>
      <c r="N179" s="39">
        <v>69.599999999999994</v>
      </c>
      <c r="O179" s="39">
        <v>95.1</v>
      </c>
      <c r="P179" s="39">
        <v>88.7</v>
      </c>
      <c r="Q179" s="39">
        <v>90.7</v>
      </c>
      <c r="R179" s="39">
        <v>97.7</v>
      </c>
      <c r="S179" s="39">
        <v>105.7</v>
      </c>
      <c r="T179" s="39">
        <v>100.7</v>
      </c>
      <c r="U179" s="39">
        <v>94.8</v>
      </c>
      <c r="V179" s="39">
        <v>107.3</v>
      </c>
      <c r="W179" s="39">
        <v>90.5</v>
      </c>
      <c r="X179" s="39">
        <v>88.9</v>
      </c>
      <c r="Y179" s="39">
        <v>89.8</v>
      </c>
      <c r="Z179" s="39">
        <v>141.6</v>
      </c>
      <c r="AA179" s="39"/>
      <c r="AB179" s="39">
        <v>82.8</v>
      </c>
      <c r="AC179" s="39">
        <v>91.7</v>
      </c>
      <c r="AD179" s="39"/>
      <c r="AE179" s="132">
        <v>93.1</v>
      </c>
      <c r="AF179" s="8"/>
      <c r="AG179" s="16"/>
      <c r="AH179" s="15" t="s">
        <v>97</v>
      </c>
      <c r="AI179" s="10">
        <v>93.1</v>
      </c>
      <c r="AJ179" s="39">
        <v>94.4</v>
      </c>
      <c r="AK179" s="39">
        <v>95.2</v>
      </c>
      <c r="AL179" s="39">
        <v>93.1</v>
      </c>
      <c r="AM179" s="39">
        <v>97.2</v>
      </c>
      <c r="AN179" s="39">
        <v>97.6</v>
      </c>
      <c r="AO179" s="39">
        <v>91</v>
      </c>
      <c r="AP179" s="39">
        <v>102.8</v>
      </c>
      <c r="AQ179" s="39">
        <v>92.7</v>
      </c>
      <c r="AR179" s="39">
        <v>92.4</v>
      </c>
      <c r="AS179" s="39">
        <v>102.2</v>
      </c>
    </row>
    <row r="180" spans="1:62">
      <c r="A180" s="8"/>
      <c r="B180" s="9" t="s">
        <v>83</v>
      </c>
      <c r="C180" s="8" t="s">
        <v>84</v>
      </c>
      <c r="D180" s="114">
        <v>96.7</v>
      </c>
      <c r="E180" s="31">
        <v>96.7</v>
      </c>
      <c r="F180" s="31">
        <v>96.1</v>
      </c>
      <c r="G180" s="31">
        <v>84.4</v>
      </c>
      <c r="H180" s="31">
        <v>106</v>
      </c>
      <c r="I180" s="31">
        <v>91.5</v>
      </c>
      <c r="J180" s="31">
        <v>93.1</v>
      </c>
      <c r="K180" s="31">
        <v>113.2</v>
      </c>
      <c r="L180" s="31">
        <v>106.3</v>
      </c>
      <c r="M180" s="31">
        <v>80.7</v>
      </c>
      <c r="N180" s="31">
        <v>80</v>
      </c>
      <c r="O180" s="31">
        <v>99.2</v>
      </c>
      <c r="P180" s="31">
        <v>91.9</v>
      </c>
      <c r="Q180" s="31">
        <v>93.4</v>
      </c>
      <c r="R180" s="31">
        <v>103.2</v>
      </c>
      <c r="S180" s="31">
        <v>107.2</v>
      </c>
      <c r="T180" s="31">
        <v>102.1</v>
      </c>
      <c r="U180" s="31">
        <v>90.1</v>
      </c>
      <c r="V180" s="31">
        <v>116.3</v>
      </c>
      <c r="W180" s="31">
        <v>97.8</v>
      </c>
      <c r="X180" s="31">
        <v>88.7</v>
      </c>
      <c r="Y180" s="31">
        <v>90.8</v>
      </c>
      <c r="Z180" s="31">
        <v>71.8</v>
      </c>
      <c r="AA180" s="31"/>
      <c r="AB180" s="31">
        <v>82.4</v>
      </c>
      <c r="AC180" s="31">
        <v>79.8</v>
      </c>
      <c r="AD180" s="31"/>
      <c r="AE180" s="132">
        <v>96.7</v>
      </c>
      <c r="AF180" s="8"/>
      <c r="AG180" s="9" t="s">
        <v>83</v>
      </c>
      <c r="AH180" s="8" t="s">
        <v>84</v>
      </c>
      <c r="AI180" s="29">
        <v>96.7</v>
      </c>
      <c r="AJ180" s="66">
        <v>97.7</v>
      </c>
      <c r="AK180" s="66">
        <v>96.3</v>
      </c>
      <c r="AL180" s="66">
        <v>93.4</v>
      </c>
      <c r="AM180" s="66">
        <v>98.1</v>
      </c>
      <c r="AN180" s="66">
        <v>98.4</v>
      </c>
      <c r="AO180" s="66">
        <v>96.6</v>
      </c>
      <c r="AP180" s="66">
        <v>98.2</v>
      </c>
      <c r="AQ180" s="66">
        <v>96</v>
      </c>
      <c r="AR180" s="66">
        <v>96.1</v>
      </c>
      <c r="AS180" s="66">
        <v>97.7</v>
      </c>
    </row>
    <row r="181" spans="1:62">
      <c r="A181" s="8"/>
      <c r="B181" s="9"/>
      <c r="C181" s="8" t="s">
        <v>86</v>
      </c>
      <c r="D181" s="114">
        <v>98.4</v>
      </c>
      <c r="E181" s="31">
        <v>98.4</v>
      </c>
      <c r="F181" s="31">
        <v>98.9</v>
      </c>
      <c r="G181" s="31">
        <v>84.6</v>
      </c>
      <c r="H181" s="31">
        <v>95.1</v>
      </c>
      <c r="I181" s="31">
        <v>97.7</v>
      </c>
      <c r="J181" s="31">
        <v>97.5</v>
      </c>
      <c r="K181" s="31">
        <v>125.2</v>
      </c>
      <c r="L181" s="31">
        <v>99.9</v>
      </c>
      <c r="M181" s="31">
        <v>88.3</v>
      </c>
      <c r="N181" s="31">
        <v>90.6</v>
      </c>
      <c r="O181" s="31">
        <v>101.7</v>
      </c>
      <c r="P181" s="31">
        <v>96</v>
      </c>
      <c r="Q181" s="31">
        <v>97.7</v>
      </c>
      <c r="R181" s="31">
        <v>99.8</v>
      </c>
      <c r="S181" s="31">
        <v>112.6</v>
      </c>
      <c r="T181" s="31">
        <v>98.7</v>
      </c>
      <c r="U181" s="31">
        <v>92.8</v>
      </c>
      <c r="V181" s="31">
        <v>109.5</v>
      </c>
      <c r="W181" s="31">
        <v>95.3</v>
      </c>
      <c r="X181" s="31">
        <v>90.4</v>
      </c>
      <c r="Y181" s="31">
        <v>82.6</v>
      </c>
      <c r="Z181" s="31">
        <v>96.3</v>
      </c>
      <c r="AA181" s="31"/>
      <c r="AB181" s="31">
        <v>88</v>
      </c>
      <c r="AC181" s="31">
        <v>93</v>
      </c>
      <c r="AD181" s="31"/>
      <c r="AE181" s="132">
        <v>98.4</v>
      </c>
      <c r="AF181" s="8"/>
      <c r="AG181" s="9"/>
      <c r="AH181" s="8" t="s">
        <v>86</v>
      </c>
      <c r="AI181" s="10">
        <v>98.4</v>
      </c>
      <c r="AJ181" s="66">
        <v>99.1</v>
      </c>
      <c r="AK181" s="66">
        <v>99.8</v>
      </c>
      <c r="AL181" s="66">
        <v>101.8</v>
      </c>
      <c r="AM181" s="66">
        <v>98.9</v>
      </c>
      <c r="AN181" s="66">
        <v>100.4</v>
      </c>
      <c r="AO181" s="66">
        <v>98.7</v>
      </c>
      <c r="AP181" s="66">
        <v>100.8</v>
      </c>
      <c r="AQ181" s="66">
        <v>97.6</v>
      </c>
      <c r="AR181" s="66">
        <v>97.4</v>
      </c>
      <c r="AS181" s="66">
        <v>105.4</v>
      </c>
    </row>
    <row r="182" spans="1:62">
      <c r="A182" s="8"/>
      <c r="B182" s="9"/>
      <c r="C182" s="8" t="s">
        <v>88</v>
      </c>
      <c r="D182" s="114">
        <v>98.8</v>
      </c>
      <c r="E182" s="31">
        <v>98.8</v>
      </c>
      <c r="F182" s="31">
        <v>97.9</v>
      </c>
      <c r="G182" s="31">
        <v>86.4</v>
      </c>
      <c r="H182" s="31">
        <v>91.3</v>
      </c>
      <c r="I182" s="31">
        <v>103.7</v>
      </c>
      <c r="J182" s="31">
        <v>99.6</v>
      </c>
      <c r="K182" s="31">
        <v>97.3</v>
      </c>
      <c r="L182" s="31">
        <v>108.5</v>
      </c>
      <c r="M182" s="31">
        <v>146.4</v>
      </c>
      <c r="N182" s="31">
        <v>105.5</v>
      </c>
      <c r="O182" s="31">
        <v>105</v>
      </c>
      <c r="P182" s="31">
        <v>97.3</v>
      </c>
      <c r="Q182" s="31">
        <v>106.6</v>
      </c>
      <c r="R182" s="31">
        <v>102.5</v>
      </c>
      <c r="S182" s="31">
        <v>110</v>
      </c>
      <c r="T182" s="31">
        <v>95.9</v>
      </c>
      <c r="U182" s="31">
        <v>96.7</v>
      </c>
      <c r="V182" s="31">
        <v>100</v>
      </c>
      <c r="W182" s="31">
        <v>96.3</v>
      </c>
      <c r="X182" s="31">
        <v>98</v>
      </c>
      <c r="Y182" s="31">
        <v>107</v>
      </c>
      <c r="Z182" s="31">
        <v>100.7</v>
      </c>
      <c r="AA182" s="31"/>
      <c r="AB182" s="31">
        <v>92.2</v>
      </c>
      <c r="AC182" s="31">
        <v>99.6</v>
      </c>
      <c r="AD182" s="31"/>
      <c r="AE182" s="132">
        <v>98.8</v>
      </c>
      <c r="AF182" s="8"/>
      <c r="AG182" s="9"/>
      <c r="AH182" s="8" t="s">
        <v>88</v>
      </c>
      <c r="AI182" s="10">
        <v>98.8</v>
      </c>
      <c r="AJ182" s="66">
        <v>102.5</v>
      </c>
      <c r="AK182" s="66">
        <v>100.2</v>
      </c>
      <c r="AL182" s="66">
        <v>96.2</v>
      </c>
      <c r="AM182" s="66">
        <v>103.4</v>
      </c>
      <c r="AN182" s="66">
        <v>102.9</v>
      </c>
      <c r="AO182" s="66">
        <v>100.4</v>
      </c>
      <c r="AP182" s="66">
        <v>102.8</v>
      </c>
      <c r="AQ182" s="66">
        <v>95.9</v>
      </c>
      <c r="AR182" s="66">
        <v>94.7</v>
      </c>
      <c r="AS182" s="66">
        <v>108.9</v>
      </c>
    </row>
    <row r="183" spans="1:62">
      <c r="A183" s="8"/>
      <c r="B183" s="9"/>
      <c r="C183" s="8" t="s">
        <v>89</v>
      </c>
      <c r="D183" s="114">
        <v>100.1</v>
      </c>
      <c r="E183" s="31">
        <v>100.1</v>
      </c>
      <c r="F183" s="31">
        <v>101</v>
      </c>
      <c r="G183" s="31">
        <v>100</v>
      </c>
      <c r="H183" s="31">
        <v>101.2</v>
      </c>
      <c r="I183" s="31">
        <v>101</v>
      </c>
      <c r="J183" s="31">
        <v>118.5</v>
      </c>
      <c r="K183" s="31">
        <v>92.4</v>
      </c>
      <c r="L183" s="31">
        <v>121.4</v>
      </c>
      <c r="M183" s="31">
        <v>93.1</v>
      </c>
      <c r="N183" s="31">
        <v>50</v>
      </c>
      <c r="O183" s="31">
        <v>101.3</v>
      </c>
      <c r="P183" s="31">
        <v>96.2</v>
      </c>
      <c r="Q183" s="31">
        <v>95.9</v>
      </c>
      <c r="R183" s="31">
        <v>102</v>
      </c>
      <c r="S183" s="31">
        <v>100.8</v>
      </c>
      <c r="T183" s="31">
        <v>96.7</v>
      </c>
      <c r="U183" s="31">
        <v>103.4</v>
      </c>
      <c r="V183" s="31">
        <v>93.7</v>
      </c>
      <c r="W183" s="31">
        <v>98</v>
      </c>
      <c r="X183" s="31">
        <v>99.2</v>
      </c>
      <c r="Y183" s="31">
        <v>153.4</v>
      </c>
      <c r="Z183" s="31">
        <v>103.1</v>
      </c>
      <c r="AA183" s="31"/>
      <c r="AB183" s="31">
        <v>107.7</v>
      </c>
      <c r="AC183" s="31">
        <v>95</v>
      </c>
      <c r="AD183" s="31"/>
      <c r="AE183" s="132">
        <v>100.1</v>
      </c>
      <c r="AF183" s="8"/>
      <c r="AG183" s="9"/>
      <c r="AH183" s="8" t="s">
        <v>89</v>
      </c>
      <c r="AI183" s="10">
        <v>100.1</v>
      </c>
      <c r="AJ183" s="66">
        <v>101.5</v>
      </c>
      <c r="AK183" s="66">
        <v>101</v>
      </c>
      <c r="AL183" s="66">
        <v>97</v>
      </c>
      <c r="AM183" s="66">
        <v>104.7</v>
      </c>
      <c r="AN183" s="66">
        <v>102.5</v>
      </c>
      <c r="AO183" s="66">
        <v>112.4</v>
      </c>
      <c r="AP183" s="66">
        <v>98.5</v>
      </c>
      <c r="AQ183" s="66">
        <v>99.6</v>
      </c>
      <c r="AR183" s="66">
        <v>99.6</v>
      </c>
      <c r="AS183" s="66">
        <v>101.1</v>
      </c>
    </row>
    <row r="184" spans="1:62">
      <c r="A184" s="8"/>
      <c r="B184" s="9"/>
      <c r="C184" s="8" t="s">
        <v>90</v>
      </c>
      <c r="D184" s="114">
        <v>101.4</v>
      </c>
      <c r="E184" s="31">
        <v>101.4</v>
      </c>
      <c r="F184" s="31">
        <v>103.1</v>
      </c>
      <c r="G184" s="31">
        <v>96.6</v>
      </c>
      <c r="H184" s="31">
        <v>102.5</v>
      </c>
      <c r="I184" s="31">
        <v>97.5</v>
      </c>
      <c r="J184" s="31">
        <v>99.3</v>
      </c>
      <c r="K184" s="31">
        <v>95.6</v>
      </c>
      <c r="L184" s="31">
        <v>111.7</v>
      </c>
      <c r="M184" s="31">
        <v>87.3</v>
      </c>
      <c r="N184" s="31">
        <v>164.9</v>
      </c>
      <c r="O184" s="31">
        <v>98.8</v>
      </c>
      <c r="P184" s="31">
        <v>101.4</v>
      </c>
      <c r="Q184" s="31">
        <v>95.8</v>
      </c>
      <c r="R184" s="31">
        <v>103</v>
      </c>
      <c r="S184" s="31">
        <v>104.2</v>
      </c>
      <c r="T184" s="31">
        <v>107.1</v>
      </c>
      <c r="U184" s="31">
        <v>103.4</v>
      </c>
      <c r="V184" s="31">
        <v>95.1</v>
      </c>
      <c r="W184" s="31">
        <v>93.6</v>
      </c>
      <c r="X184" s="31">
        <v>99.1</v>
      </c>
      <c r="Y184" s="31">
        <v>127.6</v>
      </c>
      <c r="Z184" s="31">
        <v>99.5</v>
      </c>
      <c r="AA184" s="31"/>
      <c r="AB184" s="31">
        <v>110.5</v>
      </c>
      <c r="AC184" s="31">
        <v>94.3</v>
      </c>
      <c r="AD184" s="31"/>
      <c r="AE184" s="132">
        <v>101.4</v>
      </c>
      <c r="AF184" s="8"/>
      <c r="AG184" s="9"/>
      <c r="AH184" s="8" t="s">
        <v>90</v>
      </c>
      <c r="AI184" s="10">
        <v>101.4</v>
      </c>
      <c r="AJ184" s="66">
        <v>101</v>
      </c>
      <c r="AK184" s="66">
        <v>99.4</v>
      </c>
      <c r="AL184" s="66">
        <v>101.3</v>
      </c>
      <c r="AM184" s="66">
        <v>97.5</v>
      </c>
      <c r="AN184" s="66">
        <v>101.3</v>
      </c>
      <c r="AO184" s="66">
        <v>95.7</v>
      </c>
      <c r="AP184" s="66">
        <v>106.6</v>
      </c>
      <c r="AQ184" s="66">
        <v>103.1</v>
      </c>
      <c r="AR184" s="66">
        <v>103</v>
      </c>
      <c r="AS184" s="66">
        <v>99.3</v>
      </c>
    </row>
    <row r="185" spans="1:62">
      <c r="A185" s="8"/>
      <c r="B185" s="9"/>
      <c r="C185" s="8" t="s">
        <v>91</v>
      </c>
      <c r="D185" s="114">
        <v>99.4</v>
      </c>
      <c r="E185" s="31">
        <v>99.4</v>
      </c>
      <c r="F185" s="31">
        <v>93.1</v>
      </c>
      <c r="G185" s="31">
        <v>95.7</v>
      </c>
      <c r="H185" s="31">
        <v>104</v>
      </c>
      <c r="I185" s="31">
        <v>99.4</v>
      </c>
      <c r="J185" s="31">
        <v>108.2</v>
      </c>
      <c r="K185" s="31">
        <v>81.2</v>
      </c>
      <c r="L185" s="31">
        <v>107.2</v>
      </c>
      <c r="M185" s="31">
        <v>87.5</v>
      </c>
      <c r="N185" s="31">
        <v>121</v>
      </c>
      <c r="O185" s="31">
        <v>97.3</v>
      </c>
      <c r="P185" s="31">
        <v>107.7</v>
      </c>
      <c r="Q185" s="31">
        <v>95.9</v>
      </c>
      <c r="R185" s="31">
        <v>95.1</v>
      </c>
      <c r="S185" s="31">
        <v>94.3</v>
      </c>
      <c r="T185" s="31">
        <v>98.8</v>
      </c>
      <c r="U185" s="31">
        <v>100.8</v>
      </c>
      <c r="V185" s="31">
        <v>97</v>
      </c>
      <c r="W185" s="31">
        <v>98.2</v>
      </c>
      <c r="X185" s="31">
        <v>95.7</v>
      </c>
      <c r="Y185" s="31">
        <v>113.5</v>
      </c>
      <c r="Z185" s="31">
        <v>73.2</v>
      </c>
      <c r="AA185" s="31"/>
      <c r="AB185" s="31">
        <v>110.9</v>
      </c>
      <c r="AC185" s="31">
        <v>101</v>
      </c>
      <c r="AD185" s="31"/>
      <c r="AE185" s="132">
        <v>99.4</v>
      </c>
      <c r="AF185" s="8"/>
      <c r="AG185" s="9"/>
      <c r="AH185" s="8" t="s">
        <v>91</v>
      </c>
      <c r="AI185" s="10">
        <v>99.4</v>
      </c>
      <c r="AJ185" s="66">
        <v>97.3</v>
      </c>
      <c r="AK185" s="66">
        <v>94.5</v>
      </c>
      <c r="AL185" s="66">
        <v>95.6</v>
      </c>
      <c r="AM185" s="66">
        <v>94.7</v>
      </c>
      <c r="AN185" s="66">
        <v>100.8</v>
      </c>
      <c r="AO185" s="66">
        <v>106.3</v>
      </c>
      <c r="AP185" s="66">
        <v>98.1</v>
      </c>
      <c r="AQ185" s="66">
        <v>100.9</v>
      </c>
      <c r="AR185" s="66">
        <v>101.4</v>
      </c>
      <c r="AS185" s="66">
        <v>80.400000000000006</v>
      </c>
    </row>
    <row r="186" spans="1:62">
      <c r="A186" s="8"/>
      <c r="B186" s="9"/>
      <c r="C186" s="8" t="s">
        <v>92</v>
      </c>
      <c r="D186" s="114">
        <v>101.2</v>
      </c>
      <c r="E186" s="31">
        <v>101.2</v>
      </c>
      <c r="F186" s="31">
        <v>103.6</v>
      </c>
      <c r="G186" s="31">
        <v>90.6</v>
      </c>
      <c r="H186" s="31">
        <v>103.4</v>
      </c>
      <c r="I186" s="31">
        <v>92.7</v>
      </c>
      <c r="J186" s="31">
        <v>98.5</v>
      </c>
      <c r="K186" s="31">
        <v>86.7</v>
      </c>
      <c r="L186" s="31">
        <v>113.4</v>
      </c>
      <c r="M186" s="31">
        <v>96.7</v>
      </c>
      <c r="N186" s="31">
        <v>99.7</v>
      </c>
      <c r="O186" s="31">
        <v>109.2</v>
      </c>
      <c r="P186" s="31">
        <v>103.1</v>
      </c>
      <c r="Q186" s="31">
        <v>102.6</v>
      </c>
      <c r="R186" s="31">
        <v>98.8</v>
      </c>
      <c r="S186" s="31">
        <v>94.3</v>
      </c>
      <c r="T186" s="31">
        <v>101.8</v>
      </c>
      <c r="U186" s="31">
        <v>102.1</v>
      </c>
      <c r="V186" s="31">
        <v>96.2</v>
      </c>
      <c r="W186" s="31">
        <v>98.6</v>
      </c>
      <c r="X186" s="31">
        <v>101.5</v>
      </c>
      <c r="Y186" s="31">
        <v>111.2</v>
      </c>
      <c r="Z186" s="31">
        <v>98.5</v>
      </c>
      <c r="AA186" s="31"/>
      <c r="AB186" s="31">
        <v>102</v>
      </c>
      <c r="AC186" s="31">
        <v>102.5</v>
      </c>
      <c r="AD186" s="31"/>
      <c r="AE186" s="132">
        <v>101.2</v>
      </c>
      <c r="AF186" s="8"/>
      <c r="AG186" s="9"/>
      <c r="AH186" s="8" t="s">
        <v>92</v>
      </c>
      <c r="AI186" s="10">
        <v>101.2</v>
      </c>
      <c r="AJ186" s="66">
        <v>98.3</v>
      </c>
      <c r="AK186" s="66">
        <v>98.4</v>
      </c>
      <c r="AL186" s="66">
        <v>93.6</v>
      </c>
      <c r="AM186" s="66">
        <v>102.4</v>
      </c>
      <c r="AN186" s="66">
        <v>96.8</v>
      </c>
      <c r="AO186" s="66">
        <v>89.1</v>
      </c>
      <c r="AP186" s="66">
        <v>99.2</v>
      </c>
      <c r="AQ186" s="66">
        <v>102.6</v>
      </c>
      <c r="AR186" s="66">
        <v>103</v>
      </c>
      <c r="AS186" s="66">
        <v>92.9</v>
      </c>
    </row>
    <row r="187" spans="1:62">
      <c r="A187" s="8"/>
      <c r="B187" s="9"/>
      <c r="C187" s="8" t="s">
        <v>93</v>
      </c>
      <c r="D187" s="114">
        <v>100.8</v>
      </c>
      <c r="E187" s="31">
        <v>100.8</v>
      </c>
      <c r="F187" s="31">
        <v>102.4</v>
      </c>
      <c r="G187" s="31">
        <v>93.4</v>
      </c>
      <c r="H187" s="31">
        <v>100.7</v>
      </c>
      <c r="I187" s="31">
        <v>102.4</v>
      </c>
      <c r="J187" s="31">
        <v>101.1</v>
      </c>
      <c r="K187" s="31">
        <v>82.4</v>
      </c>
      <c r="L187" s="31">
        <v>109.5</v>
      </c>
      <c r="M187" s="31">
        <v>110.2</v>
      </c>
      <c r="N187" s="31">
        <v>114.7</v>
      </c>
      <c r="O187" s="31">
        <v>93.3</v>
      </c>
      <c r="P187" s="31">
        <v>94.2</v>
      </c>
      <c r="Q187" s="31">
        <v>103.1</v>
      </c>
      <c r="R187" s="31">
        <v>95.7</v>
      </c>
      <c r="S187" s="31">
        <v>95.6</v>
      </c>
      <c r="T187" s="31">
        <v>98.3</v>
      </c>
      <c r="U187" s="31">
        <v>98.6</v>
      </c>
      <c r="V187" s="31">
        <v>81.3</v>
      </c>
      <c r="W187" s="31">
        <v>101.3</v>
      </c>
      <c r="X187" s="31">
        <v>107.4</v>
      </c>
      <c r="Y187" s="31">
        <v>97.3</v>
      </c>
      <c r="Z187" s="31">
        <v>93.7</v>
      </c>
      <c r="AA187" s="31"/>
      <c r="AB187" s="31">
        <v>99.2</v>
      </c>
      <c r="AC187" s="31">
        <v>109.8</v>
      </c>
      <c r="AD187" s="31"/>
      <c r="AE187" s="132">
        <v>100.8</v>
      </c>
      <c r="AF187" s="8"/>
      <c r="AG187" s="9"/>
      <c r="AH187" s="8" t="s">
        <v>93</v>
      </c>
      <c r="AI187" s="10">
        <v>100.8</v>
      </c>
      <c r="AJ187" s="66">
        <v>99.3</v>
      </c>
      <c r="AK187" s="66">
        <v>97.6</v>
      </c>
      <c r="AL187" s="66">
        <v>96.2</v>
      </c>
      <c r="AM187" s="66">
        <v>97.7</v>
      </c>
      <c r="AN187" s="66">
        <v>100.7</v>
      </c>
      <c r="AO187" s="66">
        <v>104.7</v>
      </c>
      <c r="AP187" s="66">
        <v>99</v>
      </c>
      <c r="AQ187" s="66">
        <v>100.5</v>
      </c>
      <c r="AR187" s="66">
        <v>101.2</v>
      </c>
      <c r="AS187" s="66">
        <v>91.5</v>
      </c>
    </row>
    <row r="188" spans="1:62">
      <c r="A188" s="8"/>
      <c r="B188" s="9"/>
      <c r="C188" s="8" t="s">
        <v>94</v>
      </c>
      <c r="D188" s="114">
        <v>101.6</v>
      </c>
      <c r="E188" s="31">
        <v>101.6</v>
      </c>
      <c r="F188" s="31">
        <v>110.2</v>
      </c>
      <c r="G188" s="31">
        <v>114.5</v>
      </c>
      <c r="H188" s="31">
        <v>101</v>
      </c>
      <c r="I188" s="31">
        <v>96.9</v>
      </c>
      <c r="J188" s="31">
        <v>106.9</v>
      </c>
      <c r="K188" s="31">
        <v>110.4</v>
      </c>
      <c r="L188" s="31">
        <v>93.2</v>
      </c>
      <c r="M188" s="31">
        <v>92.2</v>
      </c>
      <c r="N188" s="31">
        <v>67.400000000000006</v>
      </c>
      <c r="O188" s="31">
        <v>100.2</v>
      </c>
      <c r="P188" s="31">
        <v>101.5</v>
      </c>
      <c r="Q188" s="31">
        <v>101.3</v>
      </c>
      <c r="R188" s="31">
        <v>106.6</v>
      </c>
      <c r="S188" s="31">
        <v>93.8</v>
      </c>
      <c r="T188" s="31">
        <v>96.5</v>
      </c>
      <c r="U188" s="31">
        <v>101.1</v>
      </c>
      <c r="V188" s="31">
        <v>106</v>
      </c>
      <c r="W188" s="31">
        <v>104.3</v>
      </c>
      <c r="X188" s="31">
        <v>104.8</v>
      </c>
      <c r="Y188" s="31">
        <v>86.8</v>
      </c>
      <c r="Z188" s="31">
        <v>105</v>
      </c>
      <c r="AA188" s="31"/>
      <c r="AB188" s="31">
        <v>100.2</v>
      </c>
      <c r="AC188" s="31">
        <v>107.5</v>
      </c>
      <c r="AD188" s="31"/>
      <c r="AE188" s="132">
        <v>101.6</v>
      </c>
      <c r="AF188" s="8"/>
      <c r="AG188" s="9"/>
      <c r="AH188" s="8" t="s">
        <v>94</v>
      </c>
      <c r="AI188" s="10">
        <v>101.6</v>
      </c>
      <c r="AJ188" s="66">
        <v>99.5</v>
      </c>
      <c r="AK188" s="66">
        <v>101.8</v>
      </c>
      <c r="AL188" s="66">
        <v>98.8</v>
      </c>
      <c r="AM188" s="66">
        <v>98.7</v>
      </c>
      <c r="AN188" s="66">
        <v>96.6</v>
      </c>
      <c r="AO188" s="66">
        <v>98.8</v>
      </c>
      <c r="AP188" s="66">
        <v>96.1</v>
      </c>
      <c r="AQ188" s="66">
        <v>103.7</v>
      </c>
      <c r="AR188" s="66">
        <v>103.4</v>
      </c>
      <c r="AS188" s="66">
        <v>113.7</v>
      </c>
    </row>
    <row r="189" spans="1:62">
      <c r="A189" s="8"/>
      <c r="B189" s="9"/>
      <c r="C189" s="8" t="s">
        <v>95</v>
      </c>
      <c r="D189" s="114">
        <v>102.7</v>
      </c>
      <c r="E189" s="31">
        <v>102.7</v>
      </c>
      <c r="F189" s="31">
        <v>99</v>
      </c>
      <c r="G189" s="31">
        <v>115.5</v>
      </c>
      <c r="H189" s="31">
        <v>104.8</v>
      </c>
      <c r="I189" s="31">
        <v>111.2</v>
      </c>
      <c r="J189" s="31">
        <v>91.5</v>
      </c>
      <c r="K189" s="31">
        <v>96.3</v>
      </c>
      <c r="L189" s="31">
        <v>90.3</v>
      </c>
      <c r="M189" s="31">
        <v>131.19999999999999</v>
      </c>
      <c r="N189" s="31">
        <v>112</v>
      </c>
      <c r="O189" s="31">
        <v>103.5</v>
      </c>
      <c r="P189" s="31">
        <v>106.7</v>
      </c>
      <c r="Q189" s="31">
        <v>105.8</v>
      </c>
      <c r="R189" s="31">
        <v>96.5</v>
      </c>
      <c r="S189" s="31">
        <v>94</v>
      </c>
      <c r="T189" s="31">
        <v>101.3</v>
      </c>
      <c r="U189" s="31">
        <v>104</v>
      </c>
      <c r="V189" s="31">
        <v>103.4</v>
      </c>
      <c r="W189" s="31">
        <v>106</v>
      </c>
      <c r="X189" s="31">
        <v>104.4</v>
      </c>
      <c r="Y189" s="31">
        <v>83.5</v>
      </c>
      <c r="Z189" s="31">
        <v>107.7</v>
      </c>
      <c r="AA189" s="31"/>
      <c r="AB189" s="31">
        <v>106.7</v>
      </c>
      <c r="AC189" s="31">
        <v>99.8</v>
      </c>
      <c r="AD189" s="31"/>
      <c r="AE189" s="132">
        <v>102.7</v>
      </c>
      <c r="AF189" s="8"/>
      <c r="AG189" s="9"/>
      <c r="AH189" s="8" t="s">
        <v>95</v>
      </c>
      <c r="AI189" s="10">
        <v>102.7</v>
      </c>
      <c r="AJ189" s="66">
        <v>106.2</v>
      </c>
      <c r="AK189" s="66">
        <v>108.5</v>
      </c>
      <c r="AL189" s="66">
        <v>112.2</v>
      </c>
      <c r="AM189" s="66">
        <v>106.7</v>
      </c>
      <c r="AN189" s="66">
        <v>103.6</v>
      </c>
      <c r="AO189" s="66">
        <v>104.9</v>
      </c>
      <c r="AP189" s="66">
        <v>102.7</v>
      </c>
      <c r="AQ189" s="66">
        <v>100.5</v>
      </c>
      <c r="AR189" s="66">
        <v>100.4</v>
      </c>
      <c r="AS189" s="66">
        <v>102.2</v>
      </c>
    </row>
    <row r="190" spans="1:62">
      <c r="A190" s="8"/>
      <c r="B190" s="9"/>
      <c r="C190" s="8" t="s">
        <v>96</v>
      </c>
      <c r="D190" s="114">
        <v>99.9</v>
      </c>
      <c r="E190" s="31">
        <v>99.9</v>
      </c>
      <c r="F190" s="31">
        <v>95.1</v>
      </c>
      <c r="G190" s="31">
        <v>117.3</v>
      </c>
      <c r="H190" s="31">
        <v>94.1</v>
      </c>
      <c r="I190" s="31">
        <v>109.5</v>
      </c>
      <c r="J190" s="31">
        <v>88.7</v>
      </c>
      <c r="K190" s="31">
        <v>109.1</v>
      </c>
      <c r="L190" s="31">
        <v>77.900000000000006</v>
      </c>
      <c r="M190" s="31">
        <v>112.3</v>
      </c>
      <c r="N190" s="31">
        <v>90.3</v>
      </c>
      <c r="O190" s="31">
        <v>96.4</v>
      </c>
      <c r="P190" s="31">
        <v>104.3</v>
      </c>
      <c r="Q190" s="31">
        <v>100.6</v>
      </c>
      <c r="R190" s="31">
        <v>99.5</v>
      </c>
      <c r="S190" s="31">
        <v>95.9</v>
      </c>
      <c r="T190" s="31">
        <v>102.3</v>
      </c>
      <c r="U190" s="31">
        <v>107.3</v>
      </c>
      <c r="V190" s="31">
        <v>99.8</v>
      </c>
      <c r="W190" s="31">
        <v>107.2</v>
      </c>
      <c r="X190" s="31">
        <v>106.1</v>
      </c>
      <c r="Y190" s="31">
        <v>83</v>
      </c>
      <c r="Z190" s="31">
        <v>124.8</v>
      </c>
      <c r="AA190" s="31"/>
      <c r="AB190" s="31">
        <v>120.9</v>
      </c>
      <c r="AC190" s="31">
        <v>105.6</v>
      </c>
      <c r="AD190" s="31"/>
      <c r="AE190" s="132">
        <v>99.9</v>
      </c>
      <c r="AF190" s="8"/>
      <c r="AG190" s="9"/>
      <c r="AH190" s="8" t="s">
        <v>96</v>
      </c>
      <c r="AI190" s="10">
        <v>99.9</v>
      </c>
      <c r="AJ190" s="31">
        <v>100.8</v>
      </c>
      <c r="AK190" s="31">
        <v>102.3</v>
      </c>
      <c r="AL190" s="31">
        <v>108.7</v>
      </c>
      <c r="AM190" s="31">
        <v>97</v>
      </c>
      <c r="AN190" s="31">
        <v>98.8</v>
      </c>
      <c r="AO190" s="31">
        <v>95</v>
      </c>
      <c r="AP190" s="31">
        <v>100</v>
      </c>
      <c r="AQ190" s="31">
        <v>99.8</v>
      </c>
      <c r="AR190" s="31">
        <v>99.8</v>
      </c>
      <c r="AS190" s="31">
        <v>103.4</v>
      </c>
      <c r="AT190" s="112"/>
    </row>
    <row r="191" spans="1:62">
      <c r="A191" s="8"/>
      <c r="B191" s="32" t="s">
        <v>192</v>
      </c>
      <c r="C191" s="8" t="s">
        <v>97</v>
      </c>
      <c r="D191" s="72">
        <v>99.3</v>
      </c>
      <c r="E191" s="10">
        <v>99.3</v>
      </c>
      <c r="F191" s="10">
        <v>98.5</v>
      </c>
      <c r="G191" s="10">
        <v>126.7</v>
      </c>
      <c r="H191" s="10">
        <v>95.1</v>
      </c>
      <c r="I191" s="10">
        <v>96.1</v>
      </c>
      <c r="J191" s="10">
        <v>97.7</v>
      </c>
      <c r="K191" s="10">
        <v>119.2</v>
      </c>
      <c r="L191" s="10">
        <v>60.8</v>
      </c>
      <c r="M191" s="10">
        <v>106.6</v>
      </c>
      <c r="N191" s="10">
        <v>118.4</v>
      </c>
      <c r="O191" s="10">
        <v>94.7</v>
      </c>
      <c r="P191" s="10">
        <v>103.4</v>
      </c>
      <c r="Q191" s="10">
        <v>101.9</v>
      </c>
      <c r="R191" s="10">
        <v>97.7</v>
      </c>
      <c r="S191" s="10">
        <v>97.3</v>
      </c>
      <c r="T191" s="10">
        <v>96.1</v>
      </c>
      <c r="U191" s="10">
        <v>102.7</v>
      </c>
      <c r="V191" s="10">
        <v>98.3</v>
      </c>
      <c r="W191" s="10">
        <v>103.6</v>
      </c>
      <c r="X191" s="10">
        <v>107.8</v>
      </c>
      <c r="Y191" s="10">
        <v>85.3</v>
      </c>
      <c r="Z191" s="10">
        <v>123.2</v>
      </c>
      <c r="AA191" s="10"/>
      <c r="AB191" s="10">
        <v>107.4</v>
      </c>
      <c r="AC191" s="137">
        <v>108.1</v>
      </c>
      <c r="AD191" s="10"/>
      <c r="AE191" s="133">
        <v>99.3</v>
      </c>
      <c r="AF191" s="8"/>
      <c r="AG191" s="32" t="s">
        <v>192</v>
      </c>
      <c r="AH191" s="8" t="s">
        <v>97</v>
      </c>
      <c r="AI191" s="14">
        <v>99.3</v>
      </c>
      <c r="AJ191" s="10">
        <v>99.1</v>
      </c>
      <c r="AK191" s="10">
        <v>100.5</v>
      </c>
      <c r="AL191" s="10">
        <v>100.4</v>
      </c>
      <c r="AM191" s="10">
        <v>100.9</v>
      </c>
      <c r="AN191" s="10">
        <v>97.8</v>
      </c>
      <c r="AO191" s="10">
        <v>100.9</v>
      </c>
      <c r="AP191" s="10">
        <v>97.9</v>
      </c>
      <c r="AQ191" s="10">
        <v>100.1</v>
      </c>
      <c r="AR191" s="10">
        <v>100</v>
      </c>
      <c r="AS191" s="10">
        <v>106.5</v>
      </c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</row>
    <row r="192" spans="1:62">
      <c r="A192" s="8"/>
      <c r="B192" s="28" t="s">
        <v>193</v>
      </c>
      <c r="C192" s="22" t="s">
        <v>84</v>
      </c>
      <c r="D192" s="71">
        <v>99</v>
      </c>
      <c r="E192" s="29">
        <v>99</v>
      </c>
      <c r="F192" s="29">
        <v>92.3</v>
      </c>
      <c r="G192" s="29">
        <v>128.19999999999999</v>
      </c>
      <c r="H192" s="29">
        <v>103.6</v>
      </c>
      <c r="I192" s="29">
        <v>99.5</v>
      </c>
      <c r="J192" s="29">
        <v>88.1</v>
      </c>
      <c r="K192" s="29">
        <v>105.6</v>
      </c>
      <c r="L192" s="29">
        <v>60.9</v>
      </c>
      <c r="M192" s="29">
        <v>115.1</v>
      </c>
      <c r="N192" s="29">
        <v>104.9</v>
      </c>
      <c r="O192" s="29">
        <v>96.5</v>
      </c>
      <c r="P192" s="29">
        <v>104.7</v>
      </c>
      <c r="Q192" s="29">
        <v>92</v>
      </c>
      <c r="R192" s="29">
        <v>92</v>
      </c>
      <c r="S192" s="29">
        <v>103.5</v>
      </c>
      <c r="T192" s="29">
        <v>99.1</v>
      </c>
      <c r="U192" s="29">
        <v>98.5</v>
      </c>
      <c r="V192" s="29">
        <v>85.8</v>
      </c>
      <c r="W192" s="29">
        <v>109.2</v>
      </c>
      <c r="X192" s="29">
        <v>110.2</v>
      </c>
      <c r="Y192" s="29">
        <v>77.900000000000006</v>
      </c>
      <c r="Z192" s="29">
        <v>106.9</v>
      </c>
      <c r="AA192" s="29"/>
      <c r="AB192" s="29">
        <v>87</v>
      </c>
      <c r="AC192" s="139">
        <v>121.8</v>
      </c>
      <c r="AD192" s="29"/>
      <c r="AE192" s="133">
        <v>99</v>
      </c>
      <c r="AF192" s="8"/>
      <c r="AG192" s="28" t="s">
        <v>193</v>
      </c>
      <c r="AH192" s="22" t="s">
        <v>84</v>
      </c>
      <c r="AI192" s="10">
        <v>99</v>
      </c>
      <c r="AJ192" s="29">
        <v>98.8</v>
      </c>
      <c r="AK192" s="29">
        <v>100.8</v>
      </c>
      <c r="AL192" s="29">
        <v>101.3</v>
      </c>
      <c r="AM192" s="29">
        <v>98.1</v>
      </c>
      <c r="AN192" s="29">
        <v>96.1</v>
      </c>
      <c r="AO192" s="29">
        <v>92.7</v>
      </c>
      <c r="AP192" s="29">
        <v>96.8</v>
      </c>
      <c r="AQ192" s="29">
        <v>99</v>
      </c>
      <c r="AR192" s="29">
        <v>98.4</v>
      </c>
      <c r="AS192" s="29">
        <v>113.2</v>
      </c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</row>
    <row r="193" spans="1:62">
      <c r="A193" s="8"/>
      <c r="B193" s="32" t="s">
        <v>102</v>
      </c>
      <c r="C193" s="8" t="s">
        <v>86</v>
      </c>
      <c r="D193" s="72">
        <v>97.6</v>
      </c>
      <c r="E193" s="10">
        <v>97.6</v>
      </c>
      <c r="F193" s="10">
        <v>92.5</v>
      </c>
      <c r="G193" s="10">
        <v>127.1</v>
      </c>
      <c r="H193" s="10">
        <v>101.6</v>
      </c>
      <c r="I193" s="10">
        <v>96.8</v>
      </c>
      <c r="J193" s="10">
        <v>85.6</v>
      </c>
      <c r="K193" s="10">
        <v>87.9</v>
      </c>
      <c r="L193" s="10">
        <v>61.9</v>
      </c>
      <c r="M193" s="10">
        <v>122.2</v>
      </c>
      <c r="N193" s="10">
        <v>96.6</v>
      </c>
      <c r="O193" s="10">
        <v>108.3</v>
      </c>
      <c r="P193" s="10">
        <v>100.2</v>
      </c>
      <c r="Q193" s="10">
        <v>91.7</v>
      </c>
      <c r="R193" s="10">
        <v>91.3</v>
      </c>
      <c r="S193" s="10">
        <v>99.8</v>
      </c>
      <c r="T193" s="10">
        <v>98.5</v>
      </c>
      <c r="U193" s="10">
        <v>107.1</v>
      </c>
      <c r="V193" s="10">
        <v>92.6</v>
      </c>
      <c r="W193" s="10">
        <v>107.7</v>
      </c>
      <c r="X193" s="10">
        <v>119.2</v>
      </c>
      <c r="Y193" s="10">
        <v>93</v>
      </c>
      <c r="Z193" s="10">
        <v>148.1</v>
      </c>
      <c r="AA193" s="10"/>
      <c r="AB193" s="10">
        <v>89.7</v>
      </c>
      <c r="AC193" s="137">
        <v>101</v>
      </c>
      <c r="AD193" s="10"/>
      <c r="AE193" s="133">
        <v>97.6</v>
      </c>
      <c r="AF193" s="8"/>
      <c r="AG193" s="32" t="s">
        <v>102</v>
      </c>
      <c r="AH193" s="8" t="s">
        <v>86</v>
      </c>
      <c r="AI193" s="10">
        <v>97.6</v>
      </c>
      <c r="AJ193" s="10">
        <v>96.4</v>
      </c>
      <c r="AK193" s="10">
        <v>98.1</v>
      </c>
      <c r="AL193" s="10">
        <v>93</v>
      </c>
      <c r="AM193" s="10">
        <v>103.3</v>
      </c>
      <c r="AN193" s="10">
        <v>96.9</v>
      </c>
      <c r="AO193" s="10">
        <v>96.2</v>
      </c>
      <c r="AP193" s="10">
        <v>96.8</v>
      </c>
      <c r="AQ193" s="10">
        <v>97.9</v>
      </c>
      <c r="AR193" s="10">
        <v>97.4</v>
      </c>
      <c r="AS193" s="10">
        <v>110.4</v>
      </c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</row>
    <row r="194" spans="1:62">
      <c r="A194" s="8"/>
      <c r="B194" s="32" t="s">
        <v>102</v>
      </c>
      <c r="C194" s="8" t="s">
        <v>88</v>
      </c>
      <c r="D194" s="72">
        <v>100.1</v>
      </c>
      <c r="E194" s="10">
        <v>100.1</v>
      </c>
      <c r="F194" s="10">
        <v>93.9</v>
      </c>
      <c r="G194" s="10">
        <v>136.69999999999999</v>
      </c>
      <c r="H194" s="10">
        <v>104.4</v>
      </c>
      <c r="I194" s="10">
        <v>139.1</v>
      </c>
      <c r="J194" s="10">
        <v>99.9</v>
      </c>
      <c r="K194" s="10">
        <v>104.2</v>
      </c>
      <c r="L194" s="10">
        <v>79.900000000000006</v>
      </c>
      <c r="M194" s="10">
        <v>123.9</v>
      </c>
      <c r="N194" s="10">
        <v>83.5</v>
      </c>
      <c r="O194" s="10">
        <v>98</v>
      </c>
      <c r="P194" s="10">
        <v>95.6</v>
      </c>
      <c r="Q194" s="10">
        <v>88</v>
      </c>
      <c r="R194" s="10">
        <v>91.9</v>
      </c>
      <c r="S194" s="10">
        <v>98.4</v>
      </c>
      <c r="T194" s="10">
        <v>98.1</v>
      </c>
      <c r="U194" s="10">
        <v>104.4</v>
      </c>
      <c r="V194" s="10">
        <v>80.2</v>
      </c>
      <c r="W194" s="10">
        <v>112.9</v>
      </c>
      <c r="X194" s="10">
        <v>102.2</v>
      </c>
      <c r="Y194" s="10">
        <v>103.6</v>
      </c>
      <c r="Z194" s="10">
        <v>154.1</v>
      </c>
      <c r="AA194" s="10"/>
      <c r="AB194" s="10">
        <v>85</v>
      </c>
      <c r="AC194" s="137">
        <v>84.8</v>
      </c>
      <c r="AD194" s="10"/>
      <c r="AE194" s="133">
        <v>100.1</v>
      </c>
      <c r="AF194" s="8"/>
      <c r="AG194" s="32" t="s">
        <v>102</v>
      </c>
      <c r="AH194" s="8" t="s">
        <v>88</v>
      </c>
      <c r="AI194" s="10">
        <v>100.1</v>
      </c>
      <c r="AJ194" s="10">
        <v>100.7</v>
      </c>
      <c r="AK194" s="10">
        <v>100.9</v>
      </c>
      <c r="AL194" s="10">
        <v>110.7</v>
      </c>
      <c r="AM194" s="10">
        <v>99.9</v>
      </c>
      <c r="AN194" s="10">
        <v>99.2</v>
      </c>
      <c r="AO194" s="10">
        <v>107.8</v>
      </c>
      <c r="AP194" s="10">
        <v>95.6</v>
      </c>
      <c r="AQ194" s="10">
        <v>98.9</v>
      </c>
      <c r="AR194" s="10">
        <v>97.8</v>
      </c>
      <c r="AS194" s="10">
        <v>110.2</v>
      </c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</row>
    <row r="195" spans="1:62">
      <c r="A195" s="8"/>
      <c r="B195" s="32" t="s">
        <v>102</v>
      </c>
      <c r="C195" s="8" t="s">
        <v>89</v>
      </c>
      <c r="D195" s="72">
        <v>97.6</v>
      </c>
      <c r="E195" s="10">
        <v>97.5</v>
      </c>
      <c r="F195" s="10">
        <v>91.7</v>
      </c>
      <c r="G195" s="10">
        <v>126.1</v>
      </c>
      <c r="H195" s="10">
        <v>114.2</v>
      </c>
      <c r="I195" s="10">
        <v>87.7</v>
      </c>
      <c r="J195" s="10">
        <v>94.7</v>
      </c>
      <c r="K195" s="10">
        <v>86.9</v>
      </c>
      <c r="L195" s="10">
        <v>64.599999999999994</v>
      </c>
      <c r="M195" s="10">
        <v>117.1</v>
      </c>
      <c r="N195" s="10">
        <v>100.4</v>
      </c>
      <c r="O195" s="10">
        <v>98.9</v>
      </c>
      <c r="P195" s="10">
        <v>95.2</v>
      </c>
      <c r="Q195" s="10">
        <v>85.8</v>
      </c>
      <c r="R195" s="10">
        <v>93.8</v>
      </c>
      <c r="S195" s="10">
        <v>112.9</v>
      </c>
      <c r="T195" s="10">
        <v>114.2</v>
      </c>
      <c r="U195" s="10">
        <v>108.7</v>
      </c>
      <c r="V195" s="10">
        <v>99.5</v>
      </c>
      <c r="W195" s="10">
        <v>108.5</v>
      </c>
      <c r="X195" s="10">
        <v>100.7</v>
      </c>
      <c r="Y195" s="10">
        <v>146.9</v>
      </c>
      <c r="Z195" s="10">
        <v>148.80000000000001</v>
      </c>
      <c r="AA195" s="10"/>
      <c r="AB195" s="10">
        <v>84.6</v>
      </c>
      <c r="AC195" s="137">
        <v>100.9</v>
      </c>
      <c r="AD195" s="10"/>
      <c r="AE195" s="133">
        <v>97.6</v>
      </c>
      <c r="AF195" s="8"/>
      <c r="AG195" s="32" t="s">
        <v>102</v>
      </c>
      <c r="AH195" s="8" t="s">
        <v>89</v>
      </c>
      <c r="AI195" s="10">
        <v>97.6</v>
      </c>
      <c r="AJ195" s="10">
        <v>94.5</v>
      </c>
      <c r="AK195" s="10">
        <v>89</v>
      </c>
      <c r="AL195" s="10">
        <v>75</v>
      </c>
      <c r="AM195" s="10">
        <v>101.3</v>
      </c>
      <c r="AN195" s="10">
        <v>102.2</v>
      </c>
      <c r="AO195" s="10">
        <v>110.2</v>
      </c>
      <c r="AP195" s="10">
        <v>99.1</v>
      </c>
      <c r="AQ195" s="10">
        <v>99.6</v>
      </c>
      <c r="AR195" s="10">
        <v>99.3</v>
      </c>
      <c r="AS195" s="10">
        <v>107.2</v>
      </c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</row>
    <row r="196" spans="1:62">
      <c r="A196" s="8"/>
      <c r="B196" s="32" t="s">
        <v>102</v>
      </c>
      <c r="C196" s="8" t="s">
        <v>90</v>
      </c>
      <c r="D196" s="72">
        <v>96.1</v>
      </c>
      <c r="E196" s="10">
        <v>96.1</v>
      </c>
      <c r="F196" s="10">
        <v>95.1</v>
      </c>
      <c r="G196" s="10">
        <v>114.6</v>
      </c>
      <c r="H196" s="10">
        <v>102.8</v>
      </c>
      <c r="I196" s="10">
        <v>102.6</v>
      </c>
      <c r="J196" s="10">
        <v>94.5</v>
      </c>
      <c r="K196" s="10">
        <v>93.5</v>
      </c>
      <c r="L196" s="10">
        <v>70.7</v>
      </c>
      <c r="M196" s="10">
        <v>79.900000000000006</v>
      </c>
      <c r="N196" s="10">
        <v>83.6</v>
      </c>
      <c r="O196" s="10">
        <v>96.6</v>
      </c>
      <c r="P196" s="10">
        <v>93.3</v>
      </c>
      <c r="Q196" s="10">
        <v>84.5</v>
      </c>
      <c r="R196" s="10">
        <v>98.6</v>
      </c>
      <c r="S196" s="10">
        <v>99.8</v>
      </c>
      <c r="T196" s="10">
        <v>92.8</v>
      </c>
      <c r="U196" s="10">
        <v>109</v>
      </c>
      <c r="V196" s="10">
        <v>72.5</v>
      </c>
      <c r="W196" s="10">
        <v>109.2</v>
      </c>
      <c r="X196" s="10">
        <v>95.1</v>
      </c>
      <c r="Y196" s="10">
        <v>137</v>
      </c>
      <c r="Z196" s="10">
        <v>169.4</v>
      </c>
      <c r="AA196" s="10"/>
      <c r="AB196" s="10">
        <v>92.3</v>
      </c>
      <c r="AC196" s="137">
        <v>98</v>
      </c>
      <c r="AD196" s="10"/>
      <c r="AE196" s="133">
        <v>96.1</v>
      </c>
      <c r="AF196" s="8"/>
      <c r="AG196" s="32" t="s">
        <v>102</v>
      </c>
      <c r="AH196" s="8" t="s">
        <v>90</v>
      </c>
      <c r="AI196" s="10">
        <v>96.1</v>
      </c>
      <c r="AJ196" s="10">
        <v>97</v>
      </c>
      <c r="AK196" s="10">
        <v>92.9</v>
      </c>
      <c r="AL196" s="10">
        <v>81.8</v>
      </c>
      <c r="AM196" s="10">
        <v>101.2</v>
      </c>
      <c r="AN196" s="10">
        <v>100.8</v>
      </c>
      <c r="AO196" s="10">
        <v>119.3</v>
      </c>
      <c r="AP196" s="10">
        <v>93.6</v>
      </c>
      <c r="AQ196" s="10">
        <v>96.5</v>
      </c>
      <c r="AR196" s="10">
        <v>95.8</v>
      </c>
      <c r="AS196" s="10">
        <v>109.3</v>
      </c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</row>
    <row r="197" spans="1:62">
      <c r="A197" s="8"/>
      <c r="B197" s="32" t="s">
        <v>102</v>
      </c>
      <c r="C197" s="8" t="s">
        <v>91</v>
      </c>
      <c r="D197" s="72">
        <v>98.2</v>
      </c>
      <c r="E197" s="10">
        <v>98.2</v>
      </c>
      <c r="F197" s="10">
        <v>91.8</v>
      </c>
      <c r="G197" s="10">
        <v>131.5</v>
      </c>
      <c r="H197" s="10">
        <v>102.9</v>
      </c>
      <c r="I197" s="10">
        <v>100.4</v>
      </c>
      <c r="J197" s="10">
        <v>98.9</v>
      </c>
      <c r="K197" s="10">
        <v>87.7</v>
      </c>
      <c r="L197" s="10">
        <v>84.3</v>
      </c>
      <c r="M197" s="10">
        <v>103.6</v>
      </c>
      <c r="N197" s="10">
        <v>88.9</v>
      </c>
      <c r="O197" s="10">
        <v>104.7</v>
      </c>
      <c r="P197" s="10">
        <v>89.3</v>
      </c>
      <c r="Q197" s="10">
        <v>79</v>
      </c>
      <c r="R197" s="10">
        <v>96.6</v>
      </c>
      <c r="S197" s="10">
        <v>102.1</v>
      </c>
      <c r="T197" s="10">
        <v>101.7</v>
      </c>
      <c r="U197" s="10">
        <v>120.7</v>
      </c>
      <c r="V197" s="10">
        <v>111.6</v>
      </c>
      <c r="W197" s="10">
        <v>107.1</v>
      </c>
      <c r="X197" s="10">
        <v>108.1</v>
      </c>
      <c r="Y197" s="10">
        <v>106.7</v>
      </c>
      <c r="Z197" s="10">
        <v>192.6</v>
      </c>
      <c r="AA197" s="10"/>
      <c r="AB197" s="10">
        <v>109.7</v>
      </c>
      <c r="AC197" s="137">
        <v>83.8</v>
      </c>
      <c r="AD197" s="10"/>
      <c r="AE197" s="133">
        <v>98.2</v>
      </c>
      <c r="AF197" s="8"/>
      <c r="AG197" s="32" t="s">
        <v>102</v>
      </c>
      <c r="AH197" s="8" t="s">
        <v>91</v>
      </c>
      <c r="AI197" s="10">
        <v>98.2</v>
      </c>
      <c r="AJ197" s="10">
        <v>99</v>
      </c>
      <c r="AK197" s="10">
        <v>95.7</v>
      </c>
      <c r="AL197" s="10">
        <v>84.2</v>
      </c>
      <c r="AM197" s="10">
        <v>105</v>
      </c>
      <c r="AN197" s="10">
        <v>103</v>
      </c>
      <c r="AO197" s="10">
        <v>119</v>
      </c>
      <c r="AP197" s="10">
        <v>95.9</v>
      </c>
      <c r="AQ197" s="10">
        <v>97.5</v>
      </c>
      <c r="AR197" s="10">
        <v>97.2</v>
      </c>
      <c r="AS197" s="10">
        <v>98.2</v>
      </c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</row>
    <row r="198" spans="1:62">
      <c r="A198" s="8"/>
      <c r="B198" s="32" t="s">
        <v>102</v>
      </c>
      <c r="C198" s="8" t="s">
        <v>92</v>
      </c>
      <c r="D198" s="72">
        <v>101.2</v>
      </c>
      <c r="E198" s="10">
        <v>101.2</v>
      </c>
      <c r="F198" s="10">
        <v>92.8</v>
      </c>
      <c r="G198" s="10">
        <v>146.1</v>
      </c>
      <c r="H198" s="10">
        <v>101.2</v>
      </c>
      <c r="I198" s="10">
        <v>104.2</v>
      </c>
      <c r="J198" s="10">
        <v>102</v>
      </c>
      <c r="K198" s="10">
        <v>99.6</v>
      </c>
      <c r="L198" s="10">
        <v>78</v>
      </c>
      <c r="M198" s="10">
        <v>116.9</v>
      </c>
      <c r="N198" s="10">
        <v>101.8</v>
      </c>
      <c r="O198" s="10">
        <v>105.3</v>
      </c>
      <c r="P198" s="10">
        <v>95.8</v>
      </c>
      <c r="Q198" s="10">
        <v>82.2</v>
      </c>
      <c r="R198" s="10">
        <v>94</v>
      </c>
      <c r="S198" s="10">
        <v>98.4</v>
      </c>
      <c r="T198" s="10">
        <v>104.9</v>
      </c>
      <c r="U198" s="10">
        <v>116.8</v>
      </c>
      <c r="V198" s="10">
        <v>99.3</v>
      </c>
      <c r="W198" s="10">
        <v>104.7</v>
      </c>
      <c r="X198" s="10">
        <v>106.2</v>
      </c>
      <c r="Y198" s="10">
        <v>101.1</v>
      </c>
      <c r="Z198" s="10">
        <v>195.1</v>
      </c>
      <c r="AA198" s="10"/>
      <c r="AB198" s="10">
        <v>114</v>
      </c>
      <c r="AC198" s="137">
        <v>95.4</v>
      </c>
      <c r="AD198" s="10"/>
      <c r="AE198" s="133">
        <v>101.2</v>
      </c>
      <c r="AF198" s="8"/>
      <c r="AG198" s="32" t="s">
        <v>102</v>
      </c>
      <c r="AH198" s="8" t="s">
        <v>92</v>
      </c>
      <c r="AI198" s="10">
        <v>101.2</v>
      </c>
      <c r="AJ198" s="10">
        <v>103.4</v>
      </c>
      <c r="AK198" s="10">
        <v>93.9</v>
      </c>
      <c r="AL198" s="10">
        <v>86.7</v>
      </c>
      <c r="AM198" s="10">
        <v>100</v>
      </c>
      <c r="AN198" s="10">
        <v>111.6</v>
      </c>
      <c r="AO198" s="10">
        <v>138.80000000000001</v>
      </c>
      <c r="AP198" s="10">
        <v>99.6</v>
      </c>
      <c r="AQ198" s="10">
        <v>99</v>
      </c>
      <c r="AR198" s="10">
        <v>98.9</v>
      </c>
      <c r="AS198" s="10">
        <v>102.4</v>
      </c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</row>
    <row r="199" spans="1:62">
      <c r="A199" s="8"/>
      <c r="B199" s="32" t="s">
        <v>102</v>
      </c>
      <c r="C199" s="8" t="s">
        <v>93</v>
      </c>
      <c r="D199" s="72">
        <v>97.7</v>
      </c>
      <c r="E199" s="10">
        <v>97.7</v>
      </c>
      <c r="F199" s="10">
        <v>82.5</v>
      </c>
      <c r="G199" s="10">
        <v>156.4</v>
      </c>
      <c r="H199" s="10">
        <v>98.1</v>
      </c>
      <c r="I199" s="10">
        <v>92.8</v>
      </c>
      <c r="J199" s="10">
        <v>106.2</v>
      </c>
      <c r="K199" s="10">
        <v>113.4</v>
      </c>
      <c r="L199" s="10">
        <v>73.5</v>
      </c>
      <c r="M199" s="10">
        <v>95.7</v>
      </c>
      <c r="N199" s="10">
        <v>80.2</v>
      </c>
      <c r="O199" s="10">
        <v>96.4</v>
      </c>
      <c r="P199" s="10">
        <v>94.6</v>
      </c>
      <c r="Q199" s="10">
        <v>79.900000000000006</v>
      </c>
      <c r="R199" s="10">
        <v>101</v>
      </c>
      <c r="S199" s="10">
        <v>87.7</v>
      </c>
      <c r="T199" s="10">
        <v>103.1</v>
      </c>
      <c r="U199" s="10">
        <v>109.9</v>
      </c>
      <c r="V199" s="10">
        <v>73.5</v>
      </c>
      <c r="W199" s="10">
        <v>101.3</v>
      </c>
      <c r="X199" s="10">
        <v>108.9</v>
      </c>
      <c r="Y199" s="10">
        <v>97</v>
      </c>
      <c r="Z199" s="10">
        <v>166.8</v>
      </c>
      <c r="AA199" s="10"/>
      <c r="AB199" s="10">
        <v>118.6</v>
      </c>
      <c r="AC199" s="137">
        <v>92</v>
      </c>
      <c r="AD199" s="10"/>
      <c r="AE199" s="133">
        <v>97.7</v>
      </c>
      <c r="AF199" s="8"/>
      <c r="AG199" s="32" t="s">
        <v>102</v>
      </c>
      <c r="AH199" s="8" t="s">
        <v>93</v>
      </c>
      <c r="AI199" s="10">
        <v>97.7</v>
      </c>
      <c r="AJ199" s="10">
        <v>97.5</v>
      </c>
      <c r="AK199" s="10">
        <v>89</v>
      </c>
      <c r="AL199" s="10">
        <v>80.5</v>
      </c>
      <c r="AM199" s="10">
        <v>95.9</v>
      </c>
      <c r="AN199" s="10">
        <v>106.3</v>
      </c>
      <c r="AO199" s="10">
        <v>129.19999999999999</v>
      </c>
      <c r="AP199" s="10">
        <v>96.3</v>
      </c>
      <c r="AQ199" s="10">
        <v>96.9</v>
      </c>
      <c r="AR199" s="10">
        <v>96.3</v>
      </c>
      <c r="AS199" s="10">
        <v>111.2</v>
      </c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</row>
    <row r="200" spans="1:62">
      <c r="A200" s="8"/>
      <c r="B200" s="32" t="s">
        <v>102</v>
      </c>
      <c r="C200" s="8" t="s">
        <v>94</v>
      </c>
      <c r="D200" s="72">
        <v>100.9</v>
      </c>
      <c r="E200" s="10">
        <v>100.9</v>
      </c>
      <c r="F200" s="10">
        <v>91</v>
      </c>
      <c r="G200" s="10">
        <v>158.5</v>
      </c>
      <c r="H200" s="10">
        <v>103.7</v>
      </c>
      <c r="I200" s="10">
        <v>104.9</v>
      </c>
      <c r="J200" s="10">
        <v>115.6</v>
      </c>
      <c r="K200" s="10">
        <v>111.4</v>
      </c>
      <c r="L200" s="10">
        <v>75.900000000000006</v>
      </c>
      <c r="M200" s="10">
        <v>132.9</v>
      </c>
      <c r="N200" s="10">
        <v>99.3</v>
      </c>
      <c r="O200" s="10">
        <v>97.6</v>
      </c>
      <c r="P200" s="10">
        <v>98</v>
      </c>
      <c r="Q200" s="10">
        <v>81.099999999999994</v>
      </c>
      <c r="R200" s="10">
        <v>94.3</v>
      </c>
      <c r="S200" s="10">
        <v>83.1</v>
      </c>
      <c r="T200" s="10">
        <v>111.6</v>
      </c>
      <c r="U200" s="10">
        <v>109.6</v>
      </c>
      <c r="V200" s="10">
        <v>84.5</v>
      </c>
      <c r="W200" s="10">
        <v>101.7</v>
      </c>
      <c r="X200" s="10">
        <v>105.4</v>
      </c>
      <c r="Y200" s="10">
        <v>94.5</v>
      </c>
      <c r="Z200" s="10">
        <v>172.5</v>
      </c>
      <c r="AA200" s="10"/>
      <c r="AB200" s="10">
        <v>112.2</v>
      </c>
      <c r="AC200" s="137">
        <v>88.8</v>
      </c>
      <c r="AD200" s="10"/>
      <c r="AE200" s="133">
        <v>100.9</v>
      </c>
      <c r="AF200" s="8"/>
      <c r="AG200" s="32" t="s">
        <v>102</v>
      </c>
      <c r="AH200" s="8" t="s">
        <v>94</v>
      </c>
      <c r="AI200" s="10">
        <v>100.9</v>
      </c>
      <c r="AJ200" s="10">
        <v>110.7</v>
      </c>
      <c r="AK200" s="10">
        <v>107.8</v>
      </c>
      <c r="AL200" s="10">
        <v>102.3</v>
      </c>
      <c r="AM200" s="10">
        <v>105.6</v>
      </c>
      <c r="AN200" s="10">
        <v>114.2</v>
      </c>
      <c r="AO200" s="10">
        <v>149.69999999999999</v>
      </c>
      <c r="AP200" s="10">
        <v>100</v>
      </c>
      <c r="AQ200" s="10">
        <v>97</v>
      </c>
      <c r="AR200" s="10">
        <v>97.2</v>
      </c>
      <c r="AS200" s="10">
        <v>101.7</v>
      </c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</row>
    <row r="201" spans="1:62">
      <c r="A201" s="8"/>
      <c r="B201" s="32" t="s">
        <v>102</v>
      </c>
      <c r="C201" s="8" t="s">
        <v>95</v>
      </c>
      <c r="D201" s="72">
        <v>97.3</v>
      </c>
      <c r="E201" s="10">
        <v>97.3</v>
      </c>
      <c r="F201" s="10">
        <v>88.2</v>
      </c>
      <c r="G201" s="10">
        <v>168</v>
      </c>
      <c r="H201" s="10">
        <v>104.2</v>
      </c>
      <c r="I201" s="10">
        <v>80.900000000000006</v>
      </c>
      <c r="J201" s="10">
        <v>116.8</v>
      </c>
      <c r="K201" s="10">
        <v>120.4</v>
      </c>
      <c r="L201" s="10">
        <v>72</v>
      </c>
      <c r="M201" s="10">
        <v>83.3</v>
      </c>
      <c r="N201" s="10">
        <v>51.2</v>
      </c>
      <c r="O201" s="10">
        <v>94.4</v>
      </c>
      <c r="P201" s="10">
        <v>94.3</v>
      </c>
      <c r="Q201" s="10">
        <v>78.5</v>
      </c>
      <c r="R201" s="10">
        <v>96.9</v>
      </c>
      <c r="S201" s="10">
        <v>80.5</v>
      </c>
      <c r="T201" s="10">
        <v>119.5</v>
      </c>
      <c r="U201" s="10">
        <v>116.9</v>
      </c>
      <c r="V201" s="10">
        <v>90.8</v>
      </c>
      <c r="W201" s="10">
        <v>110.4</v>
      </c>
      <c r="X201" s="10">
        <v>120.3</v>
      </c>
      <c r="Y201" s="10">
        <v>99</v>
      </c>
      <c r="Z201" s="10">
        <v>171.9</v>
      </c>
      <c r="AA201" s="10"/>
      <c r="AB201" s="10">
        <v>108.1</v>
      </c>
      <c r="AC201" s="137">
        <v>91.8</v>
      </c>
      <c r="AD201" s="10"/>
      <c r="AE201" s="133">
        <v>97.3</v>
      </c>
      <c r="AF201" s="8"/>
      <c r="AG201" s="32" t="s">
        <v>102</v>
      </c>
      <c r="AH201" s="8" t="s">
        <v>95</v>
      </c>
      <c r="AI201" s="10">
        <v>97.3</v>
      </c>
      <c r="AJ201" s="10">
        <v>97.4</v>
      </c>
      <c r="AK201" s="10">
        <v>87.7</v>
      </c>
      <c r="AL201" s="10">
        <v>74.8</v>
      </c>
      <c r="AM201" s="10">
        <v>101.8</v>
      </c>
      <c r="AN201" s="10">
        <v>112.7</v>
      </c>
      <c r="AO201" s="10">
        <v>135.69999999999999</v>
      </c>
      <c r="AP201" s="10">
        <v>101.6</v>
      </c>
      <c r="AQ201" s="10">
        <v>97.2</v>
      </c>
      <c r="AR201" s="10">
        <v>96.6</v>
      </c>
      <c r="AS201" s="10">
        <v>107.1</v>
      </c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</row>
    <row r="202" spans="1:62">
      <c r="A202" s="8"/>
      <c r="B202" s="32" t="s">
        <v>102</v>
      </c>
      <c r="C202" s="8" t="s">
        <v>96</v>
      </c>
      <c r="D202" s="72">
        <v>98.4</v>
      </c>
      <c r="E202" s="10">
        <v>98.4</v>
      </c>
      <c r="F202" s="10">
        <v>91.2</v>
      </c>
      <c r="G202" s="10">
        <v>159.30000000000001</v>
      </c>
      <c r="H202" s="10">
        <v>108.1</v>
      </c>
      <c r="I202" s="10">
        <v>84.7</v>
      </c>
      <c r="J202" s="10">
        <v>115</v>
      </c>
      <c r="K202" s="10">
        <v>122</v>
      </c>
      <c r="L202" s="10">
        <v>69</v>
      </c>
      <c r="M202" s="10">
        <v>117.5</v>
      </c>
      <c r="N202" s="10">
        <v>90.7</v>
      </c>
      <c r="O202" s="10">
        <v>94.1</v>
      </c>
      <c r="P202" s="10">
        <v>96.5</v>
      </c>
      <c r="Q202" s="10">
        <v>77.3</v>
      </c>
      <c r="R202" s="10">
        <v>97.2</v>
      </c>
      <c r="S202" s="10">
        <v>80.400000000000006</v>
      </c>
      <c r="T202" s="10">
        <v>115.7</v>
      </c>
      <c r="U202" s="10">
        <v>109.2</v>
      </c>
      <c r="V202" s="10">
        <v>88.5</v>
      </c>
      <c r="W202" s="10">
        <v>108.3</v>
      </c>
      <c r="X202" s="10">
        <v>113.9</v>
      </c>
      <c r="Y202" s="10">
        <v>117.2</v>
      </c>
      <c r="Z202" s="10">
        <v>150.69999999999999</v>
      </c>
      <c r="AA202" s="10"/>
      <c r="AB202" s="10">
        <v>95.4</v>
      </c>
      <c r="AC202" s="137">
        <v>94.4</v>
      </c>
      <c r="AD202" s="10"/>
      <c r="AE202" s="133">
        <v>98.4</v>
      </c>
      <c r="AF202" s="8"/>
      <c r="AG202" s="32" t="s">
        <v>102</v>
      </c>
      <c r="AH202" s="8" t="s">
        <v>96</v>
      </c>
      <c r="AI202" s="10">
        <v>98.4</v>
      </c>
      <c r="AJ202" s="10">
        <v>97.4</v>
      </c>
      <c r="AK202" s="10">
        <v>92.1</v>
      </c>
      <c r="AL202" s="10">
        <v>87.1</v>
      </c>
      <c r="AM202" s="10">
        <v>97.7</v>
      </c>
      <c r="AN202" s="10">
        <v>106</v>
      </c>
      <c r="AO202" s="10">
        <v>114.9</v>
      </c>
      <c r="AP202" s="10">
        <v>100.1</v>
      </c>
      <c r="AQ202" s="10">
        <v>99.3</v>
      </c>
      <c r="AR202" s="10">
        <v>99.1</v>
      </c>
      <c r="AS202" s="10">
        <v>108.4</v>
      </c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</row>
    <row r="203" spans="1:62">
      <c r="A203" s="1"/>
      <c r="B203" s="34" t="s">
        <v>102</v>
      </c>
      <c r="C203" s="15" t="s">
        <v>97</v>
      </c>
      <c r="D203" s="72">
        <v>100.3</v>
      </c>
      <c r="E203" s="10">
        <v>100.3</v>
      </c>
      <c r="F203" s="10">
        <v>86.1</v>
      </c>
      <c r="G203" s="10">
        <v>159.30000000000001</v>
      </c>
      <c r="H203" s="10">
        <v>106.9</v>
      </c>
      <c r="I203" s="10">
        <v>92</v>
      </c>
      <c r="J203" s="10">
        <v>114.3</v>
      </c>
      <c r="K203" s="10">
        <v>131.69999999999999</v>
      </c>
      <c r="L203" s="10">
        <v>83.4</v>
      </c>
      <c r="M203" s="10">
        <v>125.5</v>
      </c>
      <c r="N203" s="10">
        <v>79.400000000000006</v>
      </c>
      <c r="O203" s="10">
        <v>101.8</v>
      </c>
      <c r="P203" s="10">
        <v>101.1</v>
      </c>
      <c r="Q203" s="10">
        <v>74.2</v>
      </c>
      <c r="R203" s="10">
        <v>94.6</v>
      </c>
      <c r="S203" s="10">
        <v>89.9</v>
      </c>
      <c r="T203" s="10">
        <v>118.4</v>
      </c>
      <c r="U203" s="10">
        <v>110.3</v>
      </c>
      <c r="V203" s="10">
        <v>85.9</v>
      </c>
      <c r="W203" s="10">
        <v>113.5</v>
      </c>
      <c r="X203" s="10">
        <v>107.5</v>
      </c>
      <c r="Y203" s="10">
        <v>135.30000000000001</v>
      </c>
      <c r="Z203" s="10">
        <v>156</v>
      </c>
      <c r="AA203" s="10"/>
      <c r="AB203" s="10">
        <v>89.5</v>
      </c>
      <c r="AC203" s="137">
        <v>91.8</v>
      </c>
      <c r="AD203" s="10"/>
      <c r="AE203" s="133">
        <v>100.3</v>
      </c>
      <c r="AF203" s="1"/>
      <c r="AG203" s="34" t="s">
        <v>102</v>
      </c>
      <c r="AH203" s="15" t="s">
        <v>97</v>
      </c>
      <c r="AI203" s="10">
        <v>100.3</v>
      </c>
      <c r="AJ203" s="10">
        <v>102.8</v>
      </c>
      <c r="AK203" s="10">
        <v>97.4</v>
      </c>
      <c r="AL203" s="10">
        <v>98.6</v>
      </c>
      <c r="AM203" s="10">
        <v>96.5</v>
      </c>
      <c r="AN203" s="10">
        <v>113.3</v>
      </c>
      <c r="AO203" s="10">
        <v>139</v>
      </c>
      <c r="AP203" s="10">
        <v>99.1</v>
      </c>
      <c r="AQ203" s="10">
        <v>100</v>
      </c>
      <c r="AR203" s="10">
        <v>100</v>
      </c>
      <c r="AS203" s="10">
        <v>104.7</v>
      </c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</row>
    <row r="204" spans="1:62">
      <c r="A204" s="36"/>
      <c r="B204" s="32" t="s">
        <v>99</v>
      </c>
      <c r="C204" s="22" t="s">
        <v>84</v>
      </c>
      <c r="D204" s="71">
        <v>100.7</v>
      </c>
      <c r="E204" s="29">
        <v>100.7</v>
      </c>
      <c r="F204" s="29">
        <v>92.5</v>
      </c>
      <c r="G204" s="29">
        <v>151.5</v>
      </c>
      <c r="H204" s="29">
        <v>106.6</v>
      </c>
      <c r="I204" s="29">
        <v>95.7</v>
      </c>
      <c r="J204" s="29">
        <v>103.6</v>
      </c>
      <c r="K204" s="29">
        <v>106.9</v>
      </c>
      <c r="L204" s="29">
        <v>90.2</v>
      </c>
      <c r="M204" s="29">
        <v>100.3</v>
      </c>
      <c r="N204" s="29">
        <v>93.1</v>
      </c>
      <c r="O204" s="29">
        <v>101.4</v>
      </c>
      <c r="P204" s="29">
        <v>92.6</v>
      </c>
      <c r="Q204" s="29">
        <v>86</v>
      </c>
      <c r="R204" s="29">
        <v>94.6</v>
      </c>
      <c r="S204" s="29">
        <v>90.1</v>
      </c>
      <c r="T204" s="29">
        <v>119.7</v>
      </c>
      <c r="U204" s="29">
        <v>106.1</v>
      </c>
      <c r="V204" s="29">
        <v>79.099999999999994</v>
      </c>
      <c r="W204" s="29">
        <v>105.8</v>
      </c>
      <c r="X204" s="29">
        <v>95.1</v>
      </c>
      <c r="Y204" s="29">
        <v>159</v>
      </c>
      <c r="Z204" s="29">
        <v>146.4</v>
      </c>
      <c r="AA204" s="29"/>
      <c r="AB204" s="29">
        <v>84.7</v>
      </c>
      <c r="AC204" s="134">
        <v>110.6</v>
      </c>
      <c r="AD204" s="29"/>
      <c r="AE204" s="133">
        <v>100.7</v>
      </c>
      <c r="AF204" s="36"/>
      <c r="AG204" s="32" t="s">
        <v>99</v>
      </c>
      <c r="AH204" s="22" t="s">
        <v>84</v>
      </c>
      <c r="AI204" s="29">
        <v>100.7</v>
      </c>
      <c r="AJ204" s="29">
        <v>99.9</v>
      </c>
      <c r="AK204" s="29">
        <v>93.8</v>
      </c>
      <c r="AL204" s="29">
        <v>87.8</v>
      </c>
      <c r="AM204" s="29">
        <v>98.6</v>
      </c>
      <c r="AN204" s="29">
        <v>106.3</v>
      </c>
      <c r="AO204" s="29">
        <v>118.9</v>
      </c>
      <c r="AP204" s="29">
        <v>101.4</v>
      </c>
      <c r="AQ204" s="29">
        <v>100.9</v>
      </c>
      <c r="AR204" s="29">
        <v>101</v>
      </c>
      <c r="AS204" s="29">
        <v>101.2</v>
      </c>
      <c r="AT204" s="119"/>
      <c r="AU204" s="118"/>
      <c r="AV204" s="118"/>
      <c r="AW204" s="118"/>
      <c r="AX204" s="118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</row>
    <row r="205" spans="1:62">
      <c r="A205" s="36"/>
      <c r="B205" s="32"/>
      <c r="C205" s="8" t="s">
        <v>86</v>
      </c>
      <c r="D205" s="72">
        <v>101.3</v>
      </c>
      <c r="E205" s="10">
        <v>101.3</v>
      </c>
      <c r="F205" s="10">
        <v>92.4</v>
      </c>
      <c r="G205" s="10">
        <v>162.69999999999999</v>
      </c>
      <c r="H205" s="10">
        <v>102</v>
      </c>
      <c r="I205" s="10">
        <v>98.7</v>
      </c>
      <c r="J205" s="10">
        <v>105.7</v>
      </c>
      <c r="K205" s="10">
        <v>121.5</v>
      </c>
      <c r="L205" s="10">
        <v>101.2</v>
      </c>
      <c r="M205" s="10">
        <v>142.19999999999999</v>
      </c>
      <c r="N205" s="10">
        <v>84.6</v>
      </c>
      <c r="O205" s="10">
        <v>99.9</v>
      </c>
      <c r="P205" s="10">
        <v>92</v>
      </c>
      <c r="Q205" s="10">
        <v>85.9</v>
      </c>
      <c r="R205" s="10">
        <v>100.4</v>
      </c>
      <c r="S205" s="10">
        <v>92.8</v>
      </c>
      <c r="T205" s="10">
        <v>116.3</v>
      </c>
      <c r="U205" s="10">
        <v>99.6</v>
      </c>
      <c r="V205" s="10">
        <v>61.2</v>
      </c>
      <c r="W205" s="10">
        <v>96.5</v>
      </c>
      <c r="X205" s="10">
        <v>116.8</v>
      </c>
      <c r="Y205" s="10">
        <v>132.19999999999999</v>
      </c>
      <c r="Z205" s="10">
        <v>135.4</v>
      </c>
      <c r="AA205" s="10"/>
      <c r="AB205" s="10">
        <v>79.2</v>
      </c>
      <c r="AC205" s="135">
        <v>121.6</v>
      </c>
      <c r="AD205" s="10"/>
      <c r="AE205" s="133">
        <v>101.3</v>
      </c>
      <c r="AF205" s="36"/>
      <c r="AG205" s="32"/>
      <c r="AH205" s="8" t="s">
        <v>86</v>
      </c>
      <c r="AI205" s="10">
        <v>101.3</v>
      </c>
      <c r="AJ205" s="10">
        <v>103.9</v>
      </c>
      <c r="AK205" s="10">
        <v>100.2</v>
      </c>
      <c r="AL205" s="10">
        <v>101.3</v>
      </c>
      <c r="AM205" s="10">
        <v>101.2</v>
      </c>
      <c r="AN205" s="10">
        <v>109.5</v>
      </c>
      <c r="AO205" s="10">
        <v>134.4</v>
      </c>
      <c r="AP205" s="10">
        <v>99.6</v>
      </c>
      <c r="AQ205" s="10">
        <v>99.8</v>
      </c>
      <c r="AR205" s="10">
        <v>99.7</v>
      </c>
      <c r="AS205" s="10">
        <v>102.9</v>
      </c>
      <c r="AT205" s="119"/>
      <c r="AU205" s="118"/>
      <c r="AV205" s="118"/>
      <c r="AW205" s="118"/>
      <c r="AX205" s="118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</row>
    <row r="206" spans="1:62">
      <c r="A206" s="36"/>
      <c r="B206" s="32"/>
      <c r="C206" s="8" t="s">
        <v>88</v>
      </c>
      <c r="D206" s="72">
        <v>103.7</v>
      </c>
      <c r="E206" s="10">
        <v>103.7</v>
      </c>
      <c r="F206" s="10">
        <v>90.3</v>
      </c>
      <c r="G206" s="10">
        <v>160.30000000000001</v>
      </c>
      <c r="H206" s="10">
        <v>102.5</v>
      </c>
      <c r="I206" s="10">
        <v>141</v>
      </c>
      <c r="J206" s="10">
        <v>119.6</v>
      </c>
      <c r="K206" s="10">
        <v>121.1</v>
      </c>
      <c r="L206" s="10">
        <v>93.1</v>
      </c>
      <c r="M206" s="10">
        <v>195.7</v>
      </c>
      <c r="N206" s="10">
        <v>83.9</v>
      </c>
      <c r="O206" s="10">
        <v>96.9</v>
      </c>
      <c r="P206" s="10">
        <v>94.1</v>
      </c>
      <c r="Q206" s="10">
        <v>87.4</v>
      </c>
      <c r="R206" s="10">
        <v>93.5</v>
      </c>
      <c r="S206" s="10">
        <v>99.4</v>
      </c>
      <c r="T206" s="10">
        <v>113.5</v>
      </c>
      <c r="U206" s="10">
        <v>108.2</v>
      </c>
      <c r="V206" s="10">
        <v>73.5</v>
      </c>
      <c r="W206" s="10">
        <v>106.8</v>
      </c>
      <c r="X206" s="10">
        <v>112</v>
      </c>
      <c r="Y206" s="10">
        <v>153</v>
      </c>
      <c r="Z206" s="10">
        <v>144.4</v>
      </c>
      <c r="AA206" s="10"/>
      <c r="AB206" s="10">
        <v>92.7</v>
      </c>
      <c r="AC206" s="135">
        <v>129.30000000000001</v>
      </c>
      <c r="AD206" s="10"/>
      <c r="AE206" s="133">
        <v>103.7</v>
      </c>
      <c r="AF206" s="36"/>
      <c r="AG206" s="32"/>
      <c r="AH206" s="8" t="s">
        <v>88</v>
      </c>
      <c r="AI206" s="10">
        <v>103.7</v>
      </c>
      <c r="AJ206" s="10">
        <v>111.6</v>
      </c>
      <c r="AK206" s="10">
        <v>117.6</v>
      </c>
      <c r="AL206" s="10">
        <v>162.80000000000001</v>
      </c>
      <c r="AM206" s="10">
        <v>104.6</v>
      </c>
      <c r="AN206" s="10">
        <v>104.1</v>
      </c>
      <c r="AO206" s="10">
        <v>122.1</v>
      </c>
      <c r="AP206" s="10">
        <v>97.6</v>
      </c>
      <c r="AQ206" s="10">
        <v>100.6</v>
      </c>
      <c r="AR206" s="10">
        <v>99.8</v>
      </c>
      <c r="AS206" s="10">
        <v>98.4</v>
      </c>
      <c r="AT206" s="119"/>
      <c r="AU206" s="118"/>
      <c r="AV206" s="118"/>
      <c r="AW206" s="118"/>
      <c r="AX206" s="118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</row>
    <row r="207" spans="1:62">
      <c r="A207" s="36"/>
      <c r="B207" s="32"/>
      <c r="C207" s="8" t="s">
        <v>89</v>
      </c>
      <c r="D207" s="72">
        <v>101.2</v>
      </c>
      <c r="E207" s="10">
        <v>101.2</v>
      </c>
      <c r="F207" s="10">
        <v>97.8</v>
      </c>
      <c r="G207" s="10">
        <v>150.6</v>
      </c>
      <c r="H207" s="10">
        <v>110</v>
      </c>
      <c r="I207" s="10">
        <v>100.5</v>
      </c>
      <c r="J207" s="10">
        <v>94</v>
      </c>
      <c r="K207" s="10">
        <v>134.6</v>
      </c>
      <c r="L207" s="10">
        <v>94.8</v>
      </c>
      <c r="M207" s="10">
        <v>68.8</v>
      </c>
      <c r="N207" s="10">
        <v>78.8</v>
      </c>
      <c r="O207" s="10">
        <v>98.4</v>
      </c>
      <c r="P207" s="10">
        <v>99.3</v>
      </c>
      <c r="Q207" s="10">
        <v>88.8</v>
      </c>
      <c r="R207" s="10">
        <v>95.1</v>
      </c>
      <c r="S207" s="10">
        <v>91.3</v>
      </c>
      <c r="T207" s="10">
        <v>112.2</v>
      </c>
      <c r="U207" s="10">
        <v>109.9</v>
      </c>
      <c r="V207" s="10">
        <v>72.400000000000006</v>
      </c>
      <c r="W207" s="10">
        <v>106.5</v>
      </c>
      <c r="X207" s="10">
        <v>97.2</v>
      </c>
      <c r="Y207" s="10">
        <v>173.5</v>
      </c>
      <c r="Z207" s="10">
        <v>153.19999999999999</v>
      </c>
      <c r="AA207" s="10"/>
      <c r="AB207" s="10">
        <v>96.2</v>
      </c>
      <c r="AC207" s="135">
        <v>125.1</v>
      </c>
      <c r="AD207" s="10"/>
      <c r="AE207" s="133">
        <v>101.2</v>
      </c>
      <c r="AF207" s="36"/>
      <c r="AG207" s="32"/>
      <c r="AH207" s="8" t="s">
        <v>89</v>
      </c>
      <c r="AI207" s="10">
        <v>101.2</v>
      </c>
      <c r="AJ207" s="10">
        <v>103</v>
      </c>
      <c r="AK207" s="10">
        <v>105.8</v>
      </c>
      <c r="AL207" s="10">
        <v>103.6</v>
      </c>
      <c r="AM207" s="10">
        <v>107.6</v>
      </c>
      <c r="AN207" s="10">
        <v>96.9</v>
      </c>
      <c r="AO207" s="10">
        <v>101.6</v>
      </c>
      <c r="AP207" s="10">
        <v>97.2</v>
      </c>
      <c r="AQ207" s="10">
        <v>100.1</v>
      </c>
      <c r="AR207" s="10">
        <v>99.6</v>
      </c>
      <c r="AS207" s="10">
        <v>120.2</v>
      </c>
      <c r="AT207" s="119"/>
      <c r="AU207" s="118"/>
      <c r="AV207" s="118"/>
      <c r="AW207" s="118"/>
      <c r="AX207" s="118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</row>
    <row r="208" spans="1:62">
      <c r="A208" s="36"/>
      <c r="B208" s="32"/>
      <c r="C208" s="8" t="s">
        <v>90</v>
      </c>
      <c r="D208" s="72">
        <v>98.3</v>
      </c>
      <c r="E208" s="10">
        <v>98.3</v>
      </c>
      <c r="F208" s="10">
        <v>90.6</v>
      </c>
      <c r="G208" s="10">
        <v>145.6</v>
      </c>
      <c r="H208" s="10">
        <v>114.8</v>
      </c>
      <c r="I208" s="10">
        <v>95.7</v>
      </c>
      <c r="J208" s="10">
        <v>83.2</v>
      </c>
      <c r="K208" s="10">
        <v>91.6</v>
      </c>
      <c r="L208" s="10">
        <v>80.8</v>
      </c>
      <c r="M208" s="10">
        <v>108.8</v>
      </c>
      <c r="N208" s="10">
        <v>106.1</v>
      </c>
      <c r="O208" s="10">
        <v>97.3</v>
      </c>
      <c r="P208" s="10">
        <v>98.4</v>
      </c>
      <c r="Q208" s="10">
        <v>85.8</v>
      </c>
      <c r="R208" s="10">
        <v>94.6</v>
      </c>
      <c r="S208" s="10">
        <v>87.8</v>
      </c>
      <c r="T208" s="10">
        <v>110</v>
      </c>
      <c r="U208" s="10">
        <v>107</v>
      </c>
      <c r="V208" s="10">
        <v>82.8</v>
      </c>
      <c r="W208" s="10">
        <v>99.8</v>
      </c>
      <c r="X208" s="10">
        <v>99.6</v>
      </c>
      <c r="Y208" s="10">
        <v>127.7</v>
      </c>
      <c r="Z208" s="10">
        <v>134.69999999999999</v>
      </c>
      <c r="AA208" s="10"/>
      <c r="AB208" s="10">
        <v>109.2</v>
      </c>
      <c r="AC208" s="135">
        <v>119.7</v>
      </c>
      <c r="AD208" s="10"/>
      <c r="AE208" s="133">
        <v>98.3</v>
      </c>
      <c r="AF208" s="36"/>
      <c r="AG208" s="32"/>
      <c r="AH208" s="8" t="s">
        <v>90</v>
      </c>
      <c r="AI208" s="10">
        <v>98.3</v>
      </c>
      <c r="AJ208" s="10">
        <v>99.1</v>
      </c>
      <c r="AK208" s="10">
        <v>95</v>
      </c>
      <c r="AL208" s="10">
        <v>82.4</v>
      </c>
      <c r="AM208" s="10">
        <v>103.9</v>
      </c>
      <c r="AN208" s="10">
        <v>101.9</v>
      </c>
      <c r="AO208" s="10">
        <v>112.1</v>
      </c>
      <c r="AP208" s="10">
        <v>99.5</v>
      </c>
      <c r="AQ208" s="10">
        <v>98.5</v>
      </c>
      <c r="AR208" s="10">
        <v>98.1</v>
      </c>
      <c r="AS208" s="10">
        <v>107.2</v>
      </c>
      <c r="AT208" s="119"/>
      <c r="AU208" s="118"/>
      <c r="AV208" s="118"/>
      <c r="AW208" s="118"/>
      <c r="AX208" s="118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</row>
    <row r="209" spans="1:62">
      <c r="A209" s="36"/>
      <c r="B209" s="32"/>
      <c r="C209" s="8" t="s">
        <v>91</v>
      </c>
      <c r="D209" s="72">
        <v>100.6</v>
      </c>
      <c r="E209" s="10">
        <v>100.6</v>
      </c>
      <c r="F209" s="10">
        <v>89</v>
      </c>
      <c r="G209" s="10">
        <v>163.69999999999999</v>
      </c>
      <c r="H209" s="10">
        <v>143.4</v>
      </c>
      <c r="I209" s="10">
        <v>94.8</v>
      </c>
      <c r="J209" s="10">
        <v>82.8</v>
      </c>
      <c r="K209" s="10">
        <v>103.2</v>
      </c>
      <c r="L209" s="10">
        <v>88</v>
      </c>
      <c r="M209" s="10">
        <v>122.9</v>
      </c>
      <c r="N209" s="10">
        <v>84.1</v>
      </c>
      <c r="O209" s="10">
        <v>95.3</v>
      </c>
      <c r="P209" s="10">
        <v>97.3</v>
      </c>
      <c r="Q209" s="10">
        <v>85.9</v>
      </c>
      <c r="R209" s="10">
        <v>85.9</v>
      </c>
      <c r="S209" s="10">
        <v>83.4</v>
      </c>
      <c r="T209" s="10">
        <v>113.8</v>
      </c>
      <c r="U209" s="10">
        <v>115.5</v>
      </c>
      <c r="V209" s="10">
        <v>76.8</v>
      </c>
      <c r="W209" s="10">
        <v>108.4</v>
      </c>
      <c r="X209" s="10">
        <v>99.2</v>
      </c>
      <c r="Y209" s="10">
        <v>148.30000000000001</v>
      </c>
      <c r="Z209" s="10">
        <v>138.1</v>
      </c>
      <c r="AA209" s="10"/>
      <c r="AB209" s="10">
        <v>139.1</v>
      </c>
      <c r="AC209" s="135">
        <v>133</v>
      </c>
      <c r="AD209" s="10"/>
      <c r="AE209" s="133">
        <v>100.6</v>
      </c>
      <c r="AF209" s="36"/>
      <c r="AG209" s="32"/>
      <c r="AH209" s="8" t="s">
        <v>91</v>
      </c>
      <c r="AI209" s="10">
        <v>100.6</v>
      </c>
      <c r="AJ209" s="10">
        <v>105.8</v>
      </c>
      <c r="AK209" s="10">
        <v>104.8</v>
      </c>
      <c r="AL209" s="10">
        <v>96.6</v>
      </c>
      <c r="AM209" s="10">
        <v>111.9</v>
      </c>
      <c r="AN209" s="10">
        <v>106.3</v>
      </c>
      <c r="AO209" s="10">
        <v>116.6</v>
      </c>
      <c r="AP209" s="10">
        <v>102.4</v>
      </c>
      <c r="AQ209" s="10">
        <v>97.4</v>
      </c>
      <c r="AR209" s="10">
        <v>97.6</v>
      </c>
      <c r="AS209" s="10">
        <v>79.7</v>
      </c>
      <c r="AT209" s="119"/>
      <c r="AU209" s="118"/>
      <c r="AV209" s="118"/>
      <c r="AW209" s="118"/>
      <c r="AX209" s="118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</row>
    <row r="210" spans="1:62">
      <c r="A210" s="36"/>
      <c r="B210" s="32"/>
      <c r="C210" s="8" t="s">
        <v>92</v>
      </c>
      <c r="D210" s="72">
        <v>98.5</v>
      </c>
      <c r="E210" s="10">
        <v>98.5</v>
      </c>
      <c r="F210" s="10">
        <v>84.8</v>
      </c>
      <c r="G210" s="10">
        <v>145.19999999999999</v>
      </c>
      <c r="H210" s="10">
        <v>132.6</v>
      </c>
      <c r="I210" s="10">
        <v>91.3</v>
      </c>
      <c r="J210" s="10">
        <v>86.1</v>
      </c>
      <c r="K210" s="10">
        <v>102.9</v>
      </c>
      <c r="L210" s="10">
        <v>76.5</v>
      </c>
      <c r="M210" s="10">
        <v>101.4</v>
      </c>
      <c r="N210" s="10">
        <v>99.6</v>
      </c>
      <c r="O210" s="10">
        <v>95</v>
      </c>
      <c r="P210" s="10">
        <v>96.5</v>
      </c>
      <c r="Q210" s="10">
        <v>84.3</v>
      </c>
      <c r="R210" s="10">
        <v>79.2</v>
      </c>
      <c r="S210" s="10">
        <v>89.2</v>
      </c>
      <c r="T210" s="10">
        <v>108.1</v>
      </c>
      <c r="U210" s="10">
        <v>115.9</v>
      </c>
      <c r="V210" s="10">
        <v>70.099999999999994</v>
      </c>
      <c r="W210" s="10">
        <v>107</v>
      </c>
      <c r="X210" s="10">
        <v>99</v>
      </c>
      <c r="Y210" s="10">
        <v>182</v>
      </c>
      <c r="Z210" s="10">
        <v>140.6</v>
      </c>
      <c r="AA210" s="10"/>
      <c r="AB210" s="10">
        <v>129.80000000000001</v>
      </c>
      <c r="AC210" s="135">
        <v>128.1</v>
      </c>
      <c r="AD210" s="10"/>
      <c r="AE210" s="133">
        <v>98.5</v>
      </c>
      <c r="AF210" s="36"/>
      <c r="AG210" s="32"/>
      <c r="AH210" s="8" t="s">
        <v>92</v>
      </c>
      <c r="AI210" s="10">
        <v>98.5</v>
      </c>
      <c r="AJ210" s="10">
        <v>100.2</v>
      </c>
      <c r="AK210" s="10">
        <v>101.4</v>
      </c>
      <c r="AL210" s="10">
        <v>94.5</v>
      </c>
      <c r="AM210" s="10">
        <v>107.4</v>
      </c>
      <c r="AN210" s="10">
        <v>102.7</v>
      </c>
      <c r="AO210" s="10">
        <v>104.5</v>
      </c>
      <c r="AP210" s="10">
        <v>96.9</v>
      </c>
      <c r="AQ210" s="10">
        <v>95.8</v>
      </c>
      <c r="AR210" s="10">
        <v>95.5</v>
      </c>
      <c r="AS210" s="10">
        <v>108.8</v>
      </c>
      <c r="AT210" s="119"/>
      <c r="AU210" s="118"/>
      <c r="AV210" s="118"/>
      <c r="AW210" s="118"/>
      <c r="AX210" s="118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</row>
    <row r="211" spans="1:62">
      <c r="A211" s="36"/>
      <c r="B211" s="32"/>
      <c r="C211" s="8" t="s">
        <v>93</v>
      </c>
      <c r="D211" s="72">
        <v>99</v>
      </c>
      <c r="E211" s="10">
        <v>99</v>
      </c>
      <c r="F211" s="10">
        <v>86.5</v>
      </c>
      <c r="G211" s="10">
        <v>152.1</v>
      </c>
      <c r="H211" s="10">
        <v>135.69999999999999</v>
      </c>
      <c r="I211" s="10">
        <v>84.1</v>
      </c>
      <c r="J211" s="10">
        <v>96.3</v>
      </c>
      <c r="K211" s="10">
        <v>96.2</v>
      </c>
      <c r="L211" s="10">
        <v>73</v>
      </c>
      <c r="M211" s="10">
        <v>112.7</v>
      </c>
      <c r="N211" s="10">
        <v>96.1</v>
      </c>
      <c r="O211" s="10">
        <v>97.7</v>
      </c>
      <c r="P211" s="10">
        <v>95</v>
      </c>
      <c r="Q211" s="10">
        <v>84.4</v>
      </c>
      <c r="R211" s="10">
        <v>88.2</v>
      </c>
      <c r="S211" s="10">
        <v>90.7</v>
      </c>
      <c r="T211" s="10">
        <v>108.9</v>
      </c>
      <c r="U211" s="10">
        <v>114.8</v>
      </c>
      <c r="V211" s="10">
        <v>75.7</v>
      </c>
      <c r="W211" s="10">
        <v>105.9</v>
      </c>
      <c r="X211" s="10">
        <v>107.3</v>
      </c>
      <c r="Y211" s="10">
        <v>171.4</v>
      </c>
      <c r="Z211" s="10">
        <v>141.4</v>
      </c>
      <c r="AA211" s="10"/>
      <c r="AB211" s="10">
        <v>120.6</v>
      </c>
      <c r="AC211" s="135">
        <v>135.69999999999999</v>
      </c>
      <c r="AD211" s="10"/>
      <c r="AE211" s="133">
        <v>99</v>
      </c>
      <c r="AF211" s="36"/>
      <c r="AG211" s="32"/>
      <c r="AH211" s="8" t="s">
        <v>93</v>
      </c>
      <c r="AI211" s="10">
        <v>99</v>
      </c>
      <c r="AJ211" s="10">
        <v>103.8</v>
      </c>
      <c r="AK211" s="10">
        <v>102.8</v>
      </c>
      <c r="AL211" s="10">
        <v>87.8</v>
      </c>
      <c r="AM211" s="10">
        <v>114.8</v>
      </c>
      <c r="AN211" s="10">
        <v>105.4</v>
      </c>
      <c r="AO211" s="10">
        <v>123.7</v>
      </c>
      <c r="AP211" s="10">
        <v>97.6</v>
      </c>
      <c r="AQ211" s="10">
        <v>96.2</v>
      </c>
      <c r="AR211" s="10">
        <v>95.1</v>
      </c>
      <c r="AS211" s="10">
        <v>116.8</v>
      </c>
      <c r="AT211" s="119"/>
      <c r="AU211" s="118"/>
      <c r="AV211" s="118"/>
      <c r="AW211" s="118"/>
      <c r="AX211" s="118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</row>
    <row r="212" spans="1:62">
      <c r="A212" s="36"/>
      <c r="B212" s="32"/>
      <c r="C212" s="8" t="s">
        <v>94</v>
      </c>
      <c r="D212" s="72">
        <v>105.2</v>
      </c>
      <c r="E212" s="10">
        <v>105.2</v>
      </c>
      <c r="F212" s="10">
        <v>89</v>
      </c>
      <c r="G212" s="10">
        <v>136.6</v>
      </c>
      <c r="H212" s="10">
        <v>138.69999999999999</v>
      </c>
      <c r="I212" s="10">
        <v>108.2</v>
      </c>
      <c r="J212" s="10">
        <v>93</v>
      </c>
      <c r="K212" s="10">
        <v>92.3</v>
      </c>
      <c r="L212" s="10">
        <v>81.099999999999994</v>
      </c>
      <c r="M212" s="10">
        <v>121.6</v>
      </c>
      <c r="N212" s="10">
        <v>101.3</v>
      </c>
      <c r="O212" s="10">
        <v>102.1</v>
      </c>
      <c r="P212" s="10">
        <v>102.8</v>
      </c>
      <c r="Q212" s="10">
        <v>87.5</v>
      </c>
      <c r="R212" s="10">
        <v>92.3</v>
      </c>
      <c r="S212" s="10">
        <v>91.4</v>
      </c>
      <c r="T212" s="10">
        <v>127.6</v>
      </c>
      <c r="U212" s="10">
        <v>122.1</v>
      </c>
      <c r="V212" s="10">
        <v>72.8</v>
      </c>
      <c r="W212" s="10">
        <v>104.6</v>
      </c>
      <c r="X212" s="10">
        <v>115.6</v>
      </c>
      <c r="Y212" s="10">
        <v>193.4</v>
      </c>
      <c r="Z212" s="10">
        <v>122.9</v>
      </c>
      <c r="AA212" s="10"/>
      <c r="AB212" s="10">
        <v>156.9</v>
      </c>
      <c r="AC212" s="135">
        <v>139.9</v>
      </c>
      <c r="AD212" s="10"/>
      <c r="AE212" s="133">
        <v>105.2</v>
      </c>
      <c r="AF212" s="36"/>
      <c r="AG212" s="32"/>
      <c r="AH212" s="8" t="s">
        <v>94</v>
      </c>
      <c r="AI212" s="10">
        <v>105.2</v>
      </c>
      <c r="AJ212" s="10">
        <v>115.7</v>
      </c>
      <c r="AK212" s="10">
        <v>122.3</v>
      </c>
      <c r="AL212" s="10">
        <v>126.7</v>
      </c>
      <c r="AM212" s="10">
        <v>114.9</v>
      </c>
      <c r="AN212" s="10">
        <v>109.8</v>
      </c>
      <c r="AO212" s="10">
        <v>117.5</v>
      </c>
      <c r="AP212" s="10">
        <v>111.1</v>
      </c>
      <c r="AQ212" s="10">
        <v>99.5</v>
      </c>
      <c r="AR212" s="10">
        <v>98.2</v>
      </c>
      <c r="AS212" s="10">
        <v>140</v>
      </c>
      <c r="AT212" s="119"/>
      <c r="AU212" s="118"/>
      <c r="AV212" s="118"/>
      <c r="AW212" s="118"/>
      <c r="AX212" s="118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</row>
    <row r="213" spans="1:62">
      <c r="A213" s="36"/>
      <c r="B213" s="32"/>
      <c r="C213" s="8" t="s">
        <v>95</v>
      </c>
      <c r="D213" s="72">
        <v>99.5</v>
      </c>
      <c r="E213" s="10">
        <v>99.5</v>
      </c>
      <c r="F213" s="10">
        <v>97.9</v>
      </c>
      <c r="G213" s="10">
        <v>136</v>
      </c>
      <c r="H213" s="10">
        <v>131.6</v>
      </c>
      <c r="I213" s="10">
        <v>87.2</v>
      </c>
      <c r="J213" s="10">
        <v>90.6</v>
      </c>
      <c r="K213" s="10">
        <v>90.9</v>
      </c>
      <c r="L213" s="10">
        <v>74.7</v>
      </c>
      <c r="M213" s="10">
        <v>134.30000000000001</v>
      </c>
      <c r="N213" s="10">
        <v>83.9</v>
      </c>
      <c r="O213" s="10">
        <v>97.3</v>
      </c>
      <c r="P213" s="10">
        <v>94.5</v>
      </c>
      <c r="Q213" s="10">
        <v>83.1</v>
      </c>
      <c r="R213" s="10">
        <v>88.3</v>
      </c>
      <c r="S213" s="10">
        <v>86.7</v>
      </c>
      <c r="T213" s="10">
        <v>113.3</v>
      </c>
      <c r="U213" s="10">
        <v>118.7</v>
      </c>
      <c r="V213" s="10">
        <v>67.400000000000006</v>
      </c>
      <c r="W213" s="10">
        <v>105.7</v>
      </c>
      <c r="X213" s="10">
        <v>113.6</v>
      </c>
      <c r="Y213" s="10">
        <v>189.1</v>
      </c>
      <c r="Z213" s="10">
        <v>159.5</v>
      </c>
      <c r="AA213" s="10"/>
      <c r="AB213" s="10">
        <v>124.5</v>
      </c>
      <c r="AC213" s="135">
        <v>148.19999999999999</v>
      </c>
      <c r="AD213" s="10"/>
      <c r="AE213" s="133">
        <v>99.5</v>
      </c>
      <c r="AF213" s="36"/>
      <c r="AG213" s="32"/>
      <c r="AH213" s="8" t="s">
        <v>95</v>
      </c>
      <c r="AI213" s="10">
        <v>99.5</v>
      </c>
      <c r="AJ213" s="10">
        <v>105.5</v>
      </c>
      <c r="AK213" s="10">
        <v>102.3</v>
      </c>
      <c r="AL213" s="10">
        <v>88.5</v>
      </c>
      <c r="AM213" s="10">
        <v>113.3</v>
      </c>
      <c r="AN213" s="10">
        <v>109.7</v>
      </c>
      <c r="AO213" s="10">
        <v>123.2</v>
      </c>
      <c r="AP213" s="10">
        <v>101.6</v>
      </c>
      <c r="AQ213" s="10">
        <v>97.1</v>
      </c>
      <c r="AR213" s="10">
        <v>96.3</v>
      </c>
      <c r="AS213" s="10">
        <v>112.4</v>
      </c>
      <c r="AT213" s="119"/>
      <c r="AU213" s="118"/>
      <c r="AV213" s="118"/>
      <c r="AW213" s="118"/>
      <c r="AX213" s="118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</row>
    <row r="214" spans="1:62">
      <c r="A214" s="36"/>
      <c r="B214" s="32"/>
      <c r="C214" s="8" t="s">
        <v>96</v>
      </c>
      <c r="D214" s="72">
        <v>99.8</v>
      </c>
      <c r="E214" s="10">
        <v>99.8</v>
      </c>
      <c r="F214" s="10">
        <v>91.9</v>
      </c>
      <c r="G214" s="10">
        <v>150</v>
      </c>
      <c r="H214" s="10">
        <v>135.30000000000001</v>
      </c>
      <c r="I214" s="10">
        <v>86.4</v>
      </c>
      <c r="J214" s="10">
        <v>91.6</v>
      </c>
      <c r="K214" s="10">
        <v>76.5</v>
      </c>
      <c r="L214" s="10">
        <v>81.599999999999994</v>
      </c>
      <c r="M214" s="10">
        <v>117.3</v>
      </c>
      <c r="N214" s="10">
        <v>71</v>
      </c>
      <c r="O214" s="10">
        <v>98.4</v>
      </c>
      <c r="P214" s="10">
        <v>95.9</v>
      </c>
      <c r="Q214" s="10">
        <v>84.7</v>
      </c>
      <c r="R214" s="10">
        <v>94.5</v>
      </c>
      <c r="S214" s="10">
        <v>89</v>
      </c>
      <c r="T214" s="10">
        <v>119.6</v>
      </c>
      <c r="U214" s="10">
        <v>120.3</v>
      </c>
      <c r="V214" s="10">
        <v>64.7</v>
      </c>
      <c r="W214" s="10">
        <v>97.5</v>
      </c>
      <c r="X214" s="10">
        <v>119.7</v>
      </c>
      <c r="Y214" s="10">
        <v>155.19999999999999</v>
      </c>
      <c r="Z214" s="10">
        <v>183.4</v>
      </c>
      <c r="AA214" s="10"/>
      <c r="AB214" s="10">
        <v>125.6</v>
      </c>
      <c r="AC214" s="135">
        <v>151</v>
      </c>
      <c r="AD214" s="10"/>
      <c r="AE214" s="133">
        <v>99.8</v>
      </c>
      <c r="AF214" s="36"/>
      <c r="AG214" s="32"/>
      <c r="AH214" s="8" t="s">
        <v>96</v>
      </c>
      <c r="AI214" s="10">
        <v>99.8</v>
      </c>
      <c r="AJ214" s="10">
        <v>103.1</v>
      </c>
      <c r="AK214" s="10">
        <v>98.7</v>
      </c>
      <c r="AL214" s="10">
        <v>79.599999999999994</v>
      </c>
      <c r="AM214" s="10">
        <v>117.9</v>
      </c>
      <c r="AN214" s="10">
        <v>108.8</v>
      </c>
      <c r="AO214" s="10">
        <v>117</v>
      </c>
      <c r="AP214" s="10">
        <v>103.8</v>
      </c>
      <c r="AQ214" s="10">
        <v>98.1</v>
      </c>
      <c r="AR214" s="10">
        <v>97.6</v>
      </c>
      <c r="AS214" s="10">
        <v>107.9</v>
      </c>
      <c r="AT214" s="119"/>
      <c r="AU214" s="118"/>
      <c r="AV214" s="118"/>
      <c r="AW214" s="118"/>
      <c r="AX214" s="118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</row>
    <row r="215" spans="1:62">
      <c r="A215" s="36"/>
      <c r="B215" s="34"/>
      <c r="C215" s="15" t="s">
        <v>97</v>
      </c>
      <c r="D215" s="73">
        <v>100.4</v>
      </c>
      <c r="E215" s="14">
        <v>100.4</v>
      </c>
      <c r="F215" s="14">
        <v>91.6</v>
      </c>
      <c r="G215" s="14">
        <v>142.80000000000001</v>
      </c>
      <c r="H215" s="14">
        <v>126.4</v>
      </c>
      <c r="I215" s="14">
        <v>86.8</v>
      </c>
      <c r="J215" s="14">
        <v>97.4</v>
      </c>
      <c r="K215" s="14">
        <v>80</v>
      </c>
      <c r="L215" s="14">
        <v>91.1</v>
      </c>
      <c r="M215" s="14">
        <v>143</v>
      </c>
      <c r="N215" s="14">
        <v>74.8</v>
      </c>
      <c r="O215" s="14">
        <v>99.4</v>
      </c>
      <c r="P215" s="14">
        <v>96.8</v>
      </c>
      <c r="Q215" s="14">
        <v>79.2</v>
      </c>
      <c r="R215" s="14">
        <v>96</v>
      </c>
      <c r="S215" s="14">
        <v>87.4</v>
      </c>
      <c r="T215" s="14">
        <v>124.1</v>
      </c>
      <c r="U215" s="14">
        <v>123.7</v>
      </c>
      <c r="V215" s="14">
        <v>86.5</v>
      </c>
      <c r="W215" s="14">
        <v>98.9</v>
      </c>
      <c r="X215" s="14">
        <v>117.8</v>
      </c>
      <c r="Y215" s="14">
        <v>157.1</v>
      </c>
      <c r="Z215" s="14">
        <v>199.5</v>
      </c>
      <c r="AA215" s="14"/>
      <c r="AB215" s="14">
        <v>131.19999999999999</v>
      </c>
      <c r="AC215" s="136">
        <v>153.19999999999999</v>
      </c>
      <c r="AD215" s="14"/>
      <c r="AE215" s="133">
        <v>100.4</v>
      </c>
      <c r="AF215" s="36"/>
      <c r="AG215" s="34"/>
      <c r="AH215" s="15" t="s">
        <v>97</v>
      </c>
      <c r="AI215" s="14">
        <v>100.4</v>
      </c>
      <c r="AJ215" s="14">
        <v>105.1</v>
      </c>
      <c r="AK215" s="14">
        <v>101.1</v>
      </c>
      <c r="AL215" s="14">
        <v>86.7</v>
      </c>
      <c r="AM215" s="14">
        <v>114.1</v>
      </c>
      <c r="AN215" s="14">
        <v>111.8</v>
      </c>
      <c r="AO215" s="14">
        <v>123.5</v>
      </c>
      <c r="AP215" s="14">
        <v>105.4</v>
      </c>
      <c r="AQ215" s="14">
        <v>98.1</v>
      </c>
      <c r="AR215" s="14">
        <v>97.8</v>
      </c>
      <c r="AS215" s="14">
        <v>104.2</v>
      </c>
      <c r="AT215" s="119"/>
      <c r="AU215" s="118"/>
      <c r="AV215" s="118"/>
      <c r="AW215" s="118"/>
      <c r="AX215" s="118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</row>
    <row r="216" spans="1:62">
      <c r="A216" s="8"/>
      <c r="B216" s="32" t="s">
        <v>194</v>
      </c>
      <c r="C216" s="22" t="s">
        <v>84</v>
      </c>
      <c r="D216" s="72">
        <v>99.5</v>
      </c>
      <c r="E216" s="10">
        <v>99.5</v>
      </c>
      <c r="F216" s="10">
        <v>88.3</v>
      </c>
      <c r="G216" s="10">
        <v>137.80000000000001</v>
      </c>
      <c r="H216" s="10">
        <v>124.5</v>
      </c>
      <c r="I216" s="10">
        <v>98.2</v>
      </c>
      <c r="J216" s="10">
        <v>95.2</v>
      </c>
      <c r="K216" s="10">
        <v>89.2</v>
      </c>
      <c r="L216" s="10">
        <v>78.7</v>
      </c>
      <c r="M216" s="10">
        <v>134.30000000000001</v>
      </c>
      <c r="N216" s="10">
        <v>74.900000000000006</v>
      </c>
      <c r="O216" s="10">
        <v>93.7</v>
      </c>
      <c r="P216" s="10">
        <v>95.8</v>
      </c>
      <c r="Q216" s="10">
        <v>83.9</v>
      </c>
      <c r="R216" s="10">
        <v>102</v>
      </c>
      <c r="S216" s="10">
        <v>87.6</v>
      </c>
      <c r="T216" s="10">
        <v>104.2</v>
      </c>
      <c r="U216" s="10">
        <v>125.3</v>
      </c>
      <c r="V216" s="10">
        <v>85</v>
      </c>
      <c r="W216" s="10">
        <v>96.2</v>
      </c>
      <c r="X216" s="10">
        <v>110.6</v>
      </c>
      <c r="Y216" s="10">
        <v>164</v>
      </c>
      <c r="Z216" s="10">
        <v>240.3</v>
      </c>
      <c r="AA216" s="10">
        <v>0</v>
      </c>
      <c r="AB216" s="10">
        <v>123</v>
      </c>
      <c r="AC216" s="134">
        <v>145.69999999999999</v>
      </c>
      <c r="AD216" s="10">
        <v>0</v>
      </c>
      <c r="AE216" s="133">
        <v>99.5</v>
      </c>
      <c r="AF216" s="8"/>
      <c r="AG216" s="32" t="s">
        <v>194</v>
      </c>
      <c r="AH216" s="22" t="s">
        <v>84</v>
      </c>
      <c r="AI216" s="10">
        <v>99.5</v>
      </c>
      <c r="AJ216" s="10">
        <v>107.6</v>
      </c>
      <c r="AK216" s="10">
        <v>103.4</v>
      </c>
      <c r="AL216" s="10">
        <v>98.6</v>
      </c>
      <c r="AM216" s="10">
        <v>108.3</v>
      </c>
      <c r="AN216" s="10">
        <v>112.3</v>
      </c>
      <c r="AO216" s="10">
        <v>126.4</v>
      </c>
      <c r="AP216" s="10">
        <v>106.9</v>
      </c>
      <c r="AQ216" s="10">
        <v>94.7</v>
      </c>
      <c r="AR216" s="10">
        <v>94.1</v>
      </c>
      <c r="AS216" s="10">
        <v>109.8</v>
      </c>
      <c r="AT216" s="119"/>
      <c r="AU216" s="118"/>
      <c r="AV216" s="118"/>
      <c r="AW216" s="118"/>
      <c r="AX216" s="118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</row>
    <row r="217" spans="1:62">
      <c r="A217" s="8"/>
      <c r="B217" s="32"/>
      <c r="C217" s="8" t="s">
        <v>86</v>
      </c>
      <c r="D217" s="72">
        <v>97.3</v>
      </c>
      <c r="E217" s="10">
        <v>97.3</v>
      </c>
      <c r="F217" s="10">
        <v>85</v>
      </c>
      <c r="G217" s="10">
        <v>144.1</v>
      </c>
      <c r="H217" s="10">
        <v>121.1</v>
      </c>
      <c r="I217" s="10">
        <v>109.3</v>
      </c>
      <c r="J217" s="10">
        <v>95.7</v>
      </c>
      <c r="K217" s="10">
        <v>84.4</v>
      </c>
      <c r="L217" s="10">
        <v>77.3</v>
      </c>
      <c r="M217" s="10">
        <v>94.1</v>
      </c>
      <c r="N217" s="10">
        <v>85.8</v>
      </c>
      <c r="O217" s="10">
        <v>92</v>
      </c>
      <c r="P217" s="10">
        <v>90.7</v>
      </c>
      <c r="Q217" s="10">
        <v>82.6</v>
      </c>
      <c r="R217" s="10">
        <v>103.6</v>
      </c>
      <c r="S217" s="10">
        <v>88.4</v>
      </c>
      <c r="T217" s="10">
        <v>101.4</v>
      </c>
      <c r="U217" s="10">
        <v>122.3</v>
      </c>
      <c r="V217" s="10">
        <v>85.2</v>
      </c>
      <c r="W217" s="10">
        <v>96.9</v>
      </c>
      <c r="X217" s="10">
        <v>114.3</v>
      </c>
      <c r="Y217" s="10">
        <v>187.2</v>
      </c>
      <c r="Z217" s="10">
        <v>144.30000000000001</v>
      </c>
      <c r="AA217" s="10">
        <v>0</v>
      </c>
      <c r="AB217" s="10">
        <v>144.4</v>
      </c>
      <c r="AC217" s="135">
        <v>156.19999999999999</v>
      </c>
      <c r="AD217" s="10">
        <v>0</v>
      </c>
      <c r="AE217" s="133">
        <v>97.3</v>
      </c>
      <c r="AF217" s="8"/>
      <c r="AG217" s="32"/>
      <c r="AH217" s="8" t="s">
        <v>86</v>
      </c>
      <c r="AI217" s="10">
        <v>97.3</v>
      </c>
      <c r="AJ217" s="10">
        <v>102.7</v>
      </c>
      <c r="AK217" s="10">
        <v>100.6</v>
      </c>
      <c r="AL217" s="10">
        <v>104.9</v>
      </c>
      <c r="AM217" s="10">
        <v>95.6</v>
      </c>
      <c r="AN217" s="10">
        <v>105.3</v>
      </c>
      <c r="AO217" s="10">
        <v>110.7</v>
      </c>
      <c r="AP217" s="10">
        <v>103.7</v>
      </c>
      <c r="AQ217" s="10">
        <v>94.3</v>
      </c>
      <c r="AR217" s="10">
        <v>93.5</v>
      </c>
      <c r="AS217" s="10">
        <v>124.3</v>
      </c>
      <c r="AT217" s="119"/>
      <c r="AU217" s="118"/>
      <c r="AV217" s="118"/>
      <c r="AW217" s="118"/>
      <c r="AX217" s="118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</row>
    <row r="218" spans="1:62">
      <c r="A218" s="8"/>
      <c r="B218" s="32"/>
      <c r="C218" s="8" t="s">
        <v>88</v>
      </c>
      <c r="D218" s="72">
        <v>105.9</v>
      </c>
      <c r="E218" s="10">
        <v>105.9</v>
      </c>
      <c r="F218" s="10">
        <v>87.1</v>
      </c>
      <c r="G218" s="10">
        <v>149.9</v>
      </c>
      <c r="H218" s="10">
        <v>131.6</v>
      </c>
      <c r="I218" s="10">
        <v>112.7</v>
      </c>
      <c r="J218" s="10">
        <v>106.2</v>
      </c>
      <c r="K218" s="10">
        <v>94.9</v>
      </c>
      <c r="L218" s="10">
        <v>84.1</v>
      </c>
      <c r="M218" s="10">
        <v>127.6</v>
      </c>
      <c r="N218" s="10">
        <v>100.6</v>
      </c>
      <c r="O218" s="10">
        <v>103.6</v>
      </c>
      <c r="P218" s="10">
        <v>95.9</v>
      </c>
      <c r="Q218" s="10">
        <v>89.8</v>
      </c>
      <c r="R218" s="10">
        <v>111.5</v>
      </c>
      <c r="S218" s="10">
        <v>92.6</v>
      </c>
      <c r="T218" s="10">
        <v>106.3</v>
      </c>
      <c r="U218" s="10">
        <v>123.5</v>
      </c>
      <c r="V218" s="10">
        <v>86.2</v>
      </c>
      <c r="W218" s="10">
        <v>100.7</v>
      </c>
      <c r="X218" s="10">
        <v>119.2</v>
      </c>
      <c r="Y218" s="10">
        <v>210.5</v>
      </c>
      <c r="Z218" s="10">
        <v>169.1</v>
      </c>
      <c r="AA218" s="10">
        <v>0</v>
      </c>
      <c r="AB218" s="10">
        <v>131.19999999999999</v>
      </c>
      <c r="AC218" s="135">
        <v>166.4</v>
      </c>
      <c r="AD218" s="10">
        <v>0</v>
      </c>
      <c r="AE218" s="133">
        <v>105.9</v>
      </c>
      <c r="AF218" s="8"/>
      <c r="AG218" s="32"/>
      <c r="AH218" s="8" t="s">
        <v>88</v>
      </c>
      <c r="AI218" s="10">
        <v>105.9</v>
      </c>
      <c r="AJ218" s="10">
        <v>119.7</v>
      </c>
      <c r="AK218" s="10">
        <v>120.6</v>
      </c>
      <c r="AL218" s="10">
        <v>149.9</v>
      </c>
      <c r="AM218" s="10">
        <v>110.5</v>
      </c>
      <c r="AN218" s="10">
        <v>120</v>
      </c>
      <c r="AO218" s="10">
        <v>168.7</v>
      </c>
      <c r="AP218" s="10">
        <v>104.3</v>
      </c>
      <c r="AQ218" s="10">
        <v>99</v>
      </c>
      <c r="AR218" s="10">
        <v>98.2</v>
      </c>
      <c r="AS218" s="10">
        <v>106.1</v>
      </c>
      <c r="AT218" s="119"/>
      <c r="AU218" s="118"/>
      <c r="AV218" s="118"/>
      <c r="AW218" s="118"/>
      <c r="AX218" s="118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</row>
    <row r="219" spans="1:62">
      <c r="A219" s="8"/>
      <c r="B219" s="32"/>
      <c r="C219" s="8" t="s">
        <v>89</v>
      </c>
      <c r="D219" s="72">
        <v>98.8</v>
      </c>
      <c r="E219" s="10">
        <v>98.8</v>
      </c>
      <c r="F219" s="10">
        <v>85.7</v>
      </c>
      <c r="G219" s="10">
        <v>156.5</v>
      </c>
      <c r="H219" s="10">
        <v>124.9</v>
      </c>
      <c r="I219" s="10">
        <v>107.7</v>
      </c>
      <c r="J219" s="10">
        <v>100.9</v>
      </c>
      <c r="K219" s="10">
        <v>80.8</v>
      </c>
      <c r="L219" s="10">
        <v>73.599999999999994</v>
      </c>
      <c r="M219" s="10">
        <v>111.6</v>
      </c>
      <c r="N219" s="10">
        <v>114.9</v>
      </c>
      <c r="O219" s="10">
        <v>97.8</v>
      </c>
      <c r="P219" s="10">
        <v>93.7</v>
      </c>
      <c r="Q219" s="10">
        <v>79.2</v>
      </c>
      <c r="R219" s="10">
        <v>99.1</v>
      </c>
      <c r="S219" s="10">
        <v>95.5</v>
      </c>
      <c r="T219" s="10">
        <v>101.3</v>
      </c>
      <c r="U219" s="10">
        <v>122.8</v>
      </c>
      <c r="V219" s="10">
        <v>91.5</v>
      </c>
      <c r="W219" s="10">
        <v>96</v>
      </c>
      <c r="X219" s="10">
        <v>117.8</v>
      </c>
      <c r="Y219" s="10">
        <v>146.19999999999999</v>
      </c>
      <c r="Z219" s="10">
        <v>176.5</v>
      </c>
      <c r="AA219" s="10">
        <v>0</v>
      </c>
      <c r="AB219" s="10">
        <v>142.80000000000001</v>
      </c>
      <c r="AC219" s="135">
        <v>162.69999999999999</v>
      </c>
      <c r="AD219" s="10">
        <v>0</v>
      </c>
      <c r="AE219" s="133">
        <v>98.8</v>
      </c>
      <c r="AF219" s="8"/>
      <c r="AG219" s="32"/>
      <c r="AH219" s="8" t="s">
        <v>89</v>
      </c>
      <c r="AI219" s="10">
        <v>98.8</v>
      </c>
      <c r="AJ219" s="10">
        <v>105.1</v>
      </c>
      <c r="AK219" s="10">
        <v>106.5</v>
      </c>
      <c r="AL219" s="10">
        <v>103.7</v>
      </c>
      <c r="AM219" s="10">
        <v>107.3</v>
      </c>
      <c r="AN219" s="10">
        <v>102.4</v>
      </c>
      <c r="AO219" s="10">
        <v>106.6</v>
      </c>
      <c r="AP219" s="10">
        <v>102.2</v>
      </c>
      <c r="AQ219" s="10">
        <v>95.2</v>
      </c>
      <c r="AR219" s="10">
        <v>95</v>
      </c>
      <c r="AS219" s="10">
        <v>109.8</v>
      </c>
      <c r="AT219" s="119"/>
      <c r="AU219" s="118"/>
      <c r="AV219" s="118"/>
      <c r="AW219" s="118"/>
      <c r="AX219" s="118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</row>
    <row r="220" spans="1:62">
      <c r="A220" s="8"/>
      <c r="B220" s="32"/>
      <c r="C220" s="8" t="s">
        <v>90</v>
      </c>
      <c r="D220" s="72">
        <v>100.1</v>
      </c>
      <c r="E220" s="10">
        <v>100.1</v>
      </c>
      <c r="F220" s="10">
        <v>85.4</v>
      </c>
      <c r="G220" s="10">
        <v>158.19999999999999</v>
      </c>
      <c r="H220" s="10">
        <v>124.9</v>
      </c>
      <c r="I220" s="10">
        <v>112.6</v>
      </c>
      <c r="J220" s="10">
        <v>97.2</v>
      </c>
      <c r="K220" s="10">
        <v>85.5</v>
      </c>
      <c r="L220" s="10">
        <v>78.3</v>
      </c>
      <c r="M220" s="10">
        <v>118.5</v>
      </c>
      <c r="N220" s="10">
        <v>129.9</v>
      </c>
      <c r="O220" s="10">
        <v>102.7</v>
      </c>
      <c r="P220" s="10">
        <v>88.6</v>
      </c>
      <c r="Q220" s="10">
        <v>77.3</v>
      </c>
      <c r="R220" s="10">
        <v>88.3</v>
      </c>
      <c r="S220" s="10">
        <v>91.8</v>
      </c>
      <c r="T220" s="10">
        <v>102.5</v>
      </c>
      <c r="U220" s="10">
        <v>127.7</v>
      </c>
      <c r="V220" s="10">
        <v>65.3</v>
      </c>
      <c r="W220" s="10">
        <v>99</v>
      </c>
      <c r="X220" s="10">
        <v>124.5</v>
      </c>
      <c r="Y220" s="10">
        <v>169</v>
      </c>
      <c r="Z220" s="10">
        <v>182.8</v>
      </c>
      <c r="AA220" s="10">
        <v>0</v>
      </c>
      <c r="AB220" s="10">
        <v>148.30000000000001</v>
      </c>
      <c r="AC220" s="135">
        <v>155.30000000000001</v>
      </c>
      <c r="AD220" s="10">
        <v>0</v>
      </c>
      <c r="AE220" s="133">
        <v>100.1</v>
      </c>
      <c r="AF220" s="8"/>
      <c r="AG220" s="32"/>
      <c r="AH220" s="8" t="s">
        <v>90</v>
      </c>
      <c r="AI220" s="10">
        <v>100.1</v>
      </c>
      <c r="AJ220" s="10">
        <v>107.3</v>
      </c>
      <c r="AK220" s="10">
        <v>112.1</v>
      </c>
      <c r="AL220" s="10">
        <v>118.9</v>
      </c>
      <c r="AM220" s="10">
        <v>107.8</v>
      </c>
      <c r="AN220" s="10">
        <v>100.8</v>
      </c>
      <c r="AO220" s="10">
        <v>96.6</v>
      </c>
      <c r="AP220" s="10">
        <v>104</v>
      </c>
      <c r="AQ220" s="10">
        <v>95.9</v>
      </c>
      <c r="AR220" s="10">
        <v>96.1</v>
      </c>
      <c r="AS220" s="10">
        <v>92.6</v>
      </c>
      <c r="AT220" s="119"/>
      <c r="AU220" s="118"/>
      <c r="AV220" s="118"/>
      <c r="AW220" s="118"/>
      <c r="AX220" s="118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</row>
    <row r="221" spans="1:62">
      <c r="A221" s="8"/>
      <c r="B221" s="32"/>
      <c r="C221" s="8" t="s">
        <v>91</v>
      </c>
      <c r="D221" s="72">
        <v>103.6</v>
      </c>
      <c r="E221" s="10">
        <v>103.6</v>
      </c>
      <c r="F221" s="10">
        <v>86.7</v>
      </c>
      <c r="G221" s="10">
        <v>170</v>
      </c>
      <c r="H221" s="10">
        <v>127.9</v>
      </c>
      <c r="I221" s="10">
        <v>129.1</v>
      </c>
      <c r="J221" s="10">
        <v>95.1</v>
      </c>
      <c r="K221" s="10">
        <v>83.6</v>
      </c>
      <c r="L221" s="10">
        <v>66</v>
      </c>
      <c r="M221" s="10">
        <v>113</v>
      </c>
      <c r="N221" s="10">
        <v>122.5</v>
      </c>
      <c r="O221" s="10">
        <v>106.1</v>
      </c>
      <c r="P221" s="10">
        <v>100.1</v>
      </c>
      <c r="Q221" s="10">
        <v>83.2</v>
      </c>
      <c r="R221" s="10">
        <v>91.5</v>
      </c>
      <c r="S221" s="10">
        <v>100.6</v>
      </c>
      <c r="T221" s="10">
        <v>102.3</v>
      </c>
      <c r="U221" s="10">
        <v>126.9</v>
      </c>
      <c r="V221" s="10">
        <v>85.6</v>
      </c>
      <c r="W221" s="10">
        <v>100.8</v>
      </c>
      <c r="X221" s="10">
        <v>130.4</v>
      </c>
      <c r="Y221" s="10">
        <v>157.5</v>
      </c>
      <c r="Z221" s="10">
        <v>173.8</v>
      </c>
      <c r="AA221" s="10">
        <v>0</v>
      </c>
      <c r="AB221" s="10">
        <v>131</v>
      </c>
      <c r="AC221" s="135">
        <v>154.6</v>
      </c>
      <c r="AD221" s="10">
        <v>0</v>
      </c>
      <c r="AE221" s="133">
        <v>103.6</v>
      </c>
      <c r="AF221" s="8"/>
      <c r="AG221" s="32"/>
      <c r="AH221" s="8" t="s">
        <v>91</v>
      </c>
      <c r="AI221" s="10">
        <v>103.6</v>
      </c>
      <c r="AJ221" s="10">
        <v>110.2</v>
      </c>
      <c r="AK221" s="10">
        <v>118.3</v>
      </c>
      <c r="AL221" s="10">
        <v>128.5</v>
      </c>
      <c r="AM221" s="10">
        <v>111</v>
      </c>
      <c r="AN221" s="10">
        <v>101.3</v>
      </c>
      <c r="AO221" s="10">
        <v>99.7</v>
      </c>
      <c r="AP221" s="10">
        <v>101.8</v>
      </c>
      <c r="AQ221" s="10">
        <v>99.8</v>
      </c>
      <c r="AR221" s="10">
        <v>99.8</v>
      </c>
      <c r="AS221" s="10">
        <v>89.9</v>
      </c>
      <c r="AT221" s="119"/>
      <c r="AU221" s="118"/>
      <c r="AV221" s="118"/>
      <c r="AW221" s="118"/>
      <c r="AX221" s="118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</row>
    <row r="222" spans="1:62">
      <c r="A222" s="8"/>
      <c r="B222" s="32"/>
      <c r="C222" s="8" t="s">
        <v>92</v>
      </c>
      <c r="D222" s="72">
        <v>104.4</v>
      </c>
      <c r="E222" s="10">
        <v>104.4</v>
      </c>
      <c r="F222" s="10">
        <v>86.9</v>
      </c>
      <c r="G222" s="10">
        <v>163.1</v>
      </c>
      <c r="H222" s="10">
        <v>127.3</v>
      </c>
      <c r="I222" s="10">
        <v>137.6</v>
      </c>
      <c r="J222" s="10">
        <v>90</v>
      </c>
      <c r="K222" s="10">
        <v>76.3</v>
      </c>
      <c r="L222" s="10">
        <v>78.5</v>
      </c>
      <c r="M222" s="10">
        <v>101</v>
      </c>
      <c r="N222" s="10">
        <v>113.5</v>
      </c>
      <c r="O222" s="10">
        <v>102.6</v>
      </c>
      <c r="P222" s="10">
        <v>105</v>
      </c>
      <c r="Q222" s="10">
        <v>76.3</v>
      </c>
      <c r="R222" s="10">
        <v>75</v>
      </c>
      <c r="S222" s="10">
        <v>101.5</v>
      </c>
      <c r="T222" s="10">
        <v>100.7</v>
      </c>
      <c r="U222" s="10">
        <v>120.7</v>
      </c>
      <c r="V222" s="10">
        <v>72.099999999999994</v>
      </c>
      <c r="W222" s="10">
        <v>100</v>
      </c>
      <c r="X222" s="10">
        <v>128</v>
      </c>
      <c r="Y222" s="10">
        <v>163.9</v>
      </c>
      <c r="Z222" s="10">
        <v>151.69999999999999</v>
      </c>
      <c r="AA222" s="10">
        <v>0</v>
      </c>
      <c r="AB222" s="10">
        <v>124.3</v>
      </c>
      <c r="AC222" s="135">
        <v>161.6</v>
      </c>
      <c r="AD222" s="10">
        <v>0</v>
      </c>
      <c r="AE222" s="133">
        <v>104.4</v>
      </c>
      <c r="AF222" s="8"/>
      <c r="AG222" s="32"/>
      <c r="AH222" s="8" t="s">
        <v>92</v>
      </c>
      <c r="AI222" s="10">
        <v>104.4</v>
      </c>
      <c r="AJ222" s="10">
        <v>110</v>
      </c>
      <c r="AK222" s="10">
        <v>123.4</v>
      </c>
      <c r="AL222" s="10">
        <v>147.5</v>
      </c>
      <c r="AM222" s="10">
        <v>105.5</v>
      </c>
      <c r="AN222" s="10">
        <v>97.7</v>
      </c>
      <c r="AO222" s="10">
        <v>85.2</v>
      </c>
      <c r="AP222" s="10">
        <v>98.8</v>
      </c>
      <c r="AQ222" s="10">
        <v>99.1</v>
      </c>
      <c r="AR222" s="10">
        <v>96.5</v>
      </c>
      <c r="AS222" s="10">
        <v>154.1</v>
      </c>
      <c r="AT222" s="119"/>
      <c r="AU222" s="118"/>
      <c r="AV222" s="118"/>
      <c r="AW222" s="118"/>
      <c r="AX222" s="118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</row>
    <row r="223" spans="1:62">
      <c r="A223" s="8"/>
      <c r="B223" s="32"/>
      <c r="C223" s="8" t="s">
        <v>93</v>
      </c>
      <c r="D223" s="72">
        <v>111.2</v>
      </c>
      <c r="E223" s="10">
        <v>111.1</v>
      </c>
      <c r="F223" s="10">
        <v>93.2</v>
      </c>
      <c r="G223" s="10">
        <v>165.4</v>
      </c>
      <c r="H223" s="10">
        <v>135.1</v>
      </c>
      <c r="I223" s="10">
        <v>149.6</v>
      </c>
      <c r="J223" s="10">
        <v>97.2</v>
      </c>
      <c r="K223" s="10">
        <v>90.5</v>
      </c>
      <c r="L223" s="10">
        <v>83</v>
      </c>
      <c r="M223" s="10">
        <v>118.2</v>
      </c>
      <c r="N223" s="10">
        <v>144</v>
      </c>
      <c r="O223" s="10">
        <v>109.1</v>
      </c>
      <c r="P223" s="10">
        <v>110.2</v>
      </c>
      <c r="Q223" s="10">
        <v>79.599999999999994</v>
      </c>
      <c r="R223" s="10">
        <v>90</v>
      </c>
      <c r="S223" s="10">
        <v>112.5</v>
      </c>
      <c r="T223" s="10">
        <v>106.4</v>
      </c>
      <c r="U223" s="10">
        <v>130.19999999999999</v>
      </c>
      <c r="V223" s="10">
        <v>107.8</v>
      </c>
      <c r="W223" s="10">
        <v>102.1</v>
      </c>
      <c r="X223" s="10">
        <v>130.5</v>
      </c>
      <c r="Y223" s="10">
        <v>290</v>
      </c>
      <c r="Z223" s="10">
        <v>179.6</v>
      </c>
      <c r="AA223" s="10">
        <v>0</v>
      </c>
      <c r="AB223" s="10">
        <v>71.2</v>
      </c>
      <c r="AC223" s="135">
        <v>178.1</v>
      </c>
      <c r="AD223" s="10">
        <v>0</v>
      </c>
      <c r="AE223" s="133">
        <v>111.2</v>
      </c>
      <c r="AF223" s="8"/>
      <c r="AG223" s="32"/>
      <c r="AH223" s="8" t="s">
        <v>93</v>
      </c>
      <c r="AI223" s="10">
        <v>111.2</v>
      </c>
      <c r="AJ223" s="10">
        <v>119.2</v>
      </c>
      <c r="AK223" s="10">
        <v>140</v>
      </c>
      <c r="AL223" s="10">
        <v>172.2</v>
      </c>
      <c r="AM223" s="10">
        <v>115.2</v>
      </c>
      <c r="AN223" s="10">
        <v>96.9</v>
      </c>
      <c r="AO223" s="10">
        <v>88.7</v>
      </c>
      <c r="AP223" s="10">
        <v>101.1</v>
      </c>
      <c r="AQ223" s="10">
        <v>106.6</v>
      </c>
      <c r="AR223" s="10">
        <v>105.7</v>
      </c>
      <c r="AS223" s="10">
        <v>128.80000000000001</v>
      </c>
      <c r="AT223" s="119"/>
      <c r="AU223" s="118"/>
      <c r="AV223" s="118"/>
      <c r="AW223" s="118"/>
      <c r="AX223" s="118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</row>
    <row r="224" spans="1:62">
      <c r="A224" s="8"/>
      <c r="B224" s="32"/>
      <c r="C224" s="8" t="s">
        <v>94</v>
      </c>
      <c r="D224" s="72">
        <v>117.1</v>
      </c>
      <c r="E224" s="10">
        <v>117.1</v>
      </c>
      <c r="F224" s="10">
        <v>91.9</v>
      </c>
      <c r="G224" s="10">
        <v>166.8</v>
      </c>
      <c r="H224" s="10">
        <v>125</v>
      </c>
      <c r="I224" s="10">
        <v>177</v>
      </c>
      <c r="J224" s="10">
        <v>102.5</v>
      </c>
      <c r="K224" s="10">
        <v>91.7</v>
      </c>
      <c r="L224" s="10">
        <v>93.2</v>
      </c>
      <c r="M224" s="10">
        <v>113.8</v>
      </c>
      <c r="N224" s="10">
        <v>108.4</v>
      </c>
      <c r="O224" s="10">
        <v>106.9</v>
      </c>
      <c r="P224" s="10">
        <v>119.9</v>
      </c>
      <c r="Q224" s="10">
        <v>85</v>
      </c>
      <c r="R224" s="10">
        <v>83.2</v>
      </c>
      <c r="S224" s="10">
        <v>109.3</v>
      </c>
      <c r="T224" s="10">
        <v>128.5</v>
      </c>
      <c r="U224" s="10">
        <v>130.4</v>
      </c>
      <c r="V224" s="10">
        <v>80.5</v>
      </c>
      <c r="W224" s="10">
        <v>98.5</v>
      </c>
      <c r="X224" s="10">
        <v>156</v>
      </c>
      <c r="Y224" s="10">
        <v>194.4</v>
      </c>
      <c r="Z224" s="10">
        <v>166.8</v>
      </c>
      <c r="AA224" s="10">
        <v>0</v>
      </c>
      <c r="AB224" s="10">
        <v>110.8</v>
      </c>
      <c r="AC224" s="135">
        <v>183.9</v>
      </c>
      <c r="AD224" s="10">
        <v>0</v>
      </c>
      <c r="AE224" s="133">
        <v>117.1</v>
      </c>
      <c r="AF224" s="8"/>
      <c r="AG224" s="32"/>
      <c r="AH224" s="8" t="s">
        <v>94</v>
      </c>
      <c r="AI224" s="10">
        <v>117.1</v>
      </c>
      <c r="AJ224" s="10">
        <v>130.9</v>
      </c>
      <c r="AK224" s="10">
        <v>146.6</v>
      </c>
      <c r="AL224" s="10">
        <v>199.4</v>
      </c>
      <c r="AM224" s="10">
        <v>108.4</v>
      </c>
      <c r="AN224" s="10">
        <v>118.1</v>
      </c>
      <c r="AO224" s="10">
        <v>104.2</v>
      </c>
      <c r="AP224" s="10">
        <v>124.2</v>
      </c>
      <c r="AQ224" s="10">
        <v>109</v>
      </c>
      <c r="AR224" s="10">
        <v>107.1</v>
      </c>
      <c r="AS224" s="10">
        <v>125.4</v>
      </c>
      <c r="AT224" s="119"/>
      <c r="AU224" s="118"/>
      <c r="AV224" s="118"/>
      <c r="AW224" s="118"/>
      <c r="AX224" s="118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</row>
    <row r="225" spans="1:62">
      <c r="A225" s="8"/>
      <c r="B225" s="32"/>
      <c r="C225" s="8" t="s">
        <v>95</v>
      </c>
      <c r="D225" s="72">
        <v>110.9</v>
      </c>
      <c r="E225" s="10">
        <v>110.8</v>
      </c>
      <c r="F225" s="10">
        <v>90</v>
      </c>
      <c r="G225" s="10">
        <v>152.30000000000001</v>
      </c>
      <c r="H225" s="10">
        <v>141.4</v>
      </c>
      <c r="I225" s="10">
        <v>117.5</v>
      </c>
      <c r="J225" s="10">
        <v>122.8</v>
      </c>
      <c r="K225" s="10">
        <v>75.400000000000006</v>
      </c>
      <c r="L225" s="10">
        <v>122.5</v>
      </c>
      <c r="M225" s="10">
        <v>110.3</v>
      </c>
      <c r="N225" s="10">
        <v>119.6</v>
      </c>
      <c r="O225" s="10">
        <v>113.4</v>
      </c>
      <c r="P225" s="10">
        <v>121.4</v>
      </c>
      <c r="Q225" s="10">
        <v>90.3</v>
      </c>
      <c r="R225" s="10">
        <v>104</v>
      </c>
      <c r="S225" s="10">
        <v>114.9</v>
      </c>
      <c r="T225" s="10">
        <v>94.5</v>
      </c>
      <c r="U225" s="10">
        <v>129.69999999999999</v>
      </c>
      <c r="V225" s="10">
        <v>105.3</v>
      </c>
      <c r="W225" s="10">
        <v>86.7</v>
      </c>
      <c r="X225" s="10">
        <v>146.80000000000001</v>
      </c>
      <c r="Y225" s="10">
        <v>256</v>
      </c>
      <c r="Z225" s="10">
        <v>163.19999999999999</v>
      </c>
      <c r="AA225" s="10">
        <v>0</v>
      </c>
      <c r="AB225" s="10">
        <v>104.5</v>
      </c>
      <c r="AC225" s="135">
        <v>206</v>
      </c>
      <c r="AD225" s="10">
        <v>0</v>
      </c>
      <c r="AE225" s="133">
        <v>110.9</v>
      </c>
      <c r="AF225" s="8"/>
      <c r="AG225" s="32"/>
      <c r="AH225" s="8" t="s">
        <v>95</v>
      </c>
      <c r="AI225" s="10">
        <v>110.9</v>
      </c>
      <c r="AJ225" s="10">
        <v>116.8</v>
      </c>
      <c r="AK225" s="10">
        <v>126.5</v>
      </c>
      <c r="AL225" s="10">
        <v>126.3</v>
      </c>
      <c r="AM225" s="10">
        <v>121.2</v>
      </c>
      <c r="AN225" s="10">
        <v>100.2</v>
      </c>
      <c r="AO225" s="10">
        <v>104.6</v>
      </c>
      <c r="AP225" s="10">
        <v>99.7</v>
      </c>
      <c r="AQ225" s="10">
        <v>108.6</v>
      </c>
      <c r="AR225" s="10">
        <v>108</v>
      </c>
      <c r="AS225" s="10">
        <v>124.3</v>
      </c>
      <c r="AT225" s="119"/>
      <c r="AU225" s="118"/>
      <c r="AV225" s="118"/>
      <c r="AW225" s="118"/>
      <c r="AX225" s="118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</row>
    <row r="226" spans="1:62">
      <c r="A226" s="8"/>
      <c r="B226" s="32"/>
      <c r="C226" s="8" t="s">
        <v>96</v>
      </c>
      <c r="D226" s="72">
        <v>136.80000000000001</v>
      </c>
      <c r="E226" s="10">
        <v>136.69999999999999</v>
      </c>
      <c r="F226" s="10">
        <v>105.5</v>
      </c>
      <c r="G226" s="10">
        <v>162.9</v>
      </c>
      <c r="H226" s="10">
        <v>167.6</v>
      </c>
      <c r="I226" s="10">
        <v>213.2</v>
      </c>
      <c r="J226" s="10">
        <v>135.1</v>
      </c>
      <c r="K226" s="10">
        <v>103.5</v>
      </c>
      <c r="L226" s="10">
        <v>149.69999999999999</v>
      </c>
      <c r="M226" s="10">
        <v>127.6</v>
      </c>
      <c r="N226" s="10">
        <v>135.69999999999999</v>
      </c>
      <c r="O226" s="10">
        <v>122</v>
      </c>
      <c r="P226" s="10">
        <v>135.30000000000001</v>
      </c>
      <c r="Q226" s="10">
        <v>103.1</v>
      </c>
      <c r="R226" s="10">
        <v>102.6</v>
      </c>
      <c r="S226" s="10">
        <v>116.2</v>
      </c>
      <c r="T226" s="10">
        <v>107.8</v>
      </c>
      <c r="U226" s="10">
        <v>146.80000000000001</v>
      </c>
      <c r="V226" s="10">
        <v>115.5</v>
      </c>
      <c r="W226" s="10">
        <v>114.3</v>
      </c>
      <c r="X226" s="10">
        <v>155.9</v>
      </c>
      <c r="Y226" s="10">
        <v>260</v>
      </c>
      <c r="Z226" s="10">
        <v>180.3</v>
      </c>
      <c r="AA226" s="10">
        <v>0</v>
      </c>
      <c r="AB226" s="10">
        <v>109.1</v>
      </c>
      <c r="AC226" s="135">
        <v>193.7</v>
      </c>
      <c r="AD226" s="10">
        <v>0</v>
      </c>
      <c r="AE226" s="133">
        <v>136.80000000000001</v>
      </c>
      <c r="AF226" s="8"/>
      <c r="AG226" s="32"/>
      <c r="AH226" s="8" t="s">
        <v>96</v>
      </c>
      <c r="AI226" s="10">
        <v>136.80000000000001</v>
      </c>
      <c r="AJ226" s="10">
        <v>153.69999999999999</v>
      </c>
      <c r="AK226" s="10">
        <v>177.1</v>
      </c>
      <c r="AL226" s="10">
        <v>222.4</v>
      </c>
      <c r="AM226" s="10">
        <v>137.6</v>
      </c>
      <c r="AN226" s="10">
        <v>115.3</v>
      </c>
      <c r="AO226" s="10">
        <v>129</v>
      </c>
      <c r="AP226" s="10">
        <v>106.7</v>
      </c>
      <c r="AQ226" s="10">
        <v>127.2</v>
      </c>
      <c r="AR226" s="10">
        <v>128</v>
      </c>
      <c r="AS226" s="10">
        <v>114.6</v>
      </c>
      <c r="AT226" s="119"/>
      <c r="AU226" s="118"/>
      <c r="AV226" s="118"/>
      <c r="AW226" s="118"/>
      <c r="AX226" s="118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</row>
    <row r="227" spans="1:62">
      <c r="A227" s="8"/>
      <c r="B227" s="32"/>
      <c r="C227" s="15" t="s">
        <v>97</v>
      </c>
      <c r="D227" s="73">
        <v>153</v>
      </c>
      <c r="E227" s="14">
        <v>153</v>
      </c>
      <c r="F227" s="14">
        <v>118</v>
      </c>
      <c r="G227" s="14">
        <v>169.6</v>
      </c>
      <c r="H227" s="14">
        <v>183.3</v>
      </c>
      <c r="I227" s="14">
        <v>329.8</v>
      </c>
      <c r="J227" s="14">
        <v>137.1</v>
      </c>
      <c r="K227" s="14">
        <v>95.7</v>
      </c>
      <c r="L227" s="14">
        <v>231.5</v>
      </c>
      <c r="M227" s="14">
        <v>125.9</v>
      </c>
      <c r="N227" s="14">
        <v>115.3</v>
      </c>
      <c r="O227" s="14">
        <v>130.69999999999999</v>
      </c>
      <c r="P227" s="14">
        <v>128.9</v>
      </c>
      <c r="Q227" s="14">
        <v>102.1</v>
      </c>
      <c r="R227" s="14">
        <v>112.9</v>
      </c>
      <c r="S227" s="14">
        <v>119.9</v>
      </c>
      <c r="T227" s="14">
        <v>108.4</v>
      </c>
      <c r="U227" s="14">
        <v>135.5</v>
      </c>
      <c r="V227" s="14">
        <v>97.5</v>
      </c>
      <c r="W227" s="14">
        <v>96.9</v>
      </c>
      <c r="X227" s="14">
        <v>159.80000000000001</v>
      </c>
      <c r="Y227" s="14">
        <v>225.2</v>
      </c>
      <c r="Z227" s="14">
        <v>173.1</v>
      </c>
      <c r="AA227" s="14">
        <v>0</v>
      </c>
      <c r="AB227" s="14">
        <v>107.9</v>
      </c>
      <c r="AC227" s="136">
        <v>213.4</v>
      </c>
      <c r="AD227" s="14">
        <v>0</v>
      </c>
      <c r="AE227" s="133">
        <v>153</v>
      </c>
      <c r="AF227" s="8"/>
      <c r="AG227" s="32"/>
      <c r="AH227" s="15" t="s">
        <v>97</v>
      </c>
      <c r="AI227" s="14">
        <v>153</v>
      </c>
      <c r="AJ227" s="10">
        <v>184.8</v>
      </c>
      <c r="AK227" s="10">
        <v>227.3</v>
      </c>
      <c r="AL227" s="10">
        <v>346.3</v>
      </c>
      <c r="AM227" s="10">
        <v>128.1</v>
      </c>
      <c r="AN227" s="10">
        <v>102.8</v>
      </c>
      <c r="AO227" s="10">
        <v>110.2</v>
      </c>
      <c r="AP227" s="10">
        <v>104.5</v>
      </c>
      <c r="AQ227" s="10">
        <v>137.5</v>
      </c>
      <c r="AR227" s="10">
        <v>137.6</v>
      </c>
      <c r="AS227" s="92">
        <v>128.6</v>
      </c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</row>
    <row r="228" spans="1:62">
      <c r="A228" s="36"/>
      <c r="B228" s="28" t="s">
        <v>103</v>
      </c>
      <c r="C228" s="22" t="s">
        <v>84</v>
      </c>
      <c r="D228" s="71">
        <v>159.6</v>
      </c>
      <c r="E228" s="29">
        <v>159.5</v>
      </c>
      <c r="F228" s="29">
        <v>136.80000000000001</v>
      </c>
      <c r="G228" s="29">
        <v>175.8</v>
      </c>
      <c r="H228" s="29">
        <v>201.8</v>
      </c>
      <c r="I228" s="29">
        <v>354.3</v>
      </c>
      <c r="J228" s="29">
        <v>131.1</v>
      </c>
      <c r="K228" s="29">
        <v>84.7</v>
      </c>
      <c r="L228" s="29">
        <v>263.10000000000002</v>
      </c>
      <c r="M228" s="29">
        <v>173.9</v>
      </c>
      <c r="N228" s="29">
        <v>126</v>
      </c>
      <c r="O228" s="29">
        <v>135.69999999999999</v>
      </c>
      <c r="P228" s="29">
        <v>128</v>
      </c>
      <c r="Q228" s="29">
        <v>111.7</v>
      </c>
      <c r="R228" s="29">
        <v>107</v>
      </c>
      <c r="S228" s="29">
        <v>121.2</v>
      </c>
      <c r="T228" s="29">
        <v>108.8</v>
      </c>
      <c r="U228" s="29">
        <v>118.8</v>
      </c>
      <c r="V228" s="29">
        <v>119.6</v>
      </c>
      <c r="W228" s="29">
        <v>112.9</v>
      </c>
      <c r="X228" s="29">
        <v>166.1</v>
      </c>
      <c r="Y228" s="29">
        <v>170.3</v>
      </c>
      <c r="Z228" s="29">
        <v>214.1</v>
      </c>
      <c r="AA228" s="29">
        <v>0</v>
      </c>
      <c r="AB228" s="29">
        <v>46.5</v>
      </c>
      <c r="AC228" s="29">
        <v>352.5</v>
      </c>
      <c r="AD228" s="29">
        <v>0</v>
      </c>
      <c r="AE228" s="133">
        <v>159.6</v>
      </c>
      <c r="AF228" s="36"/>
      <c r="AG228" s="28" t="s">
        <v>103</v>
      </c>
      <c r="AH228" s="22" t="s">
        <v>84</v>
      </c>
      <c r="AI228" s="10">
        <v>159.6</v>
      </c>
      <c r="AJ228" s="29">
        <v>177.3</v>
      </c>
      <c r="AK228" s="41">
        <v>258.5</v>
      </c>
      <c r="AL228" s="41">
        <v>381.3</v>
      </c>
      <c r="AM228" s="41">
        <v>139.1</v>
      </c>
      <c r="AN228" s="41">
        <v>93.2</v>
      </c>
      <c r="AO228" s="41">
        <v>79.400000000000006</v>
      </c>
      <c r="AP228" s="41">
        <v>97.3</v>
      </c>
      <c r="AQ228" s="41">
        <v>147.6</v>
      </c>
      <c r="AR228" s="41">
        <v>147.69999999999999</v>
      </c>
      <c r="AS228" s="41">
        <v>148.69999999999999</v>
      </c>
      <c r="AT228" s="112"/>
      <c r="AU228" s="4"/>
      <c r="AV228" s="4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</row>
    <row r="229" spans="1:62">
      <c r="A229" s="36"/>
      <c r="B229" s="32"/>
      <c r="C229" s="8" t="s">
        <v>86</v>
      </c>
      <c r="D229" s="72">
        <v>172.7</v>
      </c>
      <c r="E229" s="10">
        <v>172.6</v>
      </c>
      <c r="F229" s="10">
        <v>157.19999999999999</v>
      </c>
      <c r="G229" s="10">
        <v>167</v>
      </c>
      <c r="H229" s="10">
        <v>257.39999999999998</v>
      </c>
      <c r="I229" s="10">
        <v>375.9</v>
      </c>
      <c r="J229" s="10">
        <v>143.1</v>
      </c>
      <c r="K229" s="10">
        <v>105.6</v>
      </c>
      <c r="L229" s="10">
        <v>200.7</v>
      </c>
      <c r="M229" s="10">
        <v>135.80000000000001</v>
      </c>
      <c r="N229" s="10">
        <v>121.4</v>
      </c>
      <c r="O229" s="10">
        <v>158.6</v>
      </c>
      <c r="P229" s="10">
        <v>138.19999999999999</v>
      </c>
      <c r="Q229" s="10">
        <v>105.3</v>
      </c>
      <c r="R229" s="10">
        <v>110.2</v>
      </c>
      <c r="S229" s="10">
        <v>122.2</v>
      </c>
      <c r="T229" s="10">
        <v>112.3</v>
      </c>
      <c r="U229" s="10">
        <v>147</v>
      </c>
      <c r="V229" s="10">
        <v>131.69999999999999</v>
      </c>
      <c r="W229" s="10">
        <v>127.1</v>
      </c>
      <c r="X229" s="10">
        <v>183.3</v>
      </c>
      <c r="Y229" s="10">
        <v>146.5</v>
      </c>
      <c r="Z229" s="10">
        <v>236.7</v>
      </c>
      <c r="AA229" s="10">
        <v>0</v>
      </c>
      <c r="AB229" s="10">
        <v>79.2</v>
      </c>
      <c r="AC229" s="10">
        <v>535.1</v>
      </c>
      <c r="AD229" s="10">
        <v>0</v>
      </c>
      <c r="AE229" s="133">
        <v>172.7</v>
      </c>
      <c r="AF229" s="36"/>
      <c r="AG229" s="32"/>
      <c r="AH229" s="8" t="s">
        <v>86</v>
      </c>
      <c r="AI229" s="10">
        <v>172.7</v>
      </c>
      <c r="AJ229" s="10">
        <v>183.3</v>
      </c>
      <c r="AK229" s="38">
        <v>246.6</v>
      </c>
      <c r="AL229" s="38">
        <v>368.2</v>
      </c>
      <c r="AM229" s="38">
        <v>145.4</v>
      </c>
      <c r="AN229" s="38">
        <v>100.7</v>
      </c>
      <c r="AO229" s="38">
        <v>94.7</v>
      </c>
      <c r="AP229" s="38">
        <v>105.1</v>
      </c>
      <c r="AQ229" s="38">
        <v>168</v>
      </c>
      <c r="AR229" s="38">
        <v>168.6</v>
      </c>
      <c r="AS229" s="38">
        <v>152.6</v>
      </c>
      <c r="AT229" s="112"/>
      <c r="AU229" s="4"/>
      <c r="AV229" s="4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</row>
    <row r="230" spans="1:62">
      <c r="A230" s="36"/>
      <c r="B230" s="32"/>
      <c r="C230" s="8" t="s">
        <v>88</v>
      </c>
      <c r="D230" s="72">
        <v>216.2</v>
      </c>
      <c r="E230" s="10">
        <v>216.1</v>
      </c>
      <c r="F230" s="10">
        <v>160.4</v>
      </c>
      <c r="G230" s="10">
        <v>197.4</v>
      </c>
      <c r="H230" s="10">
        <v>212.9</v>
      </c>
      <c r="I230" s="10">
        <v>341.1</v>
      </c>
      <c r="J230" s="10">
        <v>143.80000000000001</v>
      </c>
      <c r="K230" s="10">
        <v>80.7</v>
      </c>
      <c r="L230" s="10">
        <v>133.1</v>
      </c>
      <c r="M230" s="10">
        <v>2751.7</v>
      </c>
      <c r="N230" s="10">
        <v>128.9</v>
      </c>
      <c r="O230" s="10">
        <v>150.6</v>
      </c>
      <c r="P230" s="10">
        <v>120.7</v>
      </c>
      <c r="Q230" s="10">
        <v>104.7</v>
      </c>
      <c r="R230" s="10">
        <v>107.4</v>
      </c>
      <c r="S230" s="10">
        <v>123.6</v>
      </c>
      <c r="T230" s="10">
        <v>110.6</v>
      </c>
      <c r="U230" s="10">
        <v>156.5</v>
      </c>
      <c r="V230" s="10">
        <v>145.9</v>
      </c>
      <c r="W230" s="10">
        <v>124.7</v>
      </c>
      <c r="X230" s="10">
        <v>192.4</v>
      </c>
      <c r="Y230" s="10">
        <v>148.69999999999999</v>
      </c>
      <c r="Z230" s="10">
        <v>228.3</v>
      </c>
      <c r="AA230" s="10">
        <v>0</v>
      </c>
      <c r="AB230" s="10">
        <v>101.4</v>
      </c>
      <c r="AC230" s="10">
        <v>469.8</v>
      </c>
      <c r="AD230" s="10">
        <v>0</v>
      </c>
      <c r="AE230" s="133">
        <v>216.2</v>
      </c>
      <c r="AF230" s="36"/>
      <c r="AG230" s="32"/>
      <c r="AH230" s="8" t="s">
        <v>88</v>
      </c>
      <c r="AI230" s="10">
        <v>216.2</v>
      </c>
      <c r="AJ230" s="10">
        <v>312.10000000000002</v>
      </c>
      <c r="AK230" s="38">
        <v>200.3</v>
      </c>
      <c r="AL230" s="38">
        <v>310.7</v>
      </c>
      <c r="AM230" s="38">
        <v>136</v>
      </c>
      <c r="AN230" s="38">
        <v>462.3</v>
      </c>
      <c r="AO230" s="38">
        <v>1188.9000000000001</v>
      </c>
      <c r="AP230" s="38">
        <v>108.4</v>
      </c>
      <c r="AQ230" s="38">
        <v>162.5</v>
      </c>
      <c r="AR230" s="38">
        <v>163.1</v>
      </c>
      <c r="AS230" s="38">
        <v>152.5</v>
      </c>
      <c r="AT230" s="112"/>
      <c r="AU230" s="4"/>
      <c r="AV230" s="4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</row>
    <row r="231" spans="1:62">
      <c r="A231" s="36"/>
      <c r="B231" s="32"/>
      <c r="C231" s="8" t="s">
        <v>89</v>
      </c>
      <c r="D231" s="72">
        <v>162.5</v>
      </c>
      <c r="E231" s="10">
        <v>162.5</v>
      </c>
      <c r="F231" s="10">
        <v>138.5</v>
      </c>
      <c r="G231" s="10">
        <v>192.9</v>
      </c>
      <c r="H231" s="10">
        <v>203.6</v>
      </c>
      <c r="I231" s="10">
        <v>382.9</v>
      </c>
      <c r="J231" s="10">
        <v>131.5</v>
      </c>
      <c r="K231" s="10">
        <v>85.8</v>
      </c>
      <c r="L231" s="10">
        <v>99.5</v>
      </c>
      <c r="M231" s="10">
        <v>363.9</v>
      </c>
      <c r="N231" s="10">
        <v>125.9</v>
      </c>
      <c r="O231" s="10">
        <v>143.19999999999999</v>
      </c>
      <c r="P231" s="10">
        <v>101.9</v>
      </c>
      <c r="Q231" s="10">
        <v>100.6</v>
      </c>
      <c r="R231" s="10">
        <v>106.7</v>
      </c>
      <c r="S231" s="10">
        <v>122.2</v>
      </c>
      <c r="T231" s="10">
        <v>108.7</v>
      </c>
      <c r="U231" s="10">
        <v>158.9</v>
      </c>
      <c r="V231" s="10">
        <v>115.8</v>
      </c>
      <c r="W231" s="10">
        <v>121.3</v>
      </c>
      <c r="X231" s="10">
        <v>235.1</v>
      </c>
      <c r="Y231" s="10">
        <v>134.1</v>
      </c>
      <c r="Z231" s="10">
        <v>224.9</v>
      </c>
      <c r="AA231" s="10">
        <v>0</v>
      </c>
      <c r="AB231" s="10">
        <v>90</v>
      </c>
      <c r="AC231" s="10">
        <v>413.7</v>
      </c>
      <c r="AD231" s="10">
        <v>0</v>
      </c>
      <c r="AE231" s="133">
        <v>162.5</v>
      </c>
      <c r="AF231" s="36"/>
      <c r="AG231" s="32"/>
      <c r="AH231" s="8" t="s">
        <v>89</v>
      </c>
      <c r="AI231" s="10">
        <v>162.5</v>
      </c>
      <c r="AJ231" s="10">
        <v>191.6</v>
      </c>
      <c r="AK231" s="38">
        <v>256.89999999999998</v>
      </c>
      <c r="AL231" s="38">
        <v>412.1</v>
      </c>
      <c r="AM231" s="38">
        <v>130.80000000000001</v>
      </c>
      <c r="AN231" s="38">
        <v>95</v>
      </c>
      <c r="AO231" s="38">
        <v>77.8</v>
      </c>
      <c r="AP231" s="38">
        <v>104.6</v>
      </c>
      <c r="AQ231" s="38">
        <v>146.1</v>
      </c>
      <c r="AR231" s="38">
        <v>146.1</v>
      </c>
      <c r="AS231" s="38">
        <v>153.69999999999999</v>
      </c>
      <c r="AT231" s="112"/>
      <c r="AU231" s="4"/>
      <c r="AV231" s="4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</row>
    <row r="232" spans="1:62">
      <c r="A232" s="36"/>
      <c r="B232" s="32"/>
      <c r="C232" s="8" t="s">
        <v>90</v>
      </c>
      <c r="D232" s="72">
        <v>170.2</v>
      </c>
      <c r="E232" s="10">
        <v>170.2</v>
      </c>
      <c r="F232" s="10">
        <v>126.3</v>
      </c>
      <c r="G232" s="10">
        <v>226.1</v>
      </c>
      <c r="H232" s="10">
        <v>164</v>
      </c>
      <c r="I232" s="10">
        <v>502</v>
      </c>
      <c r="J232" s="10">
        <v>137.9</v>
      </c>
      <c r="K232" s="10">
        <v>77.400000000000006</v>
      </c>
      <c r="L232" s="10">
        <v>106.6</v>
      </c>
      <c r="M232" s="10">
        <v>253.8</v>
      </c>
      <c r="N232" s="10">
        <v>123.4</v>
      </c>
      <c r="O232" s="10">
        <v>140.69999999999999</v>
      </c>
      <c r="P232" s="10">
        <v>111.7</v>
      </c>
      <c r="Q232" s="10">
        <v>101.8</v>
      </c>
      <c r="R232" s="10">
        <v>100.4</v>
      </c>
      <c r="S232" s="10">
        <v>127.8</v>
      </c>
      <c r="T232" s="10">
        <v>114</v>
      </c>
      <c r="U232" s="10">
        <v>176.7</v>
      </c>
      <c r="V232" s="10">
        <v>126.3</v>
      </c>
      <c r="W232" s="10">
        <v>134.1</v>
      </c>
      <c r="X232" s="10">
        <v>240.6</v>
      </c>
      <c r="Y232" s="10">
        <v>170.5</v>
      </c>
      <c r="Z232" s="10">
        <v>247.8</v>
      </c>
      <c r="AA232" s="10">
        <v>0</v>
      </c>
      <c r="AB232" s="10">
        <v>100.2</v>
      </c>
      <c r="AC232" s="10">
        <v>564.6</v>
      </c>
      <c r="AD232" s="10">
        <v>0</v>
      </c>
      <c r="AE232" s="133">
        <v>170.2</v>
      </c>
      <c r="AF232" s="36"/>
      <c r="AG232" s="32"/>
      <c r="AH232" s="8" t="s">
        <v>90</v>
      </c>
      <c r="AI232" s="10">
        <v>170.2</v>
      </c>
      <c r="AJ232" s="10">
        <v>212.7</v>
      </c>
      <c r="AK232" s="38">
        <v>311.3</v>
      </c>
      <c r="AL232" s="38">
        <v>560.4</v>
      </c>
      <c r="AM232" s="38">
        <v>128</v>
      </c>
      <c r="AN232" s="38">
        <v>101.7</v>
      </c>
      <c r="AO232" s="38">
        <v>81.900000000000006</v>
      </c>
      <c r="AP232" s="38">
        <v>114.1</v>
      </c>
      <c r="AQ232" s="38">
        <v>144.5</v>
      </c>
      <c r="AR232" s="38">
        <v>144</v>
      </c>
      <c r="AS232" s="38">
        <v>149.30000000000001</v>
      </c>
      <c r="AT232" s="112"/>
      <c r="AU232" s="4"/>
      <c r="AV232" s="4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</row>
    <row r="233" spans="1:62">
      <c r="A233" s="36"/>
      <c r="B233" s="32"/>
      <c r="C233" s="8" t="s">
        <v>91</v>
      </c>
      <c r="D233" s="72">
        <v>152.9</v>
      </c>
      <c r="E233" s="10">
        <v>152.80000000000001</v>
      </c>
      <c r="F233" s="10">
        <v>118.5</v>
      </c>
      <c r="G233" s="10">
        <v>193.2</v>
      </c>
      <c r="H233" s="10">
        <v>172.6</v>
      </c>
      <c r="I233" s="10">
        <v>379</v>
      </c>
      <c r="J233" s="10">
        <v>139.6</v>
      </c>
      <c r="K233" s="10">
        <v>83.8</v>
      </c>
      <c r="L233" s="10">
        <v>83.2</v>
      </c>
      <c r="M233" s="10">
        <v>248.6</v>
      </c>
      <c r="N233" s="10">
        <v>101.7</v>
      </c>
      <c r="O233" s="10">
        <v>136.6</v>
      </c>
      <c r="P233" s="10">
        <v>113.4</v>
      </c>
      <c r="Q233" s="10">
        <v>101.8</v>
      </c>
      <c r="R233" s="10">
        <v>102.1</v>
      </c>
      <c r="S233" s="10">
        <v>122.3</v>
      </c>
      <c r="T233" s="10">
        <v>104.4</v>
      </c>
      <c r="U233" s="10">
        <v>152.19999999999999</v>
      </c>
      <c r="V233" s="10">
        <v>113.4</v>
      </c>
      <c r="W233" s="10">
        <v>120.4</v>
      </c>
      <c r="X233" s="10">
        <v>224.2</v>
      </c>
      <c r="Y233" s="10">
        <v>172.6</v>
      </c>
      <c r="Z233" s="10">
        <v>235.2</v>
      </c>
      <c r="AA233" s="10">
        <v>0</v>
      </c>
      <c r="AB233" s="10">
        <v>73.7</v>
      </c>
      <c r="AC233" s="10">
        <v>514.5</v>
      </c>
      <c r="AD233" s="10">
        <v>0</v>
      </c>
      <c r="AE233" s="133">
        <v>152.9</v>
      </c>
      <c r="AF233" s="36"/>
      <c r="AG233" s="32"/>
      <c r="AH233" s="8" t="s">
        <v>91</v>
      </c>
      <c r="AI233" s="10">
        <v>152.9</v>
      </c>
      <c r="AJ233" s="10">
        <v>177.3</v>
      </c>
      <c r="AK233" s="38">
        <v>243.6</v>
      </c>
      <c r="AL233" s="38">
        <v>388.8</v>
      </c>
      <c r="AM233" s="38">
        <v>129.19999999999999</v>
      </c>
      <c r="AN233" s="38">
        <v>110.7</v>
      </c>
      <c r="AO233" s="38">
        <v>131.69999999999999</v>
      </c>
      <c r="AP233" s="38">
        <v>100.1</v>
      </c>
      <c r="AQ233" s="38">
        <v>138.69999999999999</v>
      </c>
      <c r="AR233" s="38">
        <v>138.1</v>
      </c>
      <c r="AS233" s="38">
        <v>137.4</v>
      </c>
      <c r="AT233" s="112"/>
      <c r="AU233" s="4"/>
      <c r="AV233" s="4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</row>
    <row r="234" spans="1:62">
      <c r="A234" s="36"/>
      <c r="B234" s="32"/>
      <c r="C234" s="8" t="s">
        <v>92</v>
      </c>
      <c r="D234" s="72">
        <v>150.30000000000001</v>
      </c>
      <c r="E234" s="10">
        <v>150.19999999999999</v>
      </c>
      <c r="F234" s="10">
        <v>115.8</v>
      </c>
      <c r="G234" s="10">
        <v>149.19999999999999</v>
      </c>
      <c r="H234" s="10">
        <v>161.1</v>
      </c>
      <c r="I234" s="10">
        <v>356.2</v>
      </c>
      <c r="J234" s="10">
        <v>164.4</v>
      </c>
      <c r="K234" s="10">
        <v>89.8</v>
      </c>
      <c r="L234" s="10">
        <v>87.7</v>
      </c>
      <c r="M234" s="10">
        <v>178.1</v>
      </c>
      <c r="N234" s="10">
        <v>103.8</v>
      </c>
      <c r="O234" s="10">
        <v>139.6</v>
      </c>
      <c r="P234" s="10">
        <v>98.4</v>
      </c>
      <c r="Q234" s="10">
        <v>90.5</v>
      </c>
      <c r="R234" s="10">
        <v>101.5</v>
      </c>
      <c r="S234" s="10">
        <v>123.4</v>
      </c>
      <c r="T234" s="10">
        <v>105.7</v>
      </c>
      <c r="U234" s="10">
        <v>157</v>
      </c>
      <c r="V234" s="10">
        <v>112.7</v>
      </c>
      <c r="W234" s="10">
        <v>105.1</v>
      </c>
      <c r="X234" s="10">
        <v>239.2</v>
      </c>
      <c r="Y234" s="10">
        <v>203.8</v>
      </c>
      <c r="Z234" s="10">
        <v>247.6</v>
      </c>
      <c r="AA234" s="10">
        <v>0</v>
      </c>
      <c r="AB234" s="10">
        <v>68.099999999999994</v>
      </c>
      <c r="AC234" s="10">
        <v>491.4</v>
      </c>
      <c r="AD234" s="10">
        <v>0</v>
      </c>
      <c r="AE234" s="133">
        <v>150.30000000000001</v>
      </c>
      <c r="AF234" s="36"/>
      <c r="AG234" s="32"/>
      <c r="AH234" s="8" t="s">
        <v>92</v>
      </c>
      <c r="AI234" s="10">
        <v>150.30000000000001</v>
      </c>
      <c r="AJ234" s="10">
        <v>184.6</v>
      </c>
      <c r="AK234" s="38">
        <v>256.60000000000002</v>
      </c>
      <c r="AL234" s="38">
        <v>372.2</v>
      </c>
      <c r="AM234" s="38">
        <v>171.2</v>
      </c>
      <c r="AN234" s="38">
        <v>102.8</v>
      </c>
      <c r="AO234" s="38">
        <v>99.4</v>
      </c>
      <c r="AP234" s="38">
        <v>103.4</v>
      </c>
      <c r="AQ234" s="38">
        <v>125.7</v>
      </c>
      <c r="AR234" s="38">
        <v>126.3</v>
      </c>
      <c r="AS234" s="38">
        <v>128.6</v>
      </c>
      <c r="AT234" s="112"/>
      <c r="AU234" s="4"/>
      <c r="AV234" s="4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</row>
    <row r="235" spans="1:62">
      <c r="A235" s="36"/>
      <c r="B235" s="32"/>
      <c r="C235" s="8" t="s">
        <v>93</v>
      </c>
      <c r="D235" s="72">
        <v>143.19999999999999</v>
      </c>
      <c r="E235" s="10">
        <v>143.19999999999999</v>
      </c>
      <c r="F235" s="10">
        <v>103.9</v>
      </c>
      <c r="G235" s="10">
        <v>144.1</v>
      </c>
      <c r="H235" s="10">
        <v>150.69999999999999</v>
      </c>
      <c r="I235" s="10">
        <v>320.10000000000002</v>
      </c>
      <c r="J235" s="10">
        <v>181.7</v>
      </c>
      <c r="K235" s="10">
        <v>79.900000000000006</v>
      </c>
      <c r="L235" s="10">
        <v>95.1</v>
      </c>
      <c r="M235" s="10">
        <v>162.80000000000001</v>
      </c>
      <c r="N235" s="10">
        <v>124.6</v>
      </c>
      <c r="O235" s="10">
        <v>146.6</v>
      </c>
      <c r="P235" s="10">
        <v>93.3</v>
      </c>
      <c r="Q235" s="10">
        <v>99.6</v>
      </c>
      <c r="R235" s="10">
        <v>101.9</v>
      </c>
      <c r="S235" s="10">
        <v>140</v>
      </c>
      <c r="T235" s="10">
        <v>108.2</v>
      </c>
      <c r="U235" s="10">
        <v>167.1</v>
      </c>
      <c r="V235" s="10">
        <v>115.1</v>
      </c>
      <c r="W235" s="10">
        <v>124.5</v>
      </c>
      <c r="X235" s="10">
        <v>229.1</v>
      </c>
      <c r="Y235" s="10">
        <v>195.9</v>
      </c>
      <c r="Z235" s="10">
        <v>270.10000000000002</v>
      </c>
      <c r="AA235" s="10">
        <v>0</v>
      </c>
      <c r="AB235" s="10">
        <v>83.2</v>
      </c>
      <c r="AC235" s="10">
        <v>350.4</v>
      </c>
      <c r="AD235" s="10">
        <v>0</v>
      </c>
      <c r="AE235" s="133">
        <v>143.19999999999999</v>
      </c>
      <c r="AF235" s="36"/>
      <c r="AG235" s="32"/>
      <c r="AH235" s="8" t="s">
        <v>93</v>
      </c>
      <c r="AI235" s="10">
        <v>143.19999999999999</v>
      </c>
      <c r="AJ235" s="10">
        <v>171.9</v>
      </c>
      <c r="AK235" s="38">
        <v>225.9</v>
      </c>
      <c r="AL235" s="38">
        <v>317.3</v>
      </c>
      <c r="AM235" s="38">
        <v>159.19999999999999</v>
      </c>
      <c r="AN235" s="38">
        <v>109.1</v>
      </c>
      <c r="AO235" s="38">
        <v>113.8</v>
      </c>
      <c r="AP235" s="38">
        <v>107.1</v>
      </c>
      <c r="AQ235" s="38">
        <v>126.6</v>
      </c>
      <c r="AR235" s="38">
        <v>128.6</v>
      </c>
      <c r="AS235" s="38">
        <v>98</v>
      </c>
      <c r="AT235" s="112"/>
      <c r="AU235" s="4"/>
      <c r="AV235" s="4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</row>
    <row r="236" spans="1:62">
      <c r="A236" s="36"/>
      <c r="B236" s="32"/>
      <c r="C236" s="8" t="s">
        <v>94</v>
      </c>
      <c r="D236" s="72">
        <v>133.6</v>
      </c>
      <c r="E236" s="10">
        <v>133.6</v>
      </c>
      <c r="F236" s="10">
        <v>103.5</v>
      </c>
      <c r="G236" s="10">
        <v>183.7</v>
      </c>
      <c r="H236" s="10">
        <v>142.5</v>
      </c>
      <c r="I236" s="10">
        <v>272</v>
      </c>
      <c r="J236" s="10">
        <v>161.9</v>
      </c>
      <c r="K236" s="10">
        <v>121.8</v>
      </c>
      <c r="L236" s="10">
        <v>81</v>
      </c>
      <c r="M236" s="10">
        <v>145</v>
      </c>
      <c r="N236" s="10">
        <v>103.3</v>
      </c>
      <c r="O236" s="10">
        <v>118.2</v>
      </c>
      <c r="P236" s="10">
        <v>90.7</v>
      </c>
      <c r="Q236" s="10">
        <v>101.1</v>
      </c>
      <c r="R236" s="10">
        <v>104.7</v>
      </c>
      <c r="S236" s="10">
        <v>123.7</v>
      </c>
      <c r="T236" s="10">
        <v>96.9</v>
      </c>
      <c r="U236" s="10">
        <v>174.3</v>
      </c>
      <c r="V236" s="10">
        <v>114.3</v>
      </c>
      <c r="W236" s="10">
        <v>105.3</v>
      </c>
      <c r="X236" s="10">
        <v>269.7</v>
      </c>
      <c r="Y236" s="10">
        <v>220.2</v>
      </c>
      <c r="Z236" s="10">
        <v>232.1</v>
      </c>
      <c r="AA236" s="10">
        <v>0</v>
      </c>
      <c r="AB236" s="10">
        <v>81.8</v>
      </c>
      <c r="AC236" s="10">
        <v>268.60000000000002</v>
      </c>
      <c r="AD236" s="10">
        <v>0</v>
      </c>
      <c r="AE236" s="133">
        <v>133.6</v>
      </c>
      <c r="AF236" s="36"/>
      <c r="AG236" s="32"/>
      <c r="AH236" s="8" t="s">
        <v>94</v>
      </c>
      <c r="AI236" s="10">
        <v>133.6</v>
      </c>
      <c r="AJ236" s="10">
        <v>157.6</v>
      </c>
      <c r="AK236" s="38">
        <v>205.9</v>
      </c>
      <c r="AL236" s="38">
        <v>286.60000000000002</v>
      </c>
      <c r="AM236" s="38">
        <v>149.19999999999999</v>
      </c>
      <c r="AN236" s="38">
        <v>97.1</v>
      </c>
      <c r="AO236" s="38">
        <v>96.6</v>
      </c>
      <c r="AP236" s="38">
        <v>97.5</v>
      </c>
      <c r="AQ236" s="38">
        <v>121.6</v>
      </c>
      <c r="AR236" s="38">
        <v>123.2</v>
      </c>
      <c r="AS236" s="38">
        <v>82.8</v>
      </c>
      <c r="AT236" s="112"/>
      <c r="AU236" s="4"/>
      <c r="AV236" s="4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</row>
    <row r="237" spans="1:62">
      <c r="A237" s="36"/>
      <c r="B237" s="32"/>
      <c r="C237" s="8" t="s">
        <v>95</v>
      </c>
      <c r="D237" s="72">
        <v>132.30000000000001</v>
      </c>
      <c r="E237" s="10">
        <v>132.30000000000001</v>
      </c>
      <c r="F237" s="10">
        <v>97.4</v>
      </c>
      <c r="G237" s="10">
        <v>190.7</v>
      </c>
      <c r="H237" s="10">
        <v>144.30000000000001</v>
      </c>
      <c r="I237" s="10">
        <v>237.2</v>
      </c>
      <c r="J237" s="10">
        <v>171.3</v>
      </c>
      <c r="K237" s="10">
        <v>51.9</v>
      </c>
      <c r="L237" s="10">
        <v>99.4</v>
      </c>
      <c r="M237" s="10">
        <v>145.4</v>
      </c>
      <c r="N237" s="10">
        <v>97.9</v>
      </c>
      <c r="O237" s="10">
        <v>124.2</v>
      </c>
      <c r="P237" s="10">
        <v>99</v>
      </c>
      <c r="Q237" s="10">
        <v>88</v>
      </c>
      <c r="R237" s="10">
        <v>109.6</v>
      </c>
      <c r="S237" s="10">
        <v>129.30000000000001</v>
      </c>
      <c r="T237" s="10">
        <v>102.4</v>
      </c>
      <c r="U237" s="10">
        <v>171.6</v>
      </c>
      <c r="V237" s="10">
        <v>106.5</v>
      </c>
      <c r="W237" s="10">
        <v>103.1</v>
      </c>
      <c r="X237" s="10">
        <v>294.10000000000002</v>
      </c>
      <c r="Y237" s="10">
        <v>224.1</v>
      </c>
      <c r="Z237" s="10">
        <v>231.9</v>
      </c>
      <c r="AA237" s="10">
        <v>0</v>
      </c>
      <c r="AB237" s="10">
        <v>66.3</v>
      </c>
      <c r="AC237" s="10">
        <v>221.8</v>
      </c>
      <c r="AD237" s="10">
        <v>0</v>
      </c>
      <c r="AE237" s="133">
        <v>132.30000000000001</v>
      </c>
      <c r="AF237" s="36"/>
      <c r="AG237" s="32"/>
      <c r="AH237" s="8" t="s">
        <v>95</v>
      </c>
      <c r="AI237" s="10">
        <v>132.30000000000001</v>
      </c>
      <c r="AJ237" s="10">
        <v>153</v>
      </c>
      <c r="AK237" s="38">
        <v>185.3</v>
      </c>
      <c r="AL237" s="38">
        <v>230</v>
      </c>
      <c r="AM237" s="38">
        <v>144.4</v>
      </c>
      <c r="AN237" s="38">
        <v>106.7</v>
      </c>
      <c r="AO237" s="38">
        <v>113.1</v>
      </c>
      <c r="AP237" s="38">
        <v>102.9</v>
      </c>
      <c r="AQ237" s="38">
        <v>120.5</v>
      </c>
      <c r="AR237" s="38">
        <v>120.8</v>
      </c>
      <c r="AS237" s="38">
        <v>119.4</v>
      </c>
      <c r="AT237" s="112"/>
      <c r="AU237" s="4"/>
      <c r="AV237" s="4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</row>
    <row r="238" spans="1:62">
      <c r="A238" s="36"/>
      <c r="B238" s="32"/>
      <c r="C238" s="8" t="s">
        <v>96</v>
      </c>
      <c r="D238" s="72">
        <v>128.4</v>
      </c>
      <c r="E238" s="10">
        <v>128.5</v>
      </c>
      <c r="F238" s="10">
        <v>97.4</v>
      </c>
      <c r="G238" s="10">
        <v>193.9</v>
      </c>
      <c r="H238" s="10">
        <v>144.1</v>
      </c>
      <c r="I238" s="10">
        <v>199.3</v>
      </c>
      <c r="J238" s="10">
        <v>166.9</v>
      </c>
      <c r="K238" s="10">
        <v>72.8</v>
      </c>
      <c r="L238" s="10">
        <v>93.2</v>
      </c>
      <c r="M238" s="10">
        <v>141.4</v>
      </c>
      <c r="N238" s="10">
        <v>104</v>
      </c>
      <c r="O238" s="10">
        <v>128</v>
      </c>
      <c r="P238" s="10">
        <v>94.1</v>
      </c>
      <c r="Q238" s="10">
        <v>92.6</v>
      </c>
      <c r="R238" s="10">
        <v>110.9</v>
      </c>
      <c r="S238" s="10">
        <v>119.3</v>
      </c>
      <c r="T238" s="10">
        <v>107.7</v>
      </c>
      <c r="U238" s="10">
        <v>178.1</v>
      </c>
      <c r="V238" s="10">
        <v>94.5</v>
      </c>
      <c r="W238" s="10">
        <v>104.2</v>
      </c>
      <c r="X238" s="10">
        <v>302.60000000000002</v>
      </c>
      <c r="Y238" s="10">
        <v>211</v>
      </c>
      <c r="Z238" s="10">
        <v>219.4</v>
      </c>
      <c r="AA238" s="10">
        <v>0</v>
      </c>
      <c r="AB238" s="10">
        <v>88</v>
      </c>
      <c r="AC238" s="10">
        <v>304.3</v>
      </c>
      <c r="AD238" s="10">
        <v>0</v>
      </c>
      <c r="AE238" s="133">
        <v>128.4</v>
      </c>
      <c r="AF238" s="36"/>
      <c r="AG238" s="32"/>
      <c r="AH238" s="8" t="s">
        <v>96</v>
      </c>
      <c r="AI238" s="10">
        <v>128.4</v>
      </c>
      <c r="AJ238" s="10">
        <v>147.5</v>
      </c>
      <c r="AK238" s="38">
        <v>171.2</v>
      </c>
      <c r="AL238" s="38">
        <v>195.5</v>
      </c>
      <c r="AM238" s="38">
        <v>150.19999999999999</v>
      </c>
      <c r="AN238" s="38">
        <v>109.3</v>
      </c>
      <c r="AO238" s="38">
        <v>112.3</v>
      </c>
      <c r="AP238" s="38">
        <v>106</v>
      </c>
      <c r="AQ238" s="38">
        <v>118.3</v>
      </c>
      <c r="AR238" s="38">
        <v>117.9</v>
      </c>
      <c r="AS238" s="38">
        <v>124</v>
      </c>
      <c r="AT238" s="112"/>
      <c r="AU238" s="4"/>
      <c r="AV238" s="4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</row>
    <row r="239" spans="1:62">
      <c r="A239" s="36"/>
      <c r="B239" s="34"/>
      <c r="C239" s="15" t="s">
        <v>97</v>
      </c>
      <c r="D239" s="73">
        <v>120.4</v>
      </c>
      <c r="E239" s="14">
        <v>120.4</v>
      </c>
      <c r="F239" s="14">
        <v>99</v>
      </c>
      <c r="G239" s="14">
        <v>188.9</v>
      </c>
      <c r="H239" s="14">
        <v>135.30000000000001</v>
      </c>
      <c r="I239" s="14">
        <v>169.9</v>
      </c>
      <c r="J239" s="14">
        <v>166.9</v>
      </c>
      <c r="K239" s="14">
        <v>77.099999999999994</v>
      </c>
      <c r="L239" s="14">
        <v>67.400000000000006</v>
      </c>
      <c r="M239" s="14">
        <v>104.2</v>
      </c>
      <c r="N239" s="14">
        <v>106.5</v>
      </c>
      <c r="O239" s="14">
        <v>108.4</v>
      </c>
      <c r="P239" s="14">
        <v>90.6</v>
      </c>
      <c r="Q239" s="14">
        <v>91.3</v>
      </c>
      <c r="R239" s="14">
        <v>112</v>
      </c>
      <c r="S239" s="14">
        <v>111.4</v>
      </c>
      <c r="T239" s="14">
        <v>105.1</v>
      </c>
      <c r="U239" s="14">
        <v>178.1</v>
      </c>
      <c r="V239" s="14">
        <v>113.7</v>
      </c>
      <c r="W239" s="14">
        <v>94.2</v>
      </c>
      <c r="X239" s="14">
        <v>320.3</v>
      </c>
      <c r="Y239" s="14">
        <v>215.9</v>
      </c>
      <c r="Z239" s="14">
        <v>194.5</v>
      </c>
      <c r="AA239" s="14">
        <v>0</v>
      </c>
      <c r="AB239" s="14">
        <v>81.599999999999994</v>
      </c>
      <c r="AC239" s="14">
        <v>249.5</v>
      </c>
      <c r="AD239" s="14">
        <v>0</v>
      </c>
      <c r="AE239" s="133">
        <v>120.4</v>
      </c>
      <c r="AF239" s="36"/>
      <c r="AG239" s="34"/>
      <c r="AH239" s="15" t="s">
        <v>97</v>
      </c>
      <c r="AI239" s="14">
        <v>120.4</v>
      </c>
      <c r="AJ239" s="14">
        <v>131.9</v>
      </c>
      <c r="AK239" s="40">
        <v>154.19999999999999</v>
      </c>
      <c r="AL239" s="40">
        <v>166.9</v>
      </c>
      <c r="AM239" s="40">
        <v>143.80000000000001</v>
      </c>
      <c r="AN239" s="40">
        <v>95.5</v>
      </c>
      <c r="AO239" s="40">
        <v>81.599999999999994</v>
      </c>
      <c r="AP239" s="40">
        <v>102.5</v>
      </c>
      <c r="AQ239" s="40">
        <v>114.5</v>
      </c>
      <c r="AR239" s="40">
        <v>113.7</v>
      </c>
      <c r="AS239" s="40">
        <v>131.9</v>
      </c>
      <c r="AT239" s="112"/>
      <c r="AU239" s="4"/>
      <c r="AV239" s="4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</row>
    <row r="240" spans="1:62">
      <c r="A240" s="8"/>
      <c r="B240" s="28" t="s">
        <v>104</v>
      </c>
      <c r="C240" s="22" t="s">
        <v>84</v>
      </c>
      <c r="D240" s="72">
        <v>117</v>
      </c>
      <c r="E240" s="10">
        <v>117</v>
      </c>
      <c r="F240" s="10">
        <v>92.4</v>
      </c>
      <c r="G240" s="10">
        <v>170.4</v>
      </c>
      <c r="H240" s="10">
        <v>139</v>
      </c>
      <c r="I240" s="10">
        <v>154.6</v>
      </c>
      <c r="J240" s="10">
        <v>149.69999999999999</v>
      </c>
      <c r="K240" s="10">
        <v>101.7</v>
      </c>
      <c r="L240" s="10">
        <v>25.2</v>
      </c>
      <c r="M240" s="10">
        <v>126.4</v>
      </c>
      <c r="N240" s="10">
        <v>75.099999999999994</v>
      </c>
      <c r="O240" s="10">
        <v>106</v>
      </c>
      <c r="P240" s="10">
        <v>90.5</v>
      </c>
      <c r="Q240" s="10">
        <v>90.5</v>
      </c>
      <c r="R240" s="10">
        <v>108.1</v>
      </c>
      <c r="S240" s="10">
        <v>111.1</v>
      </c>
      <c r="T240" s="10">
        <v>119.8</v>
      </c>
      <c r="U240" s="10">
        <v>148.1</v>
      </c>
      <c r="V240" s="10">
        <v>101.8</v>
      </c>
      <c r="W240" s="10">
        <v>112.5</v>
      </c>
      <c r="X240" s="10">
        <v>286.89999999999998</v>
      </c>
      <c r="Y240" s="10">
        <v>211.4</v>
      </c>
      <c r="Z240" s="10">
        <v>123.9</v>
      </c>
      <c r="AA240" s="10">
        <v>0</v>
      </c>
      <c r="AB240" s="10">
        <v>77.8</v>
      </c>
      <c r="AC240" s="10">
        <v>242.9</v>
      </c>
      <c r="AD240" s="10">
        <v>0</v>
      </c>
      <c r="AE240" s="133">
        <v>117</v>
      </c>
      <c r="AF240" s="8"/>
      <c r="AG240" s="28" t="s">
        <v>104</v>
      </c>
      <c r="AH240" s="22" t="s">
        <v>84</v>
      </c>
      <c r="AI240" s="10">
        <v>117</v>
      </c>
      <c r="AJ240" s="10">
        <v>129.80000000000001</v>
      </c>
      <c r="AK240" s="38">
        <v>153.30000000000001</v>
      </c>
      <c r="AL240" s="38">
        <v>160.30000000000001</v>
      </c>
      <c r="AM240" s="38">
        <v>139.69999999999999</v>
      </c>
      <c r="AN240" s="38">
        <v>99.5</v>
      </c>
      <c r="AO240" s="38">
        <v>87.5</v>
      </c>
      <c r="AP240" s="38">
        <v>105.1</v>
      </c>
      <c r="AQ240" s="38">
        <v>108.5</v>
      </c>
      <c r="AR240" s="38">
        <v>108.6</v>
      </c>
      <c r="AS240" s="38">
        <v>115.2</v>
      </c>
      <c r="AT240" s="112"/>
      <c r="AU240" s="4"/>
      <c r="AV240" s="4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</row>
    <row r="241" spans="1:62">
      <c r="A241" s="8"/>
      <c r="B241" s="32"/>
      <c r="C241" s="8" t="s">
        <v>86</v>
      </c>
      <c r="D241" s="72">
        <v>116.7</v>
      </c>
      <c r="E241" s="10">
        <v>116.7</v>
      </c>
      <c r="F241" s="10">
        <v>92.9</v>
      </c>
      <c r="G241" s="10">
        <v>173</v>
      </c>
      <c r="H241" s="10">
        <v>142</v>
      </c>
      <c r="I241" s="10">
        <v>137.19999999999999</v>
      </c>
      <c r="J241" s="10">
        <v>153</v>
      </c>
      <c r="K241" s="10">
        <v>85.4</v>
      </c>
      <c r="L241" s="10">
        <v>27.1</v>
      </c>
      <c r="M241" s="10">
        <v>102.4</v>
      </c>
      <c r="N241" s="10">
        <v>73.599999999999994</v>
      </c>
      <c r="O241" s="10">
        <v>109</v>
      </c>
      <c r="P241" s="10">
        <v>95.4</v>
      </c>
      <c r="Q241" s="10">
        <v>86.7</v>
      </c>
      <c r="R241" s="10">
        <v>105.9</v>
      </c>
      <c r="S241" s="10">
        <v>110.8</v>
      </c>
      <c r="T241" s="10">
        <v>116.5</v>
      </c>
      <c r="U241" s="10">
        <v>191.1</v>
      </c>
      <c r="V241" s="10">
        <v>105.1</v>
      </c>
      <c r="W241" s="10">
        <v>105.1</v>
      </c>
      <c r="X241" s="10">
        <v>367.1</v>
      </c>
      <c r="Y241" s="10">
        <v>263.7</v>
      </c>
      <c r="Z241" s="10">
        <v>124.3</v>
      </c>
      <c r="AA241" s="10">
        <v>0</v>
      </c>
      <c r="AB241" s="10">
        <v>85.8</v>
      </c>
      <c r="AC241" s="10">
        <v>237.7</v>
      </c>
      <c r="AD241" s="10">
        <v>0</v>
      </c>
      <c r="AE241" s="133">
        <v>116.7</v>
      </c>
      <c r="AF241" s="8"/>
      <c r="AG241" s="32"/>
      <c r="AH241" s="8" t="s">
        <v>86</v>
      </c>
      <c r="AI241" s="10">
        <v>116.7</v>
      </c>
      <c r="AJ241" s="10">
        <v>122.8</v>
      </c>
      <c r="AK241" s="38">
        <v>142.5</v>
      </c>
      <c r="AL241" s="38">
        <v>140.4</v>
      </c>
      <c r="AM241" s="38">
        <v>140</v>
      </c>
      <c r="AN241" s="38">
        <v>95.2</v>
      </c>
      <c r="AO241" s="38">
        <v>81.3</v>
      </c>
      <c r="AP241" s="38">
        <v>104.3</v>
      </c>
      <c r="AQ241" s="38">
        <v>112.5</v>
      </c>
      <c r="AR241" s="38">
        <v>113</v>
      </c>
      <c r="AS241" s="38">
        <v>128.19999999999999</v>
      </c>
      <c r="AT241" s="112"/>
      <c r="AU241" s="4"/>
      <c r="AV241" s="4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</row>
    <row r="242" spans="1:62">
      <c r="A242" s="8"/>
      <c r="B242" s="32"/>
      <c r="C242" s="8" t="s">
        <v>88</v>
      </c>
      <c r="D242" s="72">
        <v>108.3</v>
      </c>
      <c r="E242" s="10">
        <v>108.3</v>
      </c>
      <c r="F242" s="10">
        <v>91.4</v>
      </c>
      <c r="G242" s="10">
        <v>154.19999999999999</v>
      </c>
      <c r="H242" s="10">
        <v>136.80000000000001</v>
      </c>
      <c r="I242" s="10">
        <v>119.2</v>
      </c>
      <c r="J242" s="10">
        <v>162.19999999999999</v>
      </c>
      <c r="K242" s="10">
        <v>82.5</v>
      </c>
      <c r="L242" s="10">
        <v>38.4</v>
      </c>
      <c r="M242" s="10">
        <v>88.4</v>
      </c>
      <c r="N242" s="10">
        <v>78.5</v>
      </c>
      <c r="O242" s="10">
        <v>104.9</v>
      </c>
      <c r="P242" s="10">
        <v>95.9</v>
      </c>
      <c r="Q242" s="10">
        <v>86.2</v>
      </c>
      <c r="R242" s="10">
        <v>103.8</v>
      </c>
      <c r="S242" s="10">
        <v>102.3</v>
      </c>
      <c r="T242" s="10">
        <v>108.4</v>
      </c>
      <c r="U242" s="10">
        <v>169</v>
      </c>
      <c r="V242" s="10">
        <v>90.2</v>
      </c>
      <c r="W242" s="10">
        <v>100.8</v>
      </c>
      <c r="X242" s="10">
        <v>356.9</v>
      </c>
      <c r="Y242" s="10">
        <v>44.7</v>
      </c>
      <c r="Z242" s="10">
        <v>106.9</v>
      </c>
      <c r="AA242" s="10">
        <v>0</v>
      </c>
      <c r="AB242" s="10">
        <v>89</v>
      </c>
      <c r="AC242" s="10">
        <v>202.1</v>
      </c>
      <c r="AD242" s="10">
        <v>0</v>
      </c>
      <c r="AE242" s="133">
        <v>108.3</v>
      </c>
      <c r="AF242" s="8"/>
      <c r="AG242" s="32"/>
      <c r="AH242" s="8" t="s">
        <v>88</v>
      </c>
      <c r="AI242" s="10">
        <v>108.3</v>
      </c>
      <c r="AJ242" s="10">
        <v>115.2</v>
      </c>
      <c r="AK242" s="38">
        <v>139</v>
      </c>
      <c r="AL242" s="38">
        <v>120.3</v>
      </c>
      <c r="AM242" s="38">
        <v>158.1</v>
      </c>
      <c r="AN242" s="38">
        <v>89.4</v>
      </c>
      <c r="AO242" s="38">
        <v>60</v>
      </c>
      <c r="AP242" s="38">
        <v>105.4</v>
      </c>
      <c r="AQ242" s="38">
        <v>106.6</v>
      </c>
      <c r="AR242" s="38">
        <v>107</v>
      </c>
      <c r="AS242" s="38">
        <v>114.2</v>
      </c>
      <c r="AT242" s="112"/>
      <c r="AU242" s="4"/>
      <c r="AV242" s="4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</row>
    <row r="243" spans="1:62">
      <c r="A243" s="8"/>
      <c r="B243" s="32"/>
      <c r="C243" s="8" t="s">
        <v>89</v>
      </c>
      <c r="D243" s="72">
        <v>109.1</v>
      </c>
      <c r="E243" s="10">
        <v>109.1</v>
      </c>
      <c r="F243" s="10">
        <v>88.7</v>
      </c>
      <c r="G243" s="10">
        <v>165.8</v>
      </c>
      <c r="H243" s="10">
        <v>132.1</v>
      </c>
      <c r="I243" s="10">
        <v>121</v>
      </c>
      <c r="J243" s="10">
        <v>163.9</v>
      </c>
      <c r="K243" s="10">
        <v>69.900000000000006</v>
      </c>
      <c r="L243" s="10">
        <v>37.200000000000003</v>
      </c>
      <c r="M243" s="10">
        <v>108.4</v>
      </c>
      <c r="N243" s="10">
        <v>63</v>
      </c>
      <c r="O243" s="10">
        <v>107.3</v>
      </c>
      <c r="P243" s="10">
        <v>94.8</v>
      </c>
      <c r="Q243" s="10">
        <v>85.8</v>
      </c>
      <c r="R243" s="10">
        <v>112.5</v>
      </c>
      <c r="S243" s="10">
        <v>97.7</v>
      </c>
      <c r="T243" s="10">
        <v>110.1</v>
      </c>
      <c r="U243" s="10">
        <v>159.9</v>
      </c>
      <c r="V243" s="10">
        <v>86.9</v>
      </c>
      <c r="W243" s="10">
        <v>97.9</v>
      </c>
      <c r="X243" s="10">
        <v>351.6</v>
      </c>
      <c r="Y243" s="10">
        <v>79.900000000000006</v>
      </c>
      <c r="Z243" s="10">
        <v>100.7</v>
      </c>
      <c r="AA243" s="10">
        <v>0</v>
      </c>
      <c r="AB243" s="10">
        <v>79.400000000000006</v>
      </c>
      <c r="AC243" s="10">
        <v>196.6</v>
      </c>
      <c r="AD243" s="10">
        <v>0</v>
      </c>
      <c r="AE243" s="133">
        <v>109.1</v>
      </c>
      <c r="AF243" s="8"/>
      <c r="AG243" s="32"/>
      <c r="AH243" s="8" t="s">
        <v>89</v>
      </c>
      <c r="AI243" s="10">
        <v>109.1</v>
      </c>
      <c r="AJ243" s="10">
        <v>113.8</v>
      </c>
      <c r="AK243" s="38">
        <v>126.7</v>
      </c>
      <c r="AL243" s="38">
        <v>118.6</v>
      </c>
      <c r="AM243" s="38">
        <v>138.1</v>
      </c>
      <c r="AN243" s="38">
        <v>93.3</v>
      </c>
      <c r="AO243" s="38">
        <v>75.5</v>
      </c>
      <c r="AP243" s="38">
        <v>103.5</v>
      </c>
      <c r="AQ243" s="38">
        <v>108.3</v>
      </c>
      <c r="AR243" s="38">
        <v>107</v>
      </c>
      <c r="AS243" s="38">
        <v>132.6</v>
      </c>
      <c r="AT243" s="112"/>
      <c r="AU243" s="4"/>
      <c r="AV243" s="4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</row>
    <row r="244" spans="1:62">
      <c r="A244" s="8"/>
      <c r="B244" s="32"/>
      <c r="C244" s="8" t="s">
        <v>90</v>
      </c>
      <c r="D244" s="72">
        <v>112.4</v>
      </c>
      <c r="E244" s="10">
        <v>112.4</v>
      </c>
      <c r="F244" s="10">
        <v>88.4</v>
      </c>
      <c r="G244" s="10">
        <v>179.5</v>
      </c>
      <c r="H244" s="10">
        <v>131</v>
      </c>
      <c r="I244" s="10">
        <v>124.2</v>
      </c>
      <c r="J244" s="10">
        <v>161.6</v>
      </c>
      <c r="K244" s="10">
        <v>57</v>
      </c>
      <c r="L244" s="10">
        <v>45.1</v>
      </c>
      <c r="M244" s="10">
        <v>111.2</v>
      </c>
      <c r="N244" s="10">
        <v>80</v>
      </c>
      <c r="O244" s="10">
        <v>113.5</v>
      </c>
      <c r="P244" s="10">
        <v>96.3</v>
      </c>
      <c r="Q244" s="10">
        <v>89.8</v>
      </c>
      <c r="R244" s="10">
        <v>138.69999999999999</v>
      </c>
      <c r="S244" s="10">
        <v>100.5</v>
      </c>
      <c r="T244" s="10">
        <v>122.8</v>
      </c>
      <c r="U244" s="10">
        <v>167.3</v>
      </c>
      <c r="V244" s="10">
        <v>105.7</v>
      </c>
      <c r="W244" s="10">
        <v>101</v>
      </c>
      <c r="X244" s="10">
        <v>359.3</v>
      </c>
      <c r="Y244" s="10">
        <v>84.3</v>
      </c>
      <c r="Z244" s="10">
        <v>111.2</v>
      </c>
      <c r="AA244" s="10">
        <v>0</v>
      </c>
      <c r="AB244" s="10">
        <v>91.1</v>
      </c>
      <c r="AC244" s="10">
        <v>174.7</v>
      </c>
      <c r="AD244" s="10">
        <v>0</v>
      </c>
      <c r="AE244" s="133">
        <v>112.4</v>
      </c>
      <c r="AF244" s="8"/>
      <c r="AG244" s="32"/>
      <c r="AH244" s="8" t="s">
        <v>90</v>
      </c>
      <c r="AI244" s="10">
        <v>112.4</v>
      </c>
      <c r="AJ244" s="10">
        <v>113.5</v>
      </c>
      <c r="AK244" s="38">
        <v>122</v>
      </c>
      <c r="AL244" s="38">
        <v>118.5</v>
      </c>
      <c r="AM244" s="38">
        <v>127.6</v>
      </c>
      <c r="AN244" s="38">
        <v>104.3</v>
      </c>
      <c r="AO244" s="38">
        <v>79.400000000000006</v>
      </c>
      <c r="AP244" s="38">
        <v>119.9</v>
      </c>
      <c r="AQ244" s="38">
        <v>113.8</v>
      </c>
      <c r="AR244" s="38">
        <v>112.4</v>
      </c>
      <c r="AS244" s="38">
        <v>143.1</v>
      </c>
      <c r="AT244" s="112"/>
      <c r="AU244" s="4"/>
      <c r="AV244" s="4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</row>
    <row r="245" spans="1:62">
      <c r="A245" s="8"/>
      <c r="B245" s="32"/>
      <c r="C245" s="8" t="s">
        <v>91</v>
      </c>
      <c r="D245" s="72">
        <v>114.6</v>
      </c>
      <c r="E245" s="10">
        <v>114.6</v>
      </c>
      <c r="F245" s="10">
        <v>97.2</v>
      </c>
      <c r="G245" s="10">
        <v>160.6</v>
      </c>
      <c r="H245" s="10">
        <v>128.80000000000001</v>
      </c>
      <c r="I245" s="10">
        <v>121.1</v>
      </c>
      <c r="J245" s="10">
        <v>160.69999999999999</v>
      </c>
      <c r="K245" s="10">
        <v>61</v>
      </c>
      <c r="L245" s="10">
        <v>55.6</v>
      </c>
      <c r="M245" s="10">
        <v>147.80000000000001</v>
      </c>
      <c r="N245" s="10">
        <v>80.599999999999994</v>
      </c>
      <c r="O245" s="10">
        <v>106.9</v>
      </c>
      <c r="P245" s="10">
        <v>103.1</v>
      </c>
      <c r="Q245" s="10">
        <v>84.4</v>
      </c>
      <c r="R245" s="10">
        <v>142.9</v>
      </c>
      <c r="S245" s="10">
        <v>98.3</v>
      </c>
      <c r="T245" s="10">
        <v>117.7</v>
      </c>
      <c r="U245" s="10">
        <v>163.9</v>
      </c>
      <c r="V245" s="10">
        <v>103.4</v>
      </c>
      <c r="W245" s="10">
        <v>95.4</v>
      </c>
      <c r="X245" s="10">
        <v>354.4</v>
      </c>
      <c r="Y245" s="10">
        <v>107.9</v>
      </c>
      <c r="Z245" s="10">
        <v>113</v>
      </c>
      <c r="AA245" s="10">
        <v>0</v>
      </c>
      <c r="AB245" s="10">
        <v>88.1</v>
      </c>
      <c r="AC245" s="10">
        <v>177.5</v>
      </c>
      <c r="AD245" s="10">
        <v>0</v>
      </c>
      <c r="AE245" s="133">
        <v>114.6</v>
      </c>
      <c r="AF245" s="8"/>
      <c r="AG245" s="32"/>
      <c r="AH245" s="8" t="s">
        <v>91</v>
      </c>
      <c r="AI245" s="10">
        <v>114.6</v>
      </c>
      <c r="AJ245" s="10">
        <v>116.7</v>
      </c>
      <c r="AK245" s="38">
        <v>131.5</v>
      </c>
      <c r="AL245" s="38">
        <v>131.1</v>
      </c>
      <c r="AM245" s="38">
        <v>132</v>
      </c>
      <c r="AN245" s="38">
        <v>109.6</v>
      </c>
      <c r="AO245" s="38">
        <v>97.2</v>
      </c>
      <c r="AP245" s="38">
        <v>112</v>
      </c>
      <c r="AQ245" s="38">
        <v>114</v>
      </c>
      <c r="AR245" s="38">
        <v>111.4</v>
      </c>
      <c r="AS245" s="38">
        <v>194.8</v>
      </c>
      <c r="AT245" s="112"/>
      <c r="AU245" s="4"/>
      <c r="AV245" s="4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</row>
    <row r="246" spans="1:62">
      <c r="A246" s="8"/>
      <c r="B246" s="32"/>
      <c r="C246" s="8" t="s">
        <v>92</v>
      </c>
      <c r="D246" s="72">
        <v>116.2</v>
      </c>
      <c r="E246" s="10">
        <v>116.2</v>
      </c>
      <c r="F246" s="10">
        <v>100.6</v>
      </c>
      <c r="G246" s="10">
        <v>151.19999999999999</v>
      </c>
      <c r="H246" s="10">
        <v>131</v>
      </c>
      <c r="I246" s="10">
        <v>111.1</v>
      </c>
      <c r="J246" s="10">
        <v>146.69999999999999</v>
      </c>
      <c r="K246" s="10">
        <v>60.8</v>
      </c>
      <c r="L246" s="10">
        <v>56.6</v>
      </c>
      <c r="M246" s="10">
        <v>128.1</v>
      </c>
      <c r="N246" s="10">
        <v>83.5</v>
      </c>
      <c r="O246" s="10">
        <v>114.7</v>
      </c>
      <c r="P246" s="10">
        <v>98.9</v>
      </c>
      <c r="Q246" s="10">
        <v>86.8</v>
      </c>
      <c r="R246" s="10">
        <v>130.30000000000001</v>
      </c>
      <c r="S246" s="10">
        <v>100.4</v>
      </c>
      <c r="T246" s="10">
        <v>124.8</v>
      </c>
      <c r="U246" s="10">
        <v>148</v>
      </c>
      <c r="V246" s="10">
        <v>87.8</v>
      </c>
      <c r="W246" s="10">
        <v>93.6</v>
      </c>
      <c r="X246" s="10">
        <v>316.2</v>
      </c>
      <c r="Y246" s="10">
        <v>105.1</v>
      </c>
      <c r="Z246" s="10">
        <v>126.8</v>
      </c>
      <c r="AA246" s="10">
        <v>0</v>
      </c>
      <c r="AB246" s="10">
        <v>82.6</v>
      </c>
      <c r="AC246" s="10">
        <v>170.4</v>
      </c>
      <c r="AD246" s="10">
        <v>0</v>
      </c>
      <c r="AE246" s="133">
        <v>116.2</v>
      </c>
      <c r="AF246" s="8"/>
      <c r="AG246" s="32"/>
      <c r="AH246" s="8" t="s">
        <v>92</v>
      </c>
      <c r="AI246" s="10">
        <v>116.2</v>
      </c>
      <c r="AJ246" s="10">
        <v>114.5</v>
      </c>
      <c r="AK246" s="38">
        <v>115</v>
      </c>
      <c r="AL246" s="38">
        <v>100.7</v>
      </c>
      <c r="AM246" s="38">
        <v>131.1</v>
      </c>
      <c r="AN246" s="38">
        <v>114.1</v>
      </c>
      <c r="AO246" s="38">
        <v>100.1</v>
      </c>
      <c r="AP246" s="38">
        <v>114.7</v>
      </c>
      <c r="AQ246" s="38">
        <v>115.6</v>
      </c>
      <c r="AR246" s="38">
        <v>114.2</v>
      </c>
      <c r="AS246" s="38">
        <v>148.30000000000001</v>
      </c>
      <c r="AT246" s="112"/>
      <c r="AU246" s="4"/>
      <c r="AV246" s="4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</row>
    <row r="247" spans="1:62">
      <c r="A247" s="8"/>
      <c r="B247" s="32"/>
      <c r="C247" s="8" t="s">
        <v>93</v>
      </c>
      <c r="D247" s="72">
        <v>121.3</v>
      </c>
      <c r="E247" s="10">
        <v>121.3</v>
      </c>
      <c r="F247" s="10">
        <v>101.7</v>
      </c>
      <c r="G247" s="10">
        <v>257.8</v>
      </c>
      <c r="H247" s="10">
        <v>159.6</v>
      </c>
      <c r="I247" s="10">
        <v>116</v>
      </c>
      <c r="J247" s="10">
        <v>154.69999999999999</v>
      </c>
      <c r="K247" s="10">
        <v>68.400000000000006</v>
      </c>
      <c r="L247" s="10">
        <v>71.099999999999994</v>
      </c>
      <c r="M247" s="10">
        <v>99.3</v>
      </c>
      <c r="N247" s="10">
        <v>87.8</v>
      </c>
      <c r="O247" s="10">
        <v>111.9</v>
      </c>
      <c r="P247" s="10">
        <v>97.7</v>
      </c>
      <c r="Q247" s="10">
        <v>87.3</v>
      </c>
      <c r="R247" s="10">
        <v>120.4</v>
      </c>
      <c r="S247" s="10">
        <v>107.1</v>
      </c>
      <c r="T247" s="10">
        <v>127.6</v>
      </c>
      <c r="U247" s="10">
        <v>159.6</v>
      </c>
      <c r="V247" s="10">
        <v>94.2</v>
      </c>
      <c r="W247" s="10">
        <v>97.4</v>
      </c>
      <c r="X247" s="10">
        <v>321.8</v>
      </c>
      <c r="Y247" s="10">
        <v>106.4</v>
      </c>
      <c r="Z247" s="10">
        <v>130.69999999999999</v>
      </c>
      <c r="AA247" s="10">
        <v>0</v>
      </c>
      <c r="AB247" s="10">
        <v>98.1</v>
      </c>
      <c r="AC247" s="10">
        <v>174.1</v>
      </c>
      <c r="AD247" s="10">
        <v>0</v>
      </c>
      <c r="AE247" s="133">
        <v>121.3</v>
      </c>
      <c r="AF247" s="8"/>
      <c r="AG247" s="32"/>
      <c r="AH247" s="8" t="s">
        <v>93</v>
      </c>
      <c r="AI247" s="10">
        <v>121.3</v>
      </c>
      <c r="AJ247" s="10">
        <v>123.3</v>
      </c>
      <c r="AK247" s="38">
        <v>121.7</v>
      </c>
      <c r="AL247" s="38">
        <v>110.4</v>
      </c>
      <c r="AM247" s="38">
        <v>127.3</v>
      </c>
      <c r="AN247" s="38">
        <v>121.5</v>
      </c>
      <c r="AO247" s="38">
        <v>114.9</v>
      </c>
      <c r="AP247" s="38">
        <v>120.3</v>
      </c>
      <c r="AQ247" s="38">
        <v>120</v>
      </c>
      <c r="AR247" s="38">
        <v>119.2</v>
      </c>
      <c r="AS247" s="38">
        <v>121.4</v>
      </c>
      <c r="AT247" s="112"/>
      <c r="AU247" s="4"/>
      <c r="AV247" s="4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</row>
    <row r="248" spans="1:62">
      <c r="A248" s="8"/>
      <c r="B248" s="32"/>
      <c r="C248" s="8" t="s">
        <v>94</v>
      </c>
      <c r="D248" s="72">
        <v>125.1</v>
      </c>
      <c r="E248" s="10">
        <v>125</v>
      </c>
      <c r="F248" s="10">
        <v>100.3</v>
      </c>
      <c r="G248" s="10">
        <v>203.2</v>
      </c>
      <c r="H248" s="10">
        <v>160.69999999999999</v>
      </c>
      <c r="I248" s="10">
        <v>116.1</v>
      </c>
      <c r="J248" s="10">
        <v>162.6</v>
      </c>
      <c r="K248" s="10">
        <v>69.900000000000006</v>
      </c>
      <c r="L248" s="10">
        <v>108.2</v>
      </c>
      <c r="M248" s="10">
        <v>169.3</v>
      </c>
      <c r="N248" s="10">
        <v>70.099999999999994</v>
      </c>
      <c r="O248" s="10">
        <v>110.2</v>
      </c>
      <c r="P248" s="10">
        <v>94.7</v>
      </c>
      <c r="Q248" s="10">
        <v>91.2</v>
      </c>
      <c r="R248" s="10">
        <v>142.80000000000001</v>
      </c>
      <c r="S248" s="10">
        <v>109.3</v>
      </c>
      <c r="T248" s="10">
        <v>126.2</v>
      </c>
      <c r="U248" s="10">
        <v>175.3</v>
      </c>
      <c r="V248" s="10">
        <v>88.6</v>
      </c>
      <c r="W248" s="10">
        <v>109.3</v>
      </c>
      <c r="X248" s="10">
        <v>337.7</v>
      </c>
      <c r="Y248" s="10">
        <v>132.9</v>
      </c>
      <c r="Z248" s="10">
        <v>139.30000000000001</v>
      </c>
      <c r="AA248" s="10">
        <v>0</v>
      </c>
      <c r="AB248" s="10">
        <v>91.7</v>
      </c>
      <c r="AC248" s="10">
        <v>201.7</v>
      </c>
      <c r="AD248" s="10">
        <v>0</v>
      </c>
      <c r="AE248" s="133">
        <v>125.1</v>
      </c>
      <c r="AF248" s="8"/>
      <c r="AG248" s="32"/>
      <c r="AH248" s="8" t="s">
        <v>94</v>
      </c>
      <c r="AI248" s="10">
        <v>125.1</v>
      </c>
      <c r="AJ248" s="10">
        <v>128.5</v>
      </c>
      <c r="AK248" s="38">
        <v>127.2</v>
      </c>
      <c r="AL248" s="38">
        <v>105.6</v>
      </c>
      <c r="AM248" s="38">
        <v>139</v>
      </c>
      <c r="AN248" s="38">
        <v>126.7</v>
      </c>
      <c r="AO248" s="38">
        <v>155</v>
      </c>
      <c r="AP248" s="38">
        <v>118.3</v>
      </c>
      <c r="AQ248" s="38">
        <v>121.6</v>
      </c>
      <c r="AR248" s="38">
        <v>119.5</v>
      </c>
      <c r="AS248" s="38">
        <v>119.5</v>
      </c>
      <c r="AT248" s="112"/>
      <c r="AU248" s="4"/>
      <c r="AV248" s="4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</row>
    <row r="249" spans="1:62">
      <c r="A249" s="8"/>
      <c r="B249" s="32"/>
      <c r="C249" s="8" t="s">
        <v>95</v>
      </c>
      <c r="D249" s="72">
        <v>128</v>
      </c>
      <c r="E249" s="10">
        <v>128</v>
      </c>
      <c r="F249" s="10">
        <v>107.1</v>
      </c>
      <c r="G249" s="10">
        <v>208.8</v>
      </c>
      <c r="H249" s="10">
        <v>152.19999999999999</v>
      </c>
      <c r="I249" s="10">
        <v>123</v>
      </c>
      <c r="J249" s="10">
        <v>163.69999999999999</v>
      </c>
      <c r="K249" s="10">
        <v>77.5</v>
      </c>
      <c r="L249" s="10">
        <v>177.8</v>
      </c>
      <c r="M249" s="10">
        <v>199</v>
      </c>
      <c r="N249" s="10">
        <v>98.6</v>
      </c>
      <c r="O249" s="10">
        <v>105.9</v>
      </c>
      <c r="P249" s="10">
        <v>98.9</v>
      </c>
      <c r="Q249" s="10">
        <v>96.4</v>
      </c>
      <c r="R249" s="10">
        <v>241.9</v>
      </c>
      <c r="S249" s="10">
        <v>111.1</v>
      </c>
      <c r="T249" s="10">
        <v>128.69999999999999</v>
      </c>
      <c r="U249" s="10">
        <v>152.19999999999999</v>
      </c>
      <c r="V249" s="10">
        <v>89.1</v>
      </c>
      <c r="W249" s="10">
        <v>91.5</v>
      </c>
      <c r="X249" s="10">
        <v>312.2</v>
      </c>
      <c r="Y249" s="10">
        <v>108.1</v>
      </c>
      <c r="Z249" s="10">
        <v>107.6</v>
      </c>
      <c r="AA249" s="10">
        <v>0</v>
      </c>
      <c r="AB249" s="10">
        <v>93.6</v>
      </c>
      <c r="AC249" s="10">
        <v>186.9</v>
      </c>
      <c r="AD249" s="10">
        <v>0</v>
      </c>
      <c r="AE249" s="133">
        <v>128</v>
      </c>
      <c r="AF249" s="8"/>
      <c r="AG249" s="32"/>
      <c r="AH249" s="8" t="s">
        <v>95</v>
      </c>
      <c r="AI249" s="10">
        <v>128</v>
      </c>
      <c r="AJ249" s="10">
        <v>133.1</v>
      </c>
      <c r="AK249" s="38">
        <v>134.6</v>
      </c>
      <c r="AL249" s="38">
        <v>123.4</v>
      </c>
      <c r="AM249" s="38">
        <v>139.69999999999999</v>
      </c>
      <c r="AN249" s="38">
        <v>131.6</v>
      </c>
      <c r="AO249" s="38">
        <v>146.19999999999999</v>
      </c>
      <c r="AP249" s="38">
        <v>121.9</v>
      </c>
      <c r="AQ249" s="38">
        <v>124.8</v>
      </c>
      <c r="AR249" s="38">
        <v>119.9</v>
      </c>
      <c r="AS249" s="38">
        <v>245.3</v>
      </c>
      <c r="AT249" s="112"/>
      <c r="AU249" s="4"/>
      <c r="AV249" s="4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</row>
    <row r="250" spans="1:62">
      <c r="A250" s="8"/>
      <c r="B250" s="32"/>
      <c r="C250" s="8" t="s">
        <v>96</v>
      </c>
      <c r="D250" s="72">
        <v>127.2</v>
      </c>
      <c r="E250" s="10">
        <v>127.2</v>
      </c>
      <c r="F250" s="10">
        <v>102.3</v>
      </c>
      <c r="G250" s="10">
        <v>203.9</v>
      </c>
      <c r="H250" s="10">
        <v>135.1</v>
      </c>
      <c r="I250" s="10">
        <v>142.69999999999999</v>
      </c>
      <c r="J250" s="10">
        <v>178.9</v>
      </c>
      <c r="K250" s="10">
        <v>78.400000000000006</v>
      </c>
      <c r="L250" s="10">
        <v>163.19999999999999</v>
      </c>
      <c r="M250" s="10">
        <v>178.9</v>
      </c>
      <c r="N250" s="10">
        <v>100.5</v>
      </c>
      <c r="O250" s="10">
        <v>108</v>
      </c>
      <c r="P250" s="10">
        <v>93.3</v>
      </c>
      <c r="Q250" s="10">
        <v>81.5</v>
      </c>
      <c r="R250" s="10">
        <v>223.6</v>
      </c>
      <c r="S250" s="10">
        <v>106.4</v>
      </c>
      <c r="T250" s="10">
        <v>118.4</v>
      </c>
      <c r="U250" s="10">
        <v>153.9</v>
      </c>
      <c r="V250" s="10">
        <v>87.1</v>
      </c>
      <c r="W250" s="10">
        <v>96.2</v>
      </c>
      <c r="X250" s="10">
        <v>298.8</v>
      </c>
      <c r="Y250" s="10">
        <v>120.4</v>
      </c>
      <c r="Z250" s="10">
        <v>105.2</v>
      </c>
      <c r="AA250" s="10">
        <v>0</v>
      </c>
      <c r="AB250" s="10">
        <v>102.1</v>
      </c>
      <c r="AC250" s="10">
        <v>161.19999999999999</v>
      </c>
      <c r="AD250" s="10">
        <v>0</v>
      </c>
      <c r="AE250" s="133">
        <v>127.2</v>
      </c>
      <c r="AF250" s="8"/>
      <c r="AG250" s="32"/>
      <c r="AH250" s="8" t="s">
        <v>96</v>
      </c>
      <c r="AI250" s="10">
        <v>127.2</v>
      </c>
      <c r="AJ250" s="10">
        <v>136.1</v>
      </c>
      <c r="AK250" s="38">
        <v>146.80000000000001</v>
      </c>
      <c r="AL250" s="38">
        <v>154.1</v>
      </c>
      <c r="AM250" s="38">
        <v>138.19999999999999</v>
      </c>
      <c r="AN250" s="38">
        <v>120.8</v>
      </c>
      <c r="AO250" s="38">
        <v>128.6</v>
      </c>
      <c r="AP250" s="38">
        <v>114.9</v>
      </c>
      <c r="AQ250" s="38">
        <v>122.3</v>
      </c>
      <c r="AR250" s="38">
        <v>116.8</v>
      </c>
      <c r="AS250" s="38">
        <v>245.2</v>
      </c>
      <c r="AT250" s="112"/>
      <c r="AU250" s="4"/>
      <c r="AV250" s="4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</row>
    <row r="251" spans="1:62">
      <c r="A251" s="8"/>
      <c r="B251" s="34"/>
      <c r="C251" s="15" t="s">
        <v>97</v>
      </c>
      <c r="D251" s="73">
        <v>125.1</v>
      </c>
      <c r="E251" s="14">
        <v>125.1</v>
      </c>
      <c r="F251" s="14">
        <v>100.2</v>
      </c>
      <c r="G251" s="14">
        <v>206.1</v>
      </c>
      <c r="H251" s="14">
        <v>129</v>
      </c>
      <c r="I251" s="14">
        <v>117.5</v>
      </c>
      <c r="J251" s="14">
        <v>204</v>
      </c>
      <c r="K251" s="14">
        <v>64.5</v>
      </c>
      <c r="L251" s="14">
        <v>137.6</v>
      </c>
      <c r="M251" s="14">
        <v>149.1</v>
      </c>
      <c r="N251" s="14">
        <v>93.5</v>
      </c>
      <c r="O251" s="14">
        <v>100.2</v>
      </c>
      <c r="P251" s="14">
        <v>96.7</v>
      </c>
      <c r="Q251" s="14">
        <v>89.7</v>
      </c>
      <c r="R251" s="14">
        <v>282.39999999999998</v>
      </c>
      <c r="S251" s="14">
        <v>109.2</v>
      </c>
      <c r="T251" s="14">
        <v>119</v>
      </c>
      <c r="U251" s="14">
        <v>155.5</v>
      </c>
      <c r="V251" s="14">
        <v>87.3</v>
      </c>
      <c r="W251" s="14">
        <v>98.3</v>
      </c>
      <c r="X251" s="14">
        <v>317.8</v>
      </c>
      <c r="Y251" s="14">
        <v>118.8</v>
      </c>
      <c r="Z251" s="14">
        <v>108.6</v>
      </c>
      <c r="AA251" s="14">
        <v>0</v>
      </c>
      <c r="AB251" s="14">
        <v>88</v>
      </c>
      <c r="AC251" s="14">
        <v>143.80000000000001</v>
      </c>
      <c r="AD251" s="14">
        <v>0</v>
      </c>
      <c r="AE251" s="133">
        <v>125.1</v>
      </c>
      <c r="AF251" s="8"/>
      <c r="AG251" s="34"/>
      <c r="AH251" s="15" t="s">
        <v>97</v>
      </c>
      <c r="AI251" s="14">
        <v>125.1</v>
      </c>
      <c r="AJ251" s="14">
        <v>123.6</v>
      </c>
      <c r="AK251" s="40">
        <v>137.9</v>
      </c>
      <c r="AL251" s="40">
        <v>121.4</v>
      </c>
      <c r="AM251" s="40">
        <v>154.4</v>
      </c>
      <c r="AN251" s="40">
        <v>112.1</v>
      </c>
      <c r="AO251" s="40">
        <v>108.4</v>
      </c>
      <c r="AP251" s="40">
        <v>112.5</v>
      </c>
      <c r="AQ251" s="40">
        <v>123.9</v>
      </c>
      <c r="AR251" s="40">
        <v>116.3</v>
      </c>
      <c r="AS251" s="40">
        <v>321.8</v>
      </c>
      <c r="AT251" s="112"/>
      <c r="AU251" s="4"/>
      <c r="AV251" s="4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</row>
    <row r="252" spans="1:62">
      <c r="A252" s="8"/>
      <c r="B252" s="32" t="s">
        <v>105</v>
      </c>
      <c r="C252" s="22" t="s">
        <v>84</v>
      </c>
      <c r="D252" s="72">
        <v>117.2</v>
      </c>
      <c r="E252" s="10">
        <v>117.2</v>
      </c>
      <c r="F252" s="10">
        <v>94.6</v>
      </c>
      <c r="G252" s="10">
        <v>240.4</v>
      </c>
      <c r="H252" s="10">
        <v>127.3</v>
      </c>
      <c r="I252" s="10">
        <v>122.1</v>
      </c>
      <c r="J252" s="10">
        <v>112.2</v>
      </c>
      <c r="K252" s="10">
        <v>80.099999999999994</v>
      </c>
      <c r="L252" s="10">
        <v>199.8</v>
      </c>
      <c r="M252" s="10">
        <v>127.7</v>
      </c>
      <c r="N252" s="10">
        <v>98.1</v>
      </c>
      <c r="O252" s="10">
        <v>103.2</v>
      </c>
      <c r="P252" s="10">
        <v>94.1</v>
      </c>
      <c r="Q252" s="10">
        <v>85.1</v>
      </c>
      <c r="R252" s="10">
        <v>231.1</v>
      </c>
      <c r="S252" s="10">
        <v>104.4</v>
      </c>
      <c r="T252" s="10">
        <v>115.7</v>
      </c>
      <c r="U252" s="10">
        <v>158.69999999999999</v>
      </c>
      <c r="V252" s="10">
        <v>70.900000000000006</v>
      </c>
      <c r="W252" s="10">
        <v>100.6</v>
      </c>
      <c r="X252" s="10">
        <v>319</v>
      </c>
      <c r="Y252" s="10">
        <v>124.5</v>
      </c>
      <c r="Z252" s="10">
        <v>115.9</v>
      </c>
      <c r="AA252" s="10">
        <v>0</v>
      </c>
      <c r="AB252" s="10">
        <v>90.4</v>
      </c>
      <c r="AC252" s="10">
        <v>142.1</v>
      </c>
      <c r="AD252" s="10">
        <v>0</v>
      </c>
      <c r="AE252" s="133">
        <v>117.2</v>
      </c>
      <c r="AF252" s="8"/>
      <c r="AG252" s="32" t="s">
        <v>105</v>
      </c>
      <c r="AH252" s="22" t="s">
        <v>84</v>
      </c>
      <c r="AI252" s="10">
        <v>117.2</v>
      </c>
      <c r="AJ252" s="10">
        <v>121.5</v>
      </c>
      <c r="AK252" s="38">
        <v>135.69999999999999</v>
      </c>
      <c r="AL252" s="38">
        <v>136.5</v>
      </c>
      <c r="AM252" s="38">
        <v>126.3</v>
      </c>
      <c r="AN252" s="38">
        <v>104.3</v>
      </c>
      <c r="AO252" s="38">
        <v>105</v>
      </c>
      <c r="AP252" s="38">
        <v>106.5</v>
      </c>
      <c r="AQ252" s="38">
        <v>112.5</v>
      </c>
      <c r="AR252" s="38">
        <v>107</v>
      </c>
      <c r="AS252" s="38">
        <v>212.1</v>
      </c>
      <c r="AT252" s="112"/>
      <c r="AU252" s="4"/>
      <c r="AV252" s="4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</row>
    <row r="253" spans="1:62">
      <c r="A253" s="8"/>
      <c r="B253" s="32"/>
      <c r="C253" s="8" t="s">
        <v>86</v>
      </c>
      <c r="D253" s="72">
        <v>113.5</v>
      </c>
      <c r="E253" s="10">
        <v>113.5</v>
      </c>
      <c r="F253" s="10">
        <v>97.4</v>
      </c>
      <c r="G253" s="10">
        <v>175.3</v>
      </c>
      <c r="H253" s="10">
        <v>137.19999999999999</v>
      </c>
      <c r="I253" s="10">
        <v>90.4</v>
      </c>
      <c r="J253" s="10">
        <v>97.3</v>
      </c>
      <c r="K253" s="10">
        <v>69.5</v>
      </c>
      <c r="L253" s="10">
        <v>205.9</v>
      </c>
      <c r="M253" s="10">
        <v>94.4</v>
      </c>
      <c r="N253" s="10">
        <v>63.7</v>
      </c>
      <c r="O253" s="10">
        <v>97.8</v>
      </c>
      <c r="P253" s="10">
        <v>100.6</v>
      </c>
      <c r="Q253" s="10">
        <v>87.1</v>
      </c>
      <c r="R253" s="10">
        <v>231.4</v>
      </c>
      <c r="S253" s="10">
        <v>102.9</v>
      </c>
      <c r="T253" s="10">
        <v>109.7</v>
      </c>
      <c r="U253" s="10">
        <v>162.1</v>
      </c>
      <c r="V253" s="10">
        <v>62.3</v>
      </c>
      <c r="W253" s="10">
        <v>100</v>
      </c>
      <c r="X253" s="10">
        <v>338.3</v>
      </c>
      <c r="Y253" s="10">
        <v>138.5</v>
      </c>
      <c r="Z253" s="10">
        <v>101</v>
      </c>
      <c r="AA253" s="10">
        <v>0</v>
      </c>
      <c r="AB253" s="10">
        <v>85.4</v>
      </c>
      <c r="AC253" s="10">
        <v>119.2</v>
      </c>
      <c r="AD253" s="10">
        <v>0</v>
      </c>
      <c r="AE253" s="133">
        <v>113.5</v>
      </c>
      <c r="AF253" s="8"/>
      <c r="AG253" s="32"/>
      <c r="AH253" s="8" t="s">
        <v>86</v>
      </c>
      <c r="AI253" s="10">
        <v>113.5</v>
      </c>
      <c r="AJ253" s="10">
        <v>110.4</v>
      </c>
      <c r="AK253" s="38">
        <v>111.9</v>
      </c>
      <c r="AL253" s="38">
        <v>92.6</v>
      </c>
      <c r="AM253" s="38">
        <v>126.6</v>
      </c>
      <c r="AN253" s="38">
        <v>98</v>
      </c>
      <c r="AO253" s="38">
        <v>89</v>
      </c>
      <c r="AP253" s="38">
        <v>104.6</v>
      </c>
      <c r="AQ253" s="38">
        <v>113.5</v>
      </c>
      <c r="AR253" s="38">
        <v>107.3</v>
      </c>
      <c r="AS253" s="38">
        <v>254.9</v>
      </c>
      <c r="AT253" s="112"/>
      <c r="AU253" s="4"/>
      <c r="AV253" s="4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</row>
    <row r="254" spans="1:62">
      <c r="A254" s="8"/>
      <c r="B254" s="32"/>
      <c r="C254" s="8" t="s">
        <v>88</v>
      </c>
      <c r="D254" s="72">
        <v>112.1</v>
      </c>
      <c r="E254" s="10">
        <v>112.1</v>
      </c>
      <c r="F254" s="10">
        <v>95.5</v>
      </c>
      <c r="G254" s="10">
        <v>146.1</v>
      </c>
      <c r="H254" s="10">
        <v>123.9</v>
      </c>
      <c r="I254" s="10">
        <v>111.8</v>
      </c>
      <c r="J254" s="10">
        <v>98.1</v>
      </c>
      <c r="K254" s="10">
        <v>77.7</v>
      </c>
      <c r="L254" s="10">
        <v>124.9</v>
      </c>
      <c r="M254" s="10">
        <v>80.900000000000006</v>
      </c>
      <c r="N254" s="10">
        <v>67.8</v>
      </c>
      <c r="O254" s="10">
        <v>100.9</v>
      </c>
      <c r="P254" s="10">
        <v>98.2</v>
      </c>
      <c r="Q254" s="10">
        <v>89.3</v>
      </c>
      <c r="R254" s="10">
        <v>283.60000000000002</v>
      </c>
      <c r="S254" s="10">
        <v>111.8</v>
      </c>
      <c r="T254" s="10">
        <v>112.7</v>
      </c>
      <c r="U254" s="10">
        <v>192.6</v>
      </c>
      <c r="V254" s="10">
        <v>82.9</v>
      </c>
      <c r="W254" s="10">
        <v>109.8</v>
      </c>
      <c r="X254" s="10">
        <v>438.6</v>
      </c>
      <c r="Y254" s="10">
        <v>121.2</v>
      </c>
      <c r="Z254" s="10">
        <v>107.3</v>
      </c>
      <c r="AA254" s="10">
        <v>0</v>
      </c>
      <c r="AB254" s="10">
        <v>84.4</v>
      </c>
      <c r="AC254" s="10">
        <v>98.3</v>
      </c>
      <c r="AD254" s="10">
        <v>0</v>
      </c>
      <c r="AE254" s="133">
        <v>112.1</v>
      </c>
      <c r="AF254" s="8"/>
      <c r="AG254" s="32"/>
      <c r="AH254" s="8" t="s">
        <v>88</v>
      </c>
      <c r="AI254" s="10">
        <v>112.1</v>
      </c>
      <c r="AJ254" s="10">
        <v>113.1</v>
      </c>
      <c r="AK254" s="38">
        <v>128.9</v>
      </c>
      <c r="AL254" s="38">
        <v>137.80000000000001</v>
      </c>
      <c r="AM254" s="38">
        <v>131.80000000000001</v>
      </c>
      <c r="AN254" s="38">
        <v>95.5</v>
      </c>
      <c r="AO254" s="38">
        <v>77</v>
      </c>
      <c r="AP254" s="38">
        <v>106.1</v>
      </c>
      <c r="AQ254" s="38">
        <v>113.1</v>
      </c>
      <c r="AR254" s="38">
        <v>103.9</v>
      </c>
      <c r="AS254" s="38">
        <v>317.60000000000002</v>
      </c>
      <c r="AT254" s="112"/>
      <c r="AU254" s="4"/>
      <c r="AV254" s="4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</row>
    <row r="255" spans="1:62">
      <c r="A255" s="8"/>
      <c r="B255" s="32"/>
      <c r="C255" s="8" t="s">
        <v>89</v>
      </c>
      <c r="D255" s="72">
        <v>118.6</v>
      </c>
      <c r="E255" s="10">
        <v>118.6</v>
      </c>
      <c r="F255" s="10">
        <v>102.1</v>
      </c>
      <c r="G255" s="10">
        <v>172.2</v>
      </c>
      <c r="H255" s="10">
        <v>111.4</v>
      </c>
      <c r="I255" s="10">
        <v>136.9</v>
      </c>
      <c r="J255" s="10">
        <v>128.6</v>
      </c>
      <c r="K255" s="10">
        <v>83.7</v>
      </c>
      <c r="L255" s="10">
        <v>219.1</v>
      </c>
      <c r="M255" s="10">
        <v>51.4</v>
      </c>
      <c r="N255" s="10">
        <v>165.1</v>
      </c>
      <c r="O255" s="10">
        <v>108.2</v>
      </c>
      <c r="P255" s="10">
        <v>103.1</v>
      </c>
      <c r="Q255" s="10">
        <v>84</v>
      </c>
      <c r="R255" s="10">
        <v>257.8</v>
      </c>
      <c r="S255" s="10">
        <v>111.2</v>
      </c>
      <c r="T255" s="10">
        <v>110.6</v>
      </c>
      <c r="U255" s="10">
        <v>190</v>
      </c>
      <c r="V255" s="10">
        <v>77</v>
      </c>
      <c r="W255" s="10">
        <v>113.7</v>
      </c>
      <c r="X255" s="10">
        <v>425.3</v>
      </c>
      <c r="Y255" s="10">
        <v>156.19999999999999</v>
      </c>
      <c r="Z255" s="10">
        <v>105.8</v>
      </c>
      <c r="AA255" s="10">
        <v>0</v>
      </c>
      <c r="AB255" s="10">
        <v>112.2</v>
      </c>
      <c r="AC255" s="10">
        <v>95.5</v>
      </c>
      <c r="AD255" s="10">
        <v>0</v>
      </c>
      <c r="AE255" s="133">
        <v>118.6</v>
      </c>
      <c r="AF255" s="8"/>
      <c r="AG255" s="32"/>
      <c r="AH255" s="8" t="s">
        <v>89</v>
      </c>
      <c r="AI255" s="10">
        <v>118.6</v>
      </c>
      <c r="AJ255" s="10">
        <v>121</v>
      </c>
      <c r="AK255" s="38">
        <v>139.30000000000001</v>
      </c>
      <c r="AL255" s="38">
        <v>137.6</v>
      </c>
      <c r="AM255" s="38">
        <v>144.1</v>
      </c>
      <c r="AN255" s="38">
        <v>96.7</v>
      </c>
      <c r="AO255" s="38">
        <v>81.099999999999994</v>
      </c>
      <c r="AP255" s="38">
        <v>105.5</v>
      </c>
      <c r="AQ255" s="38">
        <v>118.2</v>
      </c>
      <c r="AR255" s="38">
        <v>111.2</v>
      </c>
      <c r="AS255" s="38">
        <v>289.60000000000002</v>
      </c>
      <c r="AT255" s="112"/>
      <c r="AU255" s="4"/>
      <c r="AV255" s="4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</row>
    <row r="256" spans="1:62">
      <c r="A256" s="8"/>
      <c r="B256" s="32"/>
      <c r="C256" s="8" t="s">
        <v>90</v>
      </c>
      <c r="D256" s="72">
        <v>122.5</v>
      </c>
      <c r="E256" s="10">
        <v>122.5</v>
      </c>
      <c r="F256" s="10">
        <v>114.9</v>
      </c>
      <c r="G256" s="10">
        <v>185.2</v>
      </c>
      <c r="H256" s="10">
        <v>130.9</v>
      </c>
      <c r="I256" s="10">
        <v>108.6</v>
      </c>
      <c r="J256" s="10">
        <v>141.4</v>
      </c>
      <c r="K256" s="10">
        <v>71.099999999999994</v>
      </c>
      <c r="L256" s="10">
        <v>218.3</v>
      </c>
      <c r="M256" s="10">
        <v>127.9</v>
      </c>
      <c r="N256" s="10">
        <v>121.8</v>
      </c>
      <c r="O256" s="10">
        <v>109.5</v>
      </c>
      <c r="P256" s="10">
        <v>110.2</v>
      </c>
      <c r="Q256" s="10">
        <v>92.8</v>
      </c>
      <c r="R256" s="10">
        <v>213</v>
      </c>
      <c r="S256" s="10">
        <v>109.6</v>
      </c>
      <c r="T256" s="10">
        <v>117.5</v>
      </c>
      <c r="U256" s="10">
        <v>187</v>
      </c>
      <c r="V256" s="10">
        <v>92.4</v>
      </c>
      <c r="W256" s="10">
        <v>104.2</v>
      </c>
      <c r="X256" s="10">
        <v>389.6</v>
      </c>
      <c r="Y256" s="10">
        <v>173.8</v>
      </c>
      <c r="Z256" s="10">
        <v>114.4</v>
      </c>
      <c r="AA256" s="10">
        <v>0</v>
      </c>
      <c r="AB256" s="10">
        <v>134.19999999999999</v>
      </c>
      <c r="AC256" s="10">
        <v>94.4</v>
      </c>
      <c r="AD256" s="10">
        <v>0</v>
      </c>
      <c r="AE256" s="133">
        <v>122.5</v>
      </c>
      <c r="AF256" s="8"/>
      <c r="AG256" s="32"/>
      <c r="AH256" s="8" t="s">
        <v>90</v>
      </c>
      <c r="AI256" s="10">
        <v>122.5</v>
      </c>
      <c r="AJ256" s="10">
        <v>125.3</v>
      </c>
      <c r="AK256" s="38">
        <v>139.69999999999999</v>
      </c>
      <c r="AL256" s="38">
        <v>108.4</v>
      </c>
      <c r="AM256" s="38">
        <v>170.1</v>
      </c>
      <c r="AN256" s="38">
        <v>110.5</v>
      </c>
      <c r="AO256" s="38">
        <v>107.3</v>
      </c>
      <c r="AP256" s="38">
        <v>112.5</v>
      </c>
      <c r="AQ256" s="38">
        <v>121.6</v>
      </c>
      <c r="AR256" s="38">
        <v>119.3</v>
      </c>
      <c r="AS256" s="38">
        <v>192.1</v>
      </c>
      <c r="AT256" s="112"/>
      <c r="AU256" s="4"/>
      <c r="AV256" s="4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</row>
    <row r="257" spans="1:62">
      <c r="A257" s="8"/>
      <c r="B257" s="32"/>
      <c r="C257" s="8" t="s">
        <v>91</v>
      </c>
      <c r="D257" s="72">
        <v>123.5</v>
      </c>
      <c r="E257" s="10">
        <v>123.5</v>
      </c>
      <c r="F257" s="10">
        <v>105.9</v>
      </c>
      <c r="G257" s="10">
        <v>198.4</v>
      </c>
      <c r="H257" s="10">
        <v>143.6</v>
      </c>
      <c r="I257" s="10">
        <v>105.5</v>
      </c>
      <c r="J257" s="10">
        <v>167.7</v>
      </c>
      <c r="K257" s="10">
        <v>57.9</v>
      </c>
      <c r="L257" s="10">
        <v>173.8</v>
      </c>
      <c r="M257" s="10">
        <v>114.9</v>
      </c>
      <c r="N257" s="10">
        <v>104.3</v>
      </c>
      <c r="O257" s="10">
        <v>106.1</v>
      </c>
      <c r="P257" s="10">
        <v>109.9</v>
      </c>
      <c r="Q257" s="10">
        <v>101.1</v>
      </c>
      <c r="R257" s="10">
        <v>213.9</v>
      </c>
      <c r="S257" s="10">
        <v>112.7</v>
      </c>
      <c r="T257" s="10">
        <v>114.6</v>
      </c>
      <c r="U257" s="10">
        <v>171.6</v>
      </c>
      <c r="V257" s="10">
        <v>89.1</v>
      </c>
      <c r="W257" s="10">
        <v>103.6</v>
      </c>
      <c r="X257" s="10">
        <v>346.7</v>
      </c>
      <c r="Y257" s="10">
        <v>161.69999999999999</v>
      </c>
      <c r="Z257" s="10">
        <v>115.8</v>
      </c>
      <c r="AA257" s="10">
        <v>0</v>
      </c>
      <c r="AB257" s="10">
        <v>99</v>
      </c>
      <c r="AC257" s="10">
        <v>101.6</v>
      </c>
      <c r="AD257" s="10">
        <v>0</v>
      </c>
      <c r="AE257" s="133">
        <v>123.5</v>
      </c>
      <c r="AF257" s="8"/>
      <c r="AG257" s="32"/>
      <c r="AH257" s="8" t="s">
        <v>91</v>
      </c>
      <c r="AI257" s="10">
        <v>123.5</v>
      </c>
      <c r="AJ257" s="10">
        <v>128.69999999999999</v>
      </c>
      <c r="AK257" s="38">
        <v>147.9</v>
      </c>
      <c r="AL257" s="38">
        <v>109.9</v>
      </c>
      <c r="AM257" s="38">
        <v>177.4</v>
      </c>
      <c r="AN257" s="38">
        <v>113.7</v>
      </c>
      <c r="AO257" s="38">
        <v>113.7</v>
      </c>
      <c r="AP257" s="38">
        <v>110.5</v>
      </c>
      <c r="AQ257" s="38">
        <v>118.4</v>
      </c>
      <c r="AR257" s="38">
        <v>113.5</v>
      </c>
      <c r="AS257" s="38">
        <v>254.8</v>
      </c>
      <c r="AT257" s="112"/>
      <c r="AU257" s="4"/>
      <c r="AV257" s="4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</row>
    <row r="258" spans="1:62">
      <c r="A258" s="8"/>
      <c r="B258" s="32"/>
      <c r="C258" s="8" t="s">
        <v>92</v>
      </c>
      <c r="D258" s="72">
        <v>134.5</v>
      </c>
      <c r="E258" s="10">
        <v>134.6</v>
      </c>
      <c r="F258" s="10">
        <v>108.3</v>
      </c>
      <c r="G258" s="10">
        <v>213.9</v>
      </c>
      <c r="H258" s="10">
        <v>148.69999999999999</v>
      </c>
      <c r="I258" s="10">
        <v>123.3</v>
      </c>
      <c r="J258" s="10">
        <v>178.5</v>
      </c>
      <c r="K258" s="10">
        <v>41.7</v>
      </c>
      <c r="L258" s="10">
        <v>200.8</v>
      </c>
      <c r="M258" s="10">
        <v>153.69999999999999</v>
      </c>
      <c r="N258" s="10">
        <v>110.5</v>
      </c>
      <c r="O258" s="10">
        <v>109.1</v>
      </c>
      <c r="P258" s="10">
        <v>118.2</v>
      </c>
      <c r="Q258" s="10">
        <v>106.4</v>
      </c>
      <c r="R258" s="10">
        <v>281.39999999999998</v>
      </c>
      <c r="S258" s="10">
        <v>113.7</v>
      </c>
      <c r="T258" s="10">
        <v>132.30000000000001</v>
      </c>
      <c r="U258" s="10">
        <v>179.5</v>
      </c>
      <c r="V258" s="10">
        <v>93.8</v>
      </c>
      <c r="W258" s="10">
        <v>107.5</v>
      </c>
      <c r="X258" s="10">
        <v>404.5</v>
      </c>
      <c r="Y258" s="10">
        <v>90.6</v>
      </c>
      <c r="Z258" s="10">
        <v>112.8</v>
      </c>
      <c r="AA258" s="10">
        <v>0</v>
      </c>
      <c r="AB258" s="10">
        <v>111.3</v>
      </c>
      <c r="AC258" s="10">
        <v>109.6</v>
      </c>
      <c r="AD258" s="10">
        <v>0</v>
      </c>
      <c r="AE258" s="133">
        <v>134.5</v>
      </c>
      <c r="AF258" s="8"/>
      <c r="AG258" s="32"/>
      <c r="AH258" s="8" t="s">
        <v>92</v>
      </c>
      <c r="AI258" s="10">
        <v>134.5</v>
      </c>
      <c r="AJ258" s="10">
        <v>145.80000000000001</v>
      </c>
      <c r="AK258" s="38">
        <v>160.80000000000001</v>
      </c>
      <c r="AL258" s="38">
        <v>123.6</v>
      </c>
      <c r="AM258" s="38">
        <v>195.4</v>
      </c>
      <c r="AN258" s="38">
        <v>126.6</v>
      </c>
      <c r="AO258" s="38">
        <v>134.9</v>
      </c>
      <c r="AP258" s="38">
        <v>124</v>
      </c>
      <c r="AQ258" s="38">
        <v>128.4</v>
      </c>
      <c r="AR258" s="38">
        <v>121.7</v>
      </c>
      <c r="AS258" s="38">
        <v>276.3</v>
      </c>
      <c r="AT258" s="112"/>
      <c r="AU258" s="4"/>
      <c r="AV258" s="4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</row>
    <row r="259" spans="1:62">
      <c r="A259" s="8"/>
      <c r="B259" s="32"/>
      <c r="C259" s="8" t="s">
        <v>93</v>
      </c>
      <c r="D259" s="72">
        <v>128.9</v>
      </c>
      <c r="E259" s="10">
        <v>128.9</v>
      </c>
      <c r="F259" s="10">
        <v>107.8</v>
      </c>
      <c r="G259" s="10">
        <v>246.9</v>
      </c>
      <c r="H259" s="10">
        <v>159.69999999999999</v>
      </c>
      <c r="I259" s="10">
        <v>133.19999999999999</v>
      </c>
      <c r="J259" s="10">
        <v>168.5</v>
      </c>
      <c r="K259" s="10">
        <v>54.4</v>
      </c>
      <c r="L259" s="10">
        <v>112.6</v>
      </c>
      <c r="M259" s="10">
        <v>149.6</v>
      </c>
      <c r="N259" s="10">
        <v>92</v>
      </c>
      <c r="O259" s="10">
        <v>103.2</v>
      </c>
      <c r="P259" s="10">
        <v>108.4</v>
      </c>
      <c r="Q259" s="10">
        <v>104.8</v>
      </c>
      <c r="R259" s="10">
        <v>213.3</v>
      </c>
      <c r="S259" s="10">
        <v>111.1</v>
      </c>
      <c r="T259" s="10">
        <v>115</v>
      </c>
      <c r="U259" s="10">
        <v>168.6</v>
      </c>
      <c r="V259" s="10">
        <v>87.1</v>
      </c>
      <c r="W259" s="10">
        <v>101.6</v>
      </c>
      <c r="X259" s="10">
        <v>393</v>
      </c>
      <c r="Y259" s="10">
        <v>107.8</v>
      </c>
      <c r="Z259" s="10">
        <v>100.2</v>
      </c>
      <c r="AA259" s="10">
        <v>0</v>
      </c>
      <c r="AB259" s="10">
        <v>83.8</v>
      </c>
      <c r="AC259" s="10">
        <v>111.8</v>
      </c>
      <c r="AD259" s="10">
        <v>0</v>
      </c>
      <c r="AE259" s="133">
        <v>128.9</v>
      </c>
      <c r="AF259" s="8"/>
      <c r="AG259" s="32"/>
      <c r="AH259" s="8" t="s">
        <v>93</v>
      </c>
      <c r="AI259" s="10">
        <v>128.9</v>
      </c>
      <c r="AJ259" s="10">
        <v>143.69999999999999</v>
      </c>
      <c r="AK259" s="38">
        <v>164.2</v>
      </c>
      <c r="AL259" s="38">
        <v>139.30000000000001</v>
      </c>
      <c r="AM259" s="38">
        <v>175.9</v>
      </c>
      <c r="AN259" s="38">
        <v>116.2</v>
      </c>
      <c r="AO259" s="38">
        <v>122.6</v>
      </c>
      <c r="AP259" s="38">
        <v>110.4</v>
      </c>
      <c r="AQ259" s="38">
        <v>120.2</v>
      </c>
      <c r="AR259" s="38">
        <v>115.3</v>
      </c>
      <c r="AS259" s="38">
        <v>227.8</v>
      </c>
      <c r="AT259" s="112"/>
      <c r="AU259" s="4"/>
      <c r="AV259" s="4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</row>
    <row r="260" spans="1:62">
      <c r="A260" s="8"/>
      <c r="B260" s="32"/>
      <c r="C260" s="8" t="s">
        <v>94</v>
      </c>
      <c r="D260" s="72">
        <v>134.19999999999999</v>
      </c>
      <c r="E260" s="10">
        <v>134.19999999999999</v>
      </c>
      <c r="F260" s="10">
        <v>109.1</v>
      </c>
      <c r="G260" s="10">
        <v>226.1</v>
      </c>
      <c r="H260" s="10">
        <v>155.9</v>
      </c>
      <c r="I260" s="10">
        <v>146</v>
      </c>
      <c r="J260" s="10">
        <v>189.9</v>
      </c>
      <c r="K260" s="10">
        <v>58.5</v>
      </c>
      <c r="L260" s="10">
        <v>68</v>
      </c>
      <c r="M260" s="10">
        <v>185.8</v>
      </c>
      <c r="N260" s="10">
        <v>103</v>
      </c>
      <c r="O260" s="10">
        <v>117.6</v>
      </c>
      <c r="P260" s="10">
        <v>107.3</v>
      </c>
      <c r="Q260" s="10">
        <v>101.2</v>
      </c>
      <c r="R260" s="10">
        <v>246.3</v>
      </c>
      <c r="S260" s="10">
        <v>111.4</v>
      </c>
      <c r="T260" s="10">
        <v>113.6</v>
      </c>
      <c r="U260" s="10">
        <v>170.6</v>
      </c>
      <c r="V260" s="10">
        <v>82</v>
      </c>
      <c r="W260" s="10">
        <v>117.3</v>
      </c>
      <c r="X260" s="10">
        <v>357.8</v>
      </c>
      <c r="Y260" s="10">
        <v>100.7</v>
      </c>
      <c r="Z260" s="10">
        <v>120.4</v>
      </c>
      <c r="AA260" s="10">
        <v>0</v>
      </c>
      <c r="AB260" s="10">
        <v>78.900000000000006</v>
      </c>
      <c r="AC260" s="10">
        <v>117.3</v>
      </c>
      <c r="AD260" s="10">
        <v>0</v>
      </c>
      <c r="AE260" s="133">
        <v>134.19999999999999</v>
      </c>
      <c r="AF260" s="8"/>
      <c r="AG260" s="32"/>
      <c r="AH260" s="8" t="s">
        <v>94</v>
      </c>
      <c r="AI260" s="10">
        <v>134.19999999999999</v>
      </c>
      <c r="AJ260" s="10">
        <v>154.5</v>
      </c>
      <c r="AK260" s="38">
        <v>181.8</v>
      </c>
      <c r="AL260" s="38">
        <v>143.5</v>
      </c>
      <c r="AM260" s="38">
        <v>205</v>
      </c>
      <c r="AN260" s="38">
        <v>119</v>
      </c>
      <c r="AO260" s="38">
        <v>131.69999999999999</v>
      </c>
      <c r="AP260" s="38">
        <v>114.2</v>
      </c>
      <c r="AQ260" s="38">
        <v>122.3</v>
      </c>
      <c r="AR260" s="38">
        <v>116.5</v>
      </c>
      <c r="AS260" s="38">
        <v>234.2</v>
      </c>
      <c r="AT260" s="112"/>
      <c r="AU260" s="4"/>
      <c r="AV260" s="4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</row>
    <row r="261" spans="1:62">
      <c r="A261" s="8"/>
      <c r="B261" s="32"/>
      <c r="C261" s="8" t="s">
        <v>95</v>
      </c>
      <c r="D261" s="72">
        <v>136</v>
      </c>
      <c r="E261" s="10">
        <v>136</v>
      </c>
      <c r="F261" s="10">
        <v>111.2</v>
      </c>
      <c r="G261" s="10">
        <v>258.39999999999998</v>
      </c>
      <c r="H261" s="10">
        <v>149.30000000000001</v>
      </c>
      <c r="I261" s="10">
        <v>149.4</v>
      </c>
      <c r="J261" s="10">
        <v>203.4</v>
      </c>
      <c r="K261" s="10">
        <v>49.7</v>
      </c>
      <c r="L261" s="10">
        <v>75.8</v>
      </c>
      <c r="M261" s="10">
        <v>167.8</v>
      </c>
      <c r="N261" s="10">
        <v>103.2</v>
      </c>
      <c r="O261" s="10">
        <v>121.2</v>
      </c>
      <c r="P261" s="10">
        <v>107.4</v>
      </c>
      <c r="Q261" s="10">
        <v>103.5</v>
      </c>
      <c r="R261" s="10">
        <v>282.7</v>
      </c>
      <c r="S261" s="10">
        <v>106.3</v>
      </c>
      <c r="T261" s="10">
        <v>116.2</v>
      </c>
      <c r="U261" s="10">
        <v>166.1</v>
      </c>
      <c r="V261" s="10">
        <v>84.4</v>
      </c>
      <c r="W261" s="10">
        <v>114.5</v>
      </c>
      <c r="X261" s="10">
        <v>363.3</v>
      </c>
      <c r="Y261" s="10">
        <v>95.3</v>
      </c>
      <c r="Z261" s="10">
        <v>121.3</v>
      </c>
      <c r="AA261" s="10">
        <v>0</v>
      </c>
      <c r="AB261" s="10">
        <v>84.5</v>
      </c>
      <c r="AC261" s="10">
        <v>133.19999999999999</v>
      </c>
      <c r="AD261" s="10">
        <v>0</v>
      </c>
      <c r="AE261" s="133">
        <v>136</v>
      </c>
      <c r="AF261" s="8"/>
      <c r="AG261" s="32"/>
      <c r="AH261" s="8" t="s">
        <v>95</v>
      </c>
      <c r="AI261" s="10">
        <v>136</v>
      </c>
      <c r="AJ261" s="10">
        <v>154</v>
      </c>
      <c r="AK261" s="38">
        <v>185.2</v>
      </c>
      <c r="AL261" s="38">
        <v>152.4</v>
      </c>
      <c r="AM261" s="38">
        <v>205.3</v>
      </c>
      <c r="AN261" s="38">
        <v>116.3</v>
      </c>
      <c r="AO261" s="38">
        <v>116</v>
      </c>
      <c r="AP261" s="38">
        <v>114.3</v>
      </c>
      <c r="AQ261" s="38">
        <v>124.7</v>
      </c>
      <c r="AR261" s="38">
        <v>117</v>
      </c>
      <c r="AS261" s="38">
        <v>296.8</v>
      </c>
      <c r="AT261" s="112"/>
      <c r="AU261" s="4"/>
      <c r="AV261" s="4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</row>
    <row r="262" spans="1:62">
      <c r="A262" s="8"/>
      <c r="B262" s="32"/>
      <c r="C262" s="8" t="s">
        <v>96</v>
      </c>
      <c r="D262" s="72">
        <v>135.6</v>
      </c>
      <c r="E262" s="10">
        <v>135.6</v>
      </c>
      <c r="F262" s="10">
        <v>109</v>
      </c>
      <c r="G262" s="10">
        <v>256.8</v>
      </c>
      <c r="H262" s="10">
        <v>146.9</v>
      </c>
      <c r="I262" s="10">
        <v>169.3</v>
      </c>
      <c r="J262" s="10">
        <v>208</v>
      </c>
      <c r="K262" s="10">
        <v>49.5</v>
      </c>
      <c r="L262" s="10">
        <v>75.599999999999994</v>
      </c>
      <c r="M262" s="10">
        <v>145</v>
      </c>
      <c r="N262" s="10">
        <v>94.7</v>
      </c>
      <c r="O262" s="10">
        <v>113.9</v>
      </c>
      <c r="P262" s="10">
        <v>98.5</v>
      </c>
      <c r="Q262" s="10">
        <v>98.4</v>
      </c>
      <c r="R262" s="10">
        <v>276.89999999999998</v>
      </c>
      <c r="S262" s="10">
        <v>108</v>
      </c>
      <c r="T262" s="10">
        <v>110.1</v>
      </c>
      <c r="U262" s="10">
        <v>158.5</v>
      </c>
      <c r="V262" s="10">
        <v>87</v>
      </c>
      <c r="W262" s="10">
        <v>94.7</v>
      </c>
      <c r="X262" s="10">
        <v>371.2</v>
      </c>
      <c r="Y262" s="10">
        <v>89.7</v>
      </c>
      <c r="Z262" s="10">
        <v>110.9</v>
      </c>
      <c r="AA262" s="10">
        <v>0</v>
      </c>
      <c r="AB262" s="10">
        <v>57.9</v>
      </c>
      <c r="AC262" s="10">
        <v>187.1</v>
      </c>
      <c r="AD262" s="10">
        <v>0</v>
      </c>
      <c r="AE262" s="133">
        <v>135.6</v>
      </c>
      <c r="AF262" s="8"/>
      <c r="AG262" s="32"/>
      <c r="AH262" s="8" t="s">
        <v>96</v>
      </c>
      <c r="AI262" s="10">
        <v>135.6</v>
      </c>
      <c r="AJ262" s="10">
        <v>158</v>
      </c>
      <c r="AK262" s="38">
        <v>198.5</v>
      </c>
      <c r="AL262" s="38">
        <v>183.6</v>
      </c>
      <c r="AM262" s="38">
        <v>197.6</v>
      </c>
      <c r="AN262" s="38">
        <v>106.7</v>
      </c>
      <c r="AO262" s="38">
        <v>111.2</v>
      </c>
      <c r="AP262" s="38">
        <v>101.1</v>
      </c>
      <c r="AQ262" s="38">
        <v>121.9</v>
      </c>
      <c r="AR262" s="38">
        <v>114.4</v>
      </c>
      <c r="AS262" s="38">
        <v>293.3</v>
      </c>
      <c r="AT262" s="112"/>
      <c r="AU262" s="4"/>
      <c r="AV262" s="4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</row>
    <row r="263" spans="1:62">
      <c r="A263" s="15"/>
      <c r="B263" s="34"/>
      <c r="C263" s="15" t="s">
        <v>97</v>
      </c>
      <c r="D263" s="73">
        <v>125.7</v>
      </c>
      <c r="E263" s="14">
        <v>125.6</v>
      </c>
      <c r="F263" s="14">
        <v>106.1</v>
      </c>
      <c r="G263" s="14">
        <v>257.2</v>
      </c>
      <c r="H263" s="14">
        <v>143.9</v>
      </c>
      <c r="I263" s="14">
        <v>160.5</v>
      </c>
      <c r="J263" s="14">
        <v>157.19999999999999</v>
      </c>
      <c r="K263" s="14">
        <v>45.8</v>
      </c>
      <c r="L263" s="14">
        <v>53.4</v>
      </c>
      <c r="M263" s="14">
        <v>161.6</v>
      </c>
      <c r="N263" s="14">
        <v>98.6</v>
      </c>
      <c r="O263" s="14">
        <v>107.2</v>
      </c>
      <c r="P263" s="14">
        <v>99.8</v>
      </c>
      <c r="Q263" s="14">
        <v>96.5</v>
      </c>
      <c r="R263" s="14">
        <v>278.89999999999998</v>
      </c>
      <c r="S263" s="14">
        <v>111.4</v>
      </c>
      <c r="T263" s="14">
        <v>109.2</v>
      </c>
      <c r="U263" s="14">
        <v>170.6</v>
      </c>
      <c r="V263" s="14">
        <v>74</v>
      </c>
      <c r="W263" s="14">
        <v>115.8</v>
      </c>
      <c r="X263" s="14">
        <v>380.5</v>
      </c>
      <c r="Y263" s="14">
        <v>102.7</v>
      </c>
      <c r="Z263" s="14">
        <v>116.5</v>
      </c>
      <c r="AA263" s="14">
        <v>0</v>
      </c>
      <c r="AB263" s="14">
        <v>82.7</v>
      </c>
      <c r="AC263" s="14">
        <v>225.9</v>
      </c>
      <c r="AD263" s="14">
        <v>0</v>
      </c>
      <c r="AE263" s="141">
        <v>125.7</v>
      </c>
      <c r="AF263" s="8"/>
      <c r="AG263" s="34"/>
      <c r="AH263" s="15" t="s">
        <v>97</v>
      </c>
      <c r="AI263" s="14">
        <v>125.7</v>
      </c>
      <c r="AJ263" s="14">
        <v>145.80000000000001</v>
      </c>
      <c r="AK263" s="40">
        <v>166.7</v>
      </c>
      <c r="AL263" s="40">
        <v>166.6</v>
      </c>
      <c r="AM263" s="40">
        <v>178.1</v>
      </c>
      <c r="AN263" s="40">
        <v>117.9</v>
      </c>
      <c r="AO263" s="40">
        <v>135</v>
      </c>
      <c r="AP263" s="40">
        <v>109</v>
      </c>
      <c r="AQ263" s="40">
        <v>119.2</v>
      </c>
      <c r="AR263" s="40">
        <v>111</v>
      </c>
      <c r="AS263" s="40">
        <v>296.39999999999998</v>
      </c>
      <c r="AT263" s="112"/>
      <c r="AU263" s="4"/>
      <c r="AV263" s="4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</row>
    <row r="264" spans="1:62">
      <c r="A264" s="22"/>
      <c r="B264" s="28" t="s">
        <v>106</v>
      </c>
      <c r="C264" s="22" t="s">
        <v>84</v>
      </c>
      <c r="D264" s="71">
        <v>133.4</v>
      </c>
      <c r="E264" s="29">
        <v>133.30000000000001</v>
      </c>
      <c r="F264" s="29">
        <v>103.9</v>
      </c>
      <c r="G264" s="29">
        <v>264.7</v>
      </c>
      <c r="H264" s="29">
        <v>144.30000000000001</v>
      </c>
      <c r="I264" s="29">
        <v>147.1</v>
      </c>
      <c r="J264" s="29">
        <v>271.7</v>
      </c>
      <c r="K264" s="29">
        <v>58.2</v>
      </c>
      <c r="L264" s="29">
        <v>72</v>
      </c>
      <c r="M264" s="29">
        <v>115.3</v>
      </c>
      <c r="N264" s="29">
        <v>104.7</v>
      </c>
      <c r="O264" s="29">
        <v>106.4</v>
      </c>
      <c r="P264" s="29">
        <v>105.9</v>
      </c>
      <c r="Q264" s="29">
        <v>94.6</v>
      </c>
      <c r="R264" s="29">
        <v>305</v>
      </c>
      <c r="S264" s="29">
        <v>132.19999999999999</v>
      </c>
      <c r="T264" s="29">
        <v>108.9</v>
      </c>
      <c r="U264" s="29">
        <v>177.1</v>
      </c>
      <c r="V264" s="29">
        <v>74.8</v>
      </c>
      <c r="W264" s="29">
        <v>111.2</v>
      </c>
      <c r="X264" s="29">
        <v>381.1</v>
      </c>
      <c r="Y264" s="29">
        <v>173.8</v>
      </c>
      <c r="Z264" s="29">
        <v>129.30000000000001</v>
      </c>
      <c r="AA264" s="29">
        <v>0</v>
      </c>
      <c r="AB264" s="29">
        <v>72</v>
      </c>
      <c r="AC264" s="29">
        <v>234.1</v>
      </c>
      <c r="AD264" s="29">
        <v>0</v>
      </c>
      <c r="AE264" s="140">
        <v>133.4</v>
      </c>
      <c r="AF264" s="8"/>
      <c r="AG264" s="32" t="s">
        <v>106</v>
      </c>
      <c r="AH264" s="22" t="s">
        <v>84</v>
      </c>
      <c r="AI264" s="29">
        <v>133.4</v>
      </c>
      <c r="AJ264" s="29">
        <v>158.6</v>
      </c>
      <c r="AK264" s="41">
        <v>196.1</v>
      </c>
      <c r="AL264" s="41">
        <v>154.5</v>
      </c>
      <c r="AM264" s="41">
        <v>232.5</v>
      </c>
      <c r="AN264" s="41">
        <v>113.4</v>
      </c>
      <c r="AO264" s="41">
        <v>119.7</v>
      </c>
      <c r="AP264" s="41">
        <v>112.9</v>
      </c>
      <c r="AQ264" s="41">
        <v>120.2</v>
      </c>
      <c r="AR264" s="41">
        <v>111.8</v>
      </c>
      <c r="AS264" s="41">
        <v>301.8</v>
      </c>
      <c r="AT264" s="112"/>
      <c r="AU264" s="4"/>
      <c r="AV264" s="4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</row>
    <row r="265" spans="1:62">
      <c r="A265" s="8"/>
      <c r="B265" s="32"/>
      <c r="C265" s="8" t="s">
        <v>86</v>
      </c>
      <c r="D265" s="72">
        <v>131.69999999999999</v>
      </c>
      <c r="E265" s="10">
        <v>131.69999999999999</v>
      </c>
      <c r="F265" s="10">
        <v>103.4</v>
      </c>
      <c r="G265" s="10">
        <v>249.2</v>
      </c>
      <c r="H265" s="10">
        <v>139.69999999999999</v>
      </c>
      <c r="I265" s="10">
        <v>131.1</v>
      </c>
      <c r="J265" s="10">
        <v>279.89999999999998</v>
      </c>
      <c r="K265" s="10">
        <v>59.8</v>
      </c>
      <c r="L265" s="10">
        <v>66.400000000000006</v>
      </c>
      <c r="M265" s="10">
        <v>104</v>
      </c>
      <c r="N265" s="10">
        <v>96.6</v>
      </c>
      <c r="O265" s="10">
        <v>100.4</v>
      </c>
      <c r="P265" s="10">
        <v>106.1</v>
      </c>
      <c r="Q265" s="10">
        <v>93.5</v>
      </c>
      <c r="R265" s="10">
        <v>282.10000000000002</v>
      </c>
      <c r="S265" s="10">
        <v>139</v>
      </c>
      <c r="T265" s="10">
        <v>91.3</v>
      </c>
      <c r="U265" s="10">
        <v>171.8</v>
      </c>
      <c r="V265" s="10">
        <v>70.5</v>
      </c>
      <c r="W265" s="10">
        <v>115.7</v>
      </c>
      <c r="X265" s="10">
        <v>348.5</v>
      </c>
      <c r="Y265" s="10">
        <v>142.30000000000001</v>
      </c>
      <c r="Z265" s="10">
        <v>143.19999999999999</v>
      </c>
      <c r="AA265" s="10">
        <v>0</v>
      </c>
      <c r="AB265" s="10">
        <v>84.5</v>
      </c>
      <c r="AC265" s="10">
        <v>209.3</v>
      </c>
      <c r="AD265" s="10">
        <v>0</v>
      </c>
      <c r="AE265" s="133">
        <v>131.69999999999999</v>
      </c>
      <c r="AF265" s="8"/>
      <c r="AG265" s="32"/>
      <c r="AH265" s="8" t="s">
        <v>86</v>
      </c>
      <c r="AI265" s="10">
        <v>131.69999999999999</v>
      </c>
      <c r="AJ265" s="10">
        <v>165.2</v>
      </c>
      <c r="AK265" s="38">
        <v>207.6</v>
      </c>
      <c r="AL265" s="38">
        <v>136.9</v>
      </c>
      <c r="AM265" s="38">
        <v>263.3</v>
      </c>
      <c r="AN265" s="38">
        <v>101.8</v>
      </c>
      <c r="AO265" s="38">
        <v>89.8</v>
      </c>
      <c r="AP265" s="38">
        <v>108.6</v>
      </c>
      <c r="AQ265" s="38">
        <v>115.6</v>
      </c>
      <c r="AR265" s="38">
        <v>106.5</v>
      </c>
      <c r="AS265" s="38">
        <v>329.3</v>
      </c>
      <c r="AT265" s="112"/>
      <c r="AU265" s="4"/>
      <c r="AV265" s="4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</row>
    <row r="266" spans="1:62">
      <c r="A266" s="8"/>
      <c r="B266" s="32"/>
      <c r="C266" s="8" t="s">
        <v>88</v>
      </c>
      <c r="D266" s="72">
        <v>137</v>
      </c>
      <c r="E266" s="10">
        <v>137</v>
      </c>
      <c r="F266" s="10">
        <v>102.3</v>
      </c>
      <c r="G266" s="10">
        <v>232.9</v>
      </c>
      <c r="H266" s="10">
        <v>151.4</v>
      </c>
      <c r="I266" s="10">
        <v>146.4</v>
      </c>
      <c r="J266" s="10">
        <v>271.5</v>
      </c>
      <c r="K266" s="10">
        <v>79</v>
      </c>
      <c r="L266" s="10">
        <v>86.7</v>
      </c>
      <c r="M266" s="10">
        <v>88.1</v>
      </c>
      <c r="N266" s="10">
        <v>95.7</v>
      </c>
      <c r="O266" s="10">
        <v>111.1</v>
      </c>
      <c r="P266" s="10">
        <v>97.6</v>
      </c>
      <c r="Q266" s="10">
        <v>101</v>
      </c>
      <c r="R266" s="10">
        <v>321</v>
      </c>
      <c r="S266" s="10">
        <v>145.1</v>
      </c>
      <c r="T266" s="10">
        <v>103.5</v>
      </c>
      <c r="U266" s="10">
        <v>176.2</v>
      </c>
      <c r="V266" s="10">
        <v>74.599999999999994</v>
      </c>
      <c r="W266" s="10">
        <v>98.3</v>
      </c>
      <c r="X266" s="10">
        <v>384.2</v>
      </c>
      <c r="Y266" s="10">
        <v>115</v>
      </c>
      <c r="Z266" s="10">
        <v>146</v>
      </c>
      <c r="AA266" s="10">
        <v>0</v>
      </c>
      <c r="AB266" s="10">
        <v>77.7</v>
      </c>
      <c r="AC266" s="10">
        <v>235.8</v>
      </c>
      <c r="AD266" s="10">
        <v>0</v>
      </c>
      <c r="AE266" s="133">
        <v>137</v>
      </c>
      <c r="AF266" s="8"/>
      <c r="AG266" s="32"/>
      <c r="AH266" s="8" t="s">
        <v>88</v>
      </c>
      <c r="AI266" s="10">
        <v>137</v>
      </c>
      <c r="AJ266" s="10">
        <v>169.9</v>
      </c>
      <c r="AK266" s="38">
        <v>218.1</v>
      </c>
      <c r="AL266" s="38">
        <v>147.69999999999999</v>
      </c>
      <c r="AM266" s="38">
        <v>262.7</v>
      </c>
      <c r="AN266" s="38">
        <v>109.9</v>
      </c>
      <c r="AO266" s="38">
        <v>99.2</v>
      </c>
      <c r="AP266" s="38">
        <v>114.8</v>
      </c>
      <c r="AQ266" s="38">
        <v>118.9</v>
      </c>
      <c r="AR266" s="38">
        <v>109.5</v>
      </c>
      <c r="AS266" s="38">
        <v>374.2</v>
      </c>
      <c r="AT266" s="112"/>
      <c r="AU266" s="4"/>
      <c r="AV266" s="4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</row>
    <row r="267" spans="1:62">
      <c r="A267" s="8"/>
      <c r="B267" s="32"/>
      <c r="C267" s="8" t="s">
        <v>89</v>
      </c>
      <c r="D267" s="72">
        <v>153</v>
      </c>
      <c r="E267" s="10">
        <v>152.9</v>
      </c>
      <c r="F267" s="10">
        <v>101.5</v>
      </c>
      <c r="G267" s="10">
        <v>572.4</v>
      </c>
      <c r="H267" s="10">
        <v>159.5</v>
      </c>
      <c r="I267" s="10">
        <v>135.6</v>
      </c>
      <c r="J267" s="10">
        <v>355.7</v>
      </c>
      <c r="K267" s="10">
        <v>69.2</v>
      </c>
      <c r="L267" s="10">
        <v>88.3</v>
      </c>
      <c r="M267" s="10">
        <v>130</v>
      </c>
      <c r="N267" s="10">
        <v>108.3</v>
      </c>
      <c r="O267" s="10">
        <v>113.5</v>
      </c>
      <c r="P267" s="10">
        <v>54.6</v>
      </c>
      <c r="Q267" s="10">
        <v>90.6</v>
      </c>
      <c r="R267" s="10">
        <v>408.8</v>
      </c>
      <c r="S267" s="10">
        <v>152.80000000000001</v>
      </c>
      <c r="T267" s="10">
        <v>106</v>
      </c>
      <c r="U267" s="10">
        <v>175.4</v>
      </c>
      <c r="V267" s="10">
        <v>104.9</v>
      </c>
      <c r="W267" s="10">
        <v>101</v>
      </c>
      <c r="X267" s="10">
        <v>374.1</v>
      </c>
      <c r="Y267" s="10">
        <v>141</v>
      </c>
      <c r="Z267" s="10">
        <v>153.1</v>
      </c>
      <c r="AA267" s="10">
        <v>0</v>
      </c>
      <c r="AB267" s="10">
        <v>85.9</v>
      </c>
      <c r="AC267" s="10">
        <v>317.39999999999998</v>
      </c>
      <c r="AD267" s="10">
        <v>0</v>
      </c>
      <c r="AE267" s="133">
        <v>153</v>
      </c>
      <c r="AF267" s="8"/>
      <c r="AG267" s="32"/>
      <c r="AH267" s="8" t="s">
        <v>89</v>
      </c>
      <c r="AI267" s="10">
        <v>153</v>
      </c>
      <c r="AJ267" s="10">
        <v>172.4</v>
      </c>
      <c r="AK267" s="38">
        <v>210.1</v>
      </c>
      <c r="AL267" s="38">
        <v>127</v>
      </c>
      <c r="AM267" s="38">
        <v>297.7</v>
      </c>
      <c r="AN267" s="38">
        <v>121.2</v>
      </c>
      <c r="AO267" s="38">
        <v>134</v>
      </c>
      <c r="AP267" s="38">
        <v>118</v>
      </c>
      <c r="AQ267" s="38">
        <v>131.6</v>
      </c>
      <c r="AR267" s="38">
        <v>110.8</v>
      </c>
      <c r="AS267" s="38">
        <v>453</v>
      </c>
      <c r="AT267" s="112"/>
      <c r="AU267" s="4"/>
      <c r="AV267" s="4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</row>
    <row r="268" spans="1:62">
      <c r="A268" s="8"/>
      <c r="B268" s="32"/>
      <c r="C268" s="8" t="s">
        <v>90</v>
      </c>
      <c r="D268" s="72">
        <v>131.5</v>
      </c>
      <c r="E268" s="10">
        <v>131.5</v>
      </c>
      <c r="F268" s="10">
        <v>101.5</v>
      </c>
      <c r="G268" s="10">
        <v>178.2</v>
      </c>
      <c r="H268" s="10">
        <v>162.30000000000001</v>
      </c>
      <c r="I268" s="10">
        <v>124.5</v>
      </c>
      <c r="J268" s="10">
        <v>263.39999999999998</v>
      </c>
      <c r="K268" s="10">
        <v>50.7</v>
      </c>
      <c r="L268" s="10">
        <v>96.4</v>
      </c>
      <c r="M268" s="10">
        <v>123.6</v>
      </c>
      <c r="N268" s="10">
        <v>94.2</v>
      </c>
      <c r="O268" s="10">
        <v>109.2</v>
      </c>
      <c r="P268" s="10">
        <v>121.7</v>
      </c>
      <c r="Q268" s="10">
        <v>89.3</v>
      </c>
      <c r="R268" s="10">
        <v>376</v>
      </c>
      <c r="S268" s="10">
        <v>136.6</v>
      </c>
      <c r="T268" s="10">
        <v>97.5</v>
      </c>
      <c r="U268" s="10">
        <v>165.8</v>
      </c>
      <c r="V268" s="10">
        <v>74.2</v>
      </c>
      <c r="W268" s="10">
        <v>104.6</v>
      </c>
      <c r="X268" s="10">
        <v>361.5</v>
      </c>
      <c r="Y268" s="10">
        <v>126.9</v>
      </c>
      <c r="Z268" s="10">
        <v>133.1</v>
      </c>
      <c r="AA268" s="10">
        <v>0</v>
      </c>
      <c r="AB268" s="10">
        <v>81.2</v>
      </c>
      <c r="AC268" s="10">
        <v>307.89999999999998</v>
      </c>
      <c r="AD268" s="10">
        <v>0</v>
      </c>
      <c r="AE268" s="133">
        <v>131.5</v>
      </c>
      <c r="AF268" s="8"/>
      <c r="AG268" s="32"/>
      <c r="AH268" s="8" t="s">
        <v>90</v>
      </c>
      <c r="AI268" s="10">
        <v>131.5</v>
      </c>
      <c r="AJ268" s="10">
        <v>142.80000000000001</v>
      </c>
      <c r="AK268" s="38">
        <v>188.2</v>
      </c>
      <c r="AL268" s="38">
        <v>124.2</v>
      </c>
      <c r="AM268" s="38">
        <v>242.4</v>
      </c>
      <c r="AN268" s="38">
        <v>100.5</v>
      </c>
      <c r="AO268" s="38">
        <v>85.7</v>
      </c>
      <c r="AP268" s="38">
        <v>104.2</v>
      </c>
      <c r="AQ268" s="38">
        <v>126.4</v>
      </c>
      <c r="AR268" s="38">
        <v>109.6</v>
      </c>
      <c r="AS268" s="38">
        <v>392.1</v>
      </c>
      <c r="AT268" s="112"/>
      <c r="AU268" s="4"/>
      <c r="AV268" s="4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</row>
    <row r="269" spans="1:62">
      <c r="A269" s="8"/>
      <c r="B269" s="32"/>
      <c r="C269" s="8" t="s">
        <v>91</v>
      </c>
      <c r="D269" s="72">
        <v>164.7</v>
      </c>
      <c r="E269" s="10">
        <v>164.6</v>
      </c>
      <c r="F269" s="10">
        <v>110.9</v>
      </c>
      <c r="G269" s="10">
        <v>177.2</v>
      </c>
      <c r="H269" s="10">
        <v>159.30000000000001</v>
      </c>
      <c r="I269" s="10">
        <v>141.1</v>
      </c>
      <c r="J269" s="10">
        <v>263.89999999999998</v>
      </c>
      <c r="K269" s="10">
        <v>72.099999999999994</v>
      </c>
      <c r="L269" s="10">
        <v>75.599999999999994</v>
      </c>
      <c r="M269" s="10">
        <v>125.2</v>
      </c>
      <c r="N269" s="10">
        <v>91.1</v>
      </c>
      <c r="O269" s="10">
        <v>113.6</v>
      </c>
      <c r="P269" s="10">
        <v>146.30000000000001</v>
      </c>
      <c r="Q269" s="10">
        <v>90.7</v>
      </c>
      <c r="R269" s="10">
        <v>645.1</v>
      </c>
      <c r="S269" s="10">
        <v>155.1</v>
      </c>
      <c r="T269" s="10">
        <v>109.4</v>
      </c>
      <c r="U269" s="10">
        <v>176.3</v>
      </c>
      <c r="V269" s="10">
        <v>78.7</v>
      </c>
      <c r="W269" s="10">
        <v>105.9</v>
      </c>
      <c r="X269" s="10">
        <v>375.5</v>
      </c>
      <c r="Y269" s="10">
        <v>165.5</v>
      </c>
      <c r="Z269" s="10">
        <v>136.5</v>
      </c>
      <c r="AA269" s="10">
        <v>0</v>
      </c>
      <c r="AB269" s="10">
        <v>89.1</v>
      </c>
      <c r="AC269" s="10">
        <v>407.1</v>
      </c>
      <c r="AD269" s="10">
        <v>0</v>
      </c>
      <c r="AE269" s="133">
        <v>164.7</v>
      </c>
      <c r="AF269" s="8"/>
      <c r="AG269" s="32"/>
      <c r="AH269" s="8" t="s">
        <v>91</v>
      </c>
      <c r="AI269" s="10">
        <v>164.7</v>
      </c>
      <c r="AJ269" s="10">
        <v>158</v>
      </c>
      <c r="AK269" s="38">
        <v>197.8</v>
      </c>
      <c r="AL269" s="38">
        <v>142.1</v>
      </c>
      <c r="AM269" s="38">
        <v>235.3</v>
      </c>
      <c r="AN269" s="38">
        <v>117.2</v>
      </c>
      <c r="AO269" s="38">
        <v>107.4</v>
      </c>
      <c r="AP269" s="38">
        <v>119.6</v>
      </c>
      <c r="AQ269" s="38">
        <v>169.1</v>
      </c>
      <c r="AR269" s="38">
        <v>139.4</v>
      </c>
      <c r="AS269" s="38">
        <v>738.5</v>
      </c>
      <c r="AT269" s="112"/>
      <c r="AU269" s="4"/>
      <c r="AV269" s="4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</row>
    <row r="270" spans="1:62">
      <c r="A270" s="8"/>
      <c r="B270" s="32"/>
      <c r="C270" s="8" t="s">
        <v>92</v>
      </c>
      <c r="D270" s="72">
        <v>149.1</v>
      </c>
      <c r="E270" s="10">
        <v>149</v>
      </c>
      <c r="F270" s="10">
        <v>106</v>
      </c>
      <c r="G270" s="10">
        <v>203.7</v>
      </c>
      <c r="H270" s="10">
        <v>156.4</v>
      </c>
      <c r="I270" s="10">
        <v>118.2</v>
      </c>
      <c r="J270" s="10">
        <v>236.3</v>
      </c>
      <c r="K270" s="10">
        <v>69.599999999999994</v>
      </c>
      <c r="L270" s="10">
        <v>62.7</v>
      </c>
      <c r="M270" s="10">
        <v>141.5</v>
      </c>
      <c r="N270" s="10">
        <v>86.7</v>
      </c>
      <c r="O270" s="10">
        <v>109.1</v>
      </c>
      <c r="P270" s="10">
        <v>140.6</v>
      </c>
      <c r="Q270" s="10">
        <v>89.3</v>
      </c>
      <c r="R270" s="10">
        <v>426.4</v>
      </c>
      <c r="S270" s="10">
        <v>149.9</v>
      </c>
      <c r="T270" s="10">
        <v>106.6</v>
      </c>
      <c r="U270" s="10">
        <v>182.6</v>
      </c>
      <c r="V270" s="10">
        <v>80.3</v>
      </c>
      <c r="W270" s="10">
        <v>114.7</v>
      </c>
      <c r="X270" s="10">
        <v>421.3</v>
      </c>
      <c r="Y270" s="10">
        <v>134.80000000000001</v>
      </c>
      <c r="Z270" s="10">
        <v>120.9</v>
      </c>
      <c r="AA270" s="10">
        <v>0</v>
      </c>
      <c r="AB270" s="10">
        <v>81.400000000000006</v>
      </c>
      <c r="AC270" s="10">
        <v>444.9</v>
      </c>
      <c r="AD270" s="10">
        <v>0</v>
      </c>
      <c r="AE270" s="133">
        <v>149.1</v>
      </c>
      <c r="AF270" s="8"/>
      <c r="AG270" s="32"/>
      <c r="AH270" s="8" t="s">
        <v>92</v>
      </c>
      <c r="AI270" s="10">
        <v>149.1</v>
      </c>
      <c r="AJ270" s="10">
        <v>143</v>
      </c>
      <c r="AK270" s="38">
        <v>162.5</v>
      </c>
      <c r="AL270" s="38">
        <v>104.7</v>
      </c>
      <c r="AM270" s="38">
        <v>208.8</v>
      </c>
      <c r="AN270" s="38">
        <v>114.9</v>
      </c>
      <c r="AO270" s="38">
        <v>117.2</v>
      </c>
      <c r="AP270" s="38">
        <v>116.3</v>
      </c>
      <c r="AQ270" s="38">
        <v>152.30000000000001</v>
      </c>
      <c r="AR270" s="38">
        <v>138</v>
      </c>
      <c r="AS270" s="38">
        <v>422.5</v>
      </c>
      <c r="AT270" s="112"/>
      <c r="AU270" s="4"/>
      <c r="AV270" s="4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</row>
    <row r="271" spans="1:62">
      <c r="A271" s="8"/>
      <c r="B271" s="32"/>
      <c r="C271" s="8" t="s">
        <v>93</v>
      </c>
      <c r="D271" s="72">
        <v>152.9</v>
      </c>
      <c r="E271" s="10">
        <v>152.9</v>
      </c>
      <c r="F271" s="10">
        <v>109.3</v>
      </c>
      <c r="G271" s="10">
        <v>163.69999999999999</v>
      </c>
      <c r="H271" s="10">
        <v>145.9</v>
      </c>
      <c r="I271" s="10">
        <v>181.2</v>
      </c>
      <c r="J271" s="10">
        <v>229.2</v>
      </c>
      <c r="K271" s="10">
        <v>58.6</v>
      </c>
      <c r="L271" s="10">
        <v>75.2</v>
      </c>
      <c r="M271" s="10">
        <v>171.5</v>
      </c>
      <c r="N271" s="10">
        <v>87.4</v>
      </c>
      <c r="O271" s="10">
        <v>115.6</v>
      </c>
      <c r="P271" s="10">
        <v>133.80000000000001</v>
      </c>
      <c r="Q271" s="10">
        <v>90.3</v>
      </c>
      <c r="R271" s="10">
        <v>437.7</v>
      </c>
      <c r="S271" s="10">
        <v>141</v>
      </c>
      <c r="T271" s="10">
        <v>108.7</v>
      </c>
      <c r="U271" s="10">
        <v>180.6</v>
      </c>
      <c r="V271" s="10">
        <v>80</v>
      </c>
      <c r="W271" s="10">
        <v>107.1</v>
      </c>
      <c r="X271" s="10">
        <v>399.8</v>
      </c>
      <c r="Y271" s="10">
        <v>180.5</v>
      </c>
      <c r="Z271" s="10">
        <v>115.8</v>
      </c>
      <c r="AA271" s="10">
        <v>0</v>
      </c>
      <c r="AB271" s="10">
        <v>75.3</v>
      </c>
      <c r="AC271" s="10">
        <v>456</v>
      </c>
      <c r="AD271" s="10">
        <v>0</v>
      </c>
      <c r="AE271" s="133">
        <v>152.9</v>
      </c>
      <c r="AF271" s="8"/>
      <c r="AG271" s="32"/>
      <c r="AH271" s="8" t="s">
        <v>93</v>
      </c>
      <c r="AI271" s="10">
        <v>152.9</v>
      </c>
      <c r="AJ271" s="10">
        <v>152.6</v>
      </c>
      <c r="AK271" s="38">
        <v>192.9</v>
      </c>
      <c r="AL271" s="38">
        <v>176.7</v>
      </c>
      <c r="AM271" s="38">
        <v>206.3</v>
      </c>
      <c r="AN271" s="38">
        <v>110.2</v>
      </c>
      <c r="AO271" s="38">
        <v>96.1</v>
      </c>
      <c r="AP271" s="38">
        <v>114.3</v>
      </c>
      <c r="AQ271" s="38">
        <v>150.4</v>
      </c>
      <c r="AR271" s="38">
        <v>144.19999999999999</v>
      </c>
      <c r="AS271" s="38">
        <v>453</v>
      </c>
      <c r="AT271" s="112"/>
      <c r="AU271" s="4"/>
      <c r="AV271" s="4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</row>
    <row r="272" spans="1:62">
      <c r="A272" s="8"/>
      <c r="B272" s="32"/>
      <c r="C272" s="8" t="s">
        <v>94</v>
      </c>
      <c r="D272" s="72">
        <v>155.6</v>
      </c>
      <c r="E272" s="10">
        <v>155.6</v>
      </c>
      <c r="F272" s="10">
        <v>112.2</v>
      </c>
      <c r="G272" s="10">
        <v>167.1</v>
      </c>
      <c r="H272" s="10">
        <v>169.8</v>
      </c>
      <c r="I272" s="10">
        <v>148.19999999999999</v>
      </c>
      <c r="J272" s="10">
        <v>263.10000000000002</v>
      </c>
      <c r="K272" s="10">
        <v>70.900000000000006</v>
      </c>
      <c r="L272" s="10">
        <v>73.2</v>
      </c>
      <c r="M272" s="10">
        <v>185.6</v>
      </c>
      <c r="N272" s="10">
        <v>82.8</v>
      </c>
      <c r="O272" s="10">
        <v>133.19999999999999</v>
      </c>
      <c r="P272" s="10">
        <v>132.19999999999999</v>
      </c>
      <c r="Q272" s="10">
        <v>102.7</v>
      </c>
      <c r="R272" s="10">
        <v>565.9</v>
      </c>
      <c r="S272" s="10">
        <v>155</v>
      </c>
      <c r="T272" s="10">
        <v>120.3</v>
      </c>
      <c r="U272" s="10">
        <v>183.6</v>
      </c>
      <c r="V272" s="10">
        <v>81.5</v>
      </c>
      <c r="W272" s="10">
        <v>102.7</v>
      </c>
      <c r="X272" s="10">
        <v>396.8</v>
      </c>
      <c r="Y272" s="10">
        <v>156.1</v>
      </c>
      <c r="Z272" s="10">
        <v>118.4</v>
      </c>
      <c r="AA272" s="10">
        <v>0</v>
      </c>
      <c r="AB272" s="10">
        <v>83.9</v>
      </c>
      <c r="AC272" s="10">
        <v>561.29999999999995</v>
      </c>
      <c r="AD272" s="10">
        <v>0</v>
      </c>
      <c r="AE272" s="133">
        <v>155.6</v>
      </c>
      <c r="AF272" s="8"/>
      <c r="AG272" s="32"/>
      <c r="AH272" s="8" t="s">
        <v>94</v>
      </c>
      <c r="AI272" s="10">
        <v>155.6</v>
      </c>
      <c r="AJ272" s="10">
        <v>170.5</v>
      </c>
      <c r="AK272" s="38">
        <v>209.2</v>
      </c>
      <c r="AL272" s="38">
        <v>146.6</v>
      </c>
      <c r="AM272" s="38">
        <v>240.8</v>
      </c>
      <c r="AN272" s="38">
        <v>123.8</v>
      </c>
      <c r="AO272" s="38">
        <v>105.2</v>
      </c>
      <c r="AP272" s="38">
        <v>132.1</v>
      </c>
      <c r="AQ272" s="38">
        <v>148</v>
      </c>
      <c r="AR272" s="38">
        <v>131.69999999999999</v>
      </c>
      <c r="AS272" s="38">
        <v>572.4</v>
      </c>
      <c r="AT272" s="112"/>
      <c r="AU272" s="4"/>
      <c r="AV272" s="4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</row>
    <row r="273" spans="1:62">
      <c r="A273" s="8"/>
      <c r="B273" s="32"/>
      <c r="C273" s="8" t="s">
        <v>95</v>
      </c>
      <c r="D273" s="72">
        <v>135.5</v>
      </c>
      <c r="E273" s="10">
        <v>135.4</v>
      </c>
      <c r="F273" s="10">
        <v>111.8</v>
      </c>
      <c r="G273" s="10">
        <v>167.7</v>
      </c>
      <c r="H273" s="10">
        <v>149.1</v>
      </c>
      <c r="I273" s="10">
        <v>144.1</v>
      </c>
      <c r="J273" s="10">
        <v>197.9</v>
      </c>
      <c r="K273" s="10">
        <v>54.7</v>
      </c>
      <c r="L273" s="10">
        <v>70.5</v>
      </c>
      <c r="M273" s="10">
        <v>148.6</v>
      </c>
      <c r="N273" s="10">
        <v>77.400000000000006</v>
      </c>
      <c r="O273" s="10">
        <v>126.5</v>
      </c>
      <c r="P273" s="10">
        <v>131.5</v>
      </c>
      <c r="Q273" s="10">
        <v>88.7</v>
      </c>
      <c r="R273" s="10">
        <v>345.3</v>
      </c>
      <c r="S273" s="10">
        <v>152.1</v>
      </c>
      <c r="T273" s="10">
        <v>110.5</v>
      </c>
      <c r="U273" s="10">
        <v>194.9</v>
      </c>
      <c r="V273" s="10">
        <v>86.6</v>
      </c>
      <c r="W273" s="10">
        <v>107.8</v>
      </c>
      <c r="X273" s="10">
        <v>438.4</v>
      </c>
      <c r="Y273" s="10">
        <v>165.9</v>
      </c>
      <c r="Z273" s="10">
        <v>119.7</v>
      </c>
      <c r="AA273" s="10">
        <v>0</v>
      </c>
      <c r="AB273" s="10">
        <v>90.6</v>
      </c>
      <c r="AC273" s="10">
        <v>589.1</v>
      </c>
      <c r="AD273" s="10">
        <v>0</v>
      </c>
      <c r="AE273" s="133">
        <v>135.5</v>
      </c>
      <c r="AF273" s="8"/>
      <c r="AG273" s="32"/>
      <c r="AH273" s="8" t="s">
        <v>95</v>
      </c>
      <c r="AI273" s="10">
        <v>135.5</v>
      </c>
      <c r="AJ273" s="10">
        <v>139.80000000000001</v>
      </c>
      <c r="AK273" s="38">
        <v>162.80000000000001</v>
      </c>
      <c r="AL273" s="38">
        <v>135.80000000000001</v>
      </c>
      <c r="AM273" s="38">
        <v>179.7</v>
      </c>
      <c r="AN273" s="38">
        <v>113.8</v>
      </c>
      <c r="AO273" s="38">
        <v>87.2</v>
      </c>
      <c r="AP273" s="38">
        <v>126.5</v>
      </c>
      <c r="AQ273" s="38">
        <v>134.30000000000001</v>
      </c>
      <c r="AR273" s="38">
        <v>128.19999999999999</v>
      </c>
      <c r="AS273" s="38">
        <v>379.1</v>
      </c>
      <c r="AT273" s="112"/>
      <c r="AU273" s="4"/>
      <c r="AV273" s="4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</row>
    <row r="274" spans="1:62">
      <c r="A274" s="8"/>
      <c r="B274" s="32"/>
      <c r="C274" s="8" t="s">
        <v>96</v>
      </c>
      <c r="D274" s="72">
        <v>1141.7</v>
      </c>
      <c r="E274" s="10">
        <v>1141.8</v>
      </c>
      <c r="F274" s="10">
        <v>118.2</v>
      </c>
      <c r="G274" s="10">
        <v>176</v>
      </c>
      <c r="H274" s="10">
        <v>155.6</v>
      </c>
      <c r="I274" s="10">
        <v>149.4</v>
      </c>
      <c r="J274" s="10">
        <v>181.5</v>
      </c>
      <c r="K274" s="10">
        <v>60.6</v>
      </c>
      <c r="L274" s="10">
        <v>71.5</v>
      </c>
      <c r="M274" s="10">
        <v>139.4</v>
      </c>
      <c r="N274" s="10">
        <v>97.8</v>
      </c>
      <c r="O274" s="10">
        <v>121.2</v>
      </c>
      <c r="P274" s="10">
        <v>6940</v>
      </c>
      <c r="Q274" s="10">
        <v>88</v>
      </c>
      <c r="R274" s="10">
        <v>187.1</v>
      </c>
      <c r="S274" s="10">
        <v>150.19999999999999</v>
      </c>
      <c r="T274" s="10">
        <v>109.9</v>
      </c>
      <c r="U274" s="10">
        <v>192.2</v>
      </c>
      <c r="V274" s="10">
        <v>91.2</v>
      </c>
      <c r="W274" s="10">
        <v>104.9</v>
      </c>
      <c r="X274" s="10">
        <v>432.1</v>
      </c>
      <c r="Y274" s="10">
        <v>172.8</v>
      </c>
      <c r="Z274" s="10">
        <v>118.9</v>
      </c>
      <c r="AA274" s="10">
        <v>0</v>
      </c>
      <c r="AB274" s="10">
        <v>74.3</v>
      </c>
      <c r="AC274" s="10">
        <v>651.20000000000005</v>
      </c>
      <c r="AD274" s="10">
        <v>0</v>
      </c>
      <c r="AE274" s="133">
        <v>1141.7</v>
      </c>
      <c r="AF274" s="8"/>
      <c r="AG274" s="32"/>
      <c r="AH274" s="8" t="s">
        <v>96</v>
      </c>
      <c r="AI274" s="10">
        <v>1141.7</v>
      </c>
      <c r="AJ274" s="10">
        <v>136.5</v>
      </c>
      <c r="AK274" s="38">
        <v>156.80000000000001</v>
      </c>
      <c r="AL274" s="38">
        <v>141.9</v>
      </c>
      <c r="AM274" s="38">
        <v>164.3</v>
      </c>
      <c r="AN274" s="38">
        <v>115.9</v>
      </c>
      <c r="AO274" s="38">
        <v>91.5</v>
      </c>
      <c r="AP274" s="38">
        <v>128</v>
      </c>
      <c r="AQ274" s="38">
        <v>1706.5</v>
      </c>
      <c r="AR274" s="38">
        <v>1796.7</v>
      </c>
      <c r="AS274" s="38">
        <v>186.1</v>
      </c>
      <c r="AT274" s="112"/>
      <c r="AU274" s="4"/>
      <c r="AV274" s="4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</row>
    <row r="275" spans="1:62">
      <c r="A275" s="8"/>
      <c r="B275" s="34"/>
      <c r="C275" s="15" t="s">
        <v>97</v>
      </c>
      <c r="D275" s="73">
        <v>1497</v>
      </c>
      <c r="E275" s="14">
        <v>1497</v>
      </c>
      <c r="F275" s="14">
        <v>113.5</v>
      </c>
      <c r="G275" s="14">
        <v>166.1</v>
      </c>
      <c r="H275" s="14">
        <v>166.7</v>
      </c>
      <c r="I275" s="14">
        <v>164.1</v>
      </c>
      <c r="J275" s="14">
        <v>164</v>
      </c>
      <c r="K275" s="14">
        <v>62.8</v>
      </c>
      <c r="L275" s="14">
        <v>77.900000000000006</v>
      </c>
      <c r="M275" s="14">
        <v>148.19999999999999</v>
      </c>
      <c r="N275" s="14">
        <v>93.3</v>
      </c>
      <c r="O275" s="14">
        <v>136.19999999999999</v>
      </c>
      <c r="P275" s="14">
        <v>8239</v>
      </c>
      <c r="Q275" s="14">
        <v>90.2</v>
      </c>
      <c r="R275" s="14">
        <v>353.5</v>
      </c>
      <c r="S275" s="14">
        <v>153.5</v>
      </c>
      <c r="T275" s="14">
        <v>111.6</v>
      </c>
      <c r="U275" s="14">
        <v>202.4</v>
      </c>
      <c r="V275" s="14">
        <v>76.7</v>
      </c>
      <c r="W275" s="14">
        <v>104.5</v>
      </c>
      <c r="X275" s="14">
        <v>467.9</v>
      </c>
      <c r="Y275" s="14">
        <v>173.8</v>
      </c>
      <c r="Z275" s="14">
        <v>122.2</v>
      </c>
      <c r="AA275" s="14">
        <v>0</v>
      </c>
      <c r="AB275" s="14">
        <v>84.1</v>
      </c>
      <c r="AC275" s="14">
        <v>662.8</v>
      </c>
      <c r="AD275" s="14">
        <v>0</v>
      </c>
      <c r="AE275" s="141">
        <v>1497</v>
      </c>
      <c r="AF275" s="8"/>
      <c r="AG275" s="34"/>
      <c r="AH275" s="15" t="s">
        <v>97</v>
      </c>
      <c r="AI275" s="14">
        <v>1497</v>
      </c>
      <c r="AJ275" s="14">
        <v>144.30000000000001</v>
      </c>
      <c r="AK275" s="40">
        <v>156.1</v>
      </c>
      <c r="AL275" s="40">
        <v>144.30000000000001</v>
      </c>
      <c r="AM275" s="40">
        <v>170</v>
      </c>
      <c r="AN275" s="40">
        <v>120.1</v>
      </c>
      <c r="AO275" s="40">
        <v>92.1</v>
      </c>
      <c r="AP275" s="40">
        <v>135.4</v>
      </c>
      <c r="AQ275" s="40">
        <v>2114.8000000000002</v>
      </c>
      <c r="AR275" s="40">
        <v>2138.4</v>
      </c>
      <c r="AS275" s="40">
        <v>380.5</v>
      </c>
      <c r="AT275" s="112"/>
      <c r="AU275" s="4"/>
      <c r="AV275" s="4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</row>
    <row r="276" spans="1:62">
      <c r="A276" s="8"/>
      <c r="B276" s="28" t="s">
        <v>107</v>
      </c>
      <c r="C276" s="22" t="s">
        <v>84</v>
      </c>
      <c r="D276" s="72">
        <v>131.30000000000001</v>
      </c>
      <c r="E276" s="10">
        <v>131.19999999999999</v>
      </c>
      <c r="F276" s="10">
        <v>108.5</v>
      </c>
      <c r="G276" s="10">
        <v>202.3</v>
      </c>
      <c r="H276" s="10">
        <v>158.9</v>
      </c>
      <c r="I276" s="10">
        <v>131.4</v>
      </c>
      <c r="J276" s="10">
        <v>165.9</v>
      </c>
      <c r="K276" s="10">
        <v>58.6</v>
      </c>
      <c r="L276" s="10">
        <v>98.2</v>
      </c>
      <c r="M276" s="10">
        <v>108.8</v>
      </c>
      <c r="N276" s="10">
        <v>101.9</v>
      </c>
      <c r="O276" s="10">
        <v>134.80000000000001</v>
      </c>
      <c r="P276" s="10">
        <v>126.6</v>
      </c>
      <c r="Q276" s="10">
        <v>88.2</v>
      </c>
      <c r="R276" s="10">
        <v>299.5</v>
      </c>
      <c r="S276" s="10">
        <v>143.5</v>
      </c>
      <c r="T276" s="10">
        <v>104.9</v>
      </c>
      <c r="U276" s="10">
        <v>223.9</v>
      </c>
      <c r="V276" s="10">
        <v>76.8</v>
      </c>
      <c r="W276" s="10">
        <v>108.9</v>
      </c>
      <c r="X276" s="10">
        <v>535.9</v>
      </c>
      <c r="Y276" s="10">
        <v>216.1</v>
      </c>
      <c r="Z276" s="10">
        <v>125.1</v>
      </c>
      <c r="AA276" s="10">
        <v>0</v>
      </c>
      <c r="AB276" s="10">
        <v>95.6</v>
      </c>
      <c r="AC276" s="10">
        <v>623.70000000000005</v>
      </c>
      <c r="AD276" s="10">
        <v>0</v>
      </c>
      <c r="AE276" s="33">
        <v>131.30000000000001</v>
      </c>
      <c r="AF276" s="8"/>
      <c r="AG276" s="28" t="s">
        <v>107</v>
      </c>
      <c r="AH276" s="22" t="s">
        <v>84</v>
      </c>
      <c r="AI276" s="10">
        <v>131.30000000000001</v>
      </c>
      <c r="AJ276" s="10">
        <v>124.4</v>
      </c>
      <c r="AK276" s="38">
        <v>142.19999999999999</v>
      </c>
      <c r="AL276" s="38">
        <v>121.8</v>
      </c>
      <c r="AM276" s="38">
        <v>158.19999999999999</v>
      </c>
      <c r="AN276" s="38">
        <v>100.5</v>
      </c>
      <c r="AO276" s="38">
        <v>63.3</v>
      </c>
      <c r="AP276" s="38">
        <v>116.5</v>
      </c>
      <c r="AQ276" s="38">
        <v>137.69999999999999</v>
      </c>
      <c r="AR276" s="38">
        <v>129</v>
      </c>
      <c r="AS276" s="38">
        <v>330.8</v>
      </c>
      <c r="AT276" s="112"/>
      <c r="AU276" s="4"/>
      <c r="AV276" s="4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</row>
    <row r="277" spans="1:62">
      <c r="A277" s="8"/>
      <c r="B277" s="32"/>
      <c r="C277" s="8" t="s">
        <v>86</v>
      </c>
      <c r="D277" s="72">
        <v>130.69999999999999</v>
      </c>
      <c r="E277" s="10">
        <v>130.6</v>
      </c>
      <c r="F277" s="10">
        <v>107.3</v>
      </c>
      <c r="G277" s="10">
        <v>216.1</v>
      </c>
      <c r="H277" s="10">
        <v>158.1</v>
      </c>
      <c r="I277" s="10">
        <v>145.30000000000001</v>
      </c>
      <c r="J277" s="10">
        <v>143.69999999999999</v>
      </c>
      <c r="K277" s="10">
        <v>57.9</v>
      </c>
      <c r="L277" s="10">
        <v>79</v>
      </c>
      <c r="M277" s="10">
        <v>159.19999999999999</v>
      </c>
      <c r="N277" s="10">
        <v>95.2</v>
      </c>
      <c r="O277" s="10">
        <v>130.69999999999999</v>
      </c>
      <c r="P277" s="10">
        <v>112.7</v>
      </c>
      <c r="Q277" s="10">
        <v>89.5</v>
      </c>
      <c r="R277" s="10">
        <v>305.39999999999998</v>
      </c>
      <c r="S277" s="10">
        <v>148.6</v>
      </c>
      <c r="T277" s="10">
        <v>103.1</v>
      </c>
      <c r="U277" s="10">
        <v>203.8</v>
      </c>
      <c r="V277" s="10">
        <v>84.6</v>
      </c>
      <c r="W277" s="10">
        <v>103.7</v>
      </c>
      <c r="X277" s="10">
        <v>441</v>
      </c>
      <c r="Y277" s="10">
        <v>278.7</v>
      </c>
      <c r="Z277" s="10">
        <v>132.9</v>
      </c>
      <c r="AA277" s="10">
        <v>0</v>
      </c>
      <c r="AB277" s="10">
        <v>81.7</v>
      </c>
      <c r="AC277" s="10">
        <v>649.79999999999995</v>
      </c>
      <c r="AD277" s="10">
        <v>0</v>
      </c>
      <c r="AE277" s="33">
        <v>130.69999999999999</v>
      </c>
      <c r="AF277" s="8"/>
      <c r="AG277" s="32"/>
      <c r="AH277" s="8" t="s">
        <v>86</v>
      </c>
      <c r="AI277" s="10">
        <v>130.69999999999999</v>
      </c>
      <c r="AJ277" s="10">
        <v>131.30000000000001</v>
      </c>
      <c r="AK277" s="38">
        <v>142.5</v>
      </c>
      <c r="AL277" s="38">
        <v>132.69999999999999</v>
      </c>
      <c r="AM277" s="38">
        <v>150.30000000000001</v>
      </c>
      <c r="AN277" s="38">
        <v>110</v>
      </c>
      <c r="AO277" s="38">
        <v>86.9</v>
      </c>
      <c r="AP277" s="38">
        <v>121.6</v>
      </c>
      <c r="AQ277" s="38">
        <v>130.9</v>
      </c>
      <c r="AR277" s="38">
        <v>122.4</v>
      </c>
      <c r="AS277" s="38">
        <v>335</v>
      </c>
      <c r="AT277" s="112"/>
      <c r="AU277" s="4"/>
      <c r="AV277" s="4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</row>
    <row r="278" spans="1:62">
      <c r="A278" s="8"/>
      <c r="B278" s="32"/>
      <c r="C278" s="8" t="s">
        <v>88</v>
      </c>
      <c r="D278" s="72">
        <v>131.6</v>
      </c>
      <c r="E278" s="10">
        <v>131.5</v>
      </c>
      <c r="F278" s="10">
        <v>101.8</v>
      </c>
      <c r="G278" s="10">
        <v>265.39999999999998</v>
      </c>
      <c r="H278" s="10">
        <v>166.5</v>
      </c>
      <c r="I278" s="10">
        <v>133.6</v>
      </c>
      <c r="J278" s="10">
        <v>115.5</v>
      </c>
      <c r="K278" s="10">
        <v>99.7</v>
      </c>
      <c r="L278" s="10">
        <v>58.3</v>
      </c>
      <c r="M278" s="10">
        <v>143.9</v>
      </c>
      <c r="N278" s="10">
        <v>99.4</v>
      </c>
      <c r="O278" s="10">
        <v>113.8</v>
      </c>
      <c r="P278" s="10">
        <v>108.1</v>
      </c>
      <c r="Q278" s="10">
        <v>94</v>
      </c>
      <c r="R278" s="10">
        <v>367.4</v>
      </c>
      <c r="S278" s="10">
        <v>163.69999999999999</v>
      </c>
      <c r="T278" s="10">
        <v>115.8</v>
      </c>
      <c r="U278" s="10">
        <v>216.8</v>
      </c>
      <c r="V278" s="10">
        <v>73.5</v>
      </c>
      <c r="W278" s="10">
        <v>107.4</v>
      </c>
      <c r="X278" s="10">
        <v>484.6</v>
      </c>
      <c r="Y278" s="10">
        <v>245.1</v>
      </c>
      <c r="Z278" s="10">
        <v>130.30000000000001</v>
      </c>
      <c r="AA278" s="10">
        <v>0</v>
      </c>
      <c r="AB278" s="10">
        <v>113.8</v>
      </c>
      <c r="AC278" s="10">
        <v>712.5</v>
      </c>
      <c r="AD278" s="10">
        <v>0</v>
      </c>
      <c r="AE278" s="33">
        <v>131.6</v>
      </c>
      <c r="AF278" s="8"/>
      <c r="AG278" s="32"/>
      <c r="AH278" s="8" t="s">
        <v>88</v>
      </c>
      <c r="AI278" s="10">
        <v>131.6</v>
      </c>
      <c r="AJ278" s="10">
        <v>123</v>
      </c>
      <c r="AK278" s="38">
        <v>126.6</v>
      </c>
      <c r="AL278" s="38">
        <v>142.80000000000001</v>
      </c>
      <c r="AM278" s="38">
        <v>121.7</v>
      </c>
      <c r="AN278" s="38">
        <v>117.8</v>
      </c>
      <c r="AO278" s="38">
        <v>86</v>
      </c>
      <c r="AP278" s="38">
        <v>131.9</v>
      </c>
      <c r="AQ278" s="38">
        <v>133.4</v>
      </c>
      <c r="AR278" s="38">
        <v>123.2</v>
      </c>
      <c r="AS278" s="38">
        <v>406.4</v>
      </c>
      <c r="AT278" s="112"/>
      <c r="AU278" s="4"/>
      <c r="AV278" s="4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</row>
    <row r="279" spans="1:62">
      <c r="A279" s="8"/>
      <c r="B279" s="32"/>
      <c r="C279" s="8" t="s">
        <v>89</v>
      </c>
      <c r="D279" s="72">
        <v>179.9</v>
      </c>
      <c r="E279" s="10">
        <v>179.8</v>
      </c>
      <c r="F279" s="10">
        <v>95</v>
      </c>
      <c r="G279" s="10">
        <v>209</v>
      </c>
      <c r="H279" s="10">
        <v>164.4</v>
      </c>
      <c r="I279" s="10">
        <v>140</v>
      </c>
      <c r="J279" s="10">
        <v>181.4</v>
      </c>
      <c r="K279" s="10">
        <v>50.6</v>
      </c>
      <c r="L279" s="10">
        <v>2628.1</v>
      </c>
      <c r="M279" s="10">
        <v>182.4</v>
      </c>
      <c r="N279" s="10">
        <v>83.6</v>
      </c>
      <c r="O279" s="10">
        <v>116.8</v>
      </c>
      <c r="P279" s="10">
        <v>73.599999999999994</v>
      </c>
      <c r="Q279" s="10">
        <v>81.900000000000006</v>
      </c>
      <c r="R279" s="10">
        <v>373.7</v>
      </c>
      <c r="S279" s="10">
        <v>164.3</v>
      </c>
      <c r="T279" s="10">
        <v>118.2</v>
      </c>
      <c r="U279" s="10">
        <v>201.7</v>
      </c>
      <c r="V279" s="10">
        <v>105.7</v>
      </c>
      <c r="W279" s="10">
        <v>86.7</v>
      </c>
      <c r="X279" s="10">
        <v>445.3</v>
      </c>
      <c r="Y279" s="10">
        <v>392.9</v>
      </c>
      <c r="Z279" s="10">
        <v>118.6</v>
      </c>
      <c r="AA279" s="10">
        <v>0</v>
      </c>
      <c r="AB279" s="10">
        <v>79.400000000000006</v>
      </c>
      <c r="AC279" s="10">
        <v>678.1</v>
      </c>
      <c r="AD279" s="10">
        <v>0</v>
      </c>
      <c r="AE279" s="33">
        <v>179.9</v>
      </c>
      <c r="AF279" s="8"/>
      <c r="AG279" s="32"/>
      <c r="AH279" s="8" t="s">
        <v>89</v>
      </c>
      <c r="AI279" s="10">
        <v>179.9</v>
      </c>
      <c r="AJ279" s="10">
        <v>129.5</v>
      </c>
      <c r="AK279" s="38">
        <v>137.4</v>
      </c>
      <c r="AL279" s="38">
        <v>128.69999999999999</v>
      </c>
      <c r="AM279" s="38">
        <v>153.19999999999999</v>
      </c>
      <c r="AN279" s="38">
        <v>121.9</v>
      </c>
      <c r="AO279" s="38">
        <v>106.6</v>
      </c>
      <c r="AP279" s="38">
        <v>130.6</v>
      </c>
      <c r="AQ279" s="38">
        <v>197.4</v>
      </c>
      <c r="AR279" s="38">
        <v>177.4</v>
      </c>
      <c r="AS279" s="38">
        <v>409.2</v>
      </c>
      <c r="AT279" s="112"/>
      <c r="AU279" s="4"/>
      <c r="AV279" s="4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</row>
    <row r="280" spans="1:62">
      <c r="A280" s="8"/>
      <c r="B280" s="32"/>
      <c r="C280" s="8" t="s">
        <v>90</v>
      </c>
      <c r="D280" s="72">
        <v>135.30000000000001</v>
      </c>
      <c r="E280" s="10">
        <v>135.19999999999999</v>
      </c>
      <c r="F280" s="10">
        <v>100.2</v>
      </c>
      <c r="G280" s="10">
        <v>244.8</v>
      </c>
      <c r="H280" s="10">
        <v>171.6</v>
      </c>
      <c r="I280" s="10">
        <v>153.30000000000001</v>
      </c>
      <c r="J280" s="10">
        <v>172.6</v>
      </c>
      <c r="K280" s="10">
        <v>52.5</v>
      </c>
      <c r="L280" s="10">
        <v>211.7</v>
      </c>
      <c r="M280" s="10">
        <v>169.2</v>
      </c>
      <c r="N280" s="10">
        <v>89.4</v>
      </c>
      <c r="O280" s="10">
        <v>111.1</v>
      </c>
      <c r="P280" s="10">
        <v>144.5</v>
      </c>
      <c r="Q280" s="10">
        <v>85.9</v>
      </c>
      <c r="R280" s="10">
        <v>252.5</v>
      </c>
      <c r="S280" s="10">
        <v>151.6</v>
      </c>
      <c r="T280" s="10">
        <v>101.5</v>
      </c>
      <c r="U280" s="10">
        <v>205.9</v>
      </c>
      <c r="V280" s="10">
        <v>71.7</v>
      </c>
      <c r="W280" s="10">
        <v>122.6</v>
      </c>
      <c r="X280" s="10">
        <v>464.3</v>
      </c>
      <c r="Y280" s="10">
        <v>293.7</v>
      </c>
      <c r="Z280" s="10">
        <v>131.1</v>
      </c>
      <c r="AA280" s="10">
        <v>0</v>
      </c>
      <c r="AB280" s="10">
        <v>69.599999999999994</v>
      </c>
      <c r="AC280" s="10">
        <v>876.6</v>
      </c>
      <c r="AD280" s="10">
        <v>0</v>
      </c>
      <c r="AE280" s="33">
        <v>135.30000000000001</v>
      </c>
      <c r="AF280" s="8"/>
      <c r="AG280" s="32"/>
      <c r="AH280" s="8" t="s">
        <v>90</v>
      </c>
      <c r="AI280" s="10">
        <v>135.30000000000001</v>
      </c>
      <c r="AJ280" s="10">
        <v>134.1</v>
      </c>
      <c r="AK280" s="38">
        <v>161.19999999999999</v>
      </c>
      <c r="AL280" s="38">
        <v>154.69999999999999</v>
      </c>
      <c r="AM280" s="38">
        <v>170.3</v>
      </c>
      <c r="AN280" s="38">
        <v>110.7</v>
      </c>
      <c r="AO280" s="38">
        <v>106.1</v>
      </c>
      <c r="AP280" s="38">
        <v>110.1</v>
      </c>
      <c r="AQ280" s="38">
        <v>138.30000000000001</v>
      </c>
      <c r="AR280" s="38">
        <v>127.4</v>
      </c>
      <c r="AS280" s="38">
        <v>256.7</v>
      </c>
      <c r="AT280" s="112"/>
      <c r="AU280" s="4"/>
      <c r="AV280" s="4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</row>
    <row r="281" spans="1:62">
      <c r="A281" s="8"/>
      <c r="B281" s="32"/>
      <c r="C281" s="8" t="s">
        <v>91</v>
      </c>
      <c r="D281" s="72">
        <v>161.9</v>
      </c>
      <c r="E281" s="10">
        <v>161.80000000000001</v>
      </c>
      <c r="F281" s="10">
        <v>111.1</v>
      </c>
      <c r="G281" s="10">
        <v>241</v>
      </c>
      <c r="H281" s="10">
        <v>172</v>
      </c>
      <c r="I281" s="10">
        <v>142.9</v>
      </c>
      <c r="J281" s="10">
        <v>194.7</v>
      </c>
      <c r="K281" s="10">
        <v>54.4</v>
      </c>
      <c r="L281" s="10">
        <v>163.19999999999999</v>
      </c>
      <c r="M281" s="10">
        <v>142.19999999999999</v>
      </c>
      <c r="N281" s="10">
        <v>109.4</v>
      </c>
      <c r="O281" s="10">
        <v>125.8</v>
      </c>
      <c r="P281" s="10">
        <v>177</v>
      </c>
      <c r="Q281" s="10">
        <v>89</v>
      </c>
      <c r="R281" s="10">
        <v>277.3</v>
      </c>
      <c r="S281" s="10">
        <v>176.5</v>
      </c>
      <c r="T281" s="10">
        <v>122.7</v>
      </c>
      <c r="U281" s="10">
        <v>228.8</v>
      </c>
      <c r="V281" s="10">
        <v>76.900000000000006</v>
      </c>
      <c r="W281" s="10">
        <v>150.1</v>
      </c>
      <c r="X281" s="10">
        <v>538.79999999999995</v>
      </c>
      <c r="Y281" s="10">
        <v>229.9</v>
      </c>
      <c r="Z281" s="10">
        <v>133.30000000000001</v>
      </c>
      <c r="AA281" s="10">
        <v>0</v>
      </c>
      <c r="AB281" s="10">
        <v>71.8</v>
      </c>
      <c r="AC281" s="10">
        <v>914.8</v>
      </c>
      <c r="AD281" s="10">
        <v>0</v>
      </c>
      <c r="AE281" s="33">
        <v>161.9</v>
      </c>
      <c r="AF281" s="8"/>
      <c r="AG281" s="32"/>
      <c r="AH281" s="8" t="s">
        <v>91</v>
      </c>
      <c r="AI281" s="10">
        <v>161.9</v>
      </c>
      <c r="AJ281" s="10">
        <v>142.9</v>
      </c>
      <c r="AK281" s="38">
        <v>162.69999999999999</v>
      </c>
      <c r="AL281" s="38">
        <v>141.6</v>
      </c>
      <c r="AM281" s="38">
        <v>175.7</v>
      </c>
      <c r="AN281" s="38">
        <v>125</v>
      </c>
      <c r="AO281" s="38">
        <v>98.1</v>
      </c>
      <c r="AP281" s="38">
        <v>134</v>
      </c>
      <c r="AQ281" s="38">
        <v>175.9</v>
      </c>
      <c r="AR281" s="38">
        <v>167</v>
      </c>
      <c r="AS281" s="38">
        <v>317.39999999999998</v>
      </c>
      <c r="AT281" s="112"/>
      <c r="AU281" s="4"/>
      <c r="AV281" s="4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</row>
    <row r="282" spans="1:62">
      <c r="A282" s="8"/>
      <c r="B282" s="32"/>
      <c r="C282" s="8" t="s">
        <v>92</v>
      </c>
      <c r="D282" s="72">
        <v>156.19999999999999</v>
      </c>
      <c r="E282" s="10">
        <v>156</v>
      </c>
      <c r="F282" s="10">
        <v>101.5</v>
      </c>
      <c r="G282" s="10">
        <v>260.10000000000002</v>
      </c>
      <c r="H282" s="10">
        <v>175.2</v>
      </c>
      <c r="I282" s="10">
        <v>178.9</v>
      </c>
      <c r="J282" s="10">
        <v>166.3</v>
      </c>
      <c r="K282" s="10">
        <v>58.1</v>
      </c>
      <c r="L282" s="10">
        <v>139.1</v>
      </c>
      <c r="M282" s="10">
        <v>189.7</v>
      </c>
      <c r="N282" s="10">
        <v>87.7</v>
      </c>
      <c r="O282" s="10">
        <v>116.7</v>
      </c>
      <c r="P282" s="10">
        <v>140.19999999999999</v>
      </c>
      <c r="Q282" s="10">
        <v>85.3</v>
      </c>
      <c r="R282" s="10">
        <v>379.4</v>
      </c>
      <c r="S282" s="10">
        <v>159.4</v>
      </c>
      <c r="T282" s="10">
        <v>111.9</v>
      </c>
      <c r="U282" s="10">
        <v>233.5</v>
      </c>
      <c r="V282" s="10">
        <v>80.400000000000006</v>
      </c>
      <c r="W282" s="10">
        <v>131.19999999999999</v>
      </c>
      <c r="X282" s="10">
        <v>560.70000000000005</v>
      </c>
      <c r="Y282" s="10">
        <v>271.2</v>
      </c>
      <c r="Z282" s="10">
        <v>114.2</v>
      </c>
      <c r="AA282" s="10">
        <v>0</v>
      </c>
      <c r="AB282" s="10">
        <v>83.4</v>
      </c>
      <c r="AC282" s="10">
        <v>909.8</v>
      </c>
      <c r="AD282" s="10">
        <v>0</v>
      </c>
      <c r="AE282" s="33">
        <v>156.19999999999999</v>
      </c>
      <c r="AF282" s="8"/>
      <c r="AG282" s="32"/>
      <c r="AH282" s="8" t="s">
        <v>92</v>
      </c>
      <c r="AI282" s="10">
        <v>156.19999999999999</v>
      </c>
      <c r="AJ282" s="10">
        <v>155.9</v>
      </c>
      <c r="AK282" s="38">
        <v>177</v>
      </c>
      <c r="AL282" s="38">
        <v>185</v>
      </c>
      <c r="AM282" s="38">
        <v>174.5</v>
      </c>
      <c r="AN282" s="38">
        <v>125.3</v>
      </c>
      <c r="AO282" s="38">
        <v>139.30000000000001</v>
      </c>
      <c r="AP282" s="38">
        <v>123.1</v>
      </c>
      <c r="AQ282" s="38">
        <v>155.1</v>
      </c>
      <c r="AR282" s="38">
        <v>143.19999999999999</v>
      </c>
      <c r="AS282" s="38">
        <v>381.6</v>
      </c>
      <c r="AT282" s="112"/>
      <c r="AU282" s="4"/>
      <c r="AV282" s="4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</row>
    <row r="283" spans="1:62">
      <c r="A283" s="8"/>
      <c r="B283" s="32"/>
      <c r="C283" s="8" t="s">
        <v>93</v>
      </c>
      <c r="D283" s="72">
        <v>163.80000000000001</v>
      </c>
      <c r="E283" s="10">
        <v>163.6</v>
      </c>
      <c r="F283" s="10">
        <v>111.5</v>
      </c>
      <c r="G283" s="10">
        <v>228</v>
      </c>
      <c r="H283" s="10">
        <v>167.4</v>
      </c>
      <c r="I283" s="10">
        <v>183.6</v>
      </c>
      <c r="J283" s="10">
        <v>187.4</v>
      </c>
      <c r="K283" s="10">
        <v>51.3</v>
      </c>
      <c r="L283" s="10">
        <v>183.8</v>
      </c>
      <c r="M283" s="10">
        <v>217.4</v>
      </c>
      <c r="N283" s="10">
        <v>85.7</v>
      </c>
      <c r="O283" s="10">
        <v>120.2</v>
      </c>
      <c r="P283" s="10">
        <v>141.1</v>
      </c>
      <c r="Q283" s="10">
        <v>89.4</v>
      </c>
      <c r="R283" s="10">
        <v>546.29999999999995</v>
      </c>
      <c r="S283" s="10">
        <v>161.9</v>
      </c>
      <c r="T283" s="10">
        <v>108</v>
      </c>
      <c r="U283" s="10">
        <v>239.5</v>
      </c>
      <c r="V283" s="10">
        <v>103.5</v>
      </c>
      <c r="W283" s="10">
        <v>132.30000000000001</v>
      </c>
      <c r="X283" s="10">
        <v>584.70000000000005</v>
      </c>
      <c r="Y283" s="10">
        <v>231.7</v>
      </c>
      <c r="Z283" s="10">
        <v>118.7</v>
      </c>
      <c r="AA283" s="10">
        <v>0</v>
      </c>
      <c r="AB283" s="10">
        <v>69.599999999999994</v>
      </c>
      <c r="AC283" s="10">
        <v>1012.2</v>
      </c>
      <c r="AD283" s="10">
        <v>0</v>
      </c>
      <c r="AE283" s="33">
        <v>163.80000000000001</v>
      </c>
      <c r="AF283" s="8"/>
      <c r="AG283" s="32"/>
      <c r="AH283" s="8" t="s">
        <v>93</v>
      </c>
      <c r="AI283" s="10">
        <v>163.80000000000001</v>
      </c>
      <c r="AJ283" s="10">
        <v>153.80000000000001</v>
      </c>
      <c r="AK283" s="38">
        <v>182.9</v>
      </c>
      <c r="AL283" s="38">
        <v>182</v>
      </c>
      <c r="AM283" s="38">
        <v>185.2</v>
      </c>
      <c r="AN283" s="38">
        <v>123</v>
      </c>
      <c r="AO283" s="38">
        <v>128.4</v>
      </c>
      <c r="AP283" s="38">
        <v>119.3</v>
      </c>
      <c r="AQ283" s="38">
        <v>167.7</v>
      </c>
      <c r="AR283" s="38">
        <v>156.19999999999999</v>
      </c>
      <c r="AS283" s="38">
        <v>596.6</v>
      </c>
      <c r="AT283" s="112"/>
      <c r="AU283" s="4"/>
      <c r="AV283" s="4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</row>
    <row r="284" spans="1:62">
      <c r="A284" s="8"/>
      <c r="B284" s="32"/>
      <c r="C284" s="8" t="s">
        <v>94</v>
      </c>
      <c r="D284" s="72">
        <v>156.5</v>
      </c>
      <c r="E284" s="10">
        <v>156.30000000000001</v>
      </c>
      <c r="F284" s="10">
        <v>106.9</v>
      </c>
      <c r="G284" s="10">
        <v>227.1</v>
      </c>
      <c r="H284" s="10">
        <v>180.5</v>
      </c>
      <c r="I284" s="10">
        <v>180.7</v>
      </c>
      <c r="J284" s="10">
        <v>234.9</v>
      </c>
      <c r="K284" s="10">
        <v>54.9</v>
      </c>
      <c r="L284" s="10">
        <v>141.1</v>
      </c>
      <c r="M284" s="10">
        <v>168.8</v>
      </c>
      <c r="N284" s="10">
        <v>83</v>
      </c>
      <c r="O284" s="10">
        <v>124.7</v>
      </c>
      <c r="P284" s="10">
        <v>141.69999999999999</v>
      </c>
      <c r="Q284" s="10">
        <v>89.2</v>
      </c>
      <c r="R284" s="10">
        <v>380.3</v>
      </c>
      <c r="S284" s="10">
        <v>175.6</v>
      </c>
      <c r="T284" s="10">
        <v>116.1</v>
      </c>
      <c r="U284" s="10">
        <v>227.3</v>
      </c>
      <c r="V284" s="10">
        <v>74.900000000000006</v>
      </c>
      <c r="W284" s="10">
        <v>139.9</v>
      </c>
      <c r="X284" s="10">
        <v>527.9</v>
      </c>
      <c r="Y284" s="10">
        <v>200.7</v>
      </c>
      <c r="Z284" s="10">
        <v>118.4</v>
      </c>
      <c r="AA284" s="10">
        <v>0</v>
      </c>
      <c r="AB284" s="10">
        <v>70.900000000000006</v>
      </c>
      <c r="AC284" s="10">
        <v>879.8</v>
      </c>
      <c r="AD284" s="10">
        <v>0</v>
      </c>
      <c r="AE284" s="33">
        <v>156.5</v>
      </c>
      <c r="AF284" s="8"/>
      <c r="AG284" s="32"/>
      <c r="AH284" s="8" t="s">
        <v>94</v>
      </c>
      <c r="AI284" s="10">
        <v>156.5</v>
      </c>
      <c r="AJ284" s="10">
        <v>169.7</v>
      </c>
      <c r="AK284" s="38">
        <v>206.6</v>
      </c>
      <c r="AL284" s="38">
        <v>186.3</v>
      </c>
      <c r="AM284" s="38">
        <v>211.3</v>
      </c>
      <c r="AN284" s="38">
        <v>124.8</v>
      </c>
      <c r="AO284" s="38">
        <v>113.9</v>
      </c>
      <c r="AP284" s="38">
        <v>129.80000000000001</v>
      </c>
      <c r="AQ284" s="38">
        <v>149.6</v>
      </c>
      <c r="AR284" s="38">
        <v>139.69999999999999</v>
      </c>
      <c r="AS284" s="38">
        <v>425.4</v>
      </c>
      <c r="AT284" s="112"/>
      <c r="AU284" s="4"/>
      <c r="AV284" s="4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</row>
    <row r="285" spans="1:62">
      <c r="A285" s="8"/>
      <c r="B285" s="32"/>
      <c r="C285" s="8" t="s">
        <v>95</v>
      </c>
      <c r="D285" s="72">
        <v>138.6</v>
      </c>
      <c r="E285" s="10">
        <v>138.4</v>
      </c>
      <c r="F285" s="10">
        <v>111.1</v>
      </c>
      <c r="G285" s="10">
        <v>187.3</v>
      </c>
      <c r="H285" s="10">
        <v>154.9</v>
      </c>
      <c r="I285" s="10">
        <v>148.6</v>
      </c>
      <c r="J285" s="10">
        <v>192</v>
      </c>
      <c r="K285" s="10">
        <v>57.4</v>
      </c>
      <c r="L285" s="10">
        <v>108.7</v>
      </c>
      <c r="M285" s="10">
        <v>136.69999999999999</v>
      </c>
      <c r="N285" s="10">
        <v>70.3</v>
      </c>
      <c r="O285" s="10">
        <v>131.1</v>
      </c>
      <c r="P285" s="10">
        <v>115.9</v>
      </c>
      <c r="Q285" s="10">
        <v>79.5</v>
      </c>
      <c r="R285" s="10">
        <v>392.9</v>
      </c>
      <c r="S285" s="10">
        <v>163.80000000000001</v>
      </c>
      <c r="T285" s="10">
        <v>115.6</v>
      </c>
      <c r="U285" s="10">
        <v>232.8</v>
      </c>
      <c r="V285" s="10">
        <v>92.1</v>
      </c>
      <c r="W285" s="10">
        <v>126</v>
      </c>
      <c r="X285" s="10">
        <v>568.79999999999995</v>
      </c>
      <c r="Y285" s="10">
        <v>212.8</v>
      </c>
      <c r="Z285" s="10">
        <v>120.9</v>
      </c>
      <c r="AA285" s="10">
        <v>0</v>
      </c>
      <c r="AB285" s="10">
        <v>68.7</v>
      </c>
      <c r="AC285" s="10">
        <v>951.8</v>
      </c>
      <c r="AD285" s="10">
        <v>0</v>
      </c>
      <c r="AE285" s="33">
        <v>138.6</v>
      </c>
      <c r="AF285" s="8"/>
      <c r="AG285" s="32"/>
      <c r="AH285" s="8" t="s">
        <v>95</v>
      </c>
      <c r="AI285" s="10">
        <v>138.6</v>
      </c>
      <c r="AJ285" s="10">
        <v>145.1</v>
      </c>
      <c r="AK285" s="38">
        <v>164.3</v>
      </c>
      <c r="AL285" s="38">
        <v>148.1</v>
      </c>
      <c r="AM285" s="38">
        <v>172.4</v>
      </c>
      <c r="AN285" s="38">
        <v>124.2</v>
      </c>
      <c r="AO285" s="38">
        <v>104.6</v>
      </c>
      <c r="AP285" s="38">
        <v>133.19999999999999</v>
      </c>
      <c r="AQ285" s="38">
        <v>136.19999999999999</v>
      </c>
      <c r="AR285" s="38">
        <v>126.8</v>
      </c>
      <c r="AS285" s="38">
        <v>451.1</v>
      </c>
      <c r="AT285" s="112"/>
      <c r="AU285" s="4"/>
      <c r="AV285" s="4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</row>
    <row r="286" spans="1:62">
      <c r="A286" s="8"/>
      <c r="B286" s="32"/>
      <c r="C286" s="8" t="s">
        <v>96</v>
      </c>
      <c r="D286" s="72">
        <v>130.6</v>
      </c>
      <c r="E286" s="10">
        <v>130.5</v>
      </c>
      <c r="F286" s="10">
        <v>99.6</v>
      </c>
      <c r="G286" s="10">
        <v>188.9</v>
      </c>
      <c r="H286" s="10">
        <v>164.2</v>
      </c>
      <c r="I286" s="10">
        <v>133.6</v>
      </c>
      <c r="J286" s="10">
        <v>215.5</v>
      </c>
      <c r="K286" s="10">
        <v>48.1</v>
      </c>
      <c r="L286" s="10">
        <v>128.9</v>
      </c>
      <c r="M286" s="10">
        <v>119.7</v>
      </c>
      <c r="N286" s="10">
        <v>86.6</v>
      </c>
      <c r="O286" s="10">
        <v>119.9</v>
      </c>
      <c r="P286" s="10">
        <v>109.7</v>
      </c>
      <c r="Q286" s="10">
        <v>84.1</v>
      </c>
      <c r="R286" s="10">
        <v>281.39999999999998</v>
      </c>
      <c r="S286" s="10">
        <v>170.2</v>
      </c>
      <c r="T286" s="10">
        <v>141.80000000000001</v>
      </c>
      <c r="U286" s="10">
        <v>227.9</v>
      </c>
      <c r="V286" s="10">
        <v>95.5</v>
      </c>
      <c r="W286" s="10">
        <v>127</v>
      </c>
      <c r="X286" s="10">
        <v>548.9</v>
      </c>
      <c r="Y286" s="10">
        <v>199</v>
      </c>
      <c r="Z286" s="10">
        <v>120</v>
      </c>
      <c r="AA286" s="10">
        <v>0</v>
      </c>
      <c r="AB286" s="10">
        <v>68.3</v>
      </c>
      <c r="AC286" s="10">
        <v>910.7</v>
      </c>
      <c r="AD286" s="10">
        <v>0</v>
      </c>
      <c r="AE286" s="33">
        <v>130.6</v>
      </c>
      <c r="AF286" s="8"/>
      <c r="AG286" s="32"/>
      <c r="AH286" s="8" t="s">
        <v>96</v>
      </c>
      <c r="AI286" s="10">
        <v>130.6</v>
      </c>
      <c r="AJ286" s="10">
        <v>148.80000000000001</v>
      </c>
      <c r="AK286" s="38">
        <v>164.4</v>
      </c>
      <c r="AL286" s="38">
        <v>132.19999999999999</v>
      </c>
      <c r="AM286" s="38">
        <v>187.1</v>
      </c>
      <c r="AN286" s="38">
        <v>136</v>
      </c>
      <c r="AO286" s="38">
        <v>89.8</v>
      </c>
      <c r="AP286" s="38">
        <v>160.19999999999999</v>
      </c>
      <c r="AQ286" s="38">
        <v>126.3</v>
      </c>
      <c r="AR286" s="38">
        <v>120.9</v>
      </c>
      <c r="AS286" s="38">
        <v>306.5</v>
      </c>
      <c r="AT286" s="112"/>
      <c r="AU286" s="4"/>
      <c r="AV286" s="4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</row>
    <row r="287" spans="1:62">
      <c r="A287" s="15"/>
      <c r="B287" s="34"/>
      <c r="C287" s="15" t="s">
        <v>97</v>
      </c>
      <c r="D287" s="73">
        <v>129.4</v>
      </c>
      <c r="E287" s="14">
        <v>129.30000000000001</v>
      </c>
      <c r="F287" s="14">
        <v>104</v>
      </c>
      <c r="G287" s="14">
        <v>196.9</v>
      </c>
      <c r="H287" s="14">
        <v>154.9</v>
      </c>
      <c r="I287" s="14">
        <v>161.69999999999999</v>
      </c>
      <c r="J287" s="14">
        <v>189</v>
      </c>
      <c r="K287" s="14">
        <v>48.3</v>
      </c>
      <c r="L287" s="14">
        <v>64.400000000000006</v>
      </c>
      <c r="M287" s="14">
        <v>126.6</v>
      </c>
      <c r="N287" s="14">
        <v>73</v>
      </c>
      <c r="O287" s="14">
        <v>130.1</v>
      </c>
      <c r="P287" s="14">
        <v>98.9</v>
      </c>
      <c r="Q287" s="14">
        <v>85.3</v>
      </c>
      <c r="R287" s="14">
        <v>287</v>
      </c>
      <c r="S287" s="14">
        <v>163</v>
      </c>
      <c r="T287" s="14">
        <v>148.4</v>
      </c>
      <c r="U287" s="14">
        <v>225.2</v>
      </c>
      <c r="V287" s="14">
        <v>77.400000000000006</v>
      </c>
      <c r="W287" s="14">
        <v>110.7</v>
      </c>
      <c r="X287" s="14">
        <v>543.4</v>
      </c>
      <c r="Y287" s="14">
        <v>201.5</v>
      </c>
      <c r="Z287" s="14">
        <v>120.8</v>
      </c>
      <c r="AA287" s="14">
        <v>0</v>
      </c>
      <c r="AB287" s="14">
        <v>72.599999999999994</v>
      </c>
      <c r="AC287" s="14">
        <v>941.2</v>
      </c>
      <c r="AD287" s="14">
        <v>0</v>
      </c>
      <c r="AE287" s="35">
        <v>129.4</v>
      </c>
      <c r="AF287" s="15"/>
      <c r="AG287" s="34"/>
      <c r="AH287" s="15" t="s">
        <v>97</v>
      </c>
      <c r="AI287" s="14">
        <v>129.4</v>
      </c>
      <c r="AJ287" s="14">
        <v>161.5</v>
      </c>
      <c r="AK287" s="40">
        <v>173</v>
      </c>
      <c r="AL287" s="40">
        <v>169.1</v>
      </c>
      <c r="AM287" s="40">
        <v>180.3</v>
      </c>
      <c r="AN287" s="40">
        <v>137.9</v>
      </c>
      <c r="AO287" s="40">
        <v>85.4</v>
      </c>
      <c r="AP287" s="40">
        <v>166.8</v>
      </c>
      <c r="AQ287" s="40">
        <v>117.5</v>
      </c>
      <c r="AR287" s="40">
        <v>106.8</v>
      </c>
      <c r="AS287" s="40">
        <v>323.5</v>
      </c>
      <c r="AT287" s="112"/>
      <c r="AU287" s="4"/>
      <c r="AV287" s="4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</row>
  </sheetData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J364"/>
  <sheetViews>
    <sheetView workbookViewId="0">
      <pane xSplit="3" ySplit="7" topLeftCell="D182" activePane="bottomRight" state="frozen"/>
      <selection pane="topRight" activeCell="D1" sqref="D1"/>
      <selection pane="bottomLeft" activeCell="A8" sqref="A8"/>
      <selection pane="bottomRight" activeCell="R69" sqref="R69"/>
    </sheetView>
  </sheetViews>
  <sheetFormatPr defaultRowHeight="12"/>
  <cols>
    <col min="1" max="1" width="3.7265625" style="4" customWidth="1"/>
    <col min="2" max="2" width="4.6328125" style="4" customWidth="1"/>
    <col min="3" max="3" width="5.26953125" style="4" customWidth="1"/>
    <col min="4" max="8" width="8.453125" style="4" customWidth="1"/>
    <col min="9" max="9" width="8.6328125" style="4" customWidth="1"/>
    <col min="10" max="33" width="8.453125" style="4" customWidth="1"/>
    <col min="34" max="34" width="4.6328125" style="4" customWidth="1"/>
    <col min="35" max="35" width="6" style="4" customWidth="1"/>
    <col min="36" max="36" width="5.26953125" style="4" customWidth="1"/>
    <col min="37" max="47" width="8.453125" style="4" customWidth="1"/>
    <col min="48" max="256" width="9" style="4"/>
    <col min="257" max="257" width="3.7265625" style="4" customWidth="1"/>
    <col min="258" max="258" width="4.6328125" style="4" customWidth="1"/>
    <col min="259" max="259" width="5.26953125" style="4" customWidth="1"/>
    <col min="260" max="264" width="8.453125" style="4" customWidth="1"/>
    <col min="265" max="265" width="8.6328125" style="4" customWidth="1"/>
    <col min="266" max="289" width="8.453125" style="4" customWidth="1"/>
    <col min="290" max="290" width="4.6328125" style="4" customWidth="1"/>
    <col min="291" max="291" width="6" style="4" customWidth="1"/>
    <col min="292" max="292" width="5.26953125" style="4" customWidth="1"/>
    <col min="293" max="303" width="8.453125" style="4" customWidth="1"/>
    <col min="304" max="512" width="9" style="4"/>
    <col min="513" max="513" width="3.7265625" style="4" customWidth="1"/>
    <col min="514" max="514" width="4.6328125" style="4" customWidth="1"/>
    <col min="515" max="515" width="5.26953125" style="4" customWidth="1"/>
    <col min="516" max="520" width="8.453125" style="4" customWidth="1"/>
    <col min="521" max="521" width="8.6328125" style="4" customWidth="1"/>
    <col min="522" max="545" width="8.453125" style="4" customWidth="1"/>
    <col min="546" max="546" width="4.6328125" style="4" customWidth="1"/>
    <col min="547" max="547" width="6" style="4" customWidth="1"/>
    <col min="548" max="548" width="5.26953125" style="4" customWidth="1"/>
    <col min="549" max="559" width="8.453125" style="4" customWidth="1"/>
    <col min="560" max="768" width="9" style="4"/>
    <col min="769" max="769" width="3.7265625" style="4" customWidth="1"/>
    <col min="770" max="770" width="4.6328125" style="4" customWidth="1"/>
    <col min="771" max="771" width="5.26953125" style="4" customWidth="1"/>
    <col min="772" max="776" width="8.453125" style="4" customWidth="1"/>
    <col min="777" max="777" width="8.6328125" style="4" customWidth="1"/>
    <col min="778" max="801" width="8.453125" style="4" customWidth="1"/>
    <col min="802" max="802" width="4.6328125" style="4" customWidth="1"/>
    <col min="803" max="803" width="6" style="4" customWidth="1"/>
    <col min="804" max="804" width="5.26953125" style="4" customWidth="1"/>
    <col min="805" max="815" width="8.453125" style="4" customWidth="1"/>
    <col min="816" max="1024" width="9" style="4"/>
    <col min="1025" max="1025" width="3.7265625" style="4" customWidth="1"/>
    <col min="1026" max="1026" width="4.6328125" style="4" customWidth="1"/>
    <col min="1027" max="1027" width="5.26953125" style="4" customWidth="1"/>
    <col min="1028" max="1032" width="8.453125" style="4" customWidth="1"/>
    <col min="1033" max="1033" width="8.6328125" style="4" customWidth="1"/>
    <col min="1034" max="1057" width="8.453125" style="4" customWidth="1"/>
    <col min="1058" max="1058" width="4.6328125" style="4" customWidth="1"/>
    <col min="1059" max="1059" width="6" style="4" customWidth="1"/>
    <col min="1060" max="1060" width="5.26953125" style="4" customWidth="1"/>
    <col min="1061" max="1071" width="8.453125" style="4" customWidth="1"/>
    <col min="1072" max="1280" width="9" style="4"/>
    <col min="1281" max="1281" width="3.7265625" style="4" customWidth="1"/>
    <col min="1282" max="1282" width="4.6328125" style="4" customWidth="1"/>
    <col min="1283" max="1283" width="5.26953125" style="4" customWidth="1"/>
    <col min="1284" max="1288" width="8.453125" style="4" customWidth="1"/>
    <col min="1289" max="1289" width="8.6328125" style="4" customWidth="1"/>
    <col min="1290" max="1313" width="8.453125" style="4" customWidth="1"/>
    <col min="1314" max="1314" width="4.6328125" style="4" customWidth="1"/>
    <col min="1315" max="1315" width="6" style="4" customWidth="1"/>
    <col min="1316" max="1316" width="5.26953125" style="4" customWidth="1"/>
    <col min="1317" max="1327" width="8.453125" style="4" customWidth="1"/>
    <col min="1328" max="1536" width="9" style="4"/>
    <col min="1537" max="1537" width="3.7265625" style="4" customWidth="1"/>
    <col min="1538" max="1538" width="4.6328125" style="4" customWidth="1"/>
    <col min="1539" max="1539" width="5.26953125" style="4" customWidth="1"/>
    <col min="1540" max="1544" width="8.453125" style="4" customWidth="1"/>
    <col min="1545" max="1545" width="8.6328125" style="4" customWidth="1"/>
    <col min="1546" max="1569" width="8.453125" style="4" customWidth="1"/>
    <col min="1570" max="1570" width="4.6328125" style="4" customWidth="1"/>
    <col min="1571" max="1571" width="6" style="4" customWidth="1"/>
    <col min="1572" max="1572" width="5.26953125" style="4" customWidth="1"/>
    <col min="1573" max="1583" width="8.453125" style="4" customWidth="1"/>
    <col min="1584" max="1792" width="9" style="4"/>
    <col min="1793" max="1793" width="3.7265625" style="4" customWidth="1"/>
    <col min="1794" max="1794" width="4.6328125" style="4" customWidth="1"/>
    <col min="1795" max="1795" width="5.26953125" style="4" customWidth="1"/>
    <col min="1796" max="1800" width="8.453125" style="4" customWidth="1"/>
    <col min="1801" max="1801" width="8.6328125" style="4" customWidth="1"/>
    <col min="1802" max="1825" width="8.453125" style="4" customWidth="1"/>
    <col min="1826" max="1826" width="4.6328125" style="4" customWidth="1"/>
    <col min="1827" max="1827" width="6" style="4" customWidth="1"/>
    <col min="1828" max="1828" width="5.26953125" style="4" customWidth="1"/>
    <col min="1829" max="1839" width="8.453125" style="4" customWidth="1"/>
    <col min="1840" max="2048" width="9" style="4"/>
    <col min="2049" max="2049" width="3.7265625" style="4" customWidth="1"/>
    <col min="2050" max="2050" width="4.6328125" style="4" customWidth="1"/>
    <col min="2051" max="2051" width="5.26953125" style="4" customWidth="1"/>
    <col min="2052" max="2056" width="8.453125" style="4" customWidth="1"/>
    <col min="2057" max="2057" width="8.6328125" style="4" customWidth="1"/>
    <col min="2058" max="2081" width="8.453125" style="4" customWidth="1"/>
    <col min="2082" max="2082" width="4.6328125" style="4" customWidth="1"/>
    <col min="2083" max="2083" width="6" style="4" customWidth="1"/>
    <col min="2084" max="2084" width="5.26953125" style="4" customWidth="1"/>
    <col min="2085" max="2095" width="8.453125" style="4" customWidth="1"/>
    <col min="2096" max="2304" width="9" style="4"/>
    <col min="2305" max="2305" width="3.7265625" style="4" customWidth="1"/>
    <col min="2306" max="2306" width="4.6328125" style="4" customWidth="1"/>
    <col min="2307" max="2307" width="5.26953125" style="4" customWidth="1"/>
    <col min="2308" max="2312" width="8.453125" style="4" customWidth="1"/>
    <col min="2313" max="2313" width="8.6328125" style="4" customWidth="1"/>
    <col min="2314" max="2337" width="8.453125" style="4" customWidth="1"/>
    <col min="2338" max="2338" width="4.6328125" style="4" customWidth="1"/>
    <col min="2339" max="2339" width="6" style="4" customWidth="1"/>
    <col min="2340" max="2340" width="5.26953125" style="4" customWidth="1"/>
    <col min="2341" max="2351" width="8.453125" style="4" customWidth="1"/>
    <col min="2352" max="2560" width="9" style="4"/>
    <col min="2561" max="2561" width="3.7265625" style="4" customWidth="1"/>
    <col min="2562" max="2562" width="4.6328125" style="4" customWidth="1"/>
    <col min="2563" max="2563" width="5.26953125" style="4" customWidth="1"/>
    <col min="2564" max="2568" width="8.453125" style="4" customWidth="1"/>
    <col min="2569" max="2569" width="8.6328125" style="4" customWidth="1"/>
    <col min="2570" max="2593" width="8.453125" style="4" customWidth="1"/>
    <col min="2594" max="2594" width="4.6328125" style="4" customWidth="1"/>
    <col min="2595" max="2595" width="6" style="4" customWidth="1"/>
    <col min="2596" max="2596" width="5.26953125" style="4" customWidth="1"/>
    <col min="2597" max="2607" width="8.453125" style="4" customWidth="1"/>
    <col min="2608" max="2816" width="9" style="4"/>
    <col min="2817" max="2817" width="3.7265625" style="4" customWidth="1"/>
    <col min="2818" max="2818" width="4.6328125" style="4" customWidth="1"/>
    <col min="2819" max="2819" width="5.26953125" style="4" customWidth="1"/>
    <col min="2820" max="2824" width="8.453125" style="4" customWidth="1"/>
    <col min="2825" max="2825" width="8.6328125" style="4" customWidth="1"/>
    <col min="2826" max="2849" width="8.453125" style="4" customWidth="1"/>
    <col min="2850" max="2850" width="4.6328125" style="4" customWidth="1"/>
    <col min="2851" max="2851" width="6" style="4" customWidth="1"/>
    <col min="2852" max="2852" width="5.26953125" style="4" customWidth="1"/>
    <col min="2853" max="2863" width="8.453125" style="4" customWidth="1"/>
    <col min="2864" max="3072" width="9" style="4"/>
    <col min="3073" max="3073" width="3.7265625" style="4" customWidth="1"/>
    <col min="3074" max="3074" width="4.6328125" style="4" customWidth="1"/>
    <col min="3075" max="3075" width="5.26953125" style="4" customWidth="1"/>
    <col min="3076" max="3080" width="8.453125" style="4" customWidth="1"/>
    <col min="3081" max="3081" width="8.6328125" style="4" customWidth="1"/>
    <col min="3082" max="3105" width="8.453125" style="4" customWidth="1"/>
    <col min="3106" max="3106" width="4.6328125" style="4" customWidth="1"/>
    <col min="3107" max="3107" width="6" style="4" customWidth="1"/>
    <col min="3108" max="3108" width="5.26953125" style="4" customWidth="1"/>
    <col min="3109" max="3119" width="8.453125" style="4" customWidth="1"/>
    <col min="3120" max="3328" width="9" style="4"/>
    <col min="3329" max="3329" width="3.7265625" style="4" customWidth="1"/>
    <col min="3330" max="3330" width="4.6328125" style="4" customWidth="1"/>
    <col min="3331" max="3331" width="5.26953125" style="4" customWidth="1"/>
    <col min="3332" max="3336" width="8.453125" style="4" customWidth="1"/>
    <col min="3337" max="3337" width="8.6328125" style="4" customWidth="1"/>
    <col min="3338" max="3361" width="8.453125" style="4" customWidth="1"/>
    <col min="3362" max="3362" width="4.6328125" style="4" customWidth="1"/>
    <col min="3363" max="3363" width="6" style="4" customWidth="1"/>
    <col min="3364" max="3364" width="5.26953125" style="4" customWidth="1"/>
    <col min="3365" max="3375" width="8.453125" style="4" customWidth="1"/>
    <col min="3376" max="3584" width="9" style="4"/>
    <col min="3585" max="3585" width="3.7265625" style="4" customWidth="1"/>
    <col min="3586" max="3586" width="4.6328125" style="4" customWidth="1"/>
    <col min="3587" max="3587" width="5.26953125" style="4" customWidth="1"/>
    <col min="3588" max="3592" width="8.453125" style="4" customWidth="1"/>
    <col min="3593" max="3593" width="8.6328125" style="4" customWidth="1"/>
    <col min="3594" max="3617" width="8.453125" style="4" customWidth="1"/>
    <col min="3618" max="3618" width="4.6328125" style="4" customWidth="1"/>
    <col min="3619" max="3619" width="6" style="4" customWidth="1"/>
    <col min="3620" max="3620" width="5.26953125" style="4" customWidth="1"/>
    <col min="3621" max="3631" width="8.453125" style="4" customWidth="1"/>
    <col min="3632" max="3840" width="9" style="4"/>
    <col min="3841" max="3841" width="3.7265625" style="4" customWidth="1"/>
    <col min="3842" max="3842" width="4.6328125" style="4" customWidth="1"/>
    <col min="3843" max="3843" width="5.26953125" style="4" customWidth="1"/>
    <col min="3844" max="3848" width="8.453125" style="4" customWidth="1"/>
    <col min="3849" max="3849" width="8.6328125" style="4" customWidth="1"/>
    <col min="3850" max="3873" width="8.453125" style="4" customWidth="1"/>
    <col min="3874" max="3874" width="4.6328125" style="4" customWidth="1"/>
    <col min="3875" max="3875" width="6" style="4" customWidth="1"/>
    <col min="3876" max="3876" width="5.26953125" style="4" customWidth="1"/>
    <col min="3877" max="3887" width="8.453125" style="4" customWidth="1"/>
    <col min="3888" max="4096" width="9" style="4"/>
    <col min="4097" max="4097" width="3.7265625" style="4" customWidth="1"/>
    <col min="4098" max="4098" width="4.6328125" style="4" customWidth="1"/>
    <col min="4099" max="4099" width="5.26953125" style="4" customWidth="1"/>
    <col min="4100" max="4104" width="8.453125" style="4" customWidth="1"/>
    <col min="4105" max="4105" width="8.6328125" style="4" customWidth="1"/>
    <col min="4106" max="4129" width="8.453125" style="4" customWidth="1"/>
    <col min="4130" max="4130" width="4.6328125" style="4" customWidth="1"/>
    <col min="4131" max="4131" width="6" style="4" customWidth="1"/>
    <col min="4132" max="4132" width="5.26953125" style="4" customWidth="1"/>
    <col min="4133" max="4143" width="8.453125" style="4" customWidth="1"/>
    <col min="4144" max="4352" width="9" style="4"/>
    <col min="4353" max="4353" width="3.7265625" style="4" customWidth="1"/>
    <col min="4354" max="4354" width="4.6328125" style="4" customWidth="1"/>
    <col min="4355" max="4355" width="5.26953125" style="4" customWidth="1"/>
    <col min="4356" max="4360" width="8.453125" style="4" customWidth="1"/>
    <col min="4361" max="4361" width="8.6328125" style="4" customWidth="1"/>
    <col min="4362" max="4385" width="8.453125" style="4" customWidth="1"/>
    <col min="4386" max="4386" width="4.6328125" style="4" customWidth="1"/>
    <col min="4387" max="4387" width="6" style="4" customWidth="1"/>
    <col min="4388" max="4388" width="5.26953125" style="4" customWidth="1"/>
    <col min="4389" max="4399" width="8.453125" style="4" customWidth="1"/>
    <col min="4400" max="4608" width="9" style="4"/>
    <col min="4609" max="4609" width="3.7265625" style="4" customWidth="1"/>
    <col min="4610" max="4610" width="4.6328125" style="4" customWidth="1"/>
    <col min="4611" max="4611" width="5.26953125" style="4" customWidth="1"/>
    <col min="4612" max="4616" width="8.453125" style="4" customWidth="1"/>
    <col min="4617" max="4617" width="8.6328125" style="4" customWidth="1"/>
    <col min="4618" max="4641" width="8.453125" style="4" customWidth="1"/>
    <col min="4642" max="4642" width="4.6328125" style="4" customWidth="1"/>
    <col min="4643" max="4643" width="6" style="4" customWidth="1"/>
    <col min="4644" max="4644" width="5.26953125" style="4" customWidth="1"/>
    <col min="4645" max="4655" width="8.453125" style="4" customWidth="1"/>
    <col min="4656" max="4864" width="9" style="4"/>
    <col min="4865" max="4865" width="3.7265625" style="4" customWidth="1"/>
    <col min="4866" max="4866" width="4.6328125" style="4" customWidth="1"/>
    <col min="4867" max="4867" width="5.26953125" style="4" customWidth="1"/>
    <col min="4868" max="4872" width="8.453125" style="4" customWidth="1"/>
    <col min="4873" max="4873" width="8.6328125" style="4" customWidth="1"/>
    <col min="4874" max="4897" width="8.453125" style="4" customWidth="1"/>
    <col min="4898" max="4898" width="4.6328125" style="4" customWidth="1"/>
    <col min="4899" max="4899" width="6" style="4" customWidth="1"/>
    <col min="4900" max="4900" width="5.26953125" style="4" customWidth="1"/>
    <col min="4901" max="4911" width="8.453125" style="4" customWidth="1"/>
    <col min="4912" max="5120" width="9" style="4"/>
    <col min="5121" max="5121" width="3.7265625" style="4" customWidth="1"/>
    <col min="5122" max="5122" width="4.6328125" style="4" customWidth="1"/>
    <col min="5123" max="5123" width="5.26953125" style="4" customWidth="1"/>
    <col min="5124" max="5128" width="8.453125" style="4" customWidth="1"/>
    <col min="5129" max="5129" width="8.6328125" style="4" customWidth="1"/>
    <col min="5130" max="5153" width="8.453125" style="4" customWidth="1"/>
    <col min="5154" max="5154" width="4.6328125" style="4" customWidth="1"/>
    <col min="5155" max="5155" width="6" style="4" customWidth="1"/>
    <col min="5156" max="5156" width="5.26953125" style="4" customWidth="1"/>
    <col min="5157" max="5167" width="8.453125" style="4" customWidth="1"/>
    <col min="5168" max="5376" width="9" style="4"/>
    <col min="5377" max="5377" width="3.7265625" style="4" customWidth="1"/>
    <col min="5378" max="5378" width="4.6328125" style="4" customWidth="1"/>
    <col min="5379" max="5379" width="5.26953125" style="4" customWidth="1"/>
    <col min="5380" max="5384" width="8.453125" style="4" customWidth="1"/>
    <col min="5385" max="5385" width="8.6328125" style="4" customWidth="1"/>
    <col min="5386" max="5409" width="8.453125" style="4" customWidth="1"/>
    <col min="5410" max="5410" width="4.6328125" style="4" customWidth="1"/>
    <col min="5411" max="5411" width="6" style="4" customWidth="1"/>
    <col min="5412" max="5412" width="5.26953125" style="4" customWidth="1"/>
    <col min="5413" max="5423" width="8.453125" style="4" customWidth="1"/>
    <col min="5424" max="5632" width="9" style="4"/>
    <col min="5633" max="5633" width="3.7265625" style="4" customWidth="1"/>
    <col min="5634" max="5634" width="4.6328125" style="4" customWidth="1"/>
    <col min="5635" max="5635" width="5.26953125" style="4" customWidth="1"/>
    <col min="5636" max="5640" width="8.453125" style="4" customWidth="1"/>
    <col min="5641" max="5641" width="8.6328125" style="4" customWidth="1"/>
    <col min="5642" max="5665" width="8.453125" style="4" customWidth="1"/>
    <col min="5666" max="5666" width="4.6328125" style="4" customWidth="1"/>
    <col min="5667" max="5667" width="6" style="4" customWidth="1"/>
    <col min="5668" max="5668" width="5.26953125" style="4" customWidth="1"/>
    <col min="5669" max="5679" width="8.453125" style="4" customWidth="1"/>
    <col min="5680" max="5888" width="9" style="4"/>
    <col min="5889" max="5889" width="3.7265625" style="4" customWidth="1"/>
    <col min="5890" max="5890" width="4.6328125" style="4" customWidth="1"/>
    <col min="5891" max="5891" width="5.26953125" style="4" customWidth="1"/>
    <col min="5892" max="5896" width="8.453125" style="4" customWidth="1"/>
    <col min="5897" max="5897" width="8.6328125" style="4" customWidth="1"/>
    <col min="5898" max="5921" width="8.453125" style="4" customWidth="1"/>
    <col min="5922" max="5922" width="4.6328125" style="4" customWidth="1"/>
    <col min="5923" max="5923" width="6" style="4" customWidth="1"/>
    <col min="5924" max="5924" width="5.26953125" style="4" customWidth="1"/>
    <col min="5925" max="5935" width="8.453125" style="4" customWidth="1"/>
    <col min="5936" max="6144" width="9" style="4"/>
    <col min="6145" max="6145" width="3.7265625" style="4" customWidth="1"/>
    <col min="6146" max="6146" width="4.6328125" style="4" customWidth="1"/>
    <col min="6147" max="6147" width="5.26953125" style="4" customWidth="1"/>
    <col min="6148" max="6152" width="8.453125" style="4" customWidth="1"/>
    <col min="6153" max="6153" width="8.6328125" style="4" customWidth="1"/>
    <col min="6154" max="6177" width="8.453125" style="4" customWidth="1"/>
    <col min="6178" max="6178" width="4.6328125" style="4" customWidth="1"/>
    <col min="6179" max="6179" width="6" style="4" customWidth="1"/>
    <col min="6180" max="6180" width="5.26953125" style="4" customWidth="1"/>
    <col min="6181" max="6191" width="8.453125" style="4" customWidth="1"/>
    <col min="6192" max="6400" width="9" style="4"/>
    <col min="6401" max="6401" width="3.7265625" style="4" customWidth="1"/>
    <col min="6402" max="6402" width="4.6328125" style="4" customWidth="1"/>
    <col min="6403" max="6403" width="5.26953125" style="4" customWidth="1"/>
    <col min="6404" max="6408" width="8.453125" style="4" customWidth="1"/>
    <col min="6409" max="6409" width="8.6328125" style="4" customWidth="1"/>
    <col min="6410" max="6433" width="8.453125" style="4" customWidth="1"/>
    <col min="6434" max="6434" width="4.6328125" style="4" customWidth="1"/>
    <col min="6435" max="6435" width="6" style="4" customWidth="1"/>
    <col min="6436" max="6436" width="5.26953125" style="4" customWidth="1"/>
    <col min="6437" max="6447" width="8.453125" style="4" customWidth="1"/>
    <col min="6448" max="6656" width="9" style="4"/>
    <col min="6657" max="6657" width="3.7265625" style="4" customWidth="1"/>
    <col min="6658" max="6658" width="4.6328125" style="4" customWidth="1"/>
    <col min="6659" max="6659" width="5.26953125" style="4" customWidth="1"/>
    <col min="6660" max="6664" width="8.453125" style="4" customWidth="1"/>
    <col min="6665" max="6665" width="8.6328125" style="4" customWidth="1"/>
    <col min="6666" max="6689" width="8.453125" style="4" customWidth="1"/>
    <col min="6690" max="6690" width="4.6328125" style="4" customWidth="1"/>
    <col min="6691" max="6691" width="6" style="4" customWidth="1"/>
    <col min="6692" max="6692" width="5.26953125" style="4" customWidth="1"/>
    <col min="6693" max="6703" width="8.453125" style="4" customWidth="1"/>
    <col min="6704" max="6912" width="9" style="4"/>
    <col min="6913" max="6913" width="3.7265625" style="4" customWidth="1"/>
    <col min="6914" max="6914" width="4.6328125" style="4" customWidth="1"/>
    <col min="6915" max="6915" width="5.26953125" style="4" customWidth="1"/>
    <col min="6916" max="6920" width="8.453125" style="4" customWidth="1"/>
    <col min="6921" max="6921" width="8.6328125" style="4" customWidth="1"/>
    <col min="6922" max="6945" width="8.453125" style="4" customWidth="1"/>
    <col min="6946" max="6946" width="4.6328125" style="4" customWidth="1"/>
    <col min="6947" max="6947" width="6" style="4" customWidth="1"/>
    <col min="6948" max="6948" width="5.26953125" style="4" customWidth="1"/>
    <col min="6949" max="6959" width="8.453125" style="4" customWidth="1"/>
    <col min="6960" max="7168" width="9" style="4"/>
    <col min="7169" max="7169" width="3.7265625" style="4" customWidth="1"/>
    <col min="7170" max="7170" width="4.6328125" style="4" customWidth="1"/>
    <col min="7171" max="7171" width="5.26953125" style="4" customWidth="1"/>
    <col min="7172" max="7176" width="8.453125" style="4" customWidth="1"/>
    <col min="7177" max="7177" width="8.6328125" style="4" customWidth="1"/>
    <col min="7178" max="7201" width="8.453125" style="4" customWidth="1"/>
    <col min="7202" max="7202" width="4.6328125" style="4" customWidth="1"/>
    <col min="7203" max="7203" width="6" style="4" customWidth="1"/>
    <col min="7204" max="7204" width="5.26953125" style="4" customWidth="1"/>
    <col min="7205" max="7215" width="8.453125" style="4" customWidth="1"/>
    <col min="7216" max="7424" width="9" style="4"/>
    <col min="7425" max="7425" width="3.7265625" style="4" customWidth="1"/>
    <col min="7426" max="7426" width="4.6328125" style="4" customWidth="1"/>
    <col min="7427" max="7427" width="5.26953125" style="4" customWidth="1"/>
    <col min="7428" max="7432" width="8.453125" style="4" customWidth="1"/>
    <col min="7433" max="7433" width="8.6328125" style="4" customWidth="1"/>
    <col min="7434" max="7457" width="8.453125" style="4" customWidth="1"/>
    <col min="7458" max="7458" width="4.6328125" style="4" customWidth="1"/>
    <col min="7459" max="7459" width="6" style="4" customWidth="1"/>
    <col min="7460" max="7460" width="5.26953125" style="4" customWidth="1"/>
    <col min="7461" max="7471" width="8.453125" style="4" customWidth="1"/>
    <col min="7472" max="7680" width="9" style="4"/>
    <col min="7681" max="7681" width="3.7265625" style="4" customWidth="1"/>
    <col min="7682" max="7682" width="4.6328125" style="4" customWidth="1"/>
    <col min="7683" max="7683" width="5.26953125" style="4" customWidth="1"/>
    <col min="7684" max="7688" width="8.453125" style="4" customWidth="1"/>
    <col min="7689" max="7689" width="8.6328125" style="4" customWidth="1"/>
    <col min="7690" max="7713" width="8.453125" style="4" customWidth="1"/>
    <col min="7714" max="7714" width="4.6328125" style="4" customWidth="1"/>
    <col min="7715" max="7715" width="6" style="4" customWidth="1"/>
    <col min="7716" max="7716" width="5.26953125" style="4" customWidth="1"/>
    <col min="7717" max="7727" width="8.453125" style="4" customWidth="1"/>
    <col min="7728" max="7936" width="9" style="4"/>
    <col min="7937" max="7937" width="3.7265625" style="4" customWidth="1"/>
    <col min="7938" max="7938" width="4.6328125" style="4" customWidth="1"/>
    <col min="7939" max="7939" width="5.26953125" style="4" customWidth="1"/>
    <col min="7940" max="7944" width="8.453125" style="4" customWidth="1"/>
    <col min="7945" max="7945" width="8.6328125" style="4" customWidth="1"/>
    <col min="7946" max="7969" width="8.453125" style="4" customWidth="1"/>
    <col min="7970" max="7970" width="4.6328125" style="4" customWidth="1"/>
    <col min="7971" max="7971" width="6" style="4" customWidth="1"/>
    <col min="7972" max="7972" width="5.26953125" style="4" customWidth="1"/>
    <col min="7973" max="7983" width="8.453125" style="4" customWidth="1"/>
    <col min="7984" max="8192" width="9" style="4"/>
    <col min="8193" max="8193" width="3.7265625" style="4" customWidth="1"/>
    <col min="8194" max="8194" width="4.6328125" style="4" customWidth="1"/>
    <col min="8195" max="8195" width="5.26953125" style="4" customWidth="1"/>
    <col min="8196" max="8200" width="8.453125" style="4" customWidth="1"/>
    <col min="8201" max="8201" width="8.6328125" style="4" customWidth="1"/>
    <col min="8202" max="8225" width="8.453125" style="4" customWidth="1"/>
    <col min="8226" max="8226" width="4.6328125" style="4" customWidth="1"/>
    <col min="8227" max="8227" width="6" style="4" customWidth="1"/>
    <col min="8228" max="8228" width="5.26953125" style="4" customWidth="1"/>
    <col min="8229" max="8239" width="8.453125" style="4" customWidth="1"/>
    <col min="8240" max="8448" width="9" style="4"/>
    <col min="8449" max="8449" width="3.7265625" style="4" customWidth="1"/>
    <col min="8450" max="8450" width="4.6328125" style="4" customWidth="1"/>
    <col min="8451" max="8451" width="5.26953125" style="4" customWidth="1"/>
    <col min="8452" max="8456" width="8.453125" style="4" customWidth="1"/>
    <col min="8457" max="8457" width="8.6328125" style="4" customWidth="1"/>
    <col min="8458" max="8481" width="8.453125" style="4" customWidth="1"/>
    <col min="8482" max="8482" width="4.6328125" style="4" customWidth="1"/>
    <col min="8483" max="8483" width="6" style="4" customWidth="1"/>
    <col min="8484" max="8484" width="5.26953125" style="4" customWidth="1"/>
    <col min="8485" max="8495" width="8.453125" style="4" customWidth="1"/>
    <col min="8496" max="8704" width="9" style="4"/>
    <col min="8705" max="8705" width="3.7265625" style="4" customWidth="1"/>
    <col min="8706" max="8706" width="4.6328125" style="4" customWidth="1"/>
    <col min="8707" max="8707" width="5.26953125" style="4" customWidth="1"/>
    <col min="8708" max="8712" width="8.453125" style="4" customWidth="1"/>
    <col min="8713" max="8713" width="8.6328125" style="4" customWidth="1"/>
    <col min="8714" max="8737" width="8.453125" style="4" customWidth="1"/>
    <col min="8738" max="8738" width="4.6328125" style="4" customWidth="1"/>
    <col min="8739" max="8739" width="6" style="4" customWidth="1"/>
    <col min="8740" max="8740" width="5.26953125" style="4" customWidth="1"/>
    <col min="8741" max="8751" width="8.453125" style="4" customWidth="1"/>
    <col min="8752" max="8960" width="9" style="4"/>
    <col min="8961" max="8961" width="3.7265625" style="4" customWidth="1"/>
    <col min="8962" max="8962" width="4.6328125" style="4" customWidth="1"/>
    <col min="8963" max="8963" width="5.26953125" style="4" customWidth="1"/>
    <col min="8964" max="8968" width="8.453125" style="4" customWidth="1"/>
    <col min="8969" max="8969" width="8.6328125" style="4" customWidth="1"/>
    <col min="8970" max="8993" width="8.453125" style="4" customWidth="1"/>
    <col min="8994" max="8994" width="4.6328125" style="4" customWidth="1"/>
    <col min="8995" max="8995" width="6" style="4" customWidth="1"/>
    <col min="8996" max="8996" width="5.26953125" style="4" customWidth="1"/>
    <col min="8997" max="9007" width="8.453125" style="4" customWidth="1"/>
    <col min="9008" max="9216" width="9" style="4"/>
    <col min="9217" max="9217" width="3.7265625" style="4" customWidth="1"/>
    <col min="9218" max="9218" width="4.6328125" style="4" customWidth="1"/>
    <col min="9219" max="9219" width="5.26953125" style="4" customWidth="1"/>
    <col min="9220" max="9224" width="8.453125" style="4" customWidth="1"/>
    <col min="9225" max="9225" width="8.6328125" style="4" customWidth="1"/>
    <col min="9226" max="9249" width="8.453125" style="4" customWidth="1"/>
    <col min="9250" max="9250" width="4.6328125" style="4" customWidth="1"/>
    <col min="9251" max="9251" width="6" style="4" customWidth="1"/>
    <col min="9252" max="9252" width="5.26953125" style="4" customWidth="1"/>
    <col min="9253" max="9263" width="8.453125" style="4" customWidth="1"/>
    <col min="9264" max="9472" width="9" style="4"/>
    <col min="9473" max="9473" width="3.7265625" style="4" customWidth="1"/>
    <col min="9474" max="9474" width="4.6328125" style="4" customWidth="1"/>
    <col min="9475" max="9475" width="5.26953125" style="4" customWidth="1"/>
    <col min="9476" max="9480" width="8.453125" style="4" customWidth="1"/>
    <col min="9481" max="9481" width="8.6328125" style="4" customWidth="1"/>
    <col min="9482" max="9505" width="8.453125" style="4" customWidth="1"/>
    <col min="9506" max="9506" width="4.6328125" style="4" customWidth="1"/>
    <col min="9507" max="9507" width="6" style="4" customWidth="1"/>
    <col min="9508" max="9508" width="5.26953125" style="4" customWidth="1"/>
    <col min="9509" max="9519" width="8.453125" style="4" customWidth="1"/>
    <col min="9520" max="9728" width="9" style="4"/>
    <col min="9729" max="9729" width="3.7265625" style="4" customWidth="1"/>
    <col min="9730" max="9730" width="4.6328125" style="4" customWidth="1"/>
    <col min="9731" max="9731" width="5.26953125" style="4" customWidth="1"/>
    <col min="9732" max="9736" width="8.453125" style="4" customWidth="1"/>
    <col min="9737" max="9737" width="8.6328125" style="4" customWidth="1"/>
    <col min="9738" max="9761" width="8.453125" style="4" customWidth="1"/>
    <col min="9762" max="9762" width="4.6328125" style="4" customWidth="1"/>
    <col min="9763" max="9763" width="6" style="4" customWidth="1"/>
    <col min="9764" max="9764" width="5.26953125" style="4" customWidth="1"/>
    <col min="9765" max="9775" width="8.453125" style="4" customWidth="1"/>
    <col min="9776" max="9984" width="9" style="4"/>
    <col min="9985" max="9985" width="3.7265625" style="4" customWidth="1"/>
    <col min="9986" max="9986" width="4.6328125" style="4" customWidth="1"/>
    <col min="9987" max="9987" width="5.26953125" style="4" customWidth="1"/>
    <col min="9988" max="9992" width="8.453125" style="4" customWidth="1"/>
    <col min="9993" max="9993" width="8.6328125" style="4" customWidth="1"/>
    <col min="9994" max="10017" width="8.453125" style="4" customWidth="1"/>
    <col min="10018" max="10018" width="4.6328125" style="4" customWidth="1"/>
    <col min="10019" max="10019" width="6" style="4" customWidth="1"/>
    <col min="10020" max="10020" width="5.26953125" style="4" customWidth="1"/>
    <col min="10021" max="10031" width="8.453125" style="4" customWidth="1"/>
    <col min="10032" max="10240" width="9" style="4"/>
    <col min="10241" max="10241" width="3.7265625" style="4" customWidth="1"/>
    <col min="10242" max="10242" width="4.6328125" style="4" customWidth="1"/>
    <col min="10243" max="10243" width="5.26953125" style="4" customWidth="1"/>
    <col min="10244" max="10248" width="8.453125" style="4" customWidth="1"/>
    <col min="10249" max="10249" width="8.6328125" style="4" customWidth="1"/>
    <col min="10250" max="10273" width="8.453125" style="4" customWidth="1"/>
    <col min="10274" max="10274" width="4.6328125" style="4" customWidth="1"/>
    <col min="10275" max="10275" width="6" style="4" customWidth="1"/>
    <col min="10276" max="10276" width="5.26953125" style="4" customWidth="1"/>
    <col min="10277" max="10287" width="8.453125" style="4" customWidth="1"/>
    <col min="10288" max="10496" width="9" style="4"/>
    <col min="10497" max="10497" width="3.7265625" style="4" customWidth="1"/>
    <col min="10498" max="10498" width="4.6328125" style="4" customWidth="1"/>
    <col min="10499" max="10499" width="5.26953125" style="4" customWidth="1"/>
    <col min="10500" max="10504" width="8.453125" style="4" customWidth="1"/>
    <col min="10505" max="10505" width="8.6328125" style="4" customWidth="1"/>
    <col min="10506" max="10529" width="8.453125" style="4" customWidth="1"/>
    <col min="10530" max="10530" width="4.6328125" style="4" customWidth="1"/>
    <col min="10531" max="10531" width="6" style="4" customWidth="1"/>
    <col min="10532" max="10532" width="5.26953125" style="4" customWidth="1"/>
    <col min="10533" max="10543" width="8.453125" style="4" customWidth="1"/>
    <col min="10544" max="10752" width="9" style="4"/>
    <col min="10753" max="10753" width="3.7265625" style="4" customWidth="1"/>
    <col min="10754" max="10754" width="4.6328125" style="4" customWidth="1"/>
    <col min="10755" max="10755" width="5.26953125" style="4" customWidth="1"/>
    <col min="10756" max="10760" width="8.453125" style="4" customWidth="1"/>
    <col min="10761" max="10761" width="8.6328125" style="4" customWidth="1"/>
    <col min="10762" max="10785" width="8.453125" style="4" customWidth="1"/>
    <col min="10786" max="10786" width="4.6328125" style="4" customWidth="1"/>
    <col min="10787" max="10787" width="6" style="4" customWidth="1"/>
    <col min="10788" max="10788" width="5.26953125" style="4" customWidth="1"/>
    <col min="10789" max="10799" width="8.453125" style="4" customWidth="1"/>
    <col min="10800" max="11008" width="9" style="4"/>
    <col min="11009" max="11009" width="3.7265625" style="4" customWidth="1"/>
    <col min="11010" max="11010" width="4.6328125" style="4" customWidth="1"/>
    <col min="11011" max="11011" width="5.26953125" style="4" customWidth="1"/>
    <col min="11012" max="11016" width="8.453125" style="4" customWidth="1"/>
    <col min="11017" max="11017" width="8.6328125" style="4" customWidth="1"/>
    <col min="11018" max="11041" width="8.453125" style="4" customWidth="1"/>
    <col min="11042" max="11042" width="4.6328125" style="4" customWidth="1"/>
    <col min="11043" max="11043" width="6" style="4" customWidth="1"/>
    <col min="11044" max="11044" width="5.26953125" style="4" customWidth="1"/>
    <col min="11045" max="11055" width="8.453125" style="4" customWidth="1"/>
    <col min="11056" max="11264" width="9" style="4"/>
    <col min="11265" max="11265" width="3.7265625" style="4" customWidth="1"/>
    <col min="11266" max="11266" width="4.6328125" style="4" customWidth="1"/>
    <col min="11267" max="11267" width="5.26953125" style="4" customWidth="1"/>
    <col min="11268" max="11272" width="8.453125" style="4" customWidth="1"/>
    <col min="11273" max="11273" width="8.6328125" style="4" customWidth="1"/>
    <col min="11274" max="11297" width="8.453125" style="4" customWidth="1"/>
    <col min="11298" max="11298" width="4.6328125" style="4" customWidth="1"/>
    <col min="11299" max="11299" width="6" style="4" customWidth="1"/>
    <col min="11300" max="11300" width="5.26953125" style="4" customWidth="1"/>
    <col min="11301" max="11311" width="8.453125" style="4" customWidth="1"/>
    <col min="11312" max="11520" width="9" style="4"/>
    <col min="11521" max="11521" width="3.7265625" style="4" customWidth="1"/>
    <col min="11522" max="11522" width="4.6328125" style="4" customWidth="1"/>
    <col min="11523" max="11523" width="5.26953125" style="4" customWidth="1"/>
    <col min="11524" max="11528" width="8.453125" style="4" customWidth="1"/>
    <col min="11529" max="11529" width="8.6328125" style="4" customWidth="1"/>
    <col min="11530" max="11553" width="8.453125" style="4" customWidth="1"/>
    <col min="11554" max="11554" width="4.6328125" style="4" customWidth="1"/>
    <col min="11555" max="11555" width="6" style="4" customWidth="1"/>
    <col min="11556" max="11556" width="5.26953125" style="4" customWidth="1"/>
    <col min="11557" max="11567" width="8.453125" style="4" customWidth="1"/>
    <col min="11568" max="11776" width="9" style="4"/>
    <col min="11777" max="11777" width="3.7265625" style="4" customWidth="1"/>
    <col min="11778" max="11778" width="4.6328125" style="4" customWidth="1"/>
    <col min="11779" max="11779" width="5.26953125" style="4" customWidth="1"/>
    <col min="11780" max="11784" width="8.453125" style="4" customWidth="1"/>
    <col min="11785" max="11785" width="8.6328125" style="4" customWidth="1"/>
    <col min="11786" max="11809" width="8.453125" style="4" customWidth="1"/>
    <col min="11810" max="11810" width="4.6328125" style="4" customWidth="1"/>
    <col min="11811" max="11811" width="6" style="4" customWidth="1"/>
    <col min="11812" max="11812" width="5.26953125" style="4" customWidth="1"/>
    <col min="11813" max="11823" width="8.453125" style="4" customWidth="1"/>
    <col min="11824" max="12032" width="9" style="4"/>
    <col min="12033" max="12033" width="3.7265625" style="4" customWidth="1"/>
    <col min="12034" max="12034" width="4.6328125" style="4" customWidth="1"/>
    <col min="12035" max="12035" width="5.26953125" style="4" customWidth="1"/>
    <col min="12036" max="12040" width="8.453125" style="4" customWidth="1"/>
    <col min="12041" max="12041" width="8.6328125" style="4" customWidth="1"/>
    <col min="12042" max="12065" width="8.453125" style="4" customWidth="1"/>
    <col min="12066" max="12066" width="4.6328125" style="4" customWidth="1"/>
    <col min="12067" max="12067" width="6" style="4" customWidth="1"/>
    <col min="12068" max="12068" width="5.26953125" style="4" customWidth="1"/>
    <col min="12069" max="12079" width="8.453125" style="4" customWidth="1"/>
    <col min="12080" max="12288" width="9" style="4"/>
    <col min="12289" max="12289" width="3.7265625" style="4" customWidth="1"/>
    <col min="12290" max="12290" width="4.6328125" style="4" customWidth="1"/>
    <col min="12291" max="12291" width="5.26953125" style="4" customWidth="1"/>
    <col min="12292" max="12296" width="8.453125" style="4" customWidth="1"/>
    <col min="12297" max="12297" width="8.6328125" style="4" customWidth="1"/>
    <col min="12298" max="12321" width="8.453125" style="4" customWidth="1"/>
    <col min="12322" max="12322" width="4.6328125" style="4" customWidth="1"/>
    <col min="12323" max="12323" width="6" style="4" customWidth="1"/>
    <col min="12324" max="12324" width="5.26953125" style="4" customWidth="1"/>
    <col min="12325" max="12335" width="8.453125" style="4" customWidth="1"/>
    <col min="12336" max="12544" width="9" style="4"/>
    <col min="12545" max="12545" width="3.7265625" style="4" customWidth="1"/>
    <col min="12546" max="12546" width="4.6328125" style="4" customWidth="1"/>
    <col min="12547" max="12547" width="5.26953125" style="4" customWidth="1"/>
    <col min="12548" max="12552" width="8.453125" style="4" customWidth="1"/>
    <col min="12553" max="12553" width="8.6328125" style="4" customWidth="1"/>
    <col min="12554" max="12577" width="8.453125" style="4" customWidth="1"/>
    <col min="12578" max="12578" width="4.6328125" style="4" customWidth="1"/>
    <col min="12579" max="12579" width="6" style="4" customWidth="1"/>
    <col min="12580" max="12580" width="5.26953125" style="4" customWidth="1"/>
    <col min="12581" max="12591" width="8.453125" style="4" customWidth="1"/>
    <col min="12592" max="12800" width="9" style="4"/>
    <col min="12801" max="12801" width="3.7265625" style="4" customWidth="1"/>
    <col min="12802" max="12802" width="4.6328125" style="4" customWidth="1"/>
    <col min="12803" max="12803" width="5.26953125" style="4" customWidth="1"/>
    <col min="12804" max="12808" width="8.453125" style="4" customWidth="1"/>
    <col min="12809" max="12809" width="8.6328125" style="4" customWidth="1"/>
    <col min="12810" max="12833" width="8.453125" style="4" customWidth="1"/>
    <col min="12834" max="12834" width="4.6328125" style="4" customWidth="1"/>
    <col min="12835" max="12835" width="6" style="4" customWidth="1"/>
    <col min="12836" max="12836" width="5.26953125" style="4" customWidth="1"/>
    <col min="12837" max="12847" width="8.453125" style="4" customWidth="1"/>
    <col min="12848" max="13056" width="9" style="4"/>
    <col min="13057" max="13057" width="3.7265625" style="4" customWidth="1"/>
    <col min="13058" max="13058" width="4.6328125" style="4" customWidth="1"/>
    <col min="13059" max="13059" width="5.26953125" style="4" customWidth="1"/>
    <col min="13060" max="13064" width="8.453125" style="4" customWidth="1"/>
    <col min="13065" max="13065" width="8.6328125" style="4" customWidth="1"/>
    <col min="13066" max="13089" width="8.453125" style="4" customWidth="1"/>
    <col min="13090" max="13090" width="4.6328125" style="4" customWidth="1"/>
    <col min="13091" max="13091" width="6" style="4" customWidth="1"/>
    <col min="13092" max="13092" width="5.26953125" style="4" customWidth="1"/>
    <col min="13093" max="13103" width="8.453125" style="4" customWidth="1"/>
    <col min="13104" max="13312" width="9" style="4"/>
    <col min="13313" max="13313" width="3.7265625" style="4" customWidth="1"/>
    <col min="13314" max="13314" width="4.6328125" style="4" customWidth="1"/>
    <col min="13315" max="13315" width="5.26953125" style="4" customWidth="1"/>
    <col min="13316" max="13320" width="8.453125" style="4" customWidth="1"/>
    <col min="13321" max="13321" width="8.6328125" style="4" customWidth="1"/>
    <col min="13322" max="13345" width="8.453125" style="4" customWidth="1"/>
    <col min="13346" max="13346" width="4.6328125" style="4" customWidth="1"/>
    <col min="13347" max="13347" width="6" style="4" customWidth="1"/>
    <col min="13348" max="13348" width="5.26953125" style="4" customWidth="1"/>
    <col min="13349" max="13359" width="8.453125" style="4" customWidth="1"/>
    <col min="13360" max="13568" width="9" style="4"/>
    <col min="13569" max="13569" width="3.7265625" style="4" customWidth="1"/>
    <col min="13570" max="13570" width="4.6328125" style="4" customWidth="1"/>
    <col min="13571" max="13571" width="5.26953125" style="4" customWidth="1"/>
    <col min="13572" max="13576" width="8.453125" style="4" customWidth="1"/>
    <col min="13577" max="13577" width="8.6328125" style="4" customWidth="1"/>
    <col min="13578" max="13601" width="8.453125" style="4" customWidth="1"/>
    <col min="13602" max="13602" width="4.6328125" style="4" customWidth="1"/>
    <col min="13603" max="13603" width="6" style="4" customWidth="1"/>
    <col min="13604" max="13604" width="5.26953125" style="4" customWidth="1"/>
    <col min="13605" max="13615" width="8.453125" style="4" customWidth="1"/>
    <col min="13616" max="13824" width="9" style="4"/>
    <col min="13825" max="13825" width="3.7265625" style="4" customWidth="1"/>
    <col min="13826" max="13826" width="4.6328125" style="4" customWidth="1"/>
    <col min="13827" max="13827" width="5.26953125" style="4" customWidth="1"/>
    <col min="13828" max="13832" width="8.453125" style="4" customWidth="1"/>
    <col min="13833" max="13833" width="8.6328125" style="4" customWidth="1"/>
    <col min="13834" max="13857" width="8.453125" style="4" customWidth="1"/>
    <col min="13858" max="13858" width="4.6328125" style="4" customWidth="1"/>
    <col min="13859" max="13859" width="6" style="4" customWidth="1"/>
    <col min="13860" max="13860" width="5.26953125" style="4" customWidth="1"/>
    <col min="13861" max="13871" width="8.453125" style="4" customWidth="1"/>
    <col min="13872" max="14080" width="9" style="4"/>
    <col min="14081" max="14081" width="3.7265625" style="4" customWidth="1"/>
    <col min="14082" max="14082" width="4.6328125" style="4" customWidth="1"/>
    <col min="14083" max="14083" width="5.26953125" style="4" customWidth="1"/>
    <col min="14084" max="14088" width="8.453125" style="4" customWidth="1"/>
    <col min="14089" max="14089" width="8.6328125" style="4" customWidth="1"/>
    <col min="14090" max="14113" width="8.453125" style="4" customWidth="1"/>
    <col min="14114" max="14114" width="4.6328125" style="4" customWidth="1"/>
    <col min="14115" max="14115" width="6" style="4" customWidth="1"/>
    <col min="14116" max="14116" width="5.26953125" style="4" customWidth="1"/>
    <col min="14117" max="14127" width="8.453125" style="4" customWidth="1"/>
    <col min="14128" max="14336" width="9" style="4"/>
    <col min="14337" max="14337" width="3.7265625" style="4" customWidth="1"/>
    <col min="14338" max="14338" width="4.6328125" style="4" customWidth="1"/>
    <col min="14339" max="14339" width="5.26953125" style="4" customWidth="1"/>
    <col min="14340" max="14344" width="8.453125" style="4" customWidth="1"/>
    <col min="14345" max="14345" width="8.6328125" style="4" customWidth="1"/>
    <col min="14346" max="14369" width="8.453125" style="4" customWidth="1"/>
    <col min="14370" max="14370" width="4.6328125" style="4" customWidth="1"/>
    <col min="14371" max="14371" width="6" style="4" customWidth="1"/>
    <col min="14372" max="14372" width="5.26953125" style="4" customWidth="1"/>
    <col min="14373" max="14383" width="8.453125" style="4" customWidth="1"/>
    <col min="14384" max="14592" width="9" style="4"/>
    <col min="14593" max="14593" width="3.7265625" style="4" customWidth="1"/>
    <col min="14594" max="14594" width="4.6328125" style="4" customWidth="1"/>
    <col min="14595" max="14595" width="5.26953125" style="4" customWidth="1"/>
    <col min="14596" max="14600" width="8.453125" style="4" customWidth="1"/>
    <col min="14601" max="14601" width="8.6328125" style="4" customWidth="1"/>
    <col min="14602" max="14625" width="8.453125" style="4" customWidth="1"/>
    <col min="14626" max="14626" width="4.6328125" style="4" customWidth="1"/>
    <col min="14627" max="14627" width="6" style="4" customWidth="1"/>
    <col min="14628" max="14628" width="5.26953125" style="4" customWidth="1"/>
    <col min="14629" max="14639" width="8.453125" style="4" customWidth="1"/>
    <col min="14640" max="14848" width="9" style="4"/>
    <col min="14849" max="14849" width="3.7265625" style="4" customWidth="1"/>
    <col min="14850" max="14850" width="4.6328125" style="4" customWidth="1"/>
    <col min="14851" max="14851" width="5.26953125" style="4" customWidth="1"/>
    <col min="14852" max="14856" width="8.453125" style="4" customWidth="1"/>
    <col min="14857" max="14857" width="8.6328125" style="4" customWidth="1"/>
    <col min="14858" max="14881" width="8.453125" style="4" customWidth="1"/>
    <col min="14882" max="14882" width="4.6328125" style="4" customWidth="1"/>
    <col min="14883" max="14883" width="6" style="4" customWidth="1"/>
    <col min="14884" max="14884" width="5.26953125" style="4" customWidth="1"/>
    <col min="14885" max="14895" width="8.453125" style="4" customWidth="1"/>
    <col min="14896" max="15104" width="9" style="4"/>
    <col min="15105" max="15105" width="3.7265625" style="4" customWidth="1"/>
    <col min="15106" max="15106" width="4.6328125" style="4" customWidth="1"/>
    <col min="15107" max="15107" width="5.26953125" style="4" customWidth="1"/>
    <col min="15108" max="15112" width="8.453125" style="4" customWidth="1"/>
    <col min="15113" max="15113" width="8.6328125" style="4" customWidth="1"/>
    <col min="15114" max="15137" width="8.453125" style="4" customWidth="1"/>
    <col min="15138" max="15138" width="4.6328125" style="4" customWidth="1"/>
    <col min="15139" max="15139" width="6" style="4" customWidth="1"/>
    <col min="15140" max="15140" width="5.26953125" style="4" customWidth="1"/>
    <col min="15141" max="15151" width="8.453125" style="4" customWidth="1"/>
    <col min="15152" max="15360" width="9" style="4"/>
    <col min="15361" max="15361" width="3.7265625" style="4" customWidth="1"/>
    <col min="15362" max="15362" width="4.6328125" style="4" customWidth="1"/>
    <col min="15363" max="15363" width="5.26953125" style="4" customWidth="1"/>
    <col min="15364" max="15368" width="8.453125" style="4" customWidth="1"/>
    <col min="15369" max="15369" width="8.6328125" style="4" customWidth="1"/>
    <col min="15370" max="15393" width="8.453125" style="4" customWidth="1"/>
    <col min="15394" max="15394" width="4.6328125" style="4" customWidth="1"/>
    <col min="15395" max="15395" width="6" style="4" customWidth="1"/>
    <col min="15396" max="15396" width="5.26953125" style="4" customWidth="1"/>
    <col min="15397" max="15407" width="8.453125" style="4" customWidth="1"/>
    <col min="15408" max="15616" width="9" style="4"/>
    <col min="15617" max="15617" width="3.7265625" style="4" customWidth="1"/>
    <col min="15618" max="15618" width="4.6328125" style="4" customWidth="1"/>
    <col min="15619" max="15619" width="5.26953125" style="4" customWidth="1"/>
    <col min="15620" max="15624" width="8.453125" style="4" customWidth="1"/>
    <col min="15625" max="15625" width="8.6328125" style="4" customWidth="1"/>
    <col min="15626" max="15649" width="8.453125" style="4" customWidth="1"/>
    <col min="15650" max="15650" width="4.6328125" style="4" customWidth="1"/>
    <col min="15651" max="15651" width="6" style="4" customWidth="1"/>
    <col min="15652" max="15652" width="5.26953125" style="4" customWidth="1"/>
    <col min="15653" max="15663" width="8.453125" style="4" customWidth="1"/>
    <col min="15664" max="15872" width="9" style="4"/>
    <col min="15873" max="15873" width="3.7265625" style="4" customWidth="1"/>
    <col min="15874" max="15874" width="4.6328125" style="4" customWidth="1"/>
    <col min="15875" max="15875" width="5.26953125" style="4" customWidth="1"/>
    <col min="15876" max="15880" width="8.453125" style="4" customWidth="1"/>
    <col min="15881" max="15881" width="8.6328125" style="4" customWidth="1"/>
    <col min="15882" max="15905" width="8.453125" style="4" customWidth="1"/>
    <col min="15906" max="15906" width="4.6328125" style="4" customWidth="1"/>
    <col min="15907" max="15907" width="6" style="4" customWidth="1"/>
    <col min="15908" max="15908" width="5.26953125" style="4" customWidth="1"/>
    <col min="15909" max="15919" width="8.453125" style="4" customWidth="1"/>
    <col min="15920" max="16128" width="9" style="4"/>
    <col min="16129" max="16129" width="3.7265625" style="4" customWidth="1"/>
    <col min="16130" max="16130" width="4.6328125" style="4" customWidth="1"/>
    <col min="16131" max="16131" width="5.26953125" style="4" customWidth="1"/>
    <col min="16132" max="16136" width="8.453125" style="4" customWidth="1"/>
    <col min="16137" max="16137" width="8.6328125" style="4" customWidth="1"/>
    <col min="16138" max="16161" width="8.453125" style="4" customWidth="1"/>
    <col min="16162" max="16162" width="4.6328125" style="4" customWidth="1"/>
    <col min="16163" max="16163" width="6" style="4" customWidth="1"/>
    <col min="16164" max="16164" width="5.26953125" style="4" customWidth="1"/>
    <col min="16165" max="16175" width="8.453125" style="4" customWidth="1"/>
    <col min="16176" max="16384" width="9" style="4"/>
  </cols>
  <sheetData>
    <row r="1" spans="1:52">
      <c r="A1" s="1"/>
      <c r="B1" s="2" t="s">
        <v>8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3" t="s">
        <v>9</v>
      </c>
      <c r="AF1" s="3"/>
      <c r="AG1" s="3"/>
      <c r="AH1" s="1"/>
      <c r="AI1" s="2" t="s">
        <v>10</v>
      </c>
      <c r="AJ1" s="1"/>
      <c r="AK1" s="1"/>
      <c r="AL1" s="1"/>
      <c r="AM1" s="1"/>
      <c r="AN1" s="1"/>
      <c r="AO1" s="1"/>
      <c r="AP1" s="1"/>
      <c r="AQ1" s="1"/>
      <c r="AR1" s="1"/>
      <c r="AS1" s="1" t="s">
        <v>11</v>
      </c>
      <c r="AT1" s="1"/>
      <c r="AU1" s="1"/>
    </row>
    <row r="2" spans="1:52" ht="36" customHeight="1">
      <c r="A2" s="5" t="s">
        <v>12</v>
      </c>
      <c r="B2" s="6"/>
      <c r="C2" s="5"/>
      <c r="D2" s="7" t="s">
        <v>13</v>
      </c>
      <c r="E2" s="7" t="s">
        <v>14</v>
      </c>
      <c r="F2" s="7" t="s">
        <v>15</v>
      </c>
      <c r="G2" s="7" t="s">
        <v>16</v>
      </c>
      <c r="H2" s="7" t="s">
        <v>17</v>
      </c>
      <c r="I2" s="7" t="s">
        <v>18</v>
      </c>
      <c r="J2" s="7" t="s">
        <v>19</v>
      </c>
      <c r="K2" s="7" t="s">
        <v>20</v>
      </c>
      <c r="L2" s="7" t="s">
        <v>21</v>
      </c>
      <c r="M2" s="7" t="s">
        <v>22</v>
      </c>
      <c r="N2" s="7" t="s">
        <v>23</v>
      </c>
      <c r="O2" s="7" t="s">
        <v>24</v>
      </c>
      <c r="P2" s="7" t="s">
        <v>25</v>
      </c>
      <c r="Q2" s="7" t="s">
        <v>26</v>
      </c>
      <c r="R2" s="7" t="s">
        <v>27</v>
      </c>
      <c r="S2" s="7" t="s">
        <v>28</v>
      </c>
      <c r="T2" s="7" t="s">
        <v>29</v>
      </c>
      <c r="U2" s="7" t="s">
        <v>30</v>
      </c>
      <c r="V2" s="7" t="s">
        <v>31</v>
      </c>
      <c r="W2" s="7" t="s">
        <v>32</v>
      </c>
      <c r="X2" s="7" t="s">
        <v>33</v>
      </c>
      <c r="Y2" s="7" t="s">
        <v>34</v>
      </c>
      <c r="Z2" s="7" t="s">
        <v>35</v>
      </c>
      <c r="AA2" s="7" t="s">
        <v>36</v>
      </c>
      <c r="AB2" s="7" t="s">
        <v>37</v>
      </c>
      <c r="AC2" s="7" t="s">
        <v>38</v>
      </c>
      <c r="AD2" s="7" t="s">
        <v>39</v>
      </c>
      <c r="AE2" s="7" t="s">
        <v>40</v>
      </c>
      <c r="AF2" s="7" t="s">
        <v>41</v>
      </c>
      <c r="AG2" s="7" t="s">
        <v>42</v>
      </c>
      <c r="AH2" s="5" t="s">
        <v>12</v>
      </c>
      <c r="AI2" s="6"/>
      <c r="AJ2" s="5"/>
      <c r="AK2" s="7" t="s">
        <v>43</v>
      </c>
      <c r="AL2" s="7" t="s">
        <v>44</v>
      </c>
      <c r="AM2" s="7" t="s">
        <v>45</v>
      </c>
      <c r="AN2" s="7" t="s">
        <v>46</v>
      </c>
      <c r="AO2" s="7" t="s">
        <v>47</v>
      </c>
      <c r="AP2" s="7" t="s">
        <v>48</v>
      </c>
      <c r="AQ2" s="7" t="s">
        <v>49</v>
      </c>
      <c r="AR2" s="7" t="s">
        <v>50</v>
      </c>
      <c r="AS2" s="7" t="s">
        <v>51</v>
      </c>
      <c r="AT2" s="7" t="s">
        <v>52</v>
      </c>
      <c r="AU2" s="7" t="s">
        <v>53</v>
      </c>
    </row>
    <row r="3" spans="1:52">
      <c r="A3" s="8"/>
      <c r="B3" s="9" t="s">
        <v>60</v>
      </c>
      <c r="C3" s="9"/>
      <c r="D3" s="10">
        <f>ROUND(AVERAGE(D85:D96),1)</f>
        <v>100</v>
      </c>
      <c r="E3" s="10">
        <f t="shared" ref="E3:AD3" si="0">ROUND(AVERAGE(E85:E96),1)</f>
        <v>100</v>
      </c>
      <c r="F3" s="10">
        <f t="shared" si="0"/>
        <v>100</v>
      </c>
      <c r="G3" s="10">
        <f t="shared" si="0"/>
        <v>100</v>
      </c>
      <c r="H3" s="10">
        <f t="shared" si="0"/>
        <v>100</v>
      </c>
      <c r="I3" s="10">
        <f t="shared" si="0"/>
        <v>100</v>
      </c>
      <c r="J3" s="10">
        <f t="shared" si="0"/>
        <v>100</v>
      </c>
      <c r="K3" s="10">
        <f t="shared" si="0"/>
        <v>100</v>
      </c>
      <c r="L3" s="10">
        <f t="shared" si="0"/>
        <v>100</v>
      </c>
      <c r="M3" s="10">
        <f t="shared" si="0"/>
        <v>100</v>
      </c>
      <c r="N3" s="10">
        <f t="shared" si="0"/>
        <v>100</v>
      </c>
      <c r="O3" s="10">
        <f t="shared" si="0"/>
        <v>100</v>
      </c>
      <c r="P3" s="10">
        <f t="shared" si="0"/>
        <v>100</v>
      </c>
      <c r="Q3" s="10">
        <f t="shared" si="0"/>
        <v>100</v>
      </c>
      <c r="R3" s="10">
        <f t="shared" si="0"/>
        <v>100</v>
      </c>
      <c r="S3" s="10">
        <f t="shared" si="0"/>
        <v>100</v>
      </c>
      <c r="T3" s="10">
        <f t="shared" si="0"/>
        <v>100</v>
      </c>
      <c r="U3" s="10">
        <f t="shared" si="0"/>
        <v>100</v>
      </c>
      <c r="V3" s="10">
        <f t="shared" si="0"/>
        <v>100</v>
      </c>
      <c r="W3" s="10">
        <f t="shared" si="0"/>
        <v>100</v>
      </c>
      <c r="X3" s="10">
        <f t="shared" si="0"/>
        <v>100</v>
      </c>
      <c r="Y3" s="10">
        <f t="shared" si="0"/>
        <v>100</v>
      </c>
      <c r="Z3" s="10">
        <f t="shared" si="0"/>
        <v>100</v>
      </c>
      <c r="AA3" s="10">
        <f t="shared" si="0"/>
        <v>100</v>
      </c>
      <c r="AB3" s="10">
        <f t="shared" si="0"/>
        <v>100</v>
      </c>
      <c r="AC3" s="10">
        <f t="shared" si="0"/>
        <v>100</v>
      </c>
      <c r="AD3" s="10">
        <f t="shared" si="0"/>
        <v>100</v>
      </c>
      <c r="AE3" s="10">
        <f>ROUND(AVERAGE(AE85:AE96),1)</f>
        <v>100</v>
      </c>
      <c r="AF3" s="10">
        <f>ROUND(AVERAGE(AF85:AF96),1)</f>
        <v>100</v>
      </c>
      <c r="AG3" s="10">
        <f>ROUND(AVERAGE(AG85:AG96),1)</f>
        <v>100</v>
      </c>
      <c r="AH3" s="8"/>
      <c r="AI3" s="9" t="s">
        <v>60</v>
      </c>
      <c r="AJ3" s="9"/>
      <c r="AK3" s="10">
        <f t="shared" ref="AK3:AU3" si="1">ROUND(AVERAGE(AK85:AK96),1)</f>
        <v>100</v>
      </c>
      <c r="AL3" s="10">
        <f t="shared" si="1"/>
        <v>100</v>
      </c>
      <c r="AM3" s="10">
        <f t="shared" si="1"/>
        <v>100</v>
      </c>
      <c r="AN3" s="10">
        <f t="shared" si="1"/>
        <v>100</v>
      </c>
      <c r="AO3" s="10">
        <f t="shared" si="1"/>
        <v>100</v>
      </c>
      <c r="AP3" s="10">
        <f t="shared" si="1"/>
        <v>100</v>
      </c>
      <c r="AQ3" s="10">
        <f t="shared" si="1"/>
        <v>100</v>
      </c>
      <c r="AR3" s="10">
        <f t="shared" si="1"/>
        <v>100</v>
      </c>
      <c r="AS3" s="10">
        <f t="shared" si="1"/>
        <v>100</v>
      </c>
      <c r="AT3" s="10">
        <f t="shared" si="1"/>
        <v>100</v>
      </c>
      <c r="AU3" s="10">
        <f t="shared" si="1"/>
        <v>100</v>
      </c>
      <c r="AV3" s="11"/>
      <c r="AW3" s="11"/>
      <c r="AX3" s="11"/>
      <c r="AY3" s="11"/>
      <c r="AZ3" s="11"/>
    </row>
    <row r="4" spans="1:52">
      <c r="A4" s="8"/>
      <c r="B4" s="9" t="s">
        <v>61</v>
      </c>
      <c r="C4" s="9"/>
      <c r="D4" s="10">
        <f>ROUND(AVERAGE(D97:D108),1)</f>
        <v>105.1</v>
      </c>
      <c r="E4" s="10">
        <f t="shared" ref="E4:AD4" si="2">ROUND(AVERAGE(E97:E108),1)</f>
        <v>105.1</v>
      </c>
      <c r="F4" s="10">
        <f t="shared" si="2"/>
        <v>98.4</v>
      </c>
      <c r="G4" s="10">
        <f t="shared" si="2"/>
        <v>115.2</v>
      </c>
      <c r="H4" s="10">
        <f t="shared" si="2"/>
        <v>101.7</v>
      </c>
      <c r="I4" s="10">
        <f t="shared" si="2"/>
        <v>116.5</v>
      </c>
      <c r="J4" s="10">
        <f t="shared" si="2"/>
        <v>110.1</v>
      </c>
      <c r="K4" s="10">
        <f t="shared" si="2"/>
        <v>127.7</v>
      </c>
      <c r="L4" s="10">
        <f t="shared" si="2"/>
        <v>96.7</v>
      </c>
      <c r="M4" s="10">
        <f t="shared" si="2"/>
        <v>100.2</v>
      </c>
      <c r="N4" s="10">
        <f t="shared" si="2"/>
        <v>103.4</v>
      </c>
      <c r="O4" s="10">
        <f t="shared" si="2"/>
        <v>107.5</v>
      </c>
      <c r="P4" s="10">
        <f t="shared" si="2"/>
        <v>105.6</v>
      </c>
      <c r="Q4" s="10">
        <f t="shared" si="2"/>
        <v>104.2</v>
      </c>
      <c r="R4" s="10">
        <f t="shared" si="2"/>
        <v>98.4</v>
      </c>
      <c r="S4" s="10">
        <f t="shared" si="2"/>
        <v>102.7</v>
      </c>
      <c r="T4" s="10">
        <f t="shared" si="2"/>
        <v>101.4</v>
      </c>
      <c r="U4" s="10">
        <f t="shared" si="2"/>
        <v>92</v>
      </c>
      <c r="V4" s="10">
        <f t="shared" si="2"/>
        <v>97.7</v>
      </c>
      <c r="W4" s="10">
        <f t="shared" si="2"/>
        <v>99.7</v>
      </c>
      <c r="X4" s="10">
        <f t="shared" si="2"/>
        <v>101.7</v>
      </c>
      <c r="Y4" s="10">
        <f t="shared" si="2"/>
        <v>95.6</v>
      </c>
      <c r="Z4" s="10">
        <f t="shared" si="2"/>
        <v>106.1</v>
      </c>
      <c r="AA4" s="10">
        <f t="shared" si="2"/>
        <v>123.2</v>
      </c>
      <c r="AB4" s="10">
        <f t="shared" si="2"/>
        <v>109</v>
      </c>
      <c r="AC4" s="10">
        <f t="shared" si="2"/>
        <v>101.5</v>
      </c>
      <c r="AD4" s="10">
        <f t="shared" si="2"/>
        <v>91.2</v>
      </c>
      <c r="AE4" s="10">
        <f>ROUND(AVERAGE(AE97:AE108),1)</f>
        <v>115</v>
      </c>
      <c r="AF4" s="10">
        <f>ROUND(AVERAGE(AF97:AF108),1)</f>
        <v>116.9</v>
      </c>
      <c r="AG4" s="10">
        <f>ROUND(AVERAGE(AG97:AG108),1)</f>
        <v>106</v>
      </c>
      <c r="AH4" s="8"/>
      <c r="AI4" s="9" t="s">
        <v>61</v>
      </c>
      <c r="AJ4" s="9"/>
      <c r="AK4" s="10">
        <f t="shared" ref="AK4:AU4" si="3">ROUND(AVERAGE(AK97:AK108),1)</f>
        <v>105.1</v>
      </c>
      <c r="AL4" s="10">
        <f t="shared" si="3"/>
        <v>107.3</v>
      </c>
      <c r="AM4" s="10">
        <f t="shared" si="3"/>
        <v>113.4</v>
      </c>
      <c r="AN4" s="10">
        <f t="shared" si="3"/>
        <v>117.1</v>
      </c>
      <c r="AO4" s="10">
        <f t="shared" si="3"/>
        <v>102.6</v>
      </c>
      <c r="AP4" s="10">
        <f t="shared" si="3"/>
        <v>98.3</v>
      </c>
      <c r="AQ4" s="10">
        <f t="shared" si="3"/>
        <v>102</v>
      </c>
      <c r="AR4" s="10">
        <f t="shared" si="3"/>
        <v>97.2</v>
      </c>
      <c r="AS4" s="10">
        <f t="shared" si="3"/>
        <v>103.2</v>
      </c>
      <c r="AT4" s="10">
        <f t="shared" si="3"/>
        <v>104</v>
      </c>
      <c r="AU4" s="10">
        <f t="shared" si="3"/>
        <v>94.1</v>
      </c>
      <c r="AV4" s="11"/>
      <c r="AW4" s="11"/>
      <c r="AX4" s="11"/>
      <c r="AY4" s="11"/>
      <c r="AZ4" s="11"/>
    </row>
    <row r="5" spans="1:52">
      <c r="A5" s="8"/>
      <c r="B5" s="9" t="s">
        <v>62</v>
      </c>
      <c r="C5" s="9"/>
      <c r="D5" s="10">
        <f>ROUND(AVERAGE(D109:D120),1)</f>
        <v>100.4</v>
      </c>
      <c r="E5" s="10">
        <f t="shared" ref="E5:AD5" si="4">ROUND(AVERAGE(E109:E120),1)</f>
        <v>100.4</v>
      </c>
      <c r="F5" s="10">
        <f t="shared" si="4"/>
        <v>92.9</v>
      </c>
      <c r="G5" s="10">
        <f t="shared" si="4"/>
        <v>105.4</v>
      </c>
      <c r="H5" s="10">
        <f t="shared" si="4"/>
        <v>98.5</v>
      </c>
      <c r="I5" s="10">
        <f t="shared" si="4"/>
        <v>102.2</v>
      </c>
      <c r="J5" s="10">
        <f t="shared" si="4"/>
        <v>93.1</v>
      </c>
      <c r="K5" s="10">
        <f t="shared" si="4"/>
        <v>116.6</v>
      </c>
      <c r="L5" s="10">
        <f t="shared" si="4"/>
        <v>90.8</v>
      </c>
      <c r="M5" s="10">
        <f t="shared" si="4"/>
        <v>89.9</v>
      </c>
      <c r="N5" s="10">
        <f t="shared" si="4"/>
        <v>106.1</v>
      </c>
      <c r="O5" s="10">
        <f t="shared" si="4"/>
        <v>104.6</v>
      </c>
      <c r="P5" s="10">
        <f t="shared" si="4"/>
        <v>111.5</v>
      </c>
      <c r="Q5" s="10">
        <f t="shared" si="4"/>
        <v>104.1</v>
      </c>
      <c r="R5" s="10">
        <f t="shared" si="4"/>
        <v>92.9</v>
      </c>
      <c r="S5" s="10">
        <f t="shared" si="4"/>
        <v>100.8</v>
      </c>
      <c r="T5" s="10">
        <f t="shared" si="4"/>
        <v>103.8</v>
      </c>
      <c r="U5" s="10">
        <f t="shared" si="4"/>
        <v>88.3</v>
      </c>
      <c r="V5" s="10">
        <f t="shared" si="4"/>
        <v>94.4</v>
      </c>
      <c r="W5" s="10">
        <f t="shared" si="4"/>
        <v>98.7</v>
      </c>
      <c r="X5" s="10">
        <f t="shared" si="4"/>
        <v>99.2</v>
      </c>
      <c r="Y5" s="10">
        <f t="shared" si="4"/>
        <v>98.5</v>
      </c>
      <c r="Z5" s="10">
        <f t="shared" si="4"/>
        <v>101.9</v>
      </c>
      <c r="AA5" s="10">
        <f t="shared" si="4"/>
        <v>105.6</v>
      </c>
      <c r="AB5" s="10">
        <f t="shared" si="4"/>
        <v>108</v>
      </c>
      <c r="AC5" s="10">
        <f t="shared" si="4"/>
        <v>97.5</v>
      </c>
      <c r="AD5" s="10">
        <f t="shared" si="4"/>
        <v>98.8</v>
      </c>
      <c r="AE5" s="10">
        <f>ROUND(AVERAGE(AE109:AE120),1)</f>
        <v>85.8</v>
      </c>
      <c r="AF5" s="10">
        <f>ROUND(AVERAGE(AF109:AF120),1)</f>
        <v>137.9</v>
      </c>
      <c r="AG5" s="10">
        <f>ROUND(AVERAGE(AG109:AG120),1)</f>
        <v>103.2</v>
      </c>
      <c r="AH5" s="8"/>
      <c r="AI5" s="9" t="s">
        <v>62</v>
      </c>
      <c r="AJ5" s="9"/>
      <c r="AK5" s="10">
        <f>ROUND(AVERAGE(AK109:AK120),1)</f>
        <v>100.4</v>
      </c>
      <c r="AL5" s="10">
        <f t="shared" ref="AL5:AU5" si="5">ROUND(AVERAGE(AL109:AL120),1)</f>
        <v>104.4</v>
      </c>
      <c r="AM5" s="10">
        <f t="shared" si="5"/>
        <v>111.8</v>
      </c>
      <c r="AN5" s="10">
        <f t="shared" si="5"/>
        <v>115.5</v>
      </c>
      <c r="AO5" s="10">
        <f t="shared" si="5"/>
        <v>101</v>
      </c>
      <c r="AP5" s="10">
        <f t="shared" si="5"/>
        <v>93.5</v>
      </c>
      <c r="AQ5" s="10">
        <f t="shared" si="5"/>
        <v>94.7</v>
      </c>
      <c r="AR5" s="10">
        <f t="shared" si="5"/>
        <v>93.1</v>
      </c>
      <c r="AS5" s="10">
        <f t="shared" si="5"/>
        <v>96.9</v>
      </c>
      <c r="AT5" s="10">
        <f t="shared" si="5"/>
        <v>97.6</v>
      </c>
      <c r="AU5" s="10">
        <f t="shared" si="5"/>
        <v>89.6</v>
      </c>
      <c r="AV5" s="11"/>
      <c r="AW5" s="11" t="s">
        <v>57</v>
      </c>
      <c r="AX5" s="11"/>
      <c r="AY5" s="11"/>
      <c r="AZ5" s="11"/>
    </row>
    <row r="6" spans="1:52">
      <c r="A6" s="8"/>
      <c r="B6" s="9" t="s">
        <v>63</v>
      </c>
      <c r="C6" s="9"/>
      <c r="D6" s="10">
        <f>ROUND(AVERAGE(D121:D132),1)</f>
        <v>97</v>
      </c>
      <c r="E6" s="10">
        <f t="shared" ref="E6:AD6" si="6">ROUND(AVERAGE(E121:E132),1)</f>
        <v>97</v>
      </c>
      <c r="F6" s="10">
        <f t="shared" si="6"/>
        <v>99.2</v>
      </c>
      <c r="G6" s="10">
        <f t="shared" si="6"/>
        <v>100.4</v>
      </c>
      <c r="H6" s="10">
        <f t="shared" si="6"/>
        <v>100</v>
      </c>
      <c r="I6" s="10">
        <f t="shared" si="6"/>
        <v>92.2</v>
      </c>
      <c r="J6" s="10">
        <f t="shared" si="6"/>
        <v>83.3</v>
      </c>
      <c r="K6" s="10">
        <f t="shared" si="6"/>
        <v>106.4</v>
      </c>
      <c r="L6" s="10">
        <f t="shared" si="6"/>
        <v>79.599999999999994</v>
      </c>
      <c r="M6" s="10">
        <f t="shared" si="6"/>
        <v>93</v>
      </c>
      <c r="N6" s="10">
        <f t="shared" si="6"/>
        <v>105.6</v>
      </c>
      <c r="O6" s="10">
        <f t="shared" si="6"/>
        <v>83.7</v>
      </c>
      <c r="P6" s="10">
        <f t="shared" si="6"/>
        <v>103.6</v>
      </c>
      <c r="Q6" s="10">
        <f t="shared" si="6"/>
        <v>103.7</v>
      </c>
      <c r="R6" s="10">
        <f t="shared" si="6"/>
        <v>95.4</v>
      </c>
      <c r="S6" s="10">
        <f t="shared" si="6"/>
        <v>101.5</v>
      </c>
      <c r="T6" s="10">
        <f t="shared" si="6"/>
        <v>101.3</v>
      </c>
      <c r="U6" s="10">
        <f t="shared" si="6"/>
        <v>91.3</v>
      </c>
      <c r="V6" s="10">
        <f t="shared" si="6"/>
        <v>89.5</v>
      </c>
      <c r="W6" s="10">
        <f t="shared" si="6"/>
        <v>99</v>
      </c>
      <c r="X6" s="10">
        <f t="shared" si="6"/>
        <v>97.2</v>
      </c>
      <c r="Y6" s="10">
        <f t="shared" si="6"/>
        <v>96.1</v>
      </c>
      <c r="Z6" s="10">
        <f t="shared" si="6"/>
        <v>87.6</v>
      </c>
      <c r="AA6" s="10">
        <f t="shared" si="6"/>
        <v>101.4</v>
      </c>
      <c r="AB6" s="10">
        <f t="shared" si="6"/>
        <v>104.9</v>
      </c>
      <c r="AC6" s="10">
        <f t="shared" si="6"/>
        <v>97.6</v>
      </c>
      <c r="AD6" s="10">
        <f t="shared" si="6"/>
        <v>99</v>
      </c>
      <c r="AE6" s="10">
        <f>ROUND(AVERAGE(AE121:AE132),1)</f>
        <v>76.7</v>
      </c>
      <c r="AF6" s="10">
        <f>ROUND(AVERAGE(AF121:AF132),1)</f>
        <v>138.9</v>
      </c>
      <c r="AG6" s="10">
        <f>ROUND(AVERAGE(AG121:AG132),1)</f>
        <v>100.2</v>
      </c>
      <c r="AH6" s="8"/>
      <c r="AI6" s="9" t="s">
        <v>63</v>
      </c>
      <c r="AJ6" s="9"/>
      <c r="AK6" s="10">
        <f>ROUND(AVERAGE(AK121:AK132),1)</f>
        <v>97</v>
      </c>
      <c r="AL6" s="10">
        <f t="shared" ref="AL6:AU6" si="7">ROUND(AVERAGE(AL121:AL132),1)</f>
        <v>98.7</v>
      </c>
      <c r="AM6" s="10">
        <f t="shared" si="7"/>
        <v>102.9</v>
      </c>
      <c r="AN6" s="10">
        <f t="shared" si="7"/>
        <v>103</v>
      </c>
      <c r="AO6" s="10">
        <f t="shared" si="7"/>
        <v>102.5</v>
      </c>
      <c r="AP6" s="10">
        <f t="shared" si="7"/>
        <v>92.7</v>
      </c>
      <c r="AQ6" s="10">
        <f t="shared" si="7"/>
        <v>80.400000000000006</v>
      </c>
      <c r="AR6" s="10">
        <f t="shared" si="7"/>
        <v>96.5</v>
      </c>
      <c r="AS6" s="10">
        <f t="shared" si="7"/>
        <v>95.6</v>
      </c>
      <c r="AT6" s="10">
        <f t="shared" si="7"/>
        <v>96.2</v>
      </c>
      <c r="AU6" s="10">
        <f t="shared" si="7"/>
        <v>88.7</v>
      </c>
      <c r="AV6" s="11"/>
      <c r="AW6" s="11"/>
      <c r="AX6" s="11"/>
      <c r="AY6" s="11"/>
      <c r="AZ6" s="11"/>
    </row>
    <row r="7" spans="1:52">
      <c r="A7" s="8"/>
      <c r="B7" s="9" t="s">
        <v>64</v>
      </c>
      <c r="C7" s="9"/>
      <c r="D7" s="10">
        <f>ROUND(AVERAGE(D133:D144),1)</f>
        <v>99.3</v>
      </c>
      <c r="E7" s="10">
        <f t="shared" ref="E7:AE7" si="8">ROUND(AVERAGE(E133:E144),1)</f>
        <v>99.3</v>
      </c>
      <c r="F7" s="10">
        <f t="shared" si="8"/>
        <v>101.1</v>
      </c>
      <c r="G7" s="10">
        <f t="shared" si="8"/>
        <v>96.3</v>
      </c>
      <c r="H7" s="10">
        <f t="shared" si="8"/>
        <v>99.8</v>
      </c>
      <c r="I7" s="10">
        <f t="shared" si="8"/>
        <v>92.6</v>
      </c>
      <c r="J7" s="10">
        <f t="shared" si="8"/>
        <v>76</v>
      </c>
      <c r="K7" s="10">
        <f t="shared" si="8"/>
        <v>116.7</v>
      </c>
      <c r="L7" s="10">
        <f t="shared" si="8"/>
        <v>95.4</v>
      </c>
      <c r="M7" s="10">
        <f t="shared" si="8"/>
        <v>94.6</v>
      </c>
      <c r="N7" s="10">
        <f t="shared" si="8"/>
        <v>109.8</v>
      </c>
      <c r="O7" s="10">
        <f t="shared" si="8"/>
        <v>107</v>
      </c>
      <c r="P7" s="10">
        <f t="shared" si="8"/>
        <v>102.1</v>
      </c>
      <c r="Q7" s="10">
        <f t="shared" si="8"/>
        <v>107.1</v>
      </c>
      <c r="R7" s="10">
        <f t="shared" si="8"/>
        <v>107.1</v>
      </c>
      <c r="S7" s="10">
        <f t="shared" si="8"/>
        <v>100.2</v>
      </c>
      <c r="T7" s="10">
        <f t="shared" si="8"/>
        <v>94.5</v>
      </c>
      <c r="U7" s="10">
        <f t="shared" si="8"/>
        <v>87.9</v>
      </c>
      <c r="V7" s="10">
        <f t="shared" si="8"/>
        <v>89.6</v>
      </c>
      <c r="W7" s="10">
        <f t="shared" si="8"/>
        <v>96.7</v>
      </c>
      <c r="X7" s="10">
        <f t="shared" si="8"/>
        <v>90.6</v>
      </c>
      <c r="Y7" s="10">
        <f t="shared" si="8"/>
        <v>102.2</v>
      </c>
      <c r="Z7" s="10">
        <f t="shared" si="8"/>
        <v>87.2</v>
      </c>
      <c r="AA7" s="10">
        <f t="shared" si="8"/>
        <v>112.7</v>
      </c>
      <c r="AB7" s="10">
        <f t="shared" si="8"/>
        <v>56</v>
      </c>
      <c r="AC7" s="10">
        <f t="shared" si="8"/>
        <v>88.2</v>
      </c>
      <c r="AD7" s="10">
        <f t="shared" si="8"/>
        <v>91</v>
      </c>
      <c r="AE7" s="10">
        <f t="shared" si="8"/>
        <v>89.2</v>
      </c>
      <c r="AF7" s="10">
        <f>ROUND(AVERAGE(AF133:AF144),1)</f>
        <v>160.69999999999999</v>
      </c>
      <c r="AG7" s="10">
        <f>ROUND(AVERAGE(AG133:AG144),1)</f>
        <v>103.9</v>
      </c>
      <c r="AH7" s="8"/>
      <c r="AI7" s="9" t="s">
        <v>64</v>
      </c>
      <c r="AJ7" s="9"/>
      <c r="AK7" s="10">
        <f t="shared" ref="AK7:AU7" si="9">ROUND(AVERAGE(AK133:AK144),1)</f>
        <v>99.3</v>
      </c>
      <c r="AL7" s="10">
        <f t="shared" si="9"/>
        <v>103.6</v>
      </c>
      <c r="AM7" s="10">
        <f t="shared" si="9"/>
        <v>102</v>
      </c>
      <c r="AN7" s="10">
        <f t="shared" si="9"/>
        <v>102.8</v>
      </c>
      <c r="AO7" s="10">
        <f t="shared" si="9"/>
        <v>99.7</v>
      </c>
      <c r="AP7" s="10">
        <f t="shared" si="9"/>
        <v>106</v>
      </c>
      <c r="AQ7" s="10">
        <f t="shared" si="9"/>
        <v>108.8</v>
      </c>
      <c r="AR7" s="10">
        <f t="shared" si="9"/>
        <v>105.2</v>
      </c>
      <c r="AS7" s="10">
        <f t="shared" si="9"/>
        <v>95.6</v>
      </c>
      <c r="AT7" s="10">
        <f t="shared" si="9"/>
        <v>96.8</v>
      </c>
      <c r="AU7" s="10">
        <f t="shared" si="9"/>
        <v>81.599999999999994</v>
      </c>
      <c r="AV7" s="11"/>
      <c r="AW7" s="11"/>
      <c r="AX7" s="11"/>
      <c r="AY7" s="11"/>
      <c r="AZ7" s="11"/>
    </row>
    <row r="8" spans="1:52">
      <c r="A8" s="8"/>
      <c r="B8" s="9" t="s">
        <v>65</v>
      </c>
      <c r="C8" s="9"/>
      <c r="D8" s="10">
        <f>ROUND(AVERAGE(D145:D156),1)</f>
        <v>98.8</v>
      </c>
      <c r="E8" s="10">
        <f t="shared" ref="E8:AE8" si="10">ROUND(AVERAGE(E145:E156),1)</f>
        <v>98.8</v>
      </c>
      <c r="F8" s="10">
        <f t="shared" si="10"/>
        <v>97.4</v>
      </c>
      <c r="G8" s="10">
        <f t="shared" si="10"/>
        <v>94.4</v>
      </c>
      <c r="H8" s="10">
        <f t="shared" si="10"/>
        <v>86.6</v>
      </c>
      <c r="I8" s="10">
        <f t="shared" si="10"/>
        <v>92</v>
      </c>
      <c r="J8" s="10">
        <f t="shared" si="10"/>
        <v>75.2</v>
      </c>
      <c r="K8" s="10">
        <f t="shared" si="10"/>
        <v>116.8</v>
      </c>
      <c r="L8" s="10">
        <f t="shared" si="10"/>
        <v>90.5</v>
      </c>
      <c r="M8" s="10">
        <f t="shared" si="10"/>
        <v>98.2</v>
      </c>
      <c r="N8" s="10">
        <f t="shared" si="10"/>
        <v>120.4</v>
      </c>
      <c r="O8" s="10">
        <f t="shared" si="10"/>
        <v>115.7</v>
      </c>
      <c r="P8" s="10">
        <f t="shared" si="10"/>
        <v>106.5</v>
      </c>
      <c r="Q8" s="10">
        <f t="shared" si="10"/>
        <v>104.1</v>
      </c>
      <c r="R8" s="10">
        <f t="shared" si="10"/>
        <v>105.3</v>
      </c>
      <c r="S8" s="10">
        <f t="shared" si="10"/>
        <v>93.3</v>
      </c>
      <c r="T8" s="10">
        <f t="shared" si="10"/>
        <v>92.3</v>
      </c>
      <c r="U8" s="10">
        <f t="shared" si="10"/>
        <v>87.2</v>
      </c>
      <c r="V8" s="10">
        <f t="shared" si="10"/>
        <v>83</v>
      </c>
      <c r="W8" s="10">
        <f t="shared" si="10"/>
        <v>94.3</v>
      </c>
      <c r="X8" s="10">
        <f t="shared" si="10"/>
        <v>80.2</v>
      </c>
      <c r="Y8" s="10">
        <f t="shared" si="10"/>
        <v>101.2</v>
      </c>
      <c r="Z8" s="10">
        <f t="shared" si="10"/>
        <v>82.3</v>
      </c>
      <c r="AA8" s="10">
        <f t="shared" si="10"/>
        <v>118.9</v>
      </c>
      <c r="AB8" s="10">
        <f t="shared" si="10"/>
        <v>49.2</v>
      </c>
      <c r="AC8" s="10">
        <f t="shared" si="10"/>
        <v>70.599999999999994</v>
      </c>
      <c r="AD8" s="10">
        <f t="shared" si="10"/>
        <v>87.7</v>
      </c>
      <c r="AE8" s="10">
        <f t="shared" si="10"/>
        <v>95.5</v>
      </c>
      <c r="AF8" s="10">
        <f>ROUND(AVERAGE(AF145:AF156),1)</f>
        <v>156</v>
      </c>
      <c r="AG8" s="10">
        <f>ROUND(AVERAGE(AG145:AG156),1)</f>
        <v>103.1</v>
      </c>
      <c r="AH8" s="8"/>
      <c r="AI8" s="9" t="s">
        <v>65</v>
      </c>
      <c r="AJ8" s="9"/>
      <c r="AK8" s="10">
        <f>ROUND(AVERAGE(AK145:AK156),1)</f>
        <v>98.8</v>
      </c>
      <c r="AL8" s="10">
        <f t="shared" ref="AL8:AU8" si="11">ROUND(AVERAGE(AL145:AL156),1)</f>
        <v>104.8</v>
      </c>
      <c r="AM8" s="10">
        <f t="shared" si="11"/>
        <v>103</v>
      </c>
      <c r="AN8" s="10">
        <f t="shared" si="11"/>
        <v>105.6</v>
      </c>
      <c r="AO8" s="10">
        <f t="shared" si="11"/>
        <v>95.6</v>
      </c>
      <c r="AP8" s="10">
        <f t="shared" si="11"/>
        <v>107.5</v>
      </c>
      <c r="AQ8" s="10">
        <f t="shared" si="11"/>
        <v>121.8</v>
      </c>
      <c r="AR8" s="10">
        <f t="shared" si="11"/>
        <v>103</v>
      </c>
      <c r="AS8" s="10">
        <f t="shared" si="11"/>
        <v>93.6</v>
      </c>
      <c r="AT8" s="10">
        <f t="shared" si="11"/>
        <v>95.7</v>
      </c>
      <c r="AU8" s="10">
        <f t="shared" si="11"/>
        <v>69.7</v>
      </c>
      <c r="AV8" s="11"/>
      <c r="AW8" s="11"/>
      <c r="AX8" s="11"/>
      <c r="AY8" s="11"/>
      <c r="AZ8" s="11"/>
    </row>
    <row r="9" spans="1:52">
      <c r="A9" s="8"/>
      <c r="B9" s="9" t="s">
        <v>66</v>
      </c>
      <c r="C9" s="9"/>
      <c r="D9" s="10">
        <f>ROUND(AVERAGE(D157:D168),1)</f>
        <v>98.6</v>
      </c>
      <c r="E9" s="10">
        <f t="shared" ref="E9:AG10" si="12">ROUND(AVERAGE(E157:E168),1)</f>
        <v>98.6</v>
      </c>
      <c r="F9" s="10">
        <f t="shared" si="12"/>
        <v>96.1</v>
      </c>
      <c r="G9" s="10">
        <f t="shared" si="12"/>
        <v>80.599999999999994</v>
      </c>
      <c r="H9" s="10">
        <f t="shared" si="12"/>
        <v>85.8</v>
      </c>
      <c r="I9" s="10">
        <f t="shared" si="12"/>
        <v>83.7</v>
      </c>
      <c r="J9" s="10">
        <f t="shared" si="12"/>
        <v>70.900000000000006</v>
      </c>
      <c r="K9" s="10">
        <f t="shared" si="12"/>
        <v>102.6</v>
      </c>
      <c r="L9" s="10">
        <f t="shared" si="12"/>
        <v>82.2</v>
      </c>
      <c r="M9" s="10">
        <f t="shared" si="12"/>
        <v>86.4</v>
      </c>
      <c r="N9" s="10">
        <f t="shared" si="12"/>
        <v>135.1</v>
      </c>
      <c r="O9" s="10">
        <f t="shared" si="12"/>
        <v>112.6</v>
      </c>
      <c r="P9" s="10">
        <f t="shared" si="12"/>
        <v>121.2</v>
      </c>
      <c r="Q9" s="10">
        <f t="shared" si="12"/>
        <v>102</v>
      </c>
      <c r="R9" s="10">
        <f t="shared" si="12"/>
        <v>109.3</v>
      </c>
      <c r="S9" s="10">
        <f t="shared" si="12"/>
        <v>80.5</v>
      </c>
      <c r="T9" s="10">
        <f t="shared" si="12"/>
        <v>93.6</v>
      </c>
      <c r="U9" s="10">
        <f t="shared" si="12"/>
        <v>88.6</v>
      </c>
      <c r="V9" s="10">
        <f t="shared" si="12"/>
        <v>86.9</v>
      </c>
      <c r="W9" s="10">
        <f t="shared" si="12"/>
        <v>93.3</v>
      </c>
      <c r="X9" s="10">
        <f t="shared" si="12"/>
        <v>75.8</v>
      </c>
      <c r="Y9" s="10">
        <f t="shared" si="12"/>
        <v>102.3</v>
      </c>
      <c r="Z9" s="10">
        <f t="shared" si="12"/>
        <v>80.3</v>
      </c>
      <c r="AA9" s="10">
        <f t="shared" si="12"/>
        <v>118.3</v>
      </c>
      <c r="AB9" s="10">
        <f t="shared" si="12"/>
        <v>45</v>
      </c>
      <c r="AC9" s="10">
        <f t="shared" si="12"/>
        <v>63.6</v>
      </c>
      <c r="AD9" s="10">
        <f t="shared" si="12"/>
        <v>82.3</v>
      </c>
      <c r="AE9" s="10">
        <f t="shared" si="12"/>
        <v>83.8</v>
      </c>
      <c r="AF9" s="10">
        <f t="shared" si="12"/>
        <v>173.8</v>
      </c>
      <c r="AG9" s="10">
        <f t="shared" si="12"/>
        <v>103</v>
      </c>
      <c r="AH9" s="8"/>
      <c r="AI9" s="9" t="s">
        <v>66</v>
      </c>
      <c r="AJ9" s="9"/>
      <c r="AK9" s="10">
        <f t="shared" ref="AK9:AU9" si="13">ROUND(AVERAGE(AK157:AK168),1)</f>
        <v>98.6</v>
      </c>
      <c r="AL9" s="10">
        <f t="shared" si="13"/>
        <v>103.3</v>
      </c>
      <c r="AM9" s="10">
        <f t="shared" si="13"/>
        <v>99</v>
      </c>
      <c r="AN9" s="10">
        <f t="shared" si="13"/>
        <v>101</v>
      </c>
      <c r="AO9" s="10">
        <f t="shared" si="13"/>
        <v>93.3</v>
      </c>
      <c r="AP9" s="10">
        <f t="shared" si="13"/>
        <v>109.6</v>
      </c>
      <c r="AQ9" s="10">
        <f t="shared" si="13"/>
        <v>124</v>
      </c>
      <c r="AR9" s="10">
        <f t="shared" si="13"/>
        <v>105.1</v>
      </c>
      <c r="AS9" s="10">
        <f t="shared" si="13"/>
        <v>94.6</v>
      </c>
      <c r="AT9" s="10">
        <f t="shared" si="13"/>
        <v>97.2</v>
      </c>
      <c r="AU9" s="10">
        <f t="shared" si="13"/>
        <v>65.599999999999994</v>
      </c>
      <c r="AV9" s="11"/>
      <c r="AW9" s="11"/>
      <c r="AX9" s="11"/>
      <c r="AY9" s="11"/>
      <c r="AZ9" s="11"/>
    </row>
    <row r="10" spans="1:52">
      <c r="A10" s="8"/>
      <c r="B10" s="9" t="s">
        <v>67</v>
      </c>
      <c r="C10" s="9"/>
      <c r="D10" s="10">
        <f>ROUND(AVERAGE(D169:D180),1)</f>
        <v>101.4</v>
      </c>
      <c r="E10" s="10">
        <f t="shared" ref="E10:AG10" si="14">ROUND(AVERAGE(E169:E180),1)</f>
        <v>101.4</v>
      </c>
      <c r="F10" s="10">
        <f t="shared" si="14"/>
        <v>99.4</v>
      </c>
      <c r="G10" s="10">
        <f t="shared" si="14"/>
        <v>84.5</v>
      </c>
      <c r="H10" s="10">
        <f t="shared" si="14"/>
        <v>88.1</v>
      </c>
      <c r="I10" s="10">
        <f t="shared" si="14"/>
        <v>88.1</v>
      </c>
      <c r="J10" s="10">
        <f t="shared" si="14"/>
        <v>78.2</v>
      </c>
      <c r="K10" s="10">
        <f t="shared" si="14"/>
        <v>102.9</v>
      </c>
      <c r="L10" s="10">
        <f t="shared" si="14"/>
        <v>85.2</v>
      </c>
      <c r="M10" s="10">
        <f t="shared" si="14"/>
        <v>78.5</v>
      </c>
      <c r="N10" s="10">
        <f t="shared" si="14"/>
        <v>128</v>
      </c>
      <c r="O10" s="10">
        <f t="shared" si="14"/>
        <v>110.3</v>
      </c>
      <c r="P10" s="10">
        <f t="shared" si="14"/>
        <v>139.9</v>
      </c>
      <c r="Q10" s="10">
        <f t="shared" si="14"/>
        <v>105</v>
      </c>
      <c r="R10" s="10">
        <f t="shared" si="14"/>
        <v>111</v>
      </c>
      <c r="S10" s="10">
        <f t="shared" si="14"/>
        <v>78.400000000000006</v>
      </c>
      <c r="T10" s="10">
        <f t="shared" si="14"/>
        <v>95.7</v>
      </c>
      <c r="U10" s="10">
        <f t="shared" si="14"/>
        <v>91.4</v>
      </c>
      <c r="V10" s="10">
        <f t="shared" si="14"/>
        <v>88.1</v>
      </c>
      <c r="W10" s="10">
        <f t="shared" si="14"/>
        <v>92.8</v>
      </c>
      <c r="X10" s="10">
        <f t="shared" si="14"/>
        <v>72.599999999999994</v>
      </c>
      <c r="Y10" s="10">
        <f t="shared" si="14"/>
        <v>101.6</v>
      </c>
      <c r="Z10" s="10">
        <f t="shared" si="14"/>
        <v>77.400000000000006</v>
      </c>
      <c r="AA10" s="10">
        <f t="shared" si="14"/>
        <v>125.9</v>
      </c>
      <c r="AB10" s="10">
        <f t="shared" si="14"/>
        <v>45.5</v>
      </c>
      <c r="AC10" s="10">
        <f t="shared" si="14"/>
        <v>58.5</v>
      </c>
      <c r="AD10" s="10">
        <f t="shared" si="14"/>
        <v>75.400000000000006</v>
      </c>
      <c r="AE10" s="10">
        <f t="shared" si="14"/>
        <v>93.6</v>
      </c>
      <c r="AF10" s="10">
        <f t="shared" si="12"/>
        <v>170.1</v>
      </c>
      <c r="AG10" s="10">
        <f t="shared" si="14"/>
        <v>95</v>
      </c>
      <c r="AH10" s="10" t="s">
        <v>57</v>
      </c>
      <c r="AI10" s="9" t="s">
        <v>67</v>
      </c>
      <c r="AJ10" s="9"/>
      <c r="AK10" s="10">
        <f t="shared" ref="AK10:AU10" si="15">ROUND(AVERAGE(AK169:AK180),1)</f>
        <v>101.4</v>
      </c>
      <c r="AL10" s="10">
        <f t="shared" si="15"/>
        <v>104.1</v>
      </c>
      <c r="AM10" s="10">
        <f t="shared" si="15"/>
        <v>101.2</v>
      </c>
      <c r="AN10" s="10">
        <f t="shared" si="15"/>
        <v>103.3</v>
      </c>
      <c r="AO10" s="10">
        <f t="shared" si="15"/>
        <v>94.9</v>
      </c>
      <c r="AP10" s="10">
        <f t="shared" si="15"/>
        <v>108.5</v>
      </c>
      <c r="AQ10" s="10">
        <f t="shared" si="15"/>
        <v>117.7</v>
      </c>
      <c r="AR10" s="10">
        <f t="shared" si="15"/>
        <v>105.6</v>
      </c>
      <c r="AS10" s="10">
        <f t="shared" si="15"/>
        <v>99</v>
      </c>
      <c r="AT10" s="10">
        <f t="shared" si="15"/>
        <v>102.4</v>
      </c>
      <c r="AU10" s="10">
        <f t="shared" si="15"/>
        <v>60.2</v>
      </c>
      <c r="AV10" s="11"/>
      <c r="AW10" s="11"/>
      <c r="AX10" s="11"/>
      <c r="AY10" s="11"/>
      <c r="AZ10" s="11"/>
    </row>
    <row r="11" spans="1:52">
      <c r="A11" s="8"/>
      <c r="B11" s="12" t="s">
        <v>68</v>
      </c>
      <c r="C11" s="12"/>
      <c r="D11" s="13">
        <f>ROUND(AVERAGE(D181:D192),1)</f>
        <v>102</v>
      </c>
      <c r="E11" s="13">
        <f t="shared" ref="E11:AG11" si="16">ROUND(AVERAGE(E181:E192),1)</f>
        <v>102</v>
      </c>
      <c r="F11" s="13">
        <f t="shared" si="16"/>
        <v>94.9</v>
      </c>
      <c r="G11" s="13">
        <f t="shared" si="16"/>
        <v>79.599999999999994</v>
      </c>
      <c r="H11" s="13">
        <f t="shared" si="16"/>
        <v>91.1</v>
      </c>
      <c r="I11" s="13">
        <f t="shared" si="16"/>
        <v>92.2</v>
      </c>
      <c r="J11" s="13">
        <f t="shared" si="16"/>
        <v>78.599999999999994</v>
      </c>
      <c r="K11" s="13">
        <f t="shared" si="16"/>
        <v>112.2</v>
      </c>
      <c r="L11" s="13">
        <f t="shared" si="16"/>
        <v>90.1</v>
      </c>
      <c r="M11" s="13">
        <f t="shared" si="16"/>
        <v>80.900000000000006</v>
      </c>
      <c r="N11" s="13">
        <f t="shared" si="16"/>
        <v>130.4</v>
      </c>
      <c r="O11" s="13">
        <f t="shared" si="16"/>
        <v>112.1</v>
      </c>
      <c r="P11" s="13">
        <f t="shared" si="16"/>
        <v>142.6</v>
      </c>
      <c r="Q11" s="13">
        <f t="shared" si="16"/>
        <v>106.2</v>
      </c>
      <c r="R11" s="13">
        <f t="shared" si="16"/>
        <v>111.7</v>
      </c>
      <c r="S11" s="13">
        <f t="shared" si="16"/>
        <v>23.9</v>
      </c>
      <c r="T11" s="13">
        <f t="shared" si="16"/>
        <v>95.5</v>
      </c>
      <c r="U11" s="13">
        <f t="shared" si="16"/>
        <v>90.1</v>
      </c>
      <c r="V11" s="13">
        <f t="shared" si="16"/>
        <v>86.8</v>
      </c>
      <c r="W11" s="13">
        <f t="shared" si="16"/>
        <v>86.8</v>
      </c>
      <c r="X11" s="13">
        <f t="shared" si="16"/>
        <v>70.099999999999994</v>
      </c>
      <c r="Y11" s="13">
        <f t="shared" si="16"/>
        <v>105.6</v>
      </c>
      <c r="Z11" s="13">
        <f t="shared" si="16"/>
        <v>74.2</v>
      </c>
      <c r="AA11" s="13">
        <f t="shared" si="16"/>
        <v>126.1</v>
      </c>
      <c r="AB11" s="13">
        <f t="shared" si="16"/>
        <v>37.9</v>
      </c>
      <c r="AC11" s="13">
        <f t="shared" si="16"/>
        <v>53.7</v>
      </c>
      <c r="AD11" s="13">
        <f t="shared" si="16"/>
        <v>74.8</v>
      </c>
      <c r="AE11" s="13">
        <f t="shared" si="16"/>
        <v>92.2</v>
      </c>
      <c r="AF11" s="13" t="s">
        <v>57</v>
      </c>
      <c r="AG11" s="13" t="e">
        <f t="shared" si="16"/>
        <v>#DIV/0!</v>
      </c>
      <c r="AH11" s="14"/>
      <c r="AI11" s="12" t="s">
        <v>68</v>
      </c>
      <c r="AJ11" s="12"/>
      <c r="AK11" s="13">
        <f t="shared" ref="AK11:AU11" si="17">ROUND(AVERAGE(AK181:AK192),1)</f>
        <v>102</v>
      </c>
      <c r="AL11" s="13">
        <f t="shared" si="17"/>
        <v>105.3</v>
      </c>
      <c r="AM11" s="13">
        <f t="shared" si="17"/>
        <v>101.7</v>
      </c>
      <c r="AN11" s="13">
        <f t="shared" si="17"/>
        <v>104</v>
      </c>
      <c r="AO11" s="13">
        <f t="shared" si="17"/>
        <v>94.8</v>
      </c>
      <c r="AP11" s="13">
        <f t="shared" si="17"/>
        <v>110.7</v>
      </c>
      <c r="AQ11" s="13">
        <f t="shared" si="17"/>
        <v>122</v>
      </c>
      <c r="AR11" s="13">
        <f t="shared" si="17"/>
        <v>107.1</v>
      </c>
      <c r="AS11" s="13">
        <f t="shared" si="17"/>
        <v>99.2</v>
      </c>
      <c r="AT11" s="13">
        <f t="shared" si="17"/>
        <v>103.4</v>
      </c>
      <c r="AU11" s="13">
        <f t="shared" si="17"/>
        <v>50.3</v>
      </c>
      <c r="AV11" s="11"/>
      <c r="AW11" s="11"/>
      <c r="AX11" s="11"/>
      <c r="AY11" s="11"/>
      <c r="AZ11" s="11"/>
    </row>
    <row r="12" spans="1:52">
      <c r="A12" s="8"/>
      <c r="B12" s="9" t="s">
        <v>69</v>
      </c>
      <c r="C12" s="9"/>
      <c r="D12" s="10">
        <f>ROUND(SUM(D28:D39)/12,1)</f>
        <v>105.8</v>
      </c>
      <c r="E12" s="10">
        <f t="shared" ref="E12:AE12" si="18">ROUND(SUM(E28:E39)/12,1)</f>
        <v>105.8</v>
      </c>
      <c r="F12" s="10">
        <f t="shared" si="18"/>
        <v>105.7</v>
      </c>
      <c r="G12" s="10">
        <f t="shared" si="18"/>
        <v>118</v>
      </c>
      <c r="H12" s="10">
        <f t="shared" si="18"/>
        <v>105.8</v>
      </c>
      <c r="I12" s="10">
        <f t="shared" si="18"/>
        <v>112.1</v>
      </c>
      <c r="J12" s="10">
        <f t="shared" si="18"/>
        <v>99.9</v>
      </c>
      <c r="K12" s="10">
        <f t="shared" si="18"/>
        <v>116.5</v>
      </c>
      <c r="L12" s="10">
        <f t="shared" si="18"/>
        <v>263.2</v>
      </c>
      <c r="M12" s="10">
        <f t="shared" si="18"/>
        <v>107.1</v>
      </c>
      <c r="N12" s="10">
        <f t="shared" si="18"/>
        <v>85.1</v>
      </c>
      <c r="O12" s="10">
        <f t="shared" si="18"/>
        <v>96</v>
      </c>
      <c r="P12" s="10">
        <f t="shared" si="18"/>
        <v>122</v>
      </c>
      <c r="Q12" s="10">
        <f t="shared" si="18"/>
        <v>113.7</v>
      </c>
      <c r="R12" s="10">
        <f t="shared" si="18"/>
        <v>98.5</v>
      </c>
      <c r="S12" s="10">
        <f t="shared" si="18"/>
        <v>101.8</v>
      </c>
      <c r="T12" s="10">
        <f t="shared" si="18"/>
        <v>78.8</v>
      </c>
      <c r="U12" s="10">
        <f t="shared" si="18"/>
        <v>99.9</v>
      </c>
      <c r="V12" s="10">
        <f t="shared" si="18"/>
        <v>169.1</v>
      </c>
      <c r="W12" s="10">
        <f t="shared" si="18"/>
        <v>99.8</v>
      </c>
      <c r="X12" s="10">
        <f t="shared" si="18"/>
        <v>103</v>
      </c>
      <c r="Y12" s="10">
        <f t="shared" si="18"/>
        <v>107.5</v>
      </c>
      <c r="Z12" s="10">
        <f t="shared" si="18"/>
        <v>177.3</v>
      </c>
      <c r="AA12" s="10">
        <f t="shared" si="18"/>
        <v>60.8</v>
      </c>
      <c r="AB12" s="10">
        <f t="shared" si="18"/>
        <v>73.3</v>
      </c>
      <c r="AC12" s="10">
        <f t="shared" si="18"/>
        <v>85.1</v>
      </c>
      <c r="AD12" s="10">
        <f t="shared" si="18"/>
        <v>198.7</v>
      </c>
      <c r="AE12" s="10">
        <f t="shared" si="18"/>
        <v>134.9</v>
      </c>
      <c r="AF12" s="10">
        <f>ROUND(SUM(AF28:AF39)/12,1)</f>
        <v>100.5</v>
      </c>
      <c r="AG12" s="10">
        <f>ROUND(SUM(AG28:AG39)/12,1)</f>
        <v>105.4</v>
      </c>
      <c r="AH12" s="8"/>
      <c r="AI12" s="9" t="s">
        <v>69</v>
      </c>
      <c r="AJ12" s="9"/>
      <c r="AK12" s="10">
        <f t="shared" ref="AK12:AU12" si="19">ROUND(SUM(AK28:AK39)/12,1)</f>
        <v>105.8</v>
      </c>
      <c r="AL12" s="10">
        <f t="shared" si="19"/>
        <v>116.4</v>
      </c>
      <c r="AM12" s="10">
        <f t="shared" si="19"/>
        <v>130.19999999999999</v>
      </c>
      <c r="AN12" s="10">
        <f t="shared" si="19"/>
        <v>134.4</v>
      </c>
      <c r="AO12" s="10">
        <f t="shared" si="19"/>
        <v>118</v>
      </c>
      <c r="AP12" s="10">
        <f t="shared" si="19"/>
        <v>96</v>
      </c>
      <c r="AQ12" s="10">
        <f t="shared" si="19"/>
        <v>97.2</v>
      </c>
      <c r="AR12" s="10">
        <f t="shared" si="19"/>
        <v>95.6</v>
      </c>
      <c r="AS12" s="10">
        <f t="shared" si="19"/>
        <v>96.8</v>
      </c>
      <c r="AT12" s="10">
        <f t="shared" si="19"/>
        <v>95.6</v>
      </c>
      <c r="AU12" s="10">
        <f t="shared" si="19"/>
        <v>111</v>
      </c>
      <c r="AV12" s="11"/>
      <c r="AW12" s="11"/>
      <c r="AX12" s="11"/>
      <c r="AY12" s="11"/>
      <c r="AZ12" s="11"/>
    </row>
    <row r="13" spans="1:52">
      <c r="A13" s="8"/>
      <c r="B13" s="9" t="s">
        <v>70</v>
      </c>
      <c r="C13" s="9"/>
      <c r="D13" s="10">
        <f>ROUND(SUM(D40:D51)/12,1)</f>
        <v>115.9</v>
      </c>
      <c r="E13" s="10">
        <f t="shared" ref="E13:AD13" si="20">ROUND(SUM(E40:E51)/12,1)</f>
        <v>115.9</v>
      </c>
      <c r="F13" s="10">
        <f t="shared" si="20"/>
        <v>110.7</v>
      </c>
      <c r="G13" s="10">
        <f t="shared" si="20"/>
        <v>131.80000000000001</v>
      </c>
      <c r="H13" s="10">
        <f t="shared" si="20"/>
        <v>108.1</v>
      </c>
      <c r="I13" s="10">
        <f t="shared" si="20"/>
        <v>136.69999999999999</v>
      </c>
      <c r="J13" s="10">
        <f t="shared" si="20"/>
        <v>133.9</v>
      </c>
      <c r="K13" s="10">
        <f t="shared" si="20"/>
        <v>130.6</v>
      </c>
      <c r="L13" s="10">
        <f t="shared" si="20"/>
        <v>251.3</v>
      </c>
      <c r="M13" s="10">
        <f t="shared" si="20"/>
        <v>114.1</v>
      </c>
      <c r="N13" s="10">
        <f t="shared" si="20"/>
        <v>85.4</v>
      </c>
      <c r="O13" s="10">
        <f t="shared" si="20"/>
        <v>90.3</v>
      </c>
      <c r="P13" s="10">
        <f t="shared" si="20"/>
        <v>126.6</v>
      </c>
      <c r="Q13" s="10">
        <f t="shared" si="20"/>
        <v>114.7</v>
      </c>
      <c r="R13" s="10">
        <f t="shared" si="20"/>
        <v>108.1</v>
      </c>
      <c r="S13" s="10">
        <f t="shared" si="20"/>
        <v>103.6</v>
      </c>
      <c r="T13" s="10">
        <f t="shared" si="20"/>
        <v>112.8</v>
      </c>
      <c r="U13" s="10">
        <f t="shared" si="20"/>
        <v>121.3</v>
      </c>
      <c r="V13" s="10">
        <f t="shared" si="20"/>
        <v>156.5</v>
      </c>
      <c r="W13" s="10">
        <f t="shared" si="20"/>
        <v>104</v>
      </c>
      <c r="X13" s="10">
        <f t="shared" si="20"/>
        <v>106.1</v>
      </c>
      <c r="Y13" s="10">
        <f t="shared" si="20"/>
        <v>111.9</v>
      </c>
      <c r="Z13" s="10">
        <f t="shared" si="20"/>
        <v>177.6</v>
      </c>
      <c r="AA13" s="10">
        <f t="shared" si="20"/>
        <v>128.19999999999999</v>
      </c>
      <c r="AB13" s="10">
        <f t="shared" si="20"/>
        <v>67.8</v>
      </c>
      <c r="AC13" s="10">
        <f t="shared" si="20"/>
        <v>87.3</v>
      </c>
      <c r="AD13" s="10">
        <f t="shared" si="20"/>
        <v>162.1</v>
      </c>
      <c r="AE13" s="10">
        <f>ROUND(SUM(AE40:AE51)/12,1)</f>
        <v>139.1</v>
      </c>
      <c r="AF13" s="10">
        <f>ROUND(SUM(AF40:AF51)/12,1)</f>
        <v>98.6</v>
      </c>
      <c r="AG13" s="10">
        <f>ROUND(SUM(AG40:AG51)/12,1)</f>
        <v>114.6</v>
      </c>
      <c r="AH13" s="8"/>
      <c r="AI13" s="9" t="s">
        <v>70</v>
      </c>
      <c r="AJ13" s="9"/>
      <c r="AK13" s="10">
        <f t="shared" ref="AK13:AU13" si="21">ROUND(SUM(AK40:AK51)/12,1)</f>
        <v>115.9</v>
      </c>
      <c r="AL13" s="10">
        <f t="shared" si="21"/>
        <v>127.7</v>
      </c>
      <c r="AM13" s="10">
        <f t="shared" si="21"/>
        <v>142.69999999999999</v>
      </c>
      <c r="AN13" s="10">
        <f t="shared" si="21"/>
        <v>150.6</v>
      </c>
      <c r="AO13" s="10">
        <f t="shared" si="21"/>
        <v>119.5</v>
      </c>
      <c r="AP13" s="10">
        <f t="shared" si="21"/>
        <v>105.5</v>
      </c>
      <c r="AQ13" s="10">
        <f t="shared" si="21"/>
        <v>104.4</v>
      </c>
      <c r="AR13" s="10">
        <f t="shared" si="21"/>
        <v>105.9</v>
      </c>
      <c r="AS13" s="10">
        <f t="shared" si="21"/>
        <v>105.8</v>
      </c>
      <c r="AT13" s="10">
        <f t="shared" si="21"/>
        <v>105.3</v>
      </c>
      <c r="AU13" s="10">
        <f t="shared" si="21"/>
        <v>110.8</v>
      </c>
      <c r="AV13" s="11"/>
      <c r="AW13" s="11"/>
      <c r="AX13" s="11"/>
      <c r="AY13" s="11"/>
      <c r="AZ13" s="11"/>
    </row>
    <row r="14" spans="1:52">
      <c r="A14" s="8"/>
      <c r="B14" s="9" t="s">
        <v>71</v>
      </c>
      <c r="C14" s="9"/>
      <c r="D14" s="10">
        <f>ROUND(SUM(D52:D63)/12,1)</f>
        <v>115.2</v>
      </c>
      <c r="E14" s="10">
        <f t="shared" ref="E14:AD14" si="22">ROUND(SUM(E52:E63)/12,1)</f>
        <v>115.2</v>
      </c>
      <c r="F14" s="10">
        <f t="shared" si="22"/>
        <v>113.4</v>
      </c>
      <c r="G14" s="10">
        <f t="shared" si="22"/>
        <v>126.9</v>
      </c>
      <c r="H14" s="10">
        <f t="shared" si="22"/>
        <v>101.4</v>
      </c>
      <c r="I14" s="10">
        <f t="shared" si="22"/>
        <v>124.3</v>
      </c>
      <c r="J14" s="10">
        <f t="shared" si="22"/>
        <v>116.4</v>
      </c>
      <c r="K14" s="10">
        <f t="shared" si="22"/>
        <v>126</v>
      </c>
      <c r="L14" s="10">
        <f t="shared" si="22"/>
        <v>233.6</v>
      </c>
      <c r="M14" s="10">
        <f t="shared" si="22"/>
        <v>124.7</v>
      </c>
      <c r="N14" s="10">
        <f t="shared" si="22"/>
        <v>94</v>
      </c>
      <c r="O14" s="10">
        <f t="shared" si="22"/>
        <v>91</v>
      </c>
      <c r="P14" s="10">
        <f t="shared" si="22"/>
        <v>139.6</v>
      </c>
      <c r="Q14" s="10">
        <f t="shared" si="22"/>
        <v>117.5</v>
      </c>
      <c r="R14" s="10">
        <f t="shared" si="22"/>
        <v>107.8</v>
      </c>
      <c r="S14" s="10">
        <f t="shared" si="22"/>
        <v>112.7</v>
      </c>
      <c r="T14" s="10">
        <f t="shared" si="22"/>
        <v>117.3</v>
      </c>
      <c r="U14" s="10">
        <f t="shared" si="22"/>
        <v>118.8</v>
      </c>
      <c r="V14" s="10">
        <f t="shared" si="22"/>
        <v>154.9</v>
      </c>
      <c r="W14" s="10">
        <f t="shared" si="22"/>
        <v>102.5</v>
      </c>
      <c r="X14" s="10">
        <f t="shared" si="22"/>
        <v>107.5</v>
      </c>
      <c r="Y14" s="10">
        <f t="shared" si="22"/>
        <v>120.6</v>
      </c>
      <c r="Z14" s="10">
        <f t="shared" si="22"/>
        <v>170.3</v>
      </c>
      <c r="AA14" s="10">
        <f t="shared" si="22"/>
        <v>114.5</v>
      </c>
      <c r="AB14" s="10">
        <f t="shared" si="22"/>
        <v>69.900000000000006</v>
      </c>
      <c r="AC14" s="10">
        <f t="shared" si="22"/>
        <v>91.4</v>
      </c>
      <c r="AD14" s="10">
        <f t="shared" si="22"/>
        <v>145</v>
      </c>
      <c r="AE14" s="10">
        <f>ROUND(SUM(AE52:AE63)/12,1)</f>
        <v>123.6</v>
      </c>
      <c r="AF14" s="10">
        <f>ROUND(SUM(AF52:AF63)/12,1)</f>
        <v>109.3</v>
      </c>
      <c r="AG14" s="10">
        <f>ROUND(SUM(AG52:AG63)/12,1)</f>
        <v>114.8</v>
      </c>
      <c r="AH14" s="8"/>
      <c r="AI14" s="9" t="s">
        <v>71</v>
      </c>
      <c r="AJ14" s="9"/>
      <c r="AK14" s="10">
        <f t="shared" ref="AK14:AU14" si="23">ROUND(SUM(AK52:AK63)/12,1)</f>
        <v>115.2</v>
      </c>
      <c r="AL14" s="10">
        <f t="shared" si="23"/>
        <v>121.5</v>
      </c>
      <c r="AM14" s="10">
        <f t="shared" si="23"/>
        <v>132</v>
      </c>
      <c r="AN14" s="10">
        <f t="shared" si="23"/>
        <v>137.69999999999999</v>
      </c>
      <c r="AO14" s="10">
        <f t="shared" si="23"/>
        <v>115.3</v>
      </c>
      <c r="AP14" s="10">
        <f t="shared" si="23"/>
        <v>106</v>
      </c>
      <c r="AQ14" s="10">
        <f t="shared" si="23"/>
        <v>108.8</v>
      </c>
      <c r="AR14" s="10">
        <f t="shared" si="23"/>
        <v>105.1</v>
      </c>
      <c r="AS14" s="10">
        <f t="shared" si="23"/>
        <v>109.8</v>
      </c>
      <c r="AT14" s="10">
        <f t="shared" si="23"/>
        <v>109.7</v>
      </c>
      <c r="AU14" s="10">
        <f t="shared" si="23"/>
        <v>111.4</v>
      </c>
      <c r="AV14" s="11"/>
      <c r="AW14" s="11"/>
      <c r="AX14" s="11"/>
      <c r="AY14" s="11"/>
      <c r="AZ14" s="11"/>
    </row>
    <row r="15" spans="1:52">
      <c r="A15" s="8"/>
      <c r="B15" s="9" t="s">
        <v>72</v>
      </c>
      <c r="C15" s="9"/>
      <c r="D15" s="10">
        <f>ROUND(SUM(D64:D75)/12,1)</f>
        <v>103.2</v>
      </c>
      <c r="E15" s="10">
        <f t="shared" ref="E15:AD15" si="24">ROUND(SUM(E64:E75)/12,1)</f>
        <v>103.2</v>
      </c>
      <c r="F15" s="10">
        <f t="shared" si="24"/>
        <v>98.1</v>
      </c>
      <c r="G15" s="10">
        <f t="shared" si="24"/>
        <v>104.5</v>
      </c>
      <c r="H15" s="10">
        <f t="shared" si="24"/>
        <v>94.6</v>
      </c>
      <c r="I15" s="10">
        <f t="shared" si="24"/>
        <v>108.4</v>
      </c>
      <c r="J15" s="10">
        <f t="shared" si="24"/>
        <v>104</v>
      </c>
      <c r="K15" s="10">
        <f t="shared" si="24"/>
        <v>114.9</v>
      </c>
      <c r="L15" s="10">
        <f t="shared" si="24"/>
        <v>107.9</v>
      </c>
      <c r="M15" s="10">
        <f t="shared" si="24"/>
        <v>96.5</v>
      </c>
      <c r="N15" s="10">
        <f t="shared" si="24"/>
        <v>104</v>
      </c>
      <c r="O15" s="10">
        <f t="shared" si="24"/>
        <v>89.1</v>
      </c>
      <c r="P15" s="10">
        <f t="shared" si="24"/>
        <v>105.8</v>
      </c>
      <c r="Q15" s="10">
        <f t="shared" si="24"/>
        <v>109.7</v>
      </c>
      <c r="R15" s="10">
        <f t="shared" si="24"/>
        <v>101.5</v>
      </c>
      <c r="S15" s="10">
        <f t="shared" si="24"/>
        <v>101.6</v>
      </c>
      <c r="T15" s="10">
        <f t="shared" si="24"/>
        <v>96.5</v>
      </c>
      <c r="U15" s="10">
        <f t="shared" si="24"/>
        <v>109.3</v>
      </c>
      <c r="V15" s="10">
        <f t="shared" si="24"/>
        <v>129.6</v>
      </c>
      <c r="W15" s="10">
        <f t="shared" si="24"/>
        <v>99.8</v>
      </c>
      <c r="X15" s="10">
        <f t="shared" si="24"/>
        <v>102.7</v>
      </c>
      <c r="Y15" s="10">
        <f t="shared" si="24"/>
        <v>110.1</v>
      </c>
      <c r="Z15" s="10">
        <f t="shared" si="24"/>
        <v>144.30000000000001</v>
      </c>
      <c r="AA15" s="10">
        <f t="shared" si="24"/>
        <v>102.2</v>
      </c>
      <c r="AB15" s="10">
        <f t="shared" si="24"/>
        <v>56.9</v>
      </c>
      <c r="AC15" s="10">
        <f t="shared" si="24"/>
        <v>96.3</v>
      </c>
      <c r="AD15" s="10">
        <f t="shared" si="24"/>
        <v>119.4</v>
      </c>
      <c r="AE15" s="10">
        <f>ROUND(SUM(AE64:AE75)/12,1)</f>
        <v>92.8</v>
      </c>
      <c r="AF15" s="10">
        <f>ROUND(SUM(AF64:AF75)/12,1)</f>
        <v>102.4</v>
      </c>
      <c r="AG15" s="10">
        <f>ROUND(SUM(AG64:AG75)/12,1)</f>
        <v>103.2</v>
      </c>
      <c r="AH15" s="8"/>
      <c r="AI15" s="9" t="s">
        <v>72</v>
      </c>
      <c r="AJ15" s="9"/>
      <c r="AK15" s="10">
        <f t="shared" ref="AK15:AU15" si="25">ROUND(SUM(AK64:AK75)/12,1)</f>
        <v>103.2</v>
      </c>
      <c r="AL15" s="10">
        <f t="shared" si="25"/>
        <v>107.3</v>
      </c>
      <c r="AM15" s="10">
        <f t="shared" si="25"/>
        <v>112.1</v>
      </c>
      <c r="AN15" s="10">
        <f t="shared" si="25"/>
        <v>113.1</v>
      </c>
      <c r="AO15" s="10">
        <f t="shared" si="25"/>
        <v>109</v>
      </c>
      <c r="AP15" s="10">
        <f t="shared" si="25"/>
        <v>100.1</v>
      </c>
      <c r="AQ15" s="10">
        <f t="shared" si="25"/>
        <v>89.8</v>
      </c>
      <c r="AR15" s="10">
        <f t="shared" si="25"/>
        <v>103.4</v>
      </c>
      <c r="AS15" s="10">
        <f t="shared" si="25"/>
        <v>99.7</v>
      </c>
      <c r="AT15" s="10">
        <f t="shared" si="25"/>
        <v>99</v>
      </c>
      <c r="AU15" s="10">
        <f t="shared" si="25"/>
        <v>107.9</v>
      </c>
      <c r="AV15" s="11"/>
      <c r="AW15" s="11"/>
      <c r="AX15" s="11"/>
      <c r="AY15" s="11"/>
      <c r="AZ15" s="11"/>
    </row>
    <row r="16" spans="1:52">
      <c r="A16" s="8"/>
      <c r="B16" s="9" t="s">
        <v>73</v>
      </c>
      <c r="C16" s="9"/>
      <c r="D16" s="10">
        <f>ROUND(AVERAGE(D76:D87),1)</f>
        <v>91.3</v>
      </c>
      <c r="E16" s="10">
        <f t="shared" ref="E16:AD16" si="26">ROUND(AVERAGE(E76:E87),1)</f>
        <v>91.3</v>
      </c>
      <c r="F16" s="10">
        <f t="shared" si="26"/>
        <v>87</v>
      </c>
      <c r="G16" s="10">
        <f t="shared" si="26"/>
        <v>94.9</v>
      </c>
      <c r="H16" s="10">
        <f t="shared" si="26"/>
        <v>94.9</v>
      </c>
      <c r="I16" s="10">
        <f t="shared" si="26"/>
        <v>76.3</v>
      </c>
      <c r="J16" s="10">
        <f t="shared" si="26"/>
        <v>79.400000000000006</v>
      </c>
      <c r="K16" s="10">
        <f t="shared" si="26"/>
        <v>71.599999999999994</v>
      </c>
      <c r="L16" s="10">
        <f t="shared" si="26"/>
        <v>78.099999999999994</v>
      </c>
      <c r="M16" s="10">
        <f t="shared" si="26"/>
        <v>87.6</v>
      </c>
      <c r="N16" s="10">
        <f t="shared" si="26"/>
        <v>100.1</v>
      </c>
      <c r="O16" s="10">
        <f t="shared" si="26"/>
        <v>87.4</v>
      </c>
      <c r="P16" s="10">
        <f t="shared" si="26"/>
        <v>100</v>
      </c>
      <c r="Q16" s="10">
        <f t="shared" si="26"/>
        <v>92.5</v>
      </c>
      <c r="R16" s="10">
        <f t="shared" si="26"/>
        <v>98.3</v>
      </c>
      <c r="S16" s="10">
        <f t="shared" si="26"/>
        <v>94</v>
      </c>
      <c r="T16" s="10">
        <f t="shared" si="26"/>
        <v>92.1</v>
      </c>
      <c r="U16" s="10">
        <f t="shared" si="26"/>
        <v>104.7</v>
      </c>
      <c r="V16" s="10">
        <f t="shared" si="26"/>
        <v>101</v>
      </c>
      <c r="W16" s="10">
        <f t="shared" si="26"/>
        <v>99.8</v>
      </c>
      <c r="X16" s="10">
        <f t="shared" si="26"/>
        <v>96.1</v>
      </c>
      <c r="Y16" s="10">
        <f t="shared" si="26"/>
        <v>93.1</v>
      </c>
      <c r="Z16" s="10">
        <f t="shared" si="26"/>
        <v>113.9</v>
      </c>
      <c r="AA16" s="10">
        <f t="shared" si="26"/>
        <v>87.5</v>
      </c>
      <c r="AB16" s="10">
        <f t="shared" si="26"/>
        <v>53.6</v>
      </c>
      <c r="AC16" s="10">
        <f t="shared" si="26"/>
        <v>98.7</v>
      </c>
      <c r="AD16" s="10">
        <f t="shared" si="26"/>
        <v>104.1</v>
      </c>
      <c r="AE16" s="10">
        <f>ROUND(AVERAGE(AE76:AE87),1)</f>
        <v>72.599999999999994</v>
      </c>
      <c r="AF16" s="10">
        <f>ROUND(AVERAGE(AF76:AF87),1)</f>
        <v>105.8</v>
      </c>
      <c r="AG16" s="10">
        <f>ROUND(AVERAGE(AG76:AG87),1)</f>
        <v>92.4</v>
      </c>
      <c r="AH16" s="8"/>
      <c r="AI16" s="9" t="s">
        <v>73</v>
      </c>
      <c r="AJ16" s="9"/>
      <c r="AK16" s="10">
        <f t="shared" ref="AK16:AU16" si="27">ROUND(AVERAGE(AK76:AK87),1)</f>
        <v>91.3</v>
      </c>
      <c r="AL16" s="10">
        <f t="shared" si="27"/>
        <v>96.4</v>
      </c>
      <c r="AM16" s="10">
        <f t="shared" si="27"/>
        <v>95.4</v>
      </c>
      <c r="AN16" s="10">
        <f t="shared" si="27"/>
        <v>94.3</v>
      </c>
      <c r="AO16" s="10">
        <f t="shared" si="27"/>
        <v>98.6</v>
      </c>
      <c r="AP16" s="10">
        <f t="shared" si="27"/>
        <v>97.8</v>
      </c>
      <c r="AQ16" s="10">
        <f t="shared" si="27"/>
        <v>89.5</v>
      </c>
      <c r="AR16" s="10">
        <f t="shared" si="27"/>
        <v>100.4</v>
      </c>
      <c r="AS16" s="10">
        <f t="shared" si="27"/>
        <v>87</v>
      </c>
      <c r="AT16" s="10">
        <f t="shared" si="27"/>
        <v>85.6</v>
      </c>
      <c r="AU16" s="10">
        <f t="shared" si="27"/>
        <v>103.3</v>
      </c>
      <c r="AV16" s="11"/>
      <c r="AW16" s="11"/>
      <c r="AX16" s="11"/>
      <c r="AY16" s="11"/>
      <c r="AZ16" s="11"/>
    </row>
    <row r="17" spans="1:88">
      <c r="A17" s="8"/>
      <c r="B17" s="9" t="s">
        <v>74</v>
      </c>
      <c r="C17" s="9"/>
      <c r="D17" s="10">
        <f>ROUND(AVERAGE(D88:D99),1)</f>
        <v>102.4</v>
      </c>
      <c r="E17" s="10">
        <f t="shared" ref="E17:AD17" si="28">ROUND(AVERAGE(E88:E99),1)</f>
        <v>102.4</v>
      </c>
      <c r="F17" s="10">
        <f t="shared" si="28"/>
        <v>100.8</v>
      </c>
      <c r="G17" s="10">
        <f t="shared" si="28"/>
        <v>103.2</v>
      </c>
      <c r="H17" s="10">
        <f t="shared" si="28"/>
        <v>100.1</v>
      </c>
      <c r="I17" s="10">
        <f t="shared" si="28"/>
        <v>106.8</v>
      </c>
      <c r="J17" s="10">
        <f t="shared" si="28"/>
        <v>103.5</v>
      </c>
      <c r="K17" s="10">
        <f t="shared" si="28"/>
        <v>111.9</v>
      </c>
      <c r="L17" s="10">
        <f t="shared" si="28"/>
        <v>103.2</v>
      </c>
      <c r="M17" s="10">
        <f t="shared" si="28"/>
        <v>106.5</v>
      </c>
      <c r="N17" s="10">
        <f t="shared" si="28"/>
        <v>101.6</v>
      </c>
      <c r="O17" s="10">
        <f t="shared" si="28"/>
        <v>98.8</v>
      </c>
      <c r="P17" s="10">
        <f t="shared" si="28"/>
        <v>103.9</v>
      </c>
      <c r="Q17" s="10">
        <f t="shared" si="28"/>
        <v>101.9</v>
      </c>
      <c r="R17" s="10">
        <f t="shared" si="28"/>
        <v>99.2</v>
      </c>
      <c r="S17" s="10">
        <f t="shared" si="28"/>
        <v>103.9</v>
      </c>
      <c r="T17" s="10">
        <f t="shared" si="28"/>
        <v>100.6</v>
      </c>
      <c r="U17" s="10">
        <f t="shared" si="28"/>
        <v>97.1</v>
      </c>
      <c r="V17" s="10">
        <f t="shared" si="28"/>
        <v>100.1</v>
      </c>
      <c r="W17" s="10">
        <f t="shared" si="28"/>
        <v>99.9</v>
      </c>
      <c r="X17" s="10">
        <f t="shared" si="28"/>
        <v>100.9</v>
      </c>
      <c r="Y17" s="10">
        <f t="shared" si="28"/>
        <v>99</v>
      </c>
      <c r="Z17" s="10">
        <f t="shared" si="28"/>
        <v>101.4</v>
      </c>
      <c r="AA17" s="10">
        <f t="shared" si="28"/>
        <v>108.7</v>
      </c>
      <c r="AB17" s="10">
        <f t="shared" si="28"/>
        <v>105.6</v>
      </c>
      <c r="AC17" s="10">
        <f t="shared" si="28"/>
        <v>100.7</v>
      </c>
      <c r="AD17" s="10">
        <f t="shared" si="28"/>
        <v>97.3</v>
      </c>
      <c r="AE17" s="10">
        <f>ROUND(AVERAGE(AE88:AE99),1)</f>
        <v>103</v>
      </c>
      <c r="AF17" s="10">
        <f>ROUND(AVERAGE(AF88:AF99),1)</f>
        <v>97.5</v>
      </c>
      <c r="AG17" s="10">
        <f>ROUND(AVERAGE(AG88:AG99),1)</f>
        <v>102</v>
      </c>
      <c r="AH17" s="8"/>
      <c r="AI17" s="9" t="s">
        <v>74</v>
      </c>
      <c r="AJ17" s="9"/>
      <c r="AK17" s="10">
        <f t="shared" ref="AK17:AU17" si="29">ROUND(AVERAGE(AK88:AK99),1)</f>
        <v>102.4</v>
      </c>
      <c r="AL17" s="10">
        <f t="shared" si="29"/>
        <v>102.5</v>
      </c>
      <c r="AM17" s="10">
        <f t="shared" si="29"/>
        <v>105.2</v>
      </c>
      <c r="AN17" s="10">
        <f t="shared" si="29"/>
        <v>106.9</v>
      </c>
      <c r="AO17" s="10">
        <f t="shared" si="29"/>
        <v>100.5</v>
      </c>
      <c r="AP17" s="10">
        <f t="shared" si="29"/>
        <v>98.4</v>
      </c>
      <c r="AQ17" s="10">
        <f t="shared" si="29"/>
        <v>98.4</v>
      </c>
      <c r="AR17" s="10">
        <f t="shared" si="29"/>
        <v>98.4</v>
      </c>
      <c r="AS17" s="10">
        <f t="shared" si="29"/>
        <v>102.2</v>
      </c>
      <c r="AT17" s="10">
        <f t="shared" si="29"/>
        <v>102.6</v>
      </c>
      <c r="AU17" s="10">
        <f t="shared" si="29"/>
        <v>97.8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</row>
    <row r="18" spans="1:88">
      <c r="A18" s="8"/>
      <c r="B18" s="9" t="s">
        <v>75</v>
      </c>
      <c r="C18" s="9"/>
      <c r="D18" s="10">
        <f>ROUND(AVERAGE(D100:D111),1)</f>
        <v>105.2</v>
      </c>
      <c r="E18" s="10">
        <f t="shared" ref="E18:AD18" si="30">ROUND(AVERAGE(E100:E111),1)</f>
        <v>105.2</v>
      </c>
      <c r="F18" s="10">
        <f t="shared" si="30"/>
        <v>97.4</v>
      </c>
      <c r="G18" s="10">
        <f t="shared" si="30"/>
        <v>114.6</v>
      </c>
      <c r="H18" s="10">
        <f t="shared" si="30"/>
        <v>101.4</v>
      </c>
      <c r="I18" s="10">
        <f t="shared" si="30"/>
        <v>115.8</v>
      </c>
      <c r="J18" s="10">
        <f t="shared" si="30"/>
        <v>109.3</v>
      </c>
      <c r="K18" s="10">
        <f t="shared" si="30"/>
        <v>127.3</v>
      </c>
      <c r="L18" s="10">
        <f t="shared" si="30"/>
        <v>94.2</v>
      </c>
      <c r="M18" s="10">
        <f t="shared" si="30"/>
        <v>94.2</v>
      </c>
      <c r="N18" s="10">
        <f t="shared" si="30"/>
        <v>104.3</v>
      </c>
      <c r="O18" s="10">
        <f t="shared" si="30"/>
        <v>115.5</v>
      </c>
      <c r="P18" s="10">
        <f t="shared" si="30"/>
        <v>107.6</v>
      </c>
      <c r="Q18" s="10">
        <f t="shared" si="30"/>
        <v>105</v>
      </c>
      <c r="R18" s="10">
        <f t="shared" si="30"/>
        <v>97.4</v>
      </c>
      <c r="S18" s="10">
        <f t="shared" si="30"/>
        <v>102.2</v>
      </c>
      <c r="T18" s="10">
        <f t="shared" si="30"/>
        <v>102.5</v>
      </c>
      <c r="U18" s="10">
        <f t="shared" si="30"/>
        <v>90.8</v>
      </c>
      <c r="V18" s="10">
        <f t="shared" si="30"/>
        <v>98.5</v>
      </c>
      <c r="W18" s="10">
        <f t="shared" si="30"/>
        <v>99.7</v>
      </c>
      <c r="X18" s="10">
        <f t="shared" si="30"/>
        <v>100.9</v>
      </c>
      <c r="Y18" s="10">
        <f t="shared" si="30"/>
        <v>96.7</v>
      </c>
      <c r="Z18" s="10">
        <f t="shared" si="30"/>
        <v>106.1</v>
      </c>
      <c r="AA18" s="10">
        <f t="shared" si="30"/>
        <v>122.5</v>
      </c>
      <c r="AB18" s="10">
        <f t="shared" si="30"/>
        <v>106</v>
      </c>
      <c r="AC18" s="10">
        <f t="shared" si="30"/>
        <v>100.1</v>
      </c>
      <c r="AD18" s="10">
        <f t="shared" si="30"/>
        <v>91</v>
      </c>
      <c r="AE18" s="10">
        <f>ROUND(AVERAGE(AE100:AE111),1)</f>
        <v>112.1</v>
      </c>
      <c r="AF18" s="10">
        <f>ROUND(AVERAGE(AF100:AF111),1)</f>
        <v>128.69999999999999</v>
      </c>
      <c r="AG18" s="10">
        <f>ROUND(AVERAGE(AG100:AG111),1)</f>
        <v>106.9</v>
      </c>
      <c r="AH18" s="8"/>
      <c r="AI18" s="9" t="s">
        <v>75</v>
      </c>
      <c r="AJ18" s="9"/>
      <c r="AK18" s="10">
        <f t="shared" ref="AK18:AU18" si="31">ROUND(AVERAGE(AK100:AK111),1)</f>
        <v>105.2</v>
      </c>
      <c r="AL18" s="10">
        <f t="shared" si="31"/>
        <v>107.9</v>
      </c>
      <c r="AM18" s="10">
        <f t="shared" si="31"/>
        <v>113.5</v>
      </c>
      <c r="AN18" s="10">
        <f t="shared" si="31"/>
        <v>117.2</v>
      </c>
      <c r="AO18" s="10">
        <f t="shared" si="31"/>
        <v>102.5</v>
      </c>
      <c r="AP18" s="10">
        <f t="shared" si="31"/>
        <v>99.7</v>
      </c>
      <c r="AQ18" s="10">
        <f t="shared" si="31"/>
        <v>108.7</v>
      </c>
      <c r="AR18" s="10">
        <f t="shared" si="31"/>
        <v>96.8</v>
      </c>
      <c r="AS18" s="10">
        <f t="shared" si="31"/>
        <v>102.8</v>
      </c>
      <c r="AT18" s="10">
        <f t="shared" si="31"/>
        <v>103.6</v>
      </c>
      <c r="AU18" s="10">
        <f t="shared" si="31"/>
        <v>93.1</v>
      </c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</row>
    <row r="19" spans="1:88">
      <c r="A19" s="8"/>
      <c r="B19" s="9" t="s">
        <v>76</v>
      </c>
      <c r="C19" s="9"/>
      <c r="D19" s="10">
        <f>ROUND(AVERAGE(D112:D123),1)</f>
        <v>98</v>
      </c>
      <c r="E19" s="10">
        <f t="shared" ref="E19:AD19" si="32">ROUND(AVERAGE(E112:E123),1)</f>
        <v>98</v>
      </c>
      <c r="F19" s="10">
        <f t="shared" si="32"/>
        <v>92.1</v>
      </c>
      <c r="G19" s="10">
        <f t="shared" si="32"/>
        <v>105.8</v>
      </c>
      <c r="H19" s="10">
        <f t="shared" si="32"/>
        <v>97.6</v>
      </c>
      <c r="I19" s="10">
        <f t="shared" si="32"/>
        <v>96.3</v>
      </c>
      <c r="J19" s="10">
        <f t="shared" si="32"/>
        <v>90</v>
      </c>
      <c r="K19" s="10">
        <f t="shared" si="32"/>
        <v>106.4</v>
      </c>
      <c r="L19" s="10">
        <f t="shared" si="32"/>
        <v>88.3</v>
      </c>
      <c r="M19" s="10">
        <f t="shared" si="32"/>
        <v>92</v>
      </c>
      <c r="N19" s="10">
        <f t="shared" si="32"/>
        <v>104.1</v>
      </c>
      <c r="O19" s="10">
        <f t="shared" si="32"/>
        <v>93.7</v>
      </c>
      <c r="P19" s="10">
        <f t="shared" si="32"/>
        <v>110.3</v>
      </c>
      <c r="Q19" s="10">
        <f t="shared" si="32"/>
        <v>102.7</v>
      </c>
      <c r="R19" s="10">
        <f t="shared" si="32"/>
        <v>92.5</v>
      </c>
      <c r="S19" s="10">
        <f t="shared" si="32"/>
        <v>98.7</v>
      </c>
      <c r="T19" s="10">
        <f t="shared" si="32"/>
        <v>101.6</v>
      </c>
      <c r="U19" s="10">
        <f t="shared" si="32"/>
        <v>88.8</v>
      </c>
      <c r="V19" s="10">
        <f t="shared" si="32"/>
        <v>90.9</v>
      </c>
      <c r="W19" s="10">
        <f t="shared" si="32"/>
        <v>97.7</v>
      </c>
      <c r="X19" s="10">
        <f t="shared" si="32"/>
        <v>98.9</v>
      </c>
      <c r="Y19" s="10">
        <f t="shared" si="32"/>
        <v>96.9</v>
      </c>
      <c r="Z19" s="10">
        <f t="shared" si="32"/>
        <v>98.9</v>
      </c>
      <c r="AA19" s="10">
        <f t="shared" si="32"/>
        <v>100.3</v>
      </c>
      <c r="AB19" s="10">
        <f t="shared" si="32"/>
        <v>108.9</v>
      </c>
      <c r="AC19" s="10">
        <f t="shared" si="32"/>
        <v>98.4</v>
      </c>
      <c r="AD19" s="10">
        <f t="shared" si="32"/>
        <v>99.9</v>
      </c>
      <c r="AE19" s="10">
        <f>ROUND(AVERAGE(AE112:AE123),1)</f>
        <v>80</v>
      </c>
      <c r="AF19" s="10">
        <f>ROUND(AVERAGE(AF112:AF123),1)</f>
        <v>130.6</v>
      </c>
      <c r="AG19" s="10">
        <f>ROUND(AVERAGE(AG112:AG123),1)</f>
        <v>100.4</v>
      </c>
      <c r="AH19" s="8"/>
      <c r="AI19" s="9" t="s">
        <v>76</v>
      </c>
      <c r="AJ19" s="9"/>
      <c r="AK19" s="10">
        <f t="shared" ref="AK19:AU19" si="33">ROUND(AVERAGE(AK112:AK123),1)</f>
        <v>98</v>
      </c>
      <c r="AL19" s="10">
        <f t="shared" si="33"/>
        <v>100.8</v>
      </c>
      <c r="AM19" s="10">
        <f t="shared" si="33"/>
        <v>107.7</v>
      </c>
      <c r="AN19" s="10">
        <f t="shared" si="33"/>
        <v>110.2</v>
      </c>
      <c r="AO19" s="10">
        <f t="shared" si="33"/>
        <v>100.4</v>
      </c>
      <c r="AP19" s="10">
        <f t="shared" si="33"/>
        <v>90.5</v>
      </c>
      <c r="AQ19" s="10">
        <f t="shared" si="33"/>
        <v>82.7</v>
      </c>
      <c r="AR19" s="10">
        <f t="shared" si="33"/>
        <v>93</v>
      </c>
      <c r="AS19" s="10">
        <f t="shared" si="33"/>
        <v>95.5</v>
      </c>
      <c r="AT19" s="10">
        <f t="shared" si="33"/>
        <v>96</v>
      </c>
      <c r="AU19" s="10">
        <f t="shared" si="33"/>
        <v>89.7</v>
      </c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</row>
    <row r="20" spans="1:88">
      <c r="A20" s="8"/>
      <c r="B20" s="9" t="s">
        <v>77</v>
      </c>
      <c r="C20" s="9"/>
      <c r="D20" s="10">
        <f>ROUND(AVERAGE(D124:D135),1)</f>
        <v>98.4</v>
      </c>
      <c r="E20" s="10">
        <f t="shared" ref="E20:AD20" si="34">ROUND(AVERAGE(E124:E135),1)</f>
        <v>98.4</v>
      </c>
      <c r="F20" s="10">
        <f t="shared" si="34"/>
        <v>102</v>
      </c>
      <c r="G20" s="10">
        <f t="shared" si="34"/>
        <v>98.7</v>
      </c>
      <c r="H20" s="10">
        <f t="shared" si="34"/>
        <v>101.8</v>
      </c>
      <c r="I20" s="10">
        <f t="shared" si="34"/>
        <v>93.6</v>
      </c>
      <c r="J20" s="10">
        <f t="shared" si="34"/>
        <v>80.3</v>
      </c>
      <c r="K20" s="10">
        <f t="shared" si="34"/>
        <v>114.3</v>
      </c>
      <c r="L20" s="10">
        <f t="shared" si="34"/>
        <v>80.099999999999994</v>
      </c>
      <c r="M20" s="10">
        <f t="shared" si="34"/>
        <v>94</v>
      </c>
      <c r="N20" s="10">
        <f t="shared" si="34"/>
        <v>106.8</v>
      </c>
      <c r="O20" s="10">
        <f t="shared" si="34"/>
        <v>87</v>
      </c>
      <c r="P20" s="10">
        <f t="shared" si="34"/>
        <v>101.7</v>
      </c>
      <c r="Q20" s="10">
        <f t="shared" si="34"/>
        <v>105.3</v>
      </c>
      <c r="R20" s="10">
        <f t="shared" si="34"/>
        <v>100.1</v>
      </c>
      <c r="S20" s="10">
        <f t="shared" si="34"/>
        <v>102.3</v>
      </c>
      <c r="T20" s="10">
        <f t="shared" si="34"/>
        <v>102.8</v>
      </c>
      <c r="U20" s="10">
        <f t="shared" si="34"/>
        <v>91.5</v>
      </c>
      <c r="V20" s="10">
        <f t="shared" si="34"/>
        <v>90.6</v>
      </c>
      <c r="W20" s="10">
        <f t="shared" si="34"/>
        <v>99.6</v>
      </c>
      <c r="X20" s="10">
        <f t="shared" si="34"/>
        <v>96.2</v>
      </c>
      <c r="Y20" s="10">
        <f t="shared" si="34"/>
        <v>100.7</v>
      </c>
      <c r="Z20" s="10">
        <f t="shared" si="34"/>
        <v>86.4</v>
      </c>
      <c r="AA20" s="10">
        <f t="shared" si="34"/>
        <v>103.5</v>
      </c>
      <c r="AB20" s="10">
        <f t="shared" si="34"/>
        <v>96.2</v>
      </c>
      <c r="AC20" s="10">
        <f t="shared" si="34"/>
        <v>95</v>
      </c>
      <c r="AD20" s="10">
        <f t="shared" si="34"/>
        <v>98.3</v>
      </c>
      <c r="AE20" s="10">
        <f>ROUND(AVERAGE(AE124:AE135),1)</f>
        <v>78.400000000000006</v>
      </c>
      <c r="AF20" s="10">
        <f>ROUND(AVERAGE(AF124:AF135),1)</f>
        <v>149.1</v>
      </c>
      <c r="AG20" s="10">
        <f>ROUND(AVERAGE(AG124:AG135),1)</f>
        <v>102.2</v>
      </c>
      <c r="AH20" s="8"/>
      <c r="AI20" s="9" t="s">
        <v>77</v>
      </c>
      <c r="AJ20" s="9"/>
      <c r="AK20" s="10">
        <f t="shared" ref="AK20:AU20" si="35">ROUND(AVERAGE(AK124:AK135),1)</f>
        <v>98.4</v>
      </c>
      <c r="AL20" s="10">
        <f t="shared" si="35"/>
        <v>101.2</v>
      </c>
      <c r="AM20" s="10">
        <f t="shared" si="35"/>
        <v>103.8</v>
      </c>
      <c r="AN20" s="10">
        <f t="shared" si="35"/>
        <v>103.9</v>
      </c>
      <c r="AO20" s="10">
        <f t="shared" si="35"/>
        <v>103.4</v>
      </c>
      <c r="AP20" s="10">
        <f t="shared" si="35"/>
        <v>97.4</v>
      </c>
      <c r="AQ20" s="10">
        <f t="shared" si="35"/>
        <v>87.6</v>
      </c>
      <c r="AR20" s="10">
        <f t="shared" si="35"/>
        <v>100.5</v>
      </c>
      <c r="AS20" s="10">
        <f t="shared" si="35"/>
        <v>96</v>
      </c>
      <c r="AT20" s="10">
        <f t="shared" si="35"/>
        <v>96.9</v>
      </c>
      <c r="AU20" s="10">
        <f t="shared" si="35"/>
        <v>86.6</v>
      </c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</row>
    <row r="21" spans="1:88">
      <c r="A21" s="8"/>
      <c r="B21" s="9" t="s">
        <v>78</v>
      </c>
      <c r="C21" s="9"/>
      <c r="D21" s="10">
        <f>ROUND(AVERAGE(D136:D146),1)</f>
        <v>97.8</v>
      </c>
      <c r="E21" s="10">
        <f t="shared" ref="E21:AE21" si="36">ROUND(AVERAGE(E136:E146),1)</f>
        <v>97.8</v>
      </c>
      <c r="F21" s="10">
        <f t="shared" si="36"/>
        <v>99.6</v>
      </c>
      <c r="G21" s="10">
        <f t="shared" si="36"/>
        <v>94.6</v>
      </c>
      <c r="H21" s="10">
        <f t="shared" si="36"/>
        <v>96.2</v>
      </c>
      <c r="I21" s="10">
        <f t="shared" si="36"/>
        <v>91.2</v>
      </c>
      <c r="J21" s="10">
        <f t="shared" si="36"/>
        <v>73.7</v>
      </c>
      <c r="K21" s="10">
        <f t="shared" si="36"/>
        <v>116.2</v>
      </c>
      <c r="L21" s="10">
        <f t="shared" si="36"/>
        <v>100.5</v>
      </c>
      <c r="M21" s="10">
        <f t="shared" si="36"/>
        <v>94.1</v>
      </c>
      <c r="N21" s="10">
        <f t="shared" si="36"/>
        <v>110.8</v>
      </c>
      <c r="O21" s="10">
        <f t="shared" si="36"/>
        <v>106.7</v>
      </c>
      <c r="P21" s="10">
        <f t="shared" si="36"/>
        <v>99.3</v>
      </c>
      <c r="Q21" s="10">
        <f t="shared" si="36"/>
        <v>106.1</v>
      </c>
      <c r="R21" s="10">
        <f t="shared" si="36"/>
        <v>105.9</v>
      </c>
      <c r="S21" s="10">
        <f t="shared" si="36"/>
        <v>98.1</v>
      </c>
      <c r="T21" s="10">
        <f t="shared" si="36"/>
        <v>91.3</v>
      </c>
      <c r="U21" s="10">
        <f t="shared" si="36"/>
        <v>86.7</v>
      </c>
      <c r="V21" s="10">
        <f t="shared" si="36"/>
        <v>88.3</v>
      </c>
      <c r="W21" s="10">
        <f t="shared" si="36"/>
        <v>94.7</v>
      </c>
      <c r="X21" s="10">
        <f t="shared" si="36"/>
        <v>87</v>
      </c>
      <c r="Y21" s="10">
        <f t="shared" si="36"/>
        <v>97.4</v>
      </c>
      <c r="Z21" s="10">
        <f t="shared" si="36"/>
        <v>85.8</v>
      </c>
      <c r="AA21" s="10">
        <f t="shared" si="36"/>
        <v>115.6</v>
      </c>
      <c r="AB21" s="10">
        <f t="shared" si="36"/>
        <v>49.8</v>
      </c>
      <c r="AC21" s="10">
        <f t="shared" si="36"/>
        <v>84.2</v>
      </c>
      <c r="AD21" s="10">
        <f t="shared" si="36"/>
        <v>88.8</v>
      </c>
      <c r="AE21" s="10">
        <f t="shared" si="36"/>
        <v>91.6</v>
      </c>
      <c r="AF21" s="10">
        <f>ROUND(AVERAGE(AF136:AF146),1)</f>
        <v>162.19999999999999</v>
      </c>
      <c r="AG21" s="10">
        <f>ROUND(AVERAGE(AG136:AG146),1)</f>
        <v>102.6</v>
      </c>
      <c r="AH21" s="8"/>
      <c r="AI21" s="9" t="s">
        <v>78</v>
      </c>
      <c r="AJ21" s="9"/>
      <c r="AK21" s="10">
        <f>ROUND(AVERAGE(AK136:AK146),1)</f>
        <v>97.8</v>
      </c>
      <c r="AL21" s="10">
        <f t="shared" ref="AL21:AU21" si="37">ROUND(AVERAGE(AL136:AL146),1)</f>
        <v>101.5</v>
      </c>
      <c r="AM21" s="10">
        <f t="shared" si="37"/>
        <v>99</v>
      </c>
      <c r="AN21" s="10">
        <f t="shared" si="37"/>
        <v>99.5</v>
      </c>
      <c r="AO21" s="10">
        <f t="shared" si="37"/>
        <v>97.4</v>
      </c>
      <c r="AP21" s="10">
        <f t="shared" si="37"/>
        <v>105.3</v>
      </c>
      <c r="AQ21" s="10">
        <f t="shared" si="37"/>
        <v>112.1</v>
      </c>
      <c r="AR21" s="10">
        <f t="shared" si="37"/>
        <v>103.2</v>
      </c>
      <c r="AS21" s="10">
        <f t="shared" si="37"/>
        <v>94.5</v>
      </c>
      <c r="AT21" s="10">
        <f t="shared" si="37"/>
        <v>95.9</v>
      </c>
      <c r="AU21" s="10">
        <f t="shared" si="37"/>
        <v>78.900000000000006</v>
      </c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</row>
    <row r="22" spans="1:88">
      <c r="A22" s="8"/>
      <c r="B22" s="9" t="s">
        <v>79</v>
      </c>
      <c r="C22" s="9"/>
      <c r="D22" s="10">
        <f>ROUND(AVERAGE(D147:D158),1)</f>
        <v>98.7</v>
      </c>
      <c r="E22" s="10">
        <f t="shared" ref="E22:AG22" si="38">ROUND(AVERAGE(E147:E158),1)</f>
        <v>98.7</v>
      </c>
      <c r="F22" s="10">
        <f t="shared" si="38"/>
        <v>97.1</v>
      </c>
      <c r="G22" s="10">
        <f t="shared" si="38"/>
        <v>92.3</v>
      </c>
      <c r="H22" s="10">
        <f t="shared" si="38"/>
        <v>86.3</v>
      </c>
      <c r="I22" s="10">
        <f t="shared" si="38"/>
        <v>89.8</v>
      </c>
      <c r="J22" s="10">
        <f t="shared" si="38"/>
        <v>73.599999999999994</v>
      </c>
      <c r="K22" s="10">
        <f t="shared" si="38"/>
        <v>114.1</v>
      </c>
      <c r="L22" s="10">
        <f t="shared" si="38"/>
        <v>85.6</v>
      </c>
      <c r="M22" s="10">
        <f t="shared" si="38"/>
        <v>97.4</v>
      </c>
      <c r="N22" s="10">
        <f t="shared" si="38"/>
        <v>120.5</v>
      </c>
      <c r="O22" s="10">
        <f t="shared" si="38"/>
        <v>115.7</v>
      </c>
      <c r="P22" s="10">
        <f t="shared" si="38"/>
        <v>111</v>
      </c>
      <c r="Q22" s="10">
        <f t="shared" si="38"/>
        <v>103.9</v>
      </c>
      <c r="R22" s="10">
        <f t="shared" si="38"/>
        <v>106.6</v>
      </c>
      <c r="S22" s="10">
        <f t="shared" si="38"/>
        <v>91</v>
      </c>
      <c r="T22" s="10">
        <f t="shared" si="38"/>
        <v>93.3</v>
      </c>
      <c r="U22" s="10">
        <f t="shared" si="38"/>
        <v>87.3</v>
      </c>
      <c r="V22" s="10">
        <f t="shared" si="38"/>
        <v>82.4</v>
      </c>
      <c r="W22" s="10">
        <f t="shared" si="38"/>
        <v>94.1</v>
      </c>
      <c r="X22" s="10">
        <f t="shared" si="38"/>
        <v>79.3</v>
      </c>
      <c r="Y22" s="10">
        <f t="shared" si="38"/>
        <v>102</v>
      </c>
      <c r="Z22" s="10">
        <f t="shared" si="38"/>
        <v>82.8</v>
      </c>
      <c r="AA22" s="10">
        <f t="shared" si="38"/>
        <v>118</v>
      </c>
      <c r="AB22" s="10">
        <f t="shared" si="38"/>
        <v>48.2</v>
      </c>
      <c r="AC22" s="10">
        <f t="shared" si="38"/>
        <v>69.099999999999994</v>
      </c>
      <c r="AD22" s="10">
        <f t="shared" si="38"/>
        <v>84.9</v>
      </c>
      <c r="AE22" s="10">
        <f t="shared" si="38"/>
        <v>95.2</v>
      </c>
      <c r="AF22" s="10">
        <f t="shared" si="38"/>
        <v>154</v>
      </c>
      <c r="AG22" s="10">
        <f t="shared" si="38"/>
        <v>102.9</v>
      </c>
      <c r="AH22" s="8"/>
      <c r="AI22" s="9" t="s">
        <v>79</v>
      </c>
      <c r="AJ22" s="9"/>
      <c r="AK22" s="10">
        <f t="shared" ref="AK22:AU22" si="39">ROUND(AVERAGE(AK147:AK158),1)</f>
        <v>98.7</v>
      </c>
      <c r="AL22" s="10">
        <f t="shared" si="39"/>
        <v>105</v>
      </c>
      <c r="AM22" s="10">
        <f t="shared" si="39"/>
        <v>102.8</v>
      </c>
      <c r="AN22" s="10">
        <f t="shared" si="39"/>
        <v>105.3</v>
      </c>
      <c r="AO22" s="10">
        <f t="shared" si="39"/>
        <v>95.5</v>
      </c>
      <c r="AP22" s="10">
        <f t="shared" si="39"/>
        <v>108.3</v>
      </c>
      <c r="AQ22" s="10">
        <f t="shared" si="39"/>
        <v>123.3</v>
      </c>
      <c r="AR22" s="10">
        <f t="shared" si="39"/>
        <v>103.6</v>
      </c>
      <c r="AS22" s="10">
        <f t="shared" si="39"/>
        <v>93.3</v>
      </c>
      <c r="AT22" s="10">
        <f t="shared" si="39"/>
        <v>95.4</v>
      </c>
      <c r="AU22" s="10">
        <f t="shared" si="39"/>
        <v>69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</row>
    <row r="23" spans="1:88">
      <c r="A23" s="8"/>
      <c r="B23" s="9" t="s">
        <v>80</v>
      </c>
      <c r="C23" s="9"/>
      <c r="D23" s="10">
        <f>ROUND(AVERAGE(D159:D170),1)</f>
        <v>98.9</v>
      </c>
      <c r="E23" s="10">
        <f t="shared" ref="E23:AG23" si="40">ROUND(AVERAGE(E159:E170),1)</f>
        <v>98.9</v>
      </c>
      <c r="F23" s="10">
        <f t="shared" si="40"/>
        <v>96.3</v>
      </c>
      <c r="G23" s="10">
        <f t="shared" si="40"/>
        <v>79.900000000000006</v>
      </c>
      <c r="H23" s="10">
        <f t="shared" si="40"/>
        <v>86.2</v>
      </c>
      <c r="I23" s="10">
        <f t="shared" si="40"/>
        <v>85.8</v>
      </c>
      <c r="J23" s="10">
        <f t="shared" si="40"/>
        <v>74.3</v>
      </c>
      <c r="K23" s="10">
        <f t="shared" si="40"/>
        <v>103.1</v>
      </c>
      <c r="L23" s="10">
        <f t="shared" si="40"/>
        <v>80.7</v>
      </c>
      <c r="M23" s="10">
        <f t="shared" si="40"/>
        <v>82.4</v>
      </c>
      <c r="N23" s="10">
        <f t="shared" si="40"/>
        <v>136</v>
      </c>
      <c r="O23" s="10">
        <f t="shared" si="40"/>
        <v>114.2</v>
      </c>
      <c r="P23" s="10">
        <f t="shared" si="40"/>
        <v>120</v>
      </c>
      <c r="Q23" s="10">
        <f t="shared" si="40"/>
        <v>101.6</v>
      </c>
      <c r="R23" s="10">
        <f t="shared" si="40"/>
        <v>108.4</v>
      </c>
      <c r="S23" s="10">
        <f t="shared" si="40"/>
        <v>79.7</v>
      </c>
      <c r="T23" s="10">
        <f t="shared" si="40"/>
        <v>93.6</v>
      </c>
      <c r="U23" s="10">
        <f t="shared" si="40"/>
        <v>89.3</v>
      </c>
      <c r="V23" s="10">
        <f t="shared" si="40"/>
        <v>87.7</v>
      </c>
      <c r="W23" s="10">
        <f t="shared" si="40"/>
        <v>93</v>
      </c>
      <c r="X23" s="10">
        <f t="shared" si="40"/>
        <v>75.7</v>
      </c>
      <c r="Y23" s="10">
        <f t="shared" si="40"/>
        <v>101.3</v>
      </c>
      <c r="Z23" s="10">
        <f t="shared" si="40"/>
        <v>79.8</v>
      </c>
      <c r="AA23" s="10">
        <f t="shared" si="40"/>
        <v>118.6</v>
      </c>
      <c r="AB23" s="10">
        <f t="shared" si="40"/>
        <v>45.4</v>
      </c>
      <c r="AC23" s="10">
        <f t="shared" si="40"/>
        <v>63.4</v>
      </c>
      <c r="AD23" s="10">
        <f t="shared" si="40"/>
        <v>84.1</v>
      </c>
      <c r="AE23" s="10">
        <f t="shared" si="40"/>
        <v>84.8</v>
      </c>
      <c r="AF23" s="10">
        <f t="shared" si="40"/>
        <v>172.7</v>
      </c>
      <c r="AG23" s="10">
        <f t="shared" si="40"/>
        <v>102.3</v>
      </c>
      <c r="AH23" s="8"/>
      <c r="AI23" s="9" t="s">
        <v>80</v>
      </c>
      <c r="AJ23" s="9"/>
      <c r="AK23" s="10">
        <f>ROUND(AVERAGE(AK159:AK170),1)</f>
        <v>98.9</v>
      </c>
      <c r="AL23" s="10">
        <f t="shared" ref="AL23:AU23" si="41">ROUND(AVERAGE(AL159:AL170),1)</f>
        <v>102.5</v>
      </c>
      <c r="AM23" s="10">
        <f t="shared" si="41"/>
        <v>98</v>
      </c>
      <c r="AN23" s="10">
        <f t="shared" si="41"/>
        <v>99.6</v>
      </c>
      <c r="AO23" s="10">
        <f t="shared" si="41"/>
        <v>93.1</v>
      </c>
      <c r="AP23" s="10">
        <f t="shared" si="41"/>
        <v>109.3</v>
      </c>
      <c r="AQ23" s="10">
        <f t="shared" si="41"/>
        <v>124.2</v>
      </c>
      <c r="AR23" s="10">
        <f t="shared" si="41"/>
        <v>104.6</v>
      </c>
      <c r="AS23" s="10">
        <f t="shared" si="41"/>
        <v>95.8</v>
      </c>
      <c r="AT23" s="10">
        <f t="shared" si="41"/>
        <v>98.4</v>
      </c>
      <c r="AU23" s="10">
        <f t="shared" si="41"/>
        <v>65</v>
      </c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</row>
    <row r="24" spans="1:88">
      <c r="A24" s="15"/>
      <c r="B24" s="16" t="s">
        <v>81</v>
      </c>
      <c r="C24" s="16"/>
      <c r="D24" s="14">
        <f t="shared" ref="D24:AG24" si="42">ROUND(AVERAGE(D171:D182),1)</f>
        <v>101.6</v>
      </c>
      <c r="E24" s="14">
        <f t="shared" si="42"/>
        <v>101.6</v>
      </c>
      <c r="F24" s="14">
        <f t="shared" si="42"/>
        <v>98.6</v>
      </c>
      <c r="G24" s="14">
        <f t="shared" si="42"/>
        <v>84.5</v>
      </c>
      <c r="H24" s="14">
        <f t="shared" si="42"/>
        <v>88.4</v>
      </c>
      <c r="I24" s="14">
        <f t="shared" si="42"/>
        <v>86.4</v>
      </c>
      <c r="J24" s="14">
        <f t="shared" si="42"/>
        <v>74.7</v>
      </c>
      <c r="K24" s="14">
        <f t="shared" si="42"/>
        <v>103.5</v>
      </c>
      <c r="L24" s="14">
        <f t="shared" si="42"/>
        <v>87</v>
      </c>
      <c r="M24" s="14">
        <f t="shared" si="42"/>
        <v>79.900000000000006</v>
      </c>
      <c r="N24" s="14">
        <f t="shared" si="42"/>
        <v>127.4</v>
      </c>
      <c r="O24" s="14">
        <f t="shared" si="42"/>
        <v>107.1</v>
      </c>
      <c r="P24" s="14">
        <f t="shared" si="42"/>
        <v>146.5</v>
      </c>
      <c r="Q24" s="14">
        <f t="shared" si="42"/>
        <v>105.2</v>
      </c>
      <c r="R24" s="14">
        <f t="shared" si="42"/>
        <v>113.3</v>
      </c>
      <c r="S24" s="14">
        <f t="shared" si="42"/>
        <v>69.900000000000006</v>
      </c>
      <c r="T24" s="14">
        <f t="shared" si="42"/>
        <v>95.1</v>
      </c>
      <c r="U24" s="14">
        <f t="shared" si="42"/>
        <v>91.5</v>
      </c>
      <c r="V24" s="14">
        <f t="shared" si="42"/>
        <v>87.6</v>
      </c>
      <c r="W24" s="14">
        <f t="shared" si="42"/>
        <v>91.9</v>
      </c>
      <c r="X24" s="14">
        <f t="shared" si="42"/>
        <v>72.400000000000006</v>
      </c>
      <c r="Y24" s="14">
        <f t="shared" si="42"/>
        <v>103.8</v>
      </c>
      <c r="Z24" s="14">
        <f t="shared" si="42"/>
        <v>77</v>
      </c>
      <c r="AA24" s="14">
        <f t="shared" si="42"/>
        <v>127.1</v>
      </c>
      <c r="AB24" s="14">
        <f t="shared" si="42"/>
        <v>43.7</v>
      </c>
      <c r="AC24" s="14">
        <f t="shared" si="42"/>
        <v>57.7</v>
      </c>
      <c r="AD24" s="14">
        <f t="shared" si="42"/>
        <v>72.599999999999994</v>
      </c>
      <c r="AE24" s="14">
        <f t="shared" si="42"/>
        <v>93.9</v>
      </c>
      <c r="AF24" s="14" t="s">
        <v>57</v>
      </c>
      <c r="AG24" s="14">
        <f t="shared" si="42"/>
        <v>94.7</v>
      </c>
      <c r="AH24" s="8"/>
      <c r="AI24" s="16" t="s">
        <v>81</v>
      </c>
      <c r="AJ24" s="16"/>
      <c r="AK24" s="14">
        <f t="shared" ref="AK24:AU24" si="43">ROUND(AVERAGE(AK171:AK182),1)</f>
        <v>101.6</v>
      </c>
      <c r="AL24" s="14">
        <f t="shared" si="43"/>
        <v>105.5</v>
      </c>
      <c r="AM24" s="14">
        <f t="shared" si="43"/>
        <v>102.8</v>
      </c>
      <c r="AN24" s="14">
        <f t="shared" si="43"/>
        <v>105.6</v>
      </c>
      <c r="AO24" s="14">
        <f t="shared" si="43"/>
        <v>94.7</v>
      </c>
      <c r="AP24" s="14">
        <f t="shared" si="43"/>
        <v>109.5</v>
      </c>
      <c r="AQ24" s="14">
        <f t="shared" si="43"/>
        <v>115.3</v>
      </c>
      <c r="AR24" s="14">
        <f t="shared" si="43"/>
        <v>107.6</v>
      </c>
      <c r="AS24" s="14">
        <f t="shared" si="43"/>
        <v>98.3</v>
      </c>
      <c r="AT24" s="14">
        <f t="shared" si="43"/>
        <v>101.8</v>
      </c>
      <c r="AU24" s="14">
        <f t="shared" si="43"/>
        <v>58.2</v>
      </c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</row>
    <row r="25" spans="1:88">
      <c r="A25" s="8" t="s">
        <v>82</v>
      </c>
      <c r="B25" s="9" t="s">
        <v>83</v>
      </c>
      <c r="C25" s="8" t="s">
        <v>84</v>
      </c>
      <c r="D25" s="17">
        <v>93.6</v>
      </c>
      <c r="E25" s="17">
        <v>93.6</v>
      </c>
      <c r="F25" s="17">
        <v>109.5</v>
      </c>
      <c r="G25" s="17">
        <v>99</v>
      </c>
      <c r="H25" s="17">
        <v>105.6</v>
      </c>
      <c r="I25" s="17">
        <v>88.5</v>
      </c>
      <c r="J25" s="17">
        <v>73.400000000000006</v>
      </c>
      <c r="K25" s="17">
        <v>94.7</v>
      </c>
      <c r="L25" s="17">
        <v>265.10000000000002</v>
      </c>
      <c r="M25" s="17">
        <v>92</v>
      </c>
      <c r="N25" s="17">
        <v>64.3</v>
      </c>
      <c r="O25" s="17">
        <v>68.2</v>
      </c>
      <c r="P25" s="17">
        <v>117.1</v>
      </c>
      <c r="Q25" s="17">
        <v>104.2</v>
      </c>
      <c r="R25" s="17">
        <v>96.5</v>
      </c>
      <c r="S25" s="17">
        <v>86.4</v>
      </c>
      <c r="T25" s="17">
        <v>63.8</v>
      </c>
      <c r="U25" s="17">
        <v>84.6</v>
      </c>
      <c r="V25" s="17">
        <v>152.69999999999999</v>
      </c>
      <c r="W25" s="17">
        <v>91.2</v>
      </c>
      <c r="X25" s="17">
        <v>96</v>
      </c>
      <c r="Y25" s="17">
        <v>96.9</v>
      </c>
      <c r="Z25" s="17">
        <v>173.9</v>
      </c>
      <c r="AA25" s="17">
        <v>51</v>
      </c>
      <c r="AB25" s="17">
        <v>79.3</v>
      </c>
      <c r="AC25" s="17">
        <v>75.400000000000006</v>
      </c>
      <c r="AD25" s="17">
        <v>209.5</v>
      </c>
      <c r="AE25" s="18">
        <v>133.80000000000001</v>
      </c>
      <c r="AF25" s="18">
        <v>108.3</v>
      </c>
      <c r="AG25" s="18">
        <v>94.7</v>
      </c>
      <c r="AH25" s="8" t="s">
        <v>82</v>
      </c>
      <c r="AI25" s="9" t="s">
        <v>83</v>
      </c>
      <c r="AJ25" s="8" t="s">
        <v>84</v>
      </c>
      <c r="AK25" s="19">
        <v>93.6</v>
      </c>
      <c r="AL25" s="17">
        <v>97.7</v>
      </c>
      <c r="AM25" s="17">
        <v>103.7</v>
      </c>
      <c r="AN25" s="17">
        <v>100.2</v>
      </c>
      <c r="AO25" s="17">
        <v>113.8</v>
      </c>
      <c r="AP25" s="17">
        <v>88.9</v>
      </c>
      <c r="AQ25" s="17">
        <v>95.4</v>
      </c>
      <c r="AR25" s="17">
        <v>86.8</v>
      </c>
      <c r="AS25" s="17">
        <v>90</v>
      </c>
      <c r="AT25" s="17">
        <v>89</v>
      </c>
      <c r="AU25" s="17">
        <v>102.1</v>
      </c>
    </row>
    <row r="26" spans="1:88">
      <c r="A26" s="8" t="s">
        <v>85</v>
      </c>
      <c r="B26" s="9"/>
      <c r="C26" s="8" t="s">
        <v>86</v>
      </c>
      <c r="D26" s="17">
        <v>102.2</v>
      </c>
      <c r="E26" s="17">
        <v>102.2</v>
      </c>
      <c r="F26" s="17">
        <v>99.2</v>
      </c>
      <c r="G26" s="17">
        <v>105.5</v>
      </c>
      <c r="H26" s="17">
        <v>107.8</v>
      </c>
      <c r="I26" s="17">
        <v>105.6</v>
      </c>
      <c r="J26" s="17">
        <v>90.6</v>
      </c>
      <c r="K26" s="17">
        <v>105.3</v>
      </c>
      <c r="L26" s="17">
        <v>352.8</v>
      </c>
      <c r="M26" s="17">
        <v>86.5</v>
      </c>
      <c r="N26" s="17">
        <v>78.400000000000006</v>
      </c>
      <c r="O26" s="17">
        <v>96</v>
      </c>
      <c r="P26" s="17">
        <v>120.2</v>
      </c>
      <c r="Q26" s="17">
        <v>112.7</v>
      </c>
      <c r="R26" s="17">
        <v>103.6</v>
      </c>
      <c r="S26" s="17">
        <v>81.3</v>
      </c>
      <c r="T26" s="17">
        <v>72.2</v>
      </c>
      <c r="U26" s="17">
        <v>86.9</v>
      </c>
      <c r="V26" s="17">
        <v>156.80000000000001</v>
      </c>
      <c r="W26" s="17">
        <v>102.6</v>
      </c>
      <c r="X26" s="17">
        <v>98.7</v>
      </c>
      <c r="Y26" s="17">
        <v>104.8</v>
      </c>
      <c r="Z26" s="17">
        <v>179.7</v>
      </c>
      <c r="AA26" s="17">
        <v>40.799999999999997</v>
      </c>
      <c r="AB26" s="17">
        <v>71.5</v>
      </c>
      <c r="AC26" s="17">
        <v>76.7</v>
      </c>
      <c r="AD26" s="17">
        <v>224</v>
      </c>
      <c r="AE26" s="18">
        <v>132</v>
      </c>
      <c r="AF26" s="18">
        <v>107.6</v>
      </c>
      <c r="AG26" s="18">
        <v>102.6</v>
      </c>
      <c r="AH26" s="8" t="s">
        <v>85</v>
      </c>
      <c r="AI26" s="9"/>
      <c r="AJ26" s="8" t="s">
        <v>86</v>
      </c>
      <c r="AK26" s="19">
        <v>102.2</v>
      </c>
      <c r="AL26" s="17">
        <v>116.9</v>
      </c>
      <c r="AM26" s="17">
        <v>128.1</v>
      </c>
      <c r="AN26" s="17">
        <v>131.19999999999999</v>
      </c>
      <c r="AO26" s="17">
        <v>118.8</v>
      </c>
      <c r="AP26" s="17">
        <v>100.2</v>
      </c>
      <c r="AQ26" s="17">
        <v>92.3</v>
      </c>
      <c r="AR26" s="17">
        <v>102.7</v>
      </c>
      <c r="AS26" s="17">
        <v>89.6</v>
      </c>
      <c r="AT26" s="17">
        <v>88.4</v>
      </c>
      <c r="AU26" s="17">
        <v>103.6</v>
      </c>
    </row>
    <row r="27" spans="1:88">
      <c r="A27" s="8" t="s">
        <v>87</v>
      </c>
      <c r="B27" s="9"/>
      <c r="C27" s="8" t="s">
        <v>88</v>
      </c>
      <c r="D27" s="17">
        <v>132.80000000000001</v>
      </c>
      <c r="E27" s="17">
        <v>132.80000000000001</v>
      </c>
      <c r="F27" s="17">
        <v>110.6</v>
      </c>
      <c r="G27" s="17">
        <v>117.5</v>
      </c>
      <c r="H27" s="17">
        <v>114</v>
      </c>
      <c r="I27" s="17">
        <v>165.7</v>
      </c>
      <c r="J27" s="17">
        <v>171.1</v>
      </c>
      <c r="K27" s="17">
        <v>138.30000000000001</v>
      </c>
      <c r="L27" s="17">
        <v>381.4</v>
      </c>
      <c r="M27" s="17">
        <v>101.1</v>
      </c>
      <c r="N27" s="17">
        <v>122</v>
      </c>
      <c r="O27" s="17">
        <v>117.6</v>
      </c>
      <c r="P27" s="17">
        <v>170.5</v>
      </c>
      <c r="Q27" s="17">
        <v>120.2</v>
      </c>
      <c r="R27" s="17">
        <v>125.4</v>
      </c>
      <c r="S27" s="17">
        <v>103.3</v>
      </c>
      <c r="T27" s="17">
        <v>72.099999999999994</v>
      </c>
      <c r="U27" s="17">
        <v>97.6</v>
      </c>
      <c r="V27" s="17">
        <v>175.1</v>
      </c>
      <c r="W27" s="17">
        <v>119.1</v>
      </c>
      <c r="X27" s="17">
        <v>112.8</v>
      </c>
      <c r="Y27" s="17">
        <v>116.1</v>
      </c>
      <c r="Z27" s="17">
        <v>200.7</v>
      </c>
      <c r="AA27" s="17">
        <v>35.5</v>
      </c>
      <c r="AB27" s="17">
        <v>76.400000000000006</v>
      </c>
      <c r="AC27" s="17">
        <v>93</v>
      </c>
      <c r="AD27" s="17">
        <v>244.9</v>
      </c>
      <c r="AE27" s="18">
        <v>122.3</v>
      </c>
      <c r="AF27" s="18">
        <v>108.6</v>
      </c>
      <c r="AG27" s="18">
        <v>131</v>
      </c>
      <c r="AH27" s="8" t="s">
        <v>87</v>
      </c>
      <c r="AI27" s="9"/>
      <c r="AJ27" s="8" t="s">
        <v>88</v>
      </c>
      <c r="AK27" s="19">
        <v>132.80000000000001</v>
      </c>
      <c r="AL27" s="17">
        <v>152.19999999999999</v>
      </c>
      <c r="AM27" s="17">
        <v>174.4</v>
      </c>
      <c r="AN27" s="17">
        <v>191.2</v>
      </c>
      <c r="AO27" s="17">
        <v>125.2</v>
      </c>
      <c r="AP27" s="17">
        <v>119.3</v>
      </c>
      <c r="AQ27" s="17">
        <v>103.7</v>
      </c>
      <c r="AR27" s="17">
        <v>124.2</v>
      </c>
      <c r="AS27" s="17">
        <v>116.2</v>
      </c>
      <c r="AT27" s="17">
        <v>115.7</v>
      </c>
      <c r="AU27" s="17">
        <v>121.9</v>
      </c>
    </row>
    <row r="28" spans="1:88">
      <c r="A28" s="8"/>
      <c r="B28" s="9"/>
      <c r="C28" s="8" t="s">
        <v>89</v>
      </c>
      <c r="D28" s="17">
        <v>100.4</v>
      </c>
      <c r="E28" s="17">
        <v>100.4</v>
      </c>
      <c r="F28" s="17">
        <v>106.4</v>
      </c>
      <c r="G28" s="17">
        <v>111.4</v>
      </c>
      <c r="H28" s="17">
        <v>106.4</v>
      </c>
      <c r="I28" s="17">
        <v>104.7</v>
      </c>
      <c r="J28" s="17">
        <v>73.599999999999994</v>
      </c>
      <c r="K28" s="17">
        <v>125.9</v>
      </c>
      <c r="L28" s="17">
        <v>376.9</v>
      </c>
      <c r="M28" s="17">
        <v>99.2</v>
      </c>
      <c r="N28" s="17">
        <v>66.5</v>
      </c>
      <c r="O28" s="17">
        <v>73.2</v>
      </c>
      <c r="P28" s="17">
        <v>91.8</v>
      </c>
      <c r="Q28" s="17">
        <v>120.8</v>
      </c>
      <c r="R28" s="17">
        <v>103.8</v>
      </c>
      <c r="S28" s="17">
        <v>106.9</v>
      </c>
      <c r="T28" s="17">
        <v>70.900000000000006</v>
      </c>
      <c r="U28" s="17">
        <v>96</v>
      </c>
      <c r="V28" s="17">
        <v>183.4</v>
      </c>
      <c r="W28" s="17">
        <v>113.4</v>
      </c>
      <c r="X28" s="17">
        <v>103.5</v>
      </c>
      <c r="Y28" s="17">
        <v>108.7</v>
      </c>
      <c r="Z28" s="17">
        <v>188.2</v>
      </c>
      <c r="AA28" s="17">
        <v>38.200000000000003</v>
      </c>
      <c r="AB28" s="17">
        <v>83.2</v>
      </c>
      <c r="AC28" s="17">
        <v>82.5</v>
      </c>
      <c r="AD28" s="17">
        <v>219.6</v>
      </c>
      <c r="AE28" s="18">
        <v>147.6</v>
      </c>
      <c r="AF28" s="18">
        <v>80.2</v>
      </c>
      <c r="AG28" s="18">
        <v>98.9</v>
      </c>
      <c r="AH28" s="8"/>
      <c r="AI28" s="9"/>
      <c r="AJ28" s="8" t="s">
        <v>89</v>
      </c>
      <c r="AK28" s="19">
        <v>100.4</v>
      </c>
      <c r="AL28" s="17">
        <v>109.5</v>
      </c>
      <c r="AM28" s="17">
        <v>117.6</v>
      </c>
      <c r="AN28" s="17">
        <v>115.8</v>
      </c>
      <c r="AO28" s="17">
        <v>122.8</v>
      </c>
      <c r="AP28" s="17">
        <v>97.5</v>
      </c>
      <c r="AQ28" s="17">
        <v>75.3</v>
      </c>
      <c r="AR28" s="17">
        <v>104.4</v>
      </c>
      <c r="AS28" s="17">
        <v>92.7</v>
      </c>
      <c r="AT28" s="17">
        <v>90.9</v>
      </c>
      <c r="AU28" s="17">
        <v>113.6</v>
      </c>
    </row>
    <row r="29" spans="1:88">
      <c r="A29" s="8"/>
      <c r="B29" s="9"/>
      <c r="C29" s="8" t="s">
        <v>90</v>
      </c>
      <c r="D29" s="17">
        <v>92.8</v>
      </c>
      <c r="E29" s="17">
        <v>92.8</v>
      </c>
      <c r="F29" s="17">
        <v>109.5</v>
      </c>
      <c r="G29" s="17">
        <v>111.9</v>
      </c>
      <c r="H29" s="17">
        <v>90.8</v>
      </c>
      <c r="I29" s="17">
        <v>89.7</v>
      </c>
      <c r="J29" s="17">
        <v>72.2</v>
      </c>
      <c r="K29" s="17">
        <v>94</v>
      </c>
      <c r="L29" s="17">
        <v>327.2</v>
      </c>
      <c r="M29" s="17">
        <v>98.2</v>
      </c>
      <c r="N29" s="17">
        <v>52.7</v>
      </c>
      <c r="O29" s="17">
        <v>80.2</v>
      </c>
      <c r="P29" s="17">
        <v>118.8</v>
      </c>
      <c r="Q29" s="17">
        <v>96.7</v>
      </c>
      <c r="R29" s="17">
        <v>92.2</v>
      </c>
      <c r="S29" s="17">
        <v>92.1</v>
      </c>
      <c r="T29" s="17">
        <v>64.599999999999994</v>
      </c>
      <c r="U29" s="17">
        <v>93</v>
      </c>
      <c r="V29" s="17">
        <v>167.9</v>
      </c>
      <c r="W29" s="17">
        <v>89.1</v>
      </c>
      <c r="X29" s="17">
        <v>95.6</v>
      </c>
      <c r="Y29" s="17">
        <v>102.2</v>
      </c>
      <c r="Z29" s="17">
        <v>184.4</v>
      </c>
      <c r="AA29" s="17">
        <v>36.299999999999997</v>
      </c>
      <c r="AB29" s="17">
        <v>71.900000000000006</v>
      </c>
      <c r="AC29" s="17">
        <v>76.400000000000006</v>
      </c>
      <c r="AD29" s="17">
        <v>187.4</v>
      </c>
      <c r="AE29" s="18">
        <v>120.1</v>
      </c>
      <c r="AF29" s="18">
        <v>80.2</v>
      </c>
      <c r="AG29" s="18">
        <v>91.9</v>
      </c>
      <c r="AH29" s="8"/>
      <c r="AI29" s="9"/>
      <c r="AJ29" s="8" t="s">
        <v>90</v>
      </c>
      <c r="AK29" s="19">
        <v>92.8</v>
      </c>
      <c r="AL29" s="17">
        <v>99.5</v>
      </c>
      <c r="AM29" s="17">
        <v>113</v>
      </c>
      <c r="AN29" s="17">
        <v>118.1</v>
      </c>
      <c r="AO29" s="17">
        <v>98</v>
      </c>
      <c r="AP29" s="17">
        <v>79.400000000000006</v>
      </c>
      <c r="AQ29" s="17">
        <v>60.5</v>
      </c>
      <c r="AR29" s="17">
        <v>85.3</v>
      </c>
      <c r="AS29" s="17">
        <v>87.1</v>
      </c>
      <c r="AT29" s="17">
        <v>85.3</v>
      </c>
      <c r="AU29" s="17">
        <v>107.7</v>
      </c>
    </row>
    <row r="30" spans="1:88">
      <c r="A30" s="8"/>
      <c r="B30" s="9"/>
      <c r="C30" s="8" t="s">
        <v>91</v>
      </c>
      <c r="D30" s="17">
        <v>104.4</v>
      </c>
      <c r="E30" s="17">
        <v>104.4</v>
      </c>
      <c r="F30" s="17">
        <v>106.4</v>
      </c>
      <c r="G30" s="17">
        <v>116.8</v>
      </c>
      <c r="H30" s="17">
        <v>101.3</v>
      </c>
      <c r="I30" s="17">
        <v>104.4</v>
      </c>
      <c r="J30" s="17">
        <v>94.1</v>
      </c>
      <c r="K30" s="17">
        <v>101.4</v>
      </c>
      <c r="L30" s="17">
        <v>305</v>
      </c>
      <c r="M30" s="17">
        <v>108.6</v>
      </c>
      <c r="N30" s="17">
        <v>93.1</v>
      </c>
      <c r="O30" s="17">
        <v>97.8</v>
      </c>
      <c r="P30" s="17">
        <v>120.4</v>
      </c>
      <c r="Q30" s="17">
        <v>116</v>
      </c>
      <c r="R30" s="17">
        <v>100.4</v>
      </c>
      <c r="S30" s="17">
        <v>98.8</v>
      </c>
      <c r="T30" s="17">
        <v>74.3</v>
      </c>
      <c r="U30" s="17">
        <v>95.5</v>
      </c>
      <c r="V30" s="17">
        <v>169.2</v>
      </c>
      <c r="W30" s="17">
        <v>96</v>
      </c>
      <c r="X30" s="17">
        <v>107.5</v>
      </c>
      <c r="Y30" s="17">
        <v>112.9</v>
      </c>
      <c r="Z30" s="17">
        <v>190.1</v>
      </c>
      <c r="AA30" s="17">
        <v>37.6</v>
      </c>
      <c r="AB30" s="17">
        <v>95</v>
      </c>
      <c r="AC30" s="17">
        <v>88.5</v>
      </c>
      <c r="AD30" s="17">
        <v>207.7</v>
      </c>
      <c r="AE30" s="18">
        <v>131</v>
      </c>
      <c r="AF30" s="18">
        <v>107</v>
      </c>
      <c r="AG30" s="18">
        <v>104.6</v>
      </c>
      <c r="AH30" s="8"/>
      <c r="AI30" s="9"/>
      <c r="AJ30" s="8" t="s">
        <v>91</v>
      </c>
      <c r="AK30" s="19">
        <v>104.4</v>
      </c>
      <c r="AL30" s="17">
        <v>111.8</v>
      </c>
      <c r="AM30" s="17">
        <v>125.6</v>
      </c>
      <c r="AN30" s="17">
        <v>128.30000000000001</v>
      </c>
      <c r="AO30" s="17">
        <v>117.9</v>
      </c>
      <c r="AP30" s="17">
        <v>91.1</v>
      </c>
      <c r="AQ30" s="17">
        <v>75</v>
      </c>
      <c r="AR30" s="17">
        <v>96.2</v>
      </c>
      <c r="AS30" s="17">
        <v>98.1</v>
      </c>
      <c r="AT30" s="17">
        <v>96.7</v>
      </c>
      <c r="AU30" s="17">
        <v>114</v>
      </c>
    </row>
    <row r="31" spans="1:88">
      <c r="A31" s="8"/>
      <c r="B31" s="9"/>
      <c r="C31" s="8" t="s">
        <v>92</v>
      </c>
      <c r="D31" s="17">
        <v>98.8</v>
      </c>
      <c r="E31" s="17">
        <v>98.8</v>
      </c>
      <c r="F31" s="17">
        <v>110.2</v>
      </c>
      <c r="G31" s="17">
        <v>105.6</v>
      </c>
      <c r="H31" s="17">
        <v>100.4</v>
      </c>
      <c r="I31" s="17">
        <v>96.1</v>
      </c>
      <c r="J31" s="17">
        <v>82.2</v>
      </c>
      <c r="K31" s="17">
        <v>98.3</v>
      </c>
      <c r="L31" s="17">
        <v>295.89999999999998</v>
      </c>
      <c r="M31" s="17">
        <v>101.3</v>
      </c>
      <c r="N31" s="17">
        <v>72.099999999999994</v>
      </c>
      <c r="O31" s="17">
        <v>87.9</v>
      </c>
      <c r="P31" s="17">
        <v>117.2</v>
      </c>
      <c r="Q31" s="17">
        <v>113.8</v>
      </c>
      <c r="R31" s="17">
        <v>97.9</v>
      </c>
      <c r="S31" s="17">
        <v>81.599999999999994</v>
      </c>
      <c r="T31" s="17">
        <v>70.8</v>
      </c>
      <c r="U31" s="17">
        <v>93.7</v>
      </c>
      <c r="V31" s="17">
        <v>165.8</v>
      </c>
      <c r="W31" s="17">
        <v>89.3</v>
      </c>
      <c r="X31" s="17">
        <v>109.4</v>
      </c>
      <c r="Y31" s="17">
        <v>105.5</v>
      </c>
      <c r="Z31" s="17">
        <v>196</v>
      </c>
      <c r="AA31" s="17">
        <v>42.9</v>
      </c>
      <c r="AB31" s="17">
        <v>79.3</v>
      </c>
      <c r="AC31" s="17">
        <v>94.2</v>
      </c>
      <c r="AD31" s="17">
        <v>213.7</v>
      </c>
      <c r="AE31" s="18">
        <v>122.6</v>
      </c>
      <c r="AF31" s="18">
        <v>123.5</v>
      </c>
      <c r="AG31" s="18">
        <v>100.6</v>
      </c>
      <c r="AH31" s="8"/>
      <c r="AI31" s="9"/>
      <c r="AJ31" s="8" t="s">
        <v>92</v>
      </c>
      <c r="AK31" s="19">
        <v>98.8</v>
      </c>
      <c r="AL31" s="17">
        <v>102.9</v>
      </c>
      <c r="AM31" s="17">
        <v>112.3</v>
      </c>
      <c r="AN31" s="17">
        <v>111.3</v>
      </c>
      <c r="AO31" s="17">
        <v>115.5</v>
      </c>
      <c r="AP31" s="17">
        <v>88.9</v>
      </c>
      <c r="AQ31" s="17">
        <v>82.4</v>
      </c>
      <c r="AR31" s="17">
        <v>90.9</v>
      </c>
      <c r="AS31" s="17">
        <v>95.3</v>
      </c>
      <c r="AT31" s="17">
        <v>93.9</v>
      </c>
      <c r="AU31" s="17">
        <v>111.5</v>
      </c>
    </row>
    <row r="32" spans="1:88">
      <c r="A32" s="8"/>
      <c r="B32" s="9"/>
      <c r="C32" s="8" t="s">
        <v>93</v>
      </c>
      <c r="D32" s="17">
        <v>102.7</v>
      </c>
      <c r="E32" s="17">
        <v>102.7</v>
      </c>
      <c r="F32" s="17">
        <v>104.5</v>
      </c>
      <c r="G32" s="17">
        <v>106.5</v>
      </c>
      <c r="H32" s="17">
        <v>102.9</v>
      </c>
      <c r="I32" s="17">
        <v>117</v>
      </c>
      <c r="J32" s="17">
        <v>101.5</v>
      </c>
      <c r="K32" s="17">
        <v>126.6</v>
      </c>
      <c r="L32" s="17">
        <v>264</v>
      </c>
      <c r="M32" s="17">
        <v>107.5</v>
      </c>
      <c r="N32" s="17">
        <v>79.099999999999994</v>
      </c>
      <c r="O32" s="17">
        <v>76.099999999999994</v>
      </c>
      <c r="P32" s="17">
        <v>125.4</v>
      </c>
      <c r="Q32" s="17">
        <v>109.5</v>
      </c>
      <c r="R32" s="17">
        <v>96</v>
      </c>
      <c r="S32" s="17">
        <v>106.3</v>
      </c>
      <c r="T32" s="17">
        <v>67.3</v>
      </c>
      <c r="U32" s="17">
        <v>90.9</v>
      </c>
      <c r="V32" s="17">
        <v>157</v>
      </c>
      <c r="W32" s="17">
        <v>82.4</v>
      </c>
      <c r="X32" s="17">
        <v>100.3</v>
      </c>
      <c r="Y32" s="17">
        <v>99</v>
      </c>
      <c r="Z32" s="17">
        <v>167</v>
      </c>
      <c r="AA32" s="17">
        <v>41.4</v>
      </c>
      <c r="AB32" s="17">
        <v>67.599999999999994</v>
      </c>
      <c r="AC32" s="17">
        <v>85</v>
      </c>
      <c r="AD32" s="17">
        <v>217.2</v>
      </c>
      <c r="AE32" s="18">
        <v>125.1</v>
      </c>
      <c r="AF32" s="18">
        <v>120.7</v>
      </c>
      <c r="AG32" s="18">
        <v>104</v>
      </c>
      <c r="AH32" s="8"/>
      <c r="AI32" s="9"/>
      <c r="AJ32" s="8" t="s">
        <v>93</v>
      </c>
      <c r="AK32" s="19">
        <v>102.7</v>
      </c>
      <c r="AL32" s="17">
        <v>116.6</v>
      </c>
      <c r="AM32" s="17">
        <v>139.4</v>
      </c>
      <c r="AN32" s="17">
        <v>147.1</v>
      </c>
      <c r="AO32" s="17">
        <v>116.8</v>
      </c>
      <c r="AP32" s="17">
        <v>82.7</v>
      </c>
      <c r="AQ32" s="17">
        <v>81.8</v>
      </c>
      <c r="AR32" s="17">
        <v>83</v>
      </c>
      <c r="AS32" s="17">
        <v>90.8</v>
      </c>
      <c r="AT32" s="17">
        <v>89.5</v>
      </c>
      <c r="AU32" s="17">
        <v>105.2</v>
      </c>
    </row>
    <row r="33" spans="1:47">
      <c r="A33" s="8"/>
      <c r="B33" s="9"/>
      <c r="C33" s="8" t="s">
        <v>94</v>
      </c>
      <c r="D33" s="17">
        <v>109.7</v>
      </c>
      <c r="E33" s="17">
        <v>109.7</v>
      </c>
      <c r="F33" s="17">
        <v>107.4</v>
      </c>
      <c r="G33" s="17">
        <v>111.3</v>
      </c>
      <c r="H33" s="17">
        <v>105</v>
      </c>
      <c r="I33" s="17">
        <v>109.6</v>
      </c>
      <c r="J33" s="17">
        <v>94.5</v>
      </c>
      <c r="K33" s="17">
        <v>120.6</v>
      </c>
      <c r="L33" s="17">
        <v>234.3</v>
      </c>
      <c r="M33" s="17">
        <v>112.3</v>
      </c>
      <c r="N33" s="17">
        <v>104.5</v>
      </c>
      <c r="O33" s="17">
        <v>94.8</v>
      </c>
      <c r="P33" s="17">
        <v>172</v>
      </c>
      <c r="Q33" s="17">
        <v>108.8</v>
      </c>
      <c r="R33" s="17">
        <v>96.8</v>
      </c>
      <c r="S33" s="17">
        <v>100.1</v>
      </c>
      <c r="T33" s="17">
        <v>69.3</v>
      </c>
      <c r="U33" s="17">
        <v>88.9</v>
      </c>
      <c r="V33" s="17">
        <v>184.6</v>
      </c>
      <c r="W33" s="17">
        <v>86.6</v>
      </c>
      <c r="X33" s="17">
        <v>104.1</v>
      </c>
      <c r="Y33" s="17">
        <v>109.8</v>
      </c>
      <c r="Z33" s="17">
        <v>171.5</v>
      </c>
      <c r="AA33" s="17">
        <v>38.1</v>
      </c>
      <c r="AB33" s="17">
        <v>73.2</v>
      </c>
      <c r="AC33" s="17">
        <v>87.1</v>
      </c>
      <c r="AD33" s="17">
        <v>217.7</v>
      </c>
      <c r="AE33" s="18">
        <v>143.30000000000001</v>
      </c>
      <c r="AF33" s="18">
        <v>114.6</v>
      </c>
      <c r="AG33" s="18">
        <v>110.1</v>
      </c>
      <c r="AH33" s="8"/>
      <c r="AI33" s="9"/>
      <c r="AJ33" s="8" t="s">
        <v>94</v>
      </c>
      <c r="AK33" s="19">
        <v>109.7</v>
      </c>
      <c r="AL33" s="17">
        <v>123.9</v>
      </c>
      <c r="AM33" s="17">
        <v>146.6</v>
      </c>
      <c r="AN33" s="17">
        <v>157.19999999999999</v>
      </c>
      <c r="AO33" s="17">
        <v>115.5</v>
      </c>
      <c r="AP33" s="17">
        <v>90.1</v>
      </c>
      <c r="AQ33" s="17">
        <v>106.3</v>
      </c>
      <c r="AR33" s="17">
        <v>85</v>
      </c>
      <c r="AS33" s="17">
        <v>97.6</v>
      </c>
      <c r="AT33" s="17">
        <v>96.4</v>
      </c>
      <c r="AU33" s="17">
        <v>111.1</v>
      </c>
    </row>
    <row r="34" spans="1:47">
      <c r="A34" s="8"/>
      <c r="B34" s="9"/>
      <c r="C34" s="8" t="s">
        <v>95</v>
      </c>
      <c r="D34" s="17">
        <v>102.4</v>
      </c>
      <c r="E34" s="17">
        <v>102.4</v>
      </c>
      <c r="F34" s="17">
        <v>110</v>
      </c>
      <c r="G34" s="17">
        <v>113.1</v>
      </c>
      <c r="H34" s="17">
        <v>108.2</v>
      </c>
      <c r="I34" s="17">
        <v>99.4</v>
      </c>
      <c r="J34" s="17">
        <v>73.2</v>
      </c>
      <c r="K34" s="17">
        <v>125.3</v>
      </c>
      <c r="L34" s="17">
        <v>239.2</v>
      </c>
      <c r="M34" s="17">
        <v>101.4</v>
      </c>
      <c r="N34" s="17">
        <v>82.6</v>
      </c>
      <c r="O34" s="17">
        <v>85.3</v>
      </c>
      <c r="P34" s="17">
        <v>119.1</v>
      </c>
      <c r="Q34" s="17">
        <v>120.1</v>
      </c>
      <c r="R34" s="17">
        <v>101.7</v>
      </c>
      <c r="S34" s="17">
        <v>100</v>
      </c>
      <c r="T34" s="17">
        <v>72.5</v>
      </c>
      <c r="U34" s="17">
        <v>97.2</v>
      </c>
      <c r="V34" s="17">
        <v>195.8</v>
      </c>
      <c r="W34" s="17">
        <v>95.8</v>
      </c>
      <c r="X34" s="17">
        <v>102.2</v>
      </c>
      <c r="Y34" s="17">
        <v>108.4</v>
      </c>
      <c r="Z34" s="17">
        <v>169.4</v>
      </c>
      <c r="AA34" s="17">
        <v>41</v>
      </c>
      <c r="AB34" s="17">
        <v>82.1</v>
      </c>
      <c r="AC34" s="17">
        <v>82.5</v>
      </c>
      <c r="AD34" s="17">
        <v>222.6</v>
      </c>
      <c r="AE34" s="18">
        <v>130.19999999999999</v>
      </c>
      <c r="AF34" s="18">
        <v>83.3</v>
      </c>
      <c r="AG34" s="18">
        <v>101</v>
      </c>
      <c r="AH34" s="8"/>
      <c r="AI34" s="9"/>
      <c r="AJ34" s="8" t="s">
        <v>95</v>
      </c>
      <c r="AK34" s="19">
        <v>102.4</v>
      </c>
      <c r="AL34" s="17">
        <v>111.7</v>
      </c>
      <c r="AM34" s="17">
        <v>123.7</v>
      </c>
      <c r="AN34" s="17">
        <v>123.9</v>
      </c>
      <c r="AO34" s="17">
        <v>122.9</v>
      </c>
      <c r="AP34" s="17">
        <v>94</v>
      </c>
      <c r="AQ34" s="17">
        <v>97.2</v>
      </c>
      <c r="AR34" s="17">
        <v>92.9</v>
      </c>
      <c r="AS34" s="17">
        <v>94.5</v>
      </c>
      <c r="AT34" s="17">
        <v>92.9</v>
      </c>
      <c r="AU34" s="17">
        <v>113.3</v>
      </c>
    </row>
    <row r="35" spans="1:47">
      <c r="A35" s="8"/>
      <c r="B35" s="9"/>
      <c r="C35" s="8" t="s">
        <v>96</v>
      </c>
      <c r="D35" s="17">
        <v>104.8</v>
      </c>
      <c r="E35" s="17">
        <v>104.8</v>
      </c>
      <c r="F35" s="17">
        <v>100.3</v>
      </c>
      <c r="G35" s="17">
        <v>119.3</v>
      </c>
      <c r="H35" s="17">
        <v>110.7</v>
      </c>
      <c r="I35" s="17">
        <v>108.7</v>
      </c>
      <c r="J35" s="17">
        <v>97.3</v>
      </c>
      <c r="K35" s="17">
        <v>115.1</v>
      </c>
      <c r="L35" s="17">
        <v>220.7</v>
      </c>
      <c r="M35" s="17">
        <v>109.9</v>
      </c>
      <c r="N35" s="17">
        <v>86</v>
      </c>
      <c r="O35" s="17">
        <v>105.2</v>
      </c>
      <c r="P35" s="17">
        <v>98</v>
      </c>
      <c r="Q35" s="17">
        <v>124.6</v>
      </c>
      <c r="R35" s="17">
        <v>101</v>
      </c>
      <c r="S35" s="17">
        <v>102.9</v>
      </c>
      <c r="T35" s="17">
        <v>75.900000000000006</v>
      </c>
      <c r="U35" s="17">
        <v>97</v>
      </c>
      <c r="V35" s="17">
        <v>174.5</v>
      </c>
      <c r="W35" s="17">
        <v>111.1</v>
      </c>
      <c r="X35" s="17">
        <v>101.9</v>
      </c>
      <c r="Y35" s="17">
        <v>111.1</v>
      </c>
      <c r="Z35" s="17">
        <v>171.4</v>
      </c>
      <c r="AA35" s="17">
        <v>54.9</v>
      </c>
      <c r="AB35" s="17">
        <v>76.400000000000006</v>
      </c>
      <c r="AC35" s="17">
        <v>84.1</v>
      </c>
      <c r="AD35" s="17">
        <v>189.5</v>
      </c>
      <c r="AE35" s="18">
        <v>143.19999999999999</v>
      </c>
      <c r="AF35" s="18">
        <v>84.8</v>
      </c>
      <c r="AG35" s="18">
        <v>103.3</v>
      </c>
      <c r="AH35" s="8"/>
      <c r="AI35" s="9"/>
      <c r="AJ35" s="8" t="s">
        <v>96</v>
      </c>
      <c r="AK35" s="19">
        <v>104.8</v>
      </c>
      <c r="AL35" s="17">
        <v>114.7</v>
      </c>
      <c r="AM35" s="17">
        <v>121.8</v>
      </c>
      <c r="AN35" s="17">
        <v>119.8</v>
      </c>
      <c r="AO35" s="17">
        <v>127.8</v>
      </c>
      <c r="AP35" s="17">
        <v>104.3</v>
      </c>
      <c r="AQ35" s="17">
        <v>117.5</v>
      </c>
      <c r="AR35" s="17">
        <v>100.1</v>
      </c>
      <c r="AS35" s="17">
        <v>96.3</v>
      </c>
      <c r="AT35" s="17">
        <v>94.9</v>
      </c>
      <c r="AU35" s="17">
        <v>112.3</v>
      </c>
    </row>
    <row r="36" spans="1:47">
      <c r="A36" s="8"/>
      <c r="B36" s="9"/>
      <c r="C36" s="8" t="s">
        <v>97</v>
      </c>
      <c r="D36" s="17">
        <v>108.6</v>
      </c>
      <c r="E36" s="17">
        <v>108.6</v>
      </c>
      <c r="F36" s="17">
        <v>103.1</v>
      </c>
      <c r="G36" s="17">
        <v>119.3</v>
      </c>
      <c r="H36" s="17">
        <v>115.4</v>
      </c>
      <c r="I36" s="17">
        <v>111.2</v>
      </c>
      <c r="J36" s="17">
        <v>108.9</v>
      </c>
      <c r="K36" s="17">
        <v>107.4</v>
      </c>
      <c r="L36" s="17">
        <v>188.8</v>
      </c>
      <c r="M36" s="17">
        <v>106.2</v>
      </c>
      <c r="N36" s="17">
        <v>95.2</v>
      </c>
      <c r="O36" s="17">
        <v>102.4</v>
      </c>
      <c r="P36" s="17">
        <v>120.2</v>
      </c>
      <c r="Q36" s="17">
        <v>121.8</v>
      </c>
      <c r="R36" s="17">
        <v>97.2</v>
      </c>
      <c r="S36" s="17">
        <v>122.5</v>
      </c>
      <c r="T36" s="17">
        <v>70.099999999999994</v>
      </c>
      <c r="U36" s="17">
        <v>94.9</v>
      </c>
      <c r="V36" s="17">
        <v>167.2</v>
      </c>
      <c r="W36" s="17">
        <v>122.9</v>
      </c>
      <c r="X36" s="17">
        <v>102.3</v>
      </c>
      <c r="Y36" s="17">
        <v>104.6</v>
      </c>
      <c r="Z36" s="17">
        <v>177.8</v>
      </c>
      <c r="AA36" s="17">
        <v>37.1</v>
      </c>
      <c r="AB36" s="17">
        <v>60.4</v>
      </c>
      <c r="AC36" s="17">
        <v>89.6</v>
      </c>
      <c r="AD36" s="17">
        <v>191.5</v>
      </c>
      <c r="AE36" s="18">
        <v>132.9</v>
      </c>
      <c r="AF36" s="18">
        <v>116.6</v>
      </c>
      <c r="AG36" s="18">
        <v>109.2</v>
      </c>
      <c r="AH36" s="8"/>
      <c r="AI36" s="9"/>
      <c r="AJ36" s="8" t="s">
        <v>97</v>
      </c>
      <c r="AK36" s="20">
        <v>108.6</v>
      </c>
      <c r="AL36" s="17">
        <v>119.8</v>
      </c>
      <c r="AM36" s="17">
        <v>127.8</v>
      </c>
      <c r="AN36" s="17">
        <v>128.1</v>
      </c>
      <c r="AO36" s="17">
        <v>126.7</v>
      </c>
      <c r="AP36" s="17">
        <v>108</v>
      </c>
      <c r="AQ36" s="17">
        <v>113.7</v>
      </c>
      <c r="AR36" s="17">
        <v>106.2</v>
      </c>
      <c r="AS36" s="17">
        <v>99</v>
      </c>
      <c r="AT36" s="17">
        <v>97.7</v>
      </c>
      <c r="AU36" s="17">
        <v>113.9</v>
      </c>
    </row>
    <row r="37" spans="1:47">
      <c r="A37" s="8"/>
      <c r="B37" s="21" t="s">
        <v>98</v>
      </c>
      <c r="C37" s="22" t="s">
        <v>84</v>
      </c>
      <c r="D37" s="23">
        <v>99</v>
      </c>
      <c r="E37" s="23">
        <v>99</v>
      </c>
      <c r="F37" s="23">
        <v>105.5</v>
      </c>
      <c r="G37" s="23">
        <v>130.6</v>
      </c>
      <c r="H37" s="23">
        <v>107.9</v>
      </c>
      <c r="I37" s="23">
        <v>103.2</v>
      </c>
      <c r="J37" s="23">
        <v>96.5</v>
      </c>
      <c r="K37" s="23">
        <v>106.1</v>
      </c>
      <c r="L37" s="23">
        <v>179.6</v>
      </c>
      <c r="M37" s="23">
        <v>107.9</v>
      </c>
      <c r="N37" s="23">
        <v>71.599999999999994</v>
      </c>
      <c r="O37" s="23">
        <v>79.7</v>
      </c>
      <c r="P37" s="23">
        <v>109.7</v>
      </c>
      <c r="Q37" s="23">
        <v>104.7</v>
      </c>
      <c r="R37" s="23">
        <v>90.7</v>
      </c>
      <c r="S37" s="23">
        <v>100.2</v>
      </c>
      <c r="T37" s="23">
        <v>90.9</v>
      </c>
      <c r="U37" s="23">
        <v>107.5</v>
      </c>
      <c r="V37" s="23">
        <v>146</v>
      </c>
      <c r="W37" s="23">
        <v>91.4</v>
      </c>
      <c r="X37" s="23">
        <v>95.2</v>
      </c>
      <c r="Y37" s="23">
        <v>98.2</v>
      </c>
      <c r="Z37" s="23">
        <v>158.19999999999999</v>
      </c>
      <c r="AA37" s="23">
        <v>105.2</v>
      </c>
      <c r="AB37" s="23">
        <v>54.4</v>
      </c>
      <c r="AC37" s="23">
        <v>77.900000000000006</v>
      </c>
      <c r="AD37" s="23">
        <v>170.4</v>
      </c>
      <c r="AE37" s="24">
        <v>130.69999999999999</v>
      </c>
      <c r="AF37" s="24">
        <v>112.5</v>
      </c>
      <c r="AG37" s="24">
        <v>100</v>
      </c>
      <c r="AH37" s="8"/>
      <c r="AI37" s="21" t="s">
        <v>98</v>
      </c>
      <c r="AJ37" s="22" t="s">
        <v>84</v>
      </c>
      <c r="AK37" s="19">
        <v>99</v>
      </c>
      <c r="AL37" s="23">
        <v>105.4</v>
      </c>
      <c r="AM37" s="23">
        <v>114.3</v>
      </c>
      <c r="AN37" s="23">
        <v>115.6</v>
      </c>
      <c r="AO37" s="23">
        <v>110.7</v>
      </c>
      <c r="AP37" s="23">
        <v>92</v>
      </c>
      <c r="AQ37" s="23">
        <v>102.2</v>
      </c>
      <c r="AR37" s="23">
        <v>88.8</v>
      </c>
      <c r="AS37" s="23">
        <v>93.6</v>
      </c>
      <c r="AT37" s="23">
        <v>92.8</v>
      </c>
      <c r="AU37" s="23">
        <v>102.7</v>
      </c>
    </row>
    <row r="38" spans="1:47">
      <c r="A38" s="8"/>
      <c r="B38" s="9"/>
      <c r="C38" s="8" t="s">
        <v>86</v>
      </c>
      <c r="D38" s="17">
        <v>106.2</v>
      </c>
      <c r="E38" s="17">
        <v>106.2</v>
      </c>
      <c r="F38" s="17">
        <v>97</v>
      </c>
      <c r="G38" s="17">
        <v>135.6</v>
      </c>
      <c r="H38" s="17">
        <v>102.3</v>
      </c>
      <c r="I38" s="17">
        <v>123.2</v>
      </c>
      <c r="J38" s="17">
        <v>109.8</v>
      </c>
      <c r="K38" s="17">
        <v>132.19999999999999</v>
      </c>
      <c r="L38" s="17">
        <v>242.5</v>
      </c>
      <c r="M38" s="17">
        <v>110.5</v>
      </c>
      <c r="N38" s="17">
        <v>84.5</v>
      </c>
      <c r="O38" s="17">
        <v>90.8</v>
      </c>
      <c r="P38" s="17">
        <v>105.9</v>
      </c>
      <c r="Q38" s="17">
        <v>109.2</v>
      </c>
      <c r="R38" s="17">
        <v>93.6</v>
      </c>
      <c r="S38" s="17">
        <v>100.3</v>
      </c>
      <c r="T38" s="17">
        <v>104.1</v>
      </c>
      <c r="U38" s="17">
        <v>113.6</v>
      </c>
      <c r="V38" s="17">
        <v>150</v>
      </c>
      <c r="W38" s="17">
        <v>101.4</v>
      </c>
      <c r="X38" s="17">
        <v>98.9</v>
      </c>
      <c r="Y38" s="17">
        <v>108.8</v>
      </c>
      <c r="Z38" s="17">
        <v>163.19999999999999</v>
      </c>
      <c r="AA38" s="17">
        <v>129.1</v>
      </c>
      <c r="AB38" s="17">
        <v>70.3</v>
      </c>
      <c r="AC38" s="17">
        <v>76.7</v>
      </c>
      <c r="AD38" s="17">
        <v>165.2</v>
      </c>
      <c r="AE38" s="18">
        <v>144.80000000000001</v>
      </c>
      <c r="AF38" s="18">
        <v>78</v>
      </c>
      <c r="AG38" s="18">
        <v>104.1</v>
      </c>
      <c r="AH38" s="8"/>
      <c r="AI38" s="9"/>
      <c r="AJ38" s="8" t="s">
        <v>86</v>
      </c>
      <c r="AK38" s="19">
        <v>106.2</v>
      </c>
      <c r="AL38" s="17">
        <v>117.1</v>
      </c>
      <c r="AM38" s="17">
        <v>128.1</v>
      </c>
      <c r="AN38" s="17">
        <v>133.4</v>
      </c>
      <c r="AO38" s="17">
        <v>112.7</v>
      </c>
      <c r="AP38" s="17">
        <v>100.6</v>
      </c>
      <c r="AQ38" s="17">
        <v>113.3</v>
      </c>
      <c r="AR38" s="17">
        <v>96.6</v>
      </c>
      <c r="AS38" s="17">
        <v>97</v>
      </c>
      <c r="AT38" s="17">
        <v>96.4</v>
      </c>
      <c r="AU38" s="17">
        <v>103.3</v>
      </c>
    </row>
    <row r="39" spans="1:47">
      <c r="A39" s="8"/>
      <c r="B39" s="9"/>
      <c r="C39" s="8" t="s">
        <v>88</v>
      </c>
      <c r="D39" s="17">
        <v>140.19999999999999</v>
      </c>
      <c r="E39" s="17">
        <v>140.19999999999999</v>
      </c>
      <c r="F39" s="17">
        <v>107.7</v>
      </c>
      <c r="G39" s="17">
        <v>134.9</v>
      </c>
      <c r="H39" s="17">
        <v>118.4</v>
      </c>
      <c r="I39" s="17">
        <v>178.4</v>
      </c>
      <c r="J39" s="17">
        <v>195</v>
      </c>
      <c r="K39" s="17">
        <v>144.6</v>
      </c>
      <c r="L39" s="17">
        <v>283.7</v>
      </c>
      <c r="M39" s="17">
        <v>121.8</v>
      </c>
      <c r="N39" s="17">
        <v>133.19999999999999</v>
      </c>
      <c r="O39" s="17">
        <v>178.7</v>
      </c>
      <c r="P39" s="17">
        <v>165.8</v>
      </c>
      <c r="Q39" s="17">
        <v>118.9</v>
      </c>
      <c r="R39" s="17">
        <v>111</v>
      </c>
      <c r="S39" s="17">
        <v>109.7</v>
      </c>
      <c r="T39" s="17">
        <v>115.3</v>
      </c>
      <c r="U39" s="17">
        <v>130.1</v>
      </c>
      <c r="V39" s="17">
        <v>168.1</v>
      </c>
      <c r="W39" s="17">
        <v>118.3</v>
      </c>
      <c r="X39" s="17">
        <v>114.8</v>
      </c>
      <c r="Y39" s="17">
        <v>120.3</v>
      </c>
      <c r="Z39" s="17">
        <v>190.4</v>
      </c>
      <c r="AA39" s="17">
        <v>127.4</v>
      </c>
      <c r="AB39" s="17">
        <v>66</v>
      </c>
      <c r="AC39" s="17">
        <v>96.3</v>
      </c>
      <c r="AD39" s="17">
        <v>181.5</v>
      </c>
      <c r="AE39" s="18">
        <v>147.4</v>
      </c>
      <c r="AF39" s="18">
        <v>105</v>
      </c>
      <c r="AG39" s="18">
        <v>137.6</v>
      </c>
      <c r="AH39" s="8"/>
      <c r="AI39" s="9"/>
      <c r="AJ39" s="8" t="s">
        <v>88</v>
      </c>
      <c r="AK39" s="19">
        <v>140.19999999999999</v>
      </c>
      <c r="AL39" s="17">
        <v>164.4</v>
      </c>
      <c r="AM39" s="17">
        <v>192.3</v>
      </c>
      <c r="AN39" s="17">
        <v>213.9</v>
      </c>
      <c r="AO39" s="17">
        <v>129</v>
      </c>
      <c r="AP39" s="17">
        <v>122.9</v>
      </c>
      <c r="AQ39" s="17">
        <v>140.80000000000001</v>
      </c>
      <c r="AR39" s="17">
        <v>117.3</v>
      </c>
      <c r="AS39" s="17">
        <v>119.6</v>
      </c>
      <c r="AT39" s="17">
        <v>119.2</v>
      </c>
      <c r="AU39" s="17">
        <v>123.9</v>
      </c>
    </row>
    <row r="40" spans="1:47">
      <c r="A40" s="8"/>
      <c r="B40" s="9"/>
      <c r="C40" s="8" t="s">
        <v>89</v>
      </c>
      <c r="D40" s="17">
        <v>107</v>
      </c>
      <c r="E40" s="17">
        <v>107</v>
      </c>
      <c r="F40" s="17">
        <v>102.2</v>
      </c>
      <c r="G40" s="17">
        <v>120.8</v>
      </c>
      <c r="H40" s="17">
        <v>107.3</v>
      </c>
      <c r="I40" s="17">
        <v>111.6</v>
      </c>
      <c r="J40" s="17">
        <v>108.5</v>
      </c>
      <c r="K40" s="17">
        <v>104.5</v>
      </c>
      <c r="L40" s="17">
        <v>241.6</v>
      </c>
      <c r="M40" s="17">
        <v>107</v>
      </c>
      <c r="N40" s="17">
        <v>71.2</v>
      </c>
      <c r="O40" s="17">
        <v>87.2</v>
      </c>
      <c r="P40" s="17">
        <v>109.3</v>
      </c>
      <c r="Q40" s="17">
        <v>117.7</v>
      </c>
      <c r="R40" s="17">
        <v>105.3</v>
      </c>
      <c r="S40" s="17">
        <v>102.9</v>
      </c>
      <c r="T40" s="17">
        <v>119.5</v>
      </c>
      <c r="U40" s="17">
        <v>119.4</v>
      </c>
      <c r="V40" s="17">
        <v>152.80000000000001</v>
      </c>
      <c r="W40" s="17">
        <v>115</v>
      </c>
      <c r="X40" s="17">
        <v>108</v>
      </c>
      <c r="Y40" s="17">
        <v>118</v>
      </c>
      <c r="Z40" s="17">
        <v>197.3</v>
      </c>
      <c r="AA40" s="17">
        <v>104.2</v>
      </c>
      <c r="AB40" s="17">
        <v>71.2</v>
      </c>
      <c r="AC40" s="17">
        <v>89.8</v>
      </c>
      <c r="AD40" s="17">
        <v>146.1</v>
      </c>
      <c r="AE40" s="18">
        <v>150.19999999999999</v>
      </c>
      <c r="AF40" s="18">
        <v>77.3</v>
      </c>
      <c r="AG40" s="18">
        <v>104.7</v>
      </c>
      <c r="AH40" s="8"/>
      <c r="AI40" s="9"/>
      <c r="AJ40" s="8" t="s">
        <v>89</v>
      </c>
      <c r="AK40" s="19">
        <v>107</v>
      </c>
      <c r="AL40" s="17">
        <v>118.5</v>
      </c>
      <c r="AM40" s="17">
        <v>125.1</v>
      </c>
      <c r="AN40" s="17">
        <v>126.8</v>
      </c>
      <c r="AO40" s="17">
        <v>120.2</v>
      </c>
      <c r="AP40" s="17">
        <v>108.7</v>
      </c>
      <c r="AQ40" s="17">
        <v>98.1</v>
      </c>
      <c r="AR40" s="17">
        <v>112</v>
      </c>
      <c r="AS40" s="17">
        <v>97.1</v>
      </c>
      <c r="AT40" s="17">
        <v>95.9</v>
      </c>
      <c r="AU40" s="17">
        <v>111.5</v>
      </c>
    </row>
    <row r="41" spans="1:47">
      <c r="A41" s="8"/>
      <c r="B41" s="9"/>
      <c r="C41" s="8" t="s">
        <v>90</v>
      </c>
      <c r="D41" s="17">
        <v>105</v>
      </c>
      <c r="E41" s="17">
        <v>105</v>
      </c>
      <c r="F41" s="17">
        <v>107.7</v>
      </c>
      <c r="G41" s="17">
        <v>137.30000000000001</v>
      </c>
      <c r="H41" s="17">
        <v>101.2</v>
      </c>
      <c r="I41" s="17">
        <v>111.4</v>
      </c>
      <c r="J41" s="17">
        <v>104.9</v>
      </c>
      <c r="K41" s="17">
        <v>106.1</v>
      </c>
      <c r="L41" s="17">
        <v>276.10000000000002</v>
      </c>
      <c r="M41" s="17">
        <v>113.2</v>
      </c>
      <c r="N41" s="17">
        <v>70.3</v>
      </c>
      <c r="O41" s="17">
        <v>88.3</v>
      </c>
      <c r="P41" s="17">
        <v>94.8</v>
      </c>
      <c r="Q41" s="17">
        <v>99.4</v>
      </c>
      <c r="R41" s="17">
        <v>118.9</v>
      </c>
      <c r="S41" s="17">
        <v>109.4</v>
      </c>
      <c r="T41" s="17">
        <v>116.6</v>
      </c>
      <c r="U41" s="17">
        <v>120.6</v>
      </c>
      <c r="V41" s="17">
        <v>154</v>
      </c>
      <c r="W41" s="17">
        <v>97.7</v>
      </c>
      <c r="X41" s="17">
        <v>100.4</v>
      </c>
      <c r="Y41" s="17">
        <v>110.6</v>
      </c>
      <c r="Z41" s="17">
        <v>192.2</v>
      </c>
      <c r="AA41" s="17">
        <v>114.6</v>
      </c>
      <c r="AB41" s="17">
        <v>76.3</v>
      </c>
      <c r="AC41" s="17">
        <v>74.400000000000006</v>
      </c>
      <c r="AD41" s="17">
        <v>171.6</v>
      </c>
      <c r="AE41" s="18">
        <v>133.9</v>
      </c>
      <c r="AF41" s="18">
        <v>82.4</v>
      </c>
      <c r="AG41" s="18">
        <v>103.3</v>
      </c>
      <c r="AH41" s="8"/>
      <c r="AI41" s="9"/>
      <c r="AJ41" s="8" t="s">
        <v>90</v>
      </c>
      <c r="AK41" s="19">
        <v>105</v>
      </c>
      <c r="AL41" s="17">
        <v>115.9</v>
      </c>
      <c r="AM41" s="17">
        <v>121.4</v>
      </c>
      <c r="AN41" s="17">
        <v>126.9</v>
      </c>
      <c r="AO41" s="17">
        <v>105.3</v>
      </c>
      <c r="AP41" s="17">
        <v>107.8</v>
      </c>
      <c r="AQ41" s="17">
        <v>94.7</v>
      </c>
      <c r="AR41" s="17">
        <v>111.9</v>
      </c>
      <c r="AS41" s="17">
        <v>95.6</v>
      </c>
      <c r="AT41" s="17">
        <v>94.3</v>
      </c>
      <c r="AU41" s="17">
        <v>110.7</v>
      </c>
    </row>
    <row r="42" spans="1:47">
      <c r="A42" s="8"/>
      <c r="B42" s="9"/>
      <c r="C42" s="8" t="s">
        <v>91</v>
      </c>
      <c r="D42" s="17">
        <v>121</v>
      </c>
      <c r="E42" s="17">
        <v>121</v>
      </c>
      <c r="F42" s="17">
        <v>110.1</v>
      </c>
      <c r="G42" s="17">
        <v>138.5</v>
      </c>
      <c r="H42" s="17">
        <v>106.9</v>
      </c>
      <c r="I42" s="17">
        <v>155.4</v>
      </c>
      <c r="J42" s="17">
        <v>139.69999999999999</v>
      </c>
      <c r="K42" s="17">
        <v>162.4</v>
      </c>
      <c r="L42" s="17">
        <v>332.3</v>
      </c>
      <c r="M42" s="17">
        <v>116.8</v>
      </c>
      <c r="N42" s="17">
        <v>94.8</v>
      </c>
      <c r="O42" s="17">
        <v>126.2</v>
      </c>
      <c r="P42" s="17">
        <v>106.2</v>
      </c>
      <c r="Q42" s="17">
        <v>112.8</v>
      </c>
      <c r="R42" s="17">
        <v>107.5</v>
      </c>
      <c r="S42" s="17">
        <v>100</v>
      </c>
      <c r="T42" s="17">
        <v>126.8</v>
      </c>
      <c r="U42" s="17">
        <v>123.1</v>
      </c>
      <c r="V42" s="17">
        <v>155.4</v>
      </c>
      <c r="W42" s="17">
        <v>104.6</v>
      </c>
      <c r="X42" s="17">
        <v>106.7</v>
      </c>
      <c r="Y42" s="17">
        <v>118.1</v>
      </c>
      <c r="Z42" s="17">
        <v>176.2</v>
      </c>
      <c r="AA42" s="17">
        <v>125.6</v>
      </c>
      <c r="AB42" s="17">
        <v>72.7</v>
      </c>
      <c r="AC42" s="17">
        <v>84.9</v>
      </c>
      <c r="AD42" s="17">
        <v>172.5</v>
      </c>
      <c r="AE42" s="18">
        <v>140.4</v>
      </c>
      <c r="AF42" s="18">
        <v>108.2</v>
      </c>
      <c r="AG42" s="18">
        <v>120</v>
      </c>
      <c r="AH42" s="8"/>
      <c r="AI42" s="9"/>
      <c r="AJ42" s="8" t="s">
        <v>91</v>
      </c>
      <c r="AK42" s="19">
        <v>121</v>
      </c>
      <c r="AL42" s="17">
        <v>135.9</v>
      </c>
      <c r="AM42" s="17">
        <v>158.5</v>
      </c>
      <c r="AN42" s="17">
        <v>172.7</v>
      </c>
      <c r="AO42" s="17">
        <v>116.7</v>
      </c>
      <c r="AP42" s="17">
        <v>102.3</v>
      </c>
      <c r="AQ42" s="17">
        <v>93.5</v>
      </c>
      <c r="AR42" s="17">
        <v>105.1</v>
      </c>
      <c r="AS42" s="17">
        <v>108.3</v>
      </c>
      <c r="AT42" s="17">
        <v>108</v>
      </c>
      <c r="AU42" s="17">
        <v>111.2</v>
      </c>
    </row>
    <row r="43" spans="1:47">
      <c r="A43" s="8"/>
      <c r="B43" s="9"/>
      <c r="C43" s="8" t="s">
        <v>92</v>
      </c>
      <c r="D43" s="17">
        <v>109.6</v>
      </c>
      <c r="E43" s="17">
        <v>109.6</v>
      </c>
      <c r="F43" s="17">
        <v>110.9</v>
      </c>
      <c r="G43" s="17">
        <v>133.9</v>
      </c>
      <c r="H43" s="17">
        <v>106.3</v>
      </c>
      <c r="I43" s="17">
        <v>125.7</v>
      </c>
      <c r="J43" s="17">
        <v>128.80000000000001</v>
      </c>
      <c r="K43" s="17">
        <v>106</v>
      </c>
      <c r="L43" s="17">
        <v>292.8</v>
      </c>
      <c r="M43" s="17">
        <v>113</v>
      </c>
      <c r="N43" s="17">
        <v>78.7</v>
      </c>
      <c r="O43" s="17">
        <v>76.7</v>
      </c>
      <c r="P43" s="17">
        <v>109.8</v>
      </c>
      <c r="Q43" s="17">
        <v>117.1</v>
      </c>
      <c r="R43" s="17">
        <v>102.2</v>
      </c>
      <c r="S43" s="17">
        <v>91.4</v>
      </c>
      <c r="T43" s="17">
        <v>119.6</v>
      </c>
      <c r="U43" s="17">
        <v>124.5</v>
      </c>
      <c r="V43" s="17">
        <v>146.6</v>
      </c>
      <c r="W43" s="17">
        <v>94.4</v>
      </c>
      <c r="X43" s="17">
        <v>114.1</v>
      </c>
      <c r="Y43" s="17">
        <v>110.5</v>
      </c>
      <c r="Z43" s="17">
        <v>188</v>
      </c>
      <c r="AA43" s="17">
        <v>127.5</v>
      </c>
      <c r="AB43" s="17">
        <v>62.2</v>
      </c>
      <c r="AC43" s="17">
        <v>99.8</v>
      </c>
      <c r="AD43" s="17">
        <v>176.2</v>
      </c>
      <c r="AE43" s="18">
        <v>133.4</v>
      </c>
      <c r="AF43" s="18">
        <v>89.3</v>
      </c>
      <c r="AG43" s="18">
        <v>108.1</v>
      </c>
      <c r="AH43" s="8"/>
      <c r="AI43" s="9"/>
      <c r="AJ43" s="8" t="s">
        <v>92</v>
      </c>
      <c r="AK43" s="19">
        <v>109.6</v>
      </c>
      <c r="AL43" s="17">
        <v>118.6</v>
      </c>
      <c r="AM43" s="17">
        <v>132.80000000000001</v>
      </c>
      <c r="AN43" s="17">
        <v>138.4</v>
      </c>
      <c r="AO43" s="17">
        <v>116.3</v>
      </c>
      <c r="AP43" s="17">
        <v>97.5</v>
      </c>
      <c r="AQ43" s="17">
        <v>90.6</v>
      </c>
      <c r="AR43" s="17">
        <v>99.7</v>
      </c>
      <c r="AS43" s="17">
        <v>101.9</v>
      </c>
      <c r="AT43" s="17">
        <v>101.2</v>
      </c>
      <c r="AU43" s="17">
        <v>110.2</v>
      </c>
    </row>
    <row r="44" spans="1:47">
      <c r="A44" s="8"/>
      <c r="B44" s="9"/>
      <c r="C44" s="8" t="s">
        <v>93</v>
      </c>
      <c r="D44" s="17">
        <v>105.8</v>
      </c>
      <c r="E44" s="17">
        <v>105.8</v>
      </c>
      <c r="F44" s="17">
        <v>107.9</v>
      </c>
      <c r="G44" s="17">
        <v>126.5</v>
      </c>
      <c r="H44" s="17">
        <v>96.6</v>
      </c>
      <c r="I44" s="17">
        <v>129.19999999999999</v>
      </c>
      <c r="J44" s="17">
        <v>133.9</v>
      </c>
      <c r="K44" s="17">
        <v>111.1</v>
      </c>
      <c r="L44" s="17">
        <v>254.9</v>
      </c>
      <c r="M44" s="17">
        <v>113.2</v>
      </c>
      <c r="N44" s="17">
        <v>80.099999999999994</v>
      </c>
      <c r="O44" s="17">
        <v>69.900000000000006</v>
      </c>
      <c r="P44" s="17">
        <v>105.2</v>
      </c>
      <c r="Q44" s="17">
        <v>105.6</v>
      </c>
      <c r="R44" s="17">
        <v>97.9</v>
      </c>
      <c r="S44" s="17">
        <v>107.4</v>
      </c>
      <c r="T44" s="17">
        <v>108.2</v>
      </c>
      <c r="U44" s="17">
        <v>112.2</v>
      </c>
      <c r="V44" s="17">
        <v>149.9</v>
      </c>
      <c r="W44" s="17">
        <v>85.8</v>
      </c>
      <c r="X44" s="17">
        <v>99.4</v>
      </c>
      <c r="Y44" s="17">
        <v>100.9</v>
      </c>
      <c r="Z44" s="17">
        <v>169.5</v>
      </c>
      <c r="AA44" s="17">
        <v>114.8</v>
      </c>
      <c r="AB44" s="17">
        <v>53</v>
      </c>
      <c r="AC44" s="17">
        <v>83.1</v>
      </c>
      <c r="AD44" s="17">
        <v>163.1</v>
      </c>
      <c r="AE44" s="18">
        <v>142.1</v>
      </c>
      <c r="AF44" s="18">
        <v>130.80000000000001</v>
      </c>
      <c r="AG44" s="18">
        <v>107.6</v>
      </c>
      <c r="AH44" s="8"/>
      <c r="AI44" s="9"/>
      <c r="AJ44" s="8" t="s">
        <v>93</v>
      </c>
      <c r="AK44" s="19">
        <v>105.8</v>
      </c>
      <c r="AL44" s="17">
        <v>114.7</v>
      </c>
      <c r="AM44" s="17">
        <v>132.19999999999999</v>
      </c>
      <c r="AN44" s="17">
        <v>139.9</v>
      </c>
      <c r="AO44" s="17">
        <v>109.9</v>
      </c>
      <c r="AP44" s="17">
        <v>88.7</v>
      </c>
      <c r="AQ44" s="17">
        <v>88</v>
      </c>
      <c r="AR44" s="17">
        <v>89</v>
      </c>
      <c r="AS44" s="17">
        <v>98.1</v>
      </c>
      <c r="AT44" s="17">
        <v>97.8</v>
      </c>
      <c r="AU44" s="17">
        <v>101.7</v>
      </c>
    </row>
    <row r="45" spans="1:47">
      <c r="A45" s="8"/>
      <c r="B45" s="9"/>
      <c r="C45" s="8" t="s">
        <v>94</v>
      </c>
      <c r="D45" s="17">
        <v>123</v>
      </c>
      <c r="E45" s="17">
        <v>123</v>
      </c>
      <c r="F45" s="17">
        <v>107.9</v>
      </c>
      <c r="G45" s="17">
        <v>130.4</v>
      </c>
      <c r="H45" s="17">
        <v>106.8</v>
      </c>
      <c r="I45" s="17">
        <v>158.1</v>
      </c>
      <c r="J45" s="17">
        <v>174.8</v>
      </c>
      <c r="K45" s="17">
        <v>124.8</v>
      </c>
      <c r="L45" s="17">
        <v>253.6</v>
      </c>
      <c r="M45" s="17">
        <v>115.7</v>
      </c>
      <c r="N45" s="17">
        <v>110.8</v>
      </c>
      <c r="O45" s="17">
        <v>81.900000000000006</v>
      </c>
      <c r="P45" s="17">
        <v>140.5</v>
      </c>
      <c r="Q45" s="17">
        <v>111.9</v>
      </c>
      <c r="R45" s="17">
        <v>111.4</v>
      </c>
      <c r="S45" s="17">
        <v>104.6</v>
      </c>
      <c r="T45" s="17">
        <v>128</v>
      </c>
      <c r="U45" s="17">
        <v>123.4</v>
      </c>
      <c r="V45" s="17">
        <v>166.6</v>
      </c>
      <c r="W45" s="17">
        <v>86.5</v>
      </c>
      <c r="X45" s="17">
        <v>111.5</v>
      </c>
      <c r="Y45" s="17">
        <v>111.9</v>
      </c>
      <c r="Z45" s="17">
        <v>180.4</v>
      </c>
      <c r="AA45" s="17">
        <v>129.4</v>
      </c>
      <c r="AB45" s="17">
        <v>72.3</v>
      </c>
      <c r="AC45" s="17">
        <v>98.4</v>
      </c>
      <c r="AD45" s="17">
        <v>146.9</v>
      </c>
      <c r="AE45" s="18">
        <v>141.9</v>
      </c>
      <c r="AF45" s="18">
        <v>100.6</v>
      </c>
      <c r="AG45" s="18">
        <v>121.3</v>
      </c>
      <c r="AH45" s="8"/>
      <c r="AI45" s="9"/>
      <c r="AJ45" s="8" t="s">
        <v>94</v>
      </c>
      <c r="AK45" s="19">
        <v>123</v>
      </c>
      <c r="AL45" s="17">
        <v>133.4</v>
      </c>
      <c r="AM45" s="17">
        <v>155.69999999999999</v>
      </c>
      <c r="AN45" s="17">
        <v>168.6</v>
      </c>
      <c r="AO45" s="17">
        <v>117.9</v>
      </c>
      <c r="AP45" s="17">
        <v>100.2</v>
      </c>
      <c r="AQ45" s="17">
        <v>108.5</v>
      </c>
      <c r="AR45" s="17">
        <v>97.6</v>
      </c>
      <c r="AS45" s="17">
        <v>114.2</v>
      </c>
      <c r="AT45" s="17">
        <v>113.9</v>
      </c>
      <c r="AU45" s="17">
        <v>117.1</v>
      </c>
    </row>
    <row r="46" spans="1:47">
      <c r="A46" s="8"/>
      <c r="B46" s="9"/>
      <c r="C46" s="8" t="s">
        <v>95</v>
      </c>
      <c r="D46" s="17">
        <v>112.1</v>
      </c>
      <c r="E46" s="17">
        <v>112.1</v>
      </c>
      <c r="F46" s="17">
        <v>115.3</v>
      </c>
      <c r="G46" s="17">
        <v>140.9</v>
      </c>
      <c r="H46" s="17">
        <v>110.1</v>
      </c>
      <c r="I46" s="17">
        <v>110.7</v>
      </c>
      <c r="J46" s="17">
        <v>98.8</v>
      </c>
      <c r="K46" s="17">
        <v>115</v>
      </c>
      <c r="L46" s="17">
        <v>258.2</v>
      </c>
      <c r="M46" s="17">
        <v>118.3</v>
      </c>
      <c r="N46" s="17">
        <v>81.7</v>
      </c>
      <c r="O46" s="17">
        <v>77</v>
      </c>
      <c r="P46" s="17">
        <v>134.30000000000001</v>
      </c>
      <c r="Q46" s="17">
        <v>127.9</v>
      </c>
      <c r="R46" s="17">
        <v>115.6</v>
      </c>
      <c r="S46" s="17">
        <v>105.8</v>
      </c>
      <c r="T46" s="17">
        <v>102.2</v>
      </c>
      <c r="U46" s="17">
        <v>128.5</v>
      </c>
      <c r="V46" s="17">
        <v>192.1</v>
      </c>
      <c r="W46" s="17">
        <v>101.2</v>
      </c>
      <c r="X46" s="17">
        <v>104</v>
      </c>
      <c r="Y46" s="17">
        <v>115.5</v>
      </c>
      <c r="Z46" s="17">
        <v>167.5</v>
      </c>
      <c r="AA46" s="17">
        <v>156.30000000000001</v>
      </c>
      <c r="AB46" s="17">
        <v>68.8</v>
      </c>
      <c r="AC46" s="17">
        <v>80.900000000000006</v>
      </c>
      <c r="AD46" s="17">
        <v>160.6</v>
      </c>
      <c r="AE46" s="18">
        <v>135.5</v>
      </c>
      <c r="AF46" s="18">
        <v>93</v>
      </c>
      <c r="AG46" s="18">
        <v>110.7</v>
      </c>
      <c r="AH46" s="8"/>
      <c r="AI46" s="9"/>
      <c r="AJ46" s="8" t="s">
        <v>95</v>
      </c>
      <c r="AK46" s="19">
        <v>112.1</v>
      </c>
      <c r="AL46" s="17">
        <v>121.3</v>
      </c>
      <c r="AM46" s="17">
        <v>130.80000000000001</v>
      </c>
      <c r="AN46" s="17">
        <v>131</v>
      </c>
      <c r="AO46" s="17">
        <v>130.30000000000001</v>
      </c>
      <c r="AP46" s="17">
        <v>107.2</v>
      </c>
      <c r="AQ46" s="17">
        <v>106.3</v>
      </c>
      <c r="AR46" s="17">
        <v>107.5</v>
      </c>
      <c r="AS46" s="17">
        <v>104.3</v>
      </c>
      <c r="AT46" s="17">
        <v>103.7</v>
      </c>
      <c r="AU46" s="17">
        <v>111.3</v>
      </c>
    </row>
    <row r="47" spans="1:47">
      <c r="A47" s="8"/>
      <c r="B47" s="9"/>
      <c r="C47" s="8" t="s">
        <v>96</v>
      </c>
      <c r="D47" s="17">
        <v>116.8</v>
      </c>
      <c r="E47" s="17">
        <v>116.8</v>
      </c>
      <c r="F47" s="17">
        <v>115.1</v>
      </c>
      <c r="G47" s="17">
        <v>139.19999999999999</v>
      </c>
      <c r="H47" s="17">
        <v>112.1</v>
      </c>
      <c r="I47" s="17">
        <v>119.3</v>
      </c>
      <c r="J47" s="17">
        <v>103.3</v>
      </c>
      <c r="K47" s="17">
        <v>133.69999999999999</v>
      </c>
      <c r="L47" s="17">
        <v>219.9</v>
      </c>
      <c r="M47" s="17">
        <v>117.6</v>
      </c>
      <c r="N47" s="17">
        <v>83.7</v>
      </c>
      <c r="O47" s="17">
        <v>87.8</v>
      </c>
      <c r="P47" s="17">
        <v>149.1</v>
      </c>
      <c r="Q47" s="17">
        <v>122.8</v>
      </c>
      <c r="R47" s="17">
        <v>110.8</v>
      </c>
      <c r="S47" s="17">
        <v>101.7</v>
      </c>
      <c r="T47" s="17">
        <v>106.7</v>
      </c>
      <c r="U47" s="17">
        <v>128</v>
      </c>
      <c r="V47" s="17">
        <v>174.7</v>
      </c>
      <c r="W47" s="17">
        <v>117.1</v>
      </c>
      <c r="X47" s="17">
        <v>107.8</v>
      </c>
      <c r="Y47" s="17">
        <v>113.3</v>
      </c>
      <c r="Z47" s="17">
        <v>174.2</v>
      </c>
      <c r="AA47" s="17">
        <v>139.1</v>
      </c>
      <c r="AB47" s="17">
        <v>75.8</v>
      </c>
      <c r="AC47" s="17">
        <v>88</v>
      </c>
      <c r="AD47" s="17">
        <v>166.8</v>
      </c>
      <c r="AE47" s="18">
        <v>152.6</v>
      </c>
      <c r="AF47" s="18">
        <v>90.8</v>
      </c>
      <c r="AG47" s="18">
        <v>114.9</v>
      </c>
      <c r="AH47" s="8"/>
      <c r="AI47" s="9"/>
      <c r="AJ47" s="8" t="s">
        <v>96</v>
      </c>
      <c r="AK47" s="19">
        <v>116.8</v>
      </c>
      <c r="AL47" s="17">
        <v>128</v>
      </c>
      <c r="AM47" s="17">
        <v>136.30000000000001</v>
      </c>
      <c r="AN47" s="17">
        <v>139.5</v>
      </c>
      <c r="AO47" s="17">
        <v>126.9</v>
      </c>
      <c r="AP47" s="17">
        <v>115.7</v>
      </c>
      <c r="AQ47" s="17">
        <v>119.3</v>
      </c>
      <c r="AR47" s="17">
        <v>114.6</v>
      </c>
      <c r="AS47" s="17">
        <v>107.3</v>
      </c>
      <c r="AT47" s="17">
        <v>106.7</v>
      </c>
      <c r="AU47" s="17">
        <v>113.8</v>
      </c>
    </row>
    <row r="48" spans="1:47">
      <c r="A48" s="8"/>
      <c r="B48" s="16"/>
      <c r="C48" s="15" t="s">
        <v>97</v>
      </c>
      <c r="D48" s="13">
        <v>122.2</v>
      </c>
      <c r="E48" s="13">
        <v>122.1</v>
      </c>
      <c r="F48" s="13">
        <v>113.6</v>
      </c>
      <c r="G48" s="13">
        <v>141</v>
      </c>
      <c r="H48" s="13">
        <v>122.1</v>
      </c>
      <c r="I48" s="13">
        <v>139.6</v>
      </c>
      <c r="J48" s="13">
        <v>146.19999999999999</v>
      </c>
      <c r="K48" s="13">
        <v>121.7</v>
      </c>
      <c r="L48" s="13">
        <v>229.6</v>
      </c>
      <c r="M48" s="13">
        <v>114.9</v>
      </c>
      <c r="N48" s="13">
        <v>93.3</v>
      </c>
      <c r="O48" s="13">
        <v>89.5</v>
      </c>
      <c r="P48" s="13">
        <v>133.80000000000001</v>
      </c>
      <c r="Q48" s="13">
        <v>132.30000000000001</v>
      </c>
      <c r="R48" s="13">
        <v>108.8</v>
      </c>
      <c r="S48" s="13">
        <v>117.7</v>
      </c>
      <c r="T48" s="13">
        <v>108.7</v>
      </c>
      <c r="U48" s="13">
        <v>122.6</v>
      </c>
      <c r="V48" s="13">
        <v>150.19999999999999</v>
      </c>
      <c r="W48" s="13">
        <v>128.9</v>
      </c>
      <c r="X48" s="13">
        <v>109.9</v>
      </c>
      <c r="Y48" s="13">
        <v>106.8</v>
      </c>
      <c r="Z48" s="13">
        <v>188.8</v>
      </c>
      <c r="AA48" s="13">
        <v>133</v>
      </c>
      <c r="AB48" s="13">
        <v>79.8</v>
      </c>
      <c r="AC48" s="13">
        <v>90.4</v>
      </c>
      <c r="AD48" s="13">
        <v>179.9</v>
      </c>
      <c r="AE48" s="25">
        <v>136.69999999999999</v>
      </c>
      <c r="AF48" s="25">
        <v>91.8</v>
      </c>
      <c r="AG48" s="25">
        <v>119.9</v>
      </c>
      <c r="AH48" s="8"/>
      <c r="AI48" s="16"/>
      <c r="AJ48" s="15" t="s">
        <v>97</v>
      </c>
      <c r="AK48" s="19">
        <v>122.2</v>
      </c>
      <c r="AL48" s="13">
        <v>131.80000000000001</v>
      </c>
      <c r="AM48" s="13">
        <v>144.4</v>
      </c>
      <c r="AN48" s="13">
        <v>146</v>
      </c>
      <c r="AO48" s="13">
        <v>139.80000000000001</v>
      </c>
      <c r="AP48" s="13">
        <v>113</v>
      </c>
      <c r="AQ48" s="13">
        <v>97.6</v>
      </c>
      <c r="AR48" s="13">
        <v>117.9</v>
      </c>
      <c r="AS48" s="13">
        <v>113.9</v>
      </c>
      <c r="AT48" s="13">
        <v>113.8</v>
      </c>
      <c r="AU48" s="13">
        <v>115.5</v>
      </c>
    </row>
    <row r="49" spans="1:47">
      <c r="A49" s="8"/>
      <c r="B49" s="9" t="s">
        <v>99</v>
      </c>
      <c r="C49" s="8" t="s">
        <v>84</v>
      </c>
      <c r="D49" s="17">
        <v>103.2</v>
      </c>
      <c r="E49" s="17">
        <v>103.2</v>
      </c>
      <c r="F49" s="17">
        <v>114.1</v>
      </c>
      <c r="G49" s="17">
        <v>125.9</v>
      </c>
      <c r="H49" s="17">
        <v>107.1</v>
      </c>
      <c r="I49" s="17">
        <v>109.6</v>
      </c>
      <c r="J49" s="17">
        <v>102.6</v>
      </c>
      <c r="K49" s="17">
        <v>109.8</v>
      </c>
      <c r="L49" s="17">
        <v>222.7</v>
      </c>
      <c r="M49" s="17">
        <v>108</v>
      </c>
      <c r="N49" s="17">
        <v>77</v>
      </c>
      <c r="O49" s="17">
        <v>72.900000000000006</v>
      </c>
      <c r="P49" s="17">
        <v>117.9</v>
      </c>
      <c r="Q49" s="17">
        <v>104.7</v>
      </c>
      <c r="R49" s="17">
        <v>97.2</v>
      </c>
      <c r="S49" s="17">
        <v>94.7</v>
      </c>
      <c r="T49" s="17">
        <v>95.7</v>
      </c>
      <c r="U49" s="17">
        <v>112.4</v>
      </c>
      <c r="V49" s="17">
        <v>139.69999999999999</v>
      </c>
      <c r="W49" s="17">
        <v>94.2</v>
      </c>
      <c r="X49" s="17">
        <v>97.2</v>
      </c>
      <c r="Y49" s="17">
        <v>101.7</v>
      </c>
      <c r="Z49" s="17">
        <v>165.6</v>
      </c>
      <c r="AA49" s="17">
        <v>127.9</v>
      </c>
      <c r="AB49" s="17">
        <v>31.8</v>
      </c>
      <c r="AC49" s="17">
        <v>83.3</v>
      </c>
      <c r="AD49" s="17">
        <v>138.30000000000001</v>
      </c>
      <c r="AE49" s="18">
        <v>132.6</v>
      </c>
      <c r="AF49" s="18">
        <v>112.2</v>
      </c>
      <c r="AG49" s="18">
        <v>103.9</v>
      </c>
      <c r="AH49" s="8"/>
      <c r="AI49" s="9" t="s">
        <v>99</v>
      </c>
      <c r="AJ49" s="8" t="s">
        <v>84</v>
      </c>
      <c r="AK49" s="26">
        <v>103.2</v>
      </c>
      <c r="AL49" s="17">
        <v>108.1</v>
      </c>
      <c r="AM49" s="17">
        <v>118.1</v>
      </c>
      <c r="AN49" s="17">
        <v>120.3</v>
      </c>
      <c r="AO49" s="17">
        <v>111.7</v>
      </c>
      <c r="AP49" s="17">
        <v>93.2</v>
      </c>
      <c r="AQ49" s="17">
        <v>96.1</v>
      </c>
      <c r="AR49" s="17">
        <v>92.3</v>
      </c>
      <c r="AS49" s="17">
        <v>99.1</v>
      </c>
      <c r="AT49" s="17">
        <v>98.6</v>
      </c>
      <c r="AU49" s="17">
        <v>104.6</v>
      </c>
    </row>
    <row r="50" spans="1:47">
      <c r="A50" s="8"/>
      <c r="B50" s="9"/>
      <c r="C50" s="8" t="s">
        <v>86</v>
      </c>
      <c r="D50" s="17">
        <v>116.2</v>
      </c>
      <c r="E50" s="17">
        <v>116.2</v>
      </c>
      <c r="F50" s="17">
        <v>106.9</v>
      </c>
      <c r="G50" s="17">
        <v>125.3</v>
      </c>
      <c r="H50" s="17">
        <v>103</v>
      </c>
      <c r="I50" s="17">
        <v>148.4</v>
      </c>
      <c r="J50" s="17">
        <v>153.9</v>
      </c>
      <c r="K50" s="17">
        <v>132</v>
      </c>
      <c r="L50" s="17">
        <v>239.4</v>
      </c>
      <c r="M50" s="17">
        <v>113</v>
      </c>
      <c r="N50" s="17">
        <v>80.5</v>
      </c>
      <c r="O50" s="17">
        <v>90.4</v>
      </c>
      <c r="P50" s="17">
        <v>132.19999999999999</v>
      </c>
      <c r="Q50" s="17">
        <v>105.1</v>
      </c>
      <c r="R50" s="17">
        <v>103.2</v>
      </c>
      <c r="S50" s="17">
        <v>90.2</v>
      </c>
      <c r="T50" s="17">
        <v>99.4</v>
      </c>
      <c r="U50" s="17">
        <v>113.5</v>
      </c>
      <c r="V50" s="17">
        <v>138</v>
      </c>
      <c r="W50" s="17">
        <v>106.5</v>
      </c>
      <c r="X50" s="17">
        <v>101.7</v>
      </c>
      <c r="Y50" s="17">
        <v>113.3</v>
      </c>
      <c r="Z50" s="17">
        <v>158.19999999999999</v>
      </c>
      <c r="AA50" s="17">
        <v>152.6</v>
      </c>
      <c r="AB50" s="17">
        <v>74</v>
      </c>
      <c r="AC50" s="17">
        <v>79.5</v>
      </c>
      <c r="AD50" s="17">
        <v>153.80000000000001</v>
      </c>
      <c r="AE50" s="18">
        <v>139.69999999999999</v>
      </c>
      <c r="AF50" s="18">
        <v>104.8</v>
      </c>
      <c r="AG50" s="18">
        <v>115.3</v>
      </c>
      <c r="AH50" s="8"/>
      <c r="AI50" s="9"/>
      <c r="AJ50" s="8" t="s">
        <v>86</v>
      </c>
      <c r="AK50" s="19">
        <v>116.2</v>
      </c>
      <c r="AL50" s="17">
        <v>132.19999999999999</v>
      </c>
      <c r="AM50" s="17">
        <v>148.1</v>
      </c>
      <c r="AN50" s="17">
        <v>160.19999999999999</v>
      </c>
      <c r="AO50" s="17">
        <v>112.7</v>
      </c>
      <c r="AP50" s="17">
        <v>108.5</v>
      </c>
      <c r="AQ50" s="17">
        <v>117.7</v>
      </c>
      <c r="AR50" s="17">
        <v>105.6</v>
      </c>
      <c r="AS50" s="17">
        <v>102.6</v>
      </c>
      <c r="AT50" s="17">
        <v>102.6</v>
      </c>
      <c r="AU50" s="17">
        <v>101.8</v>
      </c>
    </row>
    <row r="51" spans="1:47">
      <c r="A51" s="8"/>
      <c r="B51" s="9"/>
      <c r="C51" s="8" t="s">
        <v>88</v>
      </c>
      <c r="D51" s="17">
        <v>148.80000000000001</v>
      </c>
      <c r="E51" s="17">
        <v>148.80000000000001</v>
      </c>
      <c r="F51" s="17">
        <v>116.1</v>
      </c>
      <c r="G51" s="17">
        <v>121.6</v>
      </c>
      <c r="H51" s="17">
        <v>117.4</v>
      </c>
      <c r="I51" s="17">
        <v>221.7</v>
      </c>
      <c r="J51" s="17">
        <v>211.2</v>
      </c>
      <c r="K51" s="17">
        <v>239.7</v>
      </c>
      <c r="L51" s="17">
        <v>194.1</v>
      </c>
      <c r="M51" s="17">
        <v>118.5</v>
      </c>
      <c r="N51" s="17">
        <v>102.6</v>
      </c>
      <c r="O51" s="17">
        <v>135.19999999999999</v>
      </c>
      <c r="P51" s="17">
        <v>186.1</v>
      </c>
      <c r="Q51" s="17">
        <v>118.7</v>
      </c>
      <c r="R51" s="17">
        <v>118.4</v>
      </c>
      <c r="S51" s="17">
        <v>116.9</v>
      </c>
      <c r="T51" s="17">
        <v>122.4</v>
      </c>
      <c r="U51" s="17">
        <v>127.1</v>
      </c>
      <c r="V51" s="17">
        <v>157.69999999999999</v>
      </c>
      <c r="W51" s="17">
        <v>115.9</v>
      </c>
      <c r="X51" s="17">
        <v>112.2</v>
      </c>
      <c r="Y51" s="17">
        <v>122.5</v>
      </c>
      <c r="Z51" s="17">
        <v>173.4</v>
      </c>
      <c r="AA51" s="17">
        <v>113.5</v>
      </c>
      <c r="AB51" s="17">
        <v>75.599999999999994</v>
      </c>
      <c r="AC51" s="17">
        <v>95.5</v>
      </c>
      <c r="AD51" s="17">
        <v>168.8</v>
      </c>
      <c r="AE51" s="18">
        <v>130.1</v>
      </c>
      <c r="AF51" s="18">
        <v>101.6</v>
      </c>
      <c r="AG51" s="18">
        <v>145.19999999999999</v>
      </c>
      <c r="AH51" s="8"/>
      <c r="AI51" s="9"/>
      <c r="AJ51" s="8" t="s">
        <v>88</v>
      </c>
      <c r="AK51" s="19">
        <v>148.80000000000001</v>
      </c>
      <c r="AL51" s="17">
        <v>174.2</v>
      </c>
      <c r="AM51" s="17">
        <v>208.5</v>
      </c>
      <c r="AN51" s="17">
        <v>236.7</v>
      </c>
      <c r="AO51" s="17">
        <v>125.7</v>
      </c>
      <c r="AP51" s="17">
        <v>123.3</v>
      </c>
      <c r="AQ51" s="17">
        <v>142.19999999999999</v>
      </c>
      <c r="AR51" s="17">
        <v>117.3</v>
      </c>
      <c r="AS51" s="17">
        <v>127.1</v>
      </c>
      <c r="AT51" s="17">
        <v>127.6</v>
      </c>
      <c r="AU51" s="17">
        <v>120.7</v>
      </c>
    </row>
    <row r="52" spans="1:47">
      <c r="A52" s="8"/>
      <c r="B52" s="9"/>
      <c r="C52" s="8" t="s">
        <v>89</v>
      </c>
      <c r="D52" s="17">
        <v>112.6</v>
      </c>
      <c r="E52" s="17">
        <v>112.6</v>
      </c>
      <c r="F52" s="17">
        <v>113</v>
      </c>
      <c r="G52" s="17">
        <v>110.6</v>
      </c>
      <c r="H52" s="17">
        <v>106.8</v>
      </c>
      <c r="I52" s="17">
        <v>124</v>
      </c>
      <c r="J52" s="17">
        <v>123.5</v>
      </c>
      <c r="K52" s="17">
        <v>114</v>
      </c>
      <c r="L52" s="17">
        <v>244.1</v>
      </c>
      <c r="M52" s="17">
        <v>113.7</v>
      </c>
      <c r="N52" s="17">
        <v>81</v>
      </c>
      <c r="O52" s="17">
        <v>79.900000000000006</v>
      </c>
      <c r="P52" s="17">
        <v>118.6</v>
      </c>
      <c r="Q52" s="17">
        <v>119.4</v>
      </c>
      <c r="R52" s="17">
        <v>111.6</v>
      </c>
      <c r="S52" s="17">
        <v>114.5</v>
      </c>
      <c r="T52" s="17">
        <v>126.1</v>
      </c>
      <c r="U52" s="17">
        <v>119.8</v>
      </c>
      <c r="V52" s="17">
        <v>155.1</v>
      </c>
      <c r="W52" s="17">
        <v>110.1</v>
      </c>
      <c r="X52" s="17">
        <v>108.4</v>
      </c>
      <c r="Y52" s="17">
        <v>119.2</v>
      </c>
      <c r="Z52" s="17">
        <v>193.9</v>
      </c>
      <c r="AA52" s="17">
        <v>109.1</v>
      </c>
      <c r="AB52" s="17">
        <v>69.7</v>
      </c>
      <c r="AC52" s="17">
        <v>89.8</v>
      </c>
      <c r="AD52" s="17">
        <v>150.6</v>
      </c>
      <c r="AE52" s="18">
        <v>140.6</v>
      </c>
      <c r="AF52" s="18">
        <v>87.6</v>
      </c>
      <c r="AG52" s="18">
        <v>110.8</v>
      </c>
      <c r="AH52" s="8"/>
      <c r="AI52" s="9"/>
      <c r="AJ52" s="8" t="s">
        <v>89</v>
      </c>
      <c r="AK52" s="19">
        <v>112.6</v>
      </c>
      <c r="AL52" s="17">
        <v>122.2</v>
      </c>
      <c r="AM52" s="17">
        <v>130.1</v>
      </c>
      <c r="AN52" s="17">
        <v>134.5</v>
      </c>
      <c r="AO52" s="17">
        <v>117.2</v>
      </c>
      <c r="AP52" s="17">
        <v>110.6</v>
      </c>
      <c r="AQ52" s="17">
        <v>105.3</v>
      </c>
      <c r="AR52" s="17">
        <v>112.2</v>
      </c>
      <c r="AS52" s="17">
        <v>104.5</v>
      </c>
      <c r="AT52" s="17">
        <v>103.8</v>
      </c>
      <c r="AU52" s="17">
        <v>111.9</v>
      </c>
    </row>
    <row r="53" spans="1:47">
      <c r="A53" s="8"/>
      <c r="B53" s="9"/>
      <c r="C53" s="8" t="s">
        <v>90</v>
      </c>
      <c r="D53" s="17">
        <v>110</v>
      </c>
      <c r="E53" s="17">
        <v>110</v>
      </c>
      <c r="F53" s="17">
        <v>110.4</v>
      </c>
      <c r="G53" s="17">
        <v>128.80000000000001</v>
      </c>
      <c r="H53" s="17">
        <v>98.5</v>
      </c>
      <c r="I53" s="17">
        <v>124.9</v>
      </c>
      <c r="J53" s="17">
        <v>121</v>
      </c>
      <c r="K53" s="17">
        <v>122.9</v>
      </c>
      <c r="L53" s="17">
        <v>208.9</v>
      </c>
      <c r="M53" s="17">
        <v>118.6</v>
      </c>
      <c r="N53" s="17">
        <v>67.3</v>
      </c>
      <c r="O53" s="17">
        <v>80.7</v>
      </c>
      <c r="P53" s="17">
        <v>129.69999999999999</v>
      </c>
      <c r="Q53" s="17">
        <v>106.8</v>
      </c>
      <c r="R53" s="17">
        <v>106</v>
      </c>
      <c r="S53" s="17">
        <v>114.8</v>
      </c>
      <c r="T53" s="17">
        <v>122.8</v>
      </c>
      <c r="U53" s="17">
        <v>118.6</v>
      </c>
      <c r="V53" s="17">
        <v>154.9</v>
      </c>
      <c r="W53" s="17">
        <v>97.2</v>
      </c>
      <c r="X53" s="17">
        <v>101.5</v>
      </c>
      <c r="Y53" s="17">
        <v>120.2</v>
      </c>
      <c r="Z53" s="17">
        <v>185.5</v>
      </c>
      <c r="AA53" s="17">
        <v>120.7</v>
      </c>
      <c r="AB53" s="17">
        <v>72</v>
      </c>
      <c r="AC53" s="17">
        <v>78.099999999999994</v>
      </c>
      <c r="AD53" s="17">
        <v>138.69999999999999</v>
      </c>
      <c r="AE53" s="18">
        <v>125.6</v>
      </c>
      <c r="AF53" s="18">
        <v>92.6</v>
      </c>
      <c r="AG53" s="18">
        <v>108.7</v>
      </c>
      <c r="AH53" s="8"/>
      <c r="AI53" s="9"/>
      <c r="AJ53" s="8" t="s">
        <v>90</v>
      </c>
      <c r="AK53" s="19">
        <v>110</v>
      </c>
      <c r="AL53" s="17">
        <v>116.9</v>
      </c>
      <c r="AM53" s="17">
        <v>127.1</v>
      </c>
      <c r="AN53" s="17">
        <v>133.80000000000001</v>
      </c>
      <c r="AO53" s="17">
        <v>107.5</v>
      </c>
      <c r="AP53" s="17">
        <v>101.8</v>
      </c>
      <c r="AQ53" s="17">
        <v>100.9</v>
      </c>
      <c r="AR53" s="17">
        <v>102.1</v>
      </c>
      <c r="AS53" s="17">
        <v>104.1</v>
      </c>
      <c r="AT53" s="17">
        <v>103.7</v>
      </c>
      <c r="AU53" s="17">
        <v>108.7</v>
      </c>
    </row>
    <row r="54" spans="1:47">
      <c r="A54" s="8"/>
      <c r="B54" s="9"/>
      <c r="C54" s="8" t="s">
        <v>91</v>
      </c>
      <c r="D54" s="17">
        <v>115.3</v>
      </c>
      <c r="E54" s="17">
        <v>115.3</v>
      </c>
      <c r="F54" s="17">
        <v>112.9</v>
      </c>
      <c r="G54" s="17">
        <v>135.80000000000001</v>
      </c>
      <c r="H54" s="17">
        <v>101.8</v>
      </c>
      <c r="I54" s="17">
        <v>122.6</v>
      </c>
      <c r="J54" s="17">
        <v>119</v>
      </c>
      <c r="K54" s="17">
        <v>118.3</v>
      </c>
      <c r="L54" s="17">
        <v>228</v>
      </c>
      <c r="M54" s="17">
        <v>123.7</v>
      </c>
      <c r="N54" s="17">
        <v>82.7</v>
      </c>
      <c r="O54" s="17">
        <v>92.1</v>
      </c>
      <c r="P54" s="17">
        <v>140.4</v>
      </c>
      <c r="Q54" s="17">
        <v>126</v>
      </c>
      <c r="R54" s="17">
        <v>109.2</v>
      </c>
      <c r="S54" s="17">
        <v>104.9</v>
      </c>
      <c r="T54" s="17">
        <v>133.4</v>
      </c>
      <c r="U54" s="17">
        <v>120.3</v>
      </c>
      <c r="V54" s="17">
        <v>147.5</v>
      </c>
      <c r="W54" s="17">
        <v>101.9</v>
      </c>
      <c r="X54" s="17">
        <v>108.5</v>
      </c>
      <c r="Y54" s="17">
        <v>127.4</v>
      </c>
      <c r="Z54" s="17">
        <v>187</v>
      </c>
      <c r="AA54" s="17">
        <v>110.4</v>
      </c>
      <c r="AB54" s="17">
        <v>78.2</v>
      </c>
      <c r="AC54" s="17">
        <v>86.9</v>
      </c>
      <c r="AD54" s="17">
        <v>152</v>
      </c>
      <c r="AE54" s="18">
        <v>135.30000000000001</v>
      </c>
      <c r="AF54" s="18">
        <v>96.3</v>
      </c>
      <c r="AG54" s="18">
        <v>113.9</v>
      </c>
      <c r="AH54" s="8"/>
      <c r="AI54" s="9"/>
      <c r="AJ54" s="8" t="s">
        <v>91</v>
      </c>
      <c r="AK54" s="19">
        <v>115.3</v>
      </c>
      <c r="AL54" s="17">
        <v>119.6</v>
      </c>
      <c r="AM54" s="17">
        <v>126.4</v>
      </c>
      <c r="AN54" s="17">
        <v>128.6</v>
      </c>
      <c r="AO54" s="17">
        <v>119.8</v>
      </c>
      <c r="AP54" s="17">
        <v>109.7</v>
      </c>
      <c r="AQ54" s="17">
        <v>113.7</v>
      </c>
      <c r="AR54" s="17">
        <v>108.4</v>
      </c>
      <c r="AS54" s="17">
        <v>111.5</v>
      </c>
      <c r="AT54" s="17">
        <v>111.7</v>
      </c>
      <c r="AU54" s="17">
        <v>109.4</v>
      </c>
    </row>
    <row r="55" spans="1:47">
      <c r="A55" s="8"/>
      <c r="B55" s="9"/>
      <c r="C55" s="8" t="s">
        <v>92</v>
      </c>
      <c r="D55" s="17">
        <v>114.1</v>
      </c>
      <c r="E55" s="17">
        <v>114.1</v>
      </c>
      <c r="F55" s="17">
        <v>117.3</v>
      </c>
      <c r="G55" s="17">
        <v>136.6</v>
      </c>
      <c r="H55" s="17">
        <v>97.6</v>
      </c>
      <c r="I55" s="17">
        <v>123.9</v>
      </c>
      <c r="J55" s="17">
        <v>121.5</v>
      </c>
      <c r="K55" s="17">
        <v>118.8</v>
      </c>
      <c r="L55" s="17">
        <v>218.5</v>
      </c>
      <c r="M55" s="17">
        <v>127.8</v>
      </c>
      <c r="N55" s="17">
        <v>84.6</v>
      </c>
      <c r="O55" s="17">
        <v>85.2</v>
      </c>
      <c r="P55" s="17">
        <v>132.9</v>
      </c>
      <c r="Q55" s="17">
        <v>117.9</v>
      </c>
      <c r="R55" s="17">
        <v>108.1</v>
      </c>
      <c r="S55" s="17">
        <v>103.4</v>
      </c>
      <c r="T55" s="17">
        <v>131.80000000000001</v>
      </c>
      <c r="U55" s="17">
        <v>126.9</v>
      </c>
      <c r="V55" s="17">
        <v>153.19999999999999</v>
      </c>
      <c r="W55" s="17">
        <v>91.9</v>
      </c>
      <c r="X55" s="17">
        <v>118.7</v>
      </c>
      <c r="Y55" s="17">
        <v>130.5</v>
      </c>
      <c r="Z55" s="17">
        <v>194.7</v>
      </c>
      <c r="AA55" s="17">
        <v>124.7</v>
      </c>
      <c r="AB55" s="17">
        <v>71.2</v>
      </c>
      <c r="AC55" s="17">
        <v>101.4</v>
      </c>
      <c r="AD55" s="17">
        <v>162.9</v>
      </c>
      <c r="AE55" s="18">
        <v>120.2</v>
      </c>
      <c r="AF55" s="18">
        <v>110.6</v>
      </c>
      <c r="AG55" s="18">
        <v>113.9</v>
      </c>
      <c r="AH55" s="8"/>
      <c r="AI55" s="9"/>
      <c r="AJ55" s="8" t="s">
        <v>92</v>
      </c>
      <c r="AK55" s="19">
        <v>114.1</v>
      </c>
      <c r="AL55" s="17">
        <v>119.9</v>
      </c>
      <c r="AM55" s="17">
        <v>133.19999999999999</v>
      </c>
      <c r="AN55" s="17">
        <v>141</v>
      </c>
      <c r="AO55" s="17">
        <v>110.4</v>
      </c>
      <c r="AP55" s="17">
        <v>100.2</v>
      </c>
      <c r="AQ55" s="17">
        <v>97.4</v>
      </c>
      <c r="AR55" s="17">
        <v>101</v>
      </c>
      <c r="AS55" s="17">
        <v>109.2</v>
      </c>
      <c r="AT55" s="17">
        <v>108.6</v>
      </c>
      <c r="AU55" s="17">
        <v>115.9</v>
      </c>
    </row>
    <row r="56" spans="1:47">
      <c r="A56" s="8"/>
      <c r="B56" s="9"/>
      <c r="C56" s="8" t="s">
        <v>93</v>
      </c>
      <c r="D56" s="17">
        <v>112.5</v>
      </c>
      <c r="E56" s="17">
        <v>112.5</v>
      </c>
      <c r="F56" s="17">
        <v>112.5</v>
      </c>
      <c r="G56" s="17">
        <v>121.1</v>
      </c>
      <c r="H56" s="17">
        <v>91.2</v>
      </c>
      <c r="I56" s="17">
        <v>133.5</v>
      </c>
      <c r="J56" s="17">
        <v>132.69999999999999</v>
      </c>
      <c r="K56" s="17">
        <v>127.9</v>
      </c>
      <c r="L56" s="17">
        <v>209.6</v>
      </c>
      <c r="M56" s="17">
        <v>123</v>
      </c>
      <c r="N56" s="17">
        <v>92.8</v>
      </c>
      <c r="O56" s="17">
        <v>81.900000000000006</v>
      </c>
      <c r="P56" s="17">
        <v>133.19999999999999</v>
      </c>
      <c r="Q56" s="17">
        <v>118.5</v>
      </c>
      <c r="R56" s="17">
        <v>103.5</v>
      </c>
      <c r="S56" s="17">
        <v>114.4</v>
      </c>
      <c r="T56" s="17">
        <v>110.2</v>
      </c>
      <c r="U56" s="17">
        <v>109.1</v>
      </c>
      <c r="V56" s="17">
        <v>143.6</v>
      </c>
      <c r="W56" s="17">
        <v>82.1</v>
      </c>
      <c r="X56" s="17">
        <v>102.6</v>
      </c>
      <c r="Y56" s="17">
        <v>109.7</v>
      </c>
      <c r="Z56" s="17">
        <v>167.4</v>
      </c>
      <c r="AA56" s="17">
        <v>113.1</v>
      </c>
      <c r="AB56" s="17">
        <v>63.8</v>
      </c>
      <c r="AC56" s="17">
        <v>87.3</v>
      </c>
      <c r="AD56" s="17">
        <v>146.6</v>
      </c>
      <c r="AE56" s="18">
        <v>129.4</v>
      </c>
      <c r="AF56" s="18">
        <v>139.80000000000001</v>
      </c>
      <c r="AG56" s="18">
        <v>114.5</v>
      </c>
      <c r="AH56" s="8"/>
      <c r="AI56" s="9"/>
      <c r="AJ56" s="8" t="s">
        <v>93</v>
      </c>
      <c r="AK56" s="19">
        <v>112.5</v>
      </c>
      <c r="AL56" s="17">
        <v>113.9</v>
      </c>
      <c r="AM56" s="17">
        <v>127.6</v>
      </c>
      <c r="AN56" s="17">
        <v>132.19999999999999</v>
      </c>
      <c r="AO56" s="17">
        <v>114.2</v>
      </c>
      <c r="AP56" s="17">
        <v>93.5</v>
      </c>
      <c r="AQ56" s="17">
        <v>104</v>
      </c>
      <c r="AR56" s="17">
        <v>90.2</v>
      </c>
      <c r="AS56" s="17">
        <v>111.3</v>
      </c>
      <c r="AT56" s="17">
        <v>112.2</v>
      </c>
      <c r="AU56" s="17">
        <v>100.7</v>
      </c>
    </row>
    <row r="57" spans="1:47">
      <c r="A57" s="8"/>
      <c r="B57" s="9"/>
      <c r="C57" s="8" t="s">
        <v>94</v>
      </c>
      <c r="D57" s="17">
        <v>118.8</v>
      </c>
      <c r="E57" s="17">
        <v>118.8</v>
      </c>
      <c r="F57" s="17">
        <v>112</v>
      </c>
      <c r="G57" s="17">
        <v>126.3</v>
      </c>
      <c r="H57" s="17">
        <v>96.2</v>
      </c>
      <c r="I57" s="17">
        <v>138.30000000000001</v>
      </c>
      <c r="J57" s="17">
        <v>130.6</v>
      </c>
      <c r="K57" s="17">
        <v>138.1</v>
      </c>
      <c r="L57" s="17">
        <v>263.8</v>
      </c>
      <c r="M57" s="17">
        <v>126.9</v>
      </c>
      <c r="N57" s="17">
        <v>92.3</v>
      </c>
      <c r="O57" s="17">
        <v>90.2</v>
      </c>
      <c r="P57" s="17">
        <v>165.4</v>
      </c>
      <c r="Q57" s="17">
        <v>117.6</v>
      </c>
      <c r="R57" s="17">
        <v>104.9</v>
      </c>
      <c r="S57" s="17">
        <v>93.7</v>
      </c>
      <c r="T57" s="17">
        <v>122.2</v>
      </c>
      <c r="U57" s="17">
        <v>121.3</v>
      </c>
      <c r="V57" s="17">
        <v>168.9</v>
      </c>
      <c r="W57" s="17">
        <v>83.4</v>
      </c>
      <c r="X57" s="17">
        <v>106.4</v>
      </c>
      <c r="Y57" s="17">
        <v>120.9</v>
      </c>
      <c r="Z57" s="17">
        <v>155.30000000000001</v>
      </c>
      <c r="AA57" s="17">
        <v>111.9</v>
      </c>
      <c r="AB57" s="17">
        <v>67.400000000000006</v>
      </c>
      <c r="AC57" s="17">
        <v>95</v>
      </c>
      <c r="AD57" s="17">
        <v>123</v>
      </c>
      <c r="AE57" s="18">
        <v>122.8</v>
      </c>
      <c r="AF57" s="18">
        <v>122.2</v>
      </c>
      <c r="AG57" s="18">
        <v>119.1</v>
      </c>
      <c r="AH57" s="8"/>
      <c r="AI57" s="9"/>
      <c r="AJ57" s="8" t="s">
        <v>94</v>
      </c>
      <c r="AK57" s="19">
        <v>118.8</v>
      </c>
      <c r="AL57" s="17">
        <v>130.6</v>
      </c>
      <c r="AM57" s="17">
        <v>155</v>
      </c>
      <c r="AN57" s="17">
        <v>169.7</v>
      </c>
      <c r="AO57" s="17">
        <v>112</v>
      </c>
      <c r="AP57" s="17">
        <v>94.4</v>
      </c>
      <c r="AQ57" s="17">
        <v>97.8</v>
      </c>
      <c r="AR57" s="17">
        <v>93.3</v>
      </c>
      <c r="AS57" s="17">
        <v>108.8</v>
      </c>
      <c r="AT57" s="17">
        <v>108.5</v>
      </c>
      <c r="AU57" s="17">
        <v>112.1</v>
      </c>
    </row>
    <row r="58" spans="1:47">
      <c r="A58" s="8"/>
      <c r="B58" s="9"/>
      <c r="C58" s="8" t="s">
        <v>95</v>
      </c>
      <c r="D58" s="17">
        <v>116.3</v>
      </c>
      <c r="E58" s="17">
        <v>116.3</v>
      </c>
      <c r="F58" s="17">
        <v>114</v>
      </c>
      <c r="G58" s="17">
        <v>131</v>
      </c>
      <c r="H58" s="17">
        <v>109.8</v>
      </c>
      <c r="I58" s="17">
        <v>117.7</v>
      </c>
      <c r="J58" s="17">
        <v>100.4</v>
      </c>
      <c r="K58" s="17">
        <v>126.9</v>
      </c>
      <c r="L58" s="17">
        <v>297.10000000000002</v>
      </c>
      <c r="M58" s="17">
        <v>129.5</v>
      </c>
      <c r="N58" s="17">
        <v>80</v>
      </c>
      <c r="O58" s="17">
        <v>81.599999999999994</v>
      </c>
      <c r="P58" s="17">
        <v>146</v>
      </c>
      <c r="Q58" s="17">
        <v>121.5</v>
      </c>
      <c r="R58" s="17">
        <v>118.3</v>
      </c>
      <c r="S58" s="17">
        <v>128.69999999999999</v>
      </c>
      <c r="T58" s="17">
        <v>121</v>
      </c>
      <c r="U58" s="17">
        <v>125.8</v>
      </c>
      <c r="V58" s="17">
        <v>202.6</v>
      </c>
      <c r="W58" s="17">
        <v>105.6</v>
      </c>
      <c r="X58" s="17">
        <v>110.9</v>
      </c>
      <c r="Y58" s="17">
        <v>130.69999999999999</v>
      </c>
      <c r="Z58" s="17">
        <v>162.1</v>
      </c>
      <c r="AA58" s="17">
        <v>125.8</v>
      </c>
      <c r="AB58" s="17">
        <v>71.400000000000006</v>
      </c>
      <c r="AC58" s="17">
        <v>93</v>
      </c>
      <c r="AD58" s="17">
        <v>154.19999999999999</v>
      </c>
      <c r="AE58" s="18">
        <v>121.2</v>
      </c>
      <c r="AF58" s="18">
        <v>94.7</v>
      </c>
      <c r="AG58" s="18">
        <v>114.7</v>
      </c>
      <c r="AH58" s="8"/>
      <c r="AI58" s="9"/>
      <c r="AJ58" s="8" t="s">
        <v>95</v>
      </c>
      <c r="AK58" s="19">
        <v>116.3</v>
      </c>
      <c r="AL58" s="17">
        <v>120.3</v>
      </c>
      <c r="AM58" s="17">
        <v>124.4</v>
      </c>
      <c r="AN58" s="17">
        <v>124.4</v>
      </c>
      <c r="AO58" s="17">
        <v>124.1</v>
      </c>
      <c r="AP58" s="17">
        <v>114.4</v>
      </c>
      <c r="AQ58" s="17">
        <v>120.3</v>
      </c>
      <c r="AR58" s="17">
        <v>112.5</v>
      </c>
      <c r="AS58" s="17">
        <v>112.8</v>
      </c>
      <c r="AT58" s="17">
        <v>112.5</v>
      </c>
      <c r="AU58" s="17">
        <v>116.2</v>
      </c>
    </row>
    <row r="59" spans="1:47">
      <c r="A59" s="8"/>
      <c r="B59" s="9"/>
      <c r="C59" s="8" t="s">
        <v>96</v>
      </c>
      <c r="D59" s="17">
        <v>117.1</v>
      </c>
      <c r="E59" s="17">
        <v>117.1</v>
      </c>
      <c r="F59" s="17">
        <v>109</v>
      </c>
      <c r="G59" s="17">
        <v>131.30000000000001</v>
      </c>
      <c r="H59" s="17">
        <v>106.6</v>
      </c>
      <c r="I59" s="17">
        <v>112.5</v>
      </c>
      <c r="J59" s="17">
        <v>96.5</v>
      </c>
      <c r="K59" s="17">
        <v>121.7</v>
      </c>
      <c r="L59" s="17">
        <v>271.8</v>
      </c>
      <c r="M59" s="17">
        <v>135.19999999999999</v>
      </c>
      <c r="N59" s="17">
        <v>89.8</v>
      </c>
      <c r="O59" s="17">
        <v>93.4</v>
      </c>
      <c r="P59" s="17">
        <v>165.4</v>
      </c>
      <c r="Q59" s="17">
        <v>112.4</v>
      </c>
      <c r="R59" s="17">
        <v>111.1</v>
      </c>
      <c r="S59" s="17">
        <v>120.6</v>
      </c>
      <c r="T59" s="17">
        <v>124</v>
      </c>
      <c r="U59" s="17">
        <v>125.3</v>
      </c>
      <c r="V59" s="17">
        <v>164.6</v>
      </c>
      <c r="W59" s="17">
        <v>117.2</v>
      </c>
      <c r="X59" s="17">
        <v>109.5</v>
      </c>
      <c r="Y59" s="17">
        <v>124.6</v>
      </c>
      <c r="Z59" s="17">
        <v>161.9</v>
      </c>
      <c r="AA59" s="17">
        <v>126.7</v>
      </c>
      <c r="AB59" s="17">
        <v>75.099999999999994</v>
      </c>
      <c r="AC59" s="17">
        <v>90.5</v>
      </c>
      <c r="AD59" s="17">
        <v>166.3</v>
      </c>
      <c r="AE59" s="18">
        <v>120</v>
      </c>
      <c r="AF59" s="18">
        <v>97</v>
      </c>
      <c r="AG59" s="18">
        <v>115.6</v>
      </c>
      <c r="AH59" s="8"/>
      <c r="AI59" s="9"/>
      <c r="AJ59" s="8" t="s">
        <v>96</v>
      </c>
      <c r="AK59" s="19">
        <v>117.1</v>
      </c>
      <c r="AL59" s="17">
        <v>123.4</v>
      </c>
      <c r="AM59" s="17">
        <v>127.7</v>
      </c>
      <c r="AN59" s="17">
        <v>132.6</v>
      </c>
      <c r="AO59" s="17">
        <v>113.2</v>
      </c>
      <c r="AP59" s="17">
        <v>116.9</v>
      </c>
      <c r="AQ59" s="17">
        <v>123.3</v>
      </c>
      <c r="AR59" s="17">
        <v>114.9</v>
      </c>
      <c r="AS59" s="17">
        <v>111.9</v>
      </c>
      <c r="AT59" s="17">
        <v>111.7</v>
      </c>
      <c r="AU59" s="17">
        <v>114.1</v>
      </c>
    </row>
    <row r="60" spans="1:47">
      <c r="A60" s="8"/>
      <c r="B60" s="27" t="s">
        <v>100</v>
      </c>
      <c r="C60" s="8" t="s">
        <v>97</v>
      </c>
      <c r="D60" s="17">
        <v>116.3</v>
      </c>
      <c r="E60" s="17">
        <v>116.3</v>
      </c>
      <c r="F60" s="17">
        <v>111.7</v>
      </c>
      <c r="G60" s="17">
        <v>127.5</v>
      </c>
      <c r="H60" s="17">
        <v>100.7</v>
      </c>
      <c r="I60" s="17">
        <v>124</v>
      </c>
      <c r="J60" s="17">
        <v>109.7</v>
      </c>
      <c r="K60" s="17">
        <v>133.30000000000001</v>
      </c>
      <c r="L60" s="17">
        <v>252.7</v>
      </c>
      <c r="M60" s="17">
        <v>128.69999999999999</v>
      </c>
      <c r="N60" s="17">
        <v>101.3</v>
      </c>
      <c r="O60" s="17">
        <v>90.8</v>
      </c>
      <c r="P60" s="17">
        <v>132.6</v>
      </c>
      <c r="Q60" s="17">
        <v>117.3</v>
      </c>
      <c r="R60" s="17">
        <v>103.3</v>
      </c>
      <c r="S60" s="17">
        <v>120.6</v>
      </c>
      <c r="T60" s="17">
        <v>106.8</v>
      </c>
      <c r="U60" s="17">
        <v>117.8</v>
      </c>
      <c r="V60" s="17">
        <v>150.6</v>
      </c>
      <c r="W60" s="17">
        <v>126.7</v>
      </c>
      <c r="X60" s="17">
        <v>110</v>
      </c>
      <c r="Y60" s="17">
        <v>118.3</v>
      </c>
      <c r="Z60" s="17">
        <v>167.4</v>
      </c>
      <c r="AA60" s="17">
        <v>111.7</v>
      </c>
      <c r="AB60" s="17">
        <v>71</v>
      </c>
      <c r="AC60" s="17">
        <v>96.6</v>
      </c>
      <c r="AD60" s="17">
        <v>152.4</v>
      </c>
      <c r="AE60" s="18">
        <v>113</v>
      </c>
      <c r="AF60" s="18">
        <v>91.8</v>
      </c>
      <c r="AG60" s="18">
        <v>114.4</v>
      </c>
      <c r="AH60" s="8"/>
      <c r="AI60" s="27" t="s">
        <v>100</v>
      </c>
      <c r="AJ60" s="8" t="s">
        <v>97</v>
      </c>
      <c r="AK60" s="20">
        <v>116.3</v>
      </c>
      <c r="AL60" s="17">
        <v>123.4</v>
      </c>
      <c r="AM60" s="17">
        <v>130.30000000000001</v>
      </c>
      <c r="AN60" s="17">
        <v>137.5</v>
      </c>
      <c r="AO60" s="17">
        <v>109.3</v>
      </c>
      <c r="AP60" s="17">
        <v>113.2</v>
      </c>
      <c r="AQ60" s="17">
        <v>108.2</v>
      </c>
      <c r="AR60" s="17">
        <v>114.7</v>
      </c>
      <c r="AS60" s="17">
        <v>110.2</v>
      </c>
      <c r="AT60" s="17">
        <v>109.5</v>
      </c>
      <c r="AU60" s="17">
        <v>117.2</v>
      </c>
    </row>
    <row r="61" spans="1:47">
      <c r="A61" s="8"/>
      <c r="B61" s="28" t="s">
        <v>101</v>
      </c>
      <c r="C61" s="22" t="s">
        <v>84</v>
      </c>
      <c r="D61" s="29">
        <v>106.1</v>
      </c>
      <c r="E61" s="29">
        <v>106.1</v>
      </c>
      <c r="F61" s="29">
        <v>114.5</v>
      </c>
      <c r="G61" s="29">
        <v>121.5</v>
      </c>
      <c r="H61" s="29">
        <v>97.7</v>
      </c>
      <c r="I61" s="29">
        <v>106.1</v>
      </c>
      <c r="J61" s="29">
        <v>93.2</v>
      </c>
      <c r="K61" s="29">
        <v>115.7</v>
      </c>
      <c r="L61" s="29">
        <v>211.1</v>
      </c>
      <c r="M61" s="29">
        <v>119</v>
      </c>
      <c r="N61" s="29">
        <v>96.9</v>
      </c>
      <c r="O61" s="29">
        <v>80.599999999999994</v>
      </c>
      <c r="P61" s="29">
        <v>134.19999999999999</v>
      </c>
      <c r="Q61" s="29">
        <v>118.6</v>
      </c>
      <c r="R61" s="29">
        <v>97.2</v>
      </c>
      <c r="S61" s="29">
        <v>105.3</v>
      </c>
      <c r="T61" s="29">
        <v>89.7</v>
      </c>
      <c r="U61" s="29">
        <v>109.5</v>
      </c>
      <c r="V61" s="29">
        <v>130.80000000000001</v>
      </c>
      <c r="W61" s="29">
        <v>92.9</v>
      </c>
      <c r="X61" s="29">
        <v>98.6</v>
      </c>
      <c r="Y61" s="29">
        <v>101.4</v>
      </c>
      <c r="Z61" s="29">
        <v>155.4</v>
      </c>
      <c r="AA61" s="29">
        <v>105.5</v>
      </c>
      <c r="AB61" s="29">
        <v>61.3</v>
      </c>
      <c r="AC61" s="29">
        <v>88.2</v>
      </c>
      <c r="AD61" s="29">
        <v>127.9</v>
      </c>
      <c r="AE61" s="30">
        <v>120.3</v>
      </c>
      <c r="AF61" s="30">
        <v>126.8</v>
      </c>
      <c r="AG61" s="30">
        <v>107.7</v>
      </c>
      <c r="AH61" s="8"/>
      <c r="AI61" s="28" t="s">
        <v>101</v>
      </c>
      <c r="AJ61" s="22" t="s">
        <v>84</v>
      </c>
      <c r="AK61" s="31">
        <v>106.1</v>
      </c>
      <c r="AL61" s="29">
        <v>110.5</v>
      </c>
      <c r="AM61" s="29">
        <v>120.1</v>
      </c>
      <c r="AN61" s="29">
        <v>119.9</v>
      </c>
      <c r="AO61" s="29">
        <v>120.6</v>
      </c>
      <c r="AP61" s="29">
        <v>96.2</v>
      </c>
      <c r="AQ61" s="29">
        <v>111.1</v>
      </c>
      <c r="AR61" s="29">
        <v>91.6</v>
      </c>
      <c r="AS61" s="29">
        <v>102.4</v>
      </c>
      <c r="AT61" s="29">
        <v>102.2</v>
      </c>
      <c r="AU61" s="29">
        <v>104.8</v>
      </c>
    </row>
    <row r="62" spans="1:47">
      <c r="A62" s="8"/>
      <c r="B62" s="32" t="s">
        <v>102</v>
      </c>
      <c r="C62" s="8" t="s">
        <v>86</v>
      </c>
      <c r="D62" s="10">
        <v>114.5</v>
      </c>
      <c r="E62" s="10">
        <v>114.5</v>
      </c>
      <c r="F62" s="10">
        <v>112.2</v>
      </c>
      <c r="G62" s="10">
        <v>129.80000000000001</v>
      </c>
      <c r="H62" s="10">
        <v>103</v>
      </c>
      <c r="I62" s="10">
        <v>119.5</v>
      </c>
      <c r="J62" s="10">
        <v>109.3</v>
      </c>
      <c r="K62" s="10">
        <v>126.7</v>
      </c>
      <c r="L62" s="10">
        <v>206.8</v>
      </c>
      <c r="M62" s="10">
        <v>121.9</v>
      </c>
      <c r="N62" s="10">
        <v>108.2</v>
      </c>
      <c r="O62" s="10">
        <v>103</v>
      </c>
      <c r="P62" s="10">
        <v>139.5</v>
      </c>
      <c r="Q62" s="10">
        <v>113.6</v>
      </c>
      <c r="R62" s="10">
        <v>106.4</v>
      </c>
      <c r="S62" s="10">
        <v>113.4</v>
      </c>
      <c r="T62" s="10">
        <v>102.2</v>
      </c>
      <c r="U62" s="10">
        <v>111.1</v>
      </c>
      <c r="V62" s="10">
        <v>139.1</v>
      </c>
      <c r="W62" s="10">
        <v>105.6</v>
      </c>
      <c r="X62" s="10">
        <v>102.3</v>
      </c>
      <c r="Y62" s="10">
        <v>119.5</v>
      </c>
      <c r="Z62" s="10">
        <v>150.30000000000001</v>
      </c>
      <c r="AA62" s="10">
        <v>119.7</v>
      </c>
      <c r="AB62" s="10">
        <v>71.400000000000006</v>
      </c>
      <c r="AC62" s="10">
        <v>86.8</v>
      </c>
      <c r="AD62" s="10">
        <v>127.9</v>
      </c>
      <c r="AE62" s="33">
        <v>123.8</v>
      </c>
      <c r="AF62" s="33">
        <v>136.69999999999999</v>
      </c>
      <c r="AG62" s="33">
        <v>116.2</v>
      </c>
      <c r="AH62" s="8"/>
      <c r="AI62" s="32" t="s">
        <v>102</v>
      </c>
      <c r="AJ62" s="8" t="s">
        <v>86</v>
      </c>
      <c r="AK62" s="31">
        <v>114.5</v>
      </c>
      <c r="AL62" s="10">
        <v>118.2</v>
      </c>
      <c r="AM62" s="10">
        <v>125.1</v>
      </c>
      <c r="AN62" s="10">
        <v>129.1</v>
      </c>
      <c r="AO62" s="10">
        <v>113.2</v>
      </c>
      <c r="AP62" s="10">
        <v>108</v>
      </c>
      <c r="AQ62" s="10">
        <v>115.2</v>
      </c>
      <c r="AR62" s="10">
        <v>105.7</v>
      </c>
      <c r="AS62" s="10">
        <v>111.4</v>
      </c>
      <c r="AT62" s="10">
        <v>111.8</v>
      </c>
      <c r="AU62" s="10">
        <v>106.8</v>
      </c>
    </row>
    <row r="63" spans="1:47">
      <c r="A63" s="8" t="s">
        <v>100</v>
      </c>
      <c r="B63" s="32" t="s">
        <v>102</v>
      </c>
      <c r="C63" s="8" t="s">
        <v>88</v>
      </c>
      <c r="D63" s="10">
        <v>128.69999999999999</v>
      </c>
      <c r="E63" s="10">
        <v>128.69999999999999</v>
      </c>
      <c r="F63" s="10">
        <v>121.4</v>
      </c>
      <c r="G63" s="10">
        <v>122.2</v>
      </c>
      <c r="H63" s="10">
        <v>107.2</v>
      </c>
      <c r="I63" s="10">
        <v>144.19999999999999</v>
      </c>
      <c r="J63" s="10">
        <v>139.30000000000001</v>
      </c>
      <c r="K63" s="10">
        <v>147.30000000000001</v>
      </c>
      <c r="L63" s="10">
        <v>190.6</v>
      </c>
      <c r="M63" s="10">
        <v>128.4</v>
      </c>
      <c r="N63" s="10">
        <v>151.5</v>
      </c>
      <c r="O63" s="10">
        <v>132.9</v>
      </c>
      <c r="P63" s="10">
        <v>136.80000000000001</v>
      </c>
      <c r="Q63" s="10">
        <v>120.5</v>
      </c>
      <c r="R63" s="10">
        <v>113.4</v>
      </c>
      <c r="S63" s="10">
        <v>118.3</v>
      </c>
      <c r="T63" s="10">
        <v>117.8</v>
      </c>
      <c r="U63" s="10">
        <v>119.5</v>
      </c>
      <c r="V63" s="10">
        <v>147.9</v>
      </c>
      <c r="W63" s="10">
        <v>115.2</v>
      </c>
      <c r="X63" s="10">
        <v>112</v>
      </c>
      <c r="Y63" s="10">
        <v>125.1</v>
      </c>
      <c r="Z63" s="10">
        <v>162.19999999999999</v>
      </c>
      <c r="AA63" s="10">
        <v>94.6</v>
      </c>
      <c r="AB63" s="10">
        <v>65.900000000000006</v>
      </c>
      <c r="AC63" s="10">
        <v>102.9</v>
      </c>
      <c r="AD63" s="10">
        <v>137</v>
      </c>
      <c r="AE63" s="33">
        <v>111.3</v>
      </c>
      <c r="AF63" s="33">
        <v>115.9</v>
      </c>
      <c r="AG63" s="33">
        <v>127.8</v>
      </c>
      <c r="AH63" s="8" t="s">
        <v>100</v>
      </c>
      <c r="AI63" s="32" t="s">
        <v>102</v>
      </c>
      <c r="AJ63" s="8" t="s">
        <v>88</v>
      </c>
      <c r="AK63" s="31">
        <v>128.69999999999999</v>
      </c>
      <c r="AL63" s="10">
        <v>139.1</v>
      </c>
      <c r="AM63" s="10">
        <v>156.69999999999999</v>
      </c>
      <c r="AN63" s="10">
        <v>168.6</v>
      </c>
      <c r="AO63" s="10">
        <v>121.7</v>
      </c>
      <c r="AP63" s="10">
        <v>113.1</v>
      </c>
      <c r="AQ63" s="10">
        <v>108.7</v>
      </c>
      <c r="AR63" s="10">
        <v>114.5</v>
      </c>
      <c r="AS63" s="10">
        <v>119.8</v>
      </c>
      <c r="AT63" s="10">
        <v>120</v>
      </c>
      <c r="AU63" s="10">
        <v>118.4</v>
      </c>
    </row>
    <row r="64" spans="1:47">
      <c r="A64" s="8"/>
      <c r="B64" s="32" t="s">
        <v>102</v>
      </c>
      <c r="C64" s="8" t="s">
        <v>89</v>
      </c>
      <c r="D64" s="10">
        <v>109.6</v>
      </c>
      <c r="E64" s="10">
        <v>109.6</v>
      </c>
      <c r="F64" s="10">
        <v>111.9</v>
      </c>
      <c r="G64" s="10">
        <v>119.8</v>
      </c>
      <c r="H64" s="10">
        <v>100</v>
      </c>
      <c r="I64" s="10">
        <v>105.3</v>
      </c>
      <c r="J64" s="10">
        <v>86.1</v>
      </c>
      <c r="K64" s="10">
        <v>128.30000000000001</v>
      </c>
      <c r="L64" s="10">
        <v>161.80000000000001</v>
      </c>
      <c r="M64" s="10">
        <v>122</v>
      </c>
      <c r="N64" s="10">
        <v>95.1</v>
      </c>
      <c r="O64" s="10">
        <v>96</v>
      </c>
      <c r="P64" s="10">
        <v>110.9</v>
      </c>
      <c r="Q64" s="10">
        <v>121.7</v>
      </c>
      <c r="R64" s="10">
        <v>114.9</v>
      </c>
      <c r="S64" s="10">
        <v>115.7</v>
      </c>
      <c r="T64" s="10">
        <v>113.9</v>
      </c>
      <c r="U64" s="10">
        <v>118.3</v>
      </c>
      <c r="V64" s="10">
        <v>151.30000000000001</v>
      </c>
      <c r="W64" s="10">
        <v>113.2</v>
      </c>
      <c r="X64" s="10">
        <v>104.3</v>
      </c>
      <c r="Y64" s="10">
        <v>123.2</v>
      </c>
      <c r="Z64" s="10">
        <v>168.7</v>
      </c>
      <c r="AA64" s="10">
        <v>85.6</v>
      </c>
      <c r="AB64" s="10">
        <v>64.8</v>
      </c>
      <c r="AC64" s="10">
        <v>90</v>
      </c>
      <c r="AD64" s="10">
        <v>133.69999999999999</v>
      </c>
      <c r="AE64" s="33">
        <v>113.1</v>
      </c>
      <c r="AF64" s="33">
        <v>97.3</v>
      </c>
      <c r="AG64" s="33">
        <v>108.7</v>
      </c>
      <c r="AH64" s="8"/>
      <c r="AI64" s="32" t="s">
        <v>102</v>
      </c>
      <c r="AJ64" s="8" t="s">
        <v>89</v>
      </c>
      <c r="AK64" s="31">
        <v>109.6</v>
      </c>
      <c r="AL64" s="10">
        <v>111.3</v>
      </c>
      <c r="AM64" s="10">
        <v>114.3</v>
      </c>
      <c r="AN64" s="10">
        <v>113.7</v>
      </c>
      <c r="AO64" s="10">
        <v>116.1</v>
      </c>
      <c r="AP64" s="10">
        <v>106.8</v>
      </c>
      <c r="AQ64" s="10">
        <v>83.4</v>
      </c>
      <c r="AR64" s="10">
        <v>114.2</v>
      </c>
      <c r="AS64" s="10">
        <v>108.2</v>
      </c>
      <c r="AT64" s="10">
        <v>107.7</v>
      </c>
      <c r="AU64" s="10">
        <v>114.1</v>
      </c>
    </row>
    <row r="65" spans="1:47">
      <c r="A65" s="8"/>
      <c r="B65" s="32" t="s">
        <v>102</v>
      </c>
      <c r="C65" s="8" t="s">
        <v>90</v>
      </c>
      <c r="D65" s="10">
        <v>104.2</v>
      </c>
      <c r="E65" s="10">
        <v>104.2</v>
      </c>
      <c r="F65" s="10">
        <v>118.9</v>
      </c>
      <c r="G65" s="10">
        <v>128.19999999999999</v>
      </c>
      <c r="H65" s="10">
        <v>87.5</v>
      </c>
      <c r="I65" s="10">
        <v>103.2</v>
      </c>
      <c r="J65" s="10">
        <v>92.9</v>
      </c>
      <c r="K65" s="10">
        <v>116.1</v>
      </c>
      <c r="L65" s="10">
        <v>127.5</v>
      </c>
      <c r="M65" s="10">
        <v>123.8</v>
      </c>
      <c r="N65" s="10">
        <v>93.4</v>
      </c>
      <c r="O65" s="10">
        <v>94</v>
      </c>
      <c r="P65" s="10">
        <v>103.3</v>
      </c>
      <c r="Q65" s="10">
        <v>97.4</v>
      </c>
      <c r="R65" s="10">
        <v>108.4</v>
      </c>
      <c r="S65" s="10">
        <v>112.5</v>
      </c>
      <c r="T65" s="10">
        <v>113</v>
      </c>
      <c r="U65" s="10">
        <v>115</v>
      </c>
      <c r="V65" s="10">
        <v>141.6</v>
      </c>
      <c r="W65" s="10">
        <v>94.9</v>
      </c>
      <c r="X65" s="10">
        <v>98.9</v>
      </c>
      <c r="Y65" s="10">
        <v>111.5</v>
      </c>
      <c r="Z65" s="10">
        <v>155.19999999999999</v>
      </c>
      <c r="AA65" s="10">
        <v>80</v>
      </c>
      <c r="AB65" s="10">
        <v>62.5</v>
      </c>
      <c r="AC65" s="10">
        <v>89.1</v>
      </c>
      <c r="AD65" s="10">
        <v>117.6</v>
      </c>
      <c r="AE65" s="33">
        <v>121.3</v>
      </c>
      <c r="AF65" s="33">
        <v>97.4</v>
      </c>
      <c r="AG65" s="33">
        <v>103.7</v>
      </c>
      <c r="AH65" s="8"/>
      <c r="AI65" s="32" t="s">
        <v>102</v>
      </c>
      <c r="AJ65" s="8" t="s">
        <v>90</v>
      </c>
      <c r="AK65" s="31">
        <v>104.2</v>
      </c>
      <c r="AL65" s="10">
        <v>100.6</v>
      </c>
      <c r="AM65" s="10">
        <v>103.1</v>
      </c>
      <c r="AN65" s="10">
        <v>105.6</v>
      </c>
      <c r="AO65" s="10">
        <v>95.9</v>
      </c>
      <c r="AP65" s="10">
        <v>96.7</v>
      </c>
      <c r="AQ65" s="10">
        <v>86.9</v>
      </c>
      <c r="AR65" s="10">
        <v>99.9</v>
      </c>
      <c r="AS65" s="10">
        <v>107.3</v>
      </c>
      <c r="AT65" s="10">
        <v>106.9</v>
      </c>
      <c r="AU65" s="10">
        <v>111.6</v>
      </c>
    </row>
    <row r="66" spans="1:47">
      <c r="A66" s="8"/>
      <c r="B66" s="32" t="s">
        <v>102</v>
      </c>
      <c r="C66" s="8" t="s">
        <v>91</v>
      </c>
      <c r="D66" s="10">
        <v>114</v>
      </c>
      <c r="E66" s="10">
        <v>114</v>
      </c>
      <c r="F66" s="10">
        <v>117.8</v>
      </c>
      <c r="G66" s="10">
        <v>109.1</v>
      </c>
      <c r="H66" s="10">
        <v>101.3</v>
      </c>
      <c r="I66" s="10">
        <v>123.5</v>
      </c>
      <c r="J66" s="10">
        <v>108.9</v>
      </c>
      <c r="K66" s="10">
        <v>142.30000000000001</v>
      </c>
      <c r="L66" s="10">
        <v>154.19999999999999</v>
      </c>
      <c r="M66" s="10">
        <v>139.1</v>
      </c>
      <c r="N66" s="10">
        <v>116.7</v>
      </c>
      <c r="O66" s="10">
        <v>102.7</v>
      </c>
      <c r="P66" s="10">
        <v>105.7</v>
      </c>
      <c r="Q66" s="10">
        <v>115.5</v>
      </c>
      <c r="R66" s="10">
        <v>115.2</v>
      </c>
      <c r="S66" s="10">
        <v>111</v>
      </c>
      <c r="T66" s="10">
        <v>119.4</v>
      </c>
      <c r="U66" s="10">
        <v>116.8</v>
      </c>
      <c r="V66" s="10">
        <v>136.19999999999999</v>
      </c>
      <c r="W66" s="10">
        <v>91.8</v>
      </c>
      <c r="X66" s="10">
        <v>106.8</v>
      </c>
      <c r="Y66" s="10">
        <v>120.2</v>
      </c>
      <c r="Z66" s="10">
        <v>149.30000000000001</v>
      </c>
      <c r="AA66" s="10">
        <v>103</v>
      </c>
      <c r="AB66" s="10">
        <v>57.7</v>
      </c>
      <c r="AC66" s="10">
        <v>98.1</v>
      </c>
      <c r="AD66" s="10">
        <v>129.5</v>
      </c>
      <c r="AE66" s="33">
        <v>122.3</v>
      </c>
      <c r="AF66" s="33">
        <v>104.3</v>
      </c>
      <c r="AG66" s="33">
        <v>113.3</v>
      </c>
      <c r="AH66" s="8"/>
      <c r="AI66" s="32" t="s">
        <v>102</v>
      </c>
      <c r="AJ66" s="8" t="s">
        <v>91</v>
      </c>
      <c r="AK66" s="31">
        <v>114</v>
      </c>
      <c r="AL66" s="10">
        <v>111.9</v>
      </c>
      <c r="AM66" s="10">
        <v>120.2</v>
      </c>
      <c r="AN66" s="10">
        <v>122.9</v>
      </c>
      <c r="AO66" s="10">
        <v>112.5</v>
      </c>
      <c r="AP66" s="10">
        <v>99.6</v>
      </c>
      <c r="AQ66" s="10">
        <v>91.7</v>
      </c>
      <c r="AR66" s="10">
        <v>102.1</v>
      </c>
      <c r="AS66" s="10">
        <v>115.7</v>
      </c>
      <c r="AT66" s="10">
        <v>115.8</v>
      </c>
      <c r="AU66" s="10">
        <v>115.1</v>
      </c>
    </row>
    <row r="67" spans="1:47">
      <c r="A67" s="8" t="s">
        <v>100</v>
      </c>
      <c r="B67" s="32" t="s">
        <v>102</v>
      </c>
      <c r="C67" s="8" t="s">
        <v>92</v>
      </c>
      <c r="D67" s="10">
        <v>114.6</v>
      </c>
      <c r="E67" s="10">
        <v>114.6</v>
      </c>
      <c r="F67" s="10">
        <v>116.1</v>
      </c>
      <c r="G67" s="10">
        <v>136.5</v>
      </c>
      <c r="H67" s="10">
        <v>106</v>
      </c>
      <c r="I67" s="10">
        <v>115.6</v>
      </c>
      <c r="J67" s="10">
        <v>103.8</v>
      </c>
      <c r="K67" s="10">
        <v>131.69999999999999</v>
      </c>
      <c r="L67" s="10">
        <v>130.6</v>
      </c>
      <c r="M67" s="10">
        <v>127.7</v>
      </c>
      <c r="N67" s="10">
        <v>111.9</v>
      </c>
      <c r="O67" s="10">
        <v>99.7</v>
      </c>
      <c r="P67" s="10">
        <v>129.5</v>
      </c>
      <c r="Q67" s="10">
        <v>123.9</v>
      </c>
      <c r="R67" s="10">
        <v>107.5</v>
      </c>
      <c r="S67" s="10">
        <v>127.3</v>
      </c>
      <c r="T67" s="10">
        <v>114.2</v>
      </c>
      <c r="U67" s="10">
        <v>122.9</v>
      </c>
      <c r="V67" s="10">
        <v>138.9</v>
      </c>
      <c r="W67" s="10">
        <v>94.5</v>
      </c>
      <c r="X67" s="10">
        <v>117</v>
      </c>
      <c r="Y67" s="10">
        <v>122.8</v>
      </c>
      <c r="Z67" s="10">
        <v>168</v>
      </c>
      <c r="AA67" s="10">
        <v>120.9</v>
      </c>
      <c r="AB67" s="10">
        <v>61.7</v>
      </c>
      <c r="AC67" s="10">
        <v>109.8</v>
      </c>
      <c r="AD67" s="10">
        <v>137.69999999999999</v>
      </c>
      <c r="AE67" s="33">
        <v>109.6</v>
      </c>
      <c r="AF67" s="33">
        <v>138.9</v>
      </c>
      <c r="AG67" s="33">
        <v>116.4</v>
      </c>
      <c r="AH67" s="8" t="s">
        <v>100</v>
      </c>
      <c r="AI67" s="32" t="s">
        <v>102</v>
      </c>
      <c r="AJ67" s="8" t="s">
        <v>92</v>
      </c>
      <c r="AK67" s="31">
        <v>114.6</v>
      </c>
      <c r="AL67" s="10">
        <v>114.6</v>
      </c>
      <c r="AM67" s="10">
        <v>125.7</v>
      </c>
      <c r="AN67" s="10">
        <v>128</v>
      </c>
      <c r="AO67" s="10">
        <v>119</v>
      </c>
      <c r="AP67" s="10">
        <v>98.2</v>
      </c>
      <c r="AQ67" s="10">
        <v>90.8</v>
      </c>
      <c r="AR67" s="10">
        <v>100.6</v>
      </c>
      <c r="AS67" s="10">
        <v>114.5</v>
      </c>
      <c r="AT67" s="10">
        <v>114.3</v>
      </c>
      <c r="AU67" s="10">
        <v>116.7</v>
      </c>
    </row>
    <row r="68" spans="1:47">
      <c r="A68" s="8"/>
      <c r="B68" s="32" t="s">
        <v>102</v>
      </c>
      <c r="C68" s="8" t="s">
        <v>93</v>
      </c>
      <c r="D68" s="10">
        <v>100.3</v>
      </c>
      <c r="E68" s="10">
        <v>100.3</v>
      </c>
      <c r="F68" s="10">
        <v>109</v>
      </c>
      <c r="G68" s="10">
        <v>116.6</v>
      </c>
      <c r="H68" s="10">
        <v>91</v>
      </c>
      <c r="I68" s="10">
        <v>110.5</v>
      </c>
      <c r="J68" s="10">
        <v>104.1</v>
      </c>
      <c r="K68" s="10">
        <v>120.4</v>
      </c>
      <c r="L68" s="10">
        <v>105.3</v>
      </c>
      <c r="M68" s="10">
        <v>108.7</v>
      </c>
      <c r="N68" s="10">
        <v>89.8</v>
      </c>
      <c r="O68" s="10">
        <v>79.2</v>
      </c>
      <c r="P68" s="10">
        <v>99.8</v>
      </c>
      <c r="Q68" s="10">
        <v>111</v>
      </c>
      <c r="R68" s="10">
        <v>94.2</v>
      </c>
      <c r="S68" s="10">
        <v>89.9</v>
      </c>
      <c r="T68" s="10">
        <v>111.9</v>
      </c>
      <c r="U68" s="10">
        <v>101.9</v>
      </c>
      <c r="V68" s="10">
        <v>132.80000000000001</v>
      </c>
      <c r="W68" s="10">
        <v>79.2</v>
      </c>
      <c r="X68" s="10">
        <v>97.3</v>
      </c>
      <c r="Y68" s="10">
        <v>98</v>
      </c>
      <c r="Z68" s="10">
        <v>148.30000000000001</v>
      </c>
      <c r="AA68" s="10">
        <v>96.2</v>
      </c>
      <c r="AB68" s="10">
        <v>53.6</v>
      </c>
      <c r="AC68" s="10">
        <v>91.6</v>
      </c>
      <c r="AD68" s="10">
        <v>114.5</v>
      </c>
      <c r="AE68" s="33">
        <v>109.6</v>
      </c>
      <c r="AF68" s="33">
        <v>113.3</v>
      </c>
      <c r="AG68" s="33">
        <v>101.3</v>
      </c>
      <c r="AH68" s="8"/>
      <c r="AI68" s="32" t="s">
        <v>102</v>
      </c>
      <c r="AJ68" s="8" t="s">
        <v>93</v>
      </c>
      <c r="AK68" s="31">
        <v>100.3</v>
      </c>
      <c r="AL68" s="10">
        <v>97.7</v>
      </c>
      <c r="AM68" s="10">
        <v>106.7</v>
      </c>
      <c r="AN68" s="10">
        <v>106.4</v>
      </c>
      <c r="AO68" s="10">
        <v>107.7</v>
      </c>
      <c r="AP68" s="10">
        <v>84.3</v>
      </c>
      <c r="AQ68" s="10">
        <v>76.7</v>
      </c>
      <c r="AR68" s="10">
        <v>86.7</v>
      </c>
      <c r="AS68" s="10">
        <v>102.5</v>
      </c>
      <c r="AT68" s="10">
        <v>103</v>
      </c>
      <c r="AU68" s="10">
        <v>96.9</v>
      </c>
    </row>
    <row r="69" spans="1:47">
      <c r="A69" s="8"/>
      <c r="B69" s="32" t="s">
        <v>102</v>
      </c>
      <c r="C69" s="8" t="s">
        <v>94</v>
      </c>
      <c r="D69" s="10">
        <v>113.3</v>
      </c>
      <c r="E69" s="10">
        <v>113.3</v>
      </c>
      <c r="F69" s="10">
        <v>112.4</v>
      </c>
      <c r="G69" s="10">
        <v>121.5</v>
      </c>
      <c r="H69" s="10">
        <v>97.7</v>
      </c>
      <c r="I69" s="10">
        <v>132.9</v>
      </c>
      <c r="J69" s="10">
        <v>128.4</v>
      </c>
      <c r="K69" s="10">
        <v>141.69999999999999</v>
      </c>
      <c r="L69" s="10">
        <v>109.8</v>
      </c>
      <c r="M69" s="10">
        <v>124.8</v>
      </c>
      <c r="N69" s="10">
        <v>125.1</v>
      </c>
      <c r="O69" s="10">
        <v>106.3</v>
      </c>
      <c r="P69" s="10">
        <v>110.8</v>
      </c>
      <c r="Q69" s="10">
        <v>115</v>
      </c>
      <c r="R69" s="10">
        <v>94.9</v>
      </c>
      <c r="S69" s="10">
        <v>111.6</v>
      </c>
      <c r="T69" s="10">
        <v>105</v>
      </c>
      <c r="U69" s="10">
        <v>115.6</v>
      </c>
      <c r="V69" s="10">
        <v>137.9</v>
      </c>
      <c r="W69" s="10">
        <v>85.2</v>
      </c>
      <c r="X69" s="10">
        <v>110.1</v>
      </c>
      <c r="Y69" s="10">
        <v>125.9</v>
      </c>
      <c r="Z69" s="10">
        <v>144.1</v>
      </c>
      <c r="AA69" s="10">
        <v>99.6</v>
      </c>
      <c r="AB69" s="10">
        <v>63.4</v>
      </c>
      <c r="AC69" s="10">
        <v>103.6</v>
      </c>
      <c r="AD69" s="10">
        <v>123</v>
      </c>
      <c r="AE69" s="33">
        <v>102.8</v>
      </c>
      <c r="AF69" s="33">
        <v>101.7</v>
      </c>
      <c r="AG69" s="33">
        <v>112.5</v>
      </c>
      <c r="AH69" s="8"/>
      <c r="AI69" s="32" t="s">
        <v>102</v>
      </c>
      <c r="AJ69" s="8" t="s">
        <v>94</v>
      </c>
      <c r="AK69" s="31">
        <v>113.3</v>
      </c>
      <c r="AL69" s="10">
        <v>113.8</v>
      </c>
      <c r="AM69" s="10">
        <v>130.80000000000001</v>
      </c>
      <c r="AN69" s="10">
        <v>138.4</v>
      </c>
      <c r="AO69" s="10">
        <v>108.3</v>
      </c>
      <c r="AP69" s="10">
        <v>88.7</v>
      </c>
      <c r="AQ69" s="10">
        <v>100</v>
      </c>
      <c r="AR69" s="10">
        <v>85.1</v>
      </c>
      <c r="AS69" s="10">
        <v>112.9</v>
      </c>
      <c r="AT69" s="10">
        <v>112.9</v>
      </c>
      <c r="AU69" s="10">
        <v>113</v>
      </c>
    </row>
    <row r="70" spans="1:47">
      <c r="A70" s="8"/>
      <c r="B70" s="32" t="s">
        <v>102</v>
      </c>
      <c r="C70" s="8" t="s">
        <v>95</v>
      </c>
      <c r="D70" s="10">
        <v>110.5</v>
      </c>
      <c r="E70" s="10">
        <v>110.5</v>
      </c>
      <c r="F70" s="10">
        <v>112.3</v>
      </c>
      <c r="G70" s="10">
        <v>121.1</v>
      </c>
      <c r="H70" s="10">
        <v>111.9</v>
      </c>
      <c r="I70" s="10">
        <v>115.4</v>
      </c>
      <c r="J70" s="10">
        <v>86.6</v>
      </c>
      <c r="K70" s="10">
        <v>158</v>
      </c>
      <c r="L70" s="10">
        <v>111.2</v>
      </c>
      <c r="M70" s="10">
        <v>111.7</v>
      </c>
      <c r="N70" s="10">
        <v>106.2</v>
      </c>
      <c r="O70" s="10">
        <v>88</v>
      </c>
      <c r="P70" s="10">
        <v>102</v>
      </c>
      <c r="Q70" s="10">
        <v>128.5</v>
      </c>
      <c r="R70" s="10">
        <v>112.6</v>
      </c>
      <c r="S70" s="10">
        <v>101.9</v>
      </c>
      <c r="T70" s="10">
        <v>91.7</v>
      </c>
      <c r="U70" s="10">
        <v>119.2</v>
      </c>
      <c r="V70" s="10">
        <v>146.4</v>
      </c>
      <c r="W70" s="10">
        <v>103.4</v>
      </c>
      <c r="X70" s="10">
        <v>105.9</v>
      </c>
      <c r="Y70" s="10">
        <v>122.2</v>
      </c>
      <c r="Z70" s="10">
        <v>147.69999999999999</v>
      </c>
      <c r="AA70" s="10">
        <v>122</v>
      </c>
      <c r="AB70" s="10">
        <v>66.7</v>
      </c>
      <c r="AC70" s="10">
        <v>94.1</v>
      </c>
      <c r="AD70" s="10">
        <v>120.4</v>
      </c>
      <c r="AE70" s="33">
        <v>100.3</v>
      </c>
      <c r="AF70" s="33">
        <v>100</v>
      </c>
      <c r="AG70" s="33">
        <v>109.7</v>
      </c>
      <c r="AH70" s="8"/>
      <c r="AI70" s="32" t="s">
        <v>102</v>
      </c>
      <c r="AJ70" s="8" t="s">
        <v>95</v>
      </c>
      <c r="AK70" s="31">
        <v>110.5</v>
      </c>
      <c r="AL70" s="10">
        <v>115.4</v>
      </c>
      <c r="AM70" s="10">
        <v>119.8</v>
      </c>
      <c r="AN70" s="10">
        <v>116.6</v>
      </c>
      <c r="AO70" s="10">
        <v>129.30000000000001</v>
      </c>
      <c r="AP70" s="10">
        <v>108.9</v>
      </c>
      <c r="AQ70" s="10">
        <v>106.9</v>
      </c>
      <c r="AR70" s="10">
        <v>109.5</v>
      </c>
      <c r="AS70" s="10">
        <v>106.2</v>
      </c>
      <c r="AT70" s="10">
        <v>105.7</v>
      </c>
      <c r="AU70" s="10">
        <v>111.7</v>
      </c>
    </row>
    <row r="71" spans="1:47">
      <c r="A71" s="8"/>
      <c r="B71" s="32" t="s">
        <v>102</v>
      </c>
      <c r="C71" s="8" t="s">
        <v>96</v>
      </c>
      <c r="D71" s="10">
        <v>99.9</v>
      </c>
      <c r="E71" s="10">
        <v>99.9</v>
      </c>
      <c r="F71" s="10">
        <v>105.6</v>
      </c>
      <c r="G71" s="10">
        <v>111.3</v>
      </c>
      <c r="H71" s="10">
        <v>99.4</v>
      </c>
      <c r="I71" s="10">
        <v>102.3</v>
      </c>
      <c r="J71" s="10">
        <v>91.1</v>
      </c>
      <c r="K71" s="10">
        <v>119.9</v>
      </c>
      <c r="L71" s="10">
        <v>91.8</v>
      </c>
      <c r="M71" s="10">
        <v>99.2</v>
      </c>
      <c r="N71" s="10">
        <v>94.8</v>
      </c>
      <c r="O71" s="10">
        <v>80.099999999999994</v>
      </c>
      <c r="P71" s="10">
        <v>89.4</v>
      </c>
      <c r="Q71" s="10">
        <v>110.5</v>
      </c>
      <c r="R71" s="10">
        <v>96.3</v>
      </c>
      <c r="S71" s="10">
        <v>92.6</v>
      </c>
      <c r="T71" s="10">
        <v>86.5</v>
      </c>
      <c r="U71" s="10">
        <v>107.3</v>
      </c>
      <c r="V71" s="10">
        <v>128.5</v>
      </c>
      <c r="W71" s="10">
        <v>108</v>
      </c>
      <c r="X71" s="10">
        <v>104.2</v>
      </c>
      <c r="Y71" s="10">
        <v>118.6</v>
      </c>
      <c r="Z71" s="10">
        <v>140.69999999999999</v>
      </c>
      <c r="AA71" s="10">
        <v>112.9</v>
      </c>
      <c r="AB71" s="10">
        <v>59.8</v>
      </c>
      <c r="AC71" s="10">
        <v>96.1</v>
      </c>
      <c r="AD71" s="10">
        <v>112.1</v>
      </c>
      <c r="AE71" s="33">
        <v>104.4</v>
      </c>
      <c r="AF71" s="33">
        <v>89</v>
      </c>
      <c r="AG71" s="33">
        <v>99.1</v>
      </c>
      <c r="AH71" s="8"/>
      <c r="AI71" s="32" t="s">
        <v>102</v>
      </c>
      <c r="AJ71" s="8" t="s">
        <v>96</v>
      </c>
      <c r="AK71" s="31">
        <v>99.9</v>
      </c>
      <c r="AL71" s="10">
        <v>102.4</v>
      </c>
      <c r="AM71" s="10">
        <v>100.2</v>
      </c>
      <c r="AN71" s="10">
        <v>96.5</v>
      </c>
      <c r="AO71" s="10">
        <v>110.9</v>
      </c>
      <c r="AP71" s="10">
        <v>105.6</v>
      </c>
      <c r="AQ71" s="10">
        <v>104.1</v>
      </c>
      <c r="AR71" s="10">
        <v>106.1</v>
      </c>
      <c r="AS71" s="10">
        <v>97.9</v>
      </c>
      <c r="AT71" s="10">
        <v>97.3</v>
      </c>
      <c r="AU71" s="10">
        <v>105</v>
      </c>
    </row>
    <row r="72" spans="1:47">
      <c r="A72" s="8"/>
      <c r="B72" s="34" t="s">
        <v>102</v>
      </c>
      <c r="C72" s="15" t="s">
        <v>97</v>
      </c>
      <c r="D72" s="14">
        <v>102.2</v>
      </c>
      <c r="E72" s="14">
        <v>102.2</v>
      </c>
      <c r="F72" s="14">
        <v>85.3</v>
      </c>
      <c r="G72" s="14">
        <v>97.4</v>
      </c>
      <c r="H72" s="14">
        <v>86.3</v>
      </c>
      <c r="I72" s="14">
        <v>108.8</v>
      </c>
      <c r="J72" s="14">
        <v>112</v>
      </c>
      <c r="K72" s="14">
        <v>107.1</v>
      </c>
      <c r="L72" s="14">
        <v>75.8</v>
      </c>
      <c r="M72" s="14">
        <v>73.2</v>
      </c>
      <c r="N72" s="14">
        <v>109.1</v>
      </c>
      <c r="O72" s="14">
        <v>77.400000000000006</v>
      </c>
      <c r="P72" s="14">
        <v>113.4</v>
      </c>
      <c r="Q72" s="14">
        <v>108.3</v>
      </c>
      <c r="R72" s="14">
        <v>94.3</v>
      </c>
      <c r="S72" s="14">
        <v>110</v>
      </c>
      <c r="T72" s="14">
        <v>88.7</v>
      </c>
      <c r="U72" s="14">
        <v>103.6</v>
      </c>
      <c r="V72" s="14">
        <v>119.8</v>
      </c>
      <c r="W72" s="14">
        <v>122.8</v>
      </c>
      <c r="X72" s="14">
        <v>103.7</v>
      </c>
      <c r="Y72" s="14">
        <v>100.5</v>
      </c>
      <c r="Z72" s="14">
        <v>140.19999999999999</v>
      </c>
      <c r="AA72" s="14">
        <v>115.1</v>
      </c>
      <c r="AB72" s="14">
        <v>55.6</v>
      </c>
      <c r="AC72" s="14">
        <v>100.3</v>
      </c>
      <c r="AD72" s="14">
        <v>124.3</v>
      </c>
      <c r="AE72" s="35">
        <v>90.1</v>
      </c>
      <c r="AF72" s="35">
        <v>99.9</v>
      </c>
      <c r="AG72" s="35">
        <v>102</v>
      </c>
      <c r="AH72" s="8"/>
      <c r="AI72" s="34" t="s">
        <v>102</v>
      </c>
      <c r="AJ72" s="15" t="s">
        <v>97</v>
      </c>
      <c r="AK72" s="31">
        <v>102.2</v>
      </c>
      <c r="AL72" s="14">
        <v>110.4</v>
      </c>
      <c r="AM72" s="14">
        <v>110.1</v>
      </c>
      <c r="AN72" s="14">
        <v>111.2</v>
      </c>
      <c r="AO72" s="14">
        <v>106.8</v>
      </c>
      <c r="AP72" s="14">
        <v>110.9</v>
      </c>
      <c r="AQ72" s="14">
        <v>98.9</v>
      </c>
      <c r="AR72" s="14">
        <v>114.6</v>
      </c>
      <c r="AS72" s="14">
        <v>95.2</v>
      </c>
      <c r="AT72" s="14">
        <v>94.1</v>
      </c>
      <c r="AU72" s="14">
        <v>108.3</v>
      </c>
    </row>
    <row r="73" spans="1:47">
      <c r="A73" s="36"/>
      <c r="B73" s="32" t="s">
        <v>103</v>
      </c>
      <c r="C73" s="22" t="s">
        <v>84</v>
      </c>
      <c r="D73" s="10">
        <v>80.5</v>
      </c>
      <c r="E73" s="10">
        <v>80.5</v>
      </c>
      <c r="F73" s="10">
        <v>68.7</v>
      </c>
      <c r="G73" s="10">
        <v>66.7</v>
      </c>
      <c r="H73" s="10">
        <v>89.2</v>
      </c>
      <c r="I73" s="10">
        <v>75.5</v>
      </c>
      <c r="J73" s="10">
        <v>73.2</v>
      </c>
      <c r="K73" s="10">
        <v>78.7</v>
      </c>
      <c r="L73" s="10">
        <v>77.099999999999994</v>
      </c>
      <c r="M73" s="10">
        <v>47.6</v>
      </c>
      <c r="N73" s="10">
        <v>76</v>
      </c>
      <c r="O73" s="10">
        <v>56.5</v>
      </c>
      <c r="P73" s="10">
        <v>93.2</v>
      </c>
      <c r="Q73" s="10">
        <v>99.1</v>
      </c>
      <c r="R73" s="10">
        <v>85.6</v>
      </c>
      <c r="S73" s="10">
        <v>87.9</v>
      </c>
      <c r="T73" s="10">
        <v>66.5</v>
      </c>
      <c r="U73" s="10">
        <v>91.5</v>
      </c>
      <c r="V73" s="10">
        <v>107.9</v>
      </c>
      <c r="W73" s="10">
        <v>90.1</v>
      </c>
      <c r="X73" s="10">
        <v>92.3</v>
      </c>
      <c r="Y73" s="10">
        <v>90.4</v>
      </c>
      <c r="Z73" s="10">
        <v>124.8</v>
      </c>
      <c r="AA73" s="10">
        <v>99.7</v>
      </c>
      <c r="AB73" s="10">
        <v>48.7</v>
      </c>
      <c r="AC73" s="10">
        <v>90.1</v>
      </c>
      <c r="AD73" s="10">
        <v>104.9</v>
      </c>
      <c r="AE73" s="33">
        <v>65.8</v>
      </c>
      <c r="AF73" s="33">
        <v>103.4</v>
      </c>
      <c r="AG73" s="33">
        <v>82.2</v>
      </c>
      <c r="AH73" s="36"/>
      <c r="AI73" s="32" t="s">
        <v>103</v>
      </c>
      <c r="AJ73" s="22" t="s">
        <v>84</v>
      </c>
      <c r="AK73" s="37">
        <v>80.5</v>
      </c>
      <c r="AL73" s="10">
        <v>88.8</v>
      </c>
      <c r="AM73" s="10">
        <v>87.5</v>
      </c>
      <c r="AN73" s="10">
        <v>81.7</v>
      </c>
      <c r="AO73" s="10">
        <v>104.5</v>
      </c>
      <c r="AP73" s="10">
        <v>90.7</v>
      </c>
      <c r="AQ73" s="10">
        <v>82.2</v>
      </c>
      <c r="AR73" s="10">
        <v>93.4</v>
      </c>
      <c r="AS73" s="10">
        <v>73.400000000000006</v>
      </c>
      <c r="AT73" s="10">
        <v>71.2</v>
      </c>
      <c r="AU73" s="10">
        <v>99</v>
      </c>
    </row>
    <row r="74" spans="1:47">
      <c r="A74" s="36"/>
      <c r="B74" s="32"/>
      <c r="C74" s="8" t="s">
        <v>86</v>
      </c>
      <c r="D74" s="10">
        <v>81.900000000000006</v>
      </c>
      <c r="E74" s="10">
        <v>81.900000000000006</v>
      </c>
      <c r="F74" s="10">
        <v>60</v>
      </c>
      <c r="G74" s="10">
        <v>61.5</v>
      </c>
      <c r="H74" s="10">
        <v>79.7</v>
      </c>
      <c r="I74" s="10">
        <v>73.400000000000006</v>
      </c>
      <c r="J74" s="10">
        <v>74.8</v>
      </c>
      <c r="K74" s="10">
        <v>71.599999999999994</v>
      </c>
      <c r="L74" s="10">
        <v>70.3</v>
      </c>
      <c r="M74" s="10">
        <v>35.5</v>
      </c>
      <c r="N74" s="10">
        <v>86.6</v>
      </c>
      <c r="O74" s="10">
        <v>67.8</v>
      </c>
      <c r="P74" s="10">
        <v>101.3</v>
      </c>
      <c r="Q74" s="10">
        <v>87.1</v>
      </c>
      <c r="R74" s="10">
        <v>95.3</v>
      </c>
      <c r="S74" s="10">
        <v>69.599999999999994</v>
      </c>
      <c r="T74" s="10">
        <v>69.5</v>
      </c>
      <c r="U74" s="10">
        <v>94.3</v>
      </c>
      <c r="V74" s="10">
        <v>102.2</v>
      </c>
      <c r="W74" s="10">
        <v>99.9</v>
      </c>
      <c r="X74" s="10">
        <v>90.9</v>
      </c>
      <c r="Y74" s="10">
        <v>92.3</v>
      </c>
      <c r="Z74" s="10">
        <v>119.5</v>
      </c>
      <c r="AA74" s="10">
        <v>116.5</v>
      </c>
      <c r="AB74" s="10">
        <v>46.1</v>
      </c>
      <c r="AC74" s="10">
        <v>86.1</v>
      </c>
      <c r="AD74" s="10">
        <v>105.5</v>
      </c>
      <c r="AE74" s="33">
        <v>42.4</v>
      </c>
      <c r="AF74" s="33">
        <v>86.6</v>
      </c>
      <c r="AG74" s="33">
        <v>82.2</v>
      </c>
      <c r="AH74" s="36"/>
      <c r="AI74" s="32"/>
      <c r="AJ74" s="8" t="s">
        <v>86</v>
      </c>
      <c r="AK74" s="31">
        <v>81.900000000000006</v>
      </c>
      <c r="AL74" s="10">
        <v>98.8</v>
      </c>
      <c r="AM74" s="10">
        <v>96.4</v>
      </c>
      <c r="AN74" s="10">
        <v>98.1</v>
      </c>
      <c r="AO74" s="10">
        <v>91.4</v>
      </c>
      <c r="AP74" s="10">
        <v>102.3</v>
      </c>
      <c r="AQ74" s="10">
        <v>76.599999999999994</v>
      </c>
      <c r="AR74" s="10">
        <v>110.3</v>
      </c>
      <c r="AS74" s="10">
        <v>67.5</v>
      </c>
      <c r="AT74" s="10">
        <v>65.099999999999994</v>
      </c>
      <c r="AU74" s="10">
        <v>94.4</v>
      </c>
    </row>
    <row r="75" spans="1:47">
      <c r="A75" s="36"/>
      <c r="B75" s="32"/>
      <c r="C75" s="8" t="s">
        <v>88</v>
      </c>
      <c r="D75" s="10">
        <v>107.5</v>
      </c>
      <c r="E75" s="10">
        <v>107.5</v>
      </c>
      <c r="F75" s="10">
        <v>59.7</v>
      </c>
      <c r="G75" s="10">
        <v>64.7</v>
      </c>
      <c r="H75" s="10">
        <v>85.3</v>
      </c>
      <c r="I75" s="10">
        <v>134.19999999999999</v>
      </c>
      <c r="J75" s="10">
        <v>185.8</v>
      </c>
      <c r="K75" s="10">
        <v>63.3</v>
      </c>
      <c r="L75" s="10">
        <v>79.2</v>
      </c>
      <c r="M75" s="10">
        <v>45</v>
      </c>
      <c r="N75" s="10">
        <v>143</v>
      </c>
      <c r="O75" s="10">
        <v>121.1</v>
      </c>
      <c r="P75" s="10">
        <v>110.6</v>
      </c>
      <c r="Q75" s="10">
        <v>98</v>
      </c>
      <c r="R75" s="10">
        <v>99</v>
      </c>
      <c r="S75" s="10">
        <v>88.8</v>
      </c>
      <c r="T75" s="10">
        <v>77.900000000000006</v>
      </c>
      <c r="U75" s="10">
        <v>104.9</v>
      </c>
      <c r="V75" s="10">
        <v>111.8</v>
      </c>
      <c r="W75" s="10">
        <v>114.5</v>
      </c>
      <c r="X75" s="10">
        <v>100.7</v>
      </c>
      <c r="Y75" s="10">
        <v>96.1</v>
      </c>
      <c r="Z75" s="10">
        <v>125.4</v>
      </c>
      <c r="AA75" s="10">
        <v>74.7</v>
      </c>
      <c r="AB75" s="10">
        <v>42</v>
      </c>
      <c r="AC75" s="10">
        <v>106.2</v>
      </c>
      <c r="AD75" s="10">
        <v>110</v>
      </c>
      <c r="AE75" s="33">
        <v>32</v>
      </c>
      <c r="AF75" s="33">
        <v>97.2</v>
      </c>
      <c r="AG75" s="33">
        <v>106.7</v>
      </c>
      <c r="AH75" s="36"/>
      <c r="AI75" s="32"/>
      <c r="AJ75" s="8" t="s">
        <v>88</v>
      </c>
      <c r="AK75" s="31">
        <v>107.5</v>
      </c>
      <c r="AL75" s="38">
        <v>121.6</v>
      </c>
      <c r="AM75" s="38">
        <v>130.1</v>
      </c>
      <c r="AN75" s="38">
        <v>138.4</v>
      </c>
      <c r="AO75" s="38">
        <v>105.9</v>
      </c>
      <c r="AP75" s="38">
        <v>109</v>
      </c>
      <c r="AQ75" s="38">
        <v>79.099999999999994</v>
      </c>
      <c r="AR75" s="38">
        <v>118.4</v>
      </c>
      <c r="AS75" s="38">
        <v>95.4</v>
      </c>
      <c r="AT75" s="38">
        <v>94.2</v>
      </c>
      <c r="AU75" s="38">
        <v>108.4</v>
      </c>
    </row>
    <row r="76" spans="1:47">
      <c r="A76" s="36"/>
      <c r="B76" s="32"/>
      <c r="C76" s="8" t="s">
        <v>89</v>
      </c>
      <c r="D76" s="10">
        <v>84.4</v>
      </c>
      <c r="E76" s="10">
        <v>84.4</v>
      </c>
      <c r="F76" s="10">
        <v>59.5</v>
      </c>
      <c r="G76" s="10">
        <v>64.099999999999994</v>
      </c>
      <c r="H76" s="10">
        <v>80.5</v>
      </c>
      <c r="I76" s="10">
        <v>57.4</v>
      </c>
      <c r="J76" s="10">
        <v>65.099999999999994</v>
      </c>
      <c r="K76" s="10">
        <v>45.8</v>
      </c>
      <c r="L76" s="10">
        <v>61.1</v>
      </c>
      <c r="M76" s="10">
        <v>60.8</v>
      </c>
      <c r="N76" s="10">
        <v>95.1</v>
      </c>
      <c r="O76" s="10">
        <v>66.7</v>
      </c>
      <c r="P76" s="10">
        <v>109.2</v>
      </c>
      <c r="Q76" s="10">
        <v>94.7</v>
      </c>
      <c r="R76" s="10">
        <v>104.3</v>
      </c>
      <c r="S76" s="10">
        <v>86.5</v>
      </c>
      <c r="T76" s="10">
        <v>84.9</v>
      </c>
      <c r="U76" s="10">
        <v>109.2</v>
      </c>
      <c r="V76" s="10">
        <v>112.3</v>
      </c>
      <c r="W76" s="10">
        <v>114.6</v>
      </c>
      <c r="X76" s="10">
        <v>94.9</v>
      </c>
      <c r="Y76" s="10">
        <v>89.3</v>
      </c>
      <c r="Z76" s="10">
        <v>129</v>
      </c>
      <c r="AA76" s="10">
        <v>78</v>
      </c>
      <c r="AB76" s="10">
        <v>42.5</v>
      </c>
      <c r="AC76" s="10">
        <v>96.9</v>
      </c>
      <c r="AD76" s="10">
        <v>111.4</v>
      </c>
      <c r="AE76" s="33">
        <v>41.7</v>
      </c>
      <c r="AF76" s="33">
        <v>81.3</v>
      </c>
      <c r="AG76" s="33">
        <v>84.2</v>
      </c>
      <c r="AH76" s="36"/>
      <c r="AI76" s="32"/>
      <c r="AJ76" s="8" t="s">
        <v>89</v>
      </c>
      <c r="AK76" s="31">
        <v>84.4</v>
      </c>
      <c r="AL76" s="38">
        <v>97.9</v>
      </c>
      <c r="AM76" s="38">
        <v>92.4</v>
      </c>
      <c r="AN76" s="38">
        <v>90.1</v>
      </c>
      <c r="AO76" s="38">
        <v>99.1</v>
      </c>
      <c r="AP76" s="38">
        <v>106</v>
      </c>
      <c r="AQ76" s="38">
        <v>72.599999999999994</v>
      </c>
      <c r="AR76" s="38">
        <v>116.6</v>
      </c>
      <c r="AS76" s="38">
        <v>72.900000000000006</v>
      </c>
      <c r="AT76" s="38">
        <v>70</v>
      </c>
      <c r="AU76" s="38">
        <v>106.5</v>
      </c>
    </row>
    <row r="77" spans="1:47">
      <c r="A77" s="36"/>
      <c r="B77" s="32"/>
      <c r="C77" s="8" t="s">
        <v>90</v>
      </c>
      <c r="D77" s="10">
        <v>76.900000000000006</v>
      </c>
      <c r="E77" s="10">
        <v>76.900000000000006</v>
      </c>
      <c r="F77" s="10">
        <v>67.400000000000006</v>
      </c>
      <c r="G77" s="10">
        <v>71</v>
      </c>
      <c r="H77" s="10">
        <v>75.5</v>
      </c>
      <c r="I77" s="10">
        <v>60.7</v>
      </c>
      <c r="J77" s="10">
        <v>55</v>
      </c>
      <c r="K77" s="10">
        <v>69.2</v>
      </c>
      <c r="L77" s="10">
        <v>59.1</v>
      </c>
      <c r="M77" s="10">
        <v>73.7</v>
      </c>
      <c r="N77" s="10">
        <v>85.2</v>
      </c>
      <c r="O77" s="10">
        <v>62.3</v>
      </c>
      <c r="P77" s="10">
        <v>76.7</v>
      </c>
      <c r="Q77" s="10">
        <v>74.900000000000006</v>
      </c>
      <c r="R77" s="10">
        <v>91.3</v>
      </c>
      <c r="S77" s="10">
        <v>78.5</v>
      </c>
      <c r="T77" s="10">
        <v>88.8</v>
      </c>
      <c r="U77" s="10">
        <v>104.6</v>
      </c>
      <c r="V77" s="10">
        <v>105.2</v>
      </c>
      <c r="W77" s="10">
        <v>92.7</v>
      </c>
      <c r="X77" s="10">
        <v>85.9</v>
      </c>
      <c r="Y77" s="10">
        <v>79.8</v>
      </c>
      <c r="Z77" s="10">
        <v>121.8</v>
      </c>
      <c r="AA77" s="10">
        <v>67.599999999999994</v>
      </c>
      <c r="AB77" s="10">
        <v>41.4</v>
      </c>
      <c r="AC77" s="10">
        <v>88.8</v>
      </c>
      <c r="AD77" s="10">
        <v>88.5</v>
      </c>
      <c r="AE77" s="33">
        <v>31.4</v>
      </c>
      <c r="AF77" s="33">
        <v>60.3</v>
      </c>
      <c r="AG77" s="33">
        <v>75.599999999999994</v>
      </c>
      <c r="AH77" s="36"/>
      <c r="AI77" s="32"/>
      <c r="AJ77" s="8" t="s">
        <v>90</v>
      </c>
      <c r="AK77" s="31">
        <v>76.900000000000006</v>
      </c>
      <c r="AL77" s="38">
        <v>84.1</v>
      </c>
      <c r="AM77" s="38">
        <v>81.5</v>
      </c>
      <c r="AN77" s="38">
        <v>81.400000000000006</v>
      </c>
      <c r="AO77" s="38">
        <v>82.1</v>
      </c>
      <c r="AP77" s="38">
        <v>87.8</v>
      </c>
      <c r="AQ77" s="38">
        <v>66.3</v>
      </c>
      <c r="AR77" s="38">
        <v>94.6</v>
      </c>
      <c r="AS77" s="38">
        <v>70.7</v>
      </c>
      <c r="AT77" s="38">
        <v>68.599999999999994</v>
      </c>
      <c r="AU77" s="38">
        <v>95.8</v>
      </c>
    </row>
    <row r="78" spans="1:47">
      <c r="A78" s="36"/>
      <c r="B78" s="32"/>
      <c r="C78" s="8" t="s">
        <v>91</v>
      </c>
      <c r="D78" s="10">
        <v>93.2</v>
      </c>
      <c r="E78" s="10">
        <v>93.3</v>
      </c>
      <c r="F78" s="10">
        <v>78.2</v>
      </c>
      <c r="G78" s="10">
        <v>96.6</v>
      </c>
      <c r="H78" s="10">
        <v>90.8</v>
      </c>
      <c r="I78" s="10">
        <v>72.400000000000006</v>
      </c>
      <c r="J78" s="10">
        <v>65.7</v>
      </c>
      <c r="K78" s="10">
        <v>82.2</v>
      </c>
      <c r="L78" s="10">
        <v>73.599999999999994</v>
      </c>
      <c r="M78" s="10">
        <v>84.5</v>
      </c>
      <c r="N78" s="10">
        <v>101.5</v>
      </c>
      <c r="O78" s="10">
        <v>83.8</v>
      </c>
      <c r="P78" s="10">
        <v>128.6</v>
      </c>
      <c r="Q78" s="10">
        <v>95.8</v>
      </c>
      <c r="R78" s="10">
        <v>100.6</v>
      </c>
      <c r="S78" s="10">
        <v>87.9</v>
      </c>
      <c r="T78" s="10">
        <v>106.2</v>
      </c>
      <c r="U78" s="10">
        <v>113.7</v>
      </c>
      <c r="V78" s="10">
        <v>99.5</v>
      </c>
      <c r="W78" s="10">
        <v>99.7</v>
      </c>
      <c r="X78" s="10">
        <v>93.9</v>
      </c>
      <c r="Y78" s="10">
        <v>91.8</v>
      </c>
      <c r="Z78" s="10">
        <v>129.1</v>
      </c>
      <c r="AA78" s="10">
        <v>86.8</v>
      </c>
      <c r="AB78" s="10">
        <v>44.4</v>
      </c>
      <c r="AC78" s="10">
        <v>94</v>
      </c>
      <c r="AD78" s="10">
        <v>102.9</v>
      </c>
      <c r="AE78" s="33">
        <v>42.6</v>
      </c>
      <c r="AF78" s="33">
        <v>84.9</v>
      </c>
      <c r="AG78" s="33">
        <v>92.6</v>
      </c>
      <c r="AH78" s="36"/>
      <c r="AI78" s="32"/>
      <c r="AJ78" s="8" t="s">
        <v>91</v>
      </c>
      <c r="AK78" s="31">
        <v>93.2</v>
      </c>
      <c r="AL78" s="38">
        <v>105.7</v>
      </c>
      <c r="AM78" s="38">
        <v>107.6</v>
      </c>
      <c r="AN78" s="38">
        <v>111</v>
      </c>
      <c r="AO78" s="38">
        <v>97.7</v>
      </c>
      <c r="AP78" s="38">
        <v>102.8</v>
      </c>
      <c r="AQ78" s="38">
        <v>85.3</v>
      </c>
      <c r="AR78" s="38">
        <v>108.3</v>
      </c>
      <c r="AS78" s="38">
        <v>82.7</v>
      </c>
      <c r="AT78" s="38">
        <v>81</v>
      </c>
      <c r="AU78" s="38">
        <v>101.4</v>
      </c>
    </row>
    <row r="79" spans="1:47">
      <c r="A79" s="36"/>
      <c r="B79" s="32"/>
      <c r="C79" s="8" t="s">
        <v>92</v>
      </c>
      <c r="D79" s="10">
        <v>88.8</v>
      </c>
      <c r="E79" s="10">
        <v>88.8</v>
      </c>
      <c r="F79" s="10">
        <v>82.4</v>
      </c>
      <c r="G79" s="10">
        <v>89.7</v>
      </c>
      <c r="H79" s="10">
        <v>96.2</v>
      </c>
      <c r="I79" s="10">
        <v>64.8</v>
      </c>
      <c r="J79" s="10">
        <v>69.2</v>
      </c>
      <c r="K79" s="10">
        <v>57.3</v>
      </c>
      <c r="L79" s="10">
        <v>75.3</v>
      </c>
      <c r="M79" s="10">
        <v>87.1</v>
      </c>
      <c r="N79" s="10">
        <v>95.9</v>
      </c>
      <c r="O79" s="10">
        <v>79.599999999999994</v>
      </c>
      <c r="P79" s="10">
        <v>99.3</v>
      </c>
      <c r="Q79" s="10">
        <v>98.2</v>
      </c>
      <c r="R79" s="10">
        <v>102</v>
      </c>
      <c r="S79" s="10">
        <v>85.8</v>
      </c>
      <c r="T79" s="10">
        <v>107.5</v>
      </c>
      <c r="U79" s="10">
        <v>111.9</v>
      </c>
      <c r="V79" s="10">
        <v>104.9</v>
      </c>
      <c r="W79" s="10">
        <v>93.9</v>
      </c>
      <c r="X79" s="10">
        <v>104</v>
      </c>
      <c r="Y79" s="10">
        <v>92.8</v>
      </c>
      <c r="Z79" s="10">
        <v>131.4</v>
      </c>
      <c r="AA79" s="10">
        <v>99.4</v>
      </c>
      <c r="AB79" s="10">
        <v>40.700000000000003</v>
      </c>
      <c r="AC79" s="10">
        <v>111</v>
      </c>
      <c r="AD79" s="10">
        <v>102.2</v>
      </c>
      <c r="AE79" s="33">
        <v>39</v>
      </c>
      <c r="AF79" s="33">
        <v>110.6</v>
      </c>
      <c r="AG79" s="33">
        <v>90.4</v>
      </c>
      <c r="AH79" s="36"/>
      <c r="AI79" s="32"/>
      <c r="AJ79" s="8" t="s">
        <v>92</v>
      </c>
      <c r="AK79" s="31">
        <v>88.8</v>
      </c>
      <c r="AL79" s="38">
        <v>91.9</v>
      </c>
      <c r="AM79" s="38">
        <v>87.3</v>
      </c>
      <c r="AN79" s="38">
        <v>82.1</v>
      </c>
      <c r="AO79" s="38">
        <v>102.8</v>
      </c>
      <c r="AP79" s="38">
        <v>98.6</v>
      </c>
      <c r="AQ79" s="38">
        <v>86.9</v>
      </c>
      <c r="AR79" s="38">
        <v>102.3</v>
      </c>
      <c r="AS79" s="38">
        <v>86.1</v>
      </c>
      <c r="AT79" s="38">
        <v>84.3</v>
      </c>
      <c r="AU79" s="38">
        <v>107.2</v>
      </c>
    </row>
    <row r="80" spans="1:47">
      <c r="A80" s="36"/>
      <c r="B80" s="32"/>
      <c r="C80" s="8" t="s">
        <v>93</v>
      </c>
      <c r="D80" s="10">
        <v>82.6</v>
      </c>
      <c r="E80" s="10">
        <v>82.6</v>
      </c>
      <c r="F80" s="10">
        <v>86.2</v>
      </c>
      <c r="G80" s="10">
        <v>91.9</v>
      </c>
      <c r="H80" s="10">
        <v>84.4</v>
      </c>
      <c r="I80" s="10">
        <v>68.599999999999994</v>
      </c>
      <c r="J80" s="10">
        <v>83</v>
      </c>
      <c r="K80" s="10">
        <v>46.9</v>
      </c>
      <c r="L80" s="10">
        <v>75.400000000000006</v>
      </c>
      <c r="M80" s="10">
        <v>88.5</v>
      </c>
      <c r="N80" s="10">
        <v>86</v>
      </c>
      <c r="O80" s="10">
        <v>60.7</v>
      </c>
      <c r="P80" s="10">
        <v>97.9</v>
      </c>
      <c r="Q80" s="10">
        <v>81.599999999999994</v>
      </c>
      <c r="R80" s="10">
        <v>90.5</v>
      </c>
      <c r="S80" s="10">
        <v>83.6</v>
      </c>
      <c r="T80" s="10">
        <v>89.9</v>
      </c>
      <c r="U80" s="10">
        <v>96</v>
      </c>
      <c r="V80" s="10">
        <v>94.7</v>
      </c>
      <c r="W80" s="10">
        <v>80.3</v>
      </c>
      <c r="X80" s="10">
        <v>90.5</v>
      </c>
      <c r="Y80" s="10">
        <v>77.8</v>
      </c>
      <c r="Z80" s="10">
        <v>113.6</v>
      </c>
      <c r="AA80" s="10">
        <v>75.7</v>
      </c>
      <c r="AB80" s="10">
        <v>29</v>
      </c>
      <c r="AC80" s="10">
        <v>99.2</v>
      </c>
      <c r="AD80" s="10">
        <v>93</v>
      </c>
      <c r="AE80" s="33">
        <v>56.6</v>
      </c>
      <c r="AF80" s="33">
        <v>124.1</v>
      </c>
      <c r="AG80" s="33">
        <v>85.7</v>
      </c>
      <c r="AH80" s="36"/>
      <c r="AI80" s="32"/>
      <c r="AJ80" s="8" t="s">
        <v>93</v>
      </c>
      <c r="AK80" s="31">
        <v>82.6</v>
      </c>
      <c r="AL80" s="38">
        <v>79.8</v>
      </c>
      <c r="AM80" s="38">
        <v>78.400000000000006</v>
      </c>
      <c r="AN80" s="38">
        <v>75.3</v>
      </c>
      <c r="AO80" s="38">
        <v>87.4</v>
      </c>
      <c r="AP80" s="38">
        <v>82</v>
      </c>
      <c r="AQ80" s="38">
        <v>74.599999999999994</v>
      </c>
      <c r="AR80" s="38">
        <v>84.3</v>
      </c>
      <c r="AS80" s="38">
        <v>85</v>
      </c>
      <c r="AT80" s="38">
        <v>83.9</v>
      </c>
      <c r="AU80" s="38">
        <v>98.2</v>
      </c>
    </row>
    <row r="81" spans="1:47">
      <c r="A81" s="36"/>
      <c r="B81" s="32"/>
      <c r="C81" s="8" t="s">
        <v>94</v>
      </c>
      <c r="D81" s="10">
        <v>93.5</v>
      </c>
      <c r="E81" s="10">
        <v>93.5</v>
      </c>
      <c r="F81" s="10">
        <v>91</v>
      </c>
      <c r="G81" s="10">
        <v>102.7</v>
      </c>
      <c r="H81" s="10">
        <v>93.7</v>
      </c>
      <c r="I81" s="10">
        <v>79</v>
      </c>
      <c r="J81" s="10">
        <v>88.8</v>
      </c>
      <c r="K81" s="10">
        <v>63.3</v>
      </c>
      <c r="L81" s="10">
        <v>93.9</v>
      </c>
      <c r="M81" s="10">
        <v>101.3</v>
      </c>
      <c r="N81" s="10">
        <v>113.3</v>
      </c>
      <c r="O81" s="10">
        <v>93.8</v>
      </c>
      <c r="P81" s="10">
        <v>104.7</v>
      </c>
      <c r="Q81" s="10">
        <v>94.3</v>
      </c>
      <c r="R81" s="10">
        <v>98.2</v>
      </c>
      <c r="S81" s="10">
        <v>93.5</v>
      </c>
      <c r="T81" s="10">
        <v>87.5</v>
      </c>
      <c r="U81" s="10">
        <v>104.6</v>
      </c>
      <c r="V81" s="10">
        <v>103.6</v>
      </c>
      <c r="W81" s="10">
        <v>86.6</v>
      </c>
      <c r="X81" s="10">
        <v>97.2</v>
      </c>
      <c r="Y81" s="10">
        <v>97.1</v>
      </c>
      <c r="Z81" s="10">
        <v>112.3</v>
      </c>
      <c r="AA81" s="10">
        <v>78.099999999999994</v>
      </c>
      <c r="AB81" s="10">
        <v>36</v>
      </c>
      <c r="AC81" s="10">
        <v>102.1</v>
      </c>
      <c r="AD81" s="10">
        <v>106.9</v>
      </c>
      <c r="AE81" s="33">
        <v>88.7</v>
      </c>
      <c r="AF81" s="33">
        <v>108.6</v>
      </c>
      <c r="AG81" s="33">
        <v>94.6</v>
      </c>
      <c r="AH81" s="36"/>
      <c r="AI81" s="32"/>
      <c r="AJ81" s="8" t="s">
        <v>94</v>
      </c>
      <c r="AK81" s="31">
        <v>93.5</v>
      </c>
      <c r="AL81" s="38">
        <v>97.6</v>
      </c>
      <c r="AM81" s="38">
        <v>102.5</v>
      </c>
      <c r="AN81" s="38">
        <v>104.3</v>
      </c>
      <c r="AO81" s="38">
        <v>97.4</v>
      </c>
      <c r="AP81" s="38">
        <v>90.4</v>
      </c>
      <c r="AQ81" s="38">
        <v>94.3</v>
      </c>
      <c r="AR81" s="38">
        <v>89.1</v>
      </c>
      <c r="AS81" s="38">
        <v>89.9</v>
      </c>
      <c r="AT81" s="38">
        <v>88.6</v>
      </c>
      <c r="AU81" s="38">
        <v>105.5</v>
      </c>
    </row>
    <row r="82" spans="1:47">
      <c r="A82" s="36"/>
      <c r="B82" s="32"/>
      <c r="C82" s="8" t="s">
        <v>95</v>
      </c>
      <c r="D82" s="10">
        <v>90.6</v>
      </c>
      <c r="E82" s="10">
        <v>90.6</v>
      </c>
      <c r="F82" s="10">
        <v>90.9</v>
      </c>
      <c r="G82" s="10">
        <v>107.3</v>
      </c>
      <c r="H82" s="10">
        <v>106.3</v>
      </c>
      <c r="I82" s="10">
        <v>64.099999999999994</v>
      </c>
      <c r="J82" s="10">
        <v>64.2</v>
      </c>
      <c r="K82" s="10">
        <v>62.5</v>
      </c>
      <c r="L82" s="10">
        <v>79.099999999999994</v>
      </c>
      <c r="M82" s="10">
        <v>96.6</v>
      </c>
      <c r="N82" s="10">
        <v>94.6</v>
      </c>
      <c r="O82" s="10">
        <v>80.2</v>
      </c>
      <c r="P82" s="10">
        <v>105.4</v>
      </c>
      <c r="Q82" s="10">
        <v>97.8</v>
      </c>
      <c r="R82" s="10">
        <v>103.5</v>
      </c>
      <c r="S82" s="10">
        <v>102.8</v>
      </c>
      <c r="T82" s="10">
        <v>86.6</v>
      </c>
      <c r="U82" s="10">
        <v>109.5</v>
      </c>
      <c r="V82" s="10">
        <v>106.2</v>
      </c>
      <c r="W82" s="10">
        <v>100.1</v>
      </c>
      <c r="X82" s="10">
        <v>94.4</v>
      </c>
      <c r="Y82" s="10">
        <v>96.3</v>
      </c>
      <c r="Z82" s="10">
        <v>113.2</v>
      </c>
      <c r="AA82" s="10">
        <v>101.4</v>
      </c>
      <c r="AB82" s="10">
        <v>40.4</v>
      </c>
      <c r="AC82" s="10">
        <v>94</v>
      </c>
      <c r="AD82" s="10">
        <v>107.9</v>
      </c>
      <c r="AE82" s="33">
        <v>99</v>
      </c>
      <c r="AF82" s="33">
        <v>90.4</v>
      </c>
      <c r="AG82" s="33">
        <v>90.6</v>
      </c>
      <c r="AH82" s="36"/>
      <c r="AI82" s="32"/>
      <c r="AJ82" s="8" t="s">
        <v>95</v>
      </c>
      <c r="AK82" s="31">
        <v>90.6</v>
      </c>
      <c r="AL82" s="38">
        <v>93</v>
      </c>
      <c r="AM82" s="38">
        <v>88.3</v>
      </c>
      <c r="AN82" s="38">
        <v>81.8</v>
      </c>
      <c r="AO82" s="38">
        <v>107.2</v>
      </c>
      <c r="AP82" s="38">
        <v>100.1</v>
      </c>
      <c r="AQ82" s="38">
        <v>100.2</v>
      </c>
      <c r="AR82" s="38">
        <v>100.1</v>
      </c>
      <c r="AS82" s="38">
        <v>88.6</v>
      </c>
      <c r="AT82" s="38">
        <v>86.9</v>
      </c>
      <c r="AU82" s="38">
        <v>107.5</v>
      </c>
    </row>
    <row r="83" spans="1:47">
      <c r="A83" s="36"/>
      <c r="B83" s="32"/>
      <c r="C83" s="8" t="s">
        <v>96</v>
      </c>
      <c r="D83" s="10">
        <v>94.4</v>
      </c>
      <c r="E83" s="10">
        <v>94.4</v>
      </c>
      <c r="F83" s="10">
        <v>100.4</v>
      </c>
      <c r="G83" s="10">
        <v>107.6</v>
      </c>
      <c r="H83" s="10">
        <v>102.4</v>
      </c>
      <c r="I83" s="10">
        <v>77.8</v>
      </c>
      <c r="J83" s="10">
        <v>86.8</v>
      </c>
      <c r="K83" s="10">
        <v>65.2</v>
      </c>
      <c r="L83" s="10">
        <v>69.900000000000006</v>
      </c>
      <c r="M83" s="10">
        <v>99.2</v>
      </c>
      <c r="N83" s="10">
        <v>95.5</v>
      </c>
      <c r="O83" s="10">
        <v>87.9</v>
      </c>
      <c r="P83" s="10">
        <v>101</v>
      </c>
      <c r="Q83" s="10">
        <v>95.5</v>
      </c>
      <c r="R83" s="10">
        <v>96.7</v>
      </c>
      <c r="S83" s="10">
        <v>102.2</v>
      </c>
      <c r="T83" s="10">
        <v>91.1</v>
      </c>
      <c r="U83" s="10">
        <v>102.4</v>
      </c>
      <c r="V83" s="10">
        <v>99.6</v>
      </c>
      <c r="W83" s="10">
        <v>111.9</v>
      </c>
      <c r="X83" s="10">
        <v>95.8</v>
      </c>
      <c r="Y83" s="10">
        <v>97.8</v>
      </c>
      <c r="Z83" s="10">
        <v>109.9</v>
      </c>
      <c r="AA83" s="10">
        <v>94.8</v>
      </c>
      <c r="AB83" s="10">
        <v>42.2</v>
      </c>
      <c r="AC83" s="10">
        <v>98.4</v>
      </c>
      <c r="AD83" s="10">
        <v>98.1</v>
      </c>
      <c r="AE83" s="33">
        <v>88</v>
      </c>
      <c r="AF83" s="33">
        <v>109.2</v>
      </c>
      <c r="AG83" s="33">
        <v>95.5</v>
      </c>
      <c r="AH83" s="36"/>
      <c r="AI83" s="32"/>
      <c r="AJ83" s="8" t="s">
        <v>96</v>
      </c>
      <c r="AK83" s="31">
        <v>94.4</v>
      </c>
      <c r="AL83" s="38">
        <v>93.3</v>
      </c>
      <c r="AM83" s="38">
        <v>86.9</v>
      </c>
      <c r="AN83" s="38">
        <v>82.2</v>
      </c>
      <c r="AO83" s="38">
        <v>100.7</v>
      </c>
      <c r="AP83" s="38">
        <v>102.8</v>
      </c>
      <c r="AQ83" s="38">
        <v>102.4</v>
      </c>
      <c r="AR83" s="38">
        <v>102.9</v>
      </c>
      <c r="AS83" s="38">
        <v>95.3</v>
      </c>
      <c r="AT83" s="38">
        <v>94.6</v>
      </c>
      <c r="AU83" s="38">
        <v>102.8</v>
      </c>
    </row>
    <row r="84" spans="1:47">
      <c r="A84" s="36"/>
      <c r="B84" s="34"/>
      <c r="C84" s="15" t="s">
        <v>97</v>
      </c>
      <c r="D84" s="14">
        <v>101.1</v>
      </c>
      <c r="E84" s="14">
        <v>101.1</v>
      </c>
      <c r="F84" s="14">
        <v>95.1</v>
      </c>
      <c r="G84" s="14">
        <v>106.2</v>
      </c>
      <c r="H84" s="14">
        <v>101.4</v>
      </c>
      <c r="I84" s="14">
        <v>101.9</v>
      </c>
      <c r="J84" s="14">
        <v>90.3</v>
      </c>
      <c r="K84" s="14">
        <v>120.7</v>
      </c>
      <c r="L84" s="14">
        <v>82.5</v>
      </c>
      <c r="M84" s="14">
        <v>103.8</v>
      </c>
      <c r="N84" s="14">
        <v>116.1</v>
      </c>
      <c r="O84" s="14">
        <v>95.7</v>
      </c>
      <c r="P84" s="14">
        <v>88.3</v>
      </c>
      <c r="Q84" s="14">
        <v>87.7</v>
      </c>
      <c r="R84" s="14">
        <v>100</v>
      </c>
      <c r="S84" s="14">
        <v>123</v>
      </c>
      <c r="T84" s="14">
        <v>87.3</v>
      </c>
      <c r="U84" s="14">
        <v>104.4</v>
      </c>
      <c r="V84" s="14">
        <v>102.6</v>
      </c>
      <c r="W84" s="14">
        <v>119.1</v>
      </c>
      <c r="X84" s="14">
        <v>100.4</v>
      </c>
      <c r="Y84" s="14">
        <v>94.8</v>
      </c>
      <c r="Z84" s="14">
        <v>114.1</v>
      </c>
      <c r="AA84" s="14">
        <v>94.4</v>
      </c>
      <c r="AB84" s="14">
        <v>40.4</v>
      </c>
      <c r="AC84" s="14">
        <v>104.9</v>
      </c>
      <c r="AD84" s="14">
        <v>119.4</v>
      </c>
      <c r="AE84" s="33">
        <v>91.9</v>
      </c>
      <c r="AF84" s="33">
        <v>128.80000000000001</v>
      </c>
      <c r="AG84" s="33">
        <v>103.1</v>
      </c>
      <c r="AH84" s="36"/>
      <c r="AI84" s="34"/>
      <c r="AJ84" s="15" t="s">
        <v>97</v>
      </c>
      <c r="AK84" s="39">
        <v>101.1</v>
      </c>
      <c r="AL84" s="40">
        <v>110.5</v>
      </c>
      <c r="AM84" s="40">
        <v>112.6</v>
      </c>
      <c r="AN84" s="40">
        <v>117.5</v>
      </c>
      <c r="AO84" s="40">
        <v>98.4</v>
      </c>
      <c r="AP84" s="40">
        <v>107.5</v>
      </c>
      <c r="AQ84" s="40">
        <v>96.3</v>
      </c>
      <c r="AR84" s="40">
        <v>111</v>
      </c>
      <c r="AS84" s="40">
        <v>93</v>
      </c>
      <c r="AT84" s="40">
        <v>91.7</v>
      </c>
      <c r="AU84" s="40">
        <v>107.8</v>
      </c>
    </row>
    <row r="85" spans="1:47">
      <c r="A85" s="8"/>
      <c r="B85" s="32" t="s">
        <v>104</v>
      </c>
      <c r="C85" s="22" t="s">
        <v>84</v>
      </c>
      <c r="D85" s="10">
        <v>87.1</v>
      </c>
      <c r="E85" s="10">
        <v>87.1</v>
      </c>
      <c r="F85" s="10">
        <v>96.8</v>
      </c>
      <c r="G85" s="10">
        <v>105.7</v>
      </c>
      <c r="H85" s="10">
        <v>103.5</v>
      </c>
      <c r="I85" s="10">
        <v>78</v>
      </c>
      <c r="J85" s="10">
        <v>82.3</v>
      </c>
      <c r="K85" s="10">
        <v>71.8</v>
      </c>
      <c r="L85" s="10">
        <v>78.3</v>
      </c>
      <c r="M85" s="10">
        <v>80.099999999999994</v>
      </c>
      <c r="N85" s="10">
        <v>83.1</v>
      </c>
      <c r="O85" s="10">
        <v>83.1</v>
      </c>
      <c r="P85" s="10">
        <v>87.2</v>
      </c>
      <c r="Q85" s="10">
        <v>95.3</v>
      </c>
      <c r="R85" s="10">
        <v>88.1</v>
      </c>
      <c r="S85" s="10">
        <v>89.3</v>
      </c>
      <c r="T85" s="10">
        <v>79</v>
      </c>
      <c r="U85" s="10">
        <v>93.5</v>
      </c>
      <c r="V85" s="10">
        <v>93.5</v>
      </c>
      <c r="W85" s="10">
        <v>87.9</v>
      </c>
      <c r="X85" s="10">
        <v>94</v>
      </c>
      <c r="Y85" s="10">
        <v>89.6</v>
      </c>
      <c r="Z85" s="10">
        <v>100</v>
      </c>
      <c r="AA85" s="10">
        <v>81.400000000000006</v>
      </c>
      <c r="AB85" s="10">
        <v>78.7</v>
      </c>
      <c r="AC85" s="10">
        <v>96.9</v>
      </c>
      <c r="AD85" s="10">
        <v>99.8</v>
      </c>
      <c r="AE85" s="30">
        <v>97.2</v>
      </c>
      <c r="AF85" s="30">
        <v>131.19999999999999</v>
      </c>
      <c r="AG85" s="30">
        <v>90.4</v>
      </c>
      <c r="AH85" s="8"/>
      <c r="AI85" s="32" t="s">
        <v>104</v>
      </c>
      <c r="AJ85" s="22" t="s">
        <v>84</v>
      </c>
      <c r="AK85" s="31">
        <v>87.1</v>
      </c>
      <c r="AL85" s="38">
        <v>86.9</v>
      </c>
      <c r="AM85" s="38">
        <v>87.9</v>
      </c>
      <c r="AN85" s="38">
        <v>82.5</v>
      </c>
      <c r="AO85" s="38">
        <v>104</v>
      </c>
      <c r="AP85" s="38">
        <v>85.5</v>
      </c>
      <c r="AQ85" s="38">
        <v>88.9</v>
      </c>
      <c r="AR85" s="38">
        <v>84.4</v>
      </c>
      <c r="AS85" s="38">
        <v>87.3</v>
      </c>
      <c r="AT85" s="38">
        <v>86.3</v>
      </c>
      <c r="AU85" s="38">
        <v>99.1</v>
      </c>
    </row>
    <row r="86" spans="1:47">
      <c r="A86" s="8"/>
      <c r="B86" s="32"/>
      <c r="C86" s="8" t="s">
        <v>86</v>
      </c>
      <c r="D86" s="10">
        <v>92.9</v>
      </c>
      <c r="E86" s="10">
        <v>92.9</v>
      </c>
      <c r="F86" s="10">
        <v>92.8</v>
      </c>
      <c r="G86" s="10">
        <v>102.7</v>
      </c>
      <c r="H86" s="10">
        <v>100.5</v>
      </c>
      <c r="I86" s="10">
        <v>78.599999999999994</v>
      </c>
      <c r="J86" s="10">
        <v>79.099999999999994</v>
      </c>
      <c r="K86" s="10">
        <v>77.099999999999994</v>
      </c>
      <c r="L86" s="10">
        <v>88.3</v>
      </c>
      <c r="M86" s="10">
        <v>83.1</v>
      </c>
      <c r="N86" s="10">
        <v>96.9</v>
      </c>
      <c r="O86" s="10">
        <v>109.5</v>
      </c>
      <c r="P86" s="10">
        <v>104.6</v>
      </c>
      <c r="Q86" s="10">
        <v>92.4</v>
      </c>
      <c r="R86" s="10">
        <v>96.6</v>
      </c>
      <c r="S86" s="10">
        <v>89.4</v>
      </c>
      <c r="T86" s="10">
        <v>85.2</v>
      </c>
      <c r="U86" s="10">
        <v>95.6</v>
      </c>
      <c r="V86" s="10">
        <v>89.3</v>
      </c>
      <c r="W86" s="10">
        <v>99.1</v>
      </c>
      <c r="X86" s="10">
        <v>95.8</v>
      </c>
      <c r="Y86" s="10">
        <v>99.1</v>
      </c>
      <c r="Z86" s="10">
        <v>89</v>
      </c>
      <c r="AA86" s="10">
        <v>101.6</v>
      </c>
      <c r="AB86" s="10">
        <v>102.9</v>
      </c>
      <c r="AC86" s="10">
        <v>93.5</v>
      </c>
      <c r="AD86" s="10">
        <v>101.7</v>
      </c>
      <c r="AE86" s="33">
        <v>98.7</v>
      </c>
      <c r="AF86" s="33">
        <v>117.4</v>
      </c>
      <c r="AG86" s="33">
        <v>94.7</v>
      </c>
      <c r="AH86" s="8"/>
      <c r="AI86" s="32"/>
      <c r="AJ86" s="8" t="s">
        <v>86</v>
      </c>
      <c r="AK86" s="31">
        <v>92.9</v>
      </c>
      <c r="AL86" s="38">
        <v>96.1</v>
      </c>
      <c r="AM86" s="38">
        <v>95.1</v>
      </c>
      <c r="AN86" s="38">
        <v>93.8</v>
      </c>
      <c r="AO86" s="38">
        <v>98.6</v>
      </c>
      <c r="AP86" s="38">
        <v>97.5</v>
      </c>
      <c r="AQ86" s="38">
        <v>99.5</v>
      </c>
      <c r="AR86" s="38">
        <v>96.9</v>
      </c>
      <c r="AS86" s="38">
        <v>90.2</v>
      </c>
      <c r="AT86" s="38">
        <v>89.6</v>
      </c>
      <c r="AU86" s="38">
        <v>98.1</v>
      </c>
    </row>
    <row r="87" spans="1:47">
      <c r="A87" s="8"/>
      <c r="B87" s="32"/>
      <c r="C87" s="8" t="s">
        <v>88</v>
      </c>
      <c r="D87" s="10">
        <v>110.4</v>
      </c>
      <c r="E87" s="10">
        <v>110.4</v>
      </c>
      <c r="F87" s="10">
        <v>102.9</v>
      </c>
      <c r="G87" s="10">
        <v>93.8</v>
      </c>
      <c r="H87" s="10">
        <v>103.4</v>
      </c>
      <c r="I87" s="10">
        <v>112.4</v>
      </c>
      <c r="J87" s="10">
        <v>123.5</v>
      </c>
      <c r="K87" s="10">
        <v>97</v>
      </c>
      <c r="L87" s="10">
        <v>101.2</v>
      </c>
      <c r="M87" s="10">
        <v>92.6</v>
      </c>
      <c r="N87" s="10">
        <v>138.19999999999999</v>
      </c>
      <c r="O87" s="10">
        <v>145.5</v>
      </c>
      <c r="P87" s="10">
        <v>96.6</v>
      </c>
      <c r="Q87" s="10">
        <v>101.4</v>
      </c>
      <c r="R87" s="10">
        <v>108.1</v>
      </c>
      <c r="S87" s="10">
        <v>105.7</v>
      </c>
      <c r="T87" s="10">
        <v>110.7</v>
      </c>
      <c r="U87" s="10">
        <v>110.6</v>
      </c>
      <c r="V87" s="10">
        <v>100</v>
      </c>
      <c r="W87" s="10">
        <v>111.8</v>
      </c>
      <c r="X87" s="10">
        <v>106.2</v>
      </c>
      <c r="Y87" s="10">
        <v>111.4</v>
      </c>
      <c r="Z87" s="10">
        <v>103.8</v>
      </c>
      <c r="AA87" s="10">
        <v>90.6</v>
      </c>
      <c r="AB87" s="10">
        <v>104.5</v>
      </c>
      <c r="AC87" s="10">
        <v>105.1</v>
      </c>
      <c r="AD87" s="10">
        <v>116.8</v>
      </c>
      <c r="AE87" s="33">
        <v>96.9</v>
      </c>
      <c r="AF87" s="33">
        <v>123.2</v>
      </c>
      <c r="AG87" s="33">
        <v>111.3</v>
      </c>
      <c r="AH87" s="8"/>
      <c r="AI87" s="32"/>
      <c r="AJ87" s="8" t="s">
        <v>88</v>
      </c>
      <c r="AK87" s="31">
        <v>110.4</v>
      </c>
      <c r="AL87" s="38">
        <v>119.4</v>
      </c>
      <c r="AM87" s="38">
        <v>124</v>
      </c>
      <c r="AN87" s="38">
        <v>129.6</v>
      </c>
      <c r="AO87" s="38">
        <v>107.4</v>
      </c>
      <c r="AP87" s="38">
        <v>112.5</v>
      </c>
      <c r="AQ87" s="38">
        <v>107.1</v>
      </c>
      <c r="AR87" s="38">
        <v>114.2</v>
      </c>
      <c r="AS87" s="38">
        <v>102.7</v>
      </c>
      <c r="AT87" s="38">
        <v>102</v>
      </c>
      <c r="AU87" s="38">
        <v>110.2</v>
      </c>
    </row>
    <row r="88" spans="1:47">
      <c r="A88" s="8"/>
      <c r="B88" s="32"/>
      <c r="C88" s="8" t="s">
        <v>89</v>
      </c>
      <c r="D88" s="10">
        <v>94.3</v>
      </c>
      <c r="E88" s="10">
        <v>94.3</v>
      </c>
      <c r="F88" s="10">
        <v>94.4</v>
      </c>
      <c r="G88" s="10">
        <v>87.6</v>
      </c>
      <c r="H88" s="10">
        <v>100.2</v>
      </c>
      <c r="I88" s="10">
        <v>89.6</v>
      </c>
      <c r="J88" s="10">
        <v>91.3</v>
      </c>
      <c r="K88" s="10">
        <v>88.6</v>
      </c>
      <c r="L88" s="10">
        <v>73.5</v>
      </c>
      <c r="M88" s="10">
        <v>87.4</v>
      </c>
      <c r="N88" s="10">
        <v>80.7</v>
      </c>
      <c r="O88" s="10">
        <v>84.3</v>
      </c>
      <c r="P88" s="10">
        <v>78.400000000000006</v>
      </c>
      <c r="Q88" s="10">
        <v>95.9</v>
      </c>
      <c r="R88" s="10">
        <v>103.9</v>
      </c>
      <c r="S88" s="10">
        <v>106.4</v>
      </c>
      <c r="T88" s="10">
        <v>108.1</v>
      </c>
      <c r="U88" s="10">
        <v>108</v>
      </c>
      <c r="V88" s="10">
        <v>102.1</v>
      </c>
      <c r="W88" s="10">
        <v>113.4</v>
      </c>
      <c r="X88" s="10">
        <v>104.1</v>
      </c>
      <c r="Y88" s="10">
        <v>106.2</v>
      </c>
      <c r="Z88" s="10">
        <v>105</v>
      </c>
      <c r="AA88" s="10">
        <v>110.5</v>
      </c>
      <c r="AB88" s="10">
        <v>98.3</v>
      </c>
      <c r="AC88" s="10">
        <v>102.1</v>
      </c>
      <c r="AD88" s="10">
        <v>111.5</v>
      </c>
      <c r="AE88" s="33">
        <v>102.7</v>
      </c>
      <c r="AF88" s="33">
        <v>91.7</v>
      </c>
      <c r="AG88" s="33">
        <v>94.1</v>
      </c>
      <c r="AH88" s="8"/>
      <c r="AI88" s="32"/>
      <c r="AJ88" s="8" t="s">
        <v>89</v>
      </c>
      <c r="AK88" s="31">
        <v>94.3</v>
      </c>
      <c r="AL88" s="38">
        <v>94.3</v>
      </c>
      <c r="AM88" s="38">
        <v>85.4</v>
      </c>
      <c r="AN88" s="38">
        <v>80.900000000000006</v>
      </c>
      <c r="AO88" s="38">
        <v>98.9</v>
      </c>
      <c r="AP88" s="38">
        <v>107.5</v>
      </c>
      <c r="AQ88" s="38">
        <v>93.7</v>
      </c>
      <c r="AR88" s="38">
        <v>111.8</v>
      </c>
      <c r="AS88" s="38">
        <v>94.3</v>
      </c>
      <c r="AT88" s="38">
        <v>93.2</v>
      </c>
      <c r="AU88" s="38">
        <v>106.2</v>
      </c>
    </row>
    <row r="89" spans="1:47">
      <c r="A89" s="8"/>
      <c r="B89" s="32"/>
      <c r="C89" s="8" t="s">
        <v>90</v>
      </c>
      <c r="D89" s="10">
        <v>88.3</v>
      </c>
      <c r="E89" s="10">
        <v>88.3</v>
      </c>
      <c r="F89" s="10">
        <v>104.2</v>
      </c>
      <c r="G89" s="10">
        <v>90.9</v>
      </c>
      <c r="H89" s="10">
        <v>88</v>
      </c>
      <c r="I89" s="10">
        <v>80.400000000000006</v>
      </c>
      <c r="J89" s="10">
        <v>75.099999999999994</v>
      </c>
      <c r="K89" s="10">
        <v>89.5</v>
      </c>
      <c r="L89" s="10">
        <v>66.3</v>
      </c>
      <c r="M89" s="10">
        <v>94.6</v>
      </c>
      <c r="N89" s="10">
        <v>76.7</v>
      </c>
      <c r="O89" s="10">
        <v>103.1</v>
      </c>
      <c r="P89" s="10">
        <v>77.5</v>
      </c>
      <c r="Q89" s="10">
        <v>80</v>
      </c>
      <c r="R89" s="10">
        <v>96.4</v>
      </c>
      <c r="S89" s="10">
        <v>91.6</v>
      </c>
      <c r="T89" s="10">
        <v>97.6</v>
      </c>
      <c r="U89" s="10">
        <v>98.6</v>
      </c>
      <c r="V89" s="10">
        <v>99.2</v>
      </c>
      <c r="W89" s="10">
        <v>86.9</v>
      </c>
      <c r="X89" s="10">
        <v>101.6</v>
      </c>
      <c r="Y89" s="10">
        <v>95.6</v>
      </c>
      <c r="Z89" s="10">
        <v>99.7</v>
      </c>
      <c r="AA89" s="10">
        <v>91.8</v>
      </c>
      <c r="AB89" s="10">
        <v>94.8</v>
      </c>
      <c r="AC89" s="10">
        <v>106.6</v>
      </c>
      <c r="AD89" s="10">
        <v>95.9</v>
      </c>
      <c r="AE89" s="33">
        <v>108.9</v>
      </c>
      <c r="AF89" s="33">
        <v>75.900000000000006</v>
      </c>
      <c r="AG89" s="33">
        <v>87.4</v>
      </c>
      <c r="AH89" s="8"/>
      <c r="AI89" s="32"/>
      <c r="AJ89" s="8" t="s">
        <v>90</v>
      </c>
      <c r="AK89" s="31">
        <v>88.3</v>
      </c>
      <c r="AL89" s="38">
        <v>82.5</v>
      </c>
      <c r="AM89" s="38">
        <v>77.400000000000006</v>
      </c>
      <c r="AN89" s="38">
        <v>75.7</v>
      </c>
      <c r="AO89" s="38">
        <v>82.2</v>
      </c>
      <c r="AP89" s="38">
        <v>90</v>
      </c>
      <c r="AQ89" s="38">
        <v>88.1</v>
      </c>
      <c r="AR89" s="38">
        <v>90.6</v>
      </c>
      <c r="AS89" s="38">
        <v>93.3</v>
      </c>
      <c r="AT89" s="38">
        <v>92.1</v>
      </c>
      <c r="AU89" s="38">
        <v>107.3</v>
      </c>
    </row>
    <row r="90" spans="1:47">
      <c r="A90" s="8"/>
      <c r="B90" s="32"/>
      <c r="C90" s="8" t="s">
        <v>91</v>
      </c>
      <c r="D90" s="10">
        <v>106.9</v>
      </c>
      <c r="E90" s="10">
        <v>106.9</v>
      </c>
      <c r="F90" s="10">
        <v>108.9</v>
      </c>
      <c r="G90" s="10">
        <v>97.8</v>
      </c>
      <c r="H90" s="10">
        <v>98.4</v>
      </c>
      <c r="I90" s="10">
        <v>119.7</v>
      </c>
      <c r="J90" s="10">
        <v>129.4</v>
      </c>
      <c r="K90" s="10">
        <v>108</v>
      </c>
      <c r="L90" s="10">
        <v>89.7</v>
      </c>
      <c r="M90" s="10">
        <v>98.4</v>
      </c>
      <c r="N90" s="10">
        <v>106.9</v>
      </c>
      <c r="O90" s="10">
        <v>118.3</v>
      </c>
      <c r="P90" s="10">
        <v>93</v>
      </c>
      <c r="Q90" s="10">
        <v>105.3</v>
      </c>
      <c r="R90" s="10">
        <v>103.7</v>
      </c>
      <c r="S90" s="10">
        <v>112.6</v>
      </c>
      <c r="T90" s="10">
        <v>109.4</v>
      </c>
      <c r="U90" s="10">
        <v>107</v>
      </c>
      <c r="V90" s="10">
        <v>102.9</v>
      </c>
      <c r="W90" s="10">
        <v>100.6</v>
      </c>
      <c r="X90" s="10">
        <v>98.6</v>
      </c>
      <c r="Y90" s="10">
        <v>103.3</v>
      </c>
      <c r="Z90" s="10">
        <v>98.6</v>
      </c>
      <c r="AA90" s="10">
        <v>101.5</v>
      </c>
      <c r="AB90" s="10">
        <v>110.5</v>
      </c>
      <c r="AC90" s="10">
        <v>95.1</v>
      </c>
      <c r="AD90" s="10">
        <v>100.6</v>
      </c>
      <c r="AE90" s="33">
        <v>95.5</v>
      </c>
      <c r="AF90" s="33">
        <v>85.4</v>
      </c>
      <c r="AG90" s="33">
        <v>105.3</v>
      </c>
      <c r="AH90" s="8"/>
      <c r="AI90" s="32"/>
      <c r="AJ90" s="8" t="s">
        <v>91</v>
      </c>
      <c r="AK90" s="31">
        <v>106.9</v>
      </c>
      <c r="AL90" s="38">
        <v>103.1</v>
      </c>
      <c r="AM90" s="38">
        <v>102.2</v>
      </c>
      <c r="AN90" s="38">
        <v>103.1</v>
      </c>
      <c r="AO90" s="38">
        <v>99.6</v>
      </c>
      <c r="AP90" s="38">
        <v>104.4</v>
      </c>
      <c r="AQ90" s="38">
        <v>103.7</v>
      </c>
      <c r="AR90" s="38">
        <v>104.6</v>
      </c>
      <c r="AS90" s="38">
        <v>110.2</v>
      </c>
      <c r="AT90" s="38">
        <v>110.9</v>
      </c>
      <c r="AU90" s="38">
        <v>102.2</v>
      </c>
    </row>
    <row r="91" spans="1:47">
      <c r="A91" s="8"/>
      <c r="B91" s="32"/>
      <c r="C91" s="8" t="s">
        <v>92</v>
      </c>
      <c r="D91" s="10">
        <v>99.8</v>
      </c>
      <c r="E91" s="10">
        <v>99.8</v>
      </c>
      <c r="F91" s="10">
        <v>106.5</v>
      </c>
      <c r="G91" s="10">
        <v>101.3</v>
      </c>
      <c r="H91" s="10">
        <v>99.2</v>
      </c>
      <c r="I91" s="10">
        <v>97.1</v>
      </c>
      <c r="J91" s="10">
        <v>83.2</v>
      </c>
      <c r="K91" s="10">
        <v>114.5</v>
      </c>
      <c r="L91" s="10">
        <v>132</v>
      </c>
      <c r="M91" s="10">
        <v>106</v>
      </c>
      <c r="N91" s="10">
        <v>86.4</v>
      </c>
      <c r="O91" s="10">
        <v>93.7</v>
      </c>
      <c r="P91" s="10">
        <v>93.5</v>
      </c>
      <c r="Q91" s="10">
        <v>105.3</v>
      </c>
      <c r="R91" s="10">
        <v>105.6</v>
      </c>
      <c r="S91" s="10">
        <v>94.6</v>
      </c>
      <c r="T91" s="10">
        <v>110.3</v>
      </c>
      <c r="U91" s="10">
        <v>109.3</v>
      </c>
      <c r="V91" s="10">
        <v>101.2</v>
      </c>
      <c r="W91" s="10">
        <v>99.3</v>
      </c>
      <c r="X91" s="10">
        <v>104.9</v>
      </c>
      <c r="Y91" s="10">
        <v>102.2</v>
      </c>
      <c r="Z91" s="10">
        <v>110.9</v>
      </c>
      <c r="AA91" s="10">
        <v>89.3</v>
      </c>
      <c r="AB91" s="10">
        <v>106.9</v>
      </c>
      <c r="AC91" s="10">
        <v>107.2</v>
      </c>
      <c r="AD91" s="10">
        <v>99.2</v>
      </c>
      <c r="AE91" s="33">
        <v>98.5</v>
      </c>
      <c r="AF91" s="33">
        <v>115.9</v>
      </c>
      <c r="AG91" s="33">
        <v>101</v>
      </c>
      <c r="AH91" s="8"/>
      <c r="AI91" s="32"/>
      <c r="AJ91" s="8" t="s">
        <v>92</v>
      </c>
      <c r="AK91" s="31">
        <v>99.8</v>
      </c>
      <c r="AL91" s="38">
        <v>96.3</v>
      </c>
      <c r="AM91" s="38">
        <v>90.1</v>
      </c>
      <c r="AN91" s="38">
        <v>87.2</v>
      </c>
      <c r="AO91" s="38">
        <v>98.6</v>
      </c>
      <c r="AP91" s="38">
        <v>105.6</v>
      </c>
      <c r="AQ91" s="38">
        <v>103.4</v>
      </c>
      <c r="AR91" s="38">
        <v>106.2</v>
      </c>
      <c r="AS91" s="38">
        <v>102.7</v>
      </c>
      <c r="AT91" s="38">
        <v>102.7</v>
      </c>
      <c r="AU91" s="38">
        <v>102</v>
      </c>
    </row>
    <row r="92" spans="1:47">
      <c r="A92" s="8"/>
      <c r="B92" s="32"/>
      <c r="C92" s="8" t="s">
        <v>93</v>
      </c>
      <c r="D92" s="10">
        <v>96.2</v>
      </c>
      <c r="E92" s="10">
        <v>96.2</v>
      </c>
      <c r="F92" s="10">
        <v>90.9</v>
      </c>
      <c r="G92" s="10">
        <v>89.3</v>
      </c>
      <c r="H92" s="10">
        <v>88.7</v>
      </c>
      <c r="I92" s="10">
        <v>103.4</v>
      </c>
      <c r="J92" s="10">
        <v>104</v>
      </c>
      <c r="K92" s="10">
        <v>101.7</v>
      </c>
      <c r="L92" s="10">
        <v>110.9</v>
      </c>
      <c r="M92" s="10">
        <v>109</v>
      </c>
      <c r="N92" s="10">
        <v>102.5</v>
      </c>
      <c r="O92" s="10">
        <v>82.9</v>
      </c>
      <c r="P92" s="10">
        <v>94.3</v>
      </c>
      <c r="Q92" s="10">
        <v>93.7</v>
      </c>
      <c r="R92" s="10">
        <v>101.4</v>
      </c>
      <c r="S92" s="10">
        <v>93.3</v>
      </c>
      <c r="T92" s="10">
        <v>106.1</v>
      </c>
      <c r="U92" s="10">
        <v>96.4</v>
      </c>
      <c r="V92" s="10">
        <v>95.8</v>
      </c>
      <c r="W92" s="10">
        <v>80.400000000000006</v>
      </c>
      <c r="X92" s="10">
        <v>90.4</v>
      </c>
      <c r="Y92" s="10">
        <v>85.7</v>
      </c>
      <c r="Z92" s="10">
        <v>95.3</v>
      </c>
      <c r="AA92" s="10">
        <v>81.900000000000006</v>
      </c>
      <c r="AB92" s="10">
        <v>93.3</v>
      </c>
      <c r="AC92" s="10">
        <v>92.2</v>
      </c>
      <c r="AD92" s="10">
        <v>87.2</v>
      </c>
      <c r="AE92" s="33">
        <v>98.4</v>
      </c>
      <c r="AF92" s="33">
        <v>134.6</v>
      </c>
      <c r="AG92" s="33">
        <v>99.1</v>
      </c>
      <c r="AH92" s="8"/>
      <c r="AI92" s="32"/>
      <c r="AJ92" s="8" t="s">
        <v>93</v>
      </c>
      <c r="AK92" s="31">
        <v>96.2</v>
      </c>
      <c r="AL92" s="38">
        <v>97.8</v>
      </c>
      <c r="AM92" s="38">
        <v>103.1</v>
      </c>
      <c r="AN92" s="38">
        <v>107.5</v>
      </c>
      <c r="AO92" s="38">
        <v>90.4</v>
      </c>
      <c r="AP92" s="38">
        <v>89.9</v>
      </c>
      <c r="AQ92" s="38">
        <v>86.7</v>
      </c>
      <c r="AR92" s="38">
        <v>90.9</v>
      </c>
      <c r="AS92" s="38">
        <v>94.9</v>
      </c>
      <c r="AT92" s="38">
        <v>95</v>
      </c>
      <c r="AU92" s="38">
        <v>93.1</v>
      </c>
    </row>
    <row r="93" spans="1:47">
      <c r="A93" s="8"/>
      <c r="B93" s="32"/>
      <c r="C93" s="8" t="s">
        <v>94</v>
      </c>
      <c r="D93" s="10">
        <v>109.3</v>
      </c>
      <c r="E93" s="10">
        <v>109.3</v>
      </c>
      <c r="F93" s="10">
        <v>99.5</v>
      </c>
      <c r="G93" s="10">
        <v>106.5</v>
      </c>
      <c r="H93" s="10">
        <v>98.2</v>
      </c>
      <c r="I93" s="10">
        <v>123.3</v>
      </c>
      <c r="J93" s="10">
        <v>129.30000000000001</v>
      </c>
      <c r="K93" s="10">
        <v>115.5</v>
      </c>
      <c r="L93" s="10">
        <v>113.1</v>
      </c>
      <c r="M93" s="10">
        <v>114.9</v>
      </c>
      <c r="N93" s="10">
        <v>114.4</v>
      </c>
      <c r="O93" s="10">
        <v>105.5</v>
      </c>
      <c r="P93" s="10">
        <v>123.7</v>
      </c>
      <c r="Q93" s="10">
        <v>108.8</v>
      </c>
      <c r="R93" s="10">
        <v>99.7</v>
      </c>
      <c r="S93" s="10">
        <v>97.2</v>
      </c>
      <c r="T93" s="10">
        <v>106.6</v>
      </c>
      <c r="U93" s="10">
        <v>105.2</v>
      </c>
      <c r="V93" s="10">
        <v>103.8</v>
      </c>
      <c r="W93" s="10">
        <v>86.7</v>
      </c>
      <c r="X93" s="10">
        <v>101</v>
      </c>
      <c r="Y93" s="10">
        <v>104</v>
      </c>
      <c r="Z93" s="10">
        <v>90.7</v>
      </c>
      <c r="AA93" s="10">
        <v>91.7</v>
      </c>
      <c r="AB93" s="10">
        <v>97.4</v>
      </c>
      <c r="AC93" s="10">
        <v>103.1</v>
      </c>
      <c r="AD93" s="10">
        <v>99.2</v>
      </c>
      <c r="AE93" s="33">
        <v>95.4</v>
      </c>
      <c r="AF93" s="33">
        <v>98.5</v>
      </c>
      <c r="AG93" s="33">
        <v>108.5</v>
      </c>
      <c r="AH93" s="8"/>
      <c r="AI93" s="32"/>
      <c r="AJ93" s="8" t="s">
        <v>94</v>
      </c>
      <c r="AK93" s="31">
        <v>109.3</v>
      </c>
      <c r="AL93" s="38">
        <v>107.2</v>
      </c>
      <c r="AM93" s="38">
        <v>115.4</v>
      </c>
      <c r="AN93" s="38">
        <v>119.7</v>
      </c>
      <c r="AO93" s="38">
        <v>102.7</v>
      </c>
      <c r="AP93" s="38">
        <v>94.9</v>
      </c>
      <c r="AQ93" s="38">
        <v>109.2</v>
      </c>
      <c r="AR93" s="38">
        <v>90.5</v>
      </c>
      <c r="AS93" s="38">
        <v>111.1</v>
      </c>
      <c r="AT93" s="38">
        <v>111.9</v>
      </c>
      <c r="AU93" s="38">
        <v>102.2</v>
      </c>
    </row>
    <row r="94" spans="1:47">
      <c r="A94" s="8"/>
      <c r="B94" s="32"/>
      <c r="C94" s="8" t="s">
        <v>95</v>
      </c>
      <c r="D94" s="10">
        <v>100.3</v>
      </c>
      <c r="E94" s="10">
        <v>100.3</v>
      </c>
      <c r="F94" s="10">
        <v>99.8</v>
      </c>
      <c r="G94" s="10">
        <v>110.6</v>
      </c>
      <c r="H94" s="10">
        <v>103.3</v>
      </c>
      <c r="I94" s="10">
        <v>91.7</v>
      </c>
      <c r="J94" s="10">
        <v>76.7</v>
      </c>
      <c r="K94" s="10">
        <v>110.9</v>
      </c>
      <c r="L94" s="10">
        <v>125</v>
      </c>
      <c r="M94" s="10">
        <v>113.3</v>
      </c>
      <c r="N94" s="10">
        <v>106.9</v>
      </c>
      <c r="O94" s="10">
        <v>91.1</v>
      </c>
      <c r="P94" s="10">
        <v>113</v>
      </c>
      <c r="Q94" s="10">
        <v>105.9</v>
      </c>
      <c r="R94" s="10">
        <v>100.8</v>
      </c>
      <c r="S94" s="10">
        <v>108.5</v>
      </c>
      <c r="T94" s="10">
        <v>97.8</v>
      </c>
      <c r="U94" s="10">
        <v>91.6</v>
      </c>
      <c r="V94" s="10">
        <v>108.1</v>
      </c>
      <c r="W94" s="10">
        <v>97.8</v>
      </c>
      <c r="X94" s="10">
        <v>98.8</v>
      </c>
      <c r="Y94" s="10">
        <v>103</v>
      </c>
      <c r="Z94" s="10">
        <v>103.4</v>
      </c>
      <c r="AA94" s="10">
        <v>106.8</v>
      </c>
      <c r="AB94" s="10">
        <v>96.9</v>
      </c>
      <c r="AC94" s="10">
        <v>97</v>
      </c>
      <c r="AD94" s="10">
        <v>90.2</v>
      </c>
      <c r="AE94" s="33">
        <v>95.7</v>
      </c>
      <c r="AF94" s="33">
        <v>69.900000000000006</v>
      </c>
      <c r="AG94" s="33">
        <v>98</v>
      </c>
      <c r="AH94" s="8"/>
      <c r="AI94" s="32"/>
      <c r="AJ94" s="8" t="s">
        <v>95</v>
      </c>
      <c r="AK94" s="31">
        <v>100.3</v>
      </c>
      <c r="AL94" s="38">
        <v>102.3</v>
      </c>
      <c r="AM94" s="38">
        <v>104.8</v>
      </c>
      <c r="AN94" s="38">
        <v>105.2</v>
      </c>
      <c r="AO94" s="38">
        <v>103.9</v>
      </c>
      <c r="AP94" s="38">
        <v>98.6</v>
      </c>
      <c r="AQ94" s="38">
        <v>107.1</v>
      </c>
      <c r="AR94" s="38">
        <v>95.9</v>
      </c>
      <c r="AS94" s="38">
        <v>98.5</v>
      </c>
      <c r="AT94" s="38">
        <v>99.3</v>
      </c>
      <c r="AU94" s="38">
        <v>89.8</v>
      </c>
    </row>
    <row r="95" spans="1:47">
      <c r="A95" s="8"/>
      <c r="B95" s="32"/>
      <c r="C95" s="8" t="s">
        <v>96</v>
      </c>
      <c r="D95" s="10">
        <v>103.5</v>
      </c>
      <c r="E95" s="10">
        <v>103.5</v>
      </c>
      <c r="F95" s="10">
        <v>100.9</v>
      </c>
      <c r="G95" s="10">
        <v>109.2</v>
      </c>
      <c r="H95" s="10">
        <v>109.5</v>
      </c>
      <c r="I95" s="10">
        <v>99.1</v>
      </c>
      <c r="J95" s="10">
        <v>90.9</v>
      </c>
      <c r="K95" s="10">
        <v>109</v>
      </c>
      <c r="L95" s="10">
        <v>120.9</v>
      </c>
      <c r="M95" s="10">
        <v>107</v>
      </c>
      <c r="N95" s="10">
        <v>99.9</v>
      </c>
      <c r="O95" s="10">
        <v>90.2</v>
      </c>
      <c r="P95" s="10">
        <v>119.7</v>
      </c>
      <c r="Q95" s="10">
        <v>105</v>
      </c>
      <c r="R95" s="10">
        <v>100.4</v>
      </c>
      <c r="S95" s="10">
        <v>95.7</v>
      </c>
      <c r="T95" s="10">
        <v>97.1</v>
      </c>
      <c r="U95" s="10">
        <v>92.8</v>
      </c>
      <c r="V95" s="10">
        <v>105.7</v>
      </c>
      <c r="W95" s="10">
        <v>112.5</v>
      </c>
      <c r="X95" s="10">
        <v>103.3</v>
      </c>
      <c r="Y95" s="10">
        <v>101.3</v>
      </c>
      <c r="Z95" s="10">
        <v>102.1</v>
      </c>
      <c r="AA95" s="10">
        <v>121.7</v>
      </c>
      <c r="AB95" s="10">
        <v>109.8</v>
      </c>
      <c r="AC95" s="10">
        <v>102</v>
      </c>
      <c r="AD95" s="10">
        <v>99.3</v>
      </c>
      <c r="AE95" s="33">
        <v>107.3</v>
      </c>
      <c r="AF95" s="33">
        <v>68.2</v>
      </c>
      <c r="AG95" s="33">
        <v>100.9</v>
      </c>
      <c r="AH95" s="8"/>
      <c r="AI95" s="32"/>
      <c r="AJ95" s="8" t="s">
        <v>96</v>
      </c>
      <c r="AK95" s="31">
        <v>103.5</v>
      </c>
      <c r="AL95" s="38">
        <v>105.2</v>
      </c>
      <c r="AM95" s="38">
        <v>104.2</v>
      </c>
      <c r="AN95" s="38">
        <v>103.8</v>
      </c>
      <c r="AO95" s="38">
        <v>105.4</v>
      </c>
      <c r="AP95" s="38">
        <v>106.6</v>
      </c>
      <c r="AQ95" s="38">
        <v>110.3</v>
      </c>
      <c r="AR95" s="38">
        <v>105.4</v>
      </c>
      <c r="AS95" s="38">
        <v>102.1</v>
      </c>
      <c r="AT95" s="38">
        <v>102.5</v>
      </c>
      <c r="AU95" s="38">
        <v>96.9</v>
      </c>
    </row>
    <row r="96" spans="1:47">
      <c r="A96" s="8"/>
      <c r="B96" s="32"/>
      <c r="C96" s="15" t="s">
        <v>97</v>
      </c>
      <c r="D96" s="10">
        <v>111</v>
      </c>
      <c r="E96" s="10">
        <v>111</v>
      </c>
      <c r="F96" s="10">
        <v>102.5</v>
      </c>
      <c r="G96" s="10">
        <v>104.7</v>
      </c>
      <c r="H96" s="10">
        <v>107.1</v>
      </c>
      <c r="I96" s="10">
        <v>126.6</v>
      </c>
      <c r="J96" s="10">
        <v>135.1</v>
      </c>
      <c r="K96" s="10">
        <v>116.5</v>
      </c>
      <c r="L96" s="10">
        <v>101</v>
      </c>
      <c r="M96" s="10">
        <v>113.4</v>
      </c>
      <c r="N96" s="10">
        <v>107.1</v>
      </c>
      <c r="O96" s="10">
        <v>93.1</v>
      </c>
      <c r="P96" s="10">
        <v>118.6</v>
      </c>
      <c r="Q96" s="10">
        <v>111.1</v>
      </c>
      <c r="R96" s="10">
        <v>95.4</v>
      </c>
      <c r="S96" s="10">
        <v>115.7</v>
      </c>
      <c r="T96" s="10">
        <v>91.8</v>
      </c>
      <c r="U96" s="10">
        <v>91.4</v>
      </c>
      <c r="V96" s="10">
        <v>98.4</v>
      </c>
      <c r="W96" s="10">
        <v>123.7</v>
      </c>
      <c r="X96" s="10">
        <v>101.5</v>
      </c>
      <c r="Y96" s="10">
        <v>98.6</v>
      </c>
      <c r="Z96" s="10">
        <v>101.5</v>
      </c>
      <c r="AA96" s="10">
        <v>131.1</v>
      </c>
      <c r="AB96" s="10">
        <v>106.1</v>
      </c>
      <c r="AC96" s="10">
        <v>99.2</v>
      </c>
      <c r="AD96" s="10">
        <v>98.6</v>
      </c>
      <c r="AE96" s="35">
        <v>104.9</v>
      </c>
      <c r="AF96" s="35">
        <v>88</v>
      </c>
      <c r="AG96" s="35">
        <v>109.3</v>
      </c>
      <c r="AH96" s="8"/>
      <c r="AI96" s="32"/>
      <c r="AJ96" s="15" t="s">
        <v>97</v>
      </c>
      <c r="AK96" s="39">
        <v>111</v>
      </c>
      <c r="AL96" s="40">
        <v>109</v>
      </c>
      <c r="AM96" s="40">
        <v>110.3</v>
      </c>
      <c r="AN96" s="40">
        <v>110.9</v>
      </c>
      <c r="AO96" s="40">
        <v>108.4</v>
      </c>
      <c r="AP96" s="40">
        <v>107</v>
      </c>
      <c r="AQ96" s="40">
        <v>102.1</v>
      </c>
      <c r="AR96" s="40">
        <v>108.6</v>
      </c>
      <c r="AS96" s="40">
        <v>112.7</v>
      </c>
      <c r="AT96" s="40">
        <v>114.4</v>
      </c>
      <c r="AU96" s="40">
        <v>92.9</v>
      </c>
    </row>
    <row r="97" spans="1:47">
      <c r="A97" s="36"/>
      <c r="B97" s="28" t="s">
        <v>105</v>
      </c>
      <c r="C97" s="22" t="s">
        <v>84</v>
      </c>
      <c r="D97" s="29">
        <v>92.2</v>
      </c>
      <c r="E97" s="29">
        <v>92.2</v>
      </c>
      <c r="F97" s="29">
        <v>100.1</v>
      </c>
      <c r="G97" s="29">
        <v>109.3</v>
      </c>
      <c r="H97" s="29">
        <v>104</v>
      </c>
      <c r="I97" s="29">
        <v>90.3</v>
      </c>
      <c r="J97" s="29">
        <v>82.7</v>
      </c>
      <c r="K97" s="29">
        <v>101.1</v>
      </c>
      <c r="L97" s="29">
        <v>92.9</v>
      </c>
      <c r="M97" s="29">
        <v>105.8</v>
      </c>
      <c r="N97" s="29">
        <v>90.4</v>
      </c>
      <c r="O97" s="29">
        <v>81.8</v>
      </c>
      <c r="P97" s="29">
        <v>91.2</v>
      </c>
      <c r="Q97" s="29">
        <v>101.4</v>
      </c>
      <c r="R97" s="29">
        <v>91.5</v>
      </c>
      <c r="S97" s="29">
        <v>98.7</v>
      </c>
      <c r="T97" s="29">
        <v>86.7</v>
      </c>
      <c r="U97" s="29">
        <v>81.599999999999994</v>
      </c>
      <c r="V97" s="29">
        <v>87.4</v>
      </c>
      <c r="W97" s="29">
        <v>83</v>
      </c>
      <c r="X97" s="29">
        <v>93.6</v>
      </c>
      <c r="Y97" s="29">
        <v>90.2</v>
      </c>
      <c r="Z97" s="29">
        <v>99.1</v>
      </c>
      <c r="AA97" s="29">
        <v>118</v>
      </c>
      <c r="AB97" s="29">
        <v>112</v>
      </c>
      <c r="AC97" s="29">
        <v>91</v>
      </c>
      <c r="AD97" s="29">
        <v>82.2</v>
      </c>
      <c r="AE97" s="33">
        <v>107.4</v>
      </c>
      <c r="AF97" s="33">
        <v>110.2</v>
      </c>
      <c r="AG97" s="33">
        <v>93.6</v>
      </c>
      <c r="AH97" s="36"/>
      <c r="AI97" s="28" t="s">
        <v>105</v>
      </c>
      <c r="AJ97" s="22" t="s">
        <v>84</v>
      </c>
      <c r="AK97" s="10">
        <v>92.2</v>
      </c>
      <c r="AL97" s="10">
        <v>88.5</v>
      </c>
      <c r="AM97" s="38">
        <v>91.7</v>
      </c>
      <c r="AN97" s="38">
        <v>87.1</v>
      </c>
      <c r="AO97" s="38">
        <v>105.2</v>
      </c>
      <c r="AP97" s="38">
        <v>83.8</v>
      </c>
      <c r="AQ97" s="38">
        <v>93</v>
      </c>
      <c r="AR97" s="38">
        <v>80.900000000000006</v>
      </c>
      <c r="AS97" s="38">
        <v>95.4</v>
      </c>
      <c r="AT97" s="38">
        <v>96.2</v>
      </c>
      <c r="AU97" s="38">
        <v>85.1</v>
      </c>
    </row>
    <row r="98" spans="1:47">
      <c r="A98" s="36"/>
      <c r="B98" s="32"/>
      <c r="C98" s="8" t="s">
        <v>86</v>
      </c>
      <c r="D98" s="10">
        <v>105.7</v>
      </c>
      <c r="E98" s="10">
        <v>105.7</v>
      </c>
      <c r="F98" s="10">
        <v>94.8</v>
      </c>
      <c r="G98" s="10">
        <v>107.4</v>
      </c>
      <c r="H98" s="10">
        <v>100.2</v>
      </c>
      <c r="I98" s="10">
        <v>120.5</v>
      </c>
      <c r="J98" s="10">
        <v>94.5</v>
      </c>
      <c r="K98" s="10">
        <v>160.6</v>
      </c>
      <c r="L98" s="10">
        <v>98</v>
      </c>
      <c r="M98" s="10">
        <v>108.3</v>
      </c>
      <c r="N98" s="10">
        <v>94.9</v>
      </c>
      <c r="O98" s="10">
        <v>107.7</v>
      </c>
      <c r="P98" s="10">
        <v>133.1</v>
      </c>
      <c r="Q98" s="10">
        <v>96.4</v>
      </c>
      <c r="R98" s="10">
        <v>91</v>
      </c>
      <c r="S98" s="10">
        <v>105.8</v>
      </c>
      <c r="T98" s="10">
        <v>94.3</v>
      </c>
      <c r="U98" s="10">
        <v>84.6</v>
      </c>
      <c r="V98" s="10">
        <v>92.4</v>
      </c>
      <c r="W98" s="10">
        <v>96.2</v>
      </c>
      <c r="X98" s="10">
        <v>98.8</v>
      </c>
      <c r="Y98" s="10">
        <v>94.4</v>
      </c>
      <c r="Z98" s="10">
        <v>102.2</v>
      </c>
      <c r="AA98" s="10">
        <v>126.8</v>
      </c>
      <c r="AB98" s="10">
        <v>118.9</v>
      </c>
      <c r="AC98" s="10">
        <v>95.2</v>
      </c>
      <c r="AD98" s="10">
        <v>96.1</v>
      </c>
      <c r="AE98" s="33">
        <v>110.3</v>
      </c>
      <c r="AF98" s="33">
        <v>105.8</v>
      </c>
      <c r="AG98" s="33">
        <v>105.7</v>
      </c>
      <c r="AH98" s="36"/>
      <c r="AI98" s="32"/>
      <c r="AJ98" s="8" t="s">
        <v>86</v>
      </c>
      <c r="AK98" s="10">
        <v>105.7</v>
      </c>
      <c r="AL98" s="10">
        <v>114.4</v>
      </c>
      <c r="AM98" s="38">
        <v>129</v>
      </c>
      <c r="AN98" s="38">
        <v>139.19999999999999</v>
      </c>
      <c r="AO98" s="38">
        <v>99</v>
      </c>
      <c r="AP98" s="38">
        <v>92.8</v>
      </c>
      <c r="AQ98" s="38">
        <v>104</v>
      </c>
      <c r="AR98" s="38">
        <v>89.3</v>
      </c>
      <c r="AS98" s="38">
        <v>98.3</v>
      </c>
      <c r="AT98" s="38">
        <v>99.2</v>
      </c>
      <c r="AU98" s="38">
        <v>87.3</v>
      </c>
    </row>
    <row r="99" spans="1:47">
      <c r="A99" s="36"/>
      <c r="B99" s="32"/>
      <c r="C99" s="8" t="s">
        <v>88</v>
      </c>
      <c r="D99" s="10">
        <v>120.8</v>
      </c>
      <c r="E99" s="10">
        <v>120.8</v>
      </c>
      <c r="F99" s="10">
        <v>106.7</v>
      </c>
      <c r="G99" s="10">
        <v>123.2</v>
      </c>
      <c r="H99" s="10">
        <v>104.9</v>
      </c>
      <c r="I99" s="10">
        <v>139.6</v>
      </c>
      <c r="J99" s="10">
        <v>150.1</v>
      </c>
      <c r="K99" s="10">
        <v>126.3</v>
      </c>
      <c r="L99" s="10">
        <v>115.3</v>
      </c>
      <c r="M99" s="10">
        <v>120.3</v>
      </c>
      <c r="N99" s="10">
        <v>151.9</v>
      </c>
      <c r="O99" s="10">
        <v>134.4</v>
      </c>
      <c r="P99" s="10">
        <v>110.9</v>
      </c>
      <c r="Q99" s="10">
        <v>114</v>
      </c>
      <c r="R99" s="10">
        <v>101.1</v>
      </c>
      <c r="S99" s="10">
        <v>126.6</v>
      </c>
      <c r="T99" s="10">
        <v>101.4</v>
      </c>
      <c r="U99" s="10">
        <v>99.2</v>
      </c>
      <c r="V99" s="10">
        <v>104.7</v>
      </c>
      <c r="W99" s="10">
        <v>118.7</v>
      </c>
      <c r="X99" s="10">
        <v>114.4</v>
      </c>
      <c r="Y99" s="10">
        <v>103.2</v>
      </c>
      <c r="Z99" s="10">
        <v>108.6</v>
      </c>
      <c r="AA99" s="10">
        <v>133.6</v>
      </c>
      <c r="AB99" s="10">
        <v>122</v>
      </c>
      <c r="AC99" s="10">
        <v>117.2</v>
      </c>
      <c r="AD99" s="10">
        <v>108.1</v>
      </c>
      <c r="AE99" s="33">
        <v>110.7</v>
      </c>
      <c r="AF99" s="33">
        <v>125.7</v>
      </c>
      <c r="AG99" s="33">
        <v>121.2</v>
      </c>
      <c r="AH99" s="36"/>
      <c r="AI99" s="32"/>
      <c r="AJ99" s="8" t="s">
        <v>88</v>
      </c>
      <c r="AK99" s="10">
        <v>120.8</v>
      </c>
      <c r="AL99" s="10">
        <v>129.4</v>
      </c>
      <c r="AM99" s="38">
        <v>149.30000000000001</v>
      </c>
      <c r="AN99" s="38">
        <v>162.1</v>
      </c>
      <c r="AO99" s="38">
        <v>111.9</v>
      </c>
      <c r="AP99" s="38">
        <v>99.8</v>
      </c>
      <c r="AQ99" s="38">
        <v>78.900000000000006</v>
      </c>
      <c r="AR99" s="38">
        <v>106.4</v>
      </c>
      <c r="AS99" s="38">
        <v>113.4</v>
      </c>
      <c r="AT99" s="38">
        <v>113.9</v>
      </c>
      <c r="AU99" s="38">
        <v>108</v>
      </c>
    </row>
    <row r="100" spans="1:47">
      <c r="A100" s="36"/>
      <c r="B100" s="32"/>
      <c r="C100" s="8" t="s">
        <v>89</v>
      </c>
      <c r="D100" s="10">
        <v>100.5</v>
      </c>
      <c r="E100" s="10">
        <v>100.5</v>
      </c>
      <c r="F100" s="10">
        <v>96.1</v>
      </c>
      <c r="G100" s="10">
        <v>98.4</v>
      </c>
      <c r="H100" s="10">
        <v>97.8</v>
      </c>
      <c r="I100" s="10">
        <v>107.6</v>
      </c>
      <c r="J100" s="10">
        <v>118.5</v>
      </c>
      <c r="K100" s="10">
        <v>93.8</v>
      </c>
      <c r="L100" s="10">
        <v>83.2</v>
      </c>
      <c r="M100" s="10">
        <v>98.7</v>
      </c>
      <c r="N100" s="10">
        <v>98.2</v>
      </c>
      <c r="O100" s="10">
        <v>48.7</v>
      </c>
      <c r="P100" s="10">
        <v>94.8</v>
      </c>
      <c r="Q100" s="10">
        <v>104.8</v>
      </c>
      <c r="R100" s="10">
        <v>106.8</v>
      </c>
      <c r="S100" s="10">
        <v>109.1</v>
      </c>
      <c r="T100" s="10">
        <v>108.1</v>
      </c>
      <c r="U100" s="10">
        <v>96.1</v>
      </c>
      <c r="V100" s="10">
        <v>101.5</v>
      </c>
      <c r="W100" s="10">
        <v>109.2</v>
      </c>
      <c r="X100" s="10">
        <v>103.3</v>
      </c>
      <c r="Y100" s="10">
        <v>100.1</v>
      </c>
      <c r="Z100" s="10">
        <v>110.5</v>
      </c>
      <c r="AA100" s="10">
        <v>126.8</v>
      </c>
      <c r="AB100" s="10">
        <v>118.3</v>
      </c>
      <c r="AC100" s="10">
        <v>99.8</v>
      </c>
      <c r="AD100" s="10">
        <v>98.1</v>
      </c>
      <c r="AE100" s="33">
        <v>124.4</v>
      </c>
      <c r="AF100" s="33">
        <v>84</v>
      </c>
      <c r="AG100" s="33">
        <v>99.2</v>
      </c>
      <c r="AH100" s="36"/>
      <c r="AI100" s="32"/>
      <c r="AJ100" s="8" t="s">
        <v>89</v>
      </c>
      <c r="AK100" s="10">
        <v>100.5</v>
      </c>
      <c r="AL100" s="10">
        <v>96.8</v>
      </c>
      <c r="AM100" s="38">
        <v>95.4</v>
      </c>
      <c r="AN100" s="38">
        <v>92.8</v>
      </c>
      <c r="AO100" s="38">
        <v>102.8</v>
      </c>
      <c r="AP100" s="38">
        <v>98.9</v>
      </c>
      <c r="AQ100" s="38">
        <v>67.5</v>
      </c>
      <c r="AR100" s="38">
        <v>108.8</v>
      </c>
      <c r="AS100" s="38">
        <v>103.6</v>
      </c>
      <c r="AT100" s="38">
        <v>104.1</v>
      </c>
      <c r="AU100" s="38">
        <v>98.5</v>
      </c>
    </row>
    <row r="101" spans="1:47">
      <c r="A101" s="36"/>
      <c r="B101" s="32"/>
      <c r="C101" s="8" t="s">
        <v>90</v>
      </c>
      <c r="D101" s="10">
        <v>98.1</v>
      </c>
      <c r="E101" s="10">
        <v>98.1</v>
      </c>
      <c r="F101" s="10">
        <v>96.6</v>
      </c>
      <c r="G101" s="10">
        <v>116.5</v>
      </c>
      <c r="H101" s="10">
        <v>99.9</v>
      </c>
      <c r="I101" s="10">
        <v>113.5</v>
      </c>
      <c r="J101" s="10">
        <v>96.7</v>
      </c>
      <c r="K101" s="10">
        <v>141.1</v>
      </c>
      <c r="L101" s="10">
        <v>80.099999999999994</v>
      </c>
      <c r="M101" s="10">
        <v>99.8</v>
      </c>
      <c r="N101" s="10">
        <v>91.9</v>
      </c>
      <c r="O101" s="10">
        <v>110</v>
      </c>
      <c r="P101" s="10">
        <v>78.2</v>
      </c>
      <c r="Q101" s="10">
        <v>81.7</v>
      </c>
      <c r="R101" s="10">
        <v>94.2</v>
      </c>
      <c r="S101" s="10">
        <v>79.7</v>
      </c>
      <c r="T101" s="10">
        <v>110.3</v>
      </c>
      <c r="U101" s="10">
        <v>90.6</v>
      </c>
      <c r="V101" s="10">
        <v>99.4</v>
      </c>
      <c r="W101" s="10">
        <v>90.3</v>
      </c>
      <c r="X101" s="10">
        <v>95.6</v>
      </c>
      <c r="Y101" s="10">
        <v>87.9</v>
      </c>
      <c r="Z101" s="10">
        <v>98.8</v>
      </c>
      <c r="AA101" s="10">
        <v>114.4</v>
      </c>
      <c r="AB101" s="10">
        <v>104.6</v>
      </c>
      <c r="AC101" s="10">
        <v>96.9</v>
      </c>
      <c r="AD101" s="10">
        <v>80.099999999999994</v>
      </c>
      <c r="AE101" s="33">
        <v>106.5</v>
      </c>
      <c r="AF101" s="33">
        <v>81.3</v>
      </c>
      <c r="AG101" s="33">
        <v>96.9</v>
      </c>
      <c r="AH101" s="36"/>
      <c r="AI101" s="32"/>
      <c r="AJ101" s="8" t="s">
        <v>90</v>
      </c>
      <c r="AK101" s="10">
        <v>98.1</v>
      </c>
      <c r="AL101" s="10">
        <v>100.7</v>
      </c>
      <c r="AM101" s="38">
        <v>108</v>
      </c>
      <c r="AN101" s="38">
        <v>115.1</v>
      </c>
      <c r="AO101" s="38">
        <v>87.4</v>
      </c>
      <c r="AP101" s="38">
        <v>89.8</v>
      </c>
      <c r="AQ101" s="38">
        <v>86</v>
      </c>
      <c r="AR101" s="38">
        <v>91</v>
      </c>
      <c r="AS101" s="38">
        <v>96</v>
      </c>
      <c r="AT101" s="38">
        <v>96.3</v>
      </c>
      <c r="AU101" s="38">
        <v>92.4</v>
      </c>
    </row>
    <row r="102" spans="1:47">
      <c r="A102" s="36"/>
      <c r="B102" s="32"/>
      <c r="C102" s="8" t="s">
        <v>91</v>
      </c>
      <c r="D102" s="10">
        <v>113.3</v>
      </c>
      <c r="E102" s="10">
        <v>113.3</v>
      </c>
      <c r="F102" s="10">
        <v>98.7</v>
      </c>
      <c r="G102" s="10">
        <v>126.9</v>
      </c>
      <c r="H102" s="10">
        <v>108.6</v>
      </c>
      <c r="I102" s="10">
        <v>137.1</v>
      </c>
      <c r="J102" s="10">
        <v>139.69999999999999</v>
      </c>
      <c r="K102" s="10">
        <v>137.4</v>
      </c>
      <c r="L102" s="10">
        <v>91.4</v>
      </c>
      <c r="M102" s="10">
        <v>117.1</v>
      </c>
      <c r="N102" s="10">
        <v>107.9</v>
      </c>
      <c r="O102" s="10">
        <v>119.2</v>
      </c>
      <c r="P102" s="10">
        <v>103.1</v>
      </c>
      <c r="Q102" s="10">
        <v>102.7</v>
      </c>
      <c r="R102" s="10">
        <v>108.3</v>
      </c>
      <c r="S102" s="10">
        <v>104.8</v>
      </c>
      <c r="T102" s="10">
        <v>115.1</v>
      </c>
      <c r="U102" s="10">
        <v>95.7</v>
      </c>
      <c r="V102" s="10">
        <v>93.1</v>
      </c>
      <c r="W102" s="10">
        <v>100.2</v>
      </c>
      <c r="X102" s="10">
        <v>102.5</v>
      </c>
      <c r="Y102" s="10">
        <v>96.3</v>
      </c>
      <c r="Z102" s="10">
        <v>108.7</v>
      </c>
      <c r="AA102" s="10">
        <v>134.9</v>
      </c>
      <c r="AB102" s="10">
        <v>113.5</v>
      </c>
      <c r="AC102" s="10">
        <v>100.4</v>
      </c>
      <c r="AD102" s="10">
        <v>91.9</v>
      </c>
      <c r="AE102" s="33">
        <v>126.6</v>
      </c>
      <c r="AF102" s="33">
        <v>105.3</v>
      </c>
      <c r="AG102" s="33">
        <v>112.7</v>
      </c>
      <c r="AH102" s="36"/>
      <c r="AI102" s="32"/>
      <c r="AJ102" s="8" t="s">
        <v>91</v>
      </c>
      <c r="AK102" s="10">
        <v>113.3</v>
      </c>
      <c r="AL102" s="10">
        <v>112.1</v>
      </c>
      <c r="AM102" s="38">
        <v>116.8</v>
      </c>
      <c r="AN102" s="38">
        <v>121.7</v>
      </c>
      <c r="AO102" s="38">
        <v>102.3</v>
      </c>
      <c r="AP102" s="38">
        <v>105.1</v>
      </c>
      <c r="AQ102" s="38">
        <v>99.3</v>
      </c>
      <c r="AR102" s="38">
        <v>107</v>
      </c>
      <c r="AS102" s="38">
        <v>114.3</v>
      </c>
      <c r="AT102" s="38">
        <v>116.1</v>
      </c>
      <c r="AU102" s="38">
        <v>94.5</v>
      </c>
    </row>
    <row r="103" spans="1:47">
      <c r="A103" s="36"/>
      <c r="B103" s="32"/>
      <c r="C103" s="8" t="s">
        <v>92</v>
      </c>
      <c r="D103" s="10">
        <v>103.1</v>
      </c>
      <c r="E103" s="10">
        <v>103.1</v>
      </c>
      <c r="F103" s="10">
        <v>99.8</v>
      </c>
      <c r="G103" s="10">
        <v>128.80000000000001</v>
      </c>
      <c r="H103" s="10">
        <v>101.1</v>
      </c>
      <c r="I103" s="10">
        <v>109.8</v>
      </c>
      <c r="J103" s="10">
        <v>100.9</v>
      </c>
      <c r="K103" s="10">
        <v>124</v>
      </c>
      <c r="L103" s="10">
        <v>97.6</v>
      </c>
      <c r="M103" s="10">
        <v>86.1</v>
      </c>
      <c r="N103" s="10">
        <v>108.2</v>
      </c>
      <c r="O103" s="10">
        <v>112.9</v>
      </c>
      <c r="P103" s="10">
        <v>96</v>
      </c>
      <c r="Q103" s="10">
        <v>107.4</v>
      </c>
      <c r="R103" s="10">
        <v>95.7</v>
      </c>
      <c r="S103" s="10">
        <v>92.5</v>
      </c>
      <c r="T103" s="10">
        <v>113.2</v>
      </c>
      <c r="U103" s="10">
        <v>97.3</v>
      </c>
      <c r="V103" s="10">
        <v>91</v>
      </c>
      <c r="W103" s="10">
        <v>94.5</v>
      </c>
      <c r="X103" s="10">
        <v>106.6</v>
      </c>
      <c r="Y103" s="10">
        <v>95.3</v>
      </c>
      <c r="Z103" s="10">
        <v>110.6</v>
      </c>
      <c r="AA103" s="10">
        <v>117.2</v>
      </c>
      <c r="AB103" s="10">
        <v>96.7</v>
      </c>
      <c r="AC103" s="10">
        <v>111.7</v>
      </c>
      <c r="AD103" s="10">
        <v>92.6</v>
      </c>
      <c r="AE103" s="33">
        <v>108</v>
      </c>
      <c r="AF103" s="33">
        <v>132.5</v>
      </c>
      <c r="AG103" s="33">
        <v>105.3</v>
      </c>
      <c r="AH103" s="36"/>
      <c r="AI103" s="32"/>
      <c r="AJ103" s="8" t="s">
        <v>92</v>
      </c>
      <c r="AK103" s="10">
        <v>103.1</v>
      </c>
      <c r="AL103" s="10">
        <v>102.9</v>
      </c>
      <c r="AM103" s="38">
        <v>105.3</v>
      </c>
      <c r="AN103" s="38">
        <v>107.5</v>
      </c>
      <c r="AO103" s="38">
        <v>98.5</v>
      </c>
      <c r="AP103" s="38">
        <v>99.3</v>
      </c>
      <c r="AQ103" s="38">
        <v>106.3</v>
      </c>
      <c r="AR103" s="38">
        <v>97.1</v>
      </c>
      <c r="AS103" s="38">
        <v>103.3</v>
      </c>
      <c r="AT103" s="38">
        <v>104</v>
      </c>
      <c r="AU103" s="38">
        <v>95.6</v>
      </c>
    </row>
    <row r="104" spans="1:47">
      <c r="A104" s="36"/>
      <c r="B104" s="32"/>
      <c r="C104" s="8" t="s">
        <v>93</v>
      </c>
      <c r="D104" s="10">
        <v>100.8</v>
      </c>
      <c r="E104" s="10">
        <v>100.8</v>
      </c>
      <c r="F104" s="10">
        <v>100.8</v>
      </c>
      <c r="G104" s="10">
        <v>119.8</v>
      </c>
      <c r="H104" s="10">
        <v>91.8</v>
      </c>
      <c r="I104" s="10">
        <v>113.2</v>
      </c>
      <c r="J104" s="10">
        <v>104.8</v>
      </c>
      <c r="K104" s="10">
        <v>126.4</v>
      </c>
      <c r="L104" s="10">
        <v>104</v>
      </c>
      <c r="M104" s="10">
        <v>90.9</v>
      </c>
      <c r="N104" s="10">
        <v>103.5</v>
      </c>
      <c r="O104" s="10">
        <v>103.5</v>
      </c>
      <c r="P104" s="10">
        <v>87.2</v>
      </c>
      <c r="Q104" s="10">
        <v>101.5</v>
      </c>
      <c r="R104" s="10">
        <v>104.1</v>
      </c>
      <c r="S104" s="10">
        <v>97.8</v>
      </c>
      <c r="T104" s="10">
        <v>104.9</v>
      </c>
      <c r="U104" s="10">
        <v>86.2</v>
      </c>
      <c r="V104" s="10">
        <v>98.6</v>
      </c>
      <c r="W104" s="10">
        <v>83.9</v>
      </c>
      <c r="X104" s="10">
        <v>98</v>
      </c>
      <c r="Y104" s="10">
        <v>84.1</v>
      </c>
      <c r="Z104" s="10">
        <v>106.1</v>
      </c>
      <c r="AA104" s="10">
        <v>115.9</v>
      </c>
      <c r="AB104" s="10">
        <v>104.3</v>
      </c>
      <c r="AC104" s="10">
        <v>100.4</v>
      </c>
      <c r="AD104" s="10">
        <v>88.5</v>
      </c>
      <c r="AE104" s="33">
        <v>115.3</v>
      </c>
      <c r="AF104" s="33">
        <v>147.6</v>
      </c>
      <c r="AG104" s="33">
        <v>104.3</v>
      </c>
      <c r="AH104" s="36"/>
      <c r="AI104" s="32"/>
      <c r="AJ104" s="8" t="s">
        <v>93</v>
      </c>
      <c r="AK104" s="10">
        <v>100.8</v>
      </c>
      <c r="AL104" s="10">
        <v>100.4</v>
      </c>
      <c r="AM104" s="38">
        <v>103.2</v>
      </c>
      <c r="AN104" s="38">
        <v>105.3</v>
      </c>
      <c r="AO104" s="38">
        <v>97</v>
      </c>
      <c r="AP104" s="38">
        <v>96.4</v>
      </c>
      <c r="AQ104" s="38">
        <v>104.7</v>
      </c>
      <c r="AR104" s="38">
        <v>93.8</v>
      </c>
      <c r="AS104" s="38">
        <v>101.1</v>
      </c>
      <c r="AT104" s="38">
        <v>102.1</v>
      </c>
      <c r="AU104" s="38">
        <v>90.1</v>
      </c>
    </row>
    <row r="105" spans="1:47">
      <c r="A105" s="36"/>
      <c r="B105" s="32"/>
      <c r="C105" s="8" t="s">
        <v>94</v>
      </c>
      <c r="D105" s="10">
        <v>107.7</v>
      </c>
      <c r="E105" s="10">
        <v>107.7</v>
      </c>
      <c r="F105" s="10">
        <v>100.9</v>
      </c>
      <c r="G105" s="10">
        <v>111</v>
      </c>
      <c r="H105" s="10">
        <v>94</v>
      </c>
      <c r="I105" s="10">
        <v>127.8</v>
      </c>
      <c r="J105" s="10">
        <v>124.6</v>
      </c>
      <c r="K105" s="10">
        <v>134.4</v>
      </c>
      <c r="L105" s="10">
        <v>107.4</v>
      </c>
      <c r="M105" s="10">
        <v>107.2</v>
      </c>
      <c r="N105" s="10">
        <v>111.2</v>
      </c>
      <c r="O105" s="10">
        <v>128.80000000000001</v>
      </c>
      <c r="P105" s="10">
        <v>100.2</v>
      </c>
      <c r="Q105" s="10">
        <v>108</v>
      </c>
      <c r="R105" s="10">
        <v>97.1</v>
      </c>
      <c r="S105" s="10">
        <v>97.4</v>
      </c>
      <c r="T105" s="10">
        <v>99.4</v>
      </c>
      <c r="U105" s="10">
        <v>92.5</v>
      </c>
      <c r="V105" s="10">
        <v>97.5</v>
      </c>
      <c r="W105" s="10">
        <v>85.6</v>
      </c>
      <c r="X105" s="10">
        <v>105</v>
      </c>
      <c r="Y105" s="10">
        <v>95.8</v>
      </c>
      <c r="Z105" s="10">
        <v>107.4</v>
      </c>
      <c r="AA105" s="10">
        <v>110.4</v>
      </c>
      <c r="AB105" s="10">
        <v>113.2</v>
      </c>
      <c r="AC105" s="10">
        <v>109</v>
      </c>
      <c r="AD105" s="10">
        <v>85</v>
      </c>
      <c r="AE105" s="33">
        <v>117.3</v>
      </c>
      <c r="AF105" s="33">
        <v>128</v>
      </c>
      <c r="AG105" s="33">
        <v>109.2</v>
      </c>
      <c r="AH105" s="36"/>
      <c r="AI105" s="32"/>
      <c r="AJ105" s="8" t="s">
        <v>94</v>
      </c>
      <c r="AK105" s="10">
        <v>107.7</v>
      </c>
      <c r="AL105" s="10">
        <v>108.7</v>
      </c>
      <c r="AM105" s="38">
        <v>118.6</v>
      </c>
      <c r="AN105" s="38">
        <v>125.6</v>
      </c>
      <c r="AO105" s="38">
        <v>98.3</v>
      </c>
      <c r="AP105" s="38">
        <v>94</v>
      </c>
      <c r="AQ105" s="38">
        <v>119</v>
      </c>
      <c r="AR105" s="38">
        <v>86.1</v>
      </c>
      <c r="AS105" s="38">
        <v>106.8</v>
      </c>
      <c r="AT105" s="38">
        <v>107.4</v>
      </c>
      <c r="AU105" s="38">
        <v>99.2</v>
      </c>
    </row>
    <row r="106" spans="1:47">
      <c r="A106" s="36"/>
      <c r="B106" s="32"/>
      <c r="C106" s="8" t="s">
        <v>95</v>
      </c>
      <c r="D106" s="10">
        <v>102</v>
      </c>
      <c r="E106" s="10">
        <v>102</v>
      </c>
      <c r="F106" s="10">
        <v>96.5</v>
      </c>
      <c r="G106" s="10">
        <v>111.9</v>
      </c>
      <c r="H106" s="10">
        <v>102.7</v>
      </c>
      <c r="I106" s="10">
        <v>103.6</v>
      </c>
      <c r="J106" s="10">
        <v>89</v>
      </c>
      <c r="K106" s="10">
        <v>125.9</v>
      </c>
      <c r="L106" s="10">
        <v>94.4</v>
      </c>
      <c r="M106" s="10">
        <v>99.2</v>
      </c>
      <c r="N106" s="10">
        <v>92.5</v>
      </c>
      <c r="O106" s="10">
        <v>116</v>
      </c>
      <c r="P106" s="10">
        <v>110</v>
      </c>
      <c r="Q106" s="10">
        <v>110.2</v>
      </c>
      <c r="R106" s="10">
        <v>98.2</v>
      </c>
      <c r="S106" s="10">
        <v>107.4</v>
      </c>
      <c r="T106" s="10">
        <v>85.8</v>
      </c>
      <c r="U106" s="10">
        <v>94.3</v>
      </c>
      <c r="V106" s="10">
        <v>104.7</v>
      </c>
      <c r="W106" s="10">
        <v>100</v>
      </c>
      <c r="X106" s="10">
        <v>102.7</v>
      </c>
      <c r="Y106" s="10">
        <v>105.7</v>
      </c>
      <c r="Z106" s="10">
        <v>107.9</v>
      </c>
      <c r="AA106" s="10">
        <v>119.4</v>
      </c>
      <c r="AB106" s="10">
        <v>102.5</v>
      </c>
      <c r="AC106" s="10">
        <v>101.5</v>
      </c>
      <c r="AD106" s="10">
        <v>84</v>
      </c>
      <c r="AE106" s="33">
        <v>116.6</v>
      </c>
      <c r="AF106" s="33">
        <v>109.3</v>
      </c>
      <c r="AG106" s="33">
        <v>102.6</v>
      </c>
      <c r="AH106" s="36"/>
      <c r="AI106" s="32"/>
      <c r="AJ106" s="8" t="s">
        <v>95</v>
      </c>
      <c r="AK106" s="10">
        <v>102</v>
      </c>
      <c r="AL106" s="10">
        <v>105.4</v>
      </c>
      <c r="AM106" s="38">
        <v>107.7</v>
      </c>
      <c r="AN106" s="38">
        <v>108.4</v>
      </c>
      <c r="AO106" s="38">
        <v>105.8</v>
      </c>
      <c r="AP106" s="38">
        <v>101.8</v>
      </c>
      <c r="AQ106" s="38">
        <v>126.9</v>
      </c>
      <c r="AR106" s="38">
        <v>93.9</v>
      </c>
      <c r="AS106" s="38">
        <v>99.2</v>
      </c>
      <c r="AT106" s="38">
        <v>99.7</v>
      </c>
      <c r="AU106" s="38">
        <v>94.1</v>
      </c>
    </row>
    <row r="107" spans="1:47">
      <c r="A107" s="36"/>
      <c r="B107" s="32"/>
      <c r="C107" s="8" t="s">
        <v>96</v>
      </c>
      <c r="D107" s="10">
        <v>107.7</v>
      </c>
      <c r="E107" s="10">
        <v>107.7</v>
      </c>
      <c r="F107" s="10">
        <v>96.2</v>
      </c>
      <c r="G107" s="10">
        <v>114.7</v>
      </c>
      <c r="H107" s="10">
        <v>107.8</v>
      </c>
      <c r="I107" s="10">
        <v>118.7</v>
      </c>
      <c r="J107" s="10">
        <v>113.7</v>
      </c>
      <c r="K107" s="10">
        <v>127.4</v>
      </c>
      <c r="L107" s="10">
        <v>104.4</v>
      </c>
      <c r="M107" s="10">
        <v>95.7</v>
      </c>
      <c r="N107" s="10">
        <v>92.1</v>
      </c>
      <c r="O107" s="10">
        <v>99.9</v>
      </c>
      <c r="P107" s="10">
        <v>125.6</v>
      </c>
      <c r="Q107" s="10">
        <v>105.2</v>
      </c>
      <c r="R107" s="10">
        <v>98</v>
      </c>
      <c r="S107" s="10">
        <v>106.9</v>
      </c>
      <c r="T107" s="10">
        <v>104.1</v>
      </c>
      <c r="U107" s="10">
        <v>94.5</v>
      </c>
      <c r="V107" s="10">
        <v>104.6</v>
      </c>
      <c r="W107" s="10">
        <v>112.5</v>
      </c>
      <c r="X107" s="10">
        <v>100.7</v>
      </c>
      <c r="Y107" s="10">
        <v>103.7</v>
      </c>
      <c r="Z107" s="10">
        <v>106.7</v>
      </c>
      <c r="AA107" s="10">
        <v>130.9</v>
      </c>
      <c r="AB107" s="10">
        <v>107.2</v>
      </c>
      <c r="AC107" s="10">
        <v>96.1</v>
      </c>
      <c r="AD107" s="10">
        <v>90</v>
      </c>
      <c r="AE107" s="33">
        <v>125.6</v>
      </c>
      <c r="AF107" s="33">
        <v>121.5</v>
      </c>
      <c r="AG107" s="33">
        <v>108.7</v>
      </c>
      <c r="AH107" s="36"/>
      <c r="AI107" s="32"/>
      <c r="AJ107" s="8" t="s">
        <v>96</v>
      </c>
      <c r="AK107" s="10">
        <v>107.7</v>
      </c>
      <c r="AL107" s="10">
        <v>110.7</v>
      </c>
      <c r="AM107" s="38">
        <v>113.3</v>
      </c>
      <c r="AN107" s="38">
        <v>115.4</v>
      </c>
      <c r="AO107" s="38">
        <v>106.9</v>
      </c>
      <c r="AP107" s="38">
        <v>106.8</v>
      </c>
      <c r="AQ107" s="38">
        <v>115.1</v>
      </c>
      <c r="AR107" s="38">
        <v>104.2</v>
      </c>
      <c r="AS107" s="38">
        <v>105.1</v>
      </c>
      <c r="AT107" s="38">
        <v>106.3</v>
      </c>
      <c r="AU107" s="38">
        <v>91.5</v>
      </c>
    </row>
    <row r="108" spans="1:47">
      <c r="A108" s="36"/>
      <c r="B108" s="34"/>
      <c r="C108" s="15" t="s">
        <v>97</v>
      </c>
      <c r="D108" s="14">
        <v>109.5</v>
      </c>
      <c r="E108" s="14">
        <v>109.5</v>
      </c>
      <c r="F108" s="14">
        <v>93.8</v>
      </c>
      <c r="G108" s="14">
        <v>114.9</v>
      </c>
      <c r="H108" s="14">
        <v>107.2</v>
      </c>
      <c r="I108" s="14">
        <v>116.2</v>
      </c>
      <c r="J108" s="14">
        <v>105.5</v>
      </c>
      <c r="K108" s="14">
        <v>134</v>
      </c>
      <c r="L108" s="14">
        <v>91.6</v>
      </c>
      <c r="M108" s="14">
        <v>73.400000000000006</v>
      </c>
      <c r="N108" s="14">
        <v>98.5</v>
      </c>
      <c r="O108" s="14">
        <v>127.3</v>
      </c>
      <c r="P108" s="14">
        <v>137.4</v>
      </c>
      <c r="Q108" s="14">
        <v>117.1</v>
      </c>
      <c r="R108" s="14">
        <v>94.4</v>
      </c>
      <c r="S108" s="14">
        <v>105.5</v>
      </c>
      <c r="T108" s="14">
        <v>93.1</v>
      </c>
      <c r="U108" s="14">
        <v>91.3</v>
      </c>
      <c r="V108" s="14">
        <v>97.6</v>
      </c>
      <c r="W108" s="14">
        <v>122.3</v>
      </c>
      <c r="X108" s="14">
        <v>99.5</v>
      </c>
      <c r="Y108" s="14">
        <v>90.5</v>
      </c>
      <c r="Z108" s="14">
        <v>106.4</v>
      </c>
      <c r="AA108" s="14">
        <v>129.80000000000001</v>
      </c>
      <c r="AB108" s="14">
        <v>95.1</v>
      </c>
      <c r="AC108" s="14">
        <v>99.1</v>
      </c>
      <c r="AD108" s="14">
        <v>97.6</v>
      </c>
      <c r="AE108" s="33">
        <v>111.4</v>
      </c>
      <c r="AF108" s="33">
        <v>151.9</v>
      </c>
      <c r="AG108" s="33">
        <v>112.7</v>
      </c>
      <c r="AH108" s="36"/>
      <c r="AI108" s="34"/>
      <c r="AJ108" s="15" t="s">
        <v>97</v>
      </c>
      <c r="AK108" s="14">
        <v>109.5</v>
      </c>
      <c r="AL108" s="10">
        <v>118</v>
      </c>
      <c r="AM108" s="38">
        <v>122.4</v>
      </c>
      <c r="AN108" s="38">
        <v>124.5</v>
      </c>
      <c r="AO108" s="38">
        <v>116.2</v>
      </c>
      <c r="AP108" s="38">
        <v>111.5</v>
      </c>
      <c r="AQ108" s="38">
        <v>123.2</v>
      </c>
      <c r="AR108" s="38">
        <v>107.8</v>
      </c>
      <c r="AS108" s="38">
        <v>102.3</v>
      </c>
      <c r="AT108" s="38">
        <v>103.1</v>
      </c>
      <c r="AU108" s="38">
        <v>92.5</v>
      </c>
    </row>
    <row r="109" spans="1:47">
      <c r="A109" s="8"/>
      <c r="B109" s="28" t="s">
        <v>106</v>
      </c>
      <c r="C109" s="22" t="s">
        <v>84</v>
      </c>
      <c r="D109" s="10">
        <v>96.4</v>
      </c>
      <c r="E109" s="10">
        <v>96.4</v>
      </c>
      <c r="F109" s="10">
        <v>95.7</v>
      </c>
      <c r="G109" s="10">
        <v>112.6</v>
      </c>
      <c r="H109" s="10">
        <v>100.5</v>
      </c>
      <c r="I109" s="10">
        <v>106.8</v>
      </c>
      <c r="J109" s="10">
        <v>101.1</v>
      </c>
      <c r="K109" s="10">
        <v>117.3</v>
      </c>
      <c r="L109" s="10">
        <v>84</v>
      </c>
      <c r="M109" s="10">
        <v>82.6</v>
      </c>
      <c r="N109" s="10">
        <v>81.400000000000006</v>
      </c>
      <c r="O109" s="10">
        <v>115.1</v>
      </c>
      <c r="P109" s="10">
        <v>108.8</v>
      </c>
      <c r="Q109" s="10">
        <v>99.8</v>
      </c>
      <c r="R109" s="10">
        <v>83.7</v>
      </c>
      <c r="S109" s="10">
        <v>100.9</v>
      </c>
      <c r="T109" s="10">
        <v>88.8</v>
      </c>
      <c r="U109" s="10">
        <v>76.8</v>
      </c>
      <c r="V109" s="10">
        <v>96.1</v>
      </c>
      <c r="W109" s="10">
        <v>85.6</v>
      </c>
      <c r="X109" s="10">
        <v>88.6</v>
      </c>
      <c r="Y109" s="10">
        <v>86.9</v>
      </c>
      <c r="Z109" s="10">
        <v>94.1</v>
      </c>
      <c r="AA109" s="10">
        <v>115.4</v>
      </c>
      <c r="AB109" s="10">
        <v>100.9</v>
      </c>
      <c r="AC109" s="10">
        <v>85</v>
      </c>
      <c r="AD109" s="10">
        <v>82.8</v>
      </c>
      <c r="AE109" s="30">
        <v>97.1</v>
      </c>
      <c r="AF109" s="30">
        <v>164.7</v>
      </c>
      <c r="AG109" s="30">
        <v>101.5</v>
      </c>
      <c r="AH109" s="8"/>
      <c r="AI109" s="28" t="s">
        <v>106</v>
      </c>
      <c r="AJ109" s="22" t="s">
        <v>84</v>
      </c>
      <c r="AK109" s="10">
        <v>96.4</v>
      </c>
      <c r="AL109" s="29">
        <v>98.3</v>
      </c>
      <c r="AM109" s="41">
        <v>104.8</v>
      </c>
      <c r="AN109" s="41">
        <v>106.4</v>
      </c>
      <c r="AO109" s="41">
        <v>100.3</v>
      </c>
      <c r="AP109" s="41">
        <v>88.6</v>
      </c>
      <c r="AQ109" s="41">
        <v>121.1</v>
      </c>
      <c r="AR109" s="41">
        <v>78.400000000000006</v>
      </c>
      <c r="AS109" s="41">
        <v>94.7</v>
      </c>
      <c r="AT109" s="41">
        <v>95.9</v>
      </c>
      <c r="AU109" s="41">
        <v>81.2</v>
      </c>
    </row>
    <row r="110" spans="1:47">
      <c r="A110" s="8"/>
      <c r="B110" s="32"/>
      <c r="C110" s="8" t="s">
        <v>86</v>
      </c>
      <c r="D110" s="10">
        <v>104.3</v>
      </c>
      <c r="E110" s="10">
        <v>104.3</v>
      </c>
      <c r="F110" s="10">
        <v>93.3</v>
      </c>
      <c r="G110" s="10">
        <v>117.2</v>
      </c>
      <c r="H110" s="10">
        <v>103.2</v>
      </c>
      <c r="I110" s="10">
        <v>107.6</v>
      </c>
      <c r="J110" s="10">
        <v>98.5</v>
      </c>
      <c r="K110" s="10">
        <v>122.4</v>
      </c>
      <c r="L110" s="10">
        <v>92.9</v>
      </c>
      <c r="M110" s="10">
        <v>81.7</v>
      </c>
      <c r="N110" s="10">
        <v>116.8</v>
      </c>
      <c r="O110" s="10">
        <v>142.6</v>
      </c>
      <c r="P110" s="10">
        <v>116.4</v>
      </c>
      <c r="Q110" s="10">
        <v>101.3</v>
      </c>
      <c r="R110" s="10">
        <v>93.5</v>
      </c>
      <c r="S110" s="10">
        <v>107.7</v>
      </c>
      <c r="T110" s="10">
        <v>97.3</v>
      </c>
      <c r="U110" s="10">
        <v>81.2</v>
      </c>
      <c r="V110" s="10">
        <v>93.9</v>
      </c>
      <c r="W110" s="10">
        <v>98.9</v>
      </c>
      <c r="X110" s="10">
        <v>97.7</v>
      </c>
      <c r="Y110" s="10">
        <v>102.7</v>
      </c>
      <c r="Z110" s="10">
        <v>106.5</v>
      </c>
      <c r="AA110" s="10">
        <v>130.80000000000001</v>
      </c>
      <c r="AB110" s="10">
        <v>104.3</v>
      </c>
      <c r="AC110" s="10">
        <v>90.9</v>
      </c>
      <c r="AD110" s="10">
        <v>93.6</v>
      </c>
      <c r="AE110" s="33">
        <v>103.8</v>
      </c>
      <c r="AF110" s="33">
        <v>161.69999999999999</v>
      </c>
      <c r="AG110" s="33">
        <v>108.6</v>
      </c>
      <c r="AH110" s="8"/>
      <c r="AI110" s="32"/>
      <c r="AJ110" s="8" t="s">
        <v>86</v>
      </c>
      <c r="AK110" s="10">
        <v>104.3</v>
      </c>
      <c r="AL110" s="10">
        <v>109.8</v>
      </c>
      <c r="AM110" s="38">
        <v>115.8</v>
      </c>
      <c r="AN110" s="38">
        <v>120.7</v>
      </c>
      <c r="AO110" s="38">
        <v>101.2</v>
      </c>
      <c r="AP110" s="38">
        <v>100.9</v>
      </c>
      <c r="AQ110" s="38">
        <v>126.1</v>
      </c>
      <c r="AR110" s="38">
        <v>93</v>
      </c>
      <c r="AS110" s="38">
        <v>99.7</v>
      </c>
      <c r="AT110" s="38">
        <v>100.7</v>
      </c>
      <c r="AU110" s="38">
        <v>88.6</v>
      </c>
    </row>
    <row r="111" spans="1:47">
      <c r="A111" s="8"/>
      <c r="B111" s="32"/>
      <c r="C111" s="8" t="s">
        <v>88</v>
      </c>
      <c r="D111" s="10">
        <v>118.5</v>
      </c>
      <c r="E111" s="10">
        <v>118.5</v>
      </c>
      <c r="F111" s="10">
        <v>100.4</v>
      </c>
      <c r="G111" s="10">
        <v>102.2</v>
      </c>
      <c r="H111" s="10">
        <v>101.6</v>
      </c>
      <c r="I111" s="10">
        <v>127.9</v>
      </c>
      <c r="J111" s="10">
        <v>118.9</v>
      </c>
      <c r="K111" s="10">
        <v>143.80000000000001</v>
      </c>
      <c r="L111" s="10">
        <v>99.6</v>
      </c>
      <c r="M111" s="10">
        <v>97.8</v>
      </c>
      <c r="N111" s="10">
        <v>148.80000000000001</v>
      </c>
      <c r="O111" s="10">
        <v>162.5</v>
      </c>
      <c r="P111" s="10">
        <v>133.5</v>
      </c>
      <c r="Q111" s="10">
        <v>119.9</v>
      </c>
      <c r="R111" s="10">
        <v>94.3</v>
      </c>
      <c r="S111" s="10">
        <v>116.5</v>
      </c>
      <c r="T111" s="10">
        <v>110.1</v>
      </c>
      <c r="U111" s="10">
        <v>92.8</v>
      </c>
      <c r="V111" s="10">
        <v>104</v>
      </c>
      <c r="W111" s="10">
        <v>113.6</v>
      </c>
      <c r="X111" s="10">
        <v>111</v>
      </c>
      <c r="Y111" s="10">
        <v>111.5</v>
      </c>
      <c r="Z111" s="10">
        <v>109.4</v>
      </c>
      <c r="AA111" s="10">
        <v>124</v>
      </c>
      <c r="AB111" s="10">
        <v>111.3</v>
      </c>
      <c r="AC111" s="10">
        <v>110.1</v>
      </c>
      <c r="AD111" s="10">
        <v>107.8</v>
      </c>
      <c r="AE111" s="33">
        <v>92.1</v>
      </c>
      <c r="AF111" s="33">
        <v>156.4</v>
      </c>
      <c r="AG111" s="33">
        <v>121.3</v>
      </c>
      <c r="AH111" s="8"/>
      <c r="AI111" s="32"/>
      <c r="AJ111" s="8" t="s">
        <v>88</v>
      </c>
      <c r="AK111" s="10">
        <v>118.5</v>
      </c>
      <c r="AL111" s="10">
        <v>131.5</v>
      </c>
      <c r="AM111" s="38">
        <v>150.9</v>
      </c>
      <c r="AN111" s="38">
        <v>163.5</v>
      </c>
      <c r="AO111" s="38">
        <v>113.7</v>
      </c>
      <c r="AP111" s="38">
        <v>102.8</v>
      </c>
      <c r="AQ111" s="38">
        <v>109.5</v>
      </c>
      <c r="AR111" s="38">
        <v>100.6</v>
      </c>
      <c r="AS111" s="38">
        <v>107.3</v>
      </c>
      <c r="AT111" s="38">
        <v>108</v>
      </c>
      <c r="AU111" s="38">
        <v>99.2</v>
      </c>
    </row>
    <row r="112" spans="1:47">
      <c r="A112" s="8"/>
      <c r="B112" s="32"/>
      <c r="C112" s="8" t="s">
        <v>89</v>
      </c>
      <c r="D112" s="10">
        <v>97.7</v>
      </c>
      <c r="E112" s="10">
        <v>97.7</v>
      </c>
      <c r="F112" s="10">
        <v>91.9</v>
      </c>
      <c r="G112" s="10">
        <v>95.1</v>
      </c>
      <c r="H112" s="10">
        <v>94.9</v>
      </c>
      <c r="I112" s="10">
        <v>93.6</v>
      </c>
      <c r="J112" s="10">
        <v>77.2</v>
      </c>
      <c r="K112" s="10">
        <v>119.4</v>
      </c>
      <c r="L112" s="10">
        <v>74.900000000000006</v>
      </c>
      <c r="M112" s="10">
        <v>81.8</v>
      </c>
      <c r="N112" s="10">
        <v>86.5</v>
      </c>
      <c r="O112" s="10">
        <v>90.9</v>
      </c>
      <c r="P112" s="10">
        <v>114.4</v>
      </c>
      <c r="Q112" s="10">
        <v>101.5</v>
      </c>
      <c r="R112" s="10">
        <v>101.8</v>
      </c>
      <c r="S112" s="10">
        <v>104.7</v>
      </c>
      <c r="T112" s="10">
        <v>107.4</v>
      </c>
      <c r="U112" s="10">
        <v>90.9</v>
      </c>
      <c r="V112" s="10">
        <v>97.5</v>
      </c>
      <c r="W112" s="10">
        <v>107.2</v>
      </c>
      <c r="X112" s="10">
        <v>97.9</v>
      </c>
      <c r="Y112" s="10">
        <v>99.5</v>
      </c>
      <c r="Z112" s="10">
        <v>107.5</v>
      </c>
      <c r="AA112" s="10">
        <v>103</v>
      </c>
      <c r="AB112" s="10">
        <v>104.2</v>
      </c>
      <c r="AC112" s="10">
        <v>94.9</v>
      </c>
      <c r="AD112" s="10">
        <v>95.9</v>
      </c>
      <c r="AE112" s="33">
        <v>96.3</v>
      </c>
      <c r="AF112" s="33">
        <v>130.30000000000001</v>
      </c>
      <c r="AG112" s="33">
        <v>100.1</v>
      </c>
      <c r="AH112" s="8"/>
      <c r="AI112" s="32"/>
      <c r="AJ112" s="8" t="s">
        <v>89</v>
      </c>
      <c r="AK112" s="10">
        <v>97.7</v>
      </c>
      <c r="AL112" s="10">
        <v>100.6</v>
      </c>
      <c r="AM112" s="38">
        <v>98.9</v>
      </c>
      <c r="AN112" s="38">
        <v>100.2</v>
      </c>
      <c r="AO112" s="38">
        <v>95.2</v>
      </c>
      <c r="AP112" s="38">
        <v>103.1</v>
      </c>
      <c r="AQ112" s="38">
        <v>98</v>
      </c>
      <c r="AR112" s="38">
        <v>104.7</v>
      </c>
      <c r="AS112" s="38">
        <v>95.2</v>
      </c>
      <c r="AT112" s="38">
        <v>95.7</v>
      </c>
      <c r="AU112" s="38">
        <v>89.5</v>
      </c>
    </row>
    <row r="113" spans="1:47">
      <c r="A113" s="8"/>
      <c r="B113" s="32"/>
      <c r="C113" s="8" t="s">
        <v>90</v>
      </c>
      <c r="D113" s="10">
        <v>96.4</v>
      </c>
      <c r="E113" s="10">
        <v>96.4</v>
      </c>
      <c r="F113" s="10">
        <v>90</v>
      </c>
      <c r="G113" s="10">
        <v>108.3</v>
      </c>
      <c r="H113" s="10">
        <v>90.5</v>
      </c>
      <c r="I113" s="10">
        <v>99.5</v>
      </c>
      <c r="J113" s="10">
        <v>87.9</v>
      </c>
      <c r="K113" s="10">
        <v>117.7</v>
      </c>
      <c r="L113" s="10">
        <v>84.2</v>
      </c>
      <c r="M113" s="10">
        <v>80.3</v>
      </c>
      <c r="N113" s="10">
        <v>100.1</v>
      </c>
      <c r="O113" s="10">
        <v>100</v>
      </c>
      <c r="P113" s="10">
        <v>106.5</v>
      </c>
      <c r="Q113" s="10">
        <v>85.9</v>
      </c>
      <c r="R113" s="10">
        <v>95.9</v>
      </c>
      <c r="S113" s="10">
        <v>98.5</v>
      </c>
      <c r="T113" s="10">
        <v>109.6</v>
      </c>
      <c r="U113" s="10">
        <v>82.9</v>
      </c>
      <c r="V113" s="10">
        <v>99</v>
      </c>
      <c r="W113" s="10">
        <v>91.5</v>
      </c>
      <c r="X113" s="10">
        <v>95.2</v>
      </c>
      <c r="Y113" s="10">
        <v>97.9</v>
      </c>
      <c r="Z113" s="10">
        <v>102.8</v>
      </c>
      <c r="AA113" s="10">
        <v>103.2</v>
      </c>
      <c r="AB113" s="10">
        <v>107.5</v>
      </c>
      <c r="AC113" s="10">
        <v>91</v>
      </c>
      <c r="AD113" s="10">
        <v>94.3</v>
      </c>
      <c r="AE113" s="33">
        <v>101.9</v>
      </c>
      <c r="AF113" s="33">
        <v>121.6</v>
      </c>
      <c r="AG113" s="33">
        <v>98.2</v>
      </c>
      <c r="AH113" s="8"/>
      <c r="AI113" s="32"/>
      <c r="AJ113" s="8" t="s">
        <v>90</v>
      </c>
      <c r="AK113" s="10">
        <v>96.4</v>
      </c>
      <c r="AL113" s="10">
        <v>99.6</v>
      </c>
      <c r="AM113" s="38">
        <v>108.2</v>
      </c>
      <c r="AN113" s="38">
        <v>115.6</v>
      </c>
      <c r="AO113" s="38">
        <v>86.6</v>
      </c>
      <c r="AP113" s="38">
        <v>86.8</v>
      </c>
      <c r="AQ113" s="38">
        <v>75.3</v>
      </c>
      <c r="AR113" s="38">
        <v>90.4</v>
      </c>
      <c r="AS113" s="38">
        <v>93.6</v>
      </c>
      <c r="AT113" s="38">
        <v>94</v>
      </c>
      <c r="AU113" s="38">
        <v>88.3</v>
      </c>
    </row>
    <row r="114" spans="1:47">
      <c r="A114" s="8"/>
      <c r="B114" s="32"/>
      <c r="C114" s="8" t="s">
        <v>91</v>
      </c>
      <c r="D114" s="10">
        <v>105.8</v>
      </c>
      <c r="E114" s="10">
        <v>105.8</v>
      </c>
      <c r="F114" s="10">
        <v>94.7</v>
      </c>
      <c r="G114" s="10">
        <v>115.8</v>
      </c>
      <c r="H114" s="10">
        <v>98.2</v>
      </c>
      <c r="I114" s="10">
        <v>118.7</v>
      </c>
      <c r="J114" s="10">
        <v>112.1</v>
      </c>
      <c r="K114" s="10">
        <v>130.80000000000001</v>
      </c>
      <c r="L114" s="10">
        <v>91.5</v>
      </c>
      <c r="M114" s="10">
        <v>88.9</v>
      </c>
      <c r="N114" s="10">
        <v>104.8</v>
      </c>
      <c r="O114" s="10">
        <v>93.3</v>
      </c>
      <c r="P114" s="10">
        <v>113.2</v>
      </c>
      <c r="Q114" s="10">
        <v>111.8</v>
      </c>
      <c r="R114" s="10">
        <v>101.9</v>
      </c>
      <c r="S114" s="10">
        <v>98.7</v>
      </c>
      <c r="T114" s="10">
        <v>118.4</v>
      </c>
      <c r="U114" s="10">
        <v>91.6</v>
      </c>
      <c r="V114" s="10">
        <v>90.5</v>
      </c>
      <c r="W114" s="10">
        <v>95.4</v>
      </c>
      <c r="X114" s="10">
        <v>99.8</v>
      </c>
      <c r="Y114" s="10">
        <v>106.1</v>
      </c>
      <c r="Z114" s="10">
        <v>106</v>
      </c>
      <c r="AA114" s="10">
        <v>97.6</v>
      </c>
      <c r="AB114" s="10">
        <v>108.9</v>
      </c>
      <c r="AC114" s="10">
        <v>96</v>
      </c>
      <c r="AD114" s="10">
        <v>97.7</v>
      </c>
      <c r="AE114" s="33">
        <v>71.900000000000006</v>
      </c>
      <c r="AF114" s="33">
        <v>136.30000000000001</v>
      </c>
      <c r="AG114" s="33">
        <v>108.1</v>
      </c>
      <c r="AH114" s="8"/>
      <c r="AI114" s="32"/>
      <c r="AJ114" s="8" t="s">
        <v>91</v>
      </c>
      <c r="AK114" s="10">
        <v>105.8</v>
      </c>
      <c r="AL114" s="10">
        <v>106.1</v>
      </c>
      <c r="AM114" s="38">
        <v>114.6</v>
      </c>
      <c r="AN114" s="38">
        <v>118.7</v>
      </c>
      <c r="AO114" s="38">
        <v>102.7</v>
      </c>
      <c r="AP114" s="38">
        <v>93.3</v>
      </c>
      <c r="AQ114" s="38">
        <v>77.5</v>
      </c>
      <c r="AR114" s="38">
        <v>98.3</v>
      </c>
      <c r="AS114" s="38">
        <v>105.5</v>
      </c>
      <c r="AT114" s="38">
        <v>107.1</v>
      </c>
      <c r="AU114" s="38">
        <v>87.1</v>
      </c>
    </row>
    <row r="115" spans="1:47">
      <c r="A115" s="8"/>
      <c r="B115" s="32"/>
      <c r="C115" s="8" t="s">
        <v>92</v>
      </c>
      <c r="D115" s="10">
        <v>99.3</v>
      </c>
      <c r="E115" s="10">
        <v>99.3</v>
      </c>
      <c r="F115" s="10">
        <v>97</v>
      </c>
      <c r="G115" s="10">
        <v>105.6</v>
      </c>
      <c r="H115" s="10">
        <v>96.6</v>
      </c>
      <c r="I115" s="10">
        <v>96.7</v>
      </c>
      <c r="J115" s="10">
        <v>75.099999999999994</v>
      </c>
      <c r="K115" s="10">
        <v>128.5</v>
      </c>
      <c r="L115" s="10">
        <v>94.7</v>
      </c>
      <c r="M115" s="10">
        <v>95.6</v>
      </c>
      <c r="N115" s="10">
        <v>108.1</v>
      </c>
      <c r="O115" s="10">
        <v>107.5</v>
      </c>
      <c r="P115" s="10">
        <v>94.9</v>
      </c>
      <c r="Q115" s="10">
        <v>108.6</v>
      </c>
      <c r="R115" s="10">
        <v>96.7</v>
      </c>
      <c r="S115" s="10">
        <v>98.2</v>
      </c>
      <c r="T115" s="10">
        <v>115.8</v>
      </c>
      <c r="U115" s="10">
        <v>88.8</v>
      </c>
      <c r="V115" s="10">
        <v>95.2</v>
      </c>
      <c r="W115" s="10">
        <v>97.6</v>
      </c>
      <c r="X115" s="10">
        <v>102.7</v>
      </c>
      <c r="Y115" s="10">
        <v>97</v>
      </c>
      <c r="Z115" s="10">
        <v>110</v>
      </c>
      <c r="AA115" s="10">
        <v>101.3</v>
      </c>
      <c r="AB115" s="10">
        <v>106.2</v>
      </c>
      <c r="AC115" s="10">
        <v>104.4</v>
      </c>
      <c r="AD115" s="10">
        <v>95.1</v>
      </c>
      <c r="AE115" s="33">
        <v>66.099999999999994</v>
      </c>
      <c r="AF115" s="33">
        <v>145.1</v>
      </c>
      <c r="AG115" s="33">
        <v>102.7</v>
      </c>
      <c r="AH115" s="8"/>
      <c r="AI115" s="32"/>
      <c r="AJ115" s="8" t="s">
        <v>92</v>
      </c>
      <c r="AK115" s="10">
        <v>99.3</v>
      </c>
      <c r="AL115" s="10">
        <v>102.9</v>
      </c>
      <c r="AM115" s="38">
        <v>109.1</v>
      </c>
      <c r="AN115" s="38">
        <v>112.6</v>
      </c>
      <c r="AO115" s="38">
        <v>98.9</v>
      </c>
      <c r="AP115" s="38">
        <v>93.6</v>
      </c>
      <c r="AQ115" s="38">
        <v>96.2</v>
      </c>
      <c r="AR115" s="38">
        <v>92.8</v>
      </c>
      <c r="AS115" s="38">
        <v>96.2</v>
      </c>
      <c r="AT115" s="38">
        <v>96.8</v>
      </c>
      <c r="AU115" s="38">
        <v>89.2</v>
      </c>
    </row>
    <row r="116" spans="1:47">
      <c r="A116" s="8"/>
      <c r="B116" s="32"/>
      <c r="C116" s="8" t="s">
        <v>93</v>
      </c>
      <c r="D116" s="10">
        <v>95.5</v>
      </c>
      <c r="E116" s="10">
        <v>95.5</v>
      </c>
      <c r="F116" s="10">
        <v>95.5</v>
      </c>
      <c r="G116" s="10">
        <v>83.5</v>
      </c>
      <c r="H116" s="10">
        <v>90.1</v>
      </c>
      <c r="I116" s="10">
        <v>95.8</v>
      </c>
      <c r="J116" s="10">
        <v>89.8</v>
      </c>
      <c r="K116" s="10">
        <v>104.9</v>
      </c>
      <c r="L116" s="10">
        <v>94.3</v>
      </c>
      <c r="M116" s="10">
        <v>93.6</v>
      </c>
      <c r="N116" s="10">
        <v>107.6</v>
      </c>
      <c r="O116" s="10">
        <v>93.2</v>
      </c>
      <c r="P116" s="10">
        <v>111.9</v>
      </c>
      <c r="Q116" s="10">
        <v>93.5</v>
      </c>
      <c r="R116" s="10">
        <v>95.3</v>
      </c>
      <c r="S116" s="10">
        <v>86.2</v>
      </c>
      <c r="T116" s="10">
        <v>105.5</v>
      </c>
      <c r="U116" s="10">
        <v>79.099999999999994</v>
      </c>
      <c r="V116" s="10">
        <v>92.6</v>
      </c>
      <c r="W116" s="10">
        <v>80.8</v>
      </c>
      <c r="X116" s="10">
        <v>90</v>
      </c>
      <c r="Y116" s="10">
        <v>78.7</v>
      </c>
      <c r="Z116" s="10">
        <v>99.4</v>
      </c>
      <c r="AA116" s="10">
        <v>98.9</v>
      </c>
      <c r="AB116" s="10">
        <v>97.2</v>
      </c>
      <c r="AC116" s="10">
        <v>89.7</v>
      </c>
      <c r="AD116" s="10">
        <v>98.9</v>
      </c>
      <c r="AE116" s="33">
        <v>76</v>
      </c>
      <c r="AF116" s="33">
        <v>148.5</v>
      </c>
      <c r="AG116" s="33">
        <v>99.5</v>
      </c>
      <c r="AH116" s="8"/>
      <c r="AI116" s="32"/>
      <c r="AJ116" s="8" t="s">
        <v>93</v>
      </c>
      <c r="AK116" s="10">
        <v>95.5</v>
      </c>
      <c r="AL116" s="10">
        <v>98.4</v>
      </c>
      <c r="AM116" s="38">
        <v>106.7</v>
      </c>
      <c r="AN116" s="38">
        <v>112.5</v>
      </c>
      <c r="AO116" s="38">
        <v>89.6</v>
      </c>
      <c r="AP116" s="38">
        <v>86.1</v>
      </c>
      <c r="AQ116" s="38">
        <v>91.8</v>
      </c>
      <c r="AR116" s="38">
        <v>84.2</v>
      </c>
      <c r="AS116" s="38">
        <v>93.1</v>
      </c>
      <c r="AT116" s="38">
        <v>94.2</v>
      </c>
      <c r="AU116" s="38">
        <v>80.3</v>
      </c>
    </row>
    <row r="117" spans="1:47">
      <c r="A117" s="8"/>
      <c r="B117" s="32"/>
      <c r="C117" s="8" t="s">
        <v>94</v>
      </c>
      <c r="D117" s="10">
        <v>103.8</v>
      </c>
      <c r="E117" s="10">
        <v>103.8</v>
      </c>
      <c r="F117" s="10">
        <v>93.5</v>
      </c>
      <c r="G117" s="10">
        <v>103.6</v>
      </c>
      <c r="H117" s="10">
        <v>94.1</v>
      </c>
      <c r="I117" s="10">
        <v>121.1</v>
      </c>
      <c r="J117" s="10">
        <v>127.5</v>
      </c>
      <c r="K117" s="10">
        <v>114.2</v>
      </c>
      <c r="L117" s="10">
        <v>94.4</v>
      </c>
      <c r="M117" s="10">
        <v>100.4</v>
      </c>
      <c r="N117" s="10">
        <v>112.3</v>
      </c>
      <c r="O117" s="10">
        <v>97.8</v>
      </c>
      <c r="P117" s="10">
        <v>118.8</v>
      </c>
      <c r="Q117" s="10">
        <v>106.3</v>
      </c>
      <c r="R117" s="10">
        <v>84.7</v>
      </c>
      <c r="S117" s="10">
        <v>97.8</v>
      </c>
      <c r="T117" s="10">
        <v>101.4</v>
      </c>
      <c r="U117" s="10">
        <v>91.5</v>
      </c>
      <c r="V117" s="10">
        <v>93.6</v>
      </c>
      <c r="W117" s="10">
        <v>82.4</v>
      </c>
      <c r="X117" s="10">
        <v>105.5</v>
      </c>
      <c r="Y117" s="10">
        <v>99.2</v>
      </c>
      <c r="Z117" s="10">
        <v>102.2</v>
      </c>
      <c r="AA117" s="10">
        <v>89.9</v>
      </c>
      <c r="AB117" s="10">
        <v>105.7</v>
      </c>
      <c r="AC117" s="10">
        <v>110.6</v>
      </c>
      <c r="AD117" s="10">
        <v>99.8</v>
      </c>
      <c r="AE117" s="33">
        <v>81.7</v>
      </c>
      <c r="AF117" s="33">
        <v>129.80000000000001</v>
      </c>
      <c r="AG117" s="33">
        <v>105.8</v>
      </c>
      <c r="AH117" s="8"/>
      <c r="AI117" s="32"/>
      <c r="AJ117" s="8" t="s">
        <v>94</v>
      </c>
      <c r="AK117" s="10">
        <v>103.8</v>
      </c>
      <c r="AL117" s="10">
        <v>106.7</v>
      </c>
      <c r="AM117" s="38">
        <v>124.3</v>
      </c>
      <c r="AN117" s="38">
        <v>133.19999999999999</v>
      </c>
      <c r="AO117" s="38">
        <v>98.4</v>
      </c>
      <c r="AP117" s="38">
        <v>80.5</v>
      </c>
      <c r="AQ117" s="38">
        <v>84.3</v>
      </c>
      <c r="AR117" s="38">
        <v>79.3</v>
      </c>
      <c r="AS117" s="38">
        <v>101.4</v>
      </c>
      <c r="AT117" s="38">
        <v>101.9</v>
      </c>
      <c r="AU117" s="38">
        <v>95.4</v>
      </c>
    </row>
    <row r="118" spans="1:47">
      <c r="A118" s="8"/>
      <c r="B118" s="32"/>
      <c r="C118" s="8" t="s">
        <v>95</v>
      </c>
      <c r="D118" s="10">
        <v>94</v>
      </c>
      <c r="E118" s="10">
        <v>94.1</v>
      </c>
      <c r="F118" s="10">
        <v>94</v>
      </c>
      <c r="G118" s="10">
        <v>100.4</v>
      </c>
      <c r="H118" s="10">
        <v>101.2</v>
      </c>
      <c r="I118" s="10">
        <v>80.7</v>
      </c>
      <c r="J118" s="10">
        <v>63.4</v>
      </c>
      <c r="K118" s="10">
        <v>104.7</v>
      </c>
      <c r="L118" s="10">
        <v>95.9</v>
      </c>
      <c r="M118" s="10">
        <v>89.7</v>
      </c>
      <c r="N118" s="10">
        <v>100</v>
      </c>
      <c r="O118" s="10">
        <v>89.9</v>
      </c>
      <c r="P118" s="10">
        <v>104.1</v>
      </c>
      <c r="Q118" s="10">
        <v>107.3</v>
      </c>
      <c r="R118" s="10">
        <v>90.9</v>
      </c>
      <c r="S118" s="10">
        <v>102.7</v>
      </c>
      <c r="T118" s="10">
        <v>98</v>
      </c>
      <c r="U118" s="10">
        <v>95.7</v>
      </c>
      <c r="V118" s="10">
        <v>96.4</v>
      </c>
      <c r="W118" s="10">
        <v>102.4</v>
      </c>
      <c r="X118" s="10">
        <v>100.8</v>
      </c>
      <c r="Y118" s="10">
        <v>106</v>
      </c>
      <c r="Z118" s="10">
        <v>99.5</v>
      </c>
      <c r="AA118" s="10">
        <v>103.1</v>
      </c>
      <c r="AB118" s="10">
        <v>116.8</v>
      </c>
      <c r="AC118" s="10">
        <v>97.8</v>
      </c>
      <c r="AD118" s="10">
        <v>96</v>
      </c>
      <c r="AE118" s="33">
        <v>79.2</v>
      </c>
      <c r="AF118" s="33">
        <v>110</v>
      </c>
      <c r="AG118" s="33">
        <v>95.2</v>
      </c>
      <c r="AH118" s="8"/>
      <c r="AI118" s="32"/>
      <c r="AJ118" s="8" t="s">
        <v>95</v>
      </c>
      <c r="AK118" s="10">
        <v>94</v>
      </c>
      <c r="AL118" s="10">
        <v>95.9</v>
      </c>
      <c r="AM118" s="38">
        <v>96.3</v>
      </c>
      <c r="AN118" s="38">
        <v>93.4</v>
      </c>
      <c r="AO118" s="38">
        <v>104.8</v>
      </c>
      <c r="AP118" s="38">
        <v>95.3</v>
      </c>
      <c r="AQ118" s="38">
        <v>96.9</v>
      </c>
      <c r="AR118" s="38">
        <v>94.8</v>
      </c>
      <c r="AS118" s="38">
        <v>92.5</v>
      </c>
      <c r="AT118" s="38">
        <v>92.5</v>
      </c>
      <c r="AU118" s="38">
        <v>92</v>
      </c>
    </row>
    <row r="119" spans="1:47">
      <c r="A119" s="8"/>
      <c r="B119" s="32"/>
      <c r="C119" s="8" t="s">
        <v>96</v>
      </c>
      <c r="D119" s="10">
        <v>93.9</v>
      </c>
      <c r="E119" s="10">
        <v>93.9</v>
      </c>
      <c r="F119" s="10">
        <v>84.3</v>
      </c>
      <c r="G119" s="10">
        <v>112.6</v>
      </c>
      <c r="H119" s="10">
        <v>103.5</v>
      </c>
      <c r="I119" s="10">
        <v>80.400000000000006</v>
      </c>
      <c r="J119" s="10">
        <v>66.099999999999994</v>
      </c>
      <c r="K119" s="10">
        <v>99.8</v>
      </c>
      <c r="L119" s="10">
        <v>97.8</v>
      </c>
      <c r="M119" s="10">
        <v>94.6</v>
      </c>
      <c r="N119" s="10">
        <v>105.9</v>
      </c>
      <c r="O119" s="10">
        <v>86.2</v>
      </c>
      <c r="P119" s="10">
        <v>97.9</v>
      </c>
      <c r="Q119" s="10">
        <v>106.4</v>
      </c>
      <c r="R119" s="10">
        <v>88.6</v>
      </c>
      <c r="S119" s="10">
        <v>91.4</v>
      </c>
      <c r="T119" s="10">
        <v>105.2</v>
      </c>
      <c r="U119" s="10">
        <v>94.2</v>
      </c>
      <c r="V119" s="10">
        <v>90.5</v>
      </c>
      <c r="W119" s="10">
        <v>109.6</v>
      </c>
      <c r="X119" s="10">
        <v>102.9</v>
      </c>
      <c r="Y119" s="10">
        <v>100.4</v>
      </c>
      <c r="Z119" s="10">
        <v>94.6</v>
      </c>
      <c r="AA119" s="10">
        <v>102.2</v>
      </c>
      <c r="AB119" s="10">
        <v>123.2</v>
      </c>
      <c r="AC119" s="10">
        <v>101.3</v>
      </c>
      <c r="AD119" s="10">
        <v>116.1</v>
      </c>
      <c r="AE119" s="33">
        <v>81</v>
      </c>
      <c r="AF119" s="33">
        <v>119</v>
      </c>
      <c r="AG119" s="33">
        <v>95.8</v>
      </c>
      <c r="AH119" s="8"/>
      <c r="AI119" s="32"/>
      <c r="AJ119" s="8" t="s">
        <v>96</v>
      </c>
      <c r="AK119" s="10">
        <v>93.9</v>
      </c>
      <c r="AL119" s="10">
        <v>96.7</v>
      </c>
      <c r="AM119" s="38">
        <v>97.7</v>
      </c>
      <c r="AN119" s="38">
        <v>94.5</v>
      </c>
      <c r="AO119" s="38">
        <v>107.1</v>
      </c>
      <c r="AP119" s="38">
        <v>95.1</v>
      </c>
      <c r="AQ119" s="38">
        <v>85.3</v>
      </c>
      <c r="AR119" s="38">
        <v>98.2</v>
      </c>
      <c r="AS119" s="38">
        <v>91.5</v>
      </c>
      <c r="AT119" s="38">
        <v>91.4</v>
      </c>
      <c r="AU119" s="38">
        <v>93.1</v>
      </c>
    </row>
    <row r="120" spans="1:47">
      <c r="A120" s="8"/>
      <c r="B120" s="34"/>
      <c r="C120" s="15" t="s">
        <v>97</v>
      </c>
      <c r="D120" s="14">
        <v>99</v>
      </c>
      <c r="E120" s="14">
        <v>99</v>
      </c>
      <c r="F120" s="14">
        <v>84.3</v>
      </c>
      <c r="G120" s="14">
        <v>107.9</v>
      </c>
      <c r="H120" s="14">
        <v>107.1</v>
      </c>
      <c r="I120" s="14">
        <v>97.3</v>
      </c>
      <c r="J120" s="14">
        <v>99.1</v>
      </c>
      <c r="K120" s="14">
        <v>95.7</v>
      </c>
      <c r="L120" s="14">
        <v>85.9</v>
      </c>
      <c r="M120" s="14">
        <v>92.1</v>
      </c>
      <c r="N120" s="14">
        <v>100.5</v>
      </c>
      <c r="O120" s="14">
        <v>76.400000000000006</v>
      </c>
      <c r="P120" s="14">
        <v>117.6</v>
      </c>
      <c r="Q120" s="14">
        <v>107.1</v>
      </c>
      <c r="R120" s="14">
        <v>87.2</v>
      </c>
      <c r="S120" s="14">
        <v>106</v>
      </c>
      <c r="T120" s="14">
        <v>88</v>
      </c>
      <c r="U120" s="14">
        <v>94</v>
      </c>
      <c r="V120" s="14">
        <v>83.9</v>
      </c>
      <c r="W120" s="14">
        <v>119.5</v>
      </c>
      <c r="X120" s="14">
        <v>98.7</v>
      </c>
      <c r="Y120" s="14">
        <v>96.2</v>
      </c>
      <c r="Z120" s="14">
        <v>91.3</v>
      </c>
      <c r="AA120" s="14">
        <v>97.7</v>
      </c>
      <c r="AB120" s="14">
        <v>109.7</v>
      </c>
      <c r="AC120" s="14">
        <v>98.6</v>
      </c>
      <c r="AD120" s="14">
        <v>107.4</v>
      </c>
      <c r="AE120" s="35">
        <v>81.900000000000006</v>
      </c>
      <c r="AF120" s="35">
        <v>131.69999999999999</v>
      </c>
      <c r="AG120" s="35">
        <v>101.4</v>
      </c>
      <c r="AH120" s="8"/>
      <c r="AI120" s="34"/>
      <c r="AJ120" s="15" t="s">
        <v>97</v>
      </c>
      <c r="AK120" s="14">
        <v>99</v>
      </c>
      <c r="AL120" s="14">
        <v>106.8</v>
      </c>
      <c r="AM120" s="40">
        <v>113.9</v>
      </c>
      <c r="AN120" s="40">
        <v>114.1</v>
      </c>
      <c r="AO120" s="40">
        <v>113.3</v>
      </c>
      <c r="AP120" s="40">
        <v>96.2</v>
      </c>
      <c r="AQ120" s="40">
        <v>74.900000000000006</v>
      </c>
      <c r="AR120" s="40">
        <v>102.9</v>
      </c>
      <c r="AS120" s="40">
        <v>92.3</v>
      </c>
      <c r="AT120" s="40">
        <v>92.4</v>
      </c>
      <c r="AU120" s="40">
        <v>91</v>
      </c>
    </row>
    <row r="121" spans="1:47">
      <c r="A121" s="8"/>
      <c r="B121" s="28" t="s">
        <v>107</v>
      </c>
      <c r="C121" s="22" t="s">
        <v>84</v>
      </c>
      <c r="D121" s="10">
        <v>89.8</v>
      </c>
      <c r="E121" s="10">
        <v>89.8</v>
      </c>
      <c r="F121" s="10">
        <v>90.3</v>
      </c>
      <c r="G121" s="10">
        <v>111.1</v>
      </c>
      <c r="H121" s="10">
        <v>99.6</v>
      </c>
      <c r="I121" s="10">
        <v>72.599999999999994</v>
      </c>
      <c r="J121" s="10">
        <v>67</v>
      </c>
      <c r="K121" s="10">
        <v>80.900000000000006</v>
      </c>
      <c r="L121" s="10">
        <v>72.599999999999994</v>
      </c>
      <c r="M121" s="10">
        <v>97.9</v>
      </c>
      <c r="N121" s="10">
        <v>92.2</v>
      </c>
      <c r="O121" s="10">
        <v>66.3</v>
      </c>
      <c r="P121" s="10">
        <v>147.1</v>
      </c>
      <c r="Q121" s="10">
        <v>98.1</v>
      </c>
      <c r="R121" s="10">
        <v>79.599999999999994</v>
      </c>
      <c r="S121" s="10">
        <v>105.1</v>
      </c>
      <c r="T121" s="10">
        <v>79.8</v>
      </c>
      <c r="U121" s="10">
        <v>80.599999999999994</v>
      </c>
      <c r="V121" s="10">
        <v>82.3</v>
      </c>
      <c r="W121" s="10">
        <v>82.8</v>
      </c>
      <c r="X121" s="10">
        <v>89.7</v>
      </c>
      <c r="Y121" s="10">
        <v>88.4</v>
      </c>
      <c r="Z121" s="10">
        <v>89.4</v>
      </c>
      <c r="AA121" s="10">
        <v>91.9</v>
      </c>
      <c r="AB121" s="10">
        <v>108.4</v>
      </c>
      <c r="AC121" s="10">
        <v>88</v>
      </c>
      <c r="AD121" s="10">
        <v>89.7</v>
      </c>
      <c r="AE121" s="33">
        <v>79</v>
      </c>
      <c r="AF121" s="33">
        <v>130.69999999999999</v>
      </c>
      <c r="AG121" s="33">
        <v>92.9</v>
      </c>
      <c r="AH121" s="8"/>
      <c r="AI121" s="28" t="s">
        <v>107</v>
      </c>
      <c r="AJ121" s="22" t="s">
        <v>84</v>
      </c>
      <c r="AK121" s="10">
        <v>89.8</v>
      </c>
      <c r="AL121" s="10">
        <v>93.8</v>
      </c>
      <c r="AM121" s="38">
        <v>107.3</v>
      </c>
      <c r="AN121" s="38">
        <v>108.7</v>
      </c>
      <c r="AO121" s="38">
        <v>103</v>
      </c>
      <c r="AP121" s="38">
        <v>73.8</v>
      </c>
      <c r="AQ121" s="38">
        <v>71</v>
      </c>
      <c r="AR121" s="38">
        <v>74.7</v>
      </c>
      <c r="AS121" s="38">
        <v>86.4</v>
      </c>
      <c r="AT121" s="38">
        <v>86.8</v>
      </c>
      <c r="AU121" s="38">
        <v>82.6</v>
      </c>
    </row>
    <row r="122" spans="1:47">
      <c r="A122" s="8"/>
      <c r="B122" s="32"/>
      <c r="C122" s="8" t="s">
        <v>86</v>
      </c>
      <c r="D122" s="10">
        <v>90.6</v>
      </c>
      <c r="E122" s="10">
        <v>90.6</v>
      </c>
      <c r="F122" s="10">
        <v>89.3</v>
      </c>
      <c r="G122" s="10">
        <v>107.4</v>
      </c>
      <c r="H122" s="10">
        <v>97.1</v>
      </c>
      <c r="I122" s="10">
        <v>79</v>
      </c>
      <c r="J122" s="10">
        <v>73.8</v>
      </c>
      <c r="K122" s="10">
        <v>86.9</v>
      </c>
      <c r="L122" s="10">
        <v>77.599999999999994</v>
      </c>
      <c r="M122" s="10">
        <v>95.4</v>
      </c>
      <c r="N122" s="10">
        <v>96.2</v>
      </c>
      <c r="O122" s="10">
        <v>98.2</v>
      </c>
      <c r="P122" s="10">
        <v>102.5</v>
      </c>
      <c r="Q122" s="10">
        <v>102.5</v>
      </c>
      <c r="R122" s="10">
        <v>84.7</v>
      </c>
      <c r="S122" s="10">
        <v>97.9</v>
      </c>
      <c r="T122" s="10">
        <v>84.6</v>
      </c>
      <c r="U122" s="10">
        <v>84</v>
      </c>
      <c r="V122" s="10">
        <v>80.900000000000006</v>
      </c>
      <c r="W122" s="10">
        <v>94.5</v>
      </c>
      <c r="X122" s="10">
        <v>93.8</v>
      </c>
      <c r="Y122" s="10">
        <v>93.2</v>
      </c>
      <c r="Z122" s="10">
        <v>90.9</v>
      </c>
      <c r="AA122" s="10">
        <v>111.8</v>
      </c>
      <c r="AB122" s="10">
        <v>102</v>
      </c>
      <c r="AC122" s="10">
        <v>91.3</v>
      </c>
      <c r="AD122" s="10">
        <v>96.8</v>
      </c>
      <c r="AE122" s="33">
        <v>77</v>
      </c>
      <c r="AF122" s="33">
        <v>121.9</v>
      </c>
      <c r="AG122" s="33">
        <v>92.9</v>
      </c>
      <c r="AH122" s="8"/>
      <c r="AI122" s="32"/>
      <c r="AJ122" s="8" t="s">
        <v>86</v>
      </c>
      <c r="AK122" s="10">
        <v>90.6</v>
      </c>
      <c r="AL122" s="10">
        <v>89.8</v>
      </c>
      <c r="AM122" s="38">
        <v>94.4</v>
      </c>
      <c r="AN122" s="38">
        <v>92</v>
      </c>
      <c r="AO122" s="38">
        <v>101.6</v>
      </c>
      <c r="AP122" s="38">
        <v>83.1</v>
      </c>
      <c r="AQ122" s="38">
        <v>71.3</v>
      </c>
      <c r="AR122" s="38">
        <v>86.8</v>
      </c>
      <c r="AS122" s="38">
        <v>91.2</v>
      </c>
      <c r="AT122" s="38">
        <v>91.7</v>
      </c>
      <c r="AU122" s="38">
        <v>84.5</v>
      </c>
    </row>
    <row r="123" spans="1:47">
      <c r="A123" s="8"/>
      <c r="B123" s="32"/>
      <c r="C123" s="8" t="s">
        <v>88</v>
      </c>
      <c r="D123" s="10">
        <v>109.6</v>
      </c>
      <c r="E123" s="10">
        <v>109.7</v>
      </c>
      <c r="F123" s="10">
        <v>100.5</v>
      </c>
      <c r="G123" s="10">
        <v>118.4</v>
      </c>
      <c r="H123" s="10">
        <v>98.6</v>
      </c>
      <c r="I123" s="10">
        <v>120.3</v>
      </c>
      <c r="J123" s="10">
        <v>140.6</v>
      </c>
      <c r="K123" s="10">
        <v>92.7</v>
      </c>
      <c r="L123" s="10">
        <v>95.4</v>
      </c>
      <c r="M123" s="10">
        <v>93.8</v>
      </c>
      <c r="N123" s="10">
        <v>135.19999999999999</v>
      </c>
      <c r="O123" s="10">
        <v>124.7</v>
      </c>
      <c r="P123" s="10">
        <v>95.1</v>
      </c>
      <c r="Q123" s="10">
        <v>103.7</v>
      </c>
      <c r="R123" s="10">
        <v>103</v>
      </c>
      <c r="S123" s="10">
        <v>97.2</v>
      </c>
      <c r="T123" s="10">
        <v>105.3</v>
      </c>
      <c r="U123" s="10">
        <v>92.7</v>
      </c>
      <c r="V123" s="10">
        <v>88.4</v>
      </c>
      <c r="W123" s="10">
        <v>108.6</v>
      </c>
      <c r="X123" s="10">
        <v>110.3</v>
      </c>
      <c r="Y123" s="10">
        <v>99.7</v>
      </c>
      <c r="Z123" s="10">
        <v>92.9</v>
      </c>
      <c r="AA123" s="10">
        <v>103.4</v>
      </c>
      <c r="AB123" s="10">
        <v>117.2</v>
      </c>
      <c r="AC123" s="10">
        <v>116.7</v>
      </c>
      <c r="AD123" s="10">
        <v>111.2</v>
      </c>
      <c r="AE123" s="33">
        <v>68</v>
      </c>
      <c r="AF123" s="33">
        <v>142.1</v>
      </c>
      <c r="AG123" s="33">
        <v>112.1</v>
      </c>
      <c r="AH123" s="8"/>
      <c r="AI123" s="32"/>
      <c r="AJ123" s="8" t="s">
        <v>88</v>
      </c>
      <c r="AK123" s="10">
        <v>109.6</v>
      </c>
      <c r="AL123" s="10">
        <v>112.2</v>
      </c>
      <c r="AM123" s="38">
        <v>120.9</v>
      </c>
      <c r="AN123" s="38">
        <v>127</v>
      </c>
      <c r="AO123" s="38">
        <v>103</v>
      </c>
      <c r="AP123" s="38">
        <v>99.3</v>
      </c>
      <c r="AQ123" s="38">
        <v>70.3</v>
      </c>
      <c r="AR123" s="38">
        <v>108.5</v>
      </c>
      <c r="AS123" s="38">
        <v>107.4</v>
      </c>
      <c r="AT123" s="38">
        <v>107.7</v>
      </c>
      <c r="AU123" s="38">
        <v>103.8</v>
      </c>
    </row>
    <row r="124" spans="1:47">
      <c r="A124" s="8"/>
      <c r="B124" s="32"/>
      <c r="C124" s="8" t="s">
        <v>89</v>
      </c>
      <c r="D124" s="10">
        <v>88.8</v>
      </c>
      <c r="E124" s="10">
        <v>88.8</v>
      </c>
      <c r="F124" s="10">
        <v>96.9</v>
      </c>
      <c r="G124" s="10">
        <v>98.9</v>
      </c>
      <c r="H124" s="10">
        <v>97.4</v>
      </c>
      <c r="I124" s="10">
        <v>70.900000000000006</v>
      </c>
      <c r="J124" s="10">
        <v>57.6</v>
      </c>
      <c r="K124" s="10">
        <v>89.5</v>
      </c>
      <c r="L124" s="10">
        <v>81</v>
      </c>
      <c r="M124" s="10">
        <v>82.2</v>
      </c>
      <c r="N124" s="10">
        <v>89.5</v>
      </c>
      <c r="O124" s="10">
        <v>64.400000000000006</v>
      </c>
      <c r="P124" s="10">
        <v>80.900000000000006</v>
      </c>
      <c r="Q124" s="10">
        <v>109.2</v>
      </c>
      <c r="R124" s="10">
        <v>98</v>
      </c>
      <c r="S124" s="10">
        <v>108.6</v>
      </c>
      <c r="T124" s="10">
        <v>108.7</v>
      </c>
      <c r="U124" s="10">
        <v>93.4</v>
      </c>
      <c r="V124" s="10">
        <v>95.6</v>
      </c>
      <c r="W124" s="10">
        <v>108.2</v>
      </c>
      <c r="X124" s="10">
        <v>96.1</v>
      </c>
      <c r="Y124" s="10">
        <v>99.5</v>
      </c>
      <c r="Z124" s="10">
        <v>96</v>
      </c>
      <c r="AA124" s="10">
        <v>94.4</v>
      </c>
      <c r="AB124" s="10">
        <v>110.6</v>
      </c>
      <c r="AC124" s="10">
        <v>93.3</v>
      </c>
      <c r="AD124" s="10">
        <v>98</v>
      </c>
      <c r="AE124" s="33">
        <v>82.9</v>
      </c>
      <c r="AF124" s="33">
        <v>117.9</v>
      </c>
      <c r="AG124" s="33">
        <v>91</v>
      </c>
      <c r="AH124" s="8"/>
      <c r="AI124" s="32"/>
      <c r="AJ124" s="8" t="s">
        <v>89</v>
      </c>
      <c r="AK124" s="10">
        <v>88.8</v>
      </c>
      <c r="AL124" s="10">
        <v>88.2</v>
      </c>
      <c r="AM124" s="38">
        <v>83</v>
      </c>
      <c r="AN124" s="38">
        <v>75.2</v>
      </c>
      <c r="AO124" s="38">
        <v>105.7</v>
      </c>
      <c r="AP124" s="38">
        <v>96</v>
      </c>
      <c r="AQ124" s="38">
        <v>70.400000000000006</v>
      </c>
      <c r="AR124" s="38">
        <v>104.1</v>
      </c>
      <c r="AS124" s="38">
        <v>89.3</v>
      </c>
      <c r="AT124" s="38">
        <v>89.4</v>
      </c>
      <c r="AU124" s="38">
        <v>88.2</v>
      </c>
    </row>
    <row r="125" spans="1:47">
      <c r="A125" s="8"/>
      <c r="B125" s="32"/>
      <c r="C125" s="8" t="s">
        <v>90</v>
      </c>
      <c r="D125" s="10">
        <v>87.1</v>
      </c>
      <c r="E125" s="10">
        <v>87.1</v>
      </c>
      <c r="F125" s="10">
        <v>101.7</v>
      </c>
      <c r="G125" s="10">
        <v>107.3</v>
      </c>
      <c r="H125" s="10">
        <v>89.4</v>
      </c>
      <c r="I125" s="10">
        <v>78</v>
      </c>
      <c r="J125" s="10">
        <v>64</v>
      </c>
      <c r="K125" s="10">
        <v>98.6</v>
      </c>
      <c r="L125" s="10">
        <v>75.5</v>
      </c>
      <c r="M125" s="10">
        <v>91</v>
      </c>
      <c r="N125" s="10">
        <v>95.8</v>
      </c>
      <c r="O125" s="10">
        <v>67.599999999999994</v>
      </c>
      <c r="P125" s="10">
        <v>73.900000000000006</v>
      </c>
      <c r="Q125" s="10">
        <v>90</v>
      </c>
      <c r="R125" s="10">
        <v>90</v>
      </c>
      <c r="S125" s="10">
        <v>103</v>
      </c>
      <c r="T125" s="10">
        <v>105.6</v>
      </c>
      <c r="U125" s="10">
        <v>87.8</v>
      </c>
      <c r="V125" s="10">
        <v>91.6</v>
      </c>
      <c r="W125" s="10">
        <v>94.4</v>
      </c>
      <c r="X125" s="10">
        <v>92</v>
      </c>
      <c r="Y125" s="10">
        <v>90.3</v>
      </c>
      <c r="Z125" s="10">
        <v>87.3</v>
      </c>
      <c r="AA125" s="10">
        <v>92.2</v>
      </c>
      <c r="AB125" s="10">
        <v>98.8</v>
      </c>
      <c r="AC125" s="10">
        <v>91.9</v>
      </c>
      <c r="AD125" s="10">
        <v>96.7</v>
      </c>
      <c r="AE125" s="33">
        <v>68.3</v>
      </c>
      <c r="AF125" s="33">
        <v>103.5</v>
      </c>
      <c r="AG125" s="33">
        <v>88.3</v>
      </c>
      <c r="AH125" s="8"/>
      <c r="AI125" s="32"/>
      <c r="AJ125" s="8" t="s">
        <v>90</v>
      </c>
      <c r="AK125" s="10">
        <v>87.1</v>
      </c>
      <c r="AL125" s="10">
        <v>82.6</v>
      </c>
      <c r="AM125" s="38">
        <v>81.099999999999994</v>
      </c>
      <c r="AN125" s="38">
        <v>78</v>
      </c>
      <c r="AO125" s="38">
        <v>90.2</v>
      </c>
      <c r="AP125" s="38">
        <v>85</v>
      </c>
      <c r="AQ125" s="38">
        <v>67.5</v>
      </c>
      <c r="AR125" s="38">
        <v>90.5</v>
      </c>
      <c r="AS125" s="38">
        <v>90.9</v>
      </c>
      <c r="AT125" s="38">
        <v>91.2</v>
      </c>
      <c r="AU125" s="38">
        <v>88.1</v>
      </c>
    </row>
    <row r="126" spans="1:47">
      <c r="A126" s="8"/>
      <c r="B126" s="32"/>
      <c r="C126" s="8" t="s">
        <v>91</v>
      </c>
      <c r="D126" s="10">
        <v>97.9</v>
      </c>
      <c r="E126" s="10">
        <v>97.9</v>
      </c>
      <c r="F126" s="10">
        <v>95.8</v>
      </c>
      <c r="G126" s="10">
        <v>104.8</v>
      </c>
      <c r="H126" s="10">
        <v>94.4</v>
      </c>
      <c r="I126" s="10">
        <v>103.4</v>
      </c>
      <c r="J126" s="10">
        <v>91.9</v>
      </c>
      <c r="K126" s="10">
        <v>122.2</v>
      </c>
      <c r="L126" s="10">
        <v>81.900000000000006</v>
      </c>
      <c r="M126" s="10">
        <v>91.1</v>
      </c>
      <c r="N126" s="10">
        <v>97.5</v>
      </c>
      <c r="O126" s="10">
        <v>77</v>
      </c>
      <c r="P126" s="10">
        <v>95.8</v>
      </c>
      <c r="Q126" s="10">
        <v>104.4</v>
      </c>
      <c r="R126" s="10">
        <v>91.3</v>
      </c>
      <c r="S126" s="10">
        <v>98.8</v>
      </c>
      <c r="T126" s="10">
        <v>126.1</v>
      </c>
      <c r="U126" s="10">
        <v>96.9</v>
      </c>
      <c r="V126" s="10">
        <v>82.3</v>
      </c>
      <c r="W126" s="10">
        <v>101.3</v>
      </c>
      <c r="X126" s="10">
        <v>95.4</v>
      </c>
      <c r="Y126" s="10">
        <v>96.7</v>
      </c>
      <c r="Z126" s="10">
        <v>90.1</v>
      </c>
      <c r="AA126" s="10">
        <v>89.1</v>
      </c>
      <c r="AB126" s="10">
        <v>103</v>
      </c>
      <c r="AC126" s="10">
        <v>96</v>
      </c>
      <c r="AD126" s="10">
        <v>92.4</v>
      </c>
      <c r="AE126" s="33">
        <v>74.900000000000006</v>
      </c>
      <c r="AF126" s="33">
        <v>118.5</v>
      </c>
      <c r="AG126" s="33">
        <v>99.4</v>
      </c>
      <c r="AH126" s="8"/>
      <c r="AI126" s="32"/>
      <c r="AJ126" s="8" t="s">
        <v>91</v>
      </c>
      <c r="AK126" s="10">
        <v>97.9</v>
      </c>
      <c r="AL126" s="10">
        <v>98.5</v>
      </c>
      <c r="AM126" s="38">
        <v>105.2</v>
      </c>
      <c r="AN126" s="38">
        <v>107.6</v>
      </c>
      <c r="AO126" s="38">
        <v>98.1</v>
      </c>
      <c r="AP126" s="38">
        <v>88.6</v>
      </c>
      <c r="AQ126" s="38">
        <v>62.3</v>
      </c>
      <c r="AR126" s="38">
        <v>96.9</v>
      </c>
      <c r="AS126" s="38">
        <v>97.3</v>
      </c>
      <c r="AT126" s="38">
        <v>98.2</v>
      </c>
      <c r="AU126" s="38">
        <v>87.7</v>
      </c>
    </row>
    <row r="127" spans="1:47">
      <c r="A127" s="8"/>
      <c r="B127" s="32"/>
      <c r="C127" s="8" t="s">
        <v>92</v>
      </c>
      <c r="D127" s="10">
        <v>101.1</v>
      </c>
      <c r="E127" s="10">
        <v>101.1</v>
      </c>
      <c r="F127" s="10">
        <v>103.4</v>
      </c>
      <c r="G127" s="10">
        <v>88.5</v>
      </c>
      <c r="H127" s="10">
        <v>102.6</v>
      </c>
      <c r="I127" s="10">
        <v>106.7</v>
      </c>
      <c r="J127" s="10">
        <v>89.7</v>
      </c>
      <c r="K127" s="10">
        <v>132.5</v>
      </c>
      <c r="L127" s="10">
        <v>97.3</v>
      </c>
      <c r="M127" s="10">
        <v>100.4</v>
      </c>
      <c r="N127" s="10">
        <v>100.7</v>
      </c>
      <c r="O127" s="10">
        <v>78.2</v>
      </c>
      <c r="P127" s="10">
        <v>94.5</v>
      </c>
      <c r="Q127" s="10">
        <v>112.2</v>
      </c>
      <c r="R127" s="10">
        <v>98.9</v>
      </c>
      <c r="S127" s="10">
        <v>112.2</v>
      </c>
      <c r="T127" s="10">
        <v>121.2</v>
      </c>
      <c r="U127" s="10">
        <v>97.3</v>
      </c>
      <c r="V127" s="10">
        <v>90.7</v>
      </c>
      <c r="W127" s="10">
        <v>99.4</v>
      </c>
      <c r="X127" s="10">
        <v>100.7</v>
      </c>
      <c r="Y127" s="10">
        <v>98.5</v>
      </c>
      <c r="Z127" s="10">
        <v>90.8</v>
      </c>
      <c r="AA127" s="10">
        <v>106.9</v>
      </c>
      <c r="AB127" s="10">
        <v>109.4</v>
      </c>
      <c r="AC127" s="10">
        <v>100.6</v>
      </c>
      <c r="AD127" s="10">
        <v>107.3</v>
      </c>
      <c r="AE127" s="33">
        <v>76.3</v>
      </c>
      <c r="AF127" s="33">
        <v>159.9</v>
      </c>
      <c r="AG127" s="33">
        <v>105.5</v>
      </c>
      <c r="AH127" s="8"/>
      <c r="AI127" s="32"/>
      <c r="AJ127" s="8" t="s">
        <v>92</v>
      </c>
      <c r="AK127" s="10">
        <v>101.1</v>
      </c>
      <c r="AL127" s="10">
        <v>104.2</v>
      </c>
      <c r="AM127" s="38">
        <v>111.2</v>
      </c>
      <c r="AN127" s="38">
        <v>113.2</v>
      </c>
      <c r="AO127" s="38">
        <v>105.1</v>
      </c>
      <c r="AP127" s="38">
        <v>93.8</v>
      </c>
      <c r="AQ127" s="38">
        <v>73.400000000000006</v>
      </c>
      <c r="AR127" s="38">
        <v>100.3</v>
      </c>
      <c r="AS127" s="38">
        <v>98.5</v>
      </c>
      <c r="AT127" s="38">
        <v>99.5</v>
      </c>
      <c r="AU127" s="38">
        <v>87.3</v>
      </c>
    </row>
    <row r="128" spans="1:47">
      <c r="A128" s="8"/>
      <c r="B128" s="32"/>
      <c r="C128" s="8" t="s">
        <v>93</v>
      </c>
      <c r="D128" s="10">
        <v>88.7</v>
      </c>
      <c r="E128" s="10">
        <v>88.7</v>
      </c>
      <c r="F128" s="10">
        <v>97.3</v>
      </c>
      <c r="G128" s="10">
        <v>79.599999999999994</v>
      </c>
      <c r="H128" s="10">
        <v>90.1</v>
      </c>
      <c r="I128" s="10">
        <v>84.5</v>
      </c>
      <c r="J128" s="10">
        <v>73.2</v>
      </c>
      <c r="K128" s="10">
        <v>101.3</v>
      </c>
      <c r="L128" s="10">
        <v>81.7</v>
      </c>
      <c r="M128" s="10">
        <v>91.8</v>
      </c>
      <c r="N128" s="10">
        <v>100.4</v>
      </c>
      <c r="O128" s="10">
        <v>79</v>
      </c>
      <c r="P128" s="10">
        <v>88.1</v>
      </c>
      <c r="Q128" s="10">
        <v>95.9</v>
      </c>
      <c r="R128" s="10">
        <v>86.6</v>
      </c>
      <c r="S128" s="10">
        <v>92.7</v>
      </c>
      <c r="T128" s="10">
        <v>101</v>
      </c>
      <c r="U128" s="10">
        <v>84.5</v>
      </c>
      <c r="V128" s="10">
        <v>89.1</v>
      </c>
      <c r="W128" s="10">
        <v>84.5</v>
      </c>
      <c r="X128" s="10">
        <v>90</v>
      </c>
      <c r="Y128" s="10">
        <v>83.7</v>
      </c>
      <c r="Z128" s="10">
        <v>79.599999999999994</v>
      </c>
      <c r="AA128" s="10">
        <v>95.9</v>
      </c>
      <c r="AB128" s="10">
        <v>96.3</v>
      </c>
      <c r="AC128" s="10">
        <v>91.9</v>
      </c>
      <c r="AD128" s="10">
        <v>94.8</v>
      </c>
      <c r="AE128" s="33">
        <v>70.5</v>
      </c>
      <c r="AF128" s="33">
        <v>158.69999999999999</v>
      </c>
      <c r="AG128" s="33">
        <v>94</v>
      </c>
      <c r="AH128" s="8"/>
      <c r="AI128" s="32"/>
      <c r="AJ128" s="8" t="s">
        <v>93</v>
      </c>
      <c r="AK128" s="10">
        <v>88.7</v>
      </c>
      <c r="AL128" s="10">
        <v>86.4</v>
      </c>
      <c r="AM128" s="38">
        <v>90.3</v>
      </c>
      <c r="AN128" s="38">
        <v>89.3</v>
      </c>
      <c r="AO128" s="38">
        <v>93.4</v>
      </c>
      <c r="AP128" s="38">
        <v>80.5</v>
      </c>
      <c r="AQ128" s="38">
        <v>79.8</v>
      </c>
      <c r="AR128" s="38">
        <v>80.8</v>
      </c>
      <c r="AS128" s="38">
        <v>90.8</v>
      </c>
      <c r="AT128" s="38">
        <v>91.8</v>
      </c>
      <c r="AU128" s="38">
        <v>79.099999999999994</v>
      </c>
    </row>
    <row r="129" spans="1:47">
      <c r="A129" s="8"/>
      <c r="B129" s="32"/>
      <c r="C129" s="8" t="s">
        <v>94</v>
      </c>
      <c r="D129" s="10">
        <v>102.1</v>
      </c>
      <c r="E129" s="10">
        <v>102.1</v>
      </c>
      <c r="F129" s="10">
        <v>102.1</v>
      </c>
      <c r="G129" s="10">
        <v>77.099999999999994</v>
      </c>
      <c r="H129" s="10">
        <v>99.9</v>
      </c>
      <c r="I129" s="10">
        <v>111</v>
      </c>
      <c r="J129" s="10">
        <v>107.4</v>
      </c>
      <c r="K129" s="10">
        <v>119.6</v>
      </c>
      <c r="L129" s="10">
        <v>76.099999999999994</v>
      </c>
      <c r="M129" s="10">
        <v>94.6</v>
      </c>
      <c r="N129" s="10">
        <v>123.9</v>
      </c>
      <c r="O129" s="10">
        <v>87.2</v>
      </c>
      <c r="P129" s="10">
        <v>105.4</v>
      </c>
      <c r="Q129" s="10">
        <v>99</v>
      </c>
      <c r="R129" s="10">
        <v>99.8</v>
      </c>
      <c r="S129" s="10">
        <v>93</v>
      </c>
      <c r="T129" s="10">
        <v>98.6</v>
      </c>
      <c r="U129" s="10">
        <v>94.2</v>
      </c>
      <c r="V129" s="10">
        <v>91.6</v>
      </c>
      <c r="W129" s="10">
        <v>84.2</v>
      </c>
      <c r="X129" s="10">
        <v>101.3</v>
      </c>
      <c r="Y129" s="10">
        <v>98.3</v>
      </c>
      <c r="Z129" s="10">
        <v>83.6</v>
      </c>
      <c r="AA129" s="10">
        <v>98.5</v>
      </c>
      <c r="AB129" s="10">
        <v>94.6</v>
      </c>
      <c r="AC129" s="10">
        <v>107.7</v>
      </c>
      <c r="AD129" s="10">
        <v>88.8</v>
      </c>
      <c r="AE129" s="33">
        <v>86.9</v>
      </c>
      <c r="AF129" s="33">
        <v>151.4</v>
      </c>
      <c r="AG129" s="33">
        <v>105.8</v>
      </c>
      <c r="AH129" s="8"/>
      <c r="AI129" s="32"/>
      <c r="AJ129" s="8" t="s">
        <v>94</v>
      </c>
      <c r="AK129" s="10">
        <v>102.1</v>
      </c>
      <c r="AL129" s="10">
        <v>105.7</v>
      </c>
      <c r="AM129" s="38">
        <v>117.3</v>
      </c>
      <c r="AN129" s="38">
        <v>124.3</v>
      </c>
      <c r="AO129" s="38">
        <v>96.7</v>
      </c>
      <c r="AP129" s="38">
        <v>88.6</v>
      </c>
      <c r="AQ129" s="38">
        <v>84.7</v>
      </c>
      <c r="AR129" s="38">
        <v>89.8</v>
      </c>
      <c r="AS129" s="38">
        <v>99</v>
      </c>
      <c r="AT129" s="38">
        <v>99.5</v>
      </c>
      <c r="AU129" s="38">
        <v>92.3</v>
      </c>
    </row>
    <row r="130" spans="1:47">
      <c r="A130" s="8"/>
      <c r="B130" s="32"/>
      <c r="C130" s="8" t="s">
        <v>95</v>
      </c>
      <c r="D130" s="10">
        <v>99.2</v>
      </c>
      <c r="E130" s="10">
        <v>99.2</v>
      </c>
      <c r="F130" s="10">
        <v>103.3</v>
      </c>
      <c r="G130" s="10">
        <v>91.1</v>
      </c>
      <c r="H130" s="10">
        <v>112.3</v>
      </c>
      <c r="I130" s="10">
        <v>85.3</v>
      </c>
      <c r="J130" s="10">
        <v>65.5</v>
      </c>
      <c r="K130" s="10">
        <v>115.6</v>
      </c>
      <c r="L130" s="10">
        <v>74.099999999999994</v>
      </c>
      <c r="M130" s="10">
        <v>91.6</v>
      </c>
      <c r="N130" s="10">
        <v>104.6</v>
      </c>
      <c r="O130" s="10">
        <v>76.900000000000006</v>
      </c>
      <c r="P130" s="10">
        <v>115.2</v>
      </c>
      <c r="Q130" s="10">
        <v>111.9</v>
      </c>
      <c r="R130" s="10">
        <v>108.7</v>
      </c>
      <c r="S130" s="10">
        <v>109.3</v>
      </c>
      <c r="T130" s="10">
        <v>92.2</v>
      </c>
      <c r="U130" s="10">
        <v>97</v>
      </c>
      <c r="V130" s="10">
        <v>98.3</v>
      </c>
      <c r="W130" s="10">
        <v>101.8</v>
      </c>
      <c r="X130" s="10">
        <v>98.3</v>
      </c>
      <c r="Y130" s="10">
        <v>104.1</v>
      </c>
      <c r="Z130" s="10">
        <v>87.2</v>
      </c>
      <c r="AA130" s="10">
        <v>116.8</v>
      </c>
      <c r="AB130" s="10">
        <v>109.5</v>
      </c>
      <c r="AC130" s="10">
        <v>93.7</v>
      </c>
      <c r="AD130" s="10">
        <v>106.7</v>
      </c>
      <c r="AE130" s="33">
        <v>82.2</v>
      </c>
      <c r="AF130" s="33">
        <v>140.6</v>
      </c>
      <c r="AG130" s="33">
        <v>102.3</v>
      </c>
      <c r="AH130" s="8"/>
      <c r="AI130" s="32"/>
      <c r="AJ130" s="8" t="s">
        <v>95</v>
      </c>
      <c r="AK130" s="10">
        <v>99.2</v>
      </c>
      <c r="AL130" s="10">
        <v>103</v>
      </c>
      <c r="AM130" s="38">
        <v>103.2</v>
      </c>
      <c r="AN130" s="38">
        <v>99.8</v>
      </c>
      <c r="AO130" s="38">
        <v>113.1</v>
      </c>
      <c r="AP130" s="38">
        <v>102.6</v>
      </c>
      <c r="AQ130" s="38">
        <v>96.6</v>
      </c>
      <c r="AR130" s="38">
        <v>104.5</v>
      </c>
      <c r="AS130" s="38">
        <v>96</v>
      </c>
      <c r="AT130" s="38">
        <v>96.6</v>
      </c>
      <c r="AU130" s="38">
        <v>90</v>
      </c>
    </row>
    <row r="131" spans="1:47">
      <c r="A131" s="8"/>
      <c r="B131" s="32"/>
      <c r="C131" s="8" t="s">
        <v>96</v>
      </c>
      <c r="D131" s="10">
        <v>101.4</v>
      </c>
      <c r="E131" s="10">
        <v>101.4</v>
      </c>
      <c r="F131" s="10">
        <v>104.8</v>
      </c>
      <c r="G131" s="10">
        <v>107.4</v>
      </c>
      <c r="H131" s="10">
        <v>109.5</v>
      </c>
      <c r="I131" s="10">
        <v>88.8</v>
      </c>
      <c r="J131" s="10">
        <v>67.2</v>
      </c>
      <c r="K131" s="10">
        <v>121.8</v>
      </c>
      <c r="L131" s="10">
        <v>76.5</v>
      </c>
      <c r="M131" s="10">
        <v>90.5</v>
      </c>
      <c r="N131" s="10">
        <v>105.4</v>
      </c>
      <c r="O131" s="10">
        <v>87</v>
      </c>
      <c r="P131" s="10">
        <v>124.3</v>
      </c>
      <c r="Q131" s="10">
        <v>107.7</v>
      </c>
      <c r="R131" s="10">
        <v>102.8</v>
      </c>
      <c r="S131" s="10">
        <v>92.8</v>
      </c>
      <c r="T131" s="10">
        <v>96.6</v>
      </c>
      <c r="U131" s="10">
        <v>95.2</v>
      </c>
      <c r="V131" s="10">
        <v>92.8</v>
      </c>
      <c r="W131" s="10">
        <v>107.9</v>
      </c>
      <c r="X131" s="10">
        <v>100.1</v>
      </c>
      <c r="Y131" s="10">
        <v>104.5</v>
      </c>
      <c r="Z131" s="10">
        <v>81.3</v>
      </c>
      <c r="AA131" s="10">
        <v>107</v>
      </c>
      <c r="AB131" s="10">
        <v>106.5</v>
      </c>
      <c r="AC131" s="10">
        <v>100.1</v>
      </c>
      <c r="AD131" s="10">
        <v>99.3</v>
      </c>
      <c r="AE131" s="33">
        <v>78.2</v>
      </c>
      <c r="AF131" s="33">
        <v>147.69999999999999</v>
      </c>
      <c r="AG131" s="33">
        <v>104.9</v>
      </c>
      <c r="AH131" s="8"/>
      <c r="AI131" s="32"/>
      <c r="AJ131" s="8" t="s">
        <v>96</v>
      </c>
      <c r="AK131" s="10">
        <v>101.4</v>
      </c>
      <c r="AL131" s="10">
        <v>106.7</v>
      </c>
      <c r="AM131" s="38">
        <v>105.9</v>
      </c>
      <c r="AN131" s="38">
        <v>104.8</v>
      </c>
      <c r="AO131" s="38">
        <v>109</v>
      </c>
      <c r="AP131" s="38">
        <v>108</v>
      </c>
      <c r="AQ131" s="38">
        <v>104.5</v>
      </c>
      <c r="AR131" s="38">
        <v>109.1</v>
      </c>
      <c r="AS131" s="38">
        <v>96.8</v>
      </c>
      <c r="AT131" s="38">
        <v>97.4</v>
      </c>
      <c r="AU131" s="38">
        <v>90.9</v>
      </c>
    </row>
    <row r="132" spans="1:47">
      <c r="A132" s="8"/>
      <c r="B132" s="34"/>
      <c r="C132" s="15" t="s">
        <v>97</v>
      </c>
      <c r="D132" s="14">
        <v>108.1</v>
      </c>
      <c r="E132" s="14">
        <v>108.1</v>
      </c>
      <c r="F132" s="14">
        <v>105.3</v>
      </c>
      <c r="G132" s="14">
        <v>113.5</v>
      </c>
      <c r="H132" s="14">
        <v>109.4</v>
      </c>
      <c r="I132" s="14">
        <v>106</v>
      </c>
      <c r="J132" s="14">
        <v>102</v>
      </c>
      <c r="K132" s="14">
        <v>115.4</v>
      </c>
      <c r="L132" s="14">
        <v>65.599999999999994</v>
      </c>
      <c r="M132" s="14">
        <v>95.6</v>
      </c>
      <c r="N132" s="14">
        <v>126.1</v>
      </c>
      <c r="O132" s="14">
        <v>98.4</v>
      </c>
      <c r="P132" s="14">
        <v>120.5</v>
      </c>
      <c r="Q132" s="14">
        <v>109.6</v>
      </c>
      <c r="R132" s="14">
        <v>100.8</v>
      </c>
      <c r="S132" s="14">
        <v>107.5</v>
      </c>
      <c r="T132" s="14">
        <v>95.3</v>
      </c>
      <c r="U132" s="14">
        <v>92.4</v>
      </c>
      <c r="V132" s="14">
        <v>90</v>
      </c>
      <c r="W132" s="14">
        <v>119.8</v>
      </c>
      <c r="X132" s="14">
        <v>98.9</v>
      </c>
      <c r="Y132" s="14">
        <v>96.6</v>
      </c>
      <c r="Z132" s="14">
        <v>81.900000000000006</v>
      </c>
      <c r="AA132" s="14">
        <v>108.5</v>
      </c>
      <c r="AB132" s="14">
        <v>102.8</v>
      </c>
      <c r="AC132" s="14">
        <v>99.9</v>
      </c>
      <c r="AD132" s="14">
        <v>106.6</v>
      </c>
      <c r="AE132" s="35">
        <v>76.099999999999994</v>
      </c>
      <c r="AF132" s="33">
        <v>174.2</v>
      </c>
      <c r="AG132" s="33">
        <v>113</v>
      </c>
      <c r="AH132" s="8"/>
      <c r="AI132" s="34"/>
      <c r="AJ132" s="15" t="s">
        <v>97</v>
      </c>
      <c r="AK132" s="14">
        <v>108.1</v>
      </c>
      <c r="AL132" s="14">
        <v>113.8</v>
      </c>
      <c r="AM132" s="40">
        <v>114.5</v>
      </c>
      <c r="AN132" s="40">
        <v>115.7</v>
      </c>
      <c r="AO132" s="40">
        <v>111.2</v>
      </c>
      <c r="AP132" s="40">
        <v>112.7</v>
      </c>
      <c r="AQ132" s="40">
        <v>113.5</v>
      </c>
      <c r="AR132" s="40">
        <v>112.5</v>
      </c>
      <c r="AS132" s="40">
        <v>103.1</v>
      </c>
      <c r="AT132" s="40">
        <v>104.3</v>
      </c>
      <c r="AU132" s="40">
        <v>90.2</v>
      </c>
    </row>
    <row r="133" spans="1:47">
      <c r="A133" s="8"/>
      <c r="B133" s="32" t="s">
        <v>108</v>
      </c>
      <c r="C133" s="8" t="s">
        <v>84</v>
      </c>
      <c r="D133" s="10">
        <v>95.9</v>
      </c>
      <c r="E133" s="10">
        <v>95.9</v>
      </c>
      <c r="F133" s="10">
        <v>106.6</v>
      </c>
      <c r="G133" s="10">
        <v>109.2</v>
      </c>
      <c r="H133" s="10">
        <v>103.8</v>
      </c>
      <c r="I133" s="10">
        <v>87.9</v>
      </c>
      <c r="J133" s="10">
        <v>73.900000000000006</v>
      </c>
      <c r="K133" s="10">
        <v>110.1</v>
      </c>
      <c r="L133" s="10">
        <v>70.900000000000006</v>
      </c>
      <c r="M133" s="10">
        <v>91.1</v>
      </c>
      <c r="N133" s="10">
        <v>91.3</v>
      </c>
      <c r="O133" s="10">
        <v>91.6</v>
      </c>
      <c r="P133" s="10">
        <v>112.7</v>
      </c>
      <c r="Q133" s="10">
        <v>105.6</v>
      </c>
      <c r="R133" s="10">
        <v>104.1</v>
      </c>
      <c r="S133" s="10">
        <v>98.4</v>
      </c>
      <c r="T133" s="10">
        <v>84</v>
      </c>
      <c r="U133" s="10">
        <v>81.3</v>
      </c>
      <c r="V133" s="10">
        <v>86.4</v>
      </c>
      <c r="W133" s="10">
        <v>85.5</v>
      </c>
      <c r="X133" s="10">
        <v>88</v>
      </c>
      <c r="Y133" s="10">
        <v>98.1</v>
      </c>
      <c r="Z133" s="10">
        <v>87.2</v>
      </c>
      <c r="AA133" s="10">
        <v>110.7</v>
      </c>
      <c r="AB133" s="10">
        <v>89.4</v>
      </c>
      <c r="AC133" s="10">
        <v>81.8</v>
      </c>
      <c r="AD133" s="10">
        <v>89.1</v>
      </c>
      <c r="AE133" s="33">
        <v>76.7</v>
      </c>
      <c r="AF133" s="30">
        <v>172.3</v>
      </c>
      <c r="AG133" s="30">
        <v>101.6</v>
      </c>
      <c r="AH133" s="8"/>
      <c r="AI133" s="32" t="s">
        <v>108</v>
      </c>
      <c r="AJ133" s="8" t="s">
        <v>84</v>
      </c>
      <c r="AK133" s="10">
        <v>95.9</v>
      </c>
      <c r="AL133" s="10">
        <v>97.1</v>
      </c>
      <c r="AM133" s="38">
        <v>97.2</v>
      </c>
      <c r="AN133" s="38">
        <v>94.6</v>
      </c>
      <c r="AO133" s="38">
        <v>105</v>
      </c>
      <c r="AP133" s="38">
        <v>97</v>
      </c>
      <c r="AQ133" s="38">
        <v>103.6</v>
      </c>
      <c r="AR133" s="38">
        <v>94.9</v>
      </c>
      <c r="AS133" s="38">
        <v>94.8</v>
      </c>
      <c r="AT133" s="38">
        <v>96.2</v>
      </c>
      <c r="AU133" s="38">
        <v>79.8</v>
      </c>
    </row>
    <row r="134" spans="1:47">
      <c r="A134" s="8"/>
      <c r="B134" s="32"/>
      <c r="C134" s="8" t="s">
        <v>86</v>
      </c>
      <c r="D134" s="10">
        <v>95.9</v>
      </c>
      <c r="E134" s="10">
        <v>95.9</v>
      </c>
      <c r="F134" s="10">
        <v>98.7</v>
      </c>
      <c r="G134" s="10">
        <v>97.6</v>
      </c>
      <c r="H134" s="10">
        <v>104.9</v>
      </c>
      <c r="I134" s="10">
        <v>83.5</v>
      </c>
      <c r="J134" s="10">
        <v>66.5</v>
      </c>
      <c r="K134" s="10">
        <v>108.8</v>
      </c>
      <c r="L134" s="10">
        <v>78.900000000000006</v>
      </c>
      <c r="M134" s="10">
        <v>102.3</v>
      </c>
      <c r="N134" s="10">
        <v>100.8</v>
      </c>
      <c r="O134" s="10">
        <v>108</v>
      </c>
      <c r="P134" s="10">
        <v>98.5</v>
      </c>
      <c r="Q134" s="10">
        <v>107.5</v>
      </c>
      <c r="R134" s="10">
        <v>104.6</v>
      </c>
      <c r="S134" s="10">
        <v>93.7</v>
      </c>
      <c r="T134" s="10">
        <v>93.7</v>
      </c>
      <c r="U134" s="10">
        <v>83.5</v>
      </c>
      <c r="V134" s="10">
        <v>84.3</v>
      </c>
      <c r="W134" s="10">
        <v>94.1</v>
      </c>
      <c r="X134" s="10">
        <v>91.6</v>
      </c>
      <c r="Y134" s="10">
        <v>115.3</v>
      </c>
      <c r="Z134" s="10">
        <v>83.3</v>
      </c>
      <c r="AA134" s="10">
        <v>119.4</v>
      </c>
      <c r="AB134" s="10">
        <v>78.099999999999994</v>
      </c>
      <c r="AC134" s="10">
        <v>82.6</v>
      </c>
      <c r="AD134" s="10">
        <v>93.9</v>
      </c>
      <c r="AE134" s="33">
        <v>76.099999999999994</v>
      </c>
      <c r="AF134" s="33">
        <v>170.7</v>
      </c>
      <c r="AG134" s="33">
        <v>101.5</v>
      </c>
      <c r="AH134" s="8"/>
      <c r="AI134" s="32"/>
      <c r="AJ134" s="8" t="s">
        <v>86</v>
      </c>
      <c r="AK134" s="10">
        <v>95.9</v>
      </c>
      <c r="AL134" s="10">
        <v>100.1</v>
      </c>
      <c r="AM134" s="38">
        <v>98.8</v>
      </c>
      <c r="AN134" s="38">
        <v>96.6</v>
      </c>
      <c r="AO134" s="38">
        <v>105.2</v>
      </c>
      <c r="AP134" s="38">
        <v>102.2</v>
      </c>
      <c r="AQ134" s="38">
        <v>99.2</v>
      </c>
      <c r="AR134" s="38">
        <v>103.1</v>
      </c>
      <c r="AS134" s="38">
        <v>92.3</v>
      </c>
      <c r="AT134" s="38">
        <v>93.7</v>
      </c>
      <c r="AU134" s="38">
        <v>75.599999999999994</v>
      </c>
    </row>
    <row r="135" spans="1:47">
      <c r="A135" s="8"/>
      <c r="B135" s="32"/>
      <c r="C135" s="8" t="s">
        <v>88</v>
      </c>
      <c r="D135" s="10">
        <v>114.9</v>
      </c>
      <c r="E135" s="10">
        <v>114.9</v>
      </c>
      <c r="F135" s="10">
        <v>107.7</v>
      </c>
      <c r="G135" s="10">
        <v>109.1</v>
      </c>
      <c r="H135" s="10">
        <v>107.8</v>
      </c>
      <c r="I135" s="10">
        <v>116.9</v>
      </c>
      <c r="J135" s="10">
        <v>104.9</v>
      </c>
      <c r="K135" s="10">
        <v>136</v>
      </c>
      <c r="L135" s="10">
        <v>102</v>
      </c>
      <c r="M135" s="10">
        <v>106.2</v>
      </c>
      <c r="N135" s="10">
        <v>145.4</v>
      </c>
      <c r="O135" s="10">
        <v>128.9</v>
      </c>
      <c r="P135" s="10">
        <v>110.8</v>
      </c>
      <c r="Q135" s="10">
        <v>110.8</v>
      </c>
      <c r="R135" s="10">
        <v>115.7</v>
      </c>
      <c r="S135" s="10">
        <v>117.8</v>
      </c>
      <c r="T135" s="10">
        <v>110.7</v>
      </c>
      <c r="U135" s="10">
        <v>94.5</v>
      </c>
      <c r="V135" s="10">
        <v>94.4</v>
      </c>
      <c r="W135" s="10">
        <v>113.8</v>
      </c>
      <c r="X135" s="10">
        <v>101.7</v>
      </c>
      <c r="Y135" s="10">
        <v>123.1</v>
      </c>
      <c r="Z135" s="10">
        <v>88.2</v>
      </c>
      <c r="AA135" s="10">
        <v>102.7</v>
      </c>
      <c r="AB135" s="10">
        <v>55.5</v>
      </c>
      <c r="AC135" s="10">
        <v>100.4</v>
      </c>
      <c r="AD135" s="10">
        <v>106.3</v>
      </c>
      <c r="AE135" s="33">
        <v>91.4</v>
      </c>
      <c r="AF135" s="33">
        <v>173.8</v>
      </c>
      <c r="AG135" s="33">
        <v>119.3</v>
      </c>
      <c r="AH135" s="8"/>
      <c r="AI135" s="32"/>
      <c r="AJ135" s="8" t="s">
        <v>88</v>
      </c>
      <c r="AK135" s="10">
        <v>114.9</v>
      </c>
      <c r="AL135" s="10">
        <v>128.19999999999999</v>
      </c>
      <c r="AM135" s="38">
        <v>137.69999999999999</v>
      </c>
      <c r="AN135" s="38">
        <v>147.9</v>
      </c>
      <c r="AO135" s="38">
        <v>107.8</v>
      </c>
      <c r="AP135" s="38">
        <v>114.1</v>
      </c>
      <c r="AQ135" s="38">
        <v>95.9</v>
      </c>
      <c r="AR135" s="38">
        <v>119.9</v>
      </c>
      <c r="AS135" s="38">
        <v>103.4</v>
      </c>
      <c r="AT135" s="38">
        <v>104.6</v>
      </c>
      <c r="AU135" s="38">
        <v>90.2</v>
      </c>
    </row>
    <row r="136" spans="1:47">
      <c r="A136" s="8"/>
      <c r="B136" s="32"/>
      <c r="C136" s="8" t="s">
        <v>89</v>
      </c>
      <c r="D136" s="10">
        <v>97.1</v>
      </c>
      <c r="E136" s="10">
        <v>97.1</v>
      </c>
      <c r="F136" s="10">
        <v>94.6</v>
      </c>
      <c r="G136" s="10">
        <v>107.4</v>
      </c>
      <c r="H136" s="10">
        <v>101.6</v>
      </c>
      <c r="I136" s="10">
        <v>85.5</v>
      </c>
      <c r="J136" s="10">
        <v>66.400000000000006</v>
      </c>
      <c r="K136" s="10">
        <v>114.5</v>
      </c>
      <c r="L136" s="10">
        <v>76.099999999999994</v>
      </c>
      <c r="M136" s="10">
        <v>87.5</v>
      </c>
      <c r="N136" s="10">
        <v>97.4</v>
      </c>
      <c r="O136" s="10">
        <v>86.7</v>
      </c>
      <c r="P136" s="10">
        <v>102.8</v>
      </c>
      <c r="Q136" s="10">
        <v>113.6</v>
      </c>
      <c r="R136" s="10">
        <v>112.1</v>
      </c>
      <c r="S136" s="10">
        <v>97.5</v>
      </c>
      <c r="T136" s="10">
        <v>102.4</v>
      </c>
      <c r="U136" s="10">
        <v>88.3</v>
      </c>
      <c r="V136" s="10">
        <v>91.4</v>
      </c>
      <c r="W136" s="10">
        <v>100.8</v>
      </c>
      <c r="X136" s="10">
        <v>91.7</v>
      </c>
      <c r="Y136" s="10">
        <v>106.5</v>
      </c>
      <c r="Z136" s="10">
        <v>93.5</v>
      </c>
      <c r="AA136" s="10">
        <v>118.8</v>
      </c>
      <c r="AB136" s="10">
        <v>53.6</v>
      </c>
      <c r="AC136" s="10">
        <v>86.4</v>
      </c>
      <c r="AD136" s="10">
        <v>98.8</v>
      </c>
      <c r="AE136" s="33">
        <v>87.8</v>
      </c>
      <c r="AF136" s="33">
        <v>147.19999999999999</v>
      </c>
      <c r="AG136" s="33">
        <v>100.8</v>
      </c>
      <c r="AH136" s="8"/>
      <c r="AI136" s="32"/>
      <c r="AJ136" s="8" t="s">
        <v>89</v>
      </c>
      <c r="AK136" s="10">
        <v>97.1</v>
      </c>
      <c r="AL136" s="10">
        <v>100.4</v>
      </c>
      <c r="AM136" s="38">
        <v>94.2</v>
      </c>
      <c r="AN136" s="38">
        <v>91.4</v>
      </c>
      <c r="AO136" s="38">
        <v>102.4</v>
      </c>
      <c r="AP136" s="38">
        <v>109.6</v>
      </c>
      <c r="AQ136" s="38">
        <v>100.8</v>
      </c>
      <c r="AR136" s="38">
        <v>112.4</v>
      </c>
      <c r="AS136" s="38">
        <v>94.2</v>
      </c>
      <c r="AT136" s="38">
        <v>95.3</v>
      </c>
      <c r="AU136" s="38">
        <v>81.599999999999994</v>
      </c>
    </row>
    <row r="137" spans="1:47">
      <c r="A137" s="8"/>
      <c r="B137" s="32"/>
      <c r="C137" s="8" t="s">
        <v>90</v>
      </c>
      <c r="D137" s="10">
        <v>95</v>
      </c>
      <c r="E137" s="10">
        <v>95</v>
      </c>
      <c r="F137" s="10">
        <v>96.9</v>
      </c>
      <c r="G137" s="10">
        <v>98.8</v>
      </c>
      <c r="H137" s="10">
        <v>86.4</v>
      </c>
      <c r="I137" s="10">
        <v>81.900000000000006</v>
      </c>
      <c r="J137" s="10">
        <v>55.1</v>
      </c>
      <c r="K137" s="10">
        <v>120.2</v>
      </c>
      <c r="L137" s="10">
        <v>93.8</v>
      </c>
      <c r="M137" s="10">
        <v>88.3</v>
      </c>
      <c r="N137" s="10">
        <v>100.2</v>
      </c>
      <c r="O137" s="10">
        <v>94.9</v>
      </c>
      <c r="P137" s="10">
        <v>100.7</v>
      </c>
      <c r="Q137" s="10">
        <v>91.2</v>
      </c>
      <c r="R137" s="10">
        <v>125.3</v>
      </c>
      <c r="S137" s="10">
        <v>88.1</v>
      </c>
      <c r="T137" s="10">
        <v>96.7</v>
      </c>
      <c r="U137" s="10">
        <v>90.6</v>
      </c>
      <c r="V137" s="10">
        <v>89.1</v>
      </c>
      <c r="W137" s="10">
        <v>90.5</v>
      </c>
      <c r="X137" s="10">
        <v>84.4</v>
      </c>
      <c r="Y137" s="10">
        <v>95.7</v>
      </c>
      <c r="Z137" s="10">
        <v>88.6</v>
      </c>
      <c r="AA137" s="10">
        <v>104.2</v>
      </c>
      <c r="AB137" s="10">
        <v>52</v>
      </c>
      <c r="AC137" s="10">
        <v>81</v>
      </c>
      <c r="AD137" s="10">
        <v>85.3</v>
      </c>
      <c r="AE137" s="33">
        <v>94</v>
      </c>
      <c r="AF137" s="33">
        <v>135.19999999999999</v>
      </c>
      <c r="AG137" s="33">
        <v>98</v>
      </c>
      <c r="AH137" s="8"/>
      <c r="AI137" s="32"/>
      <c r="AJ137" s="8" t="s">
        <v>90</v>
      </c>
      <c r="AK137" s="10">
        <v>95</v>
      </c>
      <c r="AL137" s="10">
        <v>99.9</v>
      </c>
      <c r="AM137" s="38">
        <v>91.1</v>
      </c>
      <c r="AN137" s="38">
        <v>94</v>
      </c>
      <c r="AO137" s="38">
        <v>82.3</v>
      </c>
      <c r="AP137" s="38">
        <v>113</v>
      </c>
      <c r="AQ137" s="38">
        <v>100.9</v>
      </c>
      <c r="AR137" s="38">
        <v>116.8</v>
      </c>
      <c r="AS137" s="38">
        <v>90.8</v>
      </c>
      <c r="AT137" s="38">
        <v>92</v>
      </c>
      <c r="AU137" s="38">
        <v>76.900000000000006</v>
      </c>
    </row>
    <row r="138" spans="1:47">
      <c r="A138" s="8"/>
      <c r="B138" s="32"/>
      <c r="C138" s="8" t="s">
        <v>91</v>
      </c>
      <c r="D138" s="10">
        <v>101.7</v>
      </c>
      <c r="E138" s="10">
        <v>101.7</v>
      </c>
      <c r="F138" s="10">
        <v>100.6</v>
      </c>
      <c r="G138" s="10">
        <v>92.9</v>
      </c>
      <c r="H138" s="10">
        <v>96.1</v>
      </c>
      <c r="I138" s="10">
        <v>96.9</v>
      </c>
      <c r="J138" s="10">
        <v>80.8</v>
      </c>
      <c r="K138" s="10">
        <v>120</v>
      </c>
      <c r="L138" s="10">
        <v>102.9</v>
      </c>
      <c r="M138" s="10">
        <v>92.5</v>
      </c>
      <c r="N138" s="10">
        <v>107.8</v>
      </c>
      <c r="O138" s="10">
        <v>103.3</v>
      </c>
      <c r="P138" s="10">
        <v>112.4</v>
      </c>
      <c r="Q138" s="10">
        <v>107.5</v>
      </c>
      <c r="R138" s="10">
        <v>110</v>
      </c>
      <c r="S138" s="10">
        <v>100.5</v>
      </c>
      <c r="T138" s="10">
        <v>112.7</v>
      </c>
      <c r="U138" s="10">
        <v>92.2</v>
      </c>
      <c r="V138" s="10">
        <v>87.9</v>
      </c>
      <c r="W138" s="10">
        <v>97.2</v>
      </c>
      <c r="X138" s="10">
        <v>91.8</v>
      </c>
      <c r="Y138" s="10">
        <v>111.4</v>
      </c>
      <c r="Z138" s="10">
        <v>91.1</v>
      </c>
      <c r="AA138" s="10">
        <v>114.6</v>
      </c>
      <c r="AB138" s="10">
        <v>52.2</v>
      </c>
      <c r="AC138" s="10">
        <v>87.4</v>
      </c>
      <c r="AD138" s="10">
        <v>86.8</v>
      </c>
      <c r="AE138" s="33">
        <v>88.5</v>
      </c>
      <c r="AF138" s="33">
        <v>155.19999999999999</v>
      </c>
      <c r="AG138" s="33">
        <v>105.7</v>
      </c>
      <c r="AH138" s="8"/>
      <c r="AI138" s="32"/>
      <c r="AJ138" s="8" t="s">
        <v>91</v>
      </c>
      <c r="AK138" s="10">
        <v>101.7</v>
      </c>
      <c r="AL138" s="10">
        <v>106.3</v>
      </c>
      <c r="AM138" s="38">
        <v>104.1</v>
      </c>
      <c r="AN138" s="38">
        <v>106.2</v>
      </c>
      <c r="AO138" s="38">
        <v>97.7</v>
      </c>
      <c r="AP138" s="38">
        <v>109.6</v>
      </c>
      <c r="AQ138" s="38">
        <v>106.8</v>
      </c>
      <c r="AR138" s="38">
        <v>110.5</v>
      </c>
      <c r="AS138" s="38">
        <v>97.8</v>
      </c>
      <c r="AT138" s="38">
        <v>99.4</v>
      </c>
      <c r="AU138" s="38">
        <v>79.2</v>
      </c>
    </row>
    <row r="139" spans="1:47">
      <c r="A139" s="8"/>
      <c r="B139" s="32"/>
      <c r="C139" s="8" t="s">
        <v>92</v>
      </c>
      <c r="D139" s="10">
        <v>101.1</v>
      </c>
      <c r="E139" s="10">
        <v>101.1</v>
      </c>
      <c r="F139" s="10">
        <v>102.9</v>
      </c>
      <c r="G139" s="10">
        <v>90.2</v>
      </c>
      <c r="H139" s="10">
        <v>102.7</v>
      </c>
      <c r="I139" s="10">
        <v>102.6</v>
      </c>
      <c r="J139" s="10">
        <v>91.3</v>
      </c>
      <c r="K139" s="10">
        <v>118.7</v>
      </c>
      <c r="L139" s="10">
        <v>107.4</v>
      </c>
      <c r="M139" s="10">
        <v>91.5</v>
      </c>
      <c r="N139" s="10">
        <v>96.5</v>
      </c>
      <c r="O139" s="10">
        <v>98.6</v>
      </c>
      <c r="P139" s="10">
        <v>92.1</v>
      </c>
      <c r="Q139" s="10">
        <v>115.3</v>
      </c>
      <c r="R139" s="10">
        <v>112.9</v>
      </c>
      <c r="S139" s="10">
        <v>102</v>
      </c>
      <c r="T139" s="10">
        <v>103.8</v>
      </c>
      <c r="U139" s="10">
        <v>96.2</v>
      </c>
      <c r="V139" s="10">
        <v>94.2</v>
      </c>
      <c r="W139" s="10">
        <v>95.9</v>
      </c>
      <c r="X139" s="10">
        <v>95</v>
      </c>
      <c r="Y139" s="10">
        <v>99.6</v>
      </c>
      <c r="Z139" s="10">
        <v>93.4</v>
      </c>
      <c r="AA139" s="10">
        <v>114.7</v>
      </c>
      <c r="AB139" s="10">
        <v>48.9</v>
      </c>
      <c r="AC139" s="10">
        <v>96.3</v>
      </c>
      <c r="AD139" s="10">
        <v>94.9</v>
      </c>
      <c r="AE139" s="33">
        <v>94.9</v>
      </c>
      <c r="AF139" s="33">
        <v>179.5</v>
      </c>
      <c r="AG139" s="33">
        <v>107</v>
      </c>
      <c r="AH139" s="8"/>
      <c r="AI139" s="32"/>
      <c r="AJ139" s="8" t="s">
        <v>92</v>
      </c>
      <c r="AK139" s="10">
        <v>101.1</v>
      </c>
      <c r="AL139" s="10">
        <v>106.8</v>
      </c>
      <c r="AM139" s="38">
        <v>105.9</v>
      </c>
      <c r="AN139" s="38">
        <v>106.8</v>
      </c>
      <c r="AO139" s="38">
        <v>103.3</v>
      </c>
      <c r="AP139" s="38">
        <v>108.2</v>
      </c>
      <c r="AQ139" s="38">
        <v>107.8</v>
      </c>
      <c r="AR139" s="38">
        <v>108.4</v>
      </c>
      <c r="AS139" s="38">
        <v>96.2</v>
      </c>
      <c r="AT139" s="38">
        <v>97.1</v>
      </c>
      <c r="AU139" s="38">
        <v>85.4</v>
      </c>
    </row>
    <row r="140" spans="1:47">
      <c r="A140" s="8"/>
      <c r="B140" s="32"/>
      <c r="C140" s="8" t="s">
        <v>93</v>
      </c>
      <c r="D140" s="10">
        <v>87.3</v>
      </c>
      <c r="E140" s="10">
        <v>87.3</v>
      </c>
      <c r="F140" s="10">
        <v>99.7</v>
      </c>
      <c r="G140" s="10">
        <v>66.3</v>
      </c>
      <c r="H140" s="10">
        <v>80.7</v>
      </c>
      <c r="I140" s="10">
        <v>79.3</v>
      </c>
      <c r="J140" s="10">
        <v>67.8</v>
      </c>
      <c r="K140" s="10">
        <v>94.5</v>
      </c>
      <c r="L140" s="10">
        <v>96.7</v>
      </c>
      <c r="M140" s="10">
        <v>86.5</v>
      </c>
      <c r="N140" s="10">
        <v>94.6</v>
      </c>
      <c r="O140" s="10">
        <v>102.9</v>
      </c>
      <c r="P140" s="10">
        <v>95.4</v>
      </c>
      <c r="Q140" s="10">
        <v>101.1</v>
      </c>
      <c r="R140" s="10">
        <v>90.4</v>
      </c>
      <c r="S140" s="10">
        <v>92.8</v>
      </c>
      <c r="T140" s="10">
        <v>85.4</v>
      </c>
      <c r="U140" s="10">
        <v>77.400000000000006</v>
      </c>
      <c r="V140" s="10">
        <v>85.7</v>
      </c>
      <c r="W140" s="10">
        <v>76.599999999999994</v>
      </c>
      <c r="X140" s="10">
        <v>81.8</v>
      </c>
      <c r="Y140" s="10">
        <v>84.5</v>
      </c>
      <c r="Z140" s="10">
        <v>81.7</v>
      </c>
      <c r="AA140" s="10">
        <v>90.3</v>
      </c>
      <c r="AB140" s="10">
        <v>43.3</v>
      </c>
      <c r="AC140" s="10">
        <v>84.7</v>
      </c>
      <c r="AD140" s="10">
        <v>75.900000000000006</v>
      </c>
      <c r="AE140" s="33">
        <v>84.4</v>
      </c>
      <c r="AF140" s="33">
        <v>171.1</v>
      </c>
      <c r="AG140" s="33">
        <v>93.5</v>
      </c>
      <c r="AH140" s="8"/>
      <c r="AI140" s="32"/>
      <c r="AJ140" s="8" t="s">
        <v>93</v>
      </c>
      <c r="AK140" s="10">
        <v>87.3</v>
      </c>
      <c r="AL140" s="10">
        <v>86.3</v>
      </c>
      <c r="AM140" s="38">
        <v>87.9</v>
      </c>
      <c r="AN140" s="38">
        <v>88.5</v>
      </c>
      <c r="AO140" s="38">
        <v>86.2</v>
      </c>
      <c r="AP140" s="38">
        <v>83.8</v>
      </c>
      <c r="AQ140" s="38">
        <v>91.9</v>
      </c>
      <c r="AR140" s="38">
        <v>81.3</v>
      </c>
      <c r="AS140" s="38">
        <v>88.1</v>
      </c>
      <c r="AT140" s="38">
        <v>89.2</v>
      </c>
      <c r="AU140" s="38">
        <v>75</v>
      </c>
    </row>
    <row r="141" spans="1:47">
      <c r="A141" s="8"/>
      <c r="B141" s="32"/>
      <c r="C141" s="8" t="s">
        <v>94</v>
      </c>
      <c r="D141" s="10">
        <v>101.2</v>
      </c>
      <c r="E141" s="10">
        <v>101.2</v>
      </c>
      <c r="F141" s="10">
        <v>103.1</v>
      </c>
      <c r="G141" s="10">
        <v>76.900000000000006</v>
      </c>
      <c r="H141" s="10">
        <v>98.9</v>
      </c>
      <c r="I141" s="10">
        <v>101.2</v>
      </c>
      <c r="J141" s="10">
        <v>87</v>
      </c>
      <c r="K141" s="10">
        <v>120.8</v>
      </c>
      <c r="L141" s="10">
        <v>114.8</v>
      </c>
      <c r="M141" s="10">
        <v>100</v>
      </c>
      <c r="N141" s="10">
        <v>125.1</v>
      </c>
      <c r="O141" s="10">
        <v>125.8</v>
      </c>
      <c r="P141" s="10">
        <v>99.3</v>
      </c>
      <c r="Q141" s="10">
        <v>110.8</v>
      </c>
      <c r="R141" s="10">
        <v>102.3</v>
      </c>
      <c r="S141" s="10">
        <v>85</v>
      </c>
      <c r="T141" s="10">
        <v>90.7</v>
      </c>
      <c r="U141" s="10">
        <v>88.7</v>
      </c>
      <c r="V141" s="10">
        <v>93.6</v>
      </c>
      <c r="W141" s="10">
        <v>81.7</v>
      </c>
      <c r="X141" s="10">
        <v>93.1</v>
      </c>
      <c r="Y141" s="10">
        <v>94.1</v>
      </c>
      <c r="Z141" s="10">
        <v>87.4</v>
      </c>
      <c r="AA141" s="10">
        <v>109.2</v>
      </c>
      <c r="AB141" s="10">
        <v>48.9</v>
      </c>
      <c r="AC141" s="10">
        <v>98.5</v>
      </c>
      <c r="AD141" s="10">
        <v>78.599999999999994</v>
      </c>
      <c r="AE141" s="33">
        <v>87.7</v>
      </c>
      <c r="AF141" s="33">
        <v>156.6</v>
      </c>
      <c r="AG141" s="33">
        <v>105.4</v>
      </c>
      <c r="AH141" s="8"/>
      <c r="AI141" s="32"/>
      <c r="AJ141" s="8" t="s">
        <v>94</v>
      </c>
      <c r="AK141" s="10">
        <v>101.2</v>
      </c>
      <c r="AL141" s="10">
        <v>101.7</v>
      </c>
      <c r="AM141" s="38">
        <v>102</v>
      </c>
      <c r="AN141" s="38">
        <v>102.4</v>
      </c>
      <c r="AO141" s="38">
        <v>101</v>
      </c>
      <c r="AP141" s="38">
        <v>101.3</v>
      </c>
      <c r="AQ141" s="38">
        <v>129.69999999999999</v>
      </c>
      <c r="AR141" s="38">
        <v>92.4</v>
      </c>
      <c r="AS141" s="38">
        <v>100.8</v>
      </c>
      <c r="AT141" s="38">
        <v>102.1</v>
      </c>
      <c r="AU141" s="38">
        <v>85.6</v>
      </c>
    </row>
    <row r="142" spans="1:47">
      <c r="A142" s="8"/>
      <c r="B142" s="32"/>
      <c r="C142" s="8" t="s">
        <v>95</v>
      </c>
      <c r="D142" s="10">
        <v>102.5</v>
      </c>
      <c r="E142" s="10">
        <v>102.5</v>
      </c>
      <c r="F142" s="10">
        <v>100.8</v>
      </c>
      <c r="G142" s="10">
        <v>102.3</v>
      </c>
      <c r="H142" s="10">
        <v>110.1</v>
      </c>
      <c r="I142" s="10">
        <v>93</v>
      </c>
      <c r="J142" s="10">
        <v>65.599999999999994</v>
      </c>
      <c r="K142" s="10">
        <v>132.30000000000001</v>
      </c>
      <c r="L142" s="10">
        <v>103.6</v>
      </c>
      <c r="M142" s="10">
        <v>100.8</v>
      </c>
      <c r="N142" s="10">
        <v>118.5</v>
      </c>
      <c r="O142" s="10">
        <v>116.7</v>
      </c>
      <c r="P142" s="10">
        <v>102.9</v>
      </c>
      <c r="Q142" s="10">
        <v>112.8</v>
      </c>
      <c r="R142" s="10">
        <v>110.9</v>
      </c>
      <c r="S142" s="10">
        <v>111.9</v>
      </c>
      <c r="T142" s="10">
        <v>83.4</v>
      </c>
      <c r="U142" s="10">
        <v>88.9</v>
      </c>
      <c r="V142" s="10">
        <v>99.3</v>
      </c>
      <c r="W142" s="10">
        <v>102.4</v>
      </c>
      <c r="X142" s="10">
        <v>91.4</v>
      </c>
      <c r="Y142" s="10">
        <v>100.2</v>
      </c>
      <c r="Z142" s="10">
        <v>91.2</v>
      </c>
      <c r="AA142" s="10">
        <v>125.3</v>
      </c>
      <c r="AB142" s="10">
        <v>53.9</v>
      </c>
      <c r="AC142" s="10">
        <v>88.6</v>
      </c>
      <c r="AD142" s="10">
        <v>91.8</v>
      </c>
      <c r="AE142" s="33">
        <v>94.9</v>
      </c>
      <c r="AF142" s="33">
        <v>140.5</v>
      </c>
      <c r="AG142" s="33">
        <v>105.3</v>
      </c>
      <c r="AH142" s="8"/>
      <c r="AI142" s="32"/>
      <c r="AJ142" s="8" t="s">
        <v>95</v>
      </c>
      <c r="AK142" s="10">
        <v>102.5</v>
      </c>
      <c r="AL142" s="10">
        <v>109.7</v>
      </c>
      <c r="AM142" s="38">
        <v>107.7</v>
      </c>
      <c r="AN142" s="38">
        <v>107.1</v>
      </c>
      <c r="AO142" s="38">
        <v>109.4</v>
      </c>
      <c r="AP142" s="38">
        <v>112.6</v>
      </c>
      <c r="AQ142" s="38">
        <v>128.4</v>
      </c>
      <c r="AR142" s="38">
        <v>107.6</v>
      </c>
      <c r="AS142" s="38">
        <v>96.3</v>
      </c>
      <c r="AT142" s="38">
        <v>97.3</v>
      </c>
      <c r="AU142" s="38">
        <v>84.8</v>
      </c>
    </row>
    <row r="143" spans="1:47">
      <c r="A143" s="8"/>
      <c r="B143" s="32"/>
      <c r="C143" s="8" t="s">
        <v>96</v>
      </c>
      <c r="D143" s="10">
        <v>94.8</v>
      </c>
      <c r="E143" s="10">
        <v>94.8</v>
      </c>
      <c r="F143" s="10">
        <v>101.5</v>
      </c>
      <c r="G143" s="10">
        <v>98.1</v>
      </c>
      <c r="H143" s="10">
        <v>103.5</v>
      </c>
      <c r="I143" s="10">
        <v>79.7</v>
      </c>
      <c r="J143" s="10">
        <v>58.4</v>
      </c>
      <c r="K143" s="10">
        <v>109.7</v>
      </c>
      <c r="L143" s="10">
        <v>95.3</v>
      </c>
      <c r="M143" s="10">
        <v>92.5</v>
      </c>
      <c r="N143" s="10">
        <v>104.1</v>
      </c>
      <c r="O143" s="10">
        <v>111.3</v>
      </c>
      <c r="P143" s="10">
        <v>98.7</v>
      </c>
      <c r="Q143" s="10">
        <v>104.3</v>
      </c>
      <c r="R143" s="10">
        <v>98.4</v>
      </c>
      <c r="S143" s="10">
        <v>93.9</v>
      </c>
      <c r="T143" s="10">
        <v>84.2</v>
      </c>
      <c r="U143" s="10">
        <v>89.1</v>
      </c>
      <c r="V143" s="10">
        <v>86.1</v>
      </c>
      <c r="W143" s="10">
        <v>103.5</v>
      </c>
      <c r="X143" s="10">
        <v>86</v>
      </c>
      <c r="Y143" s="10">
        <v>99.1</v>
      </c>
      <c r="Z143" s="10">
        <v>80.3</v>
      </c>
      <c r="AA143" s="10">
        <v>114.2</v>
      </c>
      <c r="AB143" s="10">
        <v>47.6</v>
      </c>
      <c r="AC143" s="10">
        <v>82.6</v>
      </c>
      <c r="AD143" s="10">
        <v>91.7</v>
      </c>
      <c r="AE143" s="33">
        <v>95.5</v>
      </c>
      <c r="AF143" s="33">
        <v>141.5</v>
      </c>
      <c r="AG143" s="33">
        <v>98.3</v>
      </c>
      <c r="AH143" s="8"/>
      <c r="AI143" s="32"/>
      <c r="AJ143" s="8" t="s">
        <v>96</v>
      </c>
      <c r="AK143" s="10">
        <v>94.8</v>
      </c>
      <c r="AL143" s="10">
        <v>98.3</v>
      </c>
      <c r="AM143" s="38">
        <v>91.9</v>
      </c>
      <c r="AN143" s="38">
        <v>89.5</v>
      </c>
      <c r="AO143" s="38">
        <v>98.9</v>
      </c>
      <c r="AP143" s="38">
        <v>107.7</v>
      </c>
      <c r="AQ143" s="38">
        <v>117</v>
      </c>
      <c r="AR143" s="38">
        <v>104.8</v>
      </c>
      <c r="AS143" s="38">
        <v>91.9</v>
      </c>
      <c r="AT143" s="38">
        <v>93</v>
      </c>
      <c r="AU143" s="38">
        <v>79.400000000000006</v>
      </c>
    </row>
    <row r="144" spans="1:47">
      <c r="A144" s="8"/>
      <c r="B144" s="34"/>
      <c r="C144" s="15" t="s">
        <v>97</v>
      </c>
      <c r="D144" s="42">
        <v>104.3</v>
      </c>
      <c r="E144" s="14">
        <v>104.3</v>
      </c>
      <c r="F144" s="14">
        <v>99.6</v>
      </c>
      <c r="G144" s="14">
        <v>107.2</v>
      </c>
      <c r="H144" s="14">
        <v>101.5</v>
      </c>
      <c r="I144" s="14">
        <v>103</v>
      </c>
      <c r="J144" s="14">
        <v>94.6</v>
      </c>
      <c r="K144" s="14">
        <v>115.3</v>
      </c>
      <c r="L144" s="14">
        <v>102</v>
      </c>
      <c r="M144" s="14">
        <v>95.8</v>
      </c>
      <c r="N144" s="14">
        <v>136.30000000000001</v>
      </c>
      <c r="O144" s="14">
        <v>115.8</v>
      </c>
      <c r="P144" s="14">
        <v>98.4</v>
      </c>
      <c r="Q144" s="14">
        <v>104.8</v>
      </c>
      <c r="R144" s="14">
        <v>99</v>
      </c>
      <c r="S144" s="14">
        <v>120.7</v>
      </c>
      <c r="T144" s="14">
        <v>86.8</v>
      </c>
      <c r="U144" s="14">
        <v>84.5</v>
      </c>
      <c r="V144" s="14">
        <v>82.7</v>
      </c>
      <c r="W144" s="14">
        <v>118.5</v>
      </c>
      <c r="X144" s="14">
        <v>90.4</v>
      </c>
      <c r="Y144" s="14">
        <v>98.7</v>
      </c>
      <c r="Z144" s="14">
        <v>80.599999999999994</v>
      </c>
      <c r="AA144" s="14">
        <v>128.5</v>
      </c>
      <c r="AB144" s="14">
        <v>48.8</v>
      </c>
      <c r="AC144" s="14">
        <v>88.4</v>
      </c>
      <c r="AD144" s="14">
        <v>98.5</v>
      </c>
      <c r="AE144" s="35">
        <v>98.9</v>
      </c>
      <c r="AF144" s="35">
        <v>184.6</v>
      </c>
      <c r="AG144" s="35">
        <v>110.3</v>
      </c>
      <c r="AH144" s="8"/>
      <c r="AI144" s="34"/>
      <c r="AJ144" s="15" t="s">
        <v>97</v>
      </c>
      <c r="AK144" s="14">
        <v>104.3</v>
      </c>
      <c r="AL144" s="14">
        <v>108.7</v>
      </c>
      <c r="AM144" s="40">
        <v>105.7</v>
      </c>
      <c r="AN144" s="40">
        <v>108.6</v>
      </c>
      <c r="AO144" s="40">
        <v>97.1</v>
      </c>
      <c r="AP144" s="40">
        <v>113.3</v>
      </c>
      <c r="AQ144" s="40">
        <v>123.8</v>
      </c>
      <c r="AR144" s="40">
        <v>110</v>
      </c>
      <c r="AS144" s="40">
        <v>100.6</v>
      </c>
      <c r="AT144" s="40">
        <v>101.9</v>
      </c>
      <c r="AU144" s="40">
        <v>85.2</v>
      </c>
    </row>
    <row r="145" spans="1:47">
      <c r="A145" s="8"/>
      <c r="B145" s="32" t="s">
        <v>109</v>
      </c>
      <c r="C145" s="8" t="s">
        <v>84</v>
      </c>
      <c r="D145" s="10">
        <v>95.3</v>
      </c>
      <c r="E145" s="10">
        <v>95.3</v>
      </c>
      <c r="F145" s="10">
        <v>100.6</v>
      </c>
      <c r="G145" s="10">
        <v>103.6</v>
      </c>
      <c r="H145" s="10">
        <v>89.8</v>
      </c>
      <c r="I145" s="10">
        <v>94.9</v>
      </c>
      <c r="J145" s="10">
        <v>80.2</v>
      </c>
      <c r="K145" s="10">
        <v>115.8</v>
      </c>
      <c r="L145" s="10">
        <v>103.2</v>
      </c>
      <c r="M145" s="10">
        <v>103.8</v>
      </c>
      <c r="N145" s="10">
        <v>124.1</v>
      </c>
      <c r="O145" s="10">
        <v>104.6</v>
      </c>
      <c r="P145" s="10">
        <v>91.2</v>
      </c>
      <c r="Q145" s="10">
        <v>102</v>
      </c>
      <c r="R145" s="10">
        <v>96.8</v>
      </c>
      <c r="S145" s="10">
        <v>89.6</v>
      </c>
      <c r="T145" s="10">
        <v>74</v>
      </c>
      <c r="U145" s="10">
        <v>77.5</v>
      </c>
      <c r="V145" s="10">
        <v>84</v>
      </c>
      <c r="W145" s="10">
        <v>82.7</v>
      </c>
      <c r="X145" s="10">
        <v>74.599999999999994</v>
      </c>
      <c r="Y145" s="10">
        <v>90.8</v>
      </c>
      <c r="Z145" s="10">
        <v>76</v>
      </c>
      <c r="AA145" s="10">
        <v>117.7</v>
      </c>
      <c r="AB145" s="10">
        <v>49.2</v>
      </c>
      <c r="AC145" s="10">
        <v>65.3</v>
      </c>
      <c r="AD145" s="10">
        <v>86</v>
      </c>
      <c r="AE145" s="33">
        <v>91.6</v>
      </c>
      <c r="AF145" s="33">
        <v>196.5</v>
      </c>
      <c r="AG145" s="33">
        <v>102.9</v>
      </c>
      <c r="AH145" s="8"/>
      <c r="AI145" s="32" t="s">
        <v>109</v>
      </c>
      <c r="AJ145" s="8" t="s">
        <v>84</v>
      </c>
      <c r="AK145" s="10">
        <v>95.3</v>
      </c>
      <c r="AL145" s="10">
        <v>99.8</v>
      </c>
      <c r="AM145" s="38">
        <v>103.6</v>
      </c>
      <c r="AN145" s="38">
        <v>105.8</v>
      </c>
      <c r="AO145" s="38">
        <v>97.1</v>
      </c>
      <c r="AP145" s="38">
        <v>94.3</v>
      </c>
      <c r="AQ145" s="38">
        <v>112.3</v>
      </c>
      <c r="AR145" s="38">
        <v>88.6</v>
      </c>
      <c r="AS145" s="38">
        <v>91.5</v>
      </c>
      <c r="AT145" s="38">
        <v>93.6</v>
      </c>
      <c r="AU145" s="38">
        <v>66.8</v>
      </c>
    </row>
    <row r="146" spans="1:47">
      <c r="A146" s="8"/>
      <c r="B146" s="32"/>
      <c r="C146" s="8" t="s">
        <v>86</v>
      </c>
      <c r="D146" s="43">
        <v>95</v>
      </c>
      <c r="E146" s="10">
        <v>95</v>
      </c>
      <c r="F146" s="10">
        <v>95.8</v>
      </c>
      <c r="G146" s="10">
        <v>97.3</v>
      </c>
      <c r="H146" s="10">
        <v>87.4</v>
      </c>
      <c r="I146" s="10">
        <v>85.4</v>
      </c>
      <c r="J146" s="10">
        <v>63.1</v>
      </c>
      <c r="K146" s="10">
        <v>116.1</v>
      </c>
      <c r="L146" s="10">
        <v>109.6</v>
      </c>
      <c r="M146" s="10">
        <v>96.4</v>
      </c>
      <c r="N146" s="10">
        <v>113.7</v>
      </c>
      <c r="O146" s="10">
        <v>113.4</v>
      </c>
      <c r="P146" s="10">
        <v>98.3</v>
      </c>
      <c r="Q146" s="10">
        <v>103.3</v>
      </c>
      <c r="R146" s="10">
        <v>106.3</v>
      </c>
      <c r="S146" s="10">
        <v>97.5</v>
      </c>
      <c r="T146" s="10">
        <v>84.4</v>
      </c>
      <c r="U146" s="10">
        <v>80</v>
      </c>
      <c r="V146" s="10">
        <v>77.599999999999994</v>
      </c>
      <c r="W146" s="10">
        <v>91.6</v>
      </c>
      <c r="X146" s="10">
        <v>77</v>
      </c>
      <c r="Y146" s="10">
        <v>90.7</v>
      </c>
      <c r="Z146" s="10">
        <v>79.5</v>
      </c>
      <c r="AA146" s="10">
        <v>134.30000000000001</v>
      </c>
      <c r="AB146" s="10">
        <v>49</v>
      </c>
      <c r="AC146" s="10">
        <v>67.2</v>
      </c>
      <c r="AD146" s="10">
        <v>88.6</v>
      </c>
      <c r="AE146" s="33">
        <v>89.3</v>
      </c>
      <c r="AF146" s="33">
        <v>175.9</v>
      </c>
      <c r="AG146" s="33">
        <v>101</v>
      </c>
      <c r="AH146" s="8"/>
      <c r="AI146" s="32"/>
      <c r="AJ146" s="8" t="s">
        <v>86</v>
      </c>
      <c r="AK146" s="10">
        <v>95</v>
      </c>
      <c r="AL146" s="10">
        <v>98.8</v>
      </c>
      <c r="AM146" s="38">
        <v>94.6</v>
      </c>
      <c r="AN146" s="38">
        <v>94.1</v>
      </c>
      <c r="AO146" s="38">
        <v>96.1</v>
      </c>
      <c r="AP146" s="38">
        <v>104.9</v>
      </c>
      <c r="AQ146" s="38">
        <v>113.4</v>
      </c>
      <c r="AR146" s="38">
        <v>102.3</v>
      </c>
      <c r="AS146" s="38">
        <v>91.8</v>
      </c>
      <c r="AT146" s="38">
        <v>93.8</v>
      </c>
      <c r="AU146" s="38">
        <v>68.099999999999994</v>
      </c>
    </row>
    <row r="147" spans="1:47">
      <c r="A147" s="8"/>
      <c r="B147" s="32"/>
      <c r="C147" s="8" t="s">
        <v>88</v>
      </c>
      <c r="D147" s="43">
        <v>128</v>
      </c>
      <c r="E147" s="10">
        <v>128</v>
      </c>
      <c r="F147" s="10">
        <v>102.8</v>
      </c>
      <c r="G147" s="10">
        <v>103.9</v>
      </c>
      <c r="H147" s="10">
        <v>93.3</v>
      </c>
      <c r="I147" s="10">
        <v>163.4</v>
      </c>
      <c r="J147" s="10">
        <v>147.4</v>
      </c>
      <c r="K147" s="10">
        <v>191.7</v>
      </c>
      <c r="L147" s="10">
        <v>110.7</v>
      </c>
      <c r="M147" s="10">
        <v>106.8</v>
      </c>
      <c r="N147" s="10">
        <v>173.1</v>
      </c>
      <c r="O147" s="10">
        <v>170.2</v>
      </c>
      <c r="P147" s="10">
        <v>127.3</v>
      </c>
      <c r="Q147" s="10">
        <v>111.4</v>
      </c>
      <c r="R147" s="10">
        <v>113.8</v>
      </c>
      <c r="S147" s="10">
        <v>113.7</v>
      </c>
      <c r="T147" s="10">
        <v>98.6</v>
      </c>
      <c r="U147" s="10">
        <v>91</v>
      </c>
      <c r="V147" s="10">
        <v>83.7</v>
      </c>
      <c r="W147" s="10">
        <v>104.7</v>
      </c>
      <c r="X147" s="10">
        <v>88.8</v>
      </c>
      <c r="Y147" s="10">
        <v>110.9</v>
      </c>
      <c r="Z147" s="10">
        <v>83.3</v>
      </c>
      <c r="AA147" s="10">
        <v>127.8</v>
      </c>
      <c r="AB147" s="10">
        <v>50.1</v>
      </c>
      <c r="AC147" s="10">
        <v>81.099999999999994</v>
      </c>
      <c r="AD147" s="10">
        <v>94.5</v>
      </c>
      <c r="AE147" s="33">
        <v>87</v>
      </c>
      <c r="AF147" s="33">
        <v>175.7</v>
      </c>
      <c r="AG147" s="33">
        <v>131.5</v>
      </c>
      <c r="AH147" s="8"/>
      <c r="AI147" s="32"/>
      <c r="AJ147" s="8" t="s">
        <v>88</v>
      </c>
      <c r="AK147" s="10">
        <v>128</v>
      </c>
      <c r="AL147" s="10">
        <v>149.30000000000001</v>
      </c>
      <c r="AM147" s="38">
        <v>171.3</v>
      </c>
      <c r="AN147" s="38">
        <v>194.9</v>
      </c>
      <c r="AO147" s="38">
        <v>102.1</v>
      </c>
      <c r="AP147" s="38">
        <v>116.7</v>
      </c>
      <c r="AQ147" s="38">
        <v>122.3</v>
      </c>
      <c r="AR147" s="38">
        <v>114.9</v>
      </c>
      <c r="AS147" s="38">
        <v>109.8</v>
      </c>
      <c r="AT147" s="38">
        <v>112.4</v>
      </c>
      <c r="AU147" s="38">
        <v>79.400000000000006</v>
      </c>
    </row>
    <row r="148" spans="1:47">
      <c r="A148" s="8"/>
      <c r="B148" s="32"/>
      <c r="C148" s="8" t="s">
        <v>89</v>
      </c>
      <c r="D148" s="10">
        <v>92.5</v>
      </c>
      <c r="E148" s="10">
        <v>92.5</v>
      </c>
      <c r="F148" s="10">
        <v>91.6</v>
      </c>
      <c r="G148" s="10">
        <v>98.2</v>
      </c>
      <c r="H148" s="10">
        <v>84.2</v>
      </c>
      <c r="I148" s="10">
        <v>77.400000000000006</v>
      </c>
      <c r="J148" s="10">
        <v>53.9</v>
      </c>
      <c r="K148" s="10">
        <v>111</v>
      </c>
      <c r="L148" s="10">
        <v>86.6</v>
      </c>
      <c r="M148" s="10">
        <v>98.3</v>
      </c>
      <c r="N148" s="10">
        <v>87.3</v>
      </c>
      <c r="O148" s="10">
        <v>95.5</v>
      </c>
      <c r="P148" s="10">
        <v>95.6</v>
      </c>
      <c r="Q148" s="10">
        <v>107</v>
      </c>
      <c r="R148" s="10">
        <v>111.6</v>
      </c>
      <c r="S148" s="10">
        <v>111.5</v>
      </c>
      <c r="T148" s="10">
        <v>94.1</v>
      </c>
      <c r="U148" s="10">
        <v>89.6</v>
      </c>
      <c r="V148" s="10">
        <v>84.9</v>
      </c>
      <c r="W148" s="10">
        <v>103.2</v>
      </c>
      <c r="X148" s="10">
        <v>83.2</v>
      </c>
      <c r="Y148" s="10">
        <v>112.3</v>
      </c>
      <c r="Z148" s="10">
        <v>88.2</v>
      </c>
      <c r="AA148" s="10">
        <v>117.8</v>
      </c>
      <c r="AB148" s="10">
        <v>48.8</v>
      </c>
      <c r="AC148" s="10">
        <v>71.3</v>
      </c>
      <c r="AD148" s="10">
        <v>89</v>
      </c>
      <c r="AE148" s="33">
        <v>98.5</v>
      </c>
      <c r="AF148" s="33">
        <v>140.69999999999999</v>
      </c>
      <c r="AG148" s="33">
        <v>96.1</v>
      </c>
      <c r="AH148" s="8"/>
      <c r="AI148" s="32"/>
      <c r="AJ148" s="8" t="s">
        <v>89</v>
      </c>
      <c r="AK148" s="10">
        <v>92.5</v>
      </c>
      <c r="AL148" s="10">
        <v>97.9</v>
      </c>
      <c r="AM148" s="38">
        <v>88.2</v>
      </c>
      <c r="AN148" s="38">
        <v>85</v>
      </c>
      <c r="AO148" s="38">
        <v>97.3</v>
      </c>
      <c r="AP148" s="38">
        <v>112.5</v>
      </c>
      <c r="AQ148" s="38">
        <v>110.8</v>
      </c>
      <c r="AR148" s="38">
        <v>113</v>
      </c>
      <c r="AS148" s="38">
        <v>87.8</v>
      </c>
      <c r="AT148" s="38">
        <v>89.2</v>
      </c>
      <c r="AU148" s="38">
        <v>71.7</v>
      </c>
    </row>
    <row r="149" spans="1:47">
      <c r="A149" s="8"/>
      <c r="B149" s="32"/>
      <c r="C149" s="8" t="s">
        <v>90</v>
      </c>
      <c r="D149" s="10">
        <v>89.6</v>
      </c>
      <c r="E149" s="10">
        <v>89.6</v>
      </c>
      <c r="F149" s="10">
        <v>102.8</v>
      </c>
      <c r="G149" s="10">
        <v>90.7</v>
      </c>
      <c r="H149" s="10">
        <v>72.7</v>
      </c>
      <c r="I149" s="10">
        <v>84.5</v>
      </c>
      <c r="J149" s="10">
        <v>66.2</v>
      </c>
      <c r="K149" s="10">
        <v>112</v>
      </c>
      <c r="L149" s="10">
        <v>77.400000000000006</v>
      </c>
      <c r="M149" s="10">
        <v>95.3</v>
      </c>
      <c r="N149" s="10">
        <v>92.4</v>
      </c>
      <c r="O149" s="10">
        <v>110.2</v>
      </c>
      <c r="P149" s="10">
        <v>88.6</v>
      </c>
      <c r="Q149" s="10">
        <v>86.6</v>
      </c>
      <c r="R149" s="10">
        <v>100.3</v>
      </c>
      <c r="S149" s="10">
        <v>99</v>
      </c>
      <c r="T149" s="10">
        <v>90.1</v>
      </c>
      <c r="U149" s="10">
        <v>81.5</v>
      </c>
      <c r="V149" s="10">
        <v>79.8</v>
      </c>
      <c r="W149" s="10">
        <v>86.3</v>
      </c>
      <c r="X149" s="10">
        <v>70.3</v>
      </c>
      <c r="Y149" s="10">
        <v>87.3</v>
      </c>
      <c r="Z149" s="10">
        <v>77.099999999999994</v>
      </c>
      <c r="AA149" s="10">
        <v>97.2</v>
      </c>
      <c r="AB149" s="10">
        <v>50.2</v>
      </c>
      <c r="AC149" s="10">
        <v>60.3</v>
      </c>
      <c r="AD149" s="10">
        <v>87.3</v>
      </c>
      <c r="AE149" s="33">
        <v>88.4</v>
      </c>
      <c r="AF149" s="33">
        <v>134</v>
      </c>
      <c r="AG149" s="33">
        <v>92.9</v>
      </c>
      <c r="AH149" s="8"/>
      <c r="AI149" s="32"/>
      <c r="AJ149" s="8" t="s">
        <v>90</v>
      </c>
      <c r="AK149" s="10">
        <v>89.6</v>
      </c>
      <c r="AL149" s="10">
        <v>92.9</v>
      </c>
      <c r="AM149" s="38">
        <v>86.8</v>
      </c>
      <c r="AN149" s="38">
        <v>89.4</v>
      </c>
      <c r="AO149" s="38">
        <v>79.2</v>
      </c>
      <c r="AP149" s="38">
        <v>101.9</v>
      </c>
      <c r="AQ149" s="38">
        <v>116.1</v>
      </c>
      <c r="AR149" s="38">
        <v>97.4</v>
      </c>
      <c r="AS149" s="38">
        <v>86.8</v>
      </c>
      <c r="AT149" s="38">
        <v>88.7</v>
      </c>
      <c r="AU149" s="38">
        <v>64</v>
      </c>
    </row>
    <row r="150" spans="1:47">
      <c r="A150" s="8"/>
      <c r="B150" s="32"/>
      <c r="C150" s="8" t="s">
        <v>91</v>
      </c>
      <c r="D150" s="10">
        <v>100.4</v>
      </c>
      <c r="E150" s="10">
        <v>100.4</v>
      </c>
      <c r="F150" s="10">
        <v>96.8</v>
      </c>
      <c r="G150" s="10">
        <v>107.3</v>
      </c>
      <c r="H150" s="10">
        <v>83.7</v>
      </c>
      <c r="I150" s="10">
        <v>93.9</v>
      </c>
      <c r="J150" s="10">
        <v>80.8</v>
      </c>
      <c r="K150" s="10">
        <v>113.4</v>
      </c>
      <c r="L150" s="10">
        <v>91.6</v>
      </c>
      <c r="M150" s="10">
        <v>96.9</v>
      </c>
      <c r="N150" s="10">
        <v>120.8</v>
      </c>
      <c r="O150" s="10">
        <v>118.2</v>
      </c>
      <c r="P150" s="10">
        <v>96</v>
      </c>
      <c r="Q150" s="10">
        <v>99.8</v>
      </c>
      <c r="R150" s="10">
        <v>114.7</v>
      </c>
      <c r="S150" s="10">
        <v>94.7</v>
      </c>
      <c r="T150" s="10">
        <v>111.6</v>
      </c>
      <c r="U150" s="10">
        <v>94</v>
      </c>
      <c r="V150" s="10">
        <v>76.7</v>
      </c>
      <c r="W150" s="10">
        <v>97.8</v>
      </c>
      <c r="X150" s="10">
        <v>83.2</v>
      </c>
      <c r="Y150" s="10">
        <v>108.1</v>
      </c>
      <c r="Z150" s="10">
        <v>85.2</v>
      </c>
      <c r="AA150" s="10">
        <v>124.5</v>
      </c>
      <c r="AB150" s="10">
        <v>49.5</v>
      </c>
      <c r="AC150" s="10">
        <v>72.5</v>
      </c>
      <c r="AD150" s="10">
        <v>89.3</v>
      </c>
      <c r="AE150" s="33">
        <v>100</v>
      </c>
      <c r="AF150" s="33">
        <v>124.4</v>
      </c>
      <c r="AG150" s="33">
        <v>102.2</v>
      </c>
      <c r="AH150" s="8"/>
      <c r="AI150" s="32"/>
      <c r="AJ150" s="8" t="s">
        <v>91</v>
      </c>
      <c r="AK150" s="10">
        <v>100.4</v>
      </c>
      <c r="AL150" s="10">
        <v>104.3</v>
      </c>
      <c r="AM150" s="38">
        <v>96.7</v>
      </c>
      <c r="AN150" s="38">
        <v>99</v>
      </c>
      <c r="AO150" s="38">
        <v>90.1</v>
      </c>
      <c r="AP150" s="38">
        <v>115.5</v>
      </c>
      <c r="AQ150" s="38">
        <v>116.9</v>
      </c>
      <c r="AR150" s="38">
        <v>115</v>
      </c>
      <c r="AS150" s="38">
        <v>97.1</v>
      </c>
      <c r="AT150" s="38">
        <v>99.3</v>
      </c>
      <c r="AU150" s="38">
        <v>71.3</v>
      </c>
    </row>
    <row r="151" spans="1:47">
      <c r="A151" s="8"/>
      <c r="B151" s="32"/>
      <c r="C151" s="8" t="s">
        <v>92</v>
      </c>
      <c r="D151" s="10">
        <v>101.8</v>
      </c>
      <c r="E151" s="10">
        <v>101.8</v>
      </c>
      <c r="F151" s="10">
        <v>96.7</v>
      </c>
      <c r="G151" s="10">
        <v>111.1</v>
      </c>
      <c r="H151" s="10">
        <v>86.4</v>
      </c>
      <c r="I151" s="10">
        <v>94.8</v>
      </c>
      <c r="J151" s="10">
        <v>83.7</v>
      </c>
      <c r="K151" s="10">
        <v>111.5</v>
      </c>
      <c r="L151" s="10">
        <v>91.2</v>
      </c>
      <c r="M151" s="10">
        <v>102.4</v>
      </c>
      <c r="N151" s="10">
        <v>118.3</v>
      </c>
      <c r="O151" s="10">
        <v>129.9</v>
      </c>
      <c r="P151" s="10">
        <v>99.1</v>
      </c>
      <c r="Q151" s="10">
        <v>114</v>
      </c>
      <c r="R151" s="10">
        <v>111.3</v>
      </c>
      <c r="S151" s="10">
        <v>97.4</v>
      </c>
      <c r="T151" s="10">
        <v>101.3</v>
      </c>
      <c r="U151" s="10">
        <v>95.5</v>
      </c>
      <c r="V151" s="10">
        <v>87.6</v>
      </c>
      <c r="W151" s="10">
        <v>95.7</v>
      </c>
      <c r="X151" s="10">
        <v>85.9</v>
      </c>
      <c r="Y151" s="10">
        <v>109.7</v>
      </c>
      <c r="Z151" s="10">
        <v>84.5</v>
      </c>
      <c r="AA151" s="10">
        <v>128.19999999999999</v>
      </c>
      <c r="AB151" s="10">
        <v>48.5</v>
      </c>
      <c r="AC151" s="10">
        <v>75.7</v>
      </c>
      <c r="AD151" s="10">
        <v>96.9</v>
      </c>
      <c r="AE151" s="33">
        <v>90.4</v>
      </c>
      <c r="AF151" s="33">
        <v>156</v>
      </c>
      <c r="AG151" s="33">
        <v>105.9</v>
      </c>
      <c r="AH151" s="8"/>
      <c r="AI151" s="32"/>
      <c r="AJ151" s="8" t="s">
        <v>92</v>
      </c>
      <c r="AK151" s="10">
        <v>101.8</v>
      </c>
      <c r="AL151" s="10">
        <v>109.2</v>
      </c>
      <c r="AM151" s="38">
        <v>107.8</v>
      </c>
      <c r="AN151" s="38">
        <v>110.8</v>
      </c>
      <c r="AO151" s="38">
        <v>99.2</v>
      </c>
      <c r="AP151" s="38">
        <v>111.3</v>
      </c>
      <c r="AQ151" s="38">
        <v>122.8</v>
      </c>
      <c r="AR151" s="38">
        <v>107.7</v>
      </c>
      <c r="AS151" s="38">
        <v>95.5</v>
      </c>
      <c r="AT151" s="38">
        <v>97.6</v>
      </c>
      <c r="AU151" s="38">
        <v>71</v>
      </c>
    </row>
    <row r="152" spans="1:47">
      <c r="A152" s="8"/>
      <c r="B152" s="32"/>
      <c r="C152" s="8" t="s">
        <v>93</v>
      </c>
      <c r="D152" s="10">
        <v>87</v>
      </c>
      <c r="E152" s="10">
        <v>87</v>
      </c>
      <c r="F152" s="10">
        <v>95</v>
      </c>
      <c r="G152" s="10">
        <v>75.599999999999994</v>
      </c>
      <c r="H152" s="10">
        <v>75.3</v>
      </c>
      <c r="I152" s="10">
        <v>76.2</v>
      </c>
      <c r="J152" s="10">
        <v>62</v>
      </c>
      <c r="K152" s="10">
        <v>97.1</v>
      </c>
      <c r="L152" s="10">
        <v>75.8</v>
      </c>
      <c r="M152" s="10">
        <v>91.1</v>
      </c>
      <c r="N152" s="10">
        <v>103.9</v>
      </c>
      <c r="O152" s="10">
        <v>107.9</v>
      </c>
      <c r="P152" s="10">
        <v>96.4</v>
      </c>
      <c r="Q152" s="10">
        <v>99.2</v>
      </c>
      <c r="R152" s="10">
        <v>92.7</v>
      </c>
      <c r="S152" s="10">
        <v>85.2</v>
      </c>
      <c r="T152" s="10">
        <v>86.8</v>
      </c>
      <c r="U152" s="10">
        <v>76</v>
      </c>
      <c r="V152" s="10">
        <v>79.099999999999994</v>
      </c>
      <c r="W152" s="10">
        <v>75.2</v>
      </c>
      <c r="X152" s="10">
        <v>75.2</v>
      </c>
      <c r="Y152" s="10">
        <v>81.7</v>
      </c>
      <c r="Z152" s="10">
        <v>84</v>
      </c>
      <c r="AA152" s="10">
        <v>103.8</v>
      </c>
      <c r="AB152" s="10">
        <v>49.9</v>
      </c>
      <c r="AC152" s="10">
        <v>70.2</v>
      </c>
      <c r="AD152" s="10">
        <v>82.7</v>
      </c>
      <c r="AE152" s="33">
        <v>104.9</v>
      </c>
      <c r="AF152" s="33">
        <v>173.9</v>
      </c>
      <c r="AG152" s="33">
        <v>93.5</v>
      </c>
      <c r="AH152" s="8"/>
      <c r="AI152" s="32"/>
      <c r="AJ152" s="8" t="s">
        <v>93</v>
      </c>
      <c r="AK152" s="10">
        <v>87</v>
      </c>
      <c r="AL152" s="10">
        <v>86.9</v>
      </c>
      <c r="AM152" s="38">
        <v>83.6</v>
      </c>
      <c r="AN152" s="38">
        <v>82.3</v>
      </c>
      <c r="AO152" s="38">
        <v>87.4</v>
      </c>
      <c r="AP152" s="38">
        <v>91.8</v>
      </c>
      <c r="AQ152" s="38">
        <v>119.4</v>
      </c>
      <c r="AR152" s="38">
        <v>83.1</v>
      </c>
      <c r="AS152" s="38">
        <v>87.1</v>
      </c>
      <c r="AT152" s="38">
        <v>89.1</v>
      </c>
      <c r="AU152" s="38">
        <v>63.8</v>
      </c>
    </row>
    <row r="153" spans="1:47">
      <c r="A153" s="8"/>
      <c r="B153" s="32"/>
      <c r="C153" s="8" t="s">
        <v>94</v>
      </c>
      <c r="D153" s="10">
        <v>99.1</v>
      </c>
      <c r="E153" s="10">
        <v>99.1</v>
      </c>
      <c r="F153" s="10">
        <v>95.5</v>
      </c>
      <c r="G153" s="10">
        <v>77.099999999999994</v>
      </c>
      <c r="H153" s="10">
        <v>85.9</v>
      </c>
      <c r="I153" s="10">
        <v>93.2</v>
      </c>
      <c r="J153" s="10">
        <v>86.5</v>
      </c>
      <c r="K153" s="10">
        <v>103.8</v>
      </c>
      <c r="L153" s="10">
        <v>85.6</v>
      </c>
      <c r="M153" s="10">
        <v>99.5</v>
      </c>
      <c r="N153" s="10">
        <v>153.4</v>
      </c>
      <c r="O153" s="10">
        <v>109.8</v>
      </c>
      <c r="P153" s="10">
        <v>104.3</v>
      </c>
      <c r="Q153" s="10">
        <v>100.7</v>
      </c>
      <c r="R153" s="10">
        <v>103.6</v>
      </c>
      <c r="S153" s="10">
        <v>70.8</v>
      </c>
      <c r="T153" s="10">
        <v>90.6</v>
      </c>
      <c r="U153" s="10">
        <v>88.5</v>
      </c>
      <c r="V153" s="10">
        <v>82.8</v>
      </c>
      <c r="W153" s="10">
        <v>80.900000000000006</v>
      </c>
      <c r="X153" s="10">
        <v>84.4</v>
      </c>
      <c r="Y153" s="10">
        <v>105.9</v>
      </c>
      <c r="Z153" s="10">
        <v>82.5</v>
      </c>
      <c r="AA153" s="10">
        <v>106.6</v>
      </c>
      <c r="AB153" s="10">
        <v>49.5</v>
      </c>
      <c r="AC153" s="10">
        <v>78.2</v>
      </c>
      <c r="AD153" s="10">
        <v>85.7</v>
      </c>
      <c r="AE153" s="33">
        <v>96.9</v>
      </c>
      <c r="AF153" s="33">
        <v>155.4</v>
      </c>
      <c r="AG153" s="33">
        <v>103.3</v>
      </c>
      <c r="AH153" s="8"/>
      <c r="AI153" s="32"/>
      <c r="AJ153" s="8" t="s">
        <v>94</v>
      </c>
      <c r="AK153" s="10">
        <v>99.1</v>
      </c>
      <c r="AL153" s="10">
        <v>100.2</v>
      </c>
      <c r="AM153" s="38">
        <v>100</v>
      </c>
      <c r="AN153" s="38">
        <v>102.7</v>
      </c>
      <c r="AO153" s="38">
        <v>92.2</v>
      </c>
      <c r="AP153" s="38">
        <v>100.4</v>
      </c>
      <c r="AQ153" s="38">
        <v>125.7</v>
      </c>
      <c r="AR153" s="38">
        <v>92.5</v>
      </c>
      <c r="AS153" s="38">
        <v>98.2</v>
      </c>
      <c r="AT153" s="38">
        <v>100.6</v>
      </c>
      <c r="AU153" s="38">
        <v>71.8</v>
      </c>
    </row>
    <row r="154" spans="1:47">
      <c r="A154" s="8"/>
      <c r="B154" s="32"/>
      <c r="C154" s="8" t="s">
        <v>95</v>
      </c>
      <c r="D154" s="10">
        <v>96.7</v>
      </c>
      <c r="E154" s="10">
        <v>96.7</v>
      </c>
      <c r="F154" s="10">
        <v>94.5</v>
      </c>
      <c r="G154" s="10">
        <v>92.5</v>
      </c>
      <c r="H154" s="10">
        <v>95.4</v>
      </c>
      <c r="I154" s="10">
        <v>76.8</v>
      </c>
      <c r="J154" s="10">
        <v>57.9</v>
      </c>
      <c r="K154" s="10">
        <v>102.8</v>
      </c>
      <c r="L154" s="10">
        <v>97.3</v>
      </c>
      <c r="M154" s="10">
        <v>96.7</v>
      </c>
      <c r="N154" s="10">
        <v>103.9</v>
      </c>
      <c r="O154" s="10">
        <v>118.1</v>
      </c>
      <c r="P154" s="10">
        <v>106</v>
      </c>
      <c r="Q154" s="10">
        <v>114.3</v>
      </c>
      <c r="R154" s="10">
        <v>115.3</v>
      </c>
      <c r="S154" s="10">
        <v>88.5</v>
      </c>
      <c r="T154" s="10">
        <v>91.8</v>
      </c>
      <c r="U154" s="10">
        <v>92.5</v>
      </c>
      <c r="V154" s="10">
        <v>92.2</v>
      </c>
      <c r="W154" s="10">
        <v>97.7</v>
      </c>
      <c r="X154" s="10">
        <v>83.9</v>
      </c>
      <c r="Y154" s="10">
        <v>107.6</v>
      </c>
      <c r="Z154" s="10">
        <v>85</v>
      </c>
      <c r="AA154" s="10">
        <v>122.6</v>
      </c>
      <c r="AB154" s="10">
        <v>50</v>
      </c>
      <c r="AC154" s="10">
        <v>73.599999999999994</v>
      </c>
      <c r="AD154" s="10">
        <v>92.8</v>
      </c>
      <c r="AE154" s="33">
        <v>108.5</v>
      </c>
      <c r="AF154" s="33">
        <v>141.4</v>
      </c>
      <c r="AG154" s="33">
        <v>100</v>
      </c>
      <c r="AH154" s="8"/>
      <c r="AI154" s="32"/>
      <c r="AJ154" s="8" t="s">
        <v>95</v>
      </c>
      <c r="AK154" s="10">
        <v>96.7</v>
      </c>
      <c r="AL154" s="10">
        <v>103.6</v>
      </c>
      <c r="AM154" s="38">
        <v>93.7</v>
      </c>
      <c r="AN154" s="38">
        <v>89.4</v>
      </c>
      <c r="AO154" s="38">
        <v>106.3</v>
      </c>
      <c r="AP154" s="38">
        <v>118.4</v>
      </c>
      <c r="AQ154" s="38">
        <v>144.6</v>
      </c>
      <c r="AR154" s="38">
        <v>110.1</v>
      </c>
      <c r="AS154" s="38">
        <v>90.7</v>
      </c>
      <c r="AT154" s="38">
        <v>92.2</v>
      </c>
      <c r="AU154" s="38">
        <v>73.400000000000006</v>
      </c>
    </row>
    <row r="155" spans="1:47">
      <c r="A155" s="8"/>
      <c r="B155" s="32"/>
      <c r="C155" s="8" t="s">
        <v>96</v>
      </c>
      <c r="D155" s="10">
        <v>98.5</v>
      </c>
      <c r="E155" s="10">
        <v>98.5</v>
      </c>
      <c r="F155" s="10">
        <v>101.5</v>
      </c>
      <c r="G155" s="10">
        <v>91.6</v>
      </c>
      <c r="H155" s="10">
        <v>92</v>
      </c>
      <c r="I155" s="10">
        <v>83.3</v>
      </c>
      <c r="J155" s="10">
        <v>53</v>
      </c>
      <c r="K155" s="10">
        <v>128.30000000000001</v>
      </c>
      <c r="L155" s="10">
        <v>76.400000000000006</v>
      </c>
      <c r="M155" s="10">
        <v>98</v>
      </c>
      <c r="N155" s="10">
        <v>121.6</v>
      </c>
      <c r="O155" s="10">
        <v>103.2</v>
      </c>
      <c r="P155" s="10">
        <v>125.4</v>
      </c>
      <c r="Q155" s="10">
        <v>105.6</v>
      </c>
      <c r="R155" s="10">
        <v>98.6</v>
      </c>
      <c r="S155" s="10">
        <v>74.900000000000006</v>
      </c>
      <c r="T155" s="10">
        <v>95.8</v>
      </c>
      <c r="U155" s="10">
        <v>90.4</v>
      </c>
      <c r="V155" s="10">
        <v>83.4</v>
      </c>
      <c r="W155" s="10">
        <v>101.1</v>
      </c>
      <c r="X155" s="10">
        <v>77.099999999999994</v>
      </c>
      <c r="Y155" s="10">
        <v>106.1</v>
      </c>
      <c r="Z155" s="10">
        <v>77.7</v>
      </c>
      <c r="AA155" s="10">
        <v>118.1</v>
      </c>
      <c r="AB155" s="10">
        <v>48.4</v>
      </c>
      <c r="AC155" s="10">
        <v>65.2</v>
      </c>
      <c r="AD155" s="10">
        <v>78.599999999999994</v>
      </c>
      <c r="AE155" s="33">
        <v>93.5</v>
      </c>
      <c r="AF155" s="33">
        <v>137.9</v>
      </c>
      <c r="AG155" s="33">
        <v>101.5</v>
      </c>
      <c r="AH155" s="8"/>
      <c r="AI155" s="32"/>
      <c r="AJ155" s="8" t="s">
        <v>96</v>
      </c>
      <c r="AK155" s="10">
        <v>98.5</v>
      </c>
      <c r="AL155" s="10">
        <v>106.4</v>
      </c>
      <c r="AM155" s="38">
        <v>104</v>
      </c>
      <c r="AN155" s="38">
        <v>105.1</v>
      </c>
      <c r="AO155" s="38">
        <v>101</v>
      </c>
      <c r="AP155" s="38">
        <v>109.9</v>
      </c>
      <c r="AQ155" s="38">
        <v>127.8</v>
      </c>
      <c r="AR155" s="38">
        <v>104.3</v>
      </c>
      <c r="AS155" s="38">
        <v>91.8</v>
      </c>
      <c r="AT155" s="38">
        <v>94</v>
      </c>
      <c r="AU155" s="38">
        <v>66.3</v>
      </c>
    </row>
    <row r="156" spans="1:47">
      <c r="A156" s="8"/>
      <c r="B156" s="34"/>
      <c r="C156" s="15" t="s">
        <v>97</v>
      </c>
      <c r="D156" s="40">
        <v>101.5</v>
      </c>
      <c r="E156" s="14">
        <v>101.5</v>
      </c>
      <c r="F156" s="14">
        <v>95.7</v>
      </c>
      <c r="G156" s="14">
        <v>83.8</v>
      </c>
      <c r="H156" s="14">
        <v>93.3</v>
      </c>
      <c r="I156" s="14">
        <v>80.2</v>
      </c>
      <c r="J156" s="14">
        <v>67.900000000000006</v>
      </c>
      <c r="K156" s="14">
        <v>98.3</v>
      </c>
      <c r="L156" s="14">
        <v>80.400000000000006</v>
      </c>
      <c r="M156" s="14">
        <v>93.6</v>
      </c>
      <c r="N156" s="14">
        <v>132.5</v>
      </c>
      <c r="O156" s="14">
        <v>107.6</v>
      </c>
      <c r="P156" s="14">
        <v>149.69999999999999</v>
      </c>
      <c r="Q156" s="14">
        <v>105.1</v>
      </c>
      <c r="R156" s="14">
        <v>98.7</v>
      </c>
      <c r="S156" s="14">
        <v>96.9</v>
      </c>
      <c r="T156" s="14">
        <v>88.1</v>
      </c>
      <c r="U156" s="14">
        <v>89.9</v>
      </c>
      <c r="V156" s="14">
        <v>83.8</v>
      </c>
      <c r="W156" s="14">
        <v>114.2</v>
      </c>
      <c r="X156" s="14">
        <v>78.599999999999994</v>
      </c>
      <c r="Y156" s="14">
        <v>103.2</v>
      </c>
      <c r="Z156" s="14">
        <v>84</v>
      </c>
      <c r="AA156" s="14">
        <v>128</v>
      </c>
      <c r="AB156" s="14">
        <v>47.4</v>
      </c>
      <c r="AC156" s="14">
        <v>66.900000000000006</v>
      </c>
      <c r="AD156" s="14">
        <v>81.099999999999994</v>
      </c>
      <c r="AE156" s="35">
        <v>97.1</v>
      </c>
      <c r="AF156" s="35">
        <v>160.30000000000001</v>
      </c>
      <c r="AG156" s="35">
        <v>105.9</v>
      </c>
      <c r="AH156" s="8"/>
      <c r="AI156" s="34"/>
      <c r="AJ156" s="15" t="s">
        <v>97</v>
      </c>
      <c r="AK156" s="14">
        <v>101.5</v>
      </c>
      <c r="AL156" s="14">
        <v>108.8</v>
      </c>
      <c r="AM156" s="40">
        <v>106.1</v>
      </c>
      <c r="AN156" s="40">
        <v>108.5</v>
      </c>
      <c r="AO156" s="40">
        <v>99.1</v>
      </c>
      <c r="AP156" s="40">
        <v>112.8</v>
      </c>
      <c r="AQ156" s="40">
        <v>129.5</v>
      </c>
      <c r="AR156" s="40">
        <v>107.5</v>
      </c>
      <c r="AS156" s="40">
        <v>95.4</v>
      </c>
      <c r="AT156" s="40">
        <v>97.6</v>
      </c>
      <c r="AU156" s="40">
        <v>69.099999999999994</v>
      </c>
    </row>
    <row r="157" spans="1:47">
      <c r="A157" s="8"/>
      <c r="B157" s="32" t="s">
        <v>110</v>
      </c>
      <c r="C157" s="8" t="s">
        <v>84</v>
      </c>
      <c r="D157" s="38">
        <v>89.9</v>
      </c>
      <c r="E157" s="10">
        <v>89.9</v>
      </c>
      <c r="F157" s="10">
        <v>98.5</v>
      </c>
      <c r="G157" s="10">
        <v>88.4</v>
      </c>
      <c r="H157" s="10">
        <v>84.4</v>
      </c>
      <c r="I157" s="10">
        <v>71.7</v>
      </c>
      <c r="J157" s="10">
        <v>54.4</v>
      </c>
      <c r="K157" s="10">
        <v>97.2</v>
      </c>
      <c r="L157" s="10">
        <v>70.400000000000006</v>
      </c>
      <c r="M157" s="10">
        <v>93.9</v>
      </c>
      <c r="N157" s="10">
        <v>111.3</v>
      </c>
      <c r="O157" s="10">
        <v>106.3</v>
      </c>
      <c r="P157" s="10">
        <v>107.9</v>
      </c>
      <c r="Q157" s="10">
        <v>100.7</v>
      </c>
      <c r="R157" s="10">
        <v>104.4</v>
      </c>
      <c r="S157" s="10">
        <v>81.099999999999994</v>
      </c>
      <c r="T157" s="10">
        <v>80.099999999999994</v>
      </c>
      <c r="U157" s="10">
        <v>78.2</v>
      </c>
      <c r="V157" s="10">
        <v>78.400000000000006</v>
      </c>
      <c r="W157" s="10">
        <v>78.400000000000006</v>
      </c>
      <c r="X157" s="10">
        <v>66.599999999999994</v>
      </c>
      <c r="Y157" s="10">
        <v>85.6</v>
      </c>
      <c r="Z157" s="10">
        <v>76</v>
      </c>
      <c r="AA157" s="10">
        <v>108.1</v>
      </c>
      <c r="AB157" s="10">
        <v>40.6</v>
      </c>
      <c r="AC157" s="10">
        <v>56.8</v>
      </c>
      <c r="AD157" s="10">
        <v>66.3</v>
      </c>
      <c r="AE157" s="33">
        <v>89.7</v>
      </c>
      <c r="AF157" s="33">
        <v>181.3</v>
      </c>
      <c r="AG157" s="33">
        <v>96.7</v>
      </c>
      <c r="AH157" s="8"/>
      <c r="AI157" s="32" t="s">
        <v>110</v>
      </c>
      <c r="AJ157" s="8" t="s">
        <v>84</v>
      </c>
      <c r="AK157" s="10">
        <v>89.9</v>
      </c>
      <c r="AL157" s="10">
        <v>94.4</v>
      </c>
      <c r="AM157" s="38">
        <v>91.8</v>
      </c>
      <c r="AN157" s="38">
        <v>89.9</v>
      </c>
      <c r="AO157" s="38">
        <v>97.5</v>
      </c>
      <c r="AP157" s="38">
        <v>98.2</v>
      </c>
      <c r="AQ157" s="38">
        <v>123.1</v>
      </c>
      <c r="AR157" s="38">
        <v>90.4</v>
      </c>
      <c r="AS157" s="38">
        <v>86.1</v>
      </c>
      <c r="AT157" s="38">
        <v>88.2</v>
      </c>
      <c r="AU157" s="38">
        <v>61.6</v>
      </c>
    </row>
    <row r="158" spans="1:47">
      <c r="A158" s="8"/>
      <c r="B158" s="32"/>
      <c r="C158" s="8" t="s">
        <v>86</v>
      </c>
      <c r="D158" s="38">
        <v>99.7</v>
      </c>
      <c r="E158" s="10">
        <v>99.7</v>
      </c>
      <c r="F158" s="10">
        <v>93.7</v>
      </c>
      <c r="G158" s="10">
        <v>87.6</v>
      </c>
      <c r="H158" s="10">
        <v>88.6</v>
      </c>
      <c r="I158" s="10">
        <v>82.4</v>
      </c>
      <c r="J158" s="10">
        <v>69.3</v>
      </c>
      <c r="K158" s="10">
        <v>101.7</v>
      </c>
      <c r="L158" s="10">
        <v>83.3</v>
      </c>
      <c r="M158" s="10">
        <v>95.8</v>
      </c>
      <c r="N158" s="10">
        <v>127.9</v>
      </c>
      <c r="O158" s="10">
        <v>111.1</v>
      </c>
      <c r="P158" s="10">
        <v>135.80000000000001</v>
      </c>
      <c r="Q158" s="10">
        <v>102.7</v>
      </c>
      <c r="R158" s="10">
        <v>114.2</v>
      </c>
      <c r="S158" s="10">
        <v>78.2</v>
      </c>
      <c r="T158" s="10">
        <v>90.8</v>
      </c>
      <c r="U158" s="10">
        <v>79.900000000000006</v>
      </c>
      <c r="V158" s="10">
        <v>76.599999999999994</v>
      </c>
      <c r="W158" s="10">
        <v>93.6</v>
      </c>
      <c r="X158" s="10">
        <v>73.900000000000006</v>
      </c>
      <c r="Y158" s="10">
        <v>105.7</v>
      </c>
      <c r="Z158" s="10">
        <v>85.5</v>
      </c>
      <c r="AA158" s="10">
        <v>133.19999999999999</v>
      </c>
      <c r="AB158" s="10">
        <v>45.4</v>
      </c>
      <c r="AC158" s="10">
        <v>57.5</v>
      </c>
      <c r="AD158" s="10">
        <v>74.599999999999994</v>
      </c>
      <c r="AE158" s="33">
        <v>87.6</v>
      </c>
      <c r="AF158" s="33">
        <v>167.4</v>
      </c>
      <c r="AG158" s="33">
        <v>104.8</v>
      </c>
      <c r="AH158" s="8"/>
      <c r="AI158" s="32"/>
      <c r="AJ158" s="8" t="s">
        <v>86</v>
      </c>
      <c r="AK158" s="10">
        <v>99.7</v>
      </c>
      <c r="AL158" s="10">
        <v>106.6</v>
      </c>
      <c r="AM158" s="38">
        <v>103.9</v>
      </c>
      <c r="AN158" s="38">
        <v>107</v>
      </c>
      <c r="AO158" s="38">
        <v>94.8</v>
      </c>
      <c r="AP158" s="38">
        <v>110.7</v>
      </c>
      <c r="AQ158" s="38">
        <v>121</v>
      </c>
      <c r="AR158" s="38">
        <v>107.4</v>
      </c>
      <c r="AS158" s="38">
        <v>93.8</v>
      </c>
      <c r="AT158" s="38">
        <v>96.4</v>
      </c>
      <c r="AU158" s="38">
        <v>64.5</v>
      </c>
    </row>
    <row r="159" spans="1:47">
      <c r="A159" s="8"/>
      <c r="B159" s="32"/>
      <c r="C159" s="8" t="s">
        <v>88</v>
      </c>
      <c r="D159" s="38">
        <v>117.2</v>
      </c>
      <c r="E159" s="10">
        <v>117.2</v>
      </c>
      <c r="F159" s="10">
        <v>101.8</v>
      </c>
      <c r="G159" s="10">
        <v>88.8</v>
      </c>
      <c r="H159" s="10">
        <v>93</v>
      </c>
      <c r="I159" s="10">
        <v>112.1</v>
      </c>
      <c r="J159" s="10">
        <v>107.7</v>
      </c>
      <c r="K159" s="10">
        <v>119.9</v>
      </c>
      <c r="L159" s="10">
        <v>97.7</v>
      </c>
      <c r="M159" s="10">
        <v>89.6</v>
      </c>
      <c r="N159" s="10">
        <v>179.3</v>
      </c>
      <c r="O159" s="10">
        <v>160.69999999999999</v>
      </c>
      <c r="P159" s="10">
        <v>137.69999999999999</v>
      </c>
      <c r="Q159" s="10">
        <v>105.3</v>
      </c>
      <c r="R159" s="10">
        <v>121.3</v>
      </c>
      <c r="S159" s="10">
        <v>88.3</v>
      </c>
      <c r="T159" s="10">
        <v>105.2</v>
      </c>
      <c r="U159" s="10">
        <v>94.6</v>
      </c>
      <c r="V159" s="10">
        <v>85.9</v>
      </c>
      <c r="W159" s="10">
        <v>109.5</v>
      </c>
      <c r="X159" s="10">
        <v>84.1</v>
      </c>
      <c r="Y159" s="10">
        <v>115.3</v>
      </c>
      <c r="Z159" s="10">
        <v>87.2</v>
      </c>
      <c r="AA159" s="10">
        <v>130.9</v>
      </c>
      <c r="AB159" s="10">
        <v>43.4</v>
      </c>
      <c r="AC159" s="10">
        <v>72.099999999999994</v>
      </c>
      <c r="AD159" s="10">
        <v>82.8</v>
      </c>
      <c r="AE159" s="33">
        <v>74.099999999999994</v>
      </c>
      <c r="AF159" s="33">
        <v>172.7</v>
      </c>
      <c r="AG159" s="33">
        <v>121.4</v>
      </c>
      <c r="AH159" s="8"/>
      <c r="AI159" s="32"/>
      <c r="AJ159" s="8" t="s">
        <v>88</v>
      </c>
      <c r="AK159" s="10">
        <v>117.2</v>
      </c>
      <c r="AL159" s="10">
        <v>127.8</v>
      </c>
      <c r="AM159" s="38">
        <v>128.9</v>
      </c>
      <c r="AN159" s="38">
        <v>139</v>
      </c>
      <c r="AO159" s="38">
        <v>99.3</v>
      </c>
      <c r="AP159" s="38">
        <v>126.2</v>
      </c>
      <c r="AQ159" s="38">
        <v>135.1</v>
      </c>
      <c r="AR159" s="38">
        <v>123.4</v>
      </c>
      <c r="AS159" s="38">
        <v>108.2</v>
      </c>
      <c r="AT159" s="38">
        <v>111.2</v>
      </c>
      <c r="AU159" s="38">
        <v>73.7</v>
      </c>
    </row>
    <row r="160" spans="1:47">
      <c r="A160" s="8"/>
      <c r="B160" s="32"/>
      <c r="C160" s="8" t="s">
        <v>89</v>
      </c>
      <c r="D160" s="38">
        <v>95.4</v>
      </c>
      <c r="E160" s="10">
        <v>95.4</v>
      </c>
      <c r="F160" s="10">
        <v>91.8</v>
      </c>
      <c r="G160" s="10">
        <v>85.3</v>
      </c>
      <c r="H160" s="10">
        <v>78.7</v>
      </c>
      <c r="I160" s="10">
        <v>80.400000000000006</v>
      </c>
      <c r="J160" s="10">
        <v>52.5</v>
      </c>
      <c r="K160" s="10">
        <v>121.5</v>
      </c>
      <c r="L160" s="10">
        <v>79.3</v>
      </c>
      <c r="M160" s="10">
        <v>84.3</v>
      </c>
      <c r="N160" s="10">
        <v>105.8</v>
      </c>
      <c r="O160" s="10">
        <v>100.6</v>
      </c>
      <c r="P160" s="10">
        <v>114</v>
      </c>
      <c r="Q160" s="10">
        <v>99.8</v>
      </c>
      <c r="R160" s="10">
        <v>114.1</v>
      </c>
      <c r="S160" s="10">
        <v>78.2</v>
      </c>
      <c r="T160" s="10">
        <v>97.7</v>
      </c>
      <c r="U160" s="10">
        <v>92.9</v>
      </c>
      <c r="V160" s="10">
        <v>89.5</v>
      </c>
      <c r="W160" s="10">
        <v>101.5</v>
      </c>
      <c r="X160" s="10">
        <v>78.7</v>
      </c>
      <c r="Y160" s="10">
        <v>112</v>
      </c>
      <c r="Z160" s="10">
        <v>87.5</v>
      </c>
      <c r="AA160" s="10">
        <v>107.1</v>
      </c>
      <c r="AB160" s="10">
        <v>51</v>
      </c>
      <c r="AC160" s="10">
        <v>64.3</v>
      </c>
      <c r="AD160" s="10">
        <v>86.8</v>
      </c>
      <c r="AE160" s="33">
        <v>69.8</v>
      </c>
      <c r="AF160" s="44" t="s">
        <v>111</v>
      </c>
      <c r="AG160" s="33">
        <v>98.6</v>
      </c>
      <c r="AH160" s="8"/>
      <c r="AI160" s="32"/>
      <c r="AJ160" s="8" t="s">
        <v>89</v>
      </c>
      <c r="AK160" s="10">
        <v>95.4</v>
      </c>
      <c r="AL160" s="10">
        <v>104.4</v>
      </c>
      <c r="AM160" s="38">
        <v>96.5</v>
      </c>
      <c r="AN160" s="38">
        <v>99.1</v>
      </c>
      <c r="AO160" s="38">
        <v>89.1</v>
      </c>
      <c r="AP160" s="38">
        <v>116</v>
      </c>
      <c r="AQ160" s="38">
        <v>120.7</v>
      </c>
      <c r="AR160" s="38">
        <v>114.5</v>
      </c>
      <c r="AS160" s="38">
        <v>87.7</v>
      </c>
      <c r="AT160" s="38">
        <v>89.5</v>
      </c>
      <c r="AU160" s="38">
        <v>67.3</v>
      </c>
    </row>
    <row r="161" spans="1:47">
      <c r="A161" s="8"/>
      <c r="B161" s="32"/>
      <c r="C161" s="8" t="s">
        <v>90</v>
      </c>
      <c r="D161" s="38">
        <v>90.7</v>
      </c>
      <c r="E161" s="10">
        <v>90.7</v>
      </c>
      <c r="F161" s="10">
        <v>100.7</v>
      </c>
      <c r="G161" s="10">
        <v>80.8</v>
      </c>
      <c r="H161" s="10">
        <v>76.400000000000006</v>
      </c>
      <c r="I161" s="10">
        <v>71.7</v>
      </c>
      <c r="J161" s="10">
        <v>49.1</v>
      </c>
      <c r="K161" s="10">
        <v>104.6</v>
      </c>
      <c r="L161" s="10">
        <v>75.7</v>
      </c>
      <c r="M161" s="10">
        <v>91.2</v>
      </c>
      <c r="N161" s="10">
        <v>113.9</v>
      </c>
      <c r="O161" s="10">
        <v>96.2</v>
      </c>
      <c r="P161" s="10">
        <v>107</v>
      </c>
      <c r="Q161" s="10">
        <v>86.6</v>
      </c>
      <c r="R161" s="10">
        <v>113.1</v>
      </c>
      <c r="S161" s="10">
        <v>78.3</v>
      </c>
      <c r="T161" s="10">
        <v>94.8</v>
      </c>
      <c r="U161" s="10">
        <v>81.900000000000006</v>
      </c>
      <c r="V161" s="10">
        <v>83.1</v>
      </c>
      <c r="W161" s="10">
        <v>85.9</v>
      </c>
      <c r="X161" s="10">
        <v>68.599999999999994</v>
      </c>
      <c r="Y161" s="10">
        <v>97.1</v>
      </c>
      <c r="Z161" s="10">
        <v>78.099999999999994</v>
      </c>
      <c r="AA161" s="10">
        <v>105.9</v>
      </c>
      <c r="AB161" s="10">
        <v>38.700000000000003</v>
      </c>
      <c r="AC161" s="10">
        <v>55.6</v>
      </c>
      <c r="AD161" s="10">
        <v>72.599999999999994</v>
      </c>
      <c r="AE161" s="33">
        <v>62.7</v>
      </c>
      <c r="AF161" s="44" t="s">
        <v>111</v>
      </c>
      <c r="AG161" s="33">
        <v>93.4</v>
      </c>
      <c r="AH161" s="8"/>
      <c r="AI161" s="32"/>
      <c r="AJ161" s="8" t="s">
        <v>90</v>
      </c>
      <c r="AK161" s="10">
        <v>90.7</v>
      </c>
      <c r="AL161" s="10">
        <v>94.7</v>
      </c>
      <c r="AM161" s="38">
        <v>87.6</v>
      </c>
      <c r="AN161" s="38">
        <v>90.5</v>
      </c>
      <c r="AO161" s="38">
        <v>79.099999999999994</v>
      </c>
      <c r="AP161" s="38">
        <v>105.2</v>
      </c>
      <c r="AQ161" s="38">
        <v>106.3</v>
      </c>
      <c r="AR161" s="38">
        <v>104.8</v>
      </c>
      <c r="AS161" s="38">
        <v>87.2</v>
      </c>
      <c r="AT161" s="38">
        <v>89.5</v>
      </c>
      <c r="AU161" s="38">
        <v>61.3</v>
      </c>
    </row>
    <row r="162" spans="1:47">
      <c r="A162" s="8"/>
      <c r="B162" s="32"/>
      <c r="C162" s="8" t="s">
        <v>91</v>
      </c>
      <c r="D162" s="38">
        <v>105.6</v>
      </c>
      <c r="E162" s="10">
        <v>105.6</v>
      </c>
      <c r="F162" s="10">
        <v>96</v>
      </c>
      <c r="G162" s="10">
        <v>87.4</v>
      </c>
      <c r="H162" s="10">
        <v>87</v>
      </c>
      <c r="I162" s="10">
        <v>93.6</v>
      </c>
      <c r="J162" s="10">
        <v>78.2</v>
      </c>
      <c r="K162" s="10">
        <v>117.1</v>
      </c>
      <c r="L162" s="10">
        <v>84.1</v>
      </c>
      <c r="M162" s="10">
        <v>94.7</v>
      </c>
      <c r="N162" s="10">
        <v>151.69999999999999</v>
      </c>
      <c r="O162" s="10">
        <v>96.5</v>
      </c>
      <c r="P162" s="10">
        <v>138.80000000000001</v>
      </c>
      <c r="Q162" s="10">
        <v>102.4</v>
      </c>
      <c r="R162" s="10">
        <v>119.8</v>
      </c>
      <c r="S162" s="10">
        <v>76</v>
      </c>
      <c r="T162" s="10">
        <v>101.4</v>
      </c>
      <c r="U162" s="10">
        <v>92.5</v>
      </c>
      <c r="V162" s="10">
        <v>91.4</v>
      </c>
      <c r="W162" s="10">
        <v>95.5</v>
      </c>
      <c r="X162" s="10">
        <v>77.599999999999994</v>
      </c>
      <c r="Y162" s="10">
        <v>105.1</v>
      </c>
      <c r="Z162" s="10">
        <v>79.7</v>
      </c>
      <c r="AA162" s="10">
        <v>120.4</v>
      </c>
      <c r="AB162" s="10">
        <v>47.2</v>
      </c>
      <c r="AC162" s="10">
        <v>63.4</v>
      </c>
      <c r="AD162" s="10">
        <v>99.1</v>
      </c>
      <c r="AE162" s="33">
        <v>79.400000000000006</v>
      </c>
      <c r="AF162" s="44" t="s">
        <v>111</v>
      </c>
      <c r="AG162" s="33">
        <v>108.3</v>
      </c>
      <c r="AH162" s="8"/>
      <c r="AI162" s="32"/>
      <c r="AJ162" s="8" t="s">
        <v>91</v>
      </c>
      <c r="AK162" s="10">
        <v>105.6</v>
      </c>
      <c r="AL162" s="10">
        <v>112.7</v>
      </c>
      <c r="AM162" s="38">
        <v>111</v>
      </c>
      <c r="AN162" s="38">
        <v>117.5</v>
      </c>
      <c r="AO162" s="38">
        <v>91.8</v>
      </c>
      <c r="AP162" s="38">
        <v>115.4</v>
      </c>
      <c r="AQ162" s="38">
        <v>116.1</v>
      </c>
      <c r="AR162" s="38">
        <v>115.1</v>
      </c>
      <c r="AS162" s="38">
        <v>99.5</v>
      </c>
      <c r="AT162" s="38">
        <v>102.5</v>
      </c>
      <c r="AU162" s="38">
        <v>64.5</v>
      </c>
    </row>
    <row r="163" spans="1:47">
      <c r="A163" s="8"/>
      <c r="B163" s="32"/>
      <c r="C163" s="8" t="s">
        <v>92</v>
      </c>
      <c r="D163" s="38">
        <v>95.3</v>
      </c>
      <c r="E163" s="10">
        <v>95.3</v>
      </c>
      <c r="F163" s="10">
        <v>99.4</v>
      </c>
      <c r="G163" s="10">
        <v>80.8</v>
      </c>
      <c r="H163" s="10">
        <v>82</v>
      </c>
      <c r="I163" s="10">
        <v>74</v>
      </c>
      <c r="J163" s="10">
        <v>54.8</v>
      </c>
      <c r="K163" s="10">
        <v>101.8</v>
      </c>
      <c r="L163" s="10">
        <v>78.3</v>
      </c>
      <c r="M163" s="10">
        <v>95.1</v>
      </c>
      <c r="N163" s="10">
        <v>129</v>
      </c>
      <c r="O163" s="10">
        <v>103.5</v>
      </c>
      <c r="P163" s="10">
        <v>115.8</v>
      </c>
      <c r="Q163" s="10">
        <v>103.2</v>
      </c>
      <c r="R163" s="10">
        <v>106.1</v>
      </c>
      <c r="S163" s="10">
        <v>69.599999999999994</v>
      </c>
      <c r="T163" s="10">
        <v>102.7</v>
      </c>
      <c r="U163" s="10">
        <v>95.4</v>
      </c>
      <c r="V163" s="10">
        <v>85.3</v>
      </c>
      <c r="W163" s="10">
        <v>89</v>
      </c>
      <c r="X163" s="10">
        <v>80</v>
      </c>
      <c r="Y163" s="10">
        <v>106</v>
      </c>
      <c r="Z163" s="10">
        <v>85.3</v>
      </c>
      <c r="AA163" s="10">
        <v>108</v>
      </c>
      <c r="AB163" s="10">
        <v>45.1</v>
      </c>
      <c r="AC163" s="10">
        <v>70.099999999999994</v>
      </c>
      <c r="AD163" s="10">
        <v>84.8</v>
      </c>
      <c r="AE163" s="33">
        <v>86.6</v>
      </c>
      <c r="AF163" s="44" t="s">
        <v>111</v>
      </c>
      <c r="AG163" s="33">
        <v>100.7</v>
      </c>
      <c r="AH163" s="8"/>
      <c r="AI163" s="32"/>
      <c r="AJ163" s="8" t="s">
        <v>92</v>
      </c>
      <c r="AK163" s="10">
        <v>95.3</v>
      </c>
      <c r="AL163" s="10">
        <v>99.1</v>
      </c>
      <c r="AM163" s="38">
        <v>94</v>
      </c>
      <c r="AN163" s="38">
        <v>95.4</v>
      </c>
      <c r="AO163" s="38">
        <v>90.2</v>
      </c>
      <c r="AP163" s="38">
        <v>106.5</v>
      </c>
      <c r="AQ163" s="38">
        <v>116.8</v>
      </c>
      <c r="AR163" s="38">
        <v>103.3</v>
      </c>
      <c r="AS163" s="38">
        <v>92</v>
      </c>
      <c r="AT163" s="38">
        <v>94.4</v>
      </c>
      <c r="AU163" s="38">
        <v>65.099999999999994</v>
      </c>
    </row>
    <row r="164" spans="1:47">
      <c r="A164" s="8"/>
      <c r="B164" s="32"/>
      <c r="C164" s="8" t="s">
        <v>93</v>
      </c>
      <c r="D164" s="38">
        <v>88.1</v>
      </c>
      <c r="E164" s="10">
        <v>88.1</v>
      </c>
      <c r="F164" s="10">
        <v>96.8</v>
      </c>
      <c r="G164" s="10">
        <v>60.6</v>
      </c>
      <c r="H164" s="10">
        <v>79.2</v>
      </c>
      <c r="I164" s="10">
        <v>74.2</v>
      </c>
      <c r="J164" s="10">
        <v>63.1</v>
      </c>
      <c r="K164" s="10">
        <v>90</v>
      </c>
      <c r="L164" s="10">
        <v>79.400000000000006</v>
      </c>
      <c r="M164" s="10">
        <v>102.1</v>
      </c>
      <c r="N164" s="10">
        <v>111.9</v>
      </c>
      <c r="O164" s="10">
        <v>102.9</v>
      </c>
      <c r="P164" s="10">
        <v>102.2</v>
      </c>
      <c r="Q164" s="10">
        <v>91.2</v>
      </c>
      <c r="R164" s="10">
        <v>98.2</v>
      </c>
      <c r="S164" s="10">
        <v>75.2</v>
      </c>
      <c r="T164" s="10">
        <v>85.9</v>
      </c>
      <c r="U164" s="10">
        <v>77.2</v>
      </c>
      <c r="V164" s="10">
        <v>90.2</v>
      </c>
      <c r="W164" s="10">
        <v>76.400000000000006</v>
      </c>
      <c r="X164" s="10">
        <v>69.400000000000006</v>
      </c>
      <c r="Y164" s="10">
        <v>81.5</v>
      </c>
      <c r="Z164" s="10">
        <v>79</v>
      </c>
      <c r="AA164" s="10">
        <v>111.1</v>
      </c>
      <c r="AB164" s="10">
        <v>45.5</v>
      </c>
      <c r="AC164" s="10">
        <v>60.6</v>
      </c>
      <c r="AD164" s="10">
        <v>79</v>
      </c>
      <c r="AE164" s="33">
        <v>94.1</v>
      </c>
      <c r="AF164" s="44" t="s">
        <v>111</v>
      </c>
      <c r="AG164" s="33">
        <v>94.5</v>
      </c>
      <c r="AH164" s="8"/>
      <c r="AI164" s="32"/>
      <c r="AJ164" s="8" t="s">
        <v>93</v>
      </c>
      <c r="AK164" s="10">
        <v>88.1</v>
      </c>
      <c r="AL164" s="10">
        <v>85.2</v>
      </c>
      <c r="AM164" s="38">
        <v>79.599999999999994</v>
      </c>
      <c r="AN164" s="38">
        <v>78.400000000000006</v>
      </c>
      <c r="AO164" s="38">
        <v>83.2</v>
      </c>
      <c r="AP164" s="38">
        <v>93.6</v>
      </c>
      <c r="AQ164" s="38">
        <v>116.8</v>
      </c>
      <c r="AR164" s="38">
        <v>86.3</v>
      </c>
      <c r="AS164" s="38">
        <v>90.5</v>
      </c>
      <c r="AT164" s="38">
        <v>93.2</v>
      </c>
      <c r="AU164" s="38">
        <v>60</v>
      </c>
    </row>
    <row r="165" spans="1:47">
      <c r="A165" s="8"/>
      <c r="B165" s="32"/>
      <c r="C165" s="8" t="s">
        <v>94</v>
      </c>
      <c r="D165" s="38">
        <v>107.9</v>
      </c>
      <c r="E165" s="10">
        <v>107.9</v>
      </c>
      <c r="F165" s="10">
        <v>96.2</v>
      </c>
      <c r="G165" s="10">
        <v>66.7</v>
      </c>
      <c r="H165" s="10">
        <v>84</v>
      </c>
      <c r="I165" s="10">
        <v>102.1</v>
      </c>
      <c r="J165" s="10">
        <v>102.4</v>
      </c>
      <c r="K165" s="10">
        <v>103.6</v>
      </c>
      <c r="L165" s="10">
        <v>83</v>
      </c>
      <c r="M165" s="10">
        <v>73.900000000000006</v>
      </c>
      <c r="N165" s="10">
        <v>176.7</v>
      </c>
      <c r="O165" s="10">
        <v>120.6</v>
      </c>
      <c r="P165" s="10">
        <v>153.9</v>
      </c>
      <c r="Q165" s="10">
        <v>106.5</v>
      </c>
      <c r="R165" s="10">
        <v>105.9</v>
      </c>
      <c r="S165" s="10">
        <v>81</v>
      </c>
      <c r="T165" s="10">
        <v>91.2</v>
      </c>
      <c r="U165" s="10">
        <v>93.3</v>
      </c>
      <c r="V165" s="10">
        <v>91.2</v>
      </c>
      <c r="W165" s="10">
        <v>81.3</v>
      </c>
      <c r="X165" s="10">
        <v>80.7</v>
      </c>
      <c r="Y165" s="10">
        <v>109.4</v>
      </c>
      <c r="Z165" s="10">
        <v>76.3</v>
      </c>
      <c r="AA165" s="10">
        <v>120.5</v>
      </c>
      <c r="AB165" s="10">
        <v>40.9</v>
      </c>
      <c r="AC165" s="10">
        <v>70.3</v>
      </c>
      <c r="AD165" s="10">
        <v>87.1</v>
      </c>
      <c r="AE165" s="33">
        <v>86.3</v>
      </c>
      <c r="AF165" s="44" t="s">
        <v>111</v>
      </c>
      <c r="AG165" s="33">
        <v>111.8</v>
      </c>
      <c r="AH165" s="8"/>
      <c r="AI165" s="32"/>
      <c r="AJ165" s="8" t="s">
        <v>94</v>
      </c>
      <c r="AK165" s="10">
        <v>107.9</v>
      </c>
      <c r="AL165" s="10">
        <v>112.7</v>
      </c>
      <c r="AM165" s="38">
        <v>118</v>
      </c>
      <c r="AN165" s="38">
        <v>126.2</v>
      </c>
      <c r="AO165" s="38">
        <v>93.7</v>
      </c>
      <c r="AP165" s="38">
        <v>104.8</v>
      </c>
      <c r="AQ165" s="38">
        <v>131.30000000000001</v>
      </c>
      <c r="AR165" s="38">
        <v>96.5</v>
      </c>
      <c r="AS165" s="38">
        <v>103.8</v>
      </c>
      <c r="AT165" s="38">
        <v>106.9</v>
      </c>
      <c r="AU165" s="38">
        <v>68.099999999999994</v>
      </c>
    </row>
    <row r="166" spans="1:47">
      <c r="A166" s="8"/>
      <c r="B166" s="32"/>
      <c r="C166" s="8" t="s">
        <v>95</v>
      </c>
      <c r="D166" s="38">
        <v>94.9</v>
      </c>
      <c r="E166" s="10">
        <v>94.9</v>
      </c>
      <c r="F166" s="10">
        <v>94</v>
      </c>
      <c r="G166" s="10">
        <v>77.400000000000006</v>
      </c>
      <c r="H166" s="10">
        <v>90.1</v>
      </c>
      <c r="I166" s="10">
        <v>74.900000000000006</v>
      </c>
      <c r="J166" s="10">
        <v>69.3</v>
      </c>
      <c r="K166" s="10">
        <v>82.2</v>
      </c>
      <c r="L166" s="10">
        <v>85.6</v>
      </c>
      <c r="M166" s="10">
        <v>69.7</v>
      </c>
      <c r="N166" s="10">
        <v>122.4</v>
      </c>
      <c r="O166" s="10">
        <v>114.8</v>
      </c>
      <c r="P166" s="10">
        <v>110.3</v>
      </c>
      <c r="Q166" s="10">
        <v>112.6</v>
      </c>
      <c r="R166" s="10">
        <v>107.9</v>
      </c>
      <c r="S166" s="10">
        <v>82.1</v>
      </c>
      <c r="T166" s="10">
        <v>93</v>
      </c>
      <c r="U166" s="10">
        <v>92.9</v>
      </c>
      <c r="V166" s="10">
        <v>95.9</v>
      </c>
      <c r="W166" s="10">
        <v>95.5</v>
      </c>
      <c r="X166" s="10">
        <v>77.099999999999994</v>
      </c>
      <c r="Y166" s="10">
        <v>111.1</v>
      </c>
      <c r="Z166" s="10">
        <v>74.3</v>
      </c>
      <c r="AA166" s="10">
        <v>119.8</v>
      </c>
      <c r="AB166" s="10">
        <v>43.7</v>
      </c>
      <c r="AC166" s="10">
        <v>64</v>
      </c>
      <c r="AD166" s="10">
        <v>80.599999999999994</v>
      </c>
      <c r="AE166" s="33">
        <v>90.4</v>
      </c>
      <c r="AF166" s="44" t="s">
        <v>111</v>
      </c>
      <c r="AG166" s="33">
        <v>98.4</v>
      </c>
      <c r="AH166" s="8"/>
      <c r="AI166" s="32"/>
      <c r="AJ166" s="8" t="s">
        <v>95</v>
      </c>
      <c r="AK166" s="10">
        <v>94.9</v>
      </c>
      <c r="AL166" s="10">
        <v>97.5</v>
      </c>
      <c r="AM166" s="38">
        <v>89.3</v>
      </c>
      <c r="AN166" s="38">
        <v>84.8</v>
      </c>
      <c r="AO166" s="38">
        <v>102.3</v>
      </c>
      <c r="AP166" s="38">
        <v>109.7</v>
      </c>
      <c r="AQ166" s="38">
        <v>129.5</v>
      </c>
      <c r="AR166" s="38">
        <v>103.5</v>
      </c>
      <c r="AS166" s="38">
        <v>92.7</v>
      </c>
      <c r="AT166" s="38">
        <v>95</v>
      </c>
      <c r="AU166" s="38">
        <v>66.7</v>
      </c>
    </row>
    <row r="167" spans="1:47">
      <c r="A167" s="8"/>
      <c r="B167" s="32"/>
      <c r="C167" s="8" t="s">
        <v>96</v>
      </c>
      <c r="D167" s="38">
        <v>96.2</v>
      </c>
      <c r="E167" s="10">
        <v>96.2</v>
      </c>
      <c r="F167" s="10">
        <v>89.6</v>
      </c>
      <c r="G167" s="10">
        <v>76.099999999999994</v>
      </c>
      <c r="H167" s="10">
        <v>93.2</v>
      </c>
      <c r="I167" s="10">
        <v>73.400000000000006</v>
      </c>
      <c r="J167" s="10">
        <v>59.1</v>
      </c>
      <c r="K167" s="10">
        <v>93.4</v>
      </c>
      <c r="L167" s="10">
        <v>85.3</v>
      </c>
      <c r="M167" s="10">
        <v>78.5</v>
      </c>
      <c r="N167" s="10">
        <v>144.5</v>
      </c>
      <c r="O167" s="10">
        <v>114.6</v>
      </c>
      <c r="P167" s="10">
        <v>114.2</v>
      </c>
      <c r="Q167" s="10">
        <v>103.8</v>
      </c>
      <c r="R167" s="10">
        <v>102.7</v>
      </c>
      <c r="S167" s="10">
        <v>83.4</v>
      </c>
      <c r="T167" s="10">
        <v>93.4</v>
      </c>
      <c r="U167" s="10">
        <v>92.6</v>
      </c>
      <c r="V167" s="10">
        <v>91.2</v>
      </c>
      <c r="W167" s="10">
        <v>103.3</v>
      </c>
      <c r="X167" s="10">
        <v>78.2</v>
      </c>
      <c r="Y167" s="10">
        <v>111.2</v>
      </c>
      <c r="Z167" s="10">
        <v>75.599999999999994</v>
      </c>
      <c r="AA167" s="10">
        <v>129.19999999999999</v>
      </c>
      <c r="AB167" s="10">
        <v>48.3</v>
      </c>
      <c r="AC167" s="10">
        <v>64.400000000000006</v>
      </c>
      <c r="AD167" s="10">
        <v>80.099999999999994</v>
      </c>
      <c r="AE167" s="33">
        <v>100</v>
      </c>
      <c r="AF167" s="44" t="s">
        <v>111</v>
      </c>
      <c r="AG167" s="33">
        <v>99.9</v>
      </c>
      <c r="AH167" s="8"/>
      <c r="AI167" s="32"/>
      <c r="AJ167" s="8" t="s">
        <v>96</v>
      </c>
      <c r="AK167" s="10">
        <v>96.2</v>
      </c>
      <c r="AL167" s="10">
        <v>99</v>
      </c>
      <c r="AM167" s="38">
        <v>88.8</v>
      </c>
      <c r="AN167" s="38">
        <v>86</v>
      </c>
      <c r="AO167" s="38">
        <v>97</v>
      </c>
      <c r="AP167" s="38">
        <v>114.2</v>
      </c>
      <c r="AQ167" s="38">
        <v>137.80000000000001</v>
      </c>
      <c r="AR167" s="38">
        <v>106.7</v>
      </c>
      <c r="AS167" s="38">
        <v>93.9</v>
      </c>
      <c r="AT167" s="38">
        <v>96.3</v>
      </c>
      <c r="AU167" s="38">
        <v>66.3</v>
      </c>
    </row>
    <row r="168" spans="1:47">
      <c r="A168" s="8"/>
      <c r="B168" s="32"/>
      <c r="C168" s="15" t="s">
        <v>97</v>
      </c>
      <c r="D168" s="42">
        <v>102.5</v>
      </c>
      <c r="E168" s="14">
        <v>102.5</v>
      </c>
      <c r="F168" s="14">
        <v>94.1</v>
      </c>
      <c r="G168" s="14">
        <v>87.6</v>
      </c>
      <c r="H168" s="14">
        <v>93.2</v>
      </c>
      <c r="I168" s="14">
        <v>93.5</v>
      </c>
      <c r="J168" s="14">
        <v>90.6</v>
      </c>
      <c r="K168" s="14">
        <v>98.6</v>
      </c>
      <c r="L168" s="14">
        <v>83.9</v>
      </c>
      <c r="M168" s="14">
        <v>67.900000000000006</v>
      </c>
      <c r="N168" s="14">
        <v>147.30000000000001</v>
      </c>
      <c r="O168" s="14">
        <v>123.9</v>
      </c>
      <c r="P168" s="14">
        <v>116.7</v>
      </c>
      <c r="Q168" s="14">
        <v>108.6</v>
      </c>
      <c r="R168" s="14">
        <v>103.8</v>
      </c>
      <c r="S168" s="14">
        <v>94.3</v>
      </c>
      <c r="T168" s="14">
        <v>86.5</v>
      </c>
      <c r="U168" s="14">
        <v>91.3</v>
      </c>
      <c r="V168" s="14">
        <v>84.3</v>
      </c>
      <c r="W168" s="14">
        <v>109.9</v>
      </c>
      <c r="X168" s="14">
        <v>74.8</v>
      </c>
      <c r="Y168" s="14">
        <v>87.5</v>
      </c>
      <c r="Z168" s="14">
        <v>79.599999999999994</v>
      </c>
      <c r="AA168" s="14">
        <v>125.8</v>
      </c>
      <c r="AB168" s="14">
        <v>49.9</v>
      </c>
      <c r="AC168" s="14">
        <v>64.400000000000006</v>
      </c>
      <c r="AD168" s="14">
        <v>93.5</v>
      </c>
      <c r="AE168" s="35">
        <v>85</v>
      </c>
      <c r="AF168" s="45" t="s">
        <v>111</v>
      </c>
      <c r="AG168" s="35">
        <v>107.8</v>
      </c>
      <c r="AH168" s="8"/>
      <c r="AI168" s="34"/>
      <c r="AJ168" s="15" t="s">
        <v>97</v>
      </c>
      <c r="AK168" s="14">
        <v>102.5</v>
      </c>
      <c r="AL168" s="14">
        <v>105.3</v>
      </c>
      <c r="AM168" s="40">
        <v>98.7</v>
      </c>
      <c r="AN168" s="40">
        <v>97.8</v>
      </c>
      <c r="AO168" s="40">
        <v>101.6</v>
      </c>
      <c r="AP168" s="40">
        <v>115</v>
      </c>
      <c r="AQ168" s="40">
        <v>133.69999999999999</v>
      </c>
      <c r="AR168" s="40">
        <v>109.1</v>
      </c>
      <c r="AS168" s="40">
        <v>100.2</v>
      </c>
      <c r="AT168" s="40">
        <v>103</v>
      </c>
      <c r="AU168" s="40">
        <v>67.5</v>
      </c>
    </row>
    <row r="169" spans="1:47">
      <c r="A169" s="8"/>
      <c r="B169" s="32" t="s">
        <v>112</v>
      </c>
      <c r="C169" s="8" t="s">
        <v>84</v>
      </c>
      <c r="D169" s="43">
        <v>89.2</v>
      </c>
      <c r="E169" s="10">
        <v>89.2</v>
      </c>
      <c r="F169" s="10">
        <v>99.6</v>
      </c>
      <c r="G169" s="10">
        <v>81.7</v>
      </c>
      <c r="H169" s="10">
        <v>88.3</v>
      </c>
      <c r="I169" s="10">
        <v>72.2</v>
      </c>
      <c r="J169" s="10">
        <v>56.5</v>
      </c>
      <c r="K169" s="10">
        <v>95.1</v>
      </c>
      <c r="L169" s="10">
        <v>74.7</v>
      </c>
      <c r="M169" s="10">
        <v>70.5</v>
      </c>
      <c r="N169" s="10">
        <v>114.1</v>
      </c>
      <c r="O169" s="10">
        <v>114.9</v>
      </c>
      <c r="P169" s="10">
        <v>106.4</v>
      </c>
      <c r="Q169" s="10">
        <v>101.5</v>
      </c>
      <c r="R169" s="10">
        <v>99</v>
      </c>
      <c r="S169" s="10">
        <v>76.099999999999994</v>
      </c>
      <c r="T169" s="10">
        <v>84</v>
      </c>
      <c r="U169" s="10">
        <v>80.7</v>
      </c>
      <c r="V169" s="10">
        <v>79.099999999999994</v>
      </c>
      <c r="W169" s="10">
        <v>77.599999999999994</v>
      </c>
      <c r="X169" s="10">
        <v>65.5</v>
      </c>
      <c r="Y169" s="10">
        <v>81.3</v>
      </c>
      <c r="Z169" s="10">
        <v>73.900000000000006</v>
      </c>
      <c r="AA169" s="10">
        <v>112.7</v>
      </c>
      <c r="AB169" s="10">
        <v>46.2</v>
      </c>
      <c r="AC169" s="10">
        <v>54.2</v>
      </c>
      <c r="AD169" s="10">
        <v>76.3</v>
      </c>
      <c r="AE169" s="33">
        <v>89.9</v>
      </c>
      <c r="AF169" s="44" t="s">
        <v>111</v>
      </c>
      <c r="AG169" s="33">
        <v>96.9</v>
      </c>
      <c r="AH169" s="8"/>
      <c r="AI169" s="32" t="s">
        <v>112</v>
      </c>
      <c r="AJ169" s="8" t="s">
        <v>84</v>
      </c>
      <c r="AK169" s="10">
        <v>89.2</v>
      </c>
      <c r="AL169" s="10">
        <v>91.8</v>
      </c>
      <c r="AM169" s="38">
        <v>88.9</v>
      </c>
      <c r="AN169" s="38">
        <v>86.2</v>
      </c>
      <c r="AO169" s="38">
        <v>96.9</v>
      </c>
      <c r="AP169" s="38">
        <v>96.2</v>
      </c>
      <c r="AQ169" s="38">
        <v>121.3</v>
      </c>
      <c r="AR169" s="38">
        <v>88.3</v>
      </c>
      <c r="AS169" s="38">
        <v>87</v>
      </c>
      <c r="AT169" s="38">
        <v>89.5</v>
      </c>
      <c r="AU169" s="38">
        <v>58.3</v>
      </c>
    </row>
    <row r="170" spans="1:47">
      <c r="A170" s="8"/>
      <c r="B170" s="32"/>
      <c r="C170" s="8" t="s">
        <v>86</v>
      </c>
      <c r="D170" s="43">
        <v>103.5</v>
      </c>
      <c r="E170" s="10">
        <v>103.5</v>
      </c>
      <c r="F170" s="10">
        <v>95.6</v>
      </c>
      <c r="G170" s="10">
        <v>86</v>
      </c>
      <c r="H170" s="10">
        <v>89</v>
      </c>
      <c r="I170" s="10">
        <v>106.9</v>
      </c>
      <c r="J170" s="10">
        <v>108.3</v>
      </c>
      <c r="K170" s="10">
        <v>108.9</v>
      </c>
      <c r="L170" s="10">
        <v>61.3</v>
      </c>
      <c r="M170" s="10">
        <v>71.2</v>
      </c>
      <c r="N170" s="10">
        <v>135.80000000000001</v>
      </c>
      <c r="O170" s="10">
        <v>120.9</v>
      </c>
      <c r="P170" s="10">
        <v>123.1</v>
      </c>
      <c r="Q170" s="10">
        <v>98.2</v>
      </c>
      <c r="R170" s="10">
        <v>109.2</v>
      </c>
      <c r="S170" s="10">
        <v>74.099999999999994</v>
      </c>
      <c r="T170" s="10">
        <v>87.7</v>
      </c>
      <c r="U170" s="10">
        <v>86.6</v>
      </c>
      <c r="V170" s="10">
        <v>84.8</v>
      </c>
      <c r="W170" s="10">
        <v>90.9</v>
      </c>
      <c r="X170" s="10">
        <v>73.099999999999994</v>
      </c>
      <c r="Y170" s="10">
        <v>98.3</v>
      </c>
      <c r="Z170" s="10">
        <v>81.5</v>
      </c>
      <c r="AA170" s="10">
        <v>132</v>
      </c>
      <c r="AB170" s="10">
        <v>45.1</v>
      </c>
      <c r="AC170" s="10">
        <v>57.9</v>
      </c>
      <c r="AD170" s="10">
        <v>86.2</v>
      </c>
      <c r="AE170" s="33">
        <v>98.7</v>
      </c>
      <c r="AF170" s="44" t="s">
        <v>111</v>
      </c>
      <c r="AG170" s="33">
        <v>95.8</v>
      </c>
      <c r="AH170" s="8"/>
      <c r="AI170" s="32"/>
      <c r="AJ170" s="8" t="s">
        <v>86</v>
      </c>
      <c r="AK170" s="10">
        <v>103.5</v>
      </c>
      <c r="AL170" s="10">
        <v>100.2</v>
      </c>
      <c r="AM170" s="38">
        <v>94.3</v>
      </c>
      <c r="AN170" s="38">
        <v>94.6</v>
      </c>
      <c r="AO170" s="38">
        <v>93.5</v>
      </c>
      <c r="AP170" s="38">
        <v>109</v>
      </c>
      <c r="AQ170" s="38">
        <v>125.4</v>
      </c>
      <c r="AR170" s="38">
        <v>103.8</v>
      </c>
      <c r="AS170" s="38">
        <v>106.4</v>
      </c>
      <c r="AT170" s="38">
        <v>110.3</v>
      </c>
      <c r="AU170" s="38">
        <v>61.4</v>
      </c>
    </row>
    <row r="171" spans="1:47">
      <c r="A171" s="8"/>
      <c r="B171" s="32"/>
      <c r="C171" s="8" t="s">
        <v>88</v>
      </c>
      <c r="D171" s="43">
        <v>118.4</v>
      </c>
      <c r="E171" s="10">
        <v>118.4</v>
      </c>
      <c r="F171" s="10">
        <v>100.7</v>
      </c>
      <c r="G171" s="10">
        <v>91.8</v>
      </c>
      <c r="H171" s="10">
        <v>95.8</v>
      </c>
      <c r="I171" s="10">
        <v>110.5</v>
      </c>
      <c r="J171" s="10">
        <v>105</v>
      </c>
      <c r="K171" s="10">
        <v>118.7</v>
      </c>
      <c r="L171" s="10">
        <v>109.5</v>
      </c>
      <c r="M171" s="10">
        <v>84.4</v>
      </c>
      <c r="N171" s="10">
        <v>179</v>
      </c>
      <c r="O171" s="10">
        <v>149.30000000000001</v>
      </c>
      <c r="P171" s="10">
        <v>151.9</v>
      </c>
      <c r="Q171" s="10">
        <v>110.1</v>
      </c>
      <c r="R171" s="10">
        <v>124.9</v>
      </c>
      <c r="S171" s="10">
        <v>90.2</v>
      </c>
      <c r="T171" s="10">
        <v>103.1</v>
      </c>
      <c r="U171" s="10">
        <v>97.5</v>
      </c>
      <c r="V171" s="10">
        <v>95.3</v>
      </c>
      <c r="W171" s="10">
        <v>109.9</v>
      </c>
      <c r="X171" s="10">
        <v>81</v>
      </c>
      <c r="Y171" s="10">
        <v>112</v>
      </c>
      <c r="Z171" s="10">
        <v>80.8</v>
      </c>
      <c r="AA171" s="10">
        <v>137.4</v>
      </c>
      <c r="AB171" s="10">
        <v>47.3</v>
      </c>
      <c r="AC171" s="10">
        <v>67.7</v>
      </c>
      <c r="AD171" s="10">
        <v>81.2</v>
      </c>
      <c r="AE171" s="33">
        <v>89.2</v>
      </c>
      <c r="AF171" s="44" t="s">
        <v>111</v>
      </c>
      <c r="AG171" s="33">
        <v>109.5</v>
      </c>
      <c r="AH171" s="8"/>
      <c r="AI171" s="32"/>
      <c r="AJ171" s="8" t="s">
        <v>88</v>
      </c>
      <c r="AK171" s="10">
        <v>118.4</v>
      </c>
      <c r="AL171" s="10">
        <v>129.1</v>
      </c>
      <c r="AM171" s="38">
        <v>131.1</v>
      </c>
      <c r="AN171" s="38">
        <v>140.30000000000001</v>
      </c>
      <c r="AO171" s="38">
        <v>104.1</v>
      </c>
      <c r="AP171" s="38">
        <v>126.2</v>
      </c>
      <c r="AQ171" s="38">
        <v>133.19999999999999</v>
      </c>
      <c r="AR171" s="38">
        <v>124</v>
      </c>
      <c r="AS171" s="38">
        <v>109.2</v>
      </c>
      <c r="AT171" s="38">
        <v>112.4</v>
      </c>
      <c r="AU171" s="38">
        <v>72.5</v>
      </c>
    </row>
    <row r="172" spans="1:47">
      <c r="A172" s="8"/>
      <c r="B172" s="32"/>
      <c r="C172" s="8" t="s">
        <v>89</v>
      </c>
      <c r="D172" s="43">
        <v>98.6</v>
      </c>
      <c r="E172" s="10">
        <v>98.6</v>
      </c>
      <c r="F172" s="10">
        <v>100.7</v>
      </c>
      <c r="G172" s="10">
        <v>89.7</v>
      </c>
      <c r="H172" s="10">
        <v>86</v>
      </c>
      <c r="I172" s="10">
        <v>79.2</v>
      </c>
      <c r="J172" s="10">
        <v>62.7</v>
      </c>
      <c r="K172" s="10">
        <v>103.3</v>
      </c>
      <c r="L172" s="10">
        <v>79.599999999999994</v>
      </c>
      <c r="M172" s="10">
        <v>72.400000000000006</v>
      </c>
      <c r="N172" s="10">
        <v>106.7</v>
      </c>
      <c r="O172" s="10">
        <v>113.2</v>
      </c>
      <c r="P172" s="10">
        <v>132.4</v>
      </c>
      <c r="Q172" s="10">
        <v>109.1</v>
      </c>
      <c r="R172" s="10">
        <v>116.5</v>
      </c>
      <c r="S172" s="10">
        <v>79</v>
      </c>
      <c r="T172" s="10">
        <v>100.1</v>
      </c>
      <c r="U172" s="10">
        <v>93.6</v>
      </c>
      <c r="V172" s="10">
        <v>91.1</v>
      </c>
      <c r="W172" s="10">
        <v>97.5</v>
      </c>
      <c r="X172" s="10">
        <v>74.5</v>
      </c>
      <c r="Y172" s="10">
        <v>102.7</v>
      </c>
      <c r="Z172" s="10">
        <v>78.2</v>
      </c>
      <c r="AA172" s="10">
        <v>117.1</v>
      </c>
      <c r="AB172" s="10">
        <v>56.2</v>
      </c>
      <c r="AC172" s="10">
        <v>61.1</v>
      </c>
      <c r="AD172" s="10">
        <v>76.099999999999994</v>
      </c>
      <c r="AE172" s="33">
        <v>99.3</v>
      </c>
      <c r="AF172" s="44" t="s">
        <v>111</v>
      </c>
      <c r="AG172" s="33">
        <v>91.2</v>
      </c>
      <c r="AH172" s="8"/>
      <c r="AI172" s="32"/>
      <c r="AJ172" s="8" t="s">
        <v>89</v>
      </c>
      <c r="AK172" s="10">
        <v>98.6</v>
      </c>
      <c r="AL172" s="10">
        <v>103.9</v>
      </c>
      <c r="AM172" s="38">
        <v>96.8</v>
      </c>
      <c r="AN172" s="38">
        <v>96.3</v>
      </c>
      <c r="AO172" s="38">
        <v>98</v>
      </c>
      <c r="AP172" s="38">
        <v>114.6</v>
      </c>
      <c r="AQ172" s="38">
        <v>121.4</v>
      </c>
      <c r="AR172" s="38">
        <v>112.4</v>
      </c>
      <c r="AS172" s="38">
        <v>94</v>
      </c>
      <c r="AT172" s="38">
        <v>96.6</v>
      </c>
      <c r="AU172" s="38">
        <v>64.7</v>
      </c>
    </row>
    <row r="173" spans="1:47">
      <c r="A173" s="8"/>
      <c r="B173" s="32"/>
      <c r="C173" s="8" t="s">
        <v>90</v>
      </c>
      <c r="D173" s="43">
        <v>95</v>
      </c>
      <c r="E173" s="10">
        <v>95</v>
      </c>
      <c r="F173" s="10">
        <v>102.1</v>
      </c>
      <c r="G173" s="10">
        <v>87.8</v>
      </c>
      <c r="H173" s="10">
        <v>74.8</v>
      </c>
      <c r="I173" s="10">
        <v>73.3</v>
      </c>
      <c r="J173" s="10">
        <v>59</v>
      </c>
      <c r="K173" s="10">
        <v>93.9</v>
      </c>
      <c r="L173" s="10">
        <v>76.3</v>
      </c>
      <c r="M173" s="10">
        <v>76.099999999999994</v>
      </c>
      <c r="N173" s="10">
        <v>115.1</v>
      </c>
      <c r="O173" s="10">
        <v>121.9</v>
      </c>
      <c r="P173" s="10">
        <v>140</v>
      </c>
      <c r="Q173" s="10">
        <v>91.3</v>
      </c>
      <c r="R173" s="10">
        <v>105.7</v>
      </c>
      <c r="S173" s="10">
        <v>73.3</v>
      </c>
      <c r="T173" s="10">
        <v>99.9</v>
      </c>
      <c r="U173" s="10">
        <v>85.7</v>
      </c>
      <c r="V173" s="10">
        <v>88.2</v>
      </c>
      <c r="W173" s="10">
        <v>87.9</v>
      </c>
      <c r="X173" s="10">
        <v>68.400000000000006</v>
      </c>
      <c r="Y173" s="10">
        <v>97.5</v>
      </c>
      <c r="Z173" s="10">
        <v>72.8</v>
      </c>
      <c r="AA173" s="10">
        <v>112.5</v>
      </c>
      <c r="AB173" s="10">
        <v>47.6</v>
      </c>
      <c r="AC173" s="10">
        <v>55.6</v>
      </c>
      <c r="AD173" s="10">
        <v>63</v>
      </c>
      <c r="AE173" s="33">
        <v>90</v>
      </c>
      <c r="AF173" s="44" t="s">
        <v>111</v>
      </c>
      <c r="AG173" s="33">
        <v>87.9</v>
      </c>
      <c r="AH173" s="8"/>
      <c r="AI173" s="32"/>
      <c r="AJ173" s="8" t="s">
        <v>90</v>
      </c>
      <c r="AK173" s="10">
        <v>95</v>
      </c>
      <c r="AL173" s="10">
        <v>96.9</v>
      </c>
      <c r="AM173" s="38">
        <v>92.6</v>
      </c>
      <c r="AN173" s="38">
        <v>97.5</v>
      </c>
      <c r="AO173" s="38">
        <v>78.3</v>
      </c>
      <c r="AP173" s="38">
        <v>103.3</v>
      </c>
      <c r="AQ173" s="38">
        <v>118.5</v>
      </c>
      <c r="AR173" s="38">
        <v>98.5</v>
      </c>
      <c r="AS173" s="38">
        <v>93.4</v>
      </c>
      <c r="AT173" s="38">
        <v>96.2</v>
      </c>
      <c r="AU173" s="38">
        <v>61.5</v>
      </c>
    </row>
    <row r="174" spans="1:47">
      <c r="A174" s="8"/>
      <c r="B174" s="32"/>
      <c r="C174" s="8" t="s">
        <v>91</v>
      </c>
      <c r="D174" s="43">
        <v>108.2</v>
      </c>
      <c r="E174" s="10">
        <v>108.2</v>
      </c>
      <c r="F174" s="10">
        <v>98.3</v>
      </c>
      <c r="G174" s="10">
        <v>90.8</v>
      </c>
      <c r="H174" s="10">
        <v>91</v>
      </c>
      <c r="I174" s="10">
        <v>98.5</v>
      </c>
      <c r="J174" s="10">
        <v>91.8</v>
      </c>
      <c r="K174" s="10">
        <v>109</v>
      </c>
      <c r="L174" s="10">
        <v>89.2</v>
      </c>
      <c r="M174" s="10">
        <v>83</v>
      </c>
      <c r="N174" s="10">
        <v>143.19999999999999</v>
      </c>
      <c r="O174" s="10">
        <v>110.4</v>
      </c>
      <c r="P174" s="10">
        <v>145.30000000000001</v>
      </c>
      <c r="Q174" s="10">
        <v>107.1</v>
      </c>
      <c r="R174" s="10">
        <v>123.6</v>
      </c>
      <c r="S174" s="10">
        <v>88.5</v>
      </c>
      <c r="T174" s="10">
        <v>111.3</v>
      </c>
      <c r="U174" s="10">
        <v>98.1</v>
      </c>
      <c r="V174" s="10">
        <v>82.4</v>
      </c>
      <c r="W174" s="10">
        <v>95.4</v>
      </c>
      <c r="X174" s="10">
        <v>73.3</v>
      </c>
      <c r="Y174" s="10">
        <v>103.7</v>
      </c>
      <c r="Z174" s="10">
        <v>78.900000000000006</v>
      </c>
      <c r="AA174" s="10">
        <v>129.69999999999999</v>
      </c>
      <c r="AB174" s="10">
        <v>46.7</v>
      </c>
      <c r="AC174" s="10">
        <v>58.5</v>
      </c>
      <c r="AD174" s="10">
        <v>72.8</v>
      </c>
      <c r="AE174" s="33">
        <v>93.4</v>
      </c>
      <c r="AF174" s="44" t="s">
        <v>111</v>
      </c>
      <c r="AG174" s="33">
        <v>100.1</v>
      </c>
      <c r="AH174" s="8"/>
      <c r="AI174" s="32"/>
      <c r="AJ174" s="8" t="s">
        <v>91</v>
      </c>
      <c r="AK174" s="10">
        <v>108.2</v>
      </c>
      <c r="AL174" s="10">
        <v>114.7</v>
      </c>
      <c r="AM174" s="38">
        <v>112.6</v>
      </c>
      <c r="AN174" s="38">
        <v>118.3</v>
      </c>
      <c r="AO174" s="38">
        <v>95.8</v>
      </c>
      <c r="AP174" s="38">
        <v>117.8</v>
      </c>
      <c r="AQ174" s="38">
        <v>119.5</v>
      </c>
      <c r="AR174" s="38">
        <v>117.3</v>
      </c>
      <c r="AS174" s="38">
        <v>102.7</v>
      </c>
      <c r="AT174" s="38">
        <v>106.3</v>
      </c>
      <c r="AU174" s="38">
        <v>62</v>
      </c>
    </row>
    <row r="175" spans="1:47">
      <c r="A175" s="8"/>
      <c r="B175" s="32"/>
      <c r="C175" s="8" t="s">
        <v>92</v>
      </c>
      <c r="D175" s="43">
        <v>96.8</v>
      </c>
      <c r="E175" s="10">
        <v>96.8</v>
      </c>
      <c r="F175" s="10">
        <v>99.4</v>
      </c>
      <c r="G175" s="10">
        <v>85.9</v>
      </c>
      <c r="H175" s="10">
        <v>84.6</v>
      </c>
      <c r="I175" s="10">
        <v>75.900000000000006</v>
      </c>
      <c r="J175" s="10">
        <v>61.5</v>
      </c>
      <c r="K175" s="10">
        <v>95.8</v>
      </c>
      <c r="L175" s="10">
        <v>90.3</v>
      </c>
      <c r="M175" s="10">
        <v>79.400000000000006</v>
      </c>
      <c r="N175" s="10">
        <v>117</v>
      </c>
      <c r="O175" s="10">
        <v>108.7</v>
      </c>
      <c r="P175" s="10">
        <v>127</v>
      </c>
      <c r="Q175" s="10">
        <v>104.8</v>
      </c>
      <c r="R175" s="10">
        <v>112</v>
      </c>
      <c r="S175" s="10">
        <v>78.599999999999994</v>
      </c>
      <c r="T175" s="10">
        <v>104.2</v>
      </c>
      <c r="U175" s="10">
        <v>97.4</v>
      </c>
      <c r="V175" s="10">
        <v>89</v>
      </c>
      <c r="W175" s="10">
        <v>92.5</v>
      </c>
      <c r="X175" s="10">
        <v>72.2</v>
      </c>
      <c r="Y175" s="10">
        <v>103.3</v>
      </c>
      <c r="Z175" s="10">
        <v>78.400000000000006</v>
      </c>
      <c r="AA175" s="10">
        <v>120.2</v>
      </c>
      <c r="AB175" s="10">
        <v>44</v>
      </c>
      <c r="AC175" s="10">
        <v>58.4</v>
      </c>
      <c r="AD175" s="10">
        <v>70</v>
      </c>
      <c r="AE175" s="33">
        <v>97</v>
      </c>
      <c r="AF175" s="44" t="s">
        <v>111</v>
      </c>
      <c r="AG175" s="33">
        <v>89.5</v>
      </c>
      <c r="AH175" s="8"/>
      <c r="AI175" s="32"/>
      <c r="AJ175" s="8" t="s">
        <v>92</v>
      </c>
      <c r="AK175" s="10">
        <v>96.8</v>
      </c>
      <c r="AL175" s="10">
        <v>97.4</v>
      </c>
      <c r="AM175" s="38">
        <v>89.1</v>
      </c>
      <c r="AN175" s="38">
        <v>88.4</v>
      </c>
      <c r="AO175" s="38">
        <v>91.3</v>
      </c>
      <c r="AP175" s="38">
        <v>109.6</v>
      </c>
      <c r="AQ175" s="38">
        <v>117.7</v>
      </c>
      <c r="AR175" s="38">
        <v>107</v>
      </c>
      <c r="AS175" s="38">
        <v>96.3</v>
      </c>
      <c r="AT175" s="38">
        <v>99.5</v>
      </c>
      <c r="AU175" s="38">
        <v>59.3</v>
      </c>
    </row>
    <row r="176" spans="1:47">
      <c r="A176" s="8"/>
      <c r="B176" s="32"/>
      <c r="C176" s="8" t="s">
        <v>93</v>
      </c>
      <c r="D176" s="43">
        <v>94.5</v>
      </c>
      <c r="E176" s="10">
        <v>94.6</v>
      </c>
      <c r="F176" s="10">
        <v>98.9</v>
      </c>
      <c r="G176" s="10">
        <v>64.400000000000006</v>
      </c>
      <c r="H176" s="10">
        <v>77.7</v>
      </c>
      <c r="I176" s="10">
        <v>86.7</v>
      </c>
      <c r="J176" s="10">
        <v>77.3</v>
      </c>
      <c r="K176" s="10">
        <v>99.9</v>
      </c>
      <c r="L176" s="10">
        <v>92.2</v>
      </c>
      <c r="M176" s="10">
        <v>81.599999999999994</v>
      </c>
      <c r="N176" s="10">
        <v>111.4</v>
      </c>
      <c r="O176" s="10">
        <v>90.8</v>
      </c>
      <c r="P176" s="10">
        <v>134.80000000000001</v>
      </c>
      <c r="Q176" s="10">
        <v>99.3</v>
      </c>
      <c r="R176" s="10">
        <v>107.1</v>
      </c>
      <c r="S176" s="10">
        <v>81.7</v>
      </c>
      <c r="T176" s="10">
        <v>87.5</v>
      </c>
      <c r="U176" s="10">
        <v>82.7</v>
      </c>
      <c r="V176" s="10">
        <v>85.9</v>
      </c>
      <c r="W176" s="10">
        <v>75.5</v>
      </c>
      <c r="X176" s="10">
        <v>66.400000000000006</v>
      </c>
      <c r="Y176" s="10">
        <v>95</v>
      </c>
      <c r="Z176" s="10">
        <v>75.2</v>
      </c>
      <c r="AA176" s="10">
        <v>116.3</v>
      </c>
      <c r="AB176" s="10">
        <v>42.1</v>
      </c>
      <c r="AC176" s="10">
        <v>51.9</v>
      </c>
      <c r="AD176" s="10">
        <v>68.599999999999994</v>
      </c>
      <c r="AE176" s="33">
        <v>89.4</v>
      </c>
      <c r="AF176" s="44" t="s">
        <v>111</v>
      </c>
      <c r="AG176" s="33">
        <v>87.5</v>
      </c>
      <c r="AH176" s="8"/>
      <c r="AI176" s="32"/>
      <c r="AJ176" s="8" t="s">
        <v>93</v>
      </c>
      <c r="AK176" s="10">
        <v>94.5</v>
      </c>
      <c r="AL176" s="10">
        <v>93</v>
      </c>
      <c r="AM176" s="38">
        <v>91.8</v>
      </c>
      <c r="AN176" s="38">
        <v>93.3</v>
      </c>
      <c r="AO176" s="38">
        <v>87.4</v>
      </c>
      <c r="AP176" s="38">
        <v>94.7</v>
      </c>
      <c r="AQ176" s="38">
        <v>102.7</v>
      </c>
      <c r="AR176" s="38">
        <v>92.2</v>
      </c>
      <c r="AS176" s="38">
        <v>95.9</v>
      </c>
      <c r="AT176" s="38">
        <v>99.6</v>
      </c>
      <c r="AU176" s="38">
        <v>53.5</v>
      </c>
    </row>
    <row r="177" spans="1:47">
      <c r="A177" s="8"/>
      <c r="B177" s="32"/>
      <c r="C177" s="8" t="s">
        <v>94</v>
      </c>
      <c r="D177" s="43">
        <v>103.5</v>
      </c>
      <c r="E177" s="10">
        <v>103.5</v>
      </c>
      <c r="F177" s="10">
        <v>103.8</v>
      </c>
      <c r="G177" s="10">
        <v>69</v>
      </c>
      <c r="H177" s="10">
        <v>85.6</v>
      </c>
      <c r="I177" s="10">
        <v>95.3</v>
      </c>
      <c r="J177" s="10">
        <v>90.3</v>
      </c>
      <c r="K177" s="10">
        <v>103.2</v>
      </c>
      <c r="L177" s="10">
        <v>89.1</v>
      </c>
      <c r="M177" s="10">
        <v>77.8</v>
      </c>
      <c r="N177" s="10">
        <v>137.69999999999999</v>
      </c>
      <c r="O177" s="10">
        <v>99.9</v>
      </c>
      <c r="P177" s="10">
        <v>156.69999999999999</v>
      </c>
      <c r="Q177" s="10">
        <v>102.3</v>
      </c>
      <c r="R177" s="10">
        <v>108.2</v>
      </c>
      <c r="S177" s="10">
        <v>83.3</v>
      </c>
      <c r="T177" s="10">
        <v>97.5</v>
      </c>
      <c r="U177" s="10">
        <v>93.8</v>
      </c>
      <c r="V177" s="10">
        <v>92.6</v>
      </c>
      <c r="W177" s="10">
        <v>80.5</v>
      </c>
      <c r="X177" s="10">
        <v>75.3</v>
      </c>
      <c r="Y177" s="10">
        <v>103.1</v>
      </c>
      <c r="Z177" s="10">
        <v>73.599999999999994</v>
      </c>
      <c r="AA177" s="10">
        <v>124.2</v>
      </c>
      <c r="AB177" s="10">
        <v>43.9</v>
      </c>
      <c r="AC177" s="10">
        <v>64.2</v>
      </c>
      <c r="AD177" s="10">
        <v>72.8</v>
      </c>
      <c r="AE177" s="33">
        <v>91</v>
      </c>
      <c r="AF177" s="44" t="s">
        <v>111</v>
      </c>
      <c r="AG177" s="33">
        <v>95.8</v>
      </c>
      <c r="AH177" s="8"/>
      <c r="AI177" s="32"/>
      <c r="AJ177" s="8" t="s">
        <v>94</v>
      </c>
      <c r="AK177" s="10">
        <v>103.5</v>
      </c>
      <c r="AL177" s="10">
        <v>105.6</v>
      </c>
      <c r="AM177" s="38">
        <v>109.3</v>
      </c>
      <c r="AN177" s="38">
        <v>116.1</v>
      </c>
      <c r="AO177" s="38">
        <v>89.4</v>
      </c>
      <c r="AP177" s="38">
        <v>100</v>
      </c>
      <c r="AQ177" s="38">
        <v>111.3</v>
      </c>
      <c r="AR177" s="38">
        <v>96.4</v>
      </c>
      <c r="AS177" s="38">
        <v>101.8</v>
      </c>
      <c r="AT177" s="38">
        <v>105.3</v>
      </c>
      <c r="AU177" s="38">
        <v>62.2</v>
      </c>
    </row>
    <row r="178" spans="1:47">
      <c r="A178" s="8"/>
      <c r="B178" s="32"/>
      <c r="C178" s="8" t="s">
        <v>95</v>
      </c>
      <c r="D178" s="43">
        <v>100.4</v>
      </c>
      <c r="E178" s="10">
        <v>100.4</v>
      </c>
      <c r="F178" s="10">
        <v>98.3</v>
      </c>
      <c r="G178" s="10">
        <v>88.6</v>
      </c>
      <c r="H178" s="10">
        <v>91</v>
      </c>
      <c r="I178" s="10">
        <v>76.7</v>
      </c>
      <c r="J178" s="10">
        <v>65.900000000000006</v>
      </c>
      <c r="K178" s="10">
        <v>92.4</v>
      </c>
      <c r="L178" s="10">
        <v>79.5</v>
      </c>
      <c r="M178" s="10">
        <v>84.3</v>
      </c>
      <c r="N178" s="10">
        <v>118.3</v>
      </c>
      <c r="O178" s="10">
        <v>89.2</v>
      </c>
      <c r="P178" s="10">
        <v>163.4</v>
      </c>
      <c r="Q178" s="10">
        <v>112.8</v>
      </c>
      <c r="R178" s="10">
        <v>110.4</v>
      </c>
      <c r="S178" s="10">
        <v>82.6</v>
      </c>
      <c r="T178" s="10">
        <v>90.9</v>
      </c>
      <c r="U178" s="10">
        <v>95.9</v>
      </c>
      <c r="V178" s="10">
        <v>94.2</v>
      </c>
      <c r="W178" s="10">
        <v>95.4</v>
      </c>
      <c r="X178" s="10">
        <v>74</v>
      </c>
      <c r="Y178" s="10">
        <v>107.5</v>
      </c>
      <c r="Z178" s="10">
        <v>78.400000000000006</v>
      </c>
      <c r="AA178" s="10">
        <v>138.30000000000001</v>
      </c>
      <c r="AB178" s="10">
        <v>43.4</v>
      </c>
      <c r="AC178" s="10">
        <v>57.7</v>
      </c>
      <c r="AD178" s="10">
        <v>75.3</v>
      </c>
      <c r="AE178" s="33">
        <v>94.4</v>
      </c>
      <c r="AF178" s="44" t="s">
        <v>111</v>
      </c>
      <c r="AG178" s="33">
        <v>92.9</v>
      </c>
      <c r="AH178" s="8"/>
      <c r="AI178" s="32"/>
      <c r="AJ178" s="8" t="s">
        <v>95</v>
      </c>
      <c r="AK178" s="10">
        <v>100.4</v>
      </c>
      <c r="AL178" s="10">
        <v>101.4</v>
      </c>
      <c r="AM178" s="38">
        <v>98.9</v>
      </c>
      <c r="AN178" s="38">
        <v>98.2</v>
      </c>
      <c r="AO178" s="38">
        <v>100.9</v>
      </c>
      <c r="AP178" s="38">
        <v>105.1</v>
      </c>
      <c r="AQ178" s="38">
        <v>106.5</v>
      </c>
      <c r="AR178" s="38">
        <v>104.7</v>
      </c>
      <c r="AS178" s="38">
        <v>99.6</v>
      </c>
      <c r="AT178" s="38">
        <v>103.3</v>
      </c>
      <c r="AU178" s="38">
        <v>57.3</v>
      </c>
    </row>
    <row r="179" spans="1:47">
      <c r="A179" s="8"/>
      <c r="B179" s="32"/>
      <c r="C179" s="8" t="s">
        <v>96</v>
      </c>
      <c r="D179" s="43">
        <v>103</v>
      </c>
      <c r="E179" s="10">
        <v>103</v>
      </c>
      <c r="F179" s="10">
        <v>98.5</v>
      </c>
      <c r="G179" s="10">
        <v>89.8</v>
      </c>
      <c r="H179" s="10">
        <v>95.1</v>
      </c>
      <c r="I179" s="10">
        <v>88</v>
      </c>
      <c r="J179" s="10">
        <v>73.900000000000006</v>
      </c>
      <c r="K179" s="10">
        <v>108.5</v>
      </c>
      <c r="L179" s="10">
        <v>91.4</v>
      </c>
      <c r="M179" s="10">
        <v>82</v>
      </c>
      <c r="N179" s="10">
        <v>130.69999999999999</v>
      </c>
      <c r="O179" s="10">
        <v>100.6</v>
      </c>
      <c r="P179" s="10">
        <v>152.6</v>
      </c>
      <c r="Q179" s="10">
        <v>110</v>
      </c>
      <c r="R179" s="10">
        <v>103.1</v>
      </c>
      <c r="S179" s="10">
        <v>111.4</v>
      </c>
      <c r="T179" s="10">
        <v>89.7</v>
      </c>
      <c r="U179" s="10">
        <v>92.5</v>
      </c>
      <c r="V179" s="10">
        <v>85.7</v>
      </c>
      <c r="W179" s="10">
        <v>102.8</v>
      </c>
      <c r="X179" s="10">
        <v>74.2</v>
      </c>
      <c r="Y179" s="10">
        <v>110.2</v>
      </c>
      <c r="Z179" s="10">
        <v>76.900000000000006</v>
      </c>
      <c r="AA179" s="10">
        <v>137.80000000000001</v>
      </c>
      <c r="AB179" s="10">
        <v>42.4</v>
      </c>
      <c r="AC179" s="10">
        <v>56.7</v>
      </c>
      <c r="AD179" s="10">
        <v>81.3</v>
      </c>
      <c r="AE179" s="33">
        <v>97</v>
      </c>
      <c r="AF179" s="46" t="s">
        <v>111</v>
      </c>
      <c r="AG179" s="33">
        <v>95.3</v>
      </c>
      <c r="AH179" s="8"/>
      <c r="AI179" s="32"/>
      <c r="AJ179" s="8" t="s">
        <v>96</v>
      </c>
      <c r="AK179" s="10">
        <v>103</v>
      </c>
      <c r="AL179" s="10">
        <v>107</v>
      </c>
      <c r="AM179" s="38">
        <v>105.9</v>
      </c>
      <c r="AN179" s="38">
        <v>108.3</v>
      </c>
      <c r="AO179" s="38">
        <v>99</v>
      </c>
      <c r="AP179" s="38">
        <v>108.7</v>
      </c>
      <c r="AQ179" s="38">
        <v>116.3</v>
      </c>
      <c r="AR179" s="38">
        <v>106.2</v>
      </c>
      <c r="AS179" s="38">
        <v>99.5</v>
      </c>
      <c r="AT179" s="38">
        <v>103.4</v>
      </c>
      <c r="AU179" s="38">
        <v>54.7</v>
      </c>
    </row>
    <row r="180" spans="1:47">
      <c r="A180" s="47"/>
      <c r="B180" s="48" t="s">
        <v>57</v>
      </c>
      <c r="C180" s="49" t="s">
        <v>97</v>
      </c>
      <c r="D180" s="42">
        <v>105.1</v>
      </c>
      <c r="E180" s="42">
        <v>105.1</v>
      </c>
      <c r="F180" s="42">
        <v>97.3</v>
      </c>
      <c r="G180" s="42">
        <v>89</v>
      </c>
      <c r="H180" s="42">
        <v>97.7</v>
      </c>
      <c r="I180" s="42">
        <v>94</v>
      </c>
      <c r="J180" s="42">
        <v>86</v>
      </c>
      <c r="K180" s="42">
        <v>106.1</v>
      </c>
      <c r="L180" s="42">
        <v>89.6</v>
      </c>
      <c r="M180" s="42">
        <v>79.099999999999994</v>
      </c>
      <c r="N180" s="42">
        <v>127.5</v>
      </c>
      <c r="O180" s="42">
        <v>103.6</v>
      </c>
      <c r="P180" s="42">
        <v>144.9</v>
      </c>
      <c r="Q180" s="42">
        <v>114</v>
      </c>
      <c r="R180" s="42">
        <v>112</v>
      </c>
      <c r="S180" s="42">
        <v>22.5</v>
      </c>
      <c r="T180" s="42">
        <v>92.3</v>
      </c>
      <c r="U180" s="42">
        <v>92.4</v>
      </c>
      <c r="V180" s="42">
        <v>89.3</v>
      </c>
      <c r="W180" s="42">
        <v>108.2</v>
      </c>
      <c r="X180" s="42">
        <v>73.5</v>
      </c>
      <c r="Y180" s="42">
        <v>104.5</v>
      </c>
      <c r="Z180" s="42">
        <v>79.900000000000006</v>
      </c>
      <c r="AA180" s="42">
        <v>133</v>
      </c>
      <c r="AB180" s="42">
        <v>41.1</v>
      </c>
      <c r="AC180" s="42">
        <v>57.8</v>
      </c>
      <c r="AD180" s="42">
        <v>80.599999999999994</v>
      </c>
      <c r="AE180" s="50">
        <v>94.1</v>
      </c>
      <c r="AF180" s="50" t="s">
        <v>111</v>
      </c>
      <c r="AG180" s="50">
        <v>97.3</v>
      </c>
      <c r="AH180" s="47"/>
      <c r="AI180" s="51"/>
      <c r="AJ180" s="49" t="s">
        <v>97</v>
      </c>
      <c r="AK180" s="42">
        <v>105.1</v>
      </c>
      <c r="AL180" s="42">
        <v>108.4</v>
      </c>
      <c r="AM180" s="42">
        <v>102.7</v>
      </c>
      <c r="AN180" s="42">
        <v>102.3</v>
      </c>
      <c r="AO180" s="42">
        <v>103.7</v>
      </c>
      <c r="AP180" s="42">
        <v>117</v>
      </c>
      <c r="AQ180" s="42">
        <v>119.1</v>
      </c>
      <c r="AR180" s="42">
        <v>116.4</v>
      </c>
      <c r="AS180" s="42">
        <v>102.3</v>
      </c>
      <c r="AT180" s="42">
        <v>106.5</v>
      </c>
      <c r="AU180" s="42">
        <v>54.6</v>
      </c>
    </row>
    <row r="181" spans="1:47">
      <c r="A181" s="47"/>
      <c r="B181" s="32" t="s">
        <v>113</v>
      </c>
      <c r="C181" s="8" t="s">
        <v>84</v>
      </c>
      <c r="D181" s="43">
        <v>92.4</v>
      </c>
      <c r="E181" s="43">
        <v>92.4</v>
      </c>
      <c r="F181" s="43">
        <v>94.8</v>
      </c>
      <c r="G181" s="43">
        <v>83.6</v>
      </c>
      <c r="H181" s="43">
        <v>89.9</v>
      </c>
      <c r="I181" s="43">
        <v>76.599999999999994</v>
      </c>
      <c r="J181" s="43">
        <v>58.3</v>
      </c>
      <c r="K181" s="43">
        <v>103.7</v>
      </c>
      <c r="L181" s="43">
        <v>72.7</v>
      </c>
      <c r="M181" s="43">
        <v>80.900000000000006</v>
      </c>
      <c r="N181" s="43">
        <v>127.3</v>
      </c>
      <c r="O181" s="43">
        <v>91.5</v>
      </c>
      <c r="P181" s="43">
        <v>139.6</v>
      </c>
      <c r="Q181" s="43">
        <v>101.6</v>
      </c>
      <c r="R181" s="43">
        <v>94</v>
      </c>
      <c r="S181" s="43">
        <v>24.5</v>
      </c>
      <c r="T181" s="43">
        <v>80.099999999999994</v>
      </c>
      <c r="U181" s="43">
        <v>80.599999999999994</v>
      </c>
      <c r="V181" s="43">
        <v>79.599999999999994</v>
      </c>
      <c r="W181" s="43">
        <v>73</v>
      </c>
      <c r="X181" s="43">
        <v>65.400000000000006</v>
      </c>
      <c r="Y181" s="43">
        <v>100.9</v>
      </c>
      <c r="Z181" s="43">
        <v>73.8</v>
      </c>
      <c r="AA181" s="43">
        <v>117.5</v>
      </c>
      <c r="AB181" s="43">
        <v>35</v>
      </c>
      <c r="AC181" s="43">
        <v>49.9</v>
      </c>
      <c r="AD181" s="43">
        <v>60.2</v>
      </c>
      <c r="AE181" s="52">
        <v>95.6</v>
      </c>
      <c r="AF181" s="52" t="s">
        <v>111</v>
      </c>
      <c r="AG181" s="52" t="s">
        <v>111</v>
      </c>
      <c r="AH181" s="47"/>
      <c r="AI181" s="32" t="s">
        <v>113</v>
      </c>
      <c r="AJ181" s="8" t="s">
        <v>84</v>
      </c>
      <c r="AK181" s="43">
        <v>92.4</v>
      </c>
      <c r="AL181" s="43">
        <v>92.8</v>
      </c>
      <c r="AM181" s="43">
        <v>95.6</v>
      </c>
      <c r="AN181" s="43">
        <v>95.9</v>
      </c>
      <c r="AO181" s="43">
        <v>94.8</v>
      </c>
      <c r="AP181" s="43">
        <v>88.5</v>
      </c>
      <c r="AQ181" s="43">
        <v>101.4</v>
      </c>
      <c r="AR181" s="43">
        <v>84.5</v>
      </c>
      <c r="AS181" s="43">
        <v>92.1</v>
      </c>
      <c r="AT181" s="43">
        <v>96</v>
      </c>
      <c r="AU181" s="43">
        <v>47.1</v>
      </c>
    </row>
    <row r="182" spans="1:47">
      <c r="A182" s="47"/>
      <c r="B182" s="32"/>
      <c r="C182" s="8" t="s">
        <v>86</v>
      </c>
      <c r="D182" s="43">
        <v>103.1</v>
      </c>
      <c r="E182" s="43">
        <v>103.1</v>
      </c>
      <c r="F182" s="43">
        <v>90</v>
      </c>
      <c r="G182" s="43">
        <v>83.2</v>
      </c>
      <c r="H182" s="43">
        <v>91.8</v>
      </c>
      <c r="I182" s="43">
        <v>81.8</v>
      </c>
      <c r="J182" s="43">
        <v>64.5</v>
      </c>
      <c r="K182" s="43">
        <v>106.9</v>
      </c>
      <c r="L182" s="43">
        <v>84.6</v>
      </c>
      <c r="M182" s="43">
        <v>77.599999999999994</v>
      </c>
      <c r="N182" s="43">
        <v>114.6</v>
      </c>
      <c r="O182" s="43">
        <v>105.5</v>
      </c>
      <c r="P182" s="43">
        <v>169.7</v>
      </c>
      <c r="Q182" s="43">
        <v>99.6</v>
      </c>
      <c r="R182" s="43">
        <v>142.5</v>
      </c>
      <c r="S182" s="43">
        <v>22.7</v>
      </c>
      <c r="T182" s="43">
        <v>84.6</v>
      </c>
      <c r="U182" s="43">
        <v>87.4</v>
      </c>
      <c r="V182" s="43">
        <v>78.2</v>
      </c>
      <c r="W182" s="43">
        <v>83.8</v>
      </c>
      <c r="X182" s="43">
        <v>70.2</v>
      </c>
      <c r="Y182" s="43">
        <v>105.7</v>
      </c>
      <c r="Z182" s="43">
        <v>76.8</v>
      </c>
      <c r="AA182" s="43">
        <v>140.9</v>
      </c>
      <c r="AB182" s="43">
        <v>35</v>
      </c>
      <c r="AC182" s="43">
        <v>52.9</v>
      </c>
      <c r="AD182" s="43">
        <v>69.2</v>
      </c>
      <c r="AE182" s="52">
        <v>96.2</v>
      </c>
      <c r="AF182" s="52" t="s">
        <v>111</v>
      </c>
      <c r="AG182" s="52" t="s">
        <v>111</v>
      </c>
      <c r="AH182" s="47"/>
      <c r="AI182" s="32"/>
      <c r="AJ182" s="8" t="s">
        <v>86</v>
      </c>
      <c r="AK182" s="43">
        <v>103.1</v>
      </c>
      <c r="AL182" s="43">
        <v>115.6</v>
      </c>
      <c r="AM182" s="43">
        <v>107.3</v>
      </c>
      <c r="AN182" s="43">
        <v>112</v>
      </c>
      <c r="AO182" s="43">
        <v>93.5</v>
      </c>
      <c r="AP182" s="43">
        <v>127.9</v>
      </c>
      <c r="AQ182" s="43">
        <v>116.3</v>
      </c>
      <c r="AR182" s="43">
        <v>131.5</v>
      </c>
      <c r="AS182" s="43">
        <v>92.5</v>
      </c>
      <c r="AT182" s="43">
        <v>96.3</v>
      </c>
      <c r="AU182" s="43">
        <v>48.9</v>
      </c>
    </row>
    <row r="183" spans="1:47">
      <c r="A183" s="47"/>
      <c r="B183" s="32"/>
      <c r="C183" s="8" t="s">
        <v>88</v>
      </c>
      <c r="D183" s="43">
        <v>122</v>
      </c>
      <c r="E183" s="43">
        <v>122</v>
      </c>
      <c r="F183" s="43">
        <v>101.6</v>
      </c>
      <c r="G183" s="43">
        <v>86.5</v>
      </c>
      <c r="H183" s="43">
        <v>98.9</v>
      </c>
      <c r="I183" s="43">
        <v>117.3</v>
      </c>
      <c r="J183" s="43">
        <v>105.3</v>
      </c>
      <c r="K183" s="43">
        <v>135.80000000000001</v>
      </c>
      <c r="L183" s="43">
        <v>107.4</v>
      </c>
      <c r="M183" s="43">
        <v>87.5</v>
      </c>
      <c r="N183" s="43">
        <v>225.7</v>
      </c>
      <c r="O183" s="43">
        <v>147.4</v>
      </c>
      <c r="P183" s="43">
        <v>166.8</v>
      </c>
      <c r="Q183" s="43">
        <v>106.2</v>
      </c>
      <c r="R183" s="43">
        <v>112</v>
      </c>
      <c r="S183" s="43">
        <v>25</v>
      </c>
      <c r="T183" s="43">
        <v>97.9</v>
      </c>
      <c r="U183" s="43">
        <v>96.8</v>
      </c>
      <c r="V183" s="43">
        <v>95.3</v>
      </c>
      <c r="W183" s="43">
        <v>100.7</v>
      </c>
      <c r="X183" s="43">
        <v>76.2</v>
      </c>
      <c r="Y183" s="43">
        <v>112.4</v>
      </c>
      <c r="Z183" s="43">
        <v>77.7</v>
      </c>
      <c r="AA183" s="43">
        <v>140</v>
      </c>
      <c r="AB183" s="43">
        <v>35</v>
      </c>
      <c r="AC183" s="43">
        <v>60.8</v>
      </c>
      <c r="AD183" s="43">
        <v>75.099999999999994</v>
      </c>
      <c r="AE183" s="52">
        <v>86.4</v>
      </c>
      <c r="AF183" s="52" t="s">
        <v>111</v>
      </c>
      <c r="AG183" s="52" t="s">
        <v>111</v>
      </c>
      <c r="AH183" s="47"/>
      <c r="AI183" s="32"/>
      <c r="AJ183" s="8" t="s">
        <v>88</v>
      </c>
      <c r="AK183" s="43">
        <v>122</v>
      </c>
      <c r="AL183" s="43">
        <v>134.9</v>
      </c>
      <c r="AM183" s="43">
        <v>149.4</v>
      </c>
      <c r="AN183" s="43">
        <v>166.8</v>
      </c>
      <c r="AO183" s="43">
        <v>98.5</v>
      </c>
      <c r="AP183" s="43">
        <v>113.3</v>
      </c>
      <c r="AQ183" s="43">
        <v>117.8</v>
      </c>
      <c r="AR183" s="43">
        <v>111.9</v>
      </c>
      <c r="AS183" s="43">
        <v>110.9</v>
      </c>
      <c r="AT183" s="43">
        <v>115.6</v>
      </c>
      <c r="AU183" s="43">
        <v>56.9</v>
      </c>
    </row>
    <row r="184" spans="1:47">
      <c r="A184" s="47"/>
      <c r="B184" s="32"/>
      <c r="C184" s="8" t="s">
        <v>89</v>
      </c>
      <c r="D184" s="43">
        <v>98.5</v>
      </c>
      <c r="E184" s="43">
        <v>98.5</v>
      </c>
      <c r="F184" s="43">
        <v>92.4</v>
      </c>
      <c r="G184" s="43">
        <v>83.9</v>
      </c>
      <c r="H184" s="43">
        <v>93.2</v>
      </c>
      <c r="I184" s="43">
        <v>84.9</v>
      </c>
      <c r="J184" s="43">
        <v>61.1</v>
      </c>
      <c r="K184" s="43">
        <v>119.6</v>
      </c>
      <c r="L184" s="43">
        <v>88.9</v>
      </c>
      <c r="M184" s="43">
        <v>77.900000000000006</v>
      </c>
      <c r="N184" s="43">
        <v>121.1</v>
      </c>
      <c r="O184" s="43">
        <v>105.3</v>
      </c>
      <c r="P184" s="43">
        <v>121</v>
      </c>
      <c r="Q184" s="43">
        <v>110.8</v>
      </c>
      <c r="R184" s="43">
        <v>112</v>
      </c>
      <c r="S184" s="43">
        <v>24.3</v>
      </c>
      <c r="T184" s="43">
        <v>97.7</v>
      </c>
      <c r="U184" s="43">
        <v>99</v>
      </c>
      <c r="V184" s="43">
        <v>90.1</v>
      </c>
      <c r="W184" s="43">
        <v>94.5</v>
      </c>
      <c r="X184" s="43">
        <v>71.5</v>
      </c>
      <c r="Y184" s="43">
        <v>109.1</v>
      </c>
      <c r="Z184" s="43">
        <v>81.099999999999994</v>
      </c>
      <c r="AA184" s="43">
        <v>116.6</v>
      </c>
      <c r="AB184" s="43">
        <v>45</v>
      </c>
      <c r="AC184" s="43">
        <v>54.6</v>
      </c>
      <c r="AD184" s="43">
        <v>72.3</v>
      </c>
      <c r="AE184" s="52">
        <v>101.9</v>
      </c>
      <c r="AF184" s="52" t="s">
        <v>111</v>
      </c>
      <c r="AG184" s="52" t="s">
        <v>111</v>
      </c>
      <c r="AH184" s="47"/>
      <c r="AI184" s="32"/>
      <c r="AJ184" s="8" t="s">
        <v>89</v>
      </c>
      <c r="AK184" s="43">
        <v>98.5</v>
      </c>
      <c r="AL184" s="43">
        <v>104.2</v>
      </c>
      <c r="AM184" s="43">
        <v>99</v>
      </c>
      <c r="AN184" s="43">
        <v>99.9</v>
      </c>
      <c r="AO184" s="43">
        <v>96.4</v>
      </c>
      <c r="AP184" s="43">
        <v>111.8</v>
      </c>
      <c r="AQ184" s="43">
        <v>112.9</v>
      </c>
      <c r="AR184" s="43">
        <v>111.5</v>
      </c>
      <c r="AS184" s="43">
        <v>93.6</v>
      </c>
      <c r="AT184" s="43">
        <v>97</v>
      </c>
      <c r="AU184" s="43">
        <v>54.2</v>
      </c>
    </row>
    <row r="185" spans="1:47">
      <c r="A185" s="47"/>
      <c r="B185" s="32"/>
      <c r="C185" s="8" t="s">
        <v>90</v>
      </c>
      <c r="D185" s="43">
        <v>96.6</v>
      </c>
      <c r="E185" s="43">
        <v>96.6</v>
      </c>
      <c r="F185" s="43">
        <v>97.5</v>
      </c>
      <c r="G185" s="43">
        <v>82.4</v>
      </c>
      <c r="H185" s="43">
        <v>86.8</v>
      </c>
      <c r="I185" s="43">
        <v>83.8</v>
      </c>
      <c r="J185" s="43">
        <v>61.2</v>
      </c>
      <c r="K185" s="43">
        <v>115.7</v>
      </c>
      <c r="L185" s="43">
        <v>98.3</v>
      </c>
      <c r="M185" s="43">
        <v>84.5</v>
      </c>
      <c r="N185" s="43">
        <v>118.3</v>
      </c>
      <c r="O185" s="43">
        <v>130.1</v>
      </c>
      <c r="P185" s="43">
        <v>117.6</v>
      </c>
      <c r="Q185" s="43">
        <v>95.2</v>
      </c>
      <c r="R185" s="43">
        <v>112.4</v>
      </c>
      <c r="S185" s="43">
        <v>24.8</v>
      </c>
      <c r="T185" s="43">
        <v>97.9</v>
      </c>
      <c r="U185" s="43">
        <v>85.3</v>
      </c>
      <c r="V185" s="43">
        <v>84.6</v>
      </c>
      <c r="W185" s="43">
        <v>82.2</v>
      </c>
      <c r="X185" s="43">
        <v>67.5</v>
      </c>
      <c r="Y185" s="43">
        <v>102.8</v>
      </c>
      <c r="Z185" s="43">
        <v>75</v>
      </c>
      <c r="AA185" s="43">
        <v>124.2</v>
      </c>
      <c r="AB185" s="43">
        <v>35</v>
      </c>
      <c r="AC185" s="43">
        <v>50</v>
      </c>
      <c r="AD185" s="43">
        <v>76.5</v>
      </c>
      <c r="AE185" s="52">
        <v>89.1</v>
      </c>
      <c r="AF185" s="52" t="s">
        <v>111</v>
      </c>
      <c r="AG185" s="52" t="s">
        <v>111</v>
      </c>
      <c r="AH185" s="47"/>
      <c r="AI185" s="32"/>
      <c r="AJ185" s="8" t="s">
        <v>90</v>
      </c>
      <c r="AK185" s="43">
        <v>96.6</v>
      </c>
      <c r="AL185" s="43">
        <v>97.6</v>
      </c>
      <c r="AM185" s="43">
        <v>91.1</v>
      </c>
      <c r="AN185" s="43">
        <v>93</v>
      </c>
      <c r="AO185" s="43">
        <v>85.7</v>
      </c>
      <c r="AP185" s="43">
        <v>107.2</v>
      </c>
      <c r="AQ185" s="43">
        <v>118.3</v>
      </c>
      <c r="AR185" s="43">
        <v>103.7</v>
      </c>
      <c r="AS185" s="43">
        <v>95.7</v>
      </c>
      <c r="AT185" s="43">
        <v>99.7</v>
      </c>
      <c r="AU185" s="43">
        <v>49.6</v>
      </c>
    </row>
    <row r="186" spans="1:47">
      <c r="A186" s="47"/>
      <c r="B186" s="32"/>
      <c r="C186" s="8" t="s">
        <v>91</v>
      </c>
      <c r="D186" s="43">
        <v>105.7</v>
      </c>
      <c r="E186" s="43">
        <v>105.7</v>
      </c>
      <c r="F186" s="43">
        <v>94.2</v>
      </c>
      <c r="G186" s="43">
        <v>83.5</v>
      </c>
      <c r="H186" s="43">
        <v>85</v>
      </c>
      <c r="I186" s="43">
        <v>107.9</v>
      </c>
      <c r="J186" s="43">
        <v>110.3</v>
      </c>
      <c r="K186" s="43">
        <v>105.6</v>
      </c>
      <c r="L186" s="43">
        <v>94.7</v>
      </c>
      <c r="M186" s="43">
        <v>83.7</v>
      </c>
      <c r="N186" s="43">
        <v>118.8</v>
      </c>
      <c r="O186" s="43">
        <v>115.2</v>
      </c>
      <c r="P186" s="43">
        <v>145.4</v>
      </c>
      <c r="Q186" s="43">
        <v>103.7</v>
      </c>
      <c r="R186" s="43">
        <v>112.5</v>
      </c>
      <c r="S186" s="43">
        <v>24.2</v>
      </c>
      <c r="T186" s="43">
        <v>111.6</v>
      </c>
      <c r="U186" s="43">
        <v>95.6</v>
      </c>
      <c r="V186" s="43">
        <v>83.2</v>
      </c>
      <c r="W186" s="43">
        <v>88.3</v>
      </c>
      <c r="X186" s="43">
        <v>69.8</v>
      </c>
      <c r="Y186" s="43">
        <v>106.1</v>
      </c>
      <c r="Z186" s="43">
        <v>74.900000000000006</v>
      </c>
      <c r="AA186" s="43">
        <v>121.6</v>
      </c>
      <c r="AB186" s="43">
        <v>40</v>
      </c>
      <c r="AC186" s="43">
        <v>54</v>
      </c>
      <c r="AD186" s="43">
        <v>68</v>
      </c>
      <c r="AE186" s="52">
        <v>92.5</v>
      </c>
      <c r="AF186" s="52" t="s">
        <v>111</v>
      </c>
      <c r="AG186" s="52" t="s">
        <v>111</v>
      </c>
      <c r="AH186" s="47"/>
      <c r="AI186" s="32"/>
      <c r="AJ186" s="8" t="s">
        <v>91</v>
      </c>
      <c r="AK186" s="43">
        <v>105.7</v>
      </c>
      <c r="AL186" s="43">
        <v>102</v>
      </c>
      <c r="AM186" s="43">
        <v>95.7</v>
      </c>
      <c r="AN186" s="43">
        <v>98</v>
      </c>
      <c r="AO186" s="43">
        <v>89</v>
      </c>
      <c r="AP186" s="43">
        <v>111.3</v>
      </c>
      <c r="AQ186" s="43">
        <v>124.1</v>
      </c>
      <c r="AR186" s="43">
        <v>107.3</v>
      </c>
      <c r="AS186" s="43">
        <v>108.8</v>
      </c>
      <c r="AT186" s="43">
        <v>113.9</v>
      </c>
      <c r="AU186" s="43">
        <v>50.9</v>
      </c>
    </row>
    <row r="187" spans="1:47">
      <c r="A187" s="47"/>
      <c r="B187" s="32"/>
      <c r="C187" s="8" t="s">
        <v>92</v>
      </c>
      <c r="D187" s="43">
        <v>96.7</v>
      </c>
      <c r="E187" s="43">
        <v>96.7</v>
      </c>
      <c r="F187" s="43">
        <v>92.7</v>
      </c>
      <c r="G187" s="43">
        <v>83.3</v>
      </c>
      <c r="H187" s="43">
        <v>87.6</v>
      </c>
      <c r="I187" s="43">
        <v>79.900000000000006</v>
      </c>
      <c r="J187" s="43">
        <v>64.2</v>
      </c>
      <c r="K187" s="43">
        <v>102.2</v>
      </c>
      <c r="L187" s="43">
        <v>89.3</v>
      </c>
      <c r="M187" s="43">
        <v>81</v>
      </c>
      <c r="N187" s="43">
        <v>120.3</v>
      </c>
      <c r="O187" s="43">
        <v>106.3</v>
      </c>
      <c r="P187" s="43">
        <v>125.9</v>
      </c>
      <c r="Q187" s="43">
        <v>109.2</v>
      </c>
      <c r="R187" s="43">
        <v>108.7</v>
      </c>
      <c r="S187" s="43">
        <v>24.4</v>
      </c>
      <c r="T187" s="43">
        <v>103.5</v>
      </c>
      <c r="U187" s="43">
        <v>97.1</v>
      </c>
      <c r="V187" s="43">
        <v>89.5</v>
      </c>
      <c r="W187" s="43">
        <v>88.2</v>
      </c>
      <c r="X187" s="43">
        <v>71.400000000000006</v>
      </c>
      <c r="Y187" s="43">
        <v>106.1</v>
      </c>
      <c r="Z187" s="43">
        <v>75.3</v>
      </c>
      <c r="AA187" s="43">
        <v>127.5</v>
      </c>
      <c r="AB187" s="43">
        <v>35</v>
      </c>
      <c r="AC187" s="43">
        <v>55.4</v>
      </c>
      <c r="AD187" s="43">
        <v>78.599999999999994</v>
      </c>
      <c r="AE187" s="52">
        <v>87.1</v>
      </c>
      <c r="AF187" s="52" t="s">
        <v>111</v>
      </c>
      <c r="AG187" s="52" t="s">
        <v>111</v>
      </c>
      <c r="AH187" s="47"/>
      <c r="AI187" s="32"/>
      <c r="AJ187" s="8" t="s">
        <v>92</v>
      </c>
      <c r="AK187" s="43">
        <v>96.7</v>
      </c>
      <c r="AL187" s="43">
        <v>95.2</v>
      </c>
      <c r="AM187" s="43">
        <v>84.9</v>
      </c>
      <c r="AN187" s="43">
        <v>82.6</v>
      </c>
      <c r="AO187" s="43">
        <v>91.8</v>
      </c>
      <c r="AP187" s="43">
        <v>110.6</v>
      </c>
      <c r="AQ187" s="43">
        <v>127.6</v>
      </c>
      <c r="AR187" s="43">
        <v>105.2</v>
      </c>
      <c r="AS187" s="43">
        <v>97.9</v>
      </c>
      <c r="AT187" s="43">
        <v>102.2</v>
      </c>
      <c r="AU187" s="43">
        <v>48.5</v>
      </c>
    </row>
    <row r="188" spans="1:47">
      <c r="A188" s="47"/>
      <c r="B188" s="32"/>
      <c r="C188" s="8" t="s">
        <v>93</v>
      </c>
      <c r="D188" s="43">
        <v>93.1</v>
      </c>
      <c r="E188" s="43">
        <v>93.1</v>
      </c>
      <c r="F188" s="43">
        <v>94.5</v>
      </c>
      <c r="G188" s="43">
        <v>66.099999999999994</v>
      </c>
      <c r="H188" s="43">
        <v>82.1</v>
      </c>
      <c r="I188" s="43">
        <v>92.3</v>
      </c>
      <c r="J188" s="43">
        <v>85</v>
      </c>
      <c r="K188" s="43">
        <v>103.3</v>
      </c>
      <c r="L188" s="43">
        <v>89.4</v>
      </c>
      <c r="M188" s="43">
        <v>75.2</v>
      </c>
      <c r="N188" s="43">
        <v>115.6</v>
      </c>
      <c r="O188" s="43">
        <v>101.7</v>
      </c>
      <c r="P188" s="43">
        <v>114.7</v>
      </c>
      <c r="Q188" s="43">
        <v>99.8</v>
      </c>
      <c r="R188" s="43">
        <v>100.8</v>
      </c>
      <c r="S188" s="43">
        <v>24.1</v>
      </c>
      <c r="T188" s="43">
        <v>87.6</v>
      </c>
      <c r="U188" s="43">
        <v>78.2</v>
      </c>
      <c r="V188" s="43">
        <v>87.3</v>
      </c>
      <c r="W188" s="43">
        <v>72.2</v>
      </c>
      <c r="X188" s="43">
        <v>64.3</v>
      </c>
      <c r="Y188" s="43">
        <v>95.8</v>
      </c>
      <c r="Z188" s="43">
        <v>69.5</v>
      </c>
      <c r="AA188" s="43">
        <v>112.3</v>
      </c>
      <c r="AB188" s="43">
        <v>35</v>
      </c>
      <c r="AC188" s="43">
        <v>49.2</v>
      </c>
      <c r="AD188" s="43">
        <v>72.2</v>
      </c>
      <c r="AE188" s="52">
        <v>93.8</v>
      </c>
      <c r="AF188" s="52" t="s">
        <v>111</v>
      </c>
      <c r="AG188" s="52" t="s">
        <v>111</v>
      </c>
      <c r="AH188" s="47"/>
      <c r="AI188" s="32"/>
      <c r="AJ188" s="8" t="s">
        <v>93</v>
      </c>
      <c r="AK188" s="43">
        <v>93.1</v>
      </c>
      <c r="AL188" s="43">
        <v>91.3</v>
      </c>
      <c r="AM188" s="43">
        <v>87.7</v>
      </c>
      <c r="AN188" s="43">
        <v>87.4</v>
      </c>
      <c r="AO188" s="43">
        <v>88.9</v>
      </c>
      <c r="AP188" s="43">
        <v>96.6</v>
      </c>
      <c r="AQ188" s="43">
        <v>118.4</v>
      </c>
      <c r="AR188" s="43">
        <v>89.8</v>
      </c>
      <c r="AS188" s="43">
        <v>94.5</v>
      </c>
      <c r="AT188" s="43">
        <v>99</v>
      </c>
      <c r="AU188" s="43">
        <v>43.8</v>
      </c>
    </row>
    <row r="189" spans="1:47">
      <c r="A189" s="47"/>
      <c r="B189" s="32"/>
      <c r="C189" s="8" t="s">
        <v>94</v>
      </c>
      <c r="D189" s="43">
        <v>101.2</v>
      </c>
      <c r="E189" s="43">
        <v>101.2</v>
      </c>
      <c r="F189" s="43">
        <v>89.7</v>
      </c>
      <c r="G189" s="43">
        <v>64.5</v>
      </c>
      <c r="H189" s="43">
        <v>85.5</v>
      </c>
      <c r="I189" s="43">
        <v>106.9</v>
      </c>
      <c r="J189" s="43">
        <v>107.1</v>
      </c>
      <c r="K189" s="43">
        <v>108.8</v>
      </c>
      <c r="L189" s="43">
        <v>82.1</v>
      </c>
      <c r="M189" s="43">
        <v>81.599999999999994</v>
      </c>
      <c r="N189" s="43">
        <v>134.19999999999999</v>
      </c>
      <c r="O189" s="43">
        <v>103.4</v>
      </c>
      <c r="P189" s="43">
        <v>139.1</v>
      </c>
      <c r="Q189" s="43">
        <v>106.9</v>
      </c>
      <c r="R189" s="43">
        <v>99.2</v>
      </c>
      <c r="S189" s="43">
        <v>21.2</v>
      </c>
      <c r="T189" s="43">
        <v>98.1</v>
      </c>
      <c r="U189" s="43">
        <v>87.7</v>
      </c>
      <c r="V189" s="43">
        <v>84.8</v>
      </c>
      <c r="W189" s="43">
        <v>71.900000000000006</v>
      </c>
      <c r="X189" s="43">
        <v>70.2</v>
      </c>
      <c r="Y189" s="43">
        <v>106.7</v>
      </c>
      <c r="Z189" s="43">
        <v>70.599999999999994</v>
      </c>
      <c r="AA189" s="43">
        <v>109.7</v>
      </c>
      <c r="AB189" s="43">
        <v>40</v>
      </c>
      <c r="AC189" s="43">
        <v>56.9</v>
      </c>
      <c r="AD189" s="43">
        <v>64.5</v>
      </c>
      <c r="AE189" s="52">
        <v>84</v>
      </c>
      <c r="AF189" s="52" t="s">
        <v>111</v>
      </c>
      <c r="AG189" s="52" t="s">
        <v>111</v>
      </c>
      <c r="AH189" s="47"/>
      <c r="AI189" s="32"/>
      <c r="AJ189" s="8" t="s">
        <v>94</v>
      </c>
      <c r="AK189" s="43">
        <v>101.2</v>
      </c>
      <c r="AL189" s="43">
        <v>100.9</v>
      </c>
      <c r="AM189" s="43">
        <v>101.8</v>
      </c>
      <c r="AN189" s="43">
        <v>105.5</v>
      </c>
      <c r="AO189" s="43">
        <v>91</v>
      </c>
      <c r="AP189" s="43">
        <v>99.6</v>
      </c>
      <c r="AQ189" s="43">
        <v>120.4</v>
      </c>
      <c r="AR189" s="43">
        <v>93</v>
      </c>
      <c r="AS189" s="43">
        <v>101.5</v>
      </c>
      <c r="AT189" s="43">
        <v>106.1</v>
      </c>
      <c r="AU189" s="43">
        <v>49</v>
      </c>
    </row>
    <row r="190" spans="1:47">
      <c r="A190" s="47"/>
      <c r="B190" s="32"/>
      <c r="C190" s="8" t="s">
        <v>95</v>
      </c>
      <c r="D190" s="43">
        <v>104.9</v>
      </c>
      <c r="E190" s="43">
        <v>104.9</v>
      </c>
      <c r="F190" s="43">
        <v>100.5</v>
      </c>
      <c r="G190" s="43">
        <v>75.3</v>
      </c>
      <c r="H190" s="43">
        <v>101.3</v>
      </c>
      <c r="I190" s="43">
        <v>93.6</v>
      </c>
      <c r="J190" s="43">
        <v>76.3</v>
      </c>
      <c r="K190" s="43">
        <v>119.2</v>
      </c>
      <c r="L190" s="43">
        <v>92.3</v>
      </c>
      <c r="M190" s="43">
        <v>84.4</v>
      </c>
      <c r="N190" s="43">
        <v>112.9</v>
      </c>
      <c r="O190" s="43">
        <v>106.4</v>
      </c>
      <c r="P190" s="43">
        <v>153.69999999999999</v>
      </c>
      <c r="Q190" s="43">
        <v>118.9</v>
      </c>
      <c r="R190" s="43">
        <v>115.8</v>
      </c>
      <c r="S190" s="43">
        <v>24.2</v>
      </c>
      <c r="T190" s="43">
        <v>99.4</v>
      </c>
      <c r="U190" s="43">
        <v>93.2</v>
      </c>
      <c r="V190" s="43">
        <v>95.9</v>
      </c>
      <c r="W190" s="43">
        <v>91.4</v>
      </c>
      <c r="X190" s="43">
        <v>73.599999999999994</v>
      </c>
      <c r="Y190" s="43">
        <v>110.5</v>
      </c>
      <c r="Z190" s="43">
        <v>73.5</v>
      </c>
      <c r="AA190" s="43">
        <v>136.4</v>
      </c>
      <c r="AB190" s="43">
        <v>40</v>
      </c>
      <c r="AC190" s="43">
        <v>55.3</v>
      </c>
      <c r="AD190" s="43">
        <v>89.5</v>
      </c>
      <c r="AE190" s="52">
        <v>97.6</v>
      </c>
      <c r="AF190" s="52" t="s">
        <v>111</v>
      </c>
      <c r="AG190" s="52" t="s">
        <v>111</v>
      </c>
      <c r="AH190" s="47"/>
      <c r="AI190" s="32"/>
      <c r="AJ190" s="8" t="s">
        <v>95</v>
      </c>
      <c r="AK190" s="43">
        <v>104.9</v>
      </c>
      <c r="AL190" s="43">
        <v>110.2</v>
      </c>
      <c r="AM190" s="43">
        <v>105.6</v>
      </c>
      <c r="AN190" s="43">
        <v>104.7</v>
      </c>
      <c r="AO190" s="43">
        <v>108.3</v>
      </c>
      <c r="AP190" s="43">
        <v>116.9</v>
      </c>
      <c r="AQ190" s="43">
        <v>133.6</v>
      </c>
      <c r="AR190" s="43">
        <v>111.6</v>
      </c>
      <c r="AS190" s="43">
        <v>100.3</v>
      </c>
      <c r="AT190" s="43">
        <v>104.5</v>
      </c>
      <c r="AU190" s="43">
        <v>52.5</v>
      </c>
    </row>
    <row r="191" spans="1:47">
      <c r="A191" s="47"/>
      <c r="B191" s="32"/>
      <c r="C191" s="8" t="s">
        <v>96</v>
      </c>
      <c r="D191" s="43">
        <v>104.6</v>
      </c>
      <c r="E191" s="43">
        <v>104.6</v>
      </c>
      <c r="F191" s="43">
        <v>96.5</v>
      </c>
      <c r="G191" s="43">
        <v>85.5</v>
      </c>
      <c r="H191" s="43">
        <v>100.4</v>
      </c>
      <c r="I191" s="43">
        <v>89.2</v>
      </c>
      <c r="J191" s="43">
        <v>71.7</v>
      </c>
      <c r="K191" s="43">
        <v>114.9</v>
      </c>
      <c r="L191" s="43">
        <v>90.5</v>
      </c>
      <c r="M191" s="43">
        <v>82.3</v>
      </c>
      <c r="N191" s="43">
        <v>120.1</v>
      </c>
      <c r="O191" s="43">
        <v>117</v>
      </c>
      <c r="P191" s="43">
        <v>158.4</v>
      </c>
      <c r="Q191" s="43">
        <v>111.6</v>
      </c>
      <c r="R191" s="43">
        <v>114.1</v>
      </c>
      <c r="S191" s="43">
        <v>23.3</v>
      </c>
      <c r="T191" s="43">
        <v>98</v>
      </c>
      <c r="U191" s="43">
        <v>90.7</v>
      </c>
      <c r="V191" s="43">
        <v>88.8</v>
      </c>
      <c r="W191" s="43">
        <v>95.6</v>
      </c>
      <c r="X191" s="43">
        <v>72.2</v>
      </c>
      <c r="Y191" s="43">
        <v>107.7</v>
      </c>
      <c r="Z191" s="43">
        <v>69.2</v>
      </c>
      <c r="AA191" s="43">
        <v>141.69999999999999</v>
      </c>
      <c r="AB191" s="43">
        <v>40</v>
      </c>
      <c r="AC191" s="43">
        <v>54.2</v>
      </c>
      <c r="AD191" s="43">
        <v>87.5</v>
      </c>
      <c r="AE191" s="52">
        <v>91.7</v>
      </c>
      <c r="AF191" s="52" t="s">
        <v>111</v>
      </c>
      <c r="AG191" s="52" t="s">
        <v>111</v>
      </c>
      <c r="AH191" s="47"/>
      <c r="AI191" s="32"/>
      <c r="AJ191" s="8" t="s">
        <v>96</v>
      </c>
      <c r="AK191" s="43">
        <v>104.6</v>
      </c>
      <c r="AL191" s="43">
        <v>110.2</v>
      </c>
      <c r="AM191" s="43">
        <v>101.9</v>
      </c>
      <c r="AN191" s="43">
        <v>102.1</v>
      </c>
      <c r="AO191" s="43">
        <v>101.4</v>
      </c>
      <c r="AP191" s="43">
        <v>122.5</v>
      </c>
      <c r="AQ191" s="43">
        <v>141</v>
      </c>
      <c r="AR191" s="43">
        <v>116.6</v>
      </c>
      <c r="AS191" s="43">
        <v>99.9</v>
      </c>
      <c r="AT191" s="43">
        <v>104</v>
      </c>
      <c r="AU191" s="43">
        <v>52.4</v>
      </c>
    </row>
    <row r="192" spans="1:47">
      <c r="A192" s="47"/>
      <c r="B192" s="48" t="s">
        <v>57</v>
      </c>
      <c r="C192" s="49" t="s">
        <v>97</v>
      </c>
      <c r="D192" s="42">
        <v>105.3</v>
      </c>
      <c r="E192" s="42">
        <v>105.4</v>
      </c>
      <c r="F192" s="42">
        <v>94.8</v>
      </c>
      <c r="G192" s="42">
        <v>77.099999999999994</v>
      </c>
      <c r="H192" s="42">
        <v>90.9</v>
      </c>
      <c r="I192" s="42">
        <v>91.6</v>
      </c>
      <c r="J192" s="42">
        <v>78.5</v>
      </c>
      <c r="K192" s="42">
        <v>110.9</v>
      </c>
      <c r="L192" s="42">
        <v>91</v>
      </c>
      <c r="M192" s="42">
        <v>73.8</v>
      </c>
      <c r="N192" s="42">
        <v>136.19999999999999</v>
      </c>
      <c r="O192" s="42">
        <v>115.1</v>
      </c>
      <c r="P192" s="42">
        <v>158.9</v>
      </c>
      <c r="Q192" s="42">
        <v>110.5</v>
      </c>
      <c r="R192" s="42">
        <v>116.1</v>
      </c>
      <c r="S192" s="42">
        <v>24</v>
      </c>
      <c r="T192" s="42">
        <v>89.6</v>
      </c>
      <c r="U192" s="42">
        <v>89.1</v>
      </c>
      <c r="V192" s="42">
        <v>84.8</v>
      </c>
      <c r="W192" s="42">
        <v>99.3</v>
      </c>
      <c r="X192" s="42">
        <v>69.2</v>
      </c>
      <c r="Y192" s="42">
        <v>103.2</v>
      </c>
      <c r="Z192" s="42">
        <v>73.400000000000006</v>
      </c>
      <c r="AA192" s="42">
        <v>124.5</v>
      </c>
      <c r="AB192" s="42">
        <v>40</v>
      </c>
      <c r="AC192" s="42">
        <v>51.7</v>
      </c>
      <c r="AD192" s="42">
        <v>84.1</v>
      </c>
      <c r="AE192" s="50">
        <v>90</v>
      </c>
      <c r="AF192" s="50" t="s">
        <v>111</v>
      </c>
      <c r="AG192" s="50" t="s">
        <v>111</v>
      </c>
      <c r="AH192" s="47"/>
      <c r="AI192" s="48" t="s">
        <v>57</v>
      </c>
      <c r="AJ192" s="49" t="s">
        <v>97</v>
      </c>
      <c r="AK192" s="42">
        <v>105.3</v>
      </c>
      <c r="AL192" s="42">
        <v>108.8</v>
      </c>
      <c r="AM192" s="42">
        <v>99.8</v>
      </c>
      <c r="AN192" s="42">
        <v>100.5</v>
      </c>
      <c r="AO192" s="42">
        <v>97.7</v>
      </c>
      <c r="AP192" s="42">
        <v>122.2</v>
      </c>
      <c r="AQ192" s="42">
        <v>131.9</v>
      </c>
      <c r="AR192" s="42">
        <v>119.1</v>
      </c>
      <c r="AS192" s="42">
        <v>102.4</v>
      </c>
      <c r="AT192" s="42">
        <v>107</v>
      </c>
      <c r="AU192" s="42">
        <v>49.4</v>
      </c>
    </row>
    <row r="193" spans="1:47">
      <c r="A193" s="49"/>
      <c r="B193" s="48" t="s">
        <v>114</v>
      </c>
      <c r="C193" s="49" t="s">
        <v>84</v>
      </c>
      <c r="D193" s="42">
        <v>91.7</v>
      </c>
      <c r="E193" s="42">
        <v>91.7</v>
      </c>
      <c r="F193" s="42">
        <v>94.4</v>
      </c>
      <c r="G193" s="42">
        <v>61.7</v>
      </c>
      <c r="H193" s="42">
        <v>84.4</v>
      </c>
      <c r="I193" s="42">
        <v>80.3</v>
      </c>
      <c r="J193" s="42">
        <v>66.7</v>
      </c>
      <c r="K193" s="42">
        <v>99.6</v>
      </c>
      <c r="L193" s="42">
        <v>86</v>
      </c>
      <c r="M193" s="42">
        <v>67.3</v>
      </c>
      <c r="N193" s="42">
        <v>84</v>
      </c>
      <c r="O193" s="42">
        <v>108.8</v>
      </c>
      <c r="P193" s="42">
        <v>137.1</v>
      </c>
      <c r="Q193" s="42">
        <v>99.6</v>
      </c>
      <c r="R193" s="42">
        <v>113.7</v>
      </c>
      <c r="S193" s="42">
        <v>24.5</v>
      </c>
      <c r="T193" s="42">
        <v>79.3</v>
      </c>
      <c r="U193" s="42">
        <v>76.3</v>
      </c>
      <c r="V193" s="42">
        <v>74.3</v>
      </c>
      <c r="W193" s="42">
        <v>76.5</v>
      </c>
      <c r="X193" s="42">
        <v>63.9</v>
      </c>
      <c r="Y193" s="42">
        <v>97.2</v>
      </c>
      <c r="Z193" s="42">
        <v>67.5</v>
      </c>
      <c r="AA193" s="42">
        <v>119.5</v>
      </c>
      <c r="AB193" s="42">
        <v>40</v>
      </c>
      <c r="AC193" s="42">
        <v>46.9</v>
      </c>
      <c r="AD193" s="42">
        <v>73.7</v>
      </c>
      <c r="AE193" s="50">
        <v>92.7</v>
      </c>
      <c r="AF193" s="50" t="s">
        <v>111</v>
      </c>
      <c r="AG193" s="50" t="s">
        <v>111</v>
      </c>
      <c r="AH193" s="47"/>
      <c r="AI193" s="48" t="s">
        <v>114</v>
      </c>
      <c r="AJ193" s="49" t="s">
        <v>84</v>
      </c>
      <c r="AK193" s="42">
        <v>91.7</v>
      </c>
      <c r="AL193" s="42">
        <v>93.7</v>
      </c>
      <c r="AM193" s="42">
        <v>85.1</v>
      </c>
      <c r="AN193" s="42">
        <v>82.9</v>
      </c>
      <c r="AO193" s="42">
        <v>91.6</v>
      </c>
      <c r="AP193" s="42">
        <v>106.4</v>
      </c>
      <c r="AQ193" s="42">
        <v>116.9</v>
      </c>
      <c r="AR193" s="42">
        <v>103.1</v>
      </c>
      <c r="AS193" s="42">
        <v>90</v>
      </c>
      <c r="AT193" s="42">
        <v>93.8</v>
      </c>
      <c r="AU193" s="42">
        <v>46.7</v>
      </c>
    </row>
    <row r="194" spans="1:47">
      <c r="A194" s="15"/>
      <c r="B194" s="34"/>
      <c r="C194" s="15"/>
      <c r="D194" s="42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35"/>
      <c r="AF194" s="35"/>
      <c r="AG194" s="35"/>
      <c r="AH194" s="8"/>
      <c r="AI194" s="34"/>
      <c r="AJ194" s="15"/>
      <c r="AK194" s="14"/>
      <c r="AL194" s="14"/>
      <c r="AM194" s="40"/>
      <c r="AN194" s="40"/>
      <c r="AO194" s="40"/>
      <c r="AP194" s="40"/>
      <c r="AQ194" s="40"/>
      <c r="AR194" s="40"/>
      <c r="AS194" s="40"/>
      <c r="AT194" s="40"/>
      <c r="AU194" s="40"/>
    </row>
    <row r="195" spans="1:47">
      <c r="A195" s="8" t="s">
        <v>115</v>
      </c>
      <c r="B195" s="9" t="s">
        <v>83</v>
      </c>
      <c r="C195" s="8" t="s">
        <v>84</v>
      </c>
      <c r="D195" s="53">
        <v>103.4</v>
      </c>
      <c r="E195" s="53">
        <v>103.4</v>
      </c>
      <c r="F195" s="53">
        <v>111.3</v>
      </c>
      <c r="G195" s="53">
        <v>104</v>
      </c>
      <c r="H195" s="53">
        <v>106.9</v>
      </c>
      <c r="I195" s="53">
        <v>104.3</v>
      </c>
      <c r="J195" s="53">
        <v>86.3</v>
      </c>
      <c r="K195" s="53">
        <v>109.1</v>
      </c>
      <c r="L195" s="53">
        <v>325.10000000000002</v>
      </c>
      <c r="M195" s="53">
        <v>99.8</v>
      </c>
      <c r="N195" s="53">
        <v>75.8</v>
      </c>
      <c r="O195" s="53">
        <v>87.4</v>
      </c>
      <c r="P195" s="53">
        <v>128.6</v>
      </c>
      <c r="Q195" s="53">
        <v>114.1</v>
      </c>
      <c r="R195" s="53">
        <v>109.2</v>
      </c>
      <c r="S195" s="53">
        <v>94.4</v>
      </c>
      <c r="T195" s="53">
        <v>73.3</v>
      </c>
      <c r="U195" s="53">
        <v>91.5</v>
      </c>
      <c r="V195" s="53">
        <v>176</v>
      </c>
      <c r="W195" s="53">
        <v>102.9</v>
      </c>
      <c r="X195" s="53">
        <v>103.8</v>
      </c>
      <c r="Y195" s="53">
        <v>109</v>
      </c>
      <c r="Z195" s="53">
        <v>186</v>
      </c>
      <c r="AA195" s="53">
        <v>49.1</v>
      </c>
      <c r="AB195" s="53">
        <v>84.5</v>
      </c>
      <c r="AC195" s="53">
        <v>79.900000000000006</v>
      </c>
      <c r="AD195" s="53">
        <v>236.8</v>
      </c>
      <c r="AE195" s="18">
        <v>137.6</v>
      </c>
      <c r="AF195" s="18">
        <v>100.9</v>
      </c>
      <c r="AG195" s="18">
        <v>102.5</v>
      </c>
      <c r="AH195" s="8" t="s">
        <v>115</v>
      </c>
      <c r="AI195" s="9" t="s">
        <v>83</v>
      </c>
      <c r="AJ195" s="8" t="s">
        <v>84</v>
      </c>
      <c r="AK195" s="19">
        <v>103.4</v>
      </c>
      <c r="AL195" s="53">
        <v>111.2</v>
      </c>
      <c r="AM195" s="53">
        <v>118.8</v>
      </c>
      <c r="AN195" s="53">
        <v>122.9</v>
      </c>
      <c r="AO195" s="53">
        <v>118.6</v>
      </c>
      <c r="AP195" s="53">
        <v>100.1</v>
      </c>
      <c r="AQ195" s="53">
        <v>102.4</v>
      </c>
      <c r="AR195" s="53">
        <v>102.9</v>
      </c>
      <c r="AS195" s="53">
        <v>96.4</v>
      </c>
      <c r="AT195" s="53">
        <v>95.2</v>
      </c>
      <c r="AU195" s="53">
        <v>109.8</v>
      </c>
    </row>
    <row r="196" spans="1:47">
      <c r="A196" s="8" t="s">
        <v>116</v>
      </c>
      <c r="B196" s="9"/>
      <c r="C196" s="8" t="s">
        <v>86</v>
      </c>
      <c r="D196" s="19">
        <v>105.6</v>
      </c>
      <c r="E196" s="19">
        <v>105.6</v>
      </c>
      <c r="F196" s="19">
        <v>107.4</v>
      </c>
      <c r="G196" s="19">
        <v>107.3</v>
      </c>
      <c r="H196" s="19">
        <v>112.6</v>
      </c>
      <c r="I196" s="19">
        <v>106.9</v>
      </c>
      <c r="J196" s="19">
        <v>94.7</v>
      </c>
      <c r="K196" s="19">
        <v>103.3</v>
      </c>
      <c r="L196" s="19">
        <v>347</v>
      </c>
      <c r="M196" s="19">
        <v>93.2</v>
      </c>
      <c r="N196" s="19">
        <v>81.5</v>
      </c>
      <c r="O196" s="19">
        <v>95.2</v>
      </c>
      <c r="P196" s="19">
        <v>128.4</v>
      </c>
      <c r="Q196" s="19">
        <v>120.3</v>
      </c>
      <c r="R196" s="19">
        <v>109</v>
      </c>
      <c r="S196" s="19">
        <v>91.1</v>
      </c>
      <c r="T196" s="19">
        <v>79.3</v>
      </c>
      <c r="U196" s="19">
        <v>92.4</v>
      </c>
      <c r="V196" s="19">
        <v>174</v>
      </c>
      <c r="W196" s="19">
        <v>102</v>
      </c>
      <c r="X196" s="19">
        <v>104.9</v>
      </c>
      <c r="Y196" s="19">
        <v>107.1</v>
      </c>
      <c r="Z196" s="19">
        <v>200.2</v>
      </c>
      <c r="AA196" s="19">
        <v>33.5</v>
      </c>
      <c r="AB196" s="19">
        <v>69.8</v>
      </c>
      <c r="AC196" s="19">
        <v>84.9</v>
      </c>
      <c r="AD196" s="19">
        <v>238.3</v>
      </c>
      <c r="AE196" s="19">
        <v>131.1</v>
      </c>
      <c r="AF196" s="19">
        <v>99.9</v>
      </c>
      <c r="AG196" s="19">
        <v>105.6</v>
      </c>
      <c r="AH196" s="8" t="s">
        <v>116</v>
      </c>
      <c r="AI196" s="9"/>
      <c r="AJ196" s="8" t="s">
        <v>86</v>
      </c>
      <c r="AK196" s="19">
        <v>105.6</v>
      </c>
      <c r="AL196" s="19">
        <v>116.2</v>
      </c>
      <c r="AM196" s="19">
        <v>129.5</v>
      </c>
      <c r="AN196" s="19">
        <v>131.6</v>
      </c>
      <c r="AO196" s="19">
        <v>124.2</v>
      </c>
      <c r="AP196" s="19">
        <v>99.3</v>
      </c>
      <c r="AQ196" s="19">
        <v>86.1</v>
      </c>
      <c r="AR196" s="19">
        <v>103.4</v>
      </c>
      <c r="AS196" s="19">
        <v>94.8</v>
      </c>
      <c r="AT196" s="19">
        <v>93.3</v>
      </c>
      <c r="AU196" s="19">
        <v>112.3</v>
      </c>
    </row>
    <row r="197" spans="1:47">
      <c r="A197" s="8" t="s">
        <v>117</v>
      </c>
      <c r="B197" s="9"/>
      <c r="C197" s="8" t="s">
        <v>88</v>
      </c>
      <c r="D197" s="19">
        <v>105.9</v>
      </c>
      <c r="E197" s="19">
        <v>105.9</v>
      </c>
      <c r="F197" s="19">
        <v>109.4</v>
      </c>
      <c r="G197" s="19">
        <v>116.7</v>
      </c>
      <c r="H197" s="19">
        <v>104.4</v>
      </c>
      <c r="I197" s="19">
        <v>112.6</v>
      </c>
      <c r="J197" s="19">
        <v>109.4</v>
      </c>
      <c r="K197" s="19">
        <v>112.1</v>
      </c>
      <c r="L197" s="19">
        <v>347.7</v>
      </c>
      <c r="M197" s="19">
        <v>98.7</v>
      </c>
      <c r="N197" s="19">
        <v>80.7</v>
      </c>
      <c r="O197" s="19">
        <v>77.5</v>
      </c>
      <c r="P197" s="19">
        <v>127.9</v>
      </c>
      <c r="Q197" s="19">
        <v>116</v>
      </c>
      <c r="R197" s="19">
        <v>113.7</v>
      </c>
      <c r="S197" s="19">
        <v>94</v>
      </c>
      <c r="T197" s="19">
        <v>66.900000000000006</v>
      </c>
      <c r="U197" s="19">
        <v>91.2</v>
      </c>
      <c r="V197" s="19">
        <v>171.1</v>
      </c>
      <c r="W197" s="19">
        <v>102.5</v>
      </c>
      <c r="X197" s="19">
        <v>104.8</v>
      </c>
      <c r="Y197" s="19">
        <v>108</v>
      </c>
      <c r="Z197" s="19">
        <v>189.7</v>
      </c>
      <c r="AA197" s="19">
        <v>37.200000000000003</v>
      </c>
      <c r="AB197" s="19">
        <v>75.2</v>
      </c>
      <c r="AC197" s="19">
        <v>84.6</v>
      </c>
      <c r="AD197" s="19">
        <v>226.9</v>
      </c>
      <c r="AE197" s="19">
        <v>126.2</v>
      </c>
      <c r="AF197" s="19">
        <v>101.7</v>
      </c>
      <c r="AG197" s="19">
        <v>104.7</v>
      </c>
      <c r="AH197" s="8" t="s">
        <v>117</v>
      </c>
      <c r="AI197" s="9"/>
      <c r="AJ197" s="8" t="s">
        <v>88</v>
      </c>
      <c r="AK197" s="19">
        <v>105.9</v>
      </c>
      <c r="AL197" s="19">
        <v>115.1</v>
      </c>
      <c r="AM197" s="19">
        <v>122.9</v>
      </c>
      <c r="AN197" s="19">
        <v>126</v>
      </c>
      <c r="AO197" s="19">
        <v>116.3</v>
      </c>
      <c r="AP197" s="19">
        <v>101.3</v>
      </c>
      <c r="AQ197" s="19">
        <v>85.5</v>
      </c>
      <c r="AR197" s="19">
        <v>107.9</v>
      </c>
      <c r="AS197" s="19">
        <v>99.4</v>
      </c>
      <c r="AT197" s="19">
        <v>98.5</v>
      </c>
      <c r="AU197" s="19">
        <v>110.9</v>
      </c>
    </row>
    <row r="198" spans="1:47">
      <c r="A198" s="8" t="s">
        <v>118</v>
      </c>
      <c r="B198" s="9"/>
      <c r="C198" s="8" t="s">
        <v>89</v>
      </c>
      <c r="D198" s="19">
        <v>105.3</v>
      </c>
      <c r="E198" s="19">
        <v>105.3</v>
      </c>
      <c r="F198" s="19">
        <v>109.2</v>
      </c>
      <c r="G198" s="19">
        <v>126.2</v>
      </c>
      <c r="H198" s="19">
        <v>106.2</v>
      </c>
      <c r="I198" s="19">
        <v>116.1</v>
      </c>
      <c r="J198" s="19">
        <v>86.2</v>
      </c>
      <c r="K198" s="19">
        <v>140.5</v>
      </c>
      <c r="L198" s="19">
        <v>399.3</v>
      </c>
      <c r="M198" s="19">
        <v>103.9</v>
      </c>
      <c r="N198" s="19">
        <v>81.099999999999994</v>
      </c>
      <c r="O198" s="19">
        <v>79.7</v>
      </c>
      <c r="P198" s="19">
        <v>104.2</v>
      </c>
      <c r="Q198" s="19">
        <v>117</v>
      </c>
      <c r="R198" s="19">
        <v>100.7</v>
      </c>
      <c r="S198" s="19">
        <v>105.7</v>
      </c>
      <c r="T198" s="19">
        <v>66.3</v>
      </c>
      <c r="U198" s="19">
        <v>94.3</v>
      </c>
      <c r="V198" s="19">
        <v>181.3</v>
      </c>
      <c r="W198" s="19">
        <v>101.6</v>
      </c>
      <c r="X198" s="19">
        <v>103.1</v>
      </c>
      <c r="Y198" s="19">
        <v>105.7</v>
      </c>
      <c r="Z198" s="19">
        <v>174</v>
      </c>
      <c r="AA198" s="19">
        <v>41.8</v>
      </c>
      <c r="AB198" s="19">
        <v>81.900000000000006</v>
      </c>
      <c r="AC198" s="19">
        <v>81.900000000000006</v>
      </c>
      <c r="AD198" s="19">
        <v>223.3</v>
      </c>
      <c r="AE198" s="19">
        <v>140.1</v>
      </c>
      <c r="AF198" s="19">
        <v>97.5</v>
      </c>
      <c r="AG198" s="19">
        <v>104.6</v>
      </c>
      <c r="AH198" s="8" t="s">
        <v>118</v>
      </c>
      <c r="AI198" s="9"/>
      <c r="AJ198" s="8" t="s">
        <v>89</v>
      </c>
      <c r="AK198" s="19">
        <v>105.3</v>
      </c>
      <c r="AL198" s="19">
        <v>113.7</v>
      </c>
      <c r="AM198" s="19">
        <v>127.9</v>
      </c>
      <c r="AN198" s="19">
        <v>129.6</v>
      </c>
      <c r="AO198" s="19">
        <v>121.3</v>
      </c>
      <c r="AP198" s="19">
        <v>93.6</v>
      </c>
      <c r="AQ198" s="19">
        <v>82.2</v>
      </c>
      <c r="AR198" s="19">
        <v>96.3</v>
      </c>
      <c r="AS198" s="19">
        <v>97.5</v>
      </c>
      <c r="AT198" s="19">
        <v>96.1</v>
      </c>
      <c r="AU198" s="19">
        <v>112.6</v>
      </c>
    </row>
    <row r="199" spans="1:47">
      <c r="A199" s="8" t="s">
        <v>119</v>
      </c>
      <c r="B199" s="9"/>
      <c r="C199" s="8" t="s">
        <v>90</v>
      </c>
      <c r="D199" s="19">
        <v>103.1</v>
      </c>
      <c r="E199" s="19">
        <v>103.1</v>
      </c>
      <c r="F199" s="19">
        <v>108.6</v>
      </c>
      <c r="G199" s="19">
        <v>113.7</v>
      </c>
      <c r="H199" s="19">
        <v>100</v>
      </c>
      <c r="I199" s="19">
        <v>106.3</v>
      </c>
      <c r="J199" s="19">
        <v>87.5</v>
      </c>
      <c r="K199" s="19">
        <v>106.3</v>
      </c>
      <c r="L199" s="19">
        <v>339.7</v>
      </c>
      <c r="M199" s="19">
        <v>101</v>
      </c>
      <c r="N199" s="19">
        <v>68.8</v>
      </c>
      <c r="O199" s="19">
        <v>86.8</v>
      </c>
      <c r="P199" s="19">
        <v>139.4</v>
      </c>
      <c r="Q199" s="19">
        <v>112</v>
      </c>
      <c r="R199" s="19">
        <v>94.4</v>
      </c>
      <c r="S199" s="19">
        <v>95.4</v>
      </c>
      <c r="T199" s="19">
        <v>63.9</v>
      </c>
      <c r="U199" s="19">
        <v>93.7</v>
      </c>
      <c r="V199" s="19">
        <v>172.4</v>
      </c>
      <c r="W199" s="19">
        <v>96.7</v>
      </c>
      <c r="X199" s="19">
        <v>102.9</v>
      </c>
      <c r="Y199" s="19">
        <v>105</v>
      </c>
      <c r="Z199" s="19">
        <v>184.7</v>
      </c>
      <c r="AA199" s="19">
        <v>39.700000000000003</v>
      </c>
      <c r="AB199" s="19">
        <v>77.7</v>
      </c>
      <c r="AC199" s="19">
        <v>86.2</v>
      </c>
      <c r="AD199" s="19">
        <v>214.3</v>
      </c>
      <c r="AE199" s="19">
        <v>128.5</v>
      </c>
      <c r="AF199" s="19">
        <v>97.1</v>
      </c>
      <c r="AG199" s="19">
        <v>102.7</v>
      </c>
      <c r="AH199" s="8" t="s">
        <v>119</v>
      </c>
      <c r="AI199" s="9"/>
      <c r="AJ199" s="8" t="s">
        <v>90</v>
      </c>
      <c r="AK199" s="19">
        <v>103.1</v>
      </c>
      <c r="AL199" s="19">
        <v>111.9</v>
      </c>
      <c r="AM199" s="19">
        <v>131.1</v>
      </c>
      <c r="AN199" s="19">
        <v>136.6</v>
      </c>
      <c r="AO199" s="19">
        <v>114</v>
      </c>
      <c r="AP199" s="19">
        <v>85.5</v>
      </c>
      <c r="AQ199" s="19">
        <v>70.7</v>
      </c>
      <c r="AR199" s="19">
        <v>88.9</v>
      </c>
      <c r="AS199" s="19">
        <v>94.9</v>
      </c>
      <c r="AT199" s="19">
        <v>93.4</v>
      </c>
      <c r="AU199" s="19">
        <v>110.8</v>
      </c>
    </row>
    <row r="200" spans="1:47">
      <c r="A200" s="8" t="s">
        <v>120</v>
      </c>
      <c r="B200" s="9"/>
      <c r="C200" s="8" t="s">
        <v>91</v>
      </c>
      <c r="D200" s="19">
        <v>102</v>
      </c>
      <c r="E200" s="19">
        <v>101.9</v>
      </c>
      <c r="F200" s="19">
        <v>105.8</v>
      </c>
      <c r="G200" s="19">
        <v>110.9</v>
      </c>
      <c r="H200" s="19">
        <v>102.4</v>
      </c>
      <c r="I200" s="19">
        <v>103.4</v>
      </c>
      <c r="J200" s="19">
        <v>91.4</v>
      </c>
      <c r="K200" s="19">
        <v>99.9</v>
      </c>
      <c r="L200" s="19">
        <v>282.8</v>
      </c>
      <c r="M200" s="19">
        <v>102.8</v>
      </c>
      <c r="N200" s="19">
        <v>86.3</v>
      </c>
      <c r="O200" s="19">
        <v>89.2</v>
      </c>
      <c r="P200" s="19">
        <v>127.6</v>
      </c>
      <c r="Q200" s="19">
        <v>113</v>
      </c>
      <c r="R200" s="19">
        <v>98</v>
      </c>
      <c r="S200" s="19">
        <v>99</v>
      </c>
      <c r="T200" s="19">
        <v>65.3</v>
      </c>
      <c r="U200" s="19">
        <v>93.3</v>
      </c>
      <c r="V200" s="19">
        <v>173.3</v>
      </c>
      <c r="W200" s="19">
        <v>97.2</v>
      </c>
      <c r="X200" s="19">
        <v>105.7</v>
      </c>
      <c r="Y200" s="19">
        <v>106.6</v>
      </c>
      <c r="Z200" s="19">
        <v>185.5</v>
      </c>
      <c r="AA200" s="19">
        <v>38.9</v>
      </c>
      <c r="AB200" s="19">
        <v>85</v>
      </c>
      <c r="AC200" s="19">
        <v>88.8</v>
      </c>
      <c r="AD200" s="19">
        <v>203.3</v>
      </c>
      <c r="AE200" s="19">
        <v>128.6</v>
      </c>
      <c r="AF200" s="19">
        <v>107.7</v>
      </c>
      <c r="AG200" s="19">
        <v>103.3</v>
      </c>
      <c r="AH200" s="8" t="s">
        <v>120</v>
      </c>
      <c r="AI200" s="9"/>
      <c r="AJ200" s="8" t="s">
        <v>91</v>
      </c>
      <c r="AK200" s="19">
        <v>102</v>
      </c>
      <c r="AL200" s="19">
        <v>111.9</v>
      </c>
      <c r="AM200" s="19">
        <v>126.1</v>
      </c>
      <c r="AN200" s="19">
        <v>127.1</v>
      </c>
      <c r="AO200" s="19">
        <v>117</v>
      </c>
      <c r="AP200" s="19">
        <v>90.4</v>
      </c>
      <c r="AQ200" s="19">
        <v>80</v>
      </c>
      <c r="AR200" s="19">
        <v>93.5</v>
      </c>
      <c r="AS200" s="19">
        <v>94.5</v>
      </c>
      <c r="AT200" s="19">
        <v>93</v>
      </c>
      <c r="AU200" s="19">
        <v>112.8</v>
      </c>
    </row>
    <row r="201" spans="1:47">
      <c r="A201" s="8" t="s">
        <v>87</v>
      </c>
      <c r="B201" s="9"/>
      <c r="C201" s="8" t="s">
        <v>92</v>
      </c>
      <c r="D201" s="19">
        <v>102.7</v>
      </c>
      <c r="E201" s="19">
        <v>102.7</v>
      </c>
      <c r="F201" s="19">
        <v>106.3</v>
      </c>
      <c r="G201" s="19">
        <v>101.6</v>
      </c>
      <c r="H201" s="19">
        <v>102.3</v>
      </c>
      <c r="I201" s="19">
        <v>103.6</v>
      </c>
      <c r="J201" s="19">
        <v>86.5</v>
      </c>
      <c r="K201" s="19">
        <v>108.8</v>
      </c>
      <c r="L201" s="19">
        <v>292.7</v>
      </c>
      <c r="M201" s="19">
        <v>100</v>
      </c>
      <c r="N201" s="19">
        <v>79</v>
      </c>
      <c r="O201" s="19">
        <v>94.4</v>
      </c>
      <c r="P201" s="19">
        <v>129</v>
      </c>
      <c r="Q201" s="19">
        <v>110.2</v>
      </c>
      <c r="R201" s="19">
        <v>100</v>
      </c>
      <c r="S201" s="19">
        <v>93.6</v>
      </c>
      <c r="T201" s="19">
        <v>65.8</v>
      </c>
      <c r="U201" s="19">
        <v>90.3</v>
      </c>
      <c r="V201" s="19">
        <v>173</v>
      </c>
      <c r="W201" s="19">
        <v>99.7</v>
      </c>
      <c r="X201" s="19">
        <v>100.9</v>
      </c>
      <c r="Y201" s="19">
        <v>104.7</v>
      </c>
      <c r="Z201" s="19">
        <v>180.6</v>
      </c>
      <c r="AA201" s="19">
        <v>42.2</v>
      </c>
      <c r="AB201" s="19">
        <v>80.400000000000006</v>
      </c>
      <c r="AC201" s="19">
        <v>83.2</v>
      </c>
      <c r="AD201" s="19">
        <v>204.3</v>
      </c>
      <c r="AE201" s="19">
        <v>130.6</v>
      </c>
      <c r="AF201" s="19">
        <v>112.4</v>
      </c>
      <c r="AG201" s="19">
        <v>104.1</v>
      </c>
      <c r="AH201" s="8" t="s">
        <v>87</v>
      </c>
      <c r="AI201" s="9"/>
      <c r="AJ201" s="8" t="s">
        <v>92</v>
      </c>
      <c r="AK201" s="19">
        <v>102.7</v>
      </c>
      <c r="AL201" s="19">
        <v>110</v>
      </c>
      <c r="AM201" s="19">
        <v>119.7</v>
      </c>
      <c r="AN201" s="19">
        <v>118.7</v>
      </c>
      <c r="AO201" s="19">
        <v>117.2</v>
      </c>
      <c r="AP201" s="19">
        <v>95.5</v>
      </c>
      <c r="AQ201" s="19">
        <v>93.2</v>
      </c>
      <c r="AR201" s="19">
        <v>95.7</v>
      </c>
      <c r="AS201" s="19">
        <v>95.7</v>
      </c>
      <c r="AT201" s="19">
        <v>94.4</v>
      </c>
      <c r="AU201" s="19">
        <v>110</v>
      </c>
    </row>
    <row r="202" spans="1:47">
      <c r="A202" s="8"/>
      <c r="B202" s="9"/>
      <c r="C202" s="8" t="s">
        <v>93</v>
      </c>
      <c r="D202" s="19">
        <v>106.6</v>
      </c>
      <c r="E202" s="19">
        <v>106.6</v>
      </c>
      <c r="F202" s="19">
        <v>105</v>
      </c>
      <c r="G202" s="19">
        <v>110.5</v>
      </c>
      <c r="H202" s="19">
        <v>113.5</v>
      </c>
      <c r="I202" s="19">
        <v>114.4</v>
      </c>
      <c r="J202" s="19">
        <v>95.8</v>
      </c>
      <c r="K202" s="19">
        <v>124.7</v>
      </c>
      <c r="L202" s="19">
        <v>279.5</v>
      </c>
      <c r="M202" s="19">
        <v>106</v>
      </c>
      <c r="N202" s="19">
        <v>86.2</v>
      </c>
      <c r="O202" s="19">
        <v>90.1</v>
      </c>
      <c r="P202" s="19">
        <v>134.19999999999999</v>
      </c>
      <c r="Q202" s="19">
        <v>113.2</v>
      </c>
      <c r="R202" s="19">
        <v>99.8</v>
      </c>
      <c r="S202" s="19">
        <v>102.2</v>
      </c>
      <c r="T202" s="19">
        <v>69.2</v>
      </c>
      <c r="U202" s="19">
        <v>99.2</v>
      </c>
      <c r="V202" s="19">
        <v>164.6</v>
      </c>
      <c r="W202" s="19">
        <v>100.8</v>
      </c>
      <c r="X202" s="19">
        <v>106.4</v>
      </c>
      <c r="Y202" s="19">
        <v>108.9</v>
      </c>
      <c r="Z202" s="19">
        <v>174</v>
      </c>
      <c r="AA202" s="19">
        <v>44.7</v>
      </c>
      <c r="AB202" s="19">
        <v>78.8</v>
      </c>
      <c r="AC202" s="19">
        <v>87.9</v>
      </c>
      <c r="AD202" s="19">
        <v>215.1</v>
      </c>
      <c r="AE202" s="19">
        <v>124.7</v>
      </c>
      <c r="AF202" s="19">
        <v>95.4</v>
      </c>
      <c r="AG202" s="19">
        <v>106.5</v>
      </c>
      <c r="AH202" s="8"/>
      <c r="AI202" s="9"/>
      <c r="AJ202" s="8" t="s">
        <v>93</v>
      </c>
      <c r="AK202" s="19">
        <v>106.6</v>
      </c>
      <c r="AL202" s="19">
        <v>127</v>
      </c>
      <c r="AM202" s="19">
        <v>147.30000000000001</v>
      </c>
      <c r="AN202" s="19">
        <v>156.6</v>
      </c>
      <c r="AO202" s="19">
        <v>120.2</v>
      </c>
      <c r="AP202" s="19">
        <v>95.1</v>
      </c>
      <c r="AQ202" s="19">
        <v>92.7</v>
      </c>
      <c r="AR202" s="19">
        <v>95.3</v>
      </c>
      <c r="AS202" s="19">
        <v>95.3</v>
      </c>
      <c r="AT202" s="19">
        <v>93.7</v>
      </c>
      <c r="AU202" s="19">
        <v>113.6</v>
      </c>
    </row>
    <row r="203" spans="1:47">
      <c r="A203" s="8"/>
      <c r="B203" s="9"/>
      <c r="C203" s="8" t="s">
        <v>94</v>
      </c>
      <c r="D203" s="19">
        <v>103.8</v>
      </c>
      <c r="E203" s="19">
        <v>103.8</v>
      </c>
      <c r="F203" s="19">
        <v>105.8</v>
      </c>
      <c r="G203" s="19">
        <v>110.4</v>
      </c>
      <c r="H203" s="19">
        <v>106.2</v>
      </c>
      <c r="I203" s="19">
        <v>96</v>
      </c>
      <c r="J203" s="19">
        <v>79.8</v>
      </c>
      <c r="K203" s="19">
        <v>109.9</v>
      </c>
      <c r="L203" s="19">
        <v>227.3</v>
      </c>
      <c r="M203" s="19">
        <v>103.9</v>
      </c>
      <c r="N203" s="19">
        <v>87.6</v>
      </c>
      <c r="O203" s="19">
        <v>91</v>
      </c>
      <c r="P203" s="19">
        <v>149</v>
      </c>
      <c r="Q203" s="19">
        <v>109.6</v>
      </c>
      <c r="R203" s="19">
        <v>95.4</v>
      </c>
      <c r="S203" s="19">
        <v>100.2</v>
      </c>
      <c r="T203" s="19">
        <v>67.2</v>
      </c>
      <c r="U203" s="19">
        <v>87.4</v>
      </c>
      <c r="V203" s="19">
        <v>168.9</v>
      </c>
      <c r="W203" s="19">
        <v>101.8</v>
      </c>
      <c r="X203" s="19">
        <v>100.6</v>
      </c>
      <c r="Y203" s="19">
        <v>107.1</v>
      </c>
      <c r="Z203" s="19">
        <v>176</v>
      </c>
      <c r="AA203" s="19">
        <v>41.5</v>
      </c>
      <c r="AB203" s="19">
        <v>74.3</v>
      </c>
      <c r="AC203" s="19">
        <v>84</v>
      </c>
      <c r="AD203" s="19">
        <v>216.3</v>
      </c>
      <c r="AE203" s="19">
        <v>138.6</v>
      </c>
      <c r="AF203" s="19">
        <v>109</v>
      </c>
      <c r="AG203" s="19">
        <v>103.8</v>
      </c>
      <c r="AH203" s="8"/>
      <c r="AI203" s="9"/>
      <c r="AJ203" s="8" t="s">
        <v>94</v>
      </c>
      <c r="AK203" s="19">
        <v>103.8</v>
      </c>
      <c r="AL203" s="19">
        <v>116</v>
      </c>
      <c r="AM203" s="19">
        <v>129.5</v>
      </c>
      <c r="AN203" s="19">
        <v>132.19999999999999</v>
      </c>
      <c r="AO203" s="19">
        <v>117.3</v>
      </c>
      <c r="AP203" s="19">
        <v>95.6</v>
      </c>
      <c r="AQ203" s="19">
        <v>98.2</v>
      </c>
      <c r="AR203" s="19">
        <v>92.9</v>
      </c>
      <c r="AS203" s="19">
        <v>93.4</v>
      </c>
      <c r="AT203" s="19">
        <v>92.1</v>
      </c>
      <c r="AU203" s="19">
        <v>106.8</v>
      </c>
    </row>
    <row r="204" spans="1:47">
      <c r="A204" s="8"/>
      <c r="B204" s="9"/>
      <c r="C204" s="8" t="s">
        <v>95</v>
      </c>
      <c r="D204" s="19">
        <v>106.3</v>
      </c>
      <c r="E204" s="19">
        <v>106.3</v>
      </c>
      <c r="F204" s="19">
        <v>105.7</v>
      </c>
      <c r="G204" s="19">
        <v>109.2</v>
      </c>
      <c r="H204" s="19">
        <v>100.5</v>
      </c>
      <c r="I204" s="19">
        <v>113.7</v>
      </c>
      <c r="J204" s="19">
        <v>93.5</v>
      </c>
      <c r="K204" s="19">
        <v>123.5</v>
      </c>
      <c r="L204" s="19">
        <v>221.8</v>
      </c>
      <c r="M204" s="19">
        <v>99.8</v>
      </c>
      <c r="N204" s="19">
        <v>89.6</v>
      </c>
      <c r="O204" s="19">
        <v>98.1</v>
      </c>
      <c r="P204" s="19">
        <v>120.4</v>
      </c>
      <c r="Q204" s="19">
        <v>112</v>
      </c>
      <c r="R204" s="19">
        <v>97.3</v>
      </c>
      <c r="S204" s="19">
        <v>99.4</v>
      </c>
      <c r="T204" s="19">
        <v>76.900000000000006</v>
      </c>
      <c r="U204" s="19">
        <v>94.2</v>
      </c>
      <c r="V204" s="19">
        <v>168.2</v>
      </c>
      <c r="W204" s="19">
        <v>98.5</v>
      </c>
      <c r="X204" s="19">
        <v>102.5</v>
      </c>
      <c r="Y204" s="19">
        <v>104.1</v>
      </c>
      <c r="Z204" s="19">
        <v>176.3</v>
      </c>
      <c r="AA204" s="19">
        <v>39.799999999999997</v>
      </c>
      <c r="AB204" s="19">
        <v>77.3</v>
      </c>
      <c r="AC204" s="19">
        <v>83.1</v>
      </c>
      <c r="AD204" s="19">
        <v>225.6</v>
      </c>
      <c r="AE204" s="19">
        <v>131.4</v>
      </c>
      <c r="AF204" s="19">
        <v>97.7</v>
      </c>
      <c r="AG204" s="19">
        <v>105.8</v>
      </c>
      <c r="AH204" s="8"/>
      <c r="AI204" s="9"/>
      <c r="AJ204" s="8" t="s">
        <v>95</v>
      </c>
      <c r="AK204" s="19">
        <v>106.3</v>
      </c>
      <c r="AL204" s="19">
        <v>117.5</v>
      </c>
      <c r="AM204" s="19">
        <v>132.9</v>
      </c>
      <c r="AN204" s="19">
        <v>138.5</v>
      </c>
      <c r="AO204" s="19">
        <v>115.5</v>
      </c>
      <c r="AP204" s="19">
        <v>93.8</v>
      </c>
      <c r="AQ204" s="19">
        <v>96</v>
      </c>
      <c r="AR204" s="19">
        <v>93</v>
      </c>
      <c r="AS204" s="19">
        <v>94.7</v>
      </c>
      <c r="AT204" s="19">
        <v>93.1</v>
      </c>
      <c r="AU204" s="19">
        <v>111.8</v>
      </c>
    </row>
    <row r="205" spans="1:47">
      <c r="A205" s="8"/>
      <c r="B205" s="9"/>
      <c r="C205" s="8" t="s">
        <v>96</v>
      </c>
      <c r="D205" s="19">
        <v>104.9</v>
      </c>
      <c r="E205" s="19">
        <v>104.9</v>
      </c>
      <c r="F205" s="19">
        <v>98.6</v>
      </c>
      <c r="G205" s="19">
        <v>115.6</v>
      </c>
      <c r="H205" s="19">
        <v>105.2</v>
      </c>
      <c r="I205" s="19">
        <v>117.6</v>
      </c>
      <c r="J205" s="19">
        <v>113.3</v>
      </c>
      <c r="K205" s="19">
        <v>111.3</v>
      </c>
      <c r="L205" s="19">
        <v>211.5</v>
      </c>
      <c r="M205" s="19">
        <v>106.2</v>
      </c>
      <c r="N205" s="19">
        <v>89.6</v>
      </c>
      <c r="O205" s="19">
        <v>100.9</v>
      </c>
      <c r="P205" s="19">
        <v>88.5</v>
      </c>
      <c r="Q205" s="19">
        <v>117.2</v>
      </c>
      <c r="R205" s="19">
        <v>99</v>
      </c>
      <c r="S205" s="19">
        <v>102.5</v>
      </c>
      <c r="T205" s="19">
        <v>79.7</v>
      </c>
      <c r="U205" s="19">
        <v>95.1</v>
      </c>
      <c r="V205" s="19">
        <v>163.4</v>
      </c>
      <c r="W205" s="19">
        <v>98.9</v>
      </c>
      <c r="X205" s="19">
        <v>101</v>
      </c>
      <c r="Y205" s="19">
        <v>108</v>
      </c>
      <c r="Z205" s="19">
        <v>175.7</v>
      </c>
      <c r="AA205" s="19">
        <v>53.9</v>
      </c>
      <c r="AB205" s="19">
        <v>72.8</v>
      </c>
      <c r="AC205" s="19">
        <v>85.1</v>
      </c>
      <c r="AD205" s="19">
        <v>182.5</v>
      </c>
      <c r="AE205" s="19">
        <v>134.30000000000001</v>
      </c>
      <c r="AF205" s="19">
        <v>94.4</v>
      </c>
      <c r="AG205" s="19">
        <v>104.2</v>
      </c>
      <c r="AH205" s="8"/>
      <c r="AI205" s="9"/>
      <c r="AJ205" s="8" t="s">
        <v>96</v>
      </c>
      <c r="AK205" s="19">
        <v>104.9</v>
      </c>
      <c r="AL205" s="19">
        <v>114.2</v>
      </c>
      <c r="AM205" s="19">
        <v>127.4</v>
      </c>
      <c r="AN205" s="19">
        <v>129.19999999999999</v>
      </c>
      <c r="AO205" s="19">
        <v>120.8</v>
      </c>
      <c r="AP205" s="19">
        <v>95.8</v>
      </c>
      <c r="AQ205" s="19">
        <v>101.5</v>
      </c>
      <c r="AR205" s="19">
        <v>93.6</v>
      </c>
      <c r="AS205" s="19">
        <v>95.7</v>
      </c>
      <c r="AT205" s="19">
        <v>94.4</v>
      </c>
      <c r="AU205" s="19">
        <v>110.7</v>
      </c>
    </row>
    <row r="206" spans="1:47">
      <c r="A206" s="8"/>
      <c r="B206" s="9"/>
      <c r="C206" s="8" t="s">
        <v>97</v>
      </c>
      <c r="D206" s="19">
        <v>105.7</v>
      </c>
      <c r="E206" s="19">
        <v>105.7</v>
      </c>
      <c r="F206" s="19">
        <v>103.4</v>
      </c>
      <c r="G206" s="19">
        <v>116.2</v>
      </c>
      <c r="H206" s="19">
        <v>110.5</v>
      </c>
      <c r="I206" s="19">
        <v>109.2</v>
      </c>
      <c r="J206" s="19">
        <v>103.9</v>
      </c>
      <c r="K206" s="19">
        <v>106.8</v>
      </c>
      <c r="L206" s="19">
        <v>193.5</v>
      </c>
      <c r="M206" s="19">
        <v>108</v>
      </c>
      <c r="N206" s="19">
        <v>88.7</v>
      </c>
      <c r="O206" s="19">
        <v>99.1</v>
      </c>
      <c r="P206" s="19">
        <v>117.9</v>
      </c>
      <c r="Q206" s="19">
        <v>116.9</v>
      </c>
      <c r="R206" s="19">
        <v>98.9</v>
      </c>
      <c r="S206" s="19">
        <v>108.1</v>
      </c>
      <c r="T206" s="19">
        <v>76.3</v>
      </c>
      <c r="U206" s="19">
        <v>95.9</v>
      </c>
      <c r="V206" s="19">
        <v>168.4</v>
      </c>
      <c r="W206" s="19">
        <v>99.2</v>
      </c>
      <c r="X206" s="19">
        <v>100.4</v>
      </c>
      <c r="Y206" s="19">
        <v>107.9</v>
      </c>
      <c r="Z206" s="19">
        <v>173.5</v>
      </c>
      <c r="AA206" s="19">
        <v>36.5</v>
      </c>
      <c r="AB206" s="19">
        <v>62.9</v>
      </c>
      <c r="AC206" s="19">
        <v>86.4</v>
      </c>
      <c r="AD206" s="19">
        <v>176</v>
      </c>
      <c r="AE206" s="19">
        <v>134.4</v>
      </c>
      <c r="AF206" s="19">
        <v>124.4</v>
      </c>
      <c r="AG206" s="19">
        <v>106.5</v>
      </c>
      <c r="AH206" s="8"/>
      <c r="AI206" s="9"/>
      <c r="AJ206" s="8" t="s">
        <v>97</v>
      </c>
      <c r="AK206" s="20">
        <v>105.7</v>
      </c>
      <c r="AL206" s="19">
        <v>114.9</v>
      </c>
      <c r="AM206" s="19">
        <v>126</v>
      </c>
      <c r="AN206" s="19">
        <v>128.19999999999999</v>
      </c>
      <c r="AO206" s="19">
        <v>122.7</v>
      </c>
      <c r="AP206" s="19">
        <v>99.1</v>
      </c>
      <c r="AQ206" s="19">
        <v>109.5</v>
      </c>
      <c r="AR206" s="19">
        <v>95.7</v>
      </c>
      <c r="AS206" s="19">
        <v>96.7</v>
      </c>
      <c r="AT206" s="19">
        <v>95.5</v>
      </c>
      <c r="AU206" s="19">
        <v>110.9</v>
      </c>
    </row>
    <row r="207" spans="1:47">
      <c r="A207" s="8"/>
      <c r="B207" s="21" t="s">
        <v>98</v>
      </c>
      <c r="C207" s="22" t="s">
        <v>84</v>
      </c>
      <c r="D207" s="26">
        <v>109.8</v>
      </c>
      <c r="E207" s="26">
        <v>109.8</v>
      </c>
      <c r="F207" s="26">
        <v>105.3</v>
      </c>
      <c r="G207" s="26">
        <v>139.80000000000001</v>
      </c>
      <c r="H207" s="26">
        <v>108.9</v>
      </c>
      <c r="I207" s="26">
        <v>124.5</v>
      </c>
      <c r="J207" s="26">
        <v>119.2</v>
      </c>
      <c r="K207" s="26">
        <v>120.3</v>
      </c>
      <c r="L207" s="26">
        <v>207</v>
      </c>
      <c r="M207" s="26">
        <v>116.2</v>
      </c>
      <c r="N207" s="26">
        <v>85.5</v>
      </c>
      <c r="O207" s="26">
        <v>96.3</v>
      </c>
      <c r="P207" s="26">
        <v>120</v>
      </c>
      <c r="Q207" s="26">
        <v>114.4</v>
      </c>
      <c r="R207" s="26">
        <v>101.4</v>
      </c>
      <c r="S207" s="26">
        <v>109.8</v>
      </c>
      <c r="T207" s="26">
        <v>109</v>
      </c>
      <c r="U207" s="26">
        <v>117.3</v>
      </c>
      <c r="V207" s="26">
        <v>163.6</v>
      </c>
      <c r="W207" s="26">
        <v>101.7</v>
      </c>
      <c r="X207" s="26">
        <v>103.9</v>
      </c>
      <c r="Y207" s="26">
        <v>109.5</v>
      </c>
      <c r="Z207" s="26">
        <v>171.9</v>
      </c>
      <c r="AA207" s="26">
        <v>104.6</v>
      </c>
      <c r="AB207" s="26">
        <v>62.1</v>
      </c>
      <c r="AC207" s="26">
        <v>83.8</v>
      </c>
      <c r="AD207" s="26">
        <v>188.6</v>
      </c>
      <c r="AE207" s="26">
        <v>133.80000000000001</v>
      </c>
      <c r="AF207" s="26">
        <v>101.6</v>
      </c>
      <c r="AG207" s="26">
        <v>108.4</v>
      </c>
      <c r="AH207" s="8"/>
      <c r="AI207" s="21" t="s">
        <v>98</v>
      </c>
      <c r="AJ207" s="22" t="s">
        <v>84</v>
      </c>
      <c r="AK207" s="19">
        <v>109.8</v>
      </c>
      <c r="AL207" s="26">
        <v>118.4</v>
      </c>
      <c r="AM207" s="26">
        <v>130</v>
      </c>
      <c r="AN207" s="26">
        <v>139.69999999999999</v>
      </c>
      <c r="AO207" s="26">
        <v>115.8</v>
      </c>
      <c r="AP207" s="26">
        <v>101.6</v>
      </c>
      <c r="AQ207" s="26">
        <v>105.7</v>
      </c>
      <c r="AR207" s="26">
        <v>103.4</v>
      </c>
      <c r="AS207" s="26">
        <v>101.6</v>
      </c>
      <c r="AT207" s="26">
        <v>100.8</v>
      </c>
      <c r="AU207" s="26">
        <v>110.8</v>
      </c>
    </row>
    <row r="208" spans="1:47">
      <c r="A208" s="8"/>
      <c r="B208" s="9"/>
      <c r="C208" s="8" t="s">
        <v>86</v>
      </c>
      <c r="D208" s="19">
        <v>107.5</v>
      </c>
      <c r="E208" s="19">
        <v>107.5</v>
      </c>
      <c r="F208" s="19">
        <v>107.5</v>
      </c>
      <c r="G208" s="19">
        <v>133.4</v>
      </c>
      <c r="H208" s="19">
        <v>106.2</v>
      </c>
      <c r="I208" s="19">
        <v>120</v>
      </c>
      <c r="J208" s="19">
        <v>107.6</v>
      </c>
      <c r="K208" s="19">
        <v>129.4</v>
      </c>
      <c r="L208" s="19">
        <v>246.7</v>
      </c>
      <c r="M208" s="19">
        <v>120.5</v>
      </c>
      <c r="N208" s="19">
        <v>84.1</v>
      </c>
      <c r="O208" s="19">
        <v>92.5</v>
      </c>
      <c r="P208" s="19">
        <v>109.1</v>
      </c>
      <c r="Q208" s="19">
        <v>115.5</v>
      </c>
      <c r="R208" s="19">
        <v>97.6</v>
      </c>
      <c r="S208" s="19">
        <v>107</v>
      </c>
      <c r="T208" s="19">
        <v>110.3</v>
      </c>
      <c r="U208" s="19">
        <v>119.6</v>
      </c>
      <c r="V208" s="19">
        <v>168.5</v>
      </c>
      <c r="W208" s="19">
        <v>100.5</v>
      </c>
      <c r="X208" s="19">
        <v>103.5</v>
      </c>
      <c r="Y208" s="19">
        <v>110.9</v>
      </c>
      <c r="Z208" s="19">
        <v>177.1</v>
      </c>
      <c r="AA208" s="19">
        <v>100.1</v>
      </c>
      <c r="AB208" s="19">
        <v>63.4</v>
      </c>
      <c r="AC208" s="19">
        <v>84.2</v>
      </c>
      <c r="AD208" s="19">
        <v>173.2</v>
      </c>
      <c r="AE208" s="19">
        <v>141.9</v>
      </c>
      <c r="AF208" s="19">
        <v>72.2</v>
      </c>
      <c r="AG208" s="19">
        <v>104.9</v>
      </c>
      <c r="AH208" s="8"/>
      <c r="AI208" s="9"/>
      <c r="AJ208" s="8" t="s">
        <v>86</v>
      </c>
      <c r="AK208" s="19">
        <v>107.5</v>
      </c>
      <c r="AL208" s="19">
        <v>115</v>
      </c>
      <c r="AM208" s="19">
        <v>126.7</v>
      </c>
      <c r="AN208" s="19">
        <v>131.4</v>
      </c>
      <c r="AO208" s="19">
        <v>115.3</v>
      </c>
      <c r="AP208" s="19">
        <v>99.3</v>
      </c>
      <c r="AQ208" s="19">
        <v>106.5</v>
      </c>
      <c r="AR208" s="19">
        <v>96.9</v>
      </c>
      <c r="AS208" s="19">
        <v>100.4</v>
      </c>
      <c r="AT208" s="19">
        <v>99.5</v>
      </c>
      <c r="AU208" s="19">
        <v>110.4</v>
      </c>
    </row>
    <row r="209" spans="1:47">
      <c r="A209" s="8"/>
      <c r="B209" s="9"/>
      <c r="C209" s="8" t="s">
        <v>88</v>
      </c>
      <c r="D209" s="53">
        <v>112.2</v>
      </c>
      <c r="E209" s="18">
        <v>112.2</v>
      </c>
      <c r="F209" s="53">
        <v>106.7</v>
      </c>
      <c r="G209" s="53">
        <v>135.5</v>
      </c>
      <c r="H209" s="53">
        <v>109</v>
      </c>
      <c r="I209" s="53">
        <v>122.5</v>
      </c>
      <c r="J209" s="53">
        <v>125.7</v>
      </c>
      <c r="K209" s="53">
        <v>118.7</v>
      </c>
      <c r="L209" s="53">
        <v>258.7</v>
      </c>
      <c r="M209" s="53">
        <v>119.9</v>
      </c>
      <c r="N209" s="53">
        <v>88.2</v>
      </c>
      <c r="O209" s="53">
        <v>118.3</v>
      </c>
      <c r="P209" s="53">
        <v>126.9</v>
      </c>
      <c r="Q209" s="53">
        <v>114.8</v>
      </c>
      <c r="R209" s="53">
        <v>101</v>
      </c>
      <c r="S209" s="53">
        <v>99.8</v>
      </c>
      <c r="T209" s="53">
        <v>107.1</v>
      </c>
      <c r="U209" s="53">
        <v>121.9</v>
      </c>
      <c r="V209" s="53">
        <v>164.3</v>
      </c>
      <c r="W209" s="53">
        <v>101.9</v>
      </c>
      <c r="X209" s="53">
        <v>106.8</v>
      </c>
      <c r="Y209" s="53">
        <v>111.9</v>
      </c>
      <c r="Z209" s="53">
        <v>180.9</v>
      </c>
      <c r="AA209" s="53">
        <v>133.30000000000001</v>
      </c>
      <c r="AB209" s="53">
        <v>65.2</v>
      </c>
      <c r="AC209" s="18">
        <v>87.7</v>
      </c>
      <c r="AD209" s="53">
        <v>168.1</v>
      </c>
      <c r="AE209" s="18">
        <v>152.80000000000001</v>
      </c>
      <c r="AF209" s="18">
        <v>97.7</v>
      </c>
      <c r="AG209" s="18">
        <v>110.3</v>
      </c>
      <c r="AH209" s="8"/>
      <c r="AI209" s="9"/>
      <c r="AJ209" s="8" t="s">
        <v>88</v>
      </c>
      <c r="AK209" s="19">
        <v>112.2</v>
      </c>
      <c r="AL209" s="18">
        <v>125</v>
      </c>
      <c r="AM209" s="53">
        <v>136.19999999999999</v>
      </c>
      <c r="AN209" s="53">
        <v>141.69999999999999</v>
      </c>
      <c r="AO209" s="53">
        <v>119.9</v>
      </c>
      <c r="AP209" s="53">
        <v>104.8</v>
      </c>
      <c r="AQ209" s="53">
        <v>117.6</v>
      </c>
      <c r="AR209" s="53">
        <v>101.9</v>
      </c>
      <c r="AS209" s="18">
        <v>102.9</v>
      </c>
      <c r="AT209" s="18">
        <v>102.2</v>
      </c>
      <c r="AU209" s="18">
        <v>113.1</v>
      </c>
    </row>
    <row r="210" spans="1:47">
      <c r="A210" s="8"/>
      <c r="B210" s="9"/>
      <c r="C210" s="8" t="s">
        <v>89</v>
      </c>
      <c r="D210" s="19">
        <v>111.9</v>
      </c>
      <c r="E210" s="19">
        <v>111.9</v>
      </c>
      <c r="F210" s="19">
        <v>107.8</v>
      </c>
      <c r="G210" s="19">
        <v>134.19999999999999</v>
      </c>
      <c r="H210" s="19">
        <v>107.8</v>
      </c>
      <c r="I210" s="19">
        <v>120.1</v>
      </c>
      <c r="J210" s="19">
        <v>120.7</v>
      </c>
      <c r="K210" s="19">
        <v>118.4</v>
      </c>
      <c r="L210" s="19">
        <v>269.3</v>
      </c>
      <c r="M210" s="19">
        <v>114.7</v>
      </c>
      <c r="N210" s="19">
        <v>85.4</v>
      </c>
      <c r="O210" s="19">
        <v>100.7</v>
      </c>
      <c r="P210" s="19">
        <v>122.8</v>
      </c>
      <c r="Q210" s="19">
        <v>113.6</v>
      </c>
      <c r="R210" s="19">
        <v>103.4</v>
      </c>
      <c r="S210" s="19">
        <v>101.6</v>
      </c>
      <c r="T210" s="19">
        <v>108.5</v>
      </c>
      <c r="U210" s="19">
        <v>116.7</v>
      </c>
      <c r="V210" s="19">
        <v>154.9</v>
      </c>
      <c r="W210" s="19">
        <v>104.8</v>
      </c>
      <c r="X210" s="19">
        <v>106.5</v>
      </c>
      <c r="Y210" s="19">
        <v>115.7</v>
      </c>
      <c r="Z210" s="19">
        <v>179.6</v>
      </c>
      <c r="AA210" s="19">
        <v>111.9</v>
      </c>
      <c r="AB210" s="19">
        <v>65</v>
      </c>
      <c r="AC210" s="19">
        <v>87.7</v>
      </c>
      <c r="AD210" s="19">
        <v>150.69999999999999</v>
      </c>
      <c r="AE210" s="19">
        <v>143.1</v>
      </c>
      <c r="AF210" s="19">
        <v>96.4</v>
      </c>
      <c r="AG210" s="19">
        <v>110.7</v>
      </c>
      <c r="AH210" s="8"/>
      <c r="AI210" s="9"/>
      <c r="AJ210" s="8" t="s">
        <v>89</v>
      </c>
      <c r="AK210" s="19">
        <v>111.9</v>
      </c>
      <c r="AL210" s="19">
        <v>124.4</v>
      </c>
      <c r="AM210" s="19">
        <v>136.69999999999999</v>
      </c>
      <c r="AN210" s="19">
        <v>143.80000000000001</v>
      </c>
      <c r="AO210" s="19">
        <v>117.6</v>
      </c>
      <c r="AP210" s="19">
        <v>106.5</v>
      </c>
      <c r="AQ210" s="19">
        <v>111.1</v>
      </c>
      <c r="AR210" s="19">
        <v>104.9</v>
      </c>
      <c r="AS210" s="19">
        <v>100.9</v>
      </c>
      <c r="AT210" s="19">
        <v>100.2</v>
      </c>
      <c r="AU210" s="19">
        <v>109.8</v>
      </c>
    </row>
    <row r="211" spans="1:47">
      <c r="A211" s="8"/>
      <c r="B211" s="9"/>
      <c r="C211" s="8" t="s">
        <v>90</v>
      </c>
      <c r="D211" s="19">
        <v>114.6</v>
      </c>
      <c r="E211" s="19">
        <v>114.6</v>
      </c>
      <c r="F211" s="19">
        <v>107.2</v>
      </c>
      <c r="G211" s="19">
        <v>138.5</v>
      </c>
      <c r="H211" s="19">
        <v>110.9</v>
      </c>
      <c r="I211" s="19">
        <v>129.30000000000001</v>
      </c>
      <c r="J211" s="19">
        <v>125.9</v>
      </c>
      <c r="K211" s="19">
        <v>116.7</v>
      </c>
      <c r="L211" s="19">
        <v>286.89999999999998</v>
      </c>
      <c r="M211" s="19">
        <v>114.9</v>
      </c>
      <c r="N211" s="19">
        <v>87.4</v>
      </c>
      <c r="O211" s="19">
        <v>92.4</v>
      </c>
      <c r="P211" s="19">
        <v>108.6</v>
      </c>
      <c r="Q211" s="19">
        <v>115.1</v>
      </c>
      <c r="R211" s="19">
        <v>119.1</v>
      </c>
      <c r="S211" s="19">
        <v>108.8</v>
      </c>
      <c r="T211" s="19">
        <v>114.3</v>
      </c>
      <c r="U211" s="19">
        <v>120.4</v>
      </c>
      <c r="V211" s="19">
        <v>155.1</v>
      </c>
      <c r="W211" s="19">
        <v>104</v>
      </c>
      <c r="X211" s="19">
        <v>107.6</v>
      </c>
      <c r="Y211" s="19">
        <v>113.1</v>
      </c>
      <c r="Z211" s="19">
        <v>191.8</v>
      </c>
      <c r="AA211" s="19">
        <v>122.9</v>
      </c>
      <c r="AB211" s="19">
        <v>81.8</v>
      </c>
      <c r="AC211" s="19">
        <v>84.2</v>
      </c>
      <c r="AD211" s="19">
        <v>189.9</v>
      </c>
      <c r="AE211" s="19">
        <v>142.30000000000001</v>
      </c>
      <c r="AF211" s="19">
        <v>96.3</v>
      </c>
      <c r="AG211" s="19">
        <v>113.3</v>
      </c>
      <c r="AH211" s="8"/>
      <c r="AI211" s="9"/>
      <c r="AJ211" s="8" t="s">
        <v>90</v>
      </c>
      <c r="AK211" s="19">
        <v>114.6</v>
      </c>
      <c r="AL211" s="19">
        <v>127.2</v>
      </c>
      <c r="AM211" s="19">
        <v>137.30000000000001</v>
      </c>
      <c r="AN211" s="19">
        <v>142.19999999999999</v>
      </c>
      <c r="AO211" s="19">
        <v>121.6</v>
      </c>
      <c r="AP211" s="19">
        <v>113.6</v>
      </c>
      <c r="AQ211" s="19">
        <v>107.1</v>
      </c>
      <c r="AR211" s="19">
        <v>114.4</v>
      </c>
      <c r="AS211" s="19">
        <v>103</v>
      </c>
      <c r="AT211" s="19">
        <v>102.2</v>
      </c>
      <c r="AU211" s="19">
        <v>112.9</v>
      </c>
    </row>
    <row r="212" spans="1:47">
      <c r="A212" s="8"/>
      <c r="B212" s="9"/>
      <c r="C212" s="8" t="s">
        <v>91</v>
      </c>
      <c r="D212" s="19">
        <v>117.9</v>
      </c>
      <c r="E212" s="19">
        <v>117.8</v>
      </c>
      <c r="F212" s="19">
        <v>109.4</v>
      </c>
      <c r="G212" s="19">
        <v>131.5</v>
      </c>
      <c r="H212" s="19">
        <v>107.8</v>
      </c>
      <c r="I212" s="19">
        <v>153.19999999999999</v>
      </c>
      <c r="J212" s="19">
        <v>134.69999999999999</v>
      </c>
      <c r="K212" s="19">
        <v>158.30000000000001</v>
      </c>
      <c r="L212" s="19">
        <v>308.8</v>
      </c>
      <c r="M212" s="19">
        <v>109.8</v>
      </c>
      <c r="N212" s="19">
        <v>88.2</v>
      </c>
      <c r="O212" s="19">
        <v>115.1</v>
      </c>
      <c r="P212" s="19">
        <v>112</v>
      </c>
      <c r="Q212" s="19">
        <v>109.8</v>
      </c>
      <c r="R212" s="19">
        <v>104.7</v>
      </c>
      <c r="S212" s="19">
        <v>100</v>
      </c>
      <c r="T212" s="19">
        <v>111.1</v>
      </c>
      <c r="U212" s="19">
        <v>120.1</v>
      </c>
      <c r="V212" s="19">
        <v>159.19999999999999</v>
      </c>
      <c r="W212" s="19">
        <v>105.9</v>
      </c>
      <c r="X212" s="19">
        <v>105.1</v>
      </c>
      <c r="Y212" s="19">
        <v>111.7</v>
      </c>
      <c r="Z212" s="19">
        <v>172.1</v>
      </c>
      <c r="AA212" s="19">
        <v>129.4</v>
      </c>
      <c r="AB212" s="19">
        <v>65.2</v>
      </c>
      <c r="AC212" s="19">
        <v>85.3</v>
      </c>
      <c r="AD212" s="19">
        <v>168.8</v>
      </c>
      <c r="AE212" s="19">
        <v>138.1</v>
      </c>
      <c r="AF212" s="19">
        <v>109.7</v>
      </c>
      <c r="AG212" s="19">
        <v>118.2</v>
      </c>
      <c r="AH212" s="8"/>
      <c r="AI212" s="9"/>
      <c r="AJ212" s="8" t="s">
        <v>91</v>
      </c>
      <c r="AK212" s="19">
        <v>117.9</v>
      </c>
      <c r="AL212" s="19">
        <v>135.6</v>
      </c>
      <c r="AM212" s="19">
        <v>158.4</v>
      </c>
      <c r="AN212" s="19">
        <v>170.4</v>
      </c>
      <c r="AO212" s="19">
        <v>115.9</v>
      </c>
      <c r="AP212" s="19">
        <v>101.3</v>
      </c>
      <c r="AQ212" s="19">
        <v>98.8</v>
      </c>
      <c r="AR212" s="19">
        <v>102</v>
      </c>
      <c r="AS212" s="19">
        <v>104.3</v>
      </c>
      <c r="AT212" s="19">
        <v>103.8</v>
      </c>
      <c r="AU212" s="19">
        <v>110.1</v>
      </c>
    </row>
    <row r="213" spans="1:47">
      <c r="A213" s="8"/>
      <c r="B213" s="9"/>
      <c r="C213" s="8" t="s">
        <v>92</v>
      </c>
      <c r="D213" s="19">
        <v>113.7</v>
      </c>
      <c r="E213" s="19">
        <v>113.7</v>
      </c>
      <c r="F213" s="19">
        <v>106.7</v>
      </c>
      <c r="G213" s="19">
        <v>128.9</v>
      </c>
      <c r="H213" s="19">
        <v>107.6</v>
      </c>
      <c r="I213" s="19">
        <v>135.6</v>
      </c>
      <c r="J213" s="19">
        <v>136.1</v>
      </c>
      <c r="K213" s="19">
        <v>116.4</v>
      </c>
      <c r="L213" s="19">
        <v>290.2</v>
      </c>
      <c r="M213" s="19">
        <v>111</v>
      </c>
      <c r="N213" s="19">
        <v>86.2</v>
      </c>
      <c r="O213" s="19">
        <v>82.1</v>
      </c>
      <c r="P213" s="19">
        <v>120.9</v>
      </c>
      <c r="Q213" s="19">
        <v>112.9</v>
      </c>
      <c r="R213" s="19">
        <v>104.1</v>
      </c>
      <c r="S213" s="19">
        <v>104.7</v>
      </c>
      <c r="T213" s="19">
        <v>110.5</v>
      </c>
      <c r="U213" s="19">
        <v>119.6</v>
      </c>
      <c r="V213" s="19">
        <v>152.30000000000001</v>
      </c>
      <c r="W213" s="19">
        <v>105.3</v>
      </c>
      <c r="X213" s="19">
        <v>105.2</v>
      </c>
      <c r="Y213" s="19">
        <v>109.4</v>
      </c>
      <c r="Z213" s="19">
        <v>173.2</v>
      </c>
      <c r="AA213" s="19">
        <v>124.7</v>
      </c>
      <c r="AB213" s="19">
        <v>62.9</v>
      </c>
      <c r="AC213" s="19">
        <v>88</v>
      </c>
      <c r="AD213" s="19">
        <v>169.6</v>
      </c>
      <c r="AE213" s="19">
        <v>142.30000000000001</v>
      </c>
      <c r="AF213" s="19">
        <v>81.3</v>
      </c>
      <c r="AG213" s="19">
        <v>111.7</v>
      </c>
      <c r="AH213" s="8"/>
      <c r="AI213" s="9"/>
      <c r="AJ213" s="8" t="s">
        <v>92</v>
      </c>
      <c r="AK213" s="19">
        <v>113.7</v>
      </c>
      <c r="AL213" s="19">
        <v>126.6</v>
      </c>
      <c r="AM213" s="19">
        <v>141.80000000000001</v>
      </c>
      <c r="AN213" s="19">
        <v>148.19999999999999</v>
      </c>
      <c r="AO213" s="19">
        <v>117.4</v>
      </c>
      <c r="AP213" s="19">
        <v>104.5</v>
      </c>
      <c r="AQ213" s="19">
        <v>101.8</v>
      </c>
      <c r="AR213" s="19">
        <v>104.9</v>
      </c>
      <c r="AS213" s="19">
        <v>101.9</v>
      </c>
      <c r="AT213" s="19">
        <v>101.3</v>
      </c>
      <c r="AU213" s="19">
        <v>108.5</v>
      </c>
    </row>
    <row r="214" spans="1:47">
      <c r="A214" s="8"/>
      <c r="B214" s="9"/>
      <c r="C214" s="8" t="s">
        <v>93</v>
      </c>
      <c r="D214" s="19">
        <v>109.9</v>
      </c>
      <c r="E214" s="19">
        <v>109.9</v>
      </c>
      <c r="F214" s="19">
        <v>107.9</v>
      </c>
      <c r="G214" s="19">
        <v>130.5</v>
      </c>
      <c r="H214" s="19">
        <v>106.4</v>
      </c>
      <c r="I214" s="19">
        <v>126.7</v>
      </c>
      <c r="J214" s="19">
        <v>126.3</v>
      </c>
      <c r="K214" s="19">
        <v>110.6</v>
      </c>
      <c r="L214" s="19">
        <v>268</v>
      </c>
      <c r="M214" s="19">
        <v>111.2</v>
      </c>
      <c r="N214" s="19">
        <v>87.3</v>
      </c>
      <c r="O214" s="19">
        <v>82.7</v>
      </c>
      <c r="P214" s="19">
        <v>111.7</v>
      </c>
      <c r="Q214" s="19">
        <v>109.6</v>
      </c>
      <c r="R214" s="19">
        <v>101.7</v>
      </c>
      <c r="S214" s="19">
        <v>103.8</v>
      </c>
      <c r="T214" s="19">
        <v>110.5</v>
      </c>
      <c r="U214" s="19">
        <v>122.2</v>
      </c>
      <c r="V214" s="19">
        <v>156.69999999999999</v>
      </c>
      <c r="W214" s="19">
        <v>104.9</v>
      </c>
      <c r="X214" s="19">
        <v>105.4</v>
      </c>
      <c r="Y214" s="19">
        <v>111.3</v>
      </c>
      <c r="Z214" s="19">
        <v>176.2</v>
      </c>
      <c r="AA214" s="19">
        <v>123.8</v>
      </c>
      <c r="AB214" s="19">
        <v>61.8</v>
      </c>
      <c r="AC214" s="19">
        <v>86.2</v>
      </c>
      <c r="AD214" s="19">
        <v>162.30000000000001</v>
      </c>
      <c r="AE214" s="19">
        <v>141.6</v>
      </c>
      <c r="AF214" s="19">
        <v>103.5</v>
      </c>
      <c r="AG214" s="19">
        <v>110.1</v>
      </c>
      <c r="AH214" s="8"/>
      <c r="AI214" s="9"/>
      <c r="AJ214" s="8" t="s">
        <v>93</v>
      </c>
      <c r="AK214" s="19">
        <v>109.9</v>
      </c>
      <c r="AL214" s="19">
        <v>125.1</v>
      </c>
      <c r="AM214" s="19">
        <v>140.19999999999999</v>
      </c>
      <c r="AN214" s="19">
        <v>149.4</v>
      </c>
      <c r="AO214" s="19">
        <v>113.6</v>
      </c>
      <c r="AP214" s="19">
        <v>101.8</v>
      </c>
      <c r="AQ214" s="19">
        <v>99.5</v>
      </c>
      <c r="AR214" s="19">
        <v>102.1</v>
      </c>
      <c r="AS214" s="19">
        <v>102.7</v>
      </c>
      <c r="AT214" s="19">
        <v>102.1</v>
      </c>
      <c r="AU214" s="19">
        <v>109.6</v>
      </c>
    </row>
    <row r="215" spans="1:47">
      <c r="A215" s="8"/>
      <c r="B215" s="9"/>
      <c r="C215" s="8" t="s">
        <v>94</v>
      </c>
      <c r="D215" s="19">
        <v>115.7</v>
      </c>
      <c r="E215" s="19">
        <v>115.7</v>
      </c>
      <c r="F215" s="19">
        <v>107.9</v>
      </c>
      <c r="G215" s="19">
        <v>125.2</v>
      </c>
      <c r="H215" s="19">
        <v>108.2</v>
      </c>
      <c r="I215" s="19">
        <v>134.1</v>
      </c>
      <c r="J215" s="19">
        <v>139.30000000000001</v>
      </c>
      <c r="K215" s="19">
        <v>115</v>
      </c>
      <c r="L215" s="19">
        <v>256</v>
      </c>
      <c r="M215" s="19">
        <v>107.7</v>
      </c>
      <c r="N215" s="19">
        <v>91.8</v>
      </c>
      <c r="O215" s="19">
        <v>82.5</v>
      </c>
      <c r="P215" s="19">
        <v>122.5</v>
      </c>
      <c r="Q215" s="19">
        <v>111.7</v>
      </c>
      <c r="R215" s="19">
        <v>111.4</v>
      </c>
      <c r="S215" s="19">
        <v>103.4</v>
      </c>
      <c r="T215" s="19">
        <v>119.5</v>
      </c>
      <c r="U215" s="19">
        <v>120.4</v>
      </c>
      <c r="V215" s="19">
        <v>157.19999999999999</v>
      </c>
      <c r="W215" s="19">
        <v>103</v>
      </c>
      <c r="X215" s="19">
        <v>106.5</v>
      </c>
      <c r="Y215" s="19">
        <v>109.4</v>
      </c>
      <c r="Z215" s="19">
        <v>181.5</v>
      </c>
      <c r="AA215" s="19">
        <v>136.6</v>
      </c>
      <c r="AB215" s="19">
        <v>68.3</v>
      </c>
      <c r="AC215" s="19">
        <v>93.3</v>
      </c>
      <c r="AD215" s="19">
        <v>148.1</v>
      </c>
      <c r="AE215" s="19">
        <v>136.6</v>
      </c>
      <c r="AF215" s="19">
        <v>99.2</v>
      </c>
      <c r="AG215" s="19">
        <v>114</v>
      </c>
      <c r="AH215" s="8"/>
      <c r="AI215" s="9"/>
      <c r="AJ215" s="8" t="s">
        <v>94</v>
      </c>
      <c r="AK215" s="19">
        <v>115.7</v>
      </c>
      <c r="AL215" s="19">
        <v>126.5</v>
      </c>
      <c r="AM215" s="19">
        <v>138.1</v>
      </c>
      <c r="AN215" s="19">
        <v>143.5</v>
      </c>
      <c r="AO215" s="19">
        <v>118.2</v>
      </c>
      <c r="AP215" s="19">
        <v>108.5</v>
      </c>
      <c r="AQ215" s="19">
        <v>103.5</v>
      </c>
      <c r="AR215" s="19">
        <v>108.5</v>
      </c>
      <c r="AS215" s="19">
        <v>107.3</v>
      </c>
      <c r="AT215" s="19">
        <v>106.7</v>
      </c>
      <c r="AU215" s="19">
        <v>112.1</v>
      </c>
    </row>
    <row r="216" spans="1:47">
      <c r="A216" s="8"/>
      <c r="B216" s="9"/>
      <c r="C216" s="8" t="s">
        <v>95</v>
      </c>
      <c r="D216" s="19">
        <v>114.1</v>
      </c>
      <c r="E216" s="19">
        <v>114.1</v>
      </c>
      <c r="F216" s="19">
        <v>111.1</v>
      </c>
      <c r="G216" s="19">
        <v>133.5</v>
      </c>
      <c r="H216" s="19">
        <v>101.4</v>
      </c>
      <c r="I216" s="19">
        <v>124.4</v>
      </c>
      <c r="J216" s="19">
        <v>124</v>
      </c>
      <c r="K216" s="19">
        <v>109.6</v>
      </c>
      <c r="L216" s="19">
        <v>235.8</v>
      </c>
      <c r="M216" s="19">
        <v>113.9</v>
      </c>
      <c r="N216" s="19">
        <v>85.4</v>
      </c>
      <c r="O216" s="19">
        <v>84.9</v>
      </c>
      <c r="P216" s="19">
        <v>131.80000000000001</v>
      </c>
      <c r="Q216" s="19">
        <v>118.6</v>
      </c>
      <c r="R216" s="19">
        <v>108.3</v>
      </c>
      <c r="S216" s="19">
        <v>100.6</v>
      </c>
      <c r="T216" s="19">
        <v>107.4</v>
      </c>
      <c r="U216" s="19">
        <v>123.1</v>
      </c>
      <c r="V216" s="19">
        <v>163.69999999999999</v>
      </c>
      <c r="W216" s="19">
        <v>101.9</v>
      </c>
      <c r="X216" s="19">
        <v>103.9</v>
      </c>
      <c r="Y216" s="19">
        <v>109.7</v>
      </c>
      <c r="Z216" s="19">
        <v>172.7</v>
      </c>
      <c r="AA216" s="19">
        <v>146</v>
      </c>
      <c r="AB216" s="19">
        <v>65.5</v>
      </c>
      <c r="AC216" s="19">
        <v>82.1</v>
      </c>
      <c r="AD216" s="19">
        <v>158</v>
      </c>
      <c r="AE216" s="19">
        <v>134.19999999999999</v>
      </c>
      <c r="AF216" s="19">
        <v>105.5</v>
      </c>
      <c r="AG216" s="19">
        <v>113.6</v>
      </c>
      <c r="AH216" s="8"/>
      <c r="AI216" s="9"/>
      <c r="AJ216" s="8" t="s">
        <v>95</v>
      </c>
      <c r="AK216" s="19">
        <v>114.1</v>
      </c>
      <c r="AL216" s="19">
        <v>124</v>
      </c>
      <c r="AM216" s="19">
        <v>136.1</v>
      </c>
      <c r="AN216" s="19">
        <v>141.1</v>
      </c>
      <c r="AO216" s="19">
        <v>121</v>
      </c>
      <c r="AP216" s="19">
        <v>104.2</v>
      </c>
      <c r="AQ216" s="19">
        <v>100.4</v>
      </c>
      <c r="AR216" s="19">
        <v>105.3</v>
      </c>
      <c r="AS216" s="19">
        <v>103.2</v>
      </c>
      <c r="AT216" s="19">
        <v>102.7</v>
      </c>
      <c r="AU216" s="19">
        <v>108.7</v>
      </c>
    </row>
    <row r="217" spans="1:47">
      <c r="A217" s="8"/>
      <c r="B217" s="9"/>
      <c r="C217" s="8" t="s">
        <v>96</v>
      </c>
      <c r="D217" s="19">
        <v>116.4</v>
      </c>
      <c r="E217" s="19">
        <v>116.5</v>
      </c>
      <c r="F217" s="19">
        <v>112.7</v>
      </c>
      <c r="G217" s="19">
        <v>134.4</v>
      </c>
      <c r="H217" s="19">
        <v>106.3</v>
      </c>
      <c r="I217" s="19">
        <v>127.5</v>
      </c>
      <c r="J217" s="19">
        <v>118</v>
      </c>
      <c r="K217" s="19">
        <v>128.6</v>
      </c>
      <c r="L217" s="19">
        <v>209.2</v>
      </c>
      <c r="M217" s="19">
        <v>113.2</v>
      </c>
      <c r="N217" s="19">
        <v>87</v>
      </c>
      <c r="O217" s="19">
        <v>84.4</v>
      </c>
      <c r="P217" s="19">
        <v>135.5</v>
      </c>
      <c r="Q217" s="19">
        <v>115.9</v>
      </c>
      <c r="R217" s="19">
        <v>108.7</v>
      </c>
      <c r="S217" s="19">
        <v>100.8</v>
      </c>
      <c r="T217" s="19">
        <v>111.6</v>
      </c>
      <c r="U217" s="19">
        <v>125.7</v>
      </c>
      <c r="V217" s="19">
        <v>163.9</v>
      </c>
      <c r="W217" s="19">
        <v>104.2</v>
      </c>
      <c r="X217" s="19">
        <v>106.8</v>
      </c>
      <c r="Y217" s="19">
        <v>109.9</v>
      </c>
      <c r="Z217" s="19">
        <v>178.1</v>
      </c>
      <c r="AA217" s="19">
        <v>134.9</v>
      </c>
      <c r="AB217" s="19">
        <v>72.900000000000006</v>
      </c>
      <c r="AC217" s="19">
        <v>89.2</v>
      </c>
      <c r="AD217" s="19">
        <v>160.80000000000001</v>
      </c>
      <c r="AE217" s="19">
        <v>142.6</v>
      </c>
      <c r="AF217" s="19">
        <v>100.2</v>
      </c>
      <c r="AG217" s="19">
        <v>115.4</v>
      </c>
      <c r="AH217" s="8"/>
      <c r="AI217" s="9"/>
      <c r="AJ217" s="8" t="s">
        <v>96</v>
      </c>
      <c r="AK217" s="19">
        <v>116.4</v>
      </c>
      <c r="AL217" s="19">
        <v>127.1</v>
      </c>
      <c r="AM217" s="19">
        <v>142.4</v>
      </c>
      <c r="AN217" s="19">
        <v>150</v>
      </c>
      <c r="AO217" s="19">
        <v>120.2</v>
      </c>
      <c r="AP217" s="19">
        <v>106.2</v>
      </c>
      <c r="AQ217" s="19">
        <v>102.4</v>
      </c>
      <c r="AR217" s="19">
        <v>107.2</v>
      </c>
      <c r="AS217" s="19">
        <v>106</v>
      </c>
      <c r="AT217" s="19">
        <v>105.4</v>
      </c>
      <c r="AU217" s="19">
        <v>112.5</v>
      </c>
    </row>
    <row r="218" spans="1:47">
      <c r="A218" s="8"/>
      <c r="B218" s="16"/>
      <c r="C218" s="15" t="s">
        <v>97</v>
      </c>
      <c r="D218" s="20">
        <v>118.2</v>
      </c>
      <c r="E218" s="20">
        <v>118.2</v>
      </c>
      <c r="F218" s="20">
        <v>116</v>
      </c>
      <c r="G218" s="20">
        <v>134.19999999999999</v>
      </c>
      <c r="H218" s="20">
        <v>117.2</v>
      </c>
      <c r="I218" s="20">
        <v>131.1</v>
      </c>
      <c r="J218" s="20">
        <v>131.80000000000001</v>
      </c>
      <c r="K218" s="20">
        <v>121.9</v>
      </c>
      <c r="L218" s="20">
        <v>245.4</v>
      </c>
      <c r="M218" s="20">
        <v>118</v>
      </c>
      <c r="N218" s="20">
        <v>86</v>
      </c>
      <c r="O218" s="20">
        <v>92.5</v>
      </c>
      <c r="P218" s="20">
        <v>129.80000000000001</v>
      </c>
      <c r="Q218" s="20">
        <v>126.5</v>
      </c>
      <c r="R218" s="20">
        <v>112.5</v>
      </c>
      <c r="S218" s="20">
        <v>103.1</v>
      </c>
      <c r="T218" s="20">
        <v>114.2</v>
      </c>
      <c r="U218" s="20">
        <v>123.3</v>
      </c>
      <c r="V218" s="20">
        <v>155.19999999999999</v>
      </c>
      <c r="W218" s="20">
        <v>105.8</v>
      </c>
      <c r="X218" s="20">
        <v>106.6</v>
      </c>
      <c r="Y218" s="20">
        <v>110.9</v>
      </c>
      <c r="Z218" s="20">
        <v>180.6</v>
      </c>
      <c r="AA218" s="20">
        <v>126.6</v>
      </c>
      <c r="AB218" s="20">
        <v>77.099999999999994</v>
      </c>
      <c r="AC218" s="20">
        <v>85.8</v>
      </c>
      <c r="AD218" s="20">
        <v>168.7</v>
      </c>
      <c r="AE218" s="20">
        <v>136.9</v>
      </c>
      <c r="AF218" s="20">
        <v>99.7</v>
      </c>
      <c r="AG218" s="20">
        <v>116.5</v>
      </c>
      <c r="AH218" s="8"/>
      <c r="AI218" s="16"/>
      <c r="AJ218" s="15" t="s">
        <v>97</v>
      </c>
      <c r="AK218" s="19">
        <v>118.2</v>
      </c>
      <c r="AL218" s="20">
        <v>127.3</v>
      </c>
      <c r="AM218" s="20">
        <v>142.30000000000001</v>
      </c>
      <c r="AN218" s="20">
        <v>147.19999999999999</v>
      </c>
      <c r="AO218" s="20">
        <v>134.4</v>
      </c>
      <c r="AP218" s="20">
        <v>105.8</v>
      </c>
      <c r="AQ218" s="20">
        <v>96.9</v>
      </c>
      <c r="AR218" s="20">
        <v>108.1</v>
      </c>
      <c r="AS218" s="20">
        <v>109.9</v>
      </c>
      <c r="AT218" s="20">
        <v>109.8</v>
      </c>
      <c r="AU218" s="20">
        <v>112.1</v>
      </c>
    </row>
    <row r="219" spans="1:47">
      <c r="A219" s="8"/>
      <c r="B219" s="9" t="s">
        <v>99</v>
      </c>
      <c r="C219" s="8" t="s">
        <v>84</v>
      </c>
      <c r="D219" s="19">
        <v>112.2</v>
      </c>
      <c r="E219" s="19">
        <v>112.2</v>
      </c>
      <c r="F219" s="19">
        <v>114.6</v>
      </c>
      <c r="G219" s="19">
        <v>131.69999999999999</v>
      </c>
      <c r="H219" s="19">
        <v>106.8</v>
      </c>
      <c r="I219" s="19">
        <v>128.19999999999999</v>
      </c>
      <c r="J219" s="19">
        <v>122.8</v>
      </c>
      <c r="K219" s="19">
        <v>120.8</v>
      </c>
      <c r="L219" s="19">
        <v>245.8</v>
      </c>
      <c r="M219" s="19">
        <v>116.9</v>
      </c>
      <c r="N219" s="19">
        <v>88.5</v>
      </c>
      <c r="O219" s="19">
        <v>85.1</v>
      </c>
      <c r="P219" s="19">
        <v>124.7</v>
      </c>
      <c r="Q219" s="19">
        <v>112.3</v>
      </c>
      <c r="R219" s="19">
        <v>106.8</v>
      </c>
      <c r="S219" s="19">
        <v>99.3</v>
      </c>
      <c r="T219" s="19">
        <v>115.4</v>
      </c>
      <c r="U219" s="19">
        <v>122.2</v>
      </c>
      <c r="V219" s="19">
        <v>153.30000000000001</v>
      </c>
      <c r="W219" s="19">
        <v>103.1</v>
      </c>
      <c r="X219" s="19">
        <v>105.2</v>
      </c>
      <c r="Y219" s="19">
        <v>112</v>
      </c>
      <c r="Z219" s="19">
        <v>178</v>
      </c>
      <c r="AA219" s="19">
        <v>124.9</v>
      </c>
      <c r="AB219" s="19">
        <v>35.9</v>
      </c>
      <c r="AC219" s="19">
        <v>89.7</v>
      </c>
      <c r="AD219" s="19">
        <v>147.5</v>
      </c>
      <c r="AE219" s="19">
        <v>132.9</v>
      </c>
      <c r="AF219" s="19">
        <v>97.1</v>
      </c>
      <c r="AG219" s="19">
        <v>110.2</v>
      </c>
      <c r="AH219" s="8"/>
      <c r="AI219" s="9" t="s">
        <v>99</v>
      </c>
      <c r="AJ219" s="8" t="s">
        <v>84</v>
      </c>
      <c r="AK219" s="26">
        <v>112.2</v>
      </c>
      <c r="AL219" s="19">
        <v>117.9</v>
      </c>
      <c r="AM219" s="19">
        <v>129.69999999999999</v>
      </c>
      <c r="AN219" s="19">
        <v>139.6</v>
      </c>
      <c r="AO219" s="19">
        <v>114.1</v>
      </c>
      <c r="AP219" s="19">
        <v>100.9</v>
      </c>
      <c r="AQ219" s="19">
        <v>96</v>
      </c>
      <c r="AR219" s="19">
        <v>105.1</v>
      </c>
      <c r="AS219" s="19">
        <v>106.5</v>
      </c>
      <c r="AT219" s="19">
        <v>106</v>
      </c>
      <c r="AU219" s="19">
        <v>111.3</v>
      </c>
    </row>
    <row r="220" spans="1:47">
      <c r="A220" s="8"/>
      <c r="B220" s="9"/>
      <c r="C220" s="8" t="s">
        <v>86</v>
      </c>
      <c r="D220" s="19">
        <v>120.9</v>
      </c>
      <c r="E220" s="19">
        <v>120.9</v>
      </c>
      <c r="F220" s="19">
        <v>116.1</v>
      </c>
      <c r="G220" s="19">
        <v>128.19999999999999</v>
      </c>
      <c r="H220" s="19">
        <v>107.5</v>
      </c>
      <c r="I220" s="19">
        <v>154.1</v>
      </c>
      <c r="J220" s="19">
        <v>164.5</v>
      </c>
      <c r="K220" s="19">
        <v>132.80000000000001</v>
      </c>
      <c r="L220" s="19">
        <v>237.7</v>
      </c>
      <c r="M220" s="19">
        <v>124.4</v>
      </c>
      <c r="N220" s="19">
        <v>84.9</v>
      </c>
      <c r="O220" s="19">
        <v>90.2</v>
      </c>
      <c r="P220" s="19">
        <v>137.6</v>
      </c>
      <c r="Q220" s="19">
        <v>112.6</v>
      </c>
      <c r="R220" s="19">
        <v>108.3</v>
      </c>
      <c r="S220" s="19">
        <v>101.5</v>
      </c>
      <c r="T220" s="19">
        <v>111.4</v>
      </c>
      <c r="U220" s="19">
        <v>121.9</v>
      </c>
      <c r="V220" s="19">
        <v>153.6</v>
      </c>
      <c r="W220" s="19">
        <v>106.2</v>
      </c>
      <c r="X220" s="19">
        <v>108.1</v>
      </c>
      <c r="Y220" s="19">
        <v>115.8</v>
      </c>
      <c r="Z220" s="19">
        <v>175.6</v>
      </c>
      <c r="AA220" s="19">
        <v>127</v>
      </c>
      <c r="AB220" s="19">
        <v>71.400000000000006</v>
      </c>
      <c r="AC220" s="19">
        <v>88.3</v>
      </c>
      <c r="AD220" s="19">
        <v>163.30000000000001</v>
      </c>
      <c r="AE220" s="19">
        <v>139</v>
      </c>
      <c r="AF220" s="19">
        <v>98.6</v>
      </c>
      <c r="AG220" s="19">
        <v>119.3</v>
      </c>
      <c r="AH220" s="8"/>
      <c r="AI220" s="9"/>
      <c r="AJ220" s="8" t="s">
        <v>86</v>
      </c>
      <c r="AK220" s="19">
        <v>120.9</v>
      </c>
      <c r="AL220" s="19">
        <v>132.19999999999999</v>
      </c>
      <c r="AM220" s="19">
        <v>150.5</v>
      </c>
      <c r="AN220" s="19">
        <v>161.30000000000001</v>
      </c>
      <c r="AO220" s="19">
        <v>118</v>
      </c>
      <c r="AP220" s="19">
        <v>107.8</v>
      </c>
      <c r="AQ220" s="19">
        <v>112.5</v>
      </c>
      <c r="AR220" s="19">
        <v>106.9</v>
      </c>
      <c r="AS220" s="19">
        <v>109.2</v>
      </c>
      <c r="AT220" s="19">
        <v>109</v>
      </c>
      <c r="AU220" s="19">
        <v>110.6</v>
      </c>
    </row>
    <row r="221" spans="1:47">
      <c r="A221" s="8"/>
      <c r="B221" s="9"/>
      <c r="C221" s="8" t="s">
        <v>88</v>
      </c>
      <c r="D221" s="19">
        <v>122.3</v>
      </c>
      <c r="E221" s="19">
        <v>122.3</v>
      </c>
      <c r="F221" s="19">
        <v>115.1</v>
      </c>
      <c r="G221" s="19">
        <v>126.6</v>
      </c>
      <c r="H221" s="19">
        <v>110</v>
      </c>
      <c r="I221" s="19">
        <v>159</v>
      </c>
      <c r="J221" s="19">
        <v>141.30000000000001</v>
      </c>
      <c r="K221" s="19">
        <v>207.7</v>
      </c>
      <c r="L221" s="19">
        <v>179.5</v>
      </c>
      <c r="M221" s="19">
        <v>119.7</v>
      </c>
      <c r="N221" s="19">
        <v>71</v>
      </c>
      <c r="O221" s="19">
        <v>93.3</v>
      </c>
      <c r="P221" s="19">
        <v>151.1</v>
      </c>
      <c r="Q221" s="19">
        <v>115.2</v>
      </c>
      <c r="R221" s="19">
        <v>110.7</v>
      </c>
      <c r="S221" s="19">
        <v>111</v>
      </c>
      <c r="T221" s="19">
        <v>114.7</v>
      </c>
      <c r="U221" s="19">
        <v>120.4</v>
      </c>
      <c r="V221" s="19">
        <v>156.4</v>
      </c>
      <c r="W221" s="19">
        <v>101.8</v>
      </c>
      <c r="X221" s="19">
        <v>105.2</v>
      </c>
      <c r="Y221" s="19">
        <v>115.1</v>
      </c>
      <c r="Z221" s="19">
        <v>167.1</v>
      </c>
      <c r="AA221" s="19">
        <v>121.5</v>
      </c>
      <c r="AB221" s="19">
        <v>74</v>
      </c>
      <c r="AC221" s="19">
        <v>86.5</v>
      </c>
      <c r="AD221" s="19">
        <v>160.80000000000001</v>
      </c>
      <c r="AE221" s="19">
        <v>136.9</v>
      </c>
      <c r="AF221" s="19">
        <v>97.3</v>
      </c>
      <c r="AG221" s="19">
        <v>119.6</v>
      </c>
      <c r="AH221" s="8"/>
      <c r="AI221" s="9"/>
      <c r="AJ221" s="8" t="s">
        <v>88</v>
      </c>
      <c r="AK221" s="19">
        <v>122.3</v>
      </c>
      <c r="AL221" s="19">
        <v>137.19999999999999</v>
      </c>
      <c r="AM221" s="19">
        <v>153.1</v>
      </c>
      <c r="AN221" s="19">
        <v>163.4</v>
      </c>
      <c r="AO221" s="19">
        <v>117.9</v>
      </c>
      <c r="AP221" s="19">
        <v>108.4</v>
      </c>
      <c r="AQ221" s="19">
        <v>125.9</v>
      </c>
      <c r="AR221" s="19">
        <v>104.1</v>
      </c>
      <c r="AS221" s="19">
        <v>112</v>
      </c>
      <c r="AT221" s="19">
        <v>112.1</v>
      </c>
      <c r="AU221" s="19">
        <v>111.5</v>
      </c>
    </row>
    <row r="222" spans="1:47">
      <c r="A222" s="8"/>
      <c r="B222" s="9"/>
      <c r="C222" s="8" t="s">
        <v>89</v>
      </c>
      <c r="D222" s="19">
        <v>118.8</v>
      </c>
      <c r="E222" s="19">
        <v>118.8</v>
      </c>
      <c r="F222" s="19">
        <v>118.3</v>
      </c>
      <c r="G222" s="19">
        <v>126.3</v>
      </c>
      <c r="H222" s="19">
        <v>108.1</v>
      </c>
      <c r="I222" s="19">
        <v>137.80000000000001</v>
      </c>
      <c r="J222" s="19">
        <v>144.5</v>
      </c>
      <c r="K222" s="19">
        <v>127.2</v>
      </c>
      <c r="L222" s="19">
        <v>266</v>
      </c>
      <c r="M222" s="19">
        <v>121.5</v>
      </c>
      <c r="N222" s="19">
        <v>97.6</v>
      </c>
      <c r="O222" s="19">
        <v>87.7</v>
      </c>
      <c r="P222" s="19">
        <v>132.30000000000001</v>
      </c>
      <c r="Q222" s="19">
        <v>116.6</v>
      </c>
      <c r="R222" s="19">
        <v>107.7</v>
      </c>
      <c r="S222" s="19">
        <v>114.5</v>
      </c>
      <c r="T222" s="19">
        <v>119.4</v>
      </c>
      <c r="U222" s="19">
        <v>117.6</v>
      </c>
      <c r="V222" s="19">
        <v>153.30000000000001</v>
      </c>
      <c r="W222" s="19">
        <v>99</v>
      </c>
      <c r="X222" s="19">
        <v>108</v>
      </c>
      <c r="Y222" s="19">
        <v>116.3</v>
      </c>
      <c r="Z222" s="19">
        <v>181.2</v>
      </c>
      <c r="AA222" s="19">
        <v>122</v>
      </c>
      <c r="AB222" s="19">
        <v>68.599999999999994</v>
      </c>
      <c r="AC222" s="19">
        <v>88.9</v>
      </c>
      <c r="AD222" s="19">
        <v>151.4</v>
      </c>
      <c r="AE222" s="19">
        <v>137.1</v>
      </c>
      <c r="AF222" s="19">
        <v>105.2</v>
      </c>
      <c r="AG222" s="19">
        <v>117.8</v>
      </c>
      <c r="AH222" s="8"/>
      <c r="AI222" s="9"/>
      <c r="AJ222" s="8" t="s">
        <v>89</v>
      </c>
      <c r="AK222" s="19">
        <v>118.8</v>
      </c>
      <c r="AL222" s="19">
        <v>127</v>
      </c>
      <c r="AM222" s="19">
        <v>141.9</v>
      </c>
      <c r="AN222" s="19">
        <v>150.9</v>
      </c>
      <c r="AO222" s="19">
        <v>116.7</v>
      </c>
      <c r="AP222" s="19">
        <v>106.3</v>
      </c>
      <c r="AQ222" s="19">
        <v>116.4</v>
      </c>
      <c r="AR222" s="19">
        <v>103.2</v>
      </c>
      <c r="AS222" s="19">
        <v>110.7</v>
      </c>
      <c r="AT222" s="19">
        <v>110.7</v>
      </c>
      <c r="AU222" s="19">
        <v>110.6</v>
      </c>
    </row>
    <row r="223" spans="1:47">
      <c r="A223" s="8"/>
      <c r="B223" s="9"/>
      <c r="C223" s="8" t="s">
        <v>90</v>
      </c>
      <c r="D223" s="19">
        <v>117.4</v>
      </c>
      <c r="E223" s="19">
        <v>117.4</v>
      </c>
      <c r="F223" s="19">
        <v>112.5</v>
      </c>
      <c r="G223" s="19">
        <v>126.7</v>
      </c>
      <c r="H223" s="19">
        <v>107.5</v>
      </c>
      <c r="I223" s="19">
        <v>138.19999999999999</v>
      </c>
      <c r="J223" s="19">
        <v>136.80000000000001</v>
      </c>
      <c r="K223" s="19">
        <v>133.19999999999999</v>
      </c>
      <c r="L223" s="19">
        <v>230</v>
      </c>
      <c r="M223" s="19">
        <v>120.4</v>
      </c>
      <c r="N223" s="19">
        <v>78.3</v>
      </c>
      <c r="O223" s="19">
        <v>85.9</v>
      </c>
      <c r="P223" s="19">
        <v>145.19999999999999</v>
      </c>
      <c r="Q223" s="19">
        <v>123.4</v>
      </c>
      <c r="R223" s="19">
        <v>105.3</v>
      </c>
      <c r="S223" s="19">
        <v>108.9</v>
      </c>
      <c r="T223" s="19">
        <v>115.1</v>
      </c>
      <c r="U223" s="19">
        <v>117</v>
      </c>
      <c r="V223" s="19">
        <v>156.4</v>
      </c>
      <c r="W223" s="19">
        <v>102.9</v>
      </c>
      <c r="X223" s="19">
        <v>107.1</v>
      </c>
      <c r="Y223" s="19">
        <v>123.5</v>
      </c>
      <c r="Z223" s="19">
        <v>181</v>
      </c>
      <c r="AA223" s="19">
        <v>122.9</v>
      </c>
      <c r="AB223" s="19">
        <v>70.599999999999994</v>
      </c>
      <c r="AC223" s="19">
        <v>86.9</v>
      </c>
      <c r="AD223" s="19">
        <v>150.6</v>
      </c>
      <c r="AE223" s="19">
        <v>131.30000000000001</v>
      </c>
      <c r="AF223" s="19">
        <v>107.8</v>
      </c>
      <c r="AG223" s="19">
        <v>116.8</v>
      </c>
      <c r="AH223" s="8"/>
      <c r="AI223" s="9"/>
      <c r="AJ223" s="8" t="s">
        <v>90</v>
      </c>
      <c r="AK223" s="19">
        <v>117.4</v>
      </c>
      <c r="AL223" s="19">
        <v>126.8</v>
      </c>
      <c r="AM223" s="19">
        <v>141.19999999999999</v>
      </c>
      <c r="AN223" s="19">
        <v>147.80000000000001</v>
      </c>
      <c r="AO223" s="19">
        <v>121.8</v>
      </c>
      <c r="AP223" s="19">
        <v>107</v>
      </c>
      <c r="AQ223" s="19">
        <v>113.7</v>
      </c>
      <c r="AR223" s="19">
        <v>104.3</v>
      </c>
      <c r="AS223" s="19">
        <v>109.3</v>
      </c>
      <c r="AT223" s="19">
        <v>109.4</v>
      </c>
      <c r="AU223" s="19">
        <v>109.3</v>
      </c>
    </row>
    <row r="224" spans="1:47">
      <c r="A224" s="8"/>
      <c r="B224" s="9"/>
      <c r="C224" s="8" t="s">
        <v>91</v>
      </c>
      <c r="D224" s="19">
        <v>113.7</v>
      </c>
      <c r="E224" s="19">
        <v>113.7</v>
      </c>
      <c r="F224" s="19">
        <v>111.7</v>
      </c>
      <c r="G224" s="19">
        <v>130.9</v>
      </c>
      <c r="H224" s="19">
        <v>103</v>
      </c>
      <c r="I224" s="19">
        <v>120.9</v>
      </c>
      <c r="J224" s="19">
        <v>114</v>
      </c>
      <c r="K224" s="19">
        <v>116.4</v>
      </c>
      <c r="L224" s="19">
        <v>216.5</v>
      </c>
      <c r="M224" s="19">
        <v>117.5</v>
      </c>
      <c r="N224" s="19">
        <v>80.2</v>
      </c>
      <c r="O224" s="19">
        <v>86.6</v>
      </c>
      <c r="P224" s="19">
        <v>150.69999999999999</v>
      </c>
      <c r="Q224" s="19">
        <v>123.1</v>
      </c>
      <c r="R224" s="19">
        <v>108.1</v>
      </c>
      <c r="S224" s="19">
        <v>108.7</v>
      </c>
      <c r="T224" s="19">
        <v>117.5</v>
      </c>
      <c r="U224" s="19">
        <v>118</v>
      </c>
      <c r="V224" s="19">
        <v>153.6</v>
      </c>
      <c r="W224" s="19">
        <v>104.7</v>
      </c>
      <c r="X224" s="19">
        <v>107.7</v>
      </c>
      <c r="Y224" s="19">
        <v>122.3</v>
      </c>
      <c r="Z224" s="19">
        <v>184.3</v>
      </c>
      <c r="AA224" s="19">
        <v>116.1</v>
      </c>
      <c r="AB224" s="19">
        <v>70.900000000000006</v>
      </c>
      <c r="AC224" s="19">
        <v>87.3</v>
      </c>
      <c r="AD224" s="19">
        <v>153.1</v>
      </c>
      <c r="AE224" s="19">
        <v>135.80000000000001</v>
      </c>
      <c r="AF224" s="19">
        <v>103.1</v>
      </c>
      <c r="AG224" s="19">
        <v>113.8</v>
      </c>
      <c r="AH224" s="8"/>
      <c r="AI224" s="9"/>
      <c r="AJ224" s="8" t="s">
        <v>91</v>
      </c>
      <c r="AK224" s="19">
        <v>113.7</v>
      </c>
      <c r="AL224" s="19">
        <v>121.6</v>
      </c>
      <c r="AM224" s="19">
        <v>128.69999999999999</v>
      </c>
      <c r="AN224" s="19">
        <v>129.69999999999999</v>
      </c>
      <c r="AO224" s="19">
        <v>120.4</v>
      </c>
      <c r="AP224" s="19">
        <v>110.5</v>
      </c>
      <c r="AQ224" s="19">
        <v>122.2</v>
      </c>
      <c r="AR224" s="19">
        <v>107</v>
      </c>
      <c r="AS224" s="19">
        <v>108</v>
      </c>
      <c r="AT224" s="19">
        <v>107.9</v>
      </c>
      <c r="AU224" s="19">
        <v>109.4</v>
      </c>
    </row>
    <row r="225" spans="1:47">
      <c r="A225" s="8"/>
      <c r="B225" s="9"/>
      <c r="C225" s="8" t="s">
        <v>92</v>
      </c>
      <c r="D225" s="19">
        <v>115.8</v>
      </c>
      <c r="E225" s="19">
        <v>115.8</v>
      </c>
      <c r="F225" s="19">
        <v>112.7</v>
      </c>
      <c r="G225" s="19">
        <v>129.69999999999999</v>
      </c>
      <c r="H225" s="19">
        <v>97.2</v>
      </c>
      <c r="I225" s="19">
        <v>131.19999999999999</v>
      </c>
      <c r="J225" s="19">
        <v>127.9</v>
      </c>
      <c r="K225" s="19">
        <v>124.5</v>
      </c>
      <c r="L225" s="19">
        <v>214.4</v>
      </c>
      <c r="M225" s="19">
        <v>122.8</v>
      </c>
      <c r="N225" s="19">
        <v>88.6</v>
      </c>
      <c r="O225" s="19">
        <v>88</v>
      </c>
      <c r="P225" s="19">
        <v>142.5</v>
      </c>
      <c r="Q225" s="19">
        <v>112.4</v>
      </c>
      <c r="R225" s="19">
        <v>107.2</v>
      </c>
      <c r="S225" s="19">
        <v>112.6</v>
      </c>
      <c r="T225" s="19">
        <v>120</v>
      </c>
      <c r="U225" s="19">
        <v>120.1</v>
      </c>
      <c r="V225" s="19">
        <v>155.6</v>
      </c>
      <c r="W225" s="19">
        <v>100.4</v>
      </c>
      <c r="X225" s="19">
        <v>108.8</v>
      </c>
      <c r="Y225" s="19">
        <v>127.5</v>
      </c>
      <c r="Z225" s="19">
        <v>178.2</v>
      </c>
      <c r="AA225" s="19">
        <v>118.5</v>
      </c>
      <c r="AB225" s="19">
        <v>71.599999999999994</v>
      </c>
      <c r="AC225" s="19">
        <v>89.8</v>
      </c>
      <c r="AD225" s="19">
        <v>153.4</v>
      </c>
      <c r="AE225" s="19">
        <v>127</v>
      </c>
      <c r="AF225" s="19">
        <v>97</v>
      </c>
      <c r="AG225" s="19">
        <v>115.1</v>
      </c>
      <c r="AH225" s="8"/>
      <c r="AI225" s="9"/>
      <c r="AJ225" s="8" t="s">
        <v>92</v>
      </c>
      <c r="AK225" s="19">
        <v>115.8</v>
      </c>
      <c r="AL225" s="19">
        <v>124.4</v>
      </c>
      <c r="AM225" s="19">
        <v>138.6</v>
      </c>
      <c r="AN225" s="19">
        <v>147.5</v>
      </c>
      <c r="AO225" s="19">
        <v>109.7</v>
      </c>
      <c r="AP225" s="19">
        <v>104.5</v>
      </c>
      <c r="AQ225" s="19">
        <v>104.9</v>
      </c>
      <c r="AR225" s="19">
        <v>103.8</v>
      </c>
      <c r="AS225" s="19">
        <v>107.6</v>
      </c>
      <c r="AT225" s="19">
        <v>107.2</v>
      </c>
      <c r="AU225" s="19">
        <v>112.7</v>
      </c>
    </row>
    <row r="226" spans="1:47">
      <c r="A226" s="8"/>
      <c r="B226" s="9"/>
      <c r="C226" s="8" t="s">
        <v>93</v>
      </c>
      <c r="D226" s="19">
        <v>117.1</v>
      </c>
      <c r="E226" s="19">
        <v>117.1</v>
      </c>
      <c r="F226" s="19">
        <v>111.7</v>
      </c>
      <c r="G226" s="19">
        <v>124.2</v>
      </c>
      <c r="H226" s="19">
        <v>100.3</v>
      </c>
      <c r="I226" s="19">
        <v>131.80000000000001</v>
      </c>
      <c r="J226" s="19">
        <v>125.3</v>
      </c>
      <c r="K226" s="19">
        <v>129.80000000000001</v>
      </c>
      <c r="L226" s="19">
        <v>217.9</v>
      </c>
      <c r="M226" s="19">
        <v>120</v>
      </c>
      <c r="N226" s="19">
        <v>100.3</v>
      </c>
      <c r="O226" s="19">
        <v>96.3</v>
      </c>
      <c r="P226" s="19">
        <v>140.80000000000001</v>
      </c>
      <c r="Q226" s="19">
        <v>123.8</v>
      </c>
      <c r="R226" s="19">
        <v>107.1</v>
      </c>
      <c r="S226" s="19">
        <v>111.9</v>
      </c>
      <c r="T226" s="19">
        <v>111.4</v>
      </c>
      <c r="U226" s="19">
        <v>118.4</v>
      </c>
      <c r="V226" s="19">
        <v>149.19999999999999</v>
      </c>
      <c r="W226" s="19">
        <v>100.4</v>
      </c>
      <c r="X226" s="19">
        <v>108.9</v>
      </c>
      <c r="Y226" s="19">
        <v>121.8</v>
      </c>
      <c r="Z226" s="19">
        <v>173.3</v>
      </c>
      <c r="AA226" s="19">
        <v>123.1</v>
      </c>
      <c r="AB226" s="19">
        <v>74.3</v>
      </c>
      <c r="AC226" s="19">
        <v>91.1</v>
      </c>
      <c r="AD226" s="19">
        <v>147.6</v>
      </c>
      <c r="AE226" s="19">
        <v>128.30000000000001</v>
      </c>
      <c r="AF226" s="19">
        <v>110.2</v>
      </c>
      <c r="AG226" s="19">
        <v>117.1</v>
      </c>
      <c r="AH226" s="8"/>
      <c r="AI226" s="9"/>
      <c r="AJ226" s="8" t="s">
        <v>93</v>
      </c>
      <c r="AK226" s="19">
        <v>117.1</v>
      </c>
      <c r="AL226" s="19">
        <v>124.2</v>
      </c>
      <c r="AM226" s="19">
        <v>135.9</v>
      </c>
      <c r="AN226" s="19">
        <v>141.6</v>
      </c>
      <c r="AO226" s="19">
        <v>119.1</v>
      </c>
      <c r="AP226" s="19">
        <v>106.7</v>
      </c>
      <c r="AQ226" s="19">
        <v>117.2</v>
      </c>
      <c r="AR226" s="19">
        <v>103</v>
      </c>
      <c r="AS226" s="19">
        <v>116.3</v>
      </c>
      <c r="AT226" s="19">
        <v>116.8</v>
      </c>
      <c r="AU226" s="19">
        <v>108</v>
      </c>
    </row>
    <row r="227" spans="1:47">
      <c r="A227" s="8"/>
      <c r="B227" s="9"/>
      <c r="C227" s="8" t="s">
        <v>94</v>
      </c>
      <c r="D227" s="19">
        <v>116.3</v>
      </c>
      <c r="E227" s="19">
        <v>116.3</v>
      </c>
      <c r="F227" s="19">
        <v>108.7</v>
      </c>
      <c r="G227" s="19">
        <v>125.4</v>
      </c>
      <c r="H227" s="19">
        <v>98.8</v>
      </c>
      <c r="I227" s="19">
        <v>124.4</v>
      </c>
      <c r="J227" s="19">
        <v>111.7</v>
      </c>
      <c r="K227" s="19">
        <v>131.6</v>
      </c>
      <c r="L227" s="19">
        <v>259.89999999999998</v>
      </c>
      <c r="M227" s="19">
        <v>118.1</v>
      </c>
      <c r="N227" s="19">
        <v>84.1</v>
      </c>
      <c r="O227" s="19">
        <v>90.7</v>
      </c>
      <c r="P227" s="19">
        <v>153.4</v>
      </c>
      <c r="Q227" s="19">
        <v>118</v>
      </c>
      <c r="R227" s="19">
        <v>108</v>
      </c>
      <c r="S227" s="19">
        <v>101.7</v>
      </c>
      <c r="T227" s="19">
        <v>119.3</v>
      </c>
      <c r="U227" s="19">
        <v>120.7</v>
      </c>
      <c r="V227" s="19">
        <v>161.69999999999999</v>
      </c>
      <c r="W227" s="19">
        <v>101.4</v>
      </c>
      <c r="X227" s="19">
        <v>103.6</v>
      </c>
      <c r="Y227" s="19">
        <v>118.9</v>
      </c>
      <c r="Z227" s="19">
        <v>160.6</v>
      </c>
      <c r="AA227" s="19">
        <v>128.5</v>
      </c>
      <c r="AB227" s="19">
        <v>69.099999999999994</v>
      </c>
      <c r="AC227" s="19">
        <v>90.1</v>
      </c>
      <c r="AD227" s="19">
        <v>129.6</v>
      </c>
      <c r="AE227" s="19">
        <v>121.5</v>
      </c>
      <c r="AF227" s="19">
        <v>127.7</v>
      </c>
      <c r="AG227" s="19">
        <v>116.7</v>
      </c>
      <c r="AH227" s="8"/>
      <c r="AI227" s="9"/>
      <c r="AJ227" s="8" t="s">
        <v>94</v>
      </c>
      <c r="AK227" s="19">
        <v>116.3</v>
      </c>
      <c r="AL227" s="19">
        <v>129.30000000000001</v>
      </c>
      <c r="AM227" s="19">
        <v>144.69999999999999</v>
      </c>
      <c r="AN227" s="19">
        <v>152.30000000000001</v>
      </c>
      <c r="AO227" s="19">
        <v>115.5</v>
      </c>
      <c r="AP227" s="19">
        <v>105</v>
      </c>
      <c r="AQ227" s="19">
        <v>96.4</v>
      </c>
      <c r="AR227" s="19">
        <v>106.5</v>
      </c>
      <c r="AS227" s="19">
        <v>105</v>
      </c>
      <c r="AT227" s="19">
        <v>104.4</v>
      </c>
      <c r="AU227" s="19">
        <v>109.9</v>
      </c>
    </row>
    <row r="228" spans="1:47">
      <c r="A228" s="8"/>
      <c r="B228" s="9"/>
      <c r="C228" s="8" t="s">
        <v>95</v>
      </c>
      <c r="D228" s="19">
        <v>115.9</v>
      </c>
      <c r="E228" s="19">
        <v>115.9</v>
      </c>
      <c r="F228" s="19">
        <v>110.3</v>
      </c>
      <c r="G228" s="19">
        <v>121</v>
      </c>
      <c r="H228" s="19">
        <v>100.4</v>
      </c>
      <c r="I228" s="19">
        <v>130.1</v>
      </c>
      <c r="J228" s="19">
        <v>123.4</v>
      </c>
      <c r="K228" s="19">
        <v>117.4</v>
      </c>
      <c r="L228" s="19">
        <v>265.7</v>
      </c>
      <c r="M228" s="19">
        <v>121.3</v>
      </c>
      <c r="N228" s="19">
        <v>80.7</v>
      </c>
      <c r="O228" s="19">
        <v>85.8</v>
      </c>
      <c r="P228" s="19">
        <v>138.4</v>
      </c>
      <c r="Q228" s="19">
        <v>112.2</v>
      </c>
      <c r="R228" s="19">
        <v>108.8</v>
      </c>
      <c r="S228" s="19">
        <v>116.6</v>
      </c>
      <c r="T228" s="19">
        <v>125.9</v>
      </c>
      <c r="U228" s="19">
        <v>118.9</v>
      </c>
      <c r="V228" s="19">
        <v>172.2</v>
      </c>
      <c r="W228" s="19">
        <v>104.2</v>
      </c>
      <c r="X228" s="19">
        <v>110.3</v>
      </c>
      <c r="Y228" s="19">
        <v>122.6</v>
      </c>
      <c r="Z228" s="19">
        <v>165</v>
      </c>
      <c r="AA228" s="19">
        <v>112.9</v>
      </c>
      <c r="AB228" s="19">
        <v>69.8</v>
      </c>
      <c r="AC228" s="19">
        <v>95</v>
      </c>
      <c r="AD228" s="19">
        <v>148</v>
      </c>
      <c r="AE228" s="19">
        <v>117.6</v>
      </c>
      <c r="AF228" s="19">
        <v>104.7</v>
      </c>
      <c r="AG228" s="19">
        <v>115.3</v>
      </c>
      <c r="AH228" s="8"/>
      <c r="AI228" s="9"/>
      <c r="AJ228" s="8" t="s">
        <v>95</v>
      </c>
      <c r="AK228" s="19">
        <v>115.9</v>
      </c>
      <c r="AL228" s="19">
        <v>119.3</v>
      </c>
      <c r="AM228" s="19">
        <v>125.1</v>
      </c>
      <c r="AN228" s="19">
        <v>128.80000000000001</v>
      </c>
      <c r="AO228" s="19">
        <v>114</v>
      </c>
      <c r="AP228" s="19">
        <v>108.1</v>
      </c>
      <c r="AQ228" s="19">
        <v>107.9</v>
      </c>
      <c r="AR228" s="19">
        <v>108.1</v>
      </c>
      <c r="AS228" s="19">
        <v>110.3</v>
      </c>
      <c r="AT228" s="19">
        <v>110.1</v>
      </c>
      <c r="AU228" s="19">
        <v>112.5</v>
      </c>
    </row>
    <row r="229" spans="1:47">
      <c r="A229" s="8"/>
      <c r="B229" s="9"/>
      <c r="C229" s="8" t="s">
        <v>96</v>
      </c>
      <c r="D229" s="19">
        <v>113.4</v>
      </c>
      <c r="E229" s="19">
        <v>113.4</v>
      </c>
      <c r="F229" s="19">
        <v>108.8</v>
      </c>
      <c r="G229" s="19">
        <v>121.8</v>
      </c>
      <c r="H229" s="19">
        <v>99.9</v>
      </c>
      <c r="I229" s="19">
        <v>113.4</v>
      </c>
      <c r="J229" s="19">
        <v>101</v>
      </c>
      <c r="K229" s="19">
        <v>115</v>
      </c>
      <c r="L229" s="19">
        <v>262.89999999999998</v>
      </c>
      <c r="M229" s="19">
        <v>130.5</v>
      </c>
      <c r="N229" s="19">
        <v>88.8</v>
      </c>
      <c r="O229" s="19">
        <v>92.8</v>
      </c>
      <c r="P229" s="19">
        <v>146.80000000000001</v>
      </c>
      <c r="Q229" s="19">
        <v>105.8</v>
      </c>
      <c r="R229" s="19">
        <v>108.6</v>
      </c>
      <c r="S229" s="19">
        <v>113.4</v>
      </c>
      <c r="T229" s="19">
        <v>123.5</v>
      </c>
      <c r="U229" s="19">
        <v>121.7</v>
      </c>
      <c r="V229" s="19">
        <v>156.19999999999999</v>
      </c>
      <c r="W229" s="19">
        <v>103.7</v>
      </c>
      <c r="X229" s="19">
        <v>106.6</v>
      </c>
      <c r="Y229" s="19">
        <v>120.2</v>
      </c>
      <c r="Z229" s="19">
        <v>160.80000000000001</v>
      </c>
      <c r="AA229" s="19">
        <v>113.2</v>
      </c>
      <c r="AB229" s="19">
        <v>68</v>
      </c>
      <c r="AC229" s="19">
        <v>91</v>
      </c>
      <c r="AD229" s="19">
        <v>158</v>
      </c>
      <c r="AE229" s="19">
        <v>109.8</v>
      </c>
      <c r="AF229" s="19">
        <v>104.7</v>
      </c>
      <c r="AG229" s="19">
        <v>112.8</v>
      </c>
      <c r="AH229" s="8"/>
      <c r="AI229" s="9"/>
      <c r="AJ229" s="8" t="s">
        <v>96</v>
      </c>
      <c r="AK229" s="19">
        <v>113.4</v>
      </c>
      <c r="AL229" s="19">
        <v>120.3</v>
      </c>
      <c r="AM229" s="19">
        <v>129.80000000000001</v>
      </c>
      <c r="AN229" s="19">
        <v>138.80000000000001</v>
      </c>
      <c r="AO229" s="19">
        <v>105.3</v>
      </c>
      <c r="AP229" s="19">
        <v>106.6</v>
      </c>
      <c r="AQ229" s="19">
        <v>105</v>
      </c>
      <c r="AR229" s="19">
        <v>106.9</v>
      </c>
      <c r="AS229" s="19">
        <v>107.3</v>
      </c>
      <c r="AT229" s="19">
        <v>106.9</v>
      </c>
      <c r="AU229" s="19">
        <v>111.6</v>
      </c>
    </row>
    <row r="230" spans="1:47">
      <c r="A230" s="8"/>
      <c r="B230" s="32" t="s">
        <v>100</v>
      </c>
      <c r="C230" s="8" t="s">
        <v>97</v>
      </c>
      <c r="D230" s="17">
        <v>114.6</v>
      </c>
      <c r="E230" s="17">
        <v>114.6</v>
      </c>
      <c r="F230" s="17">
        <v>111.2</v>
      </c>
      <c r="G230" s="17">
        <v>125.9</v>
      </c>
      <c r="H230" s="17">
        <v>97.6</v>
      </c>
      <c r="I230" s="17">
        <v>118.5</v>
      </c>
      <c r="J230" s="17">
        <v>104.9</v>
      </c>
      <c r="K230" s="17">
        <v>133</v>
      </c>
      <c r="L230" s="17">
        <v>261.39999999999998</v>
      </c>
      <c r="M230" s="17">
        <v>131</v>
      </c>
      <c r="N230" s="17">
        <v>98.8</v>
      </c>
      <c r="O230" s="17">
        <v>93</v>
      </c>
      <c r="P230" s="17">
        <v>130.19999999999999</v>
      </c>
      <c r="Q230" s="17">
        <v>113.4</v>
      </c>
      <c r="R230" s="17">
        <v>108.2</v>
      </c>
      <c r="S230" s="17">
        <v>111.7</v>
      </c>
      <c r="T230" s="17">
        <v>117.4</v>
      </c>
      <c r="U230" s="17">
        <v>120.4</v>
      </c>
      <c r="V230" s="17">
        <v>154.4</v>
      </c>
      <c r="W230" s="17">
        <v>104.6</v>
      </c>
      <c r="X230" s="17">
        <v>108.3</v>
      </c>
      <c r="Y230" s="17">
        <v>122.8</v>
      </c>
      <c r="Z230" s="17">
        <v>164.3</v>
      </c>
      <c r="AA230" s="17">
        <v>111.7</v>
      </c>
      <c r="AB230" s="17">
        <v>73.599999999999994</v>
      </c>
      <c r="AC230" s="17">
        <v>92.9</v>
      </c>
      <c r="AD230" s="17">
        <v>145.19999999999999</v>
      </c>
      <c r="AE230" s="18">
        <v>113.8</v>
      </c>
      <c r="AF230" s="18">
        <v>99.5</v>
      </c>
      <c r="AG230" s="18">
        <v>113.2</v>
      </c>
      <c r="AH230" s="8"/>
      <c r="AI230" s="32" t="s">
        <v>100</v>
      </c>
      <c r="AJ230" s="8" t="s">
        <v>97</v>
      </c>
      <c r="AK230" s="20">
        <v>114.6</v>
      </c>
      <c r="AL230" s="17">
        <v>120.2</v>
      </c>
      <c r="AM230" s="17">
        <v>130.4</v>
      </c>
      <c r="AN230" s="17">
        <v>140.1</v>
      </c>
      <c r="AO230" s="17">
        <v>108</v>
      </c>
      <c r="AP230" s="17">
        <v>106.5</v>
      </c>
      <c r="AQ230" s="17">
        <v>107.4</v>
      </c>
      <c r="AR230" s="17">
        <v>106</v>
      </c>
      <c r="AS230" s="17">
        <v>109.1</v>
      </c>
      <c r="AT230" s="17">
        <v>108.5</v>
      </c>
      <c r="AU230" s="17">
        <v>116</v>
      </c>
    </row>
    <row r="231" spans="1:47">
      <c r="A231" s="8"/>
      <c r="B231" s="28" t="s">
        <v>101</v>
      </c>
      <c r="C231" s="22" t="s">
        <v>84</v>
      </c>
      <c r="D231" s="23">
        <v>117.68</v>
      </c>
      <c r="E231" s="29">
        <v>117.7</v>
      </c>
      <c r="F231" s="29">
        <v>116.11</v>
      </c>
      <c r="G231" s="29">
        <v>126.97</v>
      </c>
      <c r="H231" s="29">
        <v>97.27</v>
      </c>
      <c r="I231" s="29">
        <v>124.65</v>
      </c>
      <c r="J231" s="29">
        <v>112.96</v>
      </c>
      <c r="K231" s="29">
        <v>127.59</v>
      </c>
      <c r="L231" s="29">
        <v>216.92</v>
      </c>
      <c r="M231" s="29">
        <v>135.55000000000001</v>
      </c>
      <c r="N231" s="29">
        <v>109.76</v>
      </c>
      <c r="O231" s="29">
        <v>95.06</v>
      </c>
      <c r="P231" s="29">
        <v>142.07</v>
      </c>
      <c r="Q231" s="29">
        <v>120.48</v>
      </c>
      <c r="R231" s="29">
        <v>108.17</v>
      </c>
      <c r="S231" s="29">
        <v>110.88</v>
      </c>
      <c r="T231" s="29">
        <v>111.76</v>
      </c>
      <c r="U231" s="29">
        <v>120.97</v>
      </c>
      <c r="V231" s="29">
        <v>143.25</v>
      </c>
      <c r="W231" s="29">
        <v>102.69</v>
      </c>
      <c r="X231" s="29">
        <v>107.11</v>
      </c>
      <c r="Y231" s="29">
        <v>111.89</v>
      </c>
      <c r="Z231" s="29">
        <v>164.82</v>
      </c>
      <c r="AA231" s="29">
        <v>106.57</v>
      </c>
      <c r="AB231" s="29">
        <v>65.97</v>
      </c>
      <c r="AC231" s="29">
        <v>94.93</v>
      </c>
      <c r="AD231" s="29">
        <v>134.72</v>
      </c>
      <c r="AE231" s="30">
        <v>119.14</v>
      </c>
      <c r="AF231" s="30">
        <v>109.06</v>
      </c>
      <c r="AG231" s="30">
        <v>115.83</v>
      </c>
      <c r="AH231" s="8"/>
      <c r="AI231" s="28" t="s">
        <v>101</v>
      </c>
      <c r="AJ231" s="22" t="s">
        <v>84</v>
      </c>
      <c r="AK231" s="31">
        <v>117.68</v>
      </c>
      <c r="AL231" s="29">
        <v>120.41</v>
      </c>
      <c r="AM231" s="29">
        <v>130.9</v>
      </c>
      <c r="AN231" s="29">
        <v>139.4</v>
      </c>
      <c r="AO231" s="29">
        <v>116.78</v>
      </c>
      <c r="AP231" s="29">
        <v>106.07</v>
      </c>
      <c r="AQ231" s="29">
        <v>112.03</v>
      </c>
      <c r="AR231" s="29">
        <v>103.84</v>
      </c>
      <c r="AS231" s="29">
        <v>111.38</v>
      </c>
      <c r="AT231" s="29">
        <v>111.44</v>
      </c>
      <c r="AU231" s="29">
        <v>111.61</v>
      </c>
    </row>
    <row r="232" spans="1:47">
      <c r="A232" s="8"/>
      <c r="B232" s="32" t="s">
        <v>102</v>
      </c>
      <c r="C232" s="8" t="s">
        <v>86</v>
      </c>
      <c r="D232" s="17">
        <v>114.72</v>
      </c>
      <c r="E232" s="10">
        <v>114.72</v>
      </c>
      <c r="F232" s="10">
        <v>119.16</v>
      </c>
      <c r="G232" s="10">
        <v>127.64</v>
      </c>
      <c r="H232" s="10">
        <v>101.29</v>
      </c>
      <c r="I232" s="10">
        <v>119.86</v>
      </c>
      <c r="J232" s="10">
        <v>109.52</v>
      </c>
      <c r="K232" s="10">
        <v>136.52000000000001</v>
      </c>
      <c r="L232" s="10">
        <v>202.74</v>
      </c>
      <c r="M232" s="10">
        <v>136.26</v>
      </c>
      <c r="N232" s="10">
        <v>105.64</v>
      </c>
      <c r="O232" s="10">
        <v>94.45</v>
      </c>
      <c r="P232" s="10">
        <v>135.72</v>
      </c>
      <c r="Q232" s="10">
        <v>123.52</v>
      </c>
      <c r="R232" s="10">
        <v>106.61</v>
      </c>
      <c r="S232" s="10">
        <v>117.88</v>
      </c>
      <c r="T232" s="10">
        <v>116.49</v>
      </c>
      <c r="U232" s="10">
        <v>119.48</v>
      </c>
      <c r="V232" s="10">
        <v>149.30000000000001</v>
      </c>
      <c r="W232" s="10">
        <v>103.78</v>
      </c>
      <c r="X232" s="10">
        <v>106.08</v>
      </c>
      <c r="Y232" s="10">
        <v>116.87</v>
      </c>
      <c r="Z232" s="10">
        <v>159.33000000000001</v>
      </c>
      <c r="AA232" s="10">
        <v>107.08</v>
      </c>
      <c r="AB232" s="10">
        <v>70.930000000000007</v>
      </c>
      <c r="AC232" s="10">
        <v>94.12</v>
      </c>
      <c r="AD232" s="10">
        <v>133.56</v>
      </c>
      <c r="AE232" s="33">
        <v>118.29</v>
      </c>
      <c r="AF232" s="33">
        <v>112.54</v>
      </c>
      <c r="AG232" s="33">
        <v>114.49</v>
      </c>
      <c r="AH232" s="8"/>
      <c r="AI232" s="32" t="s">
        <v>102</v>
      </c>
      <c r="AJ232" s="8" t="s">
        <v>86</v>
      </c>
      <c r="AK232" s="31">
        <v>114.72</v>
      </c>
      <c r="AL232" s="10">
        <v>117.57</v>
      </c>
      <c r="AM232" s="10">
        <v>128.06</v>
      </c>
      <c r="AN232" s="10">
        <v>131.03</v>
      </c>
      <c r="AO232" s="10">
        <v>118.03</v>
      </c>
      <c r="AP232" s="10">
        <v>102.58</v>
      </c>
      <c r="AQ232" s="10">
        <v>106.68</v>
      </c>
      <c r="AR232" s="10">
        <v>103.53</v>
      </c>
      <c r="AS232" s="10">
        <v>111.48</v>
      </c>
      <c r="AT232" s="10">
        <v>111.59</v>
      </c>
      <c r="AU232" s="10">
        <v>110.76</v>
      </c>
    </row>
    <row r="233" spans="1:47">
      <c r="A233" s="8"/>
      <c r="B233" s="32" t="s">
        <v>102</v>
      </c>
      <c r="C233" s="8" t="s">
        <v>88</v>
      </c>
      <c r="D233" s="17">
        <v>111.19</v>
      </c>
      <c r="E233" s="10">
        <v>111.14</v>
      </c>
      <c r="F233" s="10">
        <v>121.9</v>
      </c>
      <c r="G233" s="10">
        <v>134.82</v>
      </c>
      <c r="H233" s="10">
        <v>103.15</v>
      </c>
      <c r="I233" s="10">
        <v>107.2</v>
      </c>
      <c r="J233" s="10">
        <v>97.5</v>
      </c>
      <c r="K233" s="10">
        <v>141.91</v>
      </c>
      <c r="L233" s="10">
        <v>182.28</v>
      </c>
      <c r="M233" s="10">
        <v>135.97999999999999</v>
      </c>
      <c r="N233" s="10">
        <v>109.19</v>
      </c>
      <c r="O233" s="10">
        <v>95.35</v>
      </c>
      <c r="P233" s="10">
        <v>122</v>
      </c>
      <c r="Q233" s="10">
        <v>117.98</v>
      </c>
      <c r="R233" s="10">
        <v>109.15</v>
      </c>
      <c r="S233" s="10">
        <v>118.05</v>
      </c>
      <c r="T233" s="10">
        <v>112.87</v>
      </c>
      <c r="U233" s="10">
        <v>115.92</v>
      </c>
      <c r="V233" s="10">
        <v>148.13</v>
      </c>
      <c r="W233" s="10">
        <v>103.46</v>
      </c>
      <c r="X233" s="10">
        <v>105.35</v>
      </c>
      <c r="Y233" s="10">
        <v>119.42</v>
      </c>
      <c r="Z233" s="10">
        <v>162.1</v>
      </c>
      <c r="AA233" s="10">
        <v>104.68</v>
      </c>
      <c r="AB233" s="10">
        <v>63.74</v>
      </c>
      <c r="AC233" s="10">
        <v>92.34</v>
      </c>
      <c r="AD233" s="10">
        <v>133.69</v>
      </c>
      <c r="AE233" s="33">
        <v>121.72</v>
      </c>
      <c r="AF233" s="33">
        <v>112.82</v>
      </c>
      <c r="AG233" s="33">
        <v>112.65</v>
      </c>
      <c r="AH233" s="8"/>
      <c r="AI233" s="32" t="s">
        <v>102</v>
      </c>
      <c r="AJ233" s="8" t="s">
        <v>88</v>
      </c>
      <c r="AK233" s="31">
        <v>111.19</v>
      </c>
      <c r="AL233" s="10">
        <v>114.71</v>
      </c>
      <c r="AM233" s="10">
        <v>120.25</v>
      </c>
      <c r="AN233" s="10">
        <v>122.09</v>
      </c>
      <c r="AO233" s="10">
        <v>115.29</v>
      </c>
      <c r="AP233" s="10">
        <v>102.93</v>
      </c>
      <c r="AQ233" s="10">
        <v>106.12</v>
      </c>
      <c r="AR233" s="10">
        <v>104.15</v>
      </c>
      <c r="AS233" s="10">
        <v>110.27</v>
      </c>
      <c r="AT233" s="10">
        <v>109.69</v>
      </c>
      <c r="AU233" s="10">
        <v>110.45</v>
      </c>
    </row>
    <row r="234" spans="1:47">
      <c r="A234" s="8"/>
      <c r="B234" s="32" t="s">
        <v>102</v>
      </c>
      <c r="C234" s="8" t="s">
        <v>89</v>
      </c>
      <c r="D234" s="17">
        <v>113.91</v>
      </c>
      <c r="E234" s="10">
        <v>113.92</v>
      </c>
      <c r="F234" s="10">
        <v>119.85</v>
      </c>
      <c r="G234" s="10">
        <v>138.52000000000001</v>
      </c>
      <c r="H234" s="10">
        <v>101.9</v>
      </c>
      <c r="I234" s="10">
        <v>117.86</v>
      </c>
      <c r="J234" s="10">
        <v>98.04</v>
      </c>
      <c r="K234" s="10">
        <v>141.63</v>
      </c>
      <c r="L234" s="10">
        <v>185.81</v>
      </c>
      <c r="M234" s="10">
        <v>131.75</v>
      </c>
      <c r="N234" s="10">
        <v>107.62</v>
      </c>
      <c r="O234" s="10">
        <v>103.81</v>
      </c>
      <c r="P234" s="10">
        <v>119.04</v>
      </c>
      <c r="Q234" s="10">
        <v>119.74</v>
      </c>
      <c r="R234" s="10">
        <v>107.85</v>
      </c>
      <c r="S234" s="10">
        <v>110.88</v>
      </c>
      <c r="T234" s="10">
        <v>108.69</v>
      </c>
      <c r="U234" s="10">
        <v>115.47</v>
      </c>
      <c r="V234" s="10">
        <v>147.12</v>
      </c>
      <c r="W234" s="10">
        <v>100.86</v>
      </c>
      <c r="X234" s="10">
        <v>103.75</v>
      </c>
      <c r="Y234" s="10">
        <v>119.82</v>
      </c>
      <c r="Z234" s="10">
        <v>158.62</v>
      </c>
      <c r="AA234" s="10">
        <v>96.14</v>
      </c>
      <c r="AB234" s="10">
        <v>63.46</v>
      </c>
      <c r="AC234" s="10">
        <v>89.91</v>
      </c>
      <c r="AD234" s="10">
        <v>128.66999999999999</v>
      </c>
      <c r="AE234" s="33">
        <v>113.8</v>
      </c>
      <c r="AF234" s="33">
        <v>111.19</v>
      </c>
      <c r="AG234" s="33">
        <v>113.63</v>
      </c>
      <c r="AH234" s="8"/>
      <c r="AI234" s="32" t="s">
        <v>102</v>
      </c>
      <c r="AJ234" s="8" t="s">
        <v>89</v>
      </c>
      <c r="AK234" s="31">
        <v>113.91</v>
      </c>
      <c r="AL234" s="10">
        <v>113.88</v>
      </c>
      <c r="AM234" s="10">
        <v>123.33</v>
      </c>
      <c r="AN234" s="10">
        <v>125.39</v>
      </c>
      <c r="AO234" s="10">
        <v>115.4</v>
      </c>
      <c r="AP234" s="10">
        <v>101</v>
      </c>
      <c r="AQ234" s="10">
        <v>90.26</v>
      </c>
      <c r="AR234" s="10">
        <v>103.08</v>
      </c>
      <c r="AS234" s="10">
        <v>113.93</v>
      </c>
      <c r="AT234" s="10">
        <v>114.32</v>
      </c>
      <c r="AU234" s="10">
        <v>111.71</v>
      </c>
    </row>
    <row r="235" spans="1:47">
      <c r="A235" s="8"/>
      <c r="B235" s="32" t="s">
        <v>102</v>
      </c>
      <c r="C235" s="8" t="s">
        <v>90</v>
      </c>
      <c r="D235" s="17">
        <v>113.65</v>
      </c>
      <c r="E235" s="10">
        <v>113.66</v>
      </c>
      <c r="F235" s="10">
        <v>121.66</v>
      </c>
      <c r="G235" s="10">
        <v>129.86000000000001</v>
      </c>
      <c r="H235" s="10">
        <v>95.96</v>
      </c>
      <c r="I235" s="10">
        <v>118.2</v>
      </c>
      <c r="J235" s="10">
        <v>109.48</v>
      </c>
      <c r="K235" s="10">
        <v>128.44999999999999</v>
      </c>
      <c r="L235" s="10">
        <v>150.9</v>
      </c>
      <c r="M235" s="10">
        <v>127.05</v>
      </c>
      <c r="N235" s="10">
        <v>109.47</v>
      </c>
      <c r="O235" s="10">
        <v>103.25</v>
      </c>
      <c r="P235" s="10">
        <v>123.45</v>
      </c>
      <c r="Q235" s="10">
        <v>114.46</v>
      </c>
      <c r="R235" s="10">
        <v>110.02</v>
      </c>
      <c r="S235" s="10">
        <v>112.26</v>
      </c>
      <c r="T235" s="10">
        <v>106.86</v>
      </c>
      <c r="U235" s="10">
        <v>115.58</v>
      </c>
      <c r="V235" s="10">
        <v>143.35</v>
      </c>
      <c r="W235" s="10">
        <v>101.98</v>
      </c>
      <c r="X235" s="10">
        <v>105.44</v>
      </c>
      <c r="Y235" s="10">
        <v>117.38</v>
      </c>
      <c r="Z235" s="10">
        <v>152.82</v>
      </c>
      <c r="AA235" s="10">
        <v>89.47</v>
      </c>
      <c r="AB235" s="10">
        <v>59.94</v>
      </c>
      <c r="AC235" s="10">
        <v>97.61</v>
      </c>
      <c r="AD235" s="10">
        <v>130.86000000000001</v>
      </c>
      <c r="AE235" s="33">
        <v>132.01</v>
      </c>
      <c r="AF235" s="33">
        <v>118.3</v>
      </c>
      <c r="AG235" s="33">
        <v>114.17</v>
      </c>
      <c r="AH235" s="8"/>
      <c r="AI235" s="32" t="s">
        <v>102</v>
      </c>
      <c r="AJ235" s="8" t="s">
        <v>90</v>
      </c>
      <c r="AK235" s="31">
        <v>113.65</v>
      </c>
      <c r="AL235" s="10">
        <v>112.91</v>
      </c>
      <c r="AM235" s="10">
        <v>119.45</v>
      </c>
      <c r="AN235" s="10">
        <v>121.89</v>
      </c>
      <c r="AO235" s="10">
        <v>109.36</v>
      </c>
      <c r="AP235" s="10">
        <v>105.13</v>
      </c>
      <c r="AQ235" s="10">
        <v>101.54</v>
      </c>
      <c r="AR235" s="10">
        <v>105.31</v>
      </c>
      <c r="AS235" s="10">
        <v>114.07</v>
      </c>
      <c r="AT235" s="10">
        <v>114.26</v>
      </c>
      <c r="AU235" s="10">
        <v>113.61</v>
      </c>
    </row>
    <row r="236" spans="1:47">
      <c r="A236" s="8"/>
      <c r="B236" s="32" t="s">
        <v>102</v>
      </c>
      <c r="C236" s="8" t="s">
        <v>91</v>
      </c>
      <c r="D236" s="17">
        <v>109.92</v>
      </c>
      <c r="E236" s="10">
        <v>109.89</v>
      </c>
      <c r="F236" s="10">
        <v>114.54</v>
      </c>
      <c r="G236" s="10">
        <v>104.25</v>
      </c>
      <c r="H236" s="10">
        <v>101.7</v>
      </c>
      <c r="I236" s="10">
        <v>114.12</v>
      </c>
      <c r="J236" s="10">
        <v>100.62</v>
      </c>
      <c r="K236" s="10">
        <v>131.12</v>
      </c>
      <c r="L236" s="10">
        <v>152.34</v>
      </c>
      <c r="M236" s="10">
        <v>130.38</v>
      </c>
      <c r="N236" s="10">
        <v>114.1</v>
      </c>
      <c r="O236" s="10">
        <v>95.74</v>
      </c>
      <c r="P236" s="10">
        <v>111.51</v>
      </c>
      <c r="Q236" s="10">
        <v>113.03</v>
      </c>
      <c r="R236" s="10">
        <v>111.01</v>
      </c>
      <c r="S236" s="10">
        <v>114.07</v>
      </c>
      <c r="T236" s="10">
        <v>104.33</v>
      </c>
      <c r="U236" s="10">
        <v>114.04</v>
      </c>
      <c r="V236" s="10">
        <v>141.83000000000001</v>
      </c>
      <c r="W236" s="10">
        <v>93.23</v>
      </c>
      <c r="X236" s="10">
        <v>106.75</v>
      </c>
      <c r="Y236" s="10">
        <v>116.62</v>
      </c>
      <c r="Z236" s="10">
        <v>149.91</v>
      </c>
      <c r="AA236" s="10">
        <v>107.42</v>
      </c>
      <c r="AB236" s="10">
        <v>54.86</v>
      </c>
      <c r="AC236" s="10">
        <v>99.53</v>
      </c>
      <c r="AD236" s="10">
        <v>130.78</v>
      </c>
      <c r="AE236" s="33">
        <v>123.45</v>
      </c>
      <c r="AF236" s="33">
        <v>115.36</v>
      </c>
      <c r="AG236" s="33">
        <v>110.49</v>
      </c>
      <c r="AH236" s="8"/>
      <c r="AI236" s="32" t="s">
        <v>102</v>
      </c>
      <c r="AJ236" s="8" t="s">
        <v>91</v>
      </c>
      <c r="AK236" s="31">
        <v>109.92</v>
      </c>
      <c r="AL236" s="10">
        <v>110.16</v>
      </c>
      <c r="AM236" s="10">
        <v>116.68</v>
      </c>
      <c r="AN236" s="10">
        <v>119.37</v>
      </c>
      <c r="AO236" s="10">
        <v>113.62</v>
      </c>
      <c r="AP236" s="10">
        <v>98.2</v>
      </c>
      <c r="AQ236" s="10">
        <v>93.78</v>
      </c>
      <c r="AR236" s="10">
        <v>99.35</v>
      </c>
      <c r="AS236" s="10">
        <v>111.11</v>
      </c>
      <c r="AT236" s="10">
        <v>110.85</v>
      </c>
      <c r="AU236" s="10">
        <v>115.37</v>
      </c>
    </row>
    <row r="237" spans="1:47">
      <c r="A237" s="8"/>
      <c r="B237" s="32" t="s">
        <v>102</v>
      </c>
      <c r="C237" s="8" t="s">
        <v>92</v>
      </c>
      <c r="D237" s="17">
        <v>113.45</v>
      </c>
      <c r="E237" s="10">
        <v>113.46</v>
      </c>
      <c r="F237" s="10">
        <v>110.44</v>
      </c>
      <c r="G237" s="10">
        <v>127.46</v>
      </c>
      <c r="H237" s="10">
        <v>102.76</v>
      </c>
      <c r="I237" s="10">
        <v>121.34</v>
      </c>
      <c r="J237" s="10">
        <v>109.59</v>
      </c>
      <c r="K237" s="10">
        <v>129.94</v>
      </c>
      <c r="L237" s="10">
        <v>128.36000000000001</v>
      </c>
      <c r="M237" s="10">
        <v>118.12</v>
      </c>
      <c r="N237" s="10">
        <v>111.3</v>
      </c>
      <c r="O237" s="10">
        <v>99.17</v>
      </c>
      <c r="P237" s="10">
        <v>133.57</v>
      </c>
      <c r="Q237" s="10">
        <v>116.77</v>
      </c>
      <c r="R237" s="10">
        <v>103.55</v>
      </c>
      <c r="S237" s="10">
        <v>130.79</v>
      </c>
      <c r="T237" s="10">
        <v>100.91</v>
      </c>
      <c r="U237" s="10">
        <v>113.83</v>
      </c>
      <c r="V237" s="10">
        <v>137.30000000000001</v>
      </c>
      <c r="W237" s="10">
        <v>101.11</v>
      </c>
      <c r="X237" s="10">
        <v>107.15</v>
      </c>
      <c r="Y237" s="10">
        <v>117.4</v>
      </c>
      <c r="Z237" s="10">
        <v>152.9</v>
      </c>
      <c r="AA237" s="10">
        <v>110.2</v>
      </c>
      <c r="AB237" s="10">
        <v>61.53</v>
      </c>
      <c r="AC237" s="10">
        <v>98.15</v>
      </c>
      <c r="AD237" s="10">
        <v>126.96</v>
      </c>
      <c r="AE237" s="33">
        <v>113.47</v>
      </c>
      <c r="AF237" s="33">
        <v>118.82</v>
      </c>
      <c r="AG237" s="33">
        <v>114.05</v>
      </c>
      <c r="AH237" s="8"/>
      <c r="AI237" s="32" t="s">
        <v>102</v>
      </c>
      <c r="AJ237" s="8" t="s">
        <v>92</v>
      </c>
      <c r="AK237" s="31">
        <v>113.45</v>
      </c>
      <c r="AL237" s="10">
        <v>115.88</v>
      </c>
      <c r="AM237" s="10">
        <v>128.44999999999999</v>
      </c>
      <c r="AN237" s="10">
        <v>131.44</v>
      </c>
      <c r="AO237" s="10">
        <v>115.72</v>
      </c>
      <c r="AP237" s="10">
        <v>99.32</v>
      </c>
      <c r="AQ237" s="10">
        <v>93.53</v>
      </c>
      <c r="AR237" s="10">
        <v>101.26</v>
      </c>
      <c r="AS237" s="10">
        <v>110.63</v>
      </c>
      <c r="AT237" s="10">
        <v>110.53</v>
      </c>
      <c r="AU237" s="10">
        <v>111.82</v>
      </c>
    </row>
    <row r="238" spans="1:47">
      <c r="A238" s="8"/>
      <c r="B238" s="32" t="s">
        <v>102</v>
      </c>
      <c r="C238" s="8" t="s">
        <v>93</v>
      </c>
      <c r="D238" s="17">
        <v>108.53</v>
      </c>
      <c r="E238" s="10">
        <v>108.54</v>
      </c>
      <c r="F238" s="10">
        <v>106.91</v>
      </c>
      <c r="G238" s="10">
        <v>119.99</v>
      </c>
      <c r="H238" s="10">
        <v>101.4</v>
      </c>
      <c r="I238" s="10">
        <v>114.57</v>
      </c>
      <c r="J238" s="10">
        <v>100.4</v>
      </c>
      <c r="K238" s="10">
        <v>131.71</v>
      </c>
      <c r="L238" s="10">
        <v>110.3</v>
      </c>
      <c r="M238" s="10">
        <v>108.07</v>
      </c>
      <c r="N238" s="10">
        <v>102.42</v>
      </c>
      <c r="O238" s="10">
        <v>98.32</v>
      </c>
      <c r="P238" s="10">
        <v>111.59</v>
      </c>
      <c r="Q238" s="10">
        <v>119.31</v>
      </c>
      <c r="R238" s="10">
        <v>100.56</v>
      </c>
      <c r="S238" s="10">
        <v>98.08</v>
      </c>
      <c r="T238" s="10">
        <v>110.89</v>
      </c>
      <c r="U238" s="10">
        <v>111.48</v>
      </c>
      <c r="V238" s="10">
        <v>138.53</v>
      </c>
      <c r="W238" s="10">
        <v>100</v>
      </c>
      <c r="X238" s="10">
        <v>103.61</v>
      </c>
      <c r="Y238" s="10">
        <v>113.34</v>
      </c>
      <c r="Z238" s="10">
        <v>153.05000000000001</v>
      </c>
      <c r="AA238" s="10">
        <v>110.86</v>
      </c>
      <c r="AB238" s="10">
        <v>63.52</v>
      </c>
      <c r="AC238" s="10">
        <v>94.28</v>
      </c>
      <c r="AD238" s="10">
        <v>125.55</v>
      </c>
      <c r="AE238" s="33">
        <v>109.35</v>
      </c>
      <c r="AF238" s="33">
        <v>94.36</v>
      </c>
      <c r="AG238" s="33">
        <v>107.1</v>
      </c>
      <c r="AH238" s="8"/>
      <c r="AI238" s="32" t="s">
        <v>102</v>
      </c>
      <c r="AJ238" s="8" t="s">
        <v>93</v>
      </c>
      <c r="AK238" s="31">
        <v>108.53</v>
      </c>
      <c r="AL238" s="10">
        <v>111.76</v>
      </c>
      <c r="AM238" s="10">
        <v>121.04</v>
      </c>
      <c r="AN238" s="10">
        <v>122.13</v>
      </c>
      <c r="AO238" s="10">
        <v>117.01</v>
      </c>
      <c r="AP238" s="10">
        <v>99.49</v>
      </c>
      <c r="AQ238" s="10">
        <v>91.31</v>
      </c>
      <c r="AR238" s="10">
        <v>102.56</v>
      </c>
      <c r="AS238" s="10">
        <v>108.75</v>
      </c>
      <c r="AT238" s="10">
        <v>109.1</v>
      </c>
      <c r="AU238" s="10">
        <v>104.9</v>
      </c>
    </row>
    <row r="239" spans="1:47">
      <c r="A239" s="8"/>
      <c r="B239" s="32" t="s">
        <v>102</v>
      </c>
      <c r="C239" s="8" t="s">
        <v>94</v>
      </c>
      <c r="D239" s="17">
        <v>106.48</v>
      </c>
      <c r="E239" s="10">
        <v>106.49</v>
      </c>
      <c r="F239" s="10">
        <v>108.26</v>
      </c>
      <c r="G239" s="10">
        <v>115.23</v>
      </c>
      <c r="H239" s="10">
        <v>98.69</v>
      </c>
      <c r="I239" s="10">
        <v>116.24</v>
      </c>
      <c r="J239" s="10">
        <v>106.1</v>
      </c>
      <c r="K239" s="10">
        <v>126.72</v>
      </c>
      <c r="L239" s="10">
        <v>101.42</v>
      </c>
      <c r="M239" s="10">
        <v>110.78</v>
      </c>
      <c r="N239" s="10">
        <v>107.66</v>
      </c>
      <c r="O239" s="10">
        <v>97.65</v>
      </c>
      <c r="P239" s="10">
        <v>98.77</v>
      </c>
      <c r="Q239" s="10">
        <v>111.86</v>
      </c>
      <c r="R239" s="10">
        <v>93.78</v>
      </c>
      <c r="S239" s="10">
        <v>110.82</v>
      </c>
      <c r="T239" s="10">
        <v>101.24</v>
      </c>
      <c r="U239" s="10">
        <v>112.01</v>
      </c>
      <c r="V239" s="10">
        <v>129.65</v>
      </c>
      <c r="W239" s="10">
        <v>99.96</v>
      </c>
      <c r="X239" s="10">
        <v>105.83</v>
      </c>
      <c r="Y239" s="10">
        <v>119.3</v>
      </c>
      <c r="Z239" s="10">
        <v>146.91</v>
      </c>
      <c r="AA239" s="10">
        <v>105.23</v>
      </c>
      <c r="AB239" s="10">
        <v>64.94</v>
      </c>
      <c r="AC239" s="10">
        <v>98.57</v>
      </c>
      <c r="AD239" s="10">
        <v>122.48</v>
      </c>
      <c r="AE239" s="33">
        <v>98.75</v>
      </c>
      <c r="AF239" s="33">
        <v>100.54</v>
      </c>
      <c r="AG239" s="33">
        <v>105.6</v>
      </c>
      <c r="AH239" s="8"/>
      <c r="AI239" s="32" t="s">
        <v>102</v>
      </c>
      <c r="AJ239" s="8" t="s">
        <v>94</v>
      </c>
      <c r="AK239" s="31">
        <v>106.48</v>
      </c>
      <c r="AL239" s="10">
        <v>107.91</v>
      </c>
      <c r="AM239" s="10">
        <v>115.99</v>
      </c>
      <c r="AN239" s="10">
        <v>116.66</v>
      </c>
      <c r="AO239" s="10">
        <v>108.96</v>
      </c>
      <c r="AP239" s="10">
        <v>95.51</v>
      </c>
      <c r="AQ239" s="10">
        <v>92.92</v>
      </c>
      <c r="AR239" s="10">
        <v>93.76</v>
      </c>
      <c r="AS239" s="10">
        <v>105.49</v>
      </c>
      <c r="AT239" s="10">
        <v>105.24</v>
      </c>
      <c r="AU239" s="10">
        <v>108.87</v>
      </c>
    </row>
    <row r="240" spans="1:47">
      <c r="A240" s="8"/>
      <c r="B240" s="32" t="s">
        <v>102</v>
      </c>
      <c r="C240" s="8" t="s">
        <v>95</v>
      </c>
      <c r="D240" s="17">
        <v>109.69</v>
      </c>
      <c r="E240" s="10">
        <v>109.7</v>
      </c>
      <c r="F240" s="10">
        <v>108.46</v>
      </c>
      <c r="G240" s="10">
        <v>111.17</v>
      </c>
      <c r="H240" s="10">
        <v>102.54</v>
      </c>
      <c r="I240" s="10">
        <v>129.01</v>
      </c>
      <c r="J240" s="10">
        <v>105.3</v>
      </c>
      <c r="K240" s="10">
        <v>147.76</v>
      </c>
      <c r="L240" s="10">
        <v>97.04</v>
      </c>
      <c r="M240" s="10">
        <v>102.37</v>
      </c>
      <c r="N240" s="10">
        <v>110.09</v>
      </c>
      <c r="O240" s="10">
        <v>91.75</v>
      </c>
      <c r="P240" s="10">
        <v>95.28</v>
      </c>
      <c r="Q240" s="10">
        <v>118.68</v>
      </c>
      <c r="R240" s="10">
        <v>104.97</v>
      </c>
      <c r="S240" s="10">
        <v>91.37</v>
      </c>
      <c r="T240" s="10">
        <v>95.8</v>
      </c>
      <c r="U240" s="10">
        <v>111.5</v>
      </c>
      <c r="V240" s="10">
        <v>128.79</v>
      </c>
      <c r="W240" s="10">
        <v>101.15</v>
      </c>
      <c r="X240" s="10">
        <v>105.33</v>
      </c>
      <c r="Y240" s="10">
        <v>113.84</v>
      </c>
      <c r="Z240" s="10">
        <v>148</v>
      </c>
      <c r="AA240" s="10">
        <v>105.84</v>
      </c>
      <c r="AB240" s="10">
        <v>67.02</v>
      </c>
      <c r="AC240" s="10">
        <v>95.7</v>
      </c>
      <c r="AD240" s="10">
        <v>116.27</v>
      </c>
      <c r="AE240" s="33">
        <v>95</v>
      </c>
      <c r="AF240" s="33">
        <v>112.43</v>
      </c>
      <c r="AG240" s="33">
        <v>109.85</v>
      </c>
      <c r="AH240" s="8"/>
      <c r="AI240" s="32" t="s">
        <v>102</v>
      </c>
      <c r="AJ240" s="8" t="s">
        <v>95</v>
      </c>
      <c r="AK240" s="31">
        <v>109.69</v>
      </c>
      <c r="AL240" s="10">
        <v>114.32</v>
      </c>
      <c r="AM240" s="10">
        <v>120.46</v>
      </c>
      <c r="AN240" s="10">
        <v>120.52</v>
      </c>
      <c r="AO240" s="10">
        <v>118.57</v>
      </c>
      <c r="AP240" s="10">
        <v>102.29</v>
      </c>
      <c r="AQ240" s="10">
        <v>93.66</v>
      </c>
      <c r="AR240" s="10">
        <v>104.62</v>
      </c>
      <c r="AS240" s="10">
        <v>103.54</v>
      </c>
      <c r="AT240" s="10">
        <v>103.09</v>
      </c>
      <c r="AU240" s="10">
        <v>108.42</v>
      </c>
    </row>
    <row r="241" spans="1:47">
      <c r="A241" s="8"/>
      <c r="B241" s="32" t="s">
        <v>102</v>
      </c>
      <c r="C241" s="8" t="s">
        <v>96</v>
      </c>
      <c r="D241" s="17">
        <v>101.5</v>
      </c>
      <c r="E241" s="10">
        <v>101.51</v>
      </c>
      <c r="F241" s="10">
        <v>103.7</v>
      </c>
      <c r="G241" s="10">
        <v>107.98</v>
      </c>
      <c r="H241" s="10">
        <v>94.76</v>
      </c>
      <c r="I241" s="10">
        <v>110.4</v>
      </c>
      <c r="J241" s="10">
        <v>101.58</v>
      </c>
      <c r="K241" s="10">
        <v>120.93</v>
      </c>
      <c r="L241" s="10">
        <v>86.68</v>
      </c>
      <c r="M241" s="10">
        <v>98.54</v>
      </c>
      <c r="N241" s="10">
        <v>106.45</v>
      </c>
      <c r="O241" s="10">
        <v>84.5</v>
      </c>
      <c r="P241" s="10">
        <v>85.64</v>
      </c>
      <c r="Q241" s="10">
        <v>108.7</v>
      </c>
      <c r="R241" s="10">
        <v>98.75</v>
      </c>
      <c r="S241" s="10">
        <v>99.87</v>
      </c>
      <c r="T241" s="10">
        <v>89.74</v>
      </c>
      <c r="U241" s="10">
        <v>107.06</v>
      </c>
      <c r="V241" s="10">
        <v>124.23</v>
      </c>
      <c r="W241" s="10">
        <v>98.67</v>
      </c>
      <c r="X241" s="10">
        <v>103.41</v>
      </c>
      <c r="Y241" s="10">
        <v>115.58</v>
      </c>
      <c r="Z241" s="10">
        <v>143.5</v>
      </c>
      <c r="AA241" s="10">
        <v>109.36</v>
      </c>
      <c r="AB241" s="10">
        <v>59.86</v>
      </c>
      <c r="AC241" s="10">
        <v>96.72</v>
      </c>
      <c r="AD241" s="10">
        <v>115.76</v>
      </c>
      <c r="AE241" s="33">
        <v>97.79</v>
      </c>
      <c r="AF241" s="33">
        <v>102.13</v>
      </c>
      <c r="AG241" s="33">
        <v>101.46</v>
      </c>
      <c r="AH241" s="8"/>
      <c r="AI241" s="32" t="s">
        <v>102</v>
      </c>
      <c r="AJ241" s="8" t="s">
        <v>96</v>
      </c>
      <c r="AK241" s="31">
        <v>101.5</v>
      </c>
      <c r="AL241" s="10">
        <v>105.49</v>
      </c>
      <c r="AM241" s="10">
        <v>108.97</v>
      </c>
      <c r="AN241" s="10">
        <v>107.71</v>
      </c>
      <c r="AO241" s="10">
        <v>109.98</v>
      </c>
      <c r="AP241" s="10">
        <v>100.18</v>
      </c>
      <c r="AQ241" s="10">
        <v>93.73</v>
      </c>
      <c r="AR241" s="10">
        <v>102.17</v>
      </c>
      <c r="AS241" s="10">
        <v>97.53</v>
      </c>
      <c r="AT241" s="10">
        <v>96.86</v>
      </c>
      <c r="AU241" s="10">
        <v>106.36</v>
      </c>
    </row>
    <row r="242" spans="1:47">
      <c r="A242" s="1"/>
      <c r="B242" s="34" t="s">
        <v>102</v>
      </c>
      <c r="C242" s="15" t="s">
        <v>97</v>
      </c>
      <c r="D242" s="13">
        <v>96.21</v>
      </c>
      <c r="E242" s="14">
        <v>96.22</v>
      </c>
      <c r="F242" s="14">
        <v>85.12</v>
      </c>
      <c r="G242" s="14">
        <v>94.54</v>
      </c>
      <c r="H242" s="14">
        <v>83.23</v>
      </c>
      <c r="I242" s="14">
        <v>97.84</v>
      </c>
      <c r="J242" s="14">
        <v>102.04</v>
      </c>
      <c r="K242" s="14">
        <v>98.74</v>
      </c>
      <c r="L242" s="14">
        <v>74.3</v>
      </c>
      <c r="M242" s="14">
        <v>71.81</v>
      </c>
      <c r="N242" s="14">
        <v>100.09</v>
      </c>
      <c r="O242" s="14">
        <v>75.62</v>
      </c>
      <c r="P242" s="14">
        <v>103.31</v>
      </c>
      <c r="Q242" s="14">
        <v>103.65</v>
      </c>
      <c r="R242" s="14">
        <v>95.25</v>
      </c>
      <c r="S242" s="14">
        <v>94.33</v>
      </c>
      <c r="T242" s="14">
        <v>97.04</v>
      </c>
      <c r="U242" s="14">
        <v>103.76</v>
      </c>
      <c r="V242" s="14">
        <v>120.16</v>
      </c>
      <c r="W242" s="14">
        <v>98.08</v>
      </c>
      <c r="X242" s="14">
        <v>101.24</v>
      </c>
      <c r="Y242" s="14">
        <v>101.8</v>
      </c>
      <c r="Z242" s="14">
        <v>136.68</v>
      </c>
      <c r="AA242" s="14">
        <v>104.67</v>
      </c>
      <c r="AB242" s="14">
        <v>55.74</v>
      </c>
      <c r="AC242" s="14">
        <v>98.54</v>
      </c>
      <c r="AD242" s="14">
        <v>110.48</v>
      </c>
      <c r="AE242" s="35">
        <v>87.12</v>
      </c>
      <c r="AF242" s="35">
        <v>98.59</v>
      </c>
      <c r="AG242" s="35">
        <v>96.14</v>
      </c>
      <c r="AH242" s="1"/>
      <c r="AI242" s="34" t="s">
        <v>102</v>
      </c>
      <c r="AJ242" s="15" t="s">
        <v>97</v>
      </c>
      <c r="AK242" s="31">
        <v>96.21</v>
      </c>
      <c r="AL242" s="14">
        <v>100.64</v>
      </c>
      <c r="AM242" s="14">
        <v>102.51</v>
      </c>
      <c r="AN242" s="14">
        <v>104.53</v>
      </c>
      <c r="AO242" s="14">
        <v>104.8</v>
      </c>
      <c r="AP242" s="14">
        <v>99.56</v>
      </c>
      <c r="AQ242" s="14">
        <v>92.42</v>
      </c>
      <c r="AR242" s="14">
        <v>101.83</v>
      </c>
      <c r="AS242" s="14">
        <v>92.28</v>
      </c>
      <c r="AT242" s="14">
        <v>91.27</v>
      </c>
      <c r="AU242" s="14">
        <v>105.34</v>
      </c>
    </row>
    <row r="243" spans="1:47">
      <c r="A243" s="36"/>
      <c r="B243" s="32" t="s">
        <v>103</v>
      </c>
      <c r="C243" s="22" t="s">
        <v>84</v>
      </c>
      <c r="D243" s="53">
        <v>90.18</v>
      </c>
      <c r="E243" s="54">
        <v>90.19</v>
      </c>
      <c r="F243" s="54">
        <v>69.78</v>
      </c>
      <c r="G243" s="54">
        <v>69.180000000000007</v>
      </c>
      <c r="H243" s="54">
        <v>88.87</v>
      </c>
      <c r="I243" s="54">
        <v>89.21</v>
      </c>
      <c r="J243" s="54">
        <v>87.8</v>
      </c>
      <c r="K243" s="54">
        <v>88.1</v>
      </c>
      <c r="L243" s="54">
        <v>81.010000000000005</v>
      </c>
      <c r="M243" s="54">
        <v>54.65</v>
      </c>
      <c r="N243" s="54">
        <v>89.53</v>
      </c>
      <c r="O243" s="54">
        <v>67.08</v>
      </c>
      <c r="P243" s="54">
        <v>100.6</v>
      </c>
      <c r="Q243" s="54">
        <v>101.37</v>
      </c>
      <c r="R243" s="54">
        <v>96.97</v>
      </c>
      <c r="S243" s="54">
        <v>95.92</v>
      </c>
      <c r="T243" s="54">
        <v>82.99</v>
      </c>
      <c r="U243" s="54">
        <v>102.44</v>
      </c>
      <c r="V243" s="54">
        <v>118.97</v>
      </c>
      <c r="W243" s="54">
        <v>101.68</v>
      </c>
      <c r="X243" s="54">
        <v>100.57</v>
      </c>
      <c r="Y243" s="54">
        <v>99.92</v>
      </c>
      <c r="Z243" s="54">
        <v>132.85</v>
      </c>
      <c r="AA243" s="54">
        <v>103.78</v>
      </c>
      <c r="AB243" s="54">
        <v>51.88</v>
      </c>
      <c r="AC243" s="54">
        <v>96.72</v>
      </c>
      <c r="AD243" s="54">
        <v>114.53</v>
      </c>
      <c r="AE243" s="33">
        <v>65.3</v>
      </c>
      <c r="AF243" s="33">
        <v>90.94</v>
      </c>
      <c r="AG243" s="33">
        <v>89.51</v>
      </c>
      <c r="AH243" s="36"/>
      <c r="AI243" s="32" t="s">
        <v>103</v>
      </c>
      <c r="AJ243" s="22" t="s">
        <v>84</v>
      </c>
      <c r="AK243" s="37">
        <v>90.18</v>
      </c>
      <c r="AL243" s="54">
        <v>98.86</v>
      </c>
      <c r="AM243" s="54">
        <v>97.38</v>
      </c>
      <c r="AN243" s="54">
        <v>96.42</v>
      </c>
      <c r="AO243" s="54">
        <v>102.07</v>
      </c>
      <c r="AP243" s="54">
        <v>101.67</v>
      </c>
      <c r="AQ243" s="54">
        <v>84.06</v>
      </c>
      <c r="AR243" s="54">
        <v>108.18</v>
      </c>
      <c r="AS243" s="54">
        <v>80.39</v>
      </c>
      <c r="AT243" s="54">
        <v>78.180000000000007</v>
      </c>
      <c r="AU243" s="54">
        <v>106.47</v>
      </c>
    </row>
    <row r="244" spans="1:47">
      <c r="A244" s="36"/>
      <c r="B244" s="32"/>
      <c r="C244" s="8" t="s">
        <v>86</v>
      </c>
      <c r="D244" s="19">
        <v>85.63</v>
      </c>
      <c r="E244" s="31">
        <v>85.63</v>
      </c>
      <c r="F244" s="31">
        <v>65.66</v>
      </c>
      <c r="G244" s="31">
        <v>65.25</v>
      </c>
      <c r="H244" s="31">
        <v>83.17</v>
      </c>
      <c r="I244" s="31">
        <v>79.09</v>
      </c>
      <c r="J244" s="31">
        <v>85.27</v>
      </c>
      <c r="K244" s="31">
        <v>72.91</v>
      </c>
      <c r="L244" s="31">
        <v>71.69</v>
      </c>
      <c r="M244" s="31">
        <v>39.99</v>
      </c>
      <c r="N244" s="31">
        <v>92.96</v>
      </c>
      <c r="O244" s="31">
        <v>66.14</v>
      </c>
      <c r="P244" s="31">
        <v>97.17</v>
      </c>
      <c r="Q244" s="31">
        <v>92.91</v>
      </c>
      <c r="R244" s="31">
        <v>101.52</v>
      </c>
      <c r="S244" s="31">
        <v>77.5</v>
      </c>
      <c r="T244" s="31">
        <v>80.62</v>
      </c>
      <c r="U244" s="31">
        <v>102.64</v>
      </c>
      <c r="V244" s="31">
        <v>112.89</v>
      </c>
      <c r="W244" s="31">
        <v>100.38</v>
      </c>
      <c r="X244" s="31">
        <v>95.81</v>
      </c>
      <c r="Y244" s="31">
        <v>94.94</v>
      </c>
      <c r="Z244" s="31">
        <v>129.97999999999999</v>
      </c>
      <c r="AA244" s="31">
        <v>100.51</v>
      </c>
      <c r="AB244" s="31">
        <v>43.14</v>
      </c>
      <c r="AC244" s="31">
        <v>94.82</v>
      </c>
      <c r="AD244" s="31">
        <v>108.44</v>
      </c>
      <c r="AE244" s="31">
        <v>42.94</v>
      </c>
      <c r="AF244" s="31">
        <v>86.24</v>
      </c>
      <c r="AG244" s="31">
        <v>85.52</v>
      </c>
      <c r="AH244" s="36"/>
      <c r="AI244" s="32"/>
      <c r="AJ244" s="8" t="s">
        <v>86</v>
      </c>
      <c r="AK244" s="31">
        <v>85.63</v>
      </c>
      <c r="AL244" s="31">
        <v>99.03</v>
      </c>
      <c r="AM244" s="31">
        <v>96.88</v>
      </c>
      <c r="AN244" s="31">
        <v>97.34</v>
      </c>
      <c r="AO244" s="31">
        <v>94.34</v>
      </c>
      <c r="AP244" s="31">
        <v>102.56</v>
      </c>
      <c r="AQ244" s="31">
        <v>74.62</v>
      </c>
      <c r="AR244" s="31">
        <v>114.2</v>
      </c>
      <c r="AS244" s="31">
        <v>73.11</v>
      </c>
      <c r="AT244" s="31">
        <v>70.569999999999993</v>
      </c>
      <c r="AU244" s="31">
        <v>102.91</v>
      </c>
    </row>
    <row r="245" spans="1:47">
      <c r="A245" s="36"/>
      <c r="B245" s="32"/>
      <c r="C245" s="8" t="s">
        <v>88</v>
      </c>
      <c r="D245" s="19">
        <v>91.98</v>
      </c>
      <c r="E245" s="31">
        <v>91.93</v>
      </c>
      <c r="F245" s="31">
        <v>59.35</v>
      </c>
      <c r="G245" s="31">
        <v>70.87</v>
      </c>
      <c r="H245" s="31">
        <v>82.27</v>
      </c>
      <c r="I245" s="31">
        <v>99.92</v>
      </c>
      <c r="J245" s="31">
        <v>133.88999999999999</v>
      </c>
      <c r="K245" s="31">
        <v>59.88</v>
      </c>
      <c r="L245" s="31">
        <v>73.72</v>
      </c>
      <c r="M245" s="31">
        <v>46.75</v>
      </c>
      <c r="N245" s="31">
        <v>100.66</v>
      </c>
      <c r="O245" s="31">
        <v>85.93</v>
      </c>
      <c r="P245" s="31">
        <v>99.1</v>
      </c>
      <c r="Q245" s="31">
        <v>94.35</v>
      </c>
      <c r="R245" s="31">
        <v>94.41</v>
      </c>
      <c r="S245" s="31">
        <v>83.93</v>
      </c>
      <c r="T245" s="31">
        <v>73.72</v>
      </c>
      <c r="U245" s="31">
        <v>100.61</v>
      </c>
      <c r="V245" s="31">
        <v>109.95</v>
      </c>
      <c r="W245" s="31">
        <v>101.27</v>
      </c>
      <c r="X245" s="31">
        <v>93.61</v>
      </c>
      <c r="Y245" s="31">
        <v>90.52</v>
      </c>
      <c r="Z245" s="31">
        <v>124.43</v>
      </c>
      <c r="AA245" s="31">
        <v>78.8</v>
      </c>
      <c r="AB245" s="31">
        <v>39.630000000000003</v>
      </c>
      <c r="AC245" s="31">
        <v>95.45</v>
      </c>
      <c r="AD245" s="31">
        <v>102.68</v>
      </c>
      <c r="AE245" s="31">
        <v>34.49</v>
      </c>
      <c r="AF245" s="31">
        <v>89.93</v>
      </c>
      <c r="AG245" s="31">
        <v>93.16</v>
      </c>
      <c r="AH245" s="36"/>
      <c r="AI245" s="32"/>
      <c r="AJ245" s="8" t="s">
        <v>88</v>
      </c>
      <c r="AK245" s="31">
        <v>91.98</v>
      </c>
      <c r="AL245" s="55">
        <v>98.96</v>
      </c>
      <c r="AM245" s="55">
        <v>98.48</v>
      </c>
      <c r="AN245" s="55">
        <v>98.68</v>
      </c>
      <c r="AO245" s="55">
        <v>98.99</v>
      </c>
      <c r="AP245" s="55">
        <v>98.17</v>
      </c>
      <c r="AQ245" s="55">
        <v>76.569999999999993</v>
      </c>
      <c r="AR245" s="55">
        <v>106.2</v>
      </c>
      <c r="AS245" s="55">
        <v>87.73</v>
      </c>
      <c r="AT245" s="55">
        <v>85.94</v>
      </c>
      <c r="AU245" s="55">
        <v>100.13</v>
      </c>
    </row>
    <row r="246" spans="1:47">
      <c r="A246" s="36"/>
      <c r="B246" s="32"/>
      <c r="C246" s="8" t="s">
        <v>89</v>
      </c>
      <c r="D246" s="19">
        <v>87.76</v>
      </c>
      <c r="E246" s="31">
        <v>87.76</v>
      </c>
      <c r="F246" s="31">
        <v>63.78</v>
      </c>
      <c r="G246" s="31">
        <v>73.77</v>
      </c>
      <c r="H246" s="31">
        <v>82.26</v>
      </c>
      <c r="I246" s="31">
        <v>63.84</v>
      </c>
      <c r="J246" s="31">
        <v>73.430000000000007</v>
      </c>
      <c r="K246" s="31">
        <v>50.35</v>
      </c>
      <c r="L246" s="31">
        <v>71.08</v>
      </c>
      <c r="M246" s="31">
        <v>65.989999999999995</v>
      </c>
      <c r="N246" s="31">
        <v>107.4</v>
      </c>
      <c r="O246" s="31">
        <v>74.430000000000007</v>
      </c>
      <c r="P246" s="31">
        <v>117.06</v>
      </c>
      <c r="Q246" s="31">
        <v>93.59</v>
      </c>
      <c r="R246" s="31">
        <v>97.63</v>
      </c>
      <c r="S246" s="31">
        <v>82.74</v>
      </c>
      <c r="T246" s="31">
        <v>80.91</v>
      </c>
      <c r="U246" s="31">
        <v>105.74</v>
      </c>
      <c r="V246" s="31">
        <v>108.6</v>
      </c>
      <c r="W246" s="31">
        <v>102.23</v>
      </c>
      <c r="X246" s="31">
        <v>94.24</v>
      </c>
      <c r="Y246" s="31">
        <v>86.61</v>
      </c>
      <c r="Z246" s="31">
        <v>122.37</v>
      </c>
      <c r="AA246" s="31">
        <v>85.54</v>
      </c>
      <c r="AB246" s="31">
        <v>41.26</v>
      </c>
      <c r="AC246" s="31">
        <v>97.29</v>
      </c>
      <c r="AD246" s="31">
        <v>106.33</v>
      </c>
      <c r="AE246" s="31">
        <v>41.79</v>
      </c>
      <c r="AF246" s="31">
        <v>92.87</v>
      </c>
      <c r="AG246" s="31">
        <v>88.05</v>
      </c>
      <c r="AH246" s="36"/>
      <c r="AI246" s="32"/>
      <c r="AJ246" s="8" t="s">
        <v>89</v>
      </c>
      <c r="AK246" s="31">
        <v>87.76</v>
      </c>
      <c r="AL246" s="55">
        <v>100.69</v>
      </c>
      <c r="AM246" s="55">
        <v>100.69</v>
      </c>
      <c r="AN246" s="55">
        <v>100.76</v>
      </c>
      <c r="AO246" s="55">
        <v>98.44</v>
      </c>
      <c r="AP246" s="55">
        <v>100.04</v>
      </c>
      <c r="AQ246" s="55">
        <v>79.319999999999993</v>
      </c>
      <c r="AR246" s="55">
        <v>104.67</v>
      </c>
      <c r="AS246" s="55">
        <v>76.38</v>
      </c>
      <c r="AT246" s="55">
        <v>73.94</v>
      </c>
      <c r="AU246" s="55">
        <v>103.92</v>
      </c>
    </row>
    <row r="247" spans="1:47">
      <c r="A247" s="36"/>
      <c r="B247" s="32"/>
      <c r="C247" s="8" t="s">
        <v>90</v>
      </c>
      <c r="D247" s="19">
        <v>86.35</v>
      </c>
      <c r="E247" s="31">
        <v>86.35</v>
      </c>
      <c r="F247" s="31">
        <v>68.069999999999993</v>
      </c>
      <c r="G247" s="31">
        <v>75.180000000000007</v>
      </c>
      <c r="H247" s="31">
        <v>84.6</v>
      </c>
      <c r="I247" s="31">
        <v>71.290000000000006</v>
      </c>
      <c r="J247" s="31">
        <v>67.7</v>
      </c>
      <c r="K247" s="31">
        <v>76.900000000000006</v>
      </c>
      <c r="L247" s="31">
        <v>70.98</v>
      </c>
      <c r="M247" s="31">
        <v>77.099999999999994</v>
      </c>
      <c r="N247" s="31">
        <v>106.67</v>
      </c>
      <c r="O247" s="31">
        <v>69.010000000000005</v>
      </c>
      <c r="P247" s="31">
        <v>95.69</v>
      </c>
      <c r="Q247" s="31">
        <v>91.77</v>
      </c>
      <c r="R247" s="31">
        <v>94.89</v>
      </c>
      <c r="S247" s="31">
        <v>86.79</v>
      </c>
      <c r="T247" s="31">
        <v>87.59</v>
      </c>
      <c r="U247" s="31">
        <v>107.35</v>
      </c>
      <c r="V247" s="31">
        <v>105.87</v>
      </c>
      <c r="W247" s="31">
        <v>101.92</v>
      </c>
      <c r="X247" s="31">
        <v>92.75</v>
      </c>
      <c r="Y247" s="31">
        <v>85.21</v>
      </c>
      <c r="Z247" s="31">
        <v>123.5</v>
      </c>
      <c r="AA247" s="31">
        <v>80.37</v>
      </c>
      <c r="AB247" s="31">
        <v>42.41</v>
      </c>
      <c r="AC247" s="31">
        <v>96.25</v>
      </c>
      <c r="AD247" s="31">
        <v>102.55</v>
      </c>
      <c r="AE247" s="31">
        <v>34.5</v>
      </c>
      <c r="AF247" s="31">
        <v>77.430000000000007</v>
      </c>
      <c r="AG247" s="31">
        <v>85.77</v>
      </c>
      <c r="AH247" s="36"/>
      <c r="AI247" s="32"/>
      <c r="AJ247" s="8" t="s">
        <v>90</v>
      </c>
      <c r="AK247" s="31">
        <v>86.35</v>
      </c>
      <c r="AL247" s="55">
        <v>97.23</v>
      </c>
      <c r="AM247" s="55">
        <v>97.28</v>
      </c>
      <c r="AN247" s="55">
        <v>96.23</v>
      </c>
      <c r="AO247" s="55">
        <v>98.1</v>
      </c>
      <c r="AP247" s="55">
        <v>97.57</v>
      </c>
      <c r="AQ247" s="55">
        <v>78.95</v>
      </c>
      <c r="AR247" s="55">
        <v>102.05</v>
      </c>
      <c r="AS247" s="55">
        <v>77.41</v>
      </c>
      <c r="AT247" s="55">
        <v>75.63</v>
      </c>
      <c r="AU247" s="55">
        <v>99.56</v>
      </c>
    </row>
    <row r="248" spans="1:47">
      <c r="A248" s="36"/>
      <c r="B248" s="32"/>
      <c r="C248" s="8" t="s">
        <v>91</v>
      </c>
      <c r="D248" s="19">
        <v>88.13</v>
      </c>
      <c r="E248" s="31">
        <v>88.21</v>
      </c>
      <c r="F248" s="31">
        <v>75.72</v>
      </c>
      <c r="G248" s="31">
        <v>91.56</v>
      </c>
      <c r="H248" s="31">
        <v>90.04</v>
      </c>
      <c r="I248" s="31">
        <v>65.37</v>
      </c>
      <c r="J248" s="31">
        <v>57.88</v>
      </c>
      <c r="K248" s="31">
        <v>74.25</v>
      </c>
      <c r="L248" s="31">
        <v>72.77</v>
      </c>
      <c r="M248" s="31">
        <v>78.099999999999994</v>
      </c>
      <c r="N248" s="31">
        <v>96.28</v>
      </c>
      <c r="O248" s="31">
        <v>75.78</v>
      </c>
      <c r="P248" s="31">
        <v>130.87</v>
      </c>
      <c r="Q248" s="31">
        <v>92.95</v>
      </c>
      <c r="R248" s="31">
        <v>94.59</v>
      </c>
      <c r="S248" s="31">
        <v>85.22</v>
      </c>
      <c r="T248" s="31">
        <v>92.59</v>
      </c>
      <c r="U248" s="31">
        <v>109.34</v>
      </c>
      <c r="V248" s="31">
        <v>102.38</v>
      </c>
      <c r="W248" s="31">
        <v>99.84</v>
      </c>
      <c r="X248" s="31">
        <v>93.73</v>
      </c>
      <c r="Y248" s="31">
        <v>88.87</v>
      </c>
      <c r="Z248" s="31">
        <v>128.79</v>
      </c>
      <c r="AA248" s="31">
        <v>86.18</v>
      </c>
      <c r="AB248" s="31">
        <v>42.08</v>
      </c>
      <c r="AC248" s="31">
        <v>96.37</v>
      </c>
      <c r="AD248" s="31">
        <v>100.97</v>
      </c>
      <c r="AE248" s="31">
        <v>42.82</v>
      </c>
      <c r="AF248" s="31">
        <v>90.97</v>
      </c>
      <c r="AG248" s="31">
        <v>88.45</v>
      </c>
      <c r="AH248" s="36"/>
      <c r="AI248" s="32"/>
      <c r="AJ248" s="8" t="s">
        <v>91</v>
      </c>
      <c r="AK248" s="31">
        <v>88.13</v>
      </c>
      <c r="AL248" s="55">
        <v>101.87</v>
      </c>
      <c r="AM248" s="55">
        <v>102.35</v>
      </c>
      <c r="AN248" s="55">
        <v>105.04</v>
      </c>
      <c r="AO248" s="55">
        <v>97.48</v>
      </c>
      <c r="AP248" s="55">
        <v>99.42</v>
      </c>
      <c r="AQ248" s="55">
        <v>85.83</v>
      </c>
      <c r="AR248" s="55">
        <v>103.21</v>
      </c>
      <c r="AS248" s="55">
        <v>77.680000000000007</v>
      </c>
      <c r="AT248" s="55">
        <v>75.760000000000005</v>
      </c>
      <c r="AU248" s="55">
        <v>101.07</v>
      </c>
    </row>
    <row r="249" spans="1:47">
      <c r="A249" s="36"/>
      <c r="B249" s="32"/>
      <c r="C249" s="8" t="s">
        <v>92</v>
      </c>
      <c r="D249" s="19">
        <v>87.84</v>
      </c>
      <c r="E249" s="31">
        <v>87.84</v>
      </c>
      <c r="F249" s="31">
        <v>78.489999999999995</v>
      </c>
      <c r="G249" s="31">
        <v>83.91</v>
      </c>
      <c r="H249" s="31">
        <v>93.56</v>
      </c>
      <c r="I249" s="31">
        <v>67.959999999999994</v>
      </c>
      <c r="J249" s="31">
        <v>75.040000000000006</v>
      </c>
      <c r="K249" s="31">
        <v>54.89</v>
      </c>
      <c r="L249" s="31">
        <v>73.17</v>
      </c>
      <c r="M249" s="31">
        <v>80.680000000000007</v>
      </c>
      <c r="N249" s="31">
        <v>94.77</v>
      </c>
      <c r="O249" s="31">
        <v>78.66</v>
      </c>
      <c r="P249" s="31">
        <v>102.43</v>
      </c>
      <c r="Q249" s="31">
        <v>92.42</v>
      </c>
      <c r="R249" s="31">
        <v>97.72</v>
      </c>
      <c r="S249" s="31">
        <v>87.65</v>
      </c>
      <c r="T249" s="31">
        <v>94.96</v>
      </c>
      <c r="U249" s="31">
        <v>103.64</v>
      </c>
      <c r="V249" s="31">
        <v>103.02</v>
      </c>
      <c r="W249" s="31">
        <v>99.48</v>
      </c>
      <c r="X249" s="31">
        <v>96.05</v>
      </c>
      <c r="Y249" s="31">
        <v>89.38</v>
      </c>
      <c r="Z249" s="31">
        <v>120.18</v>
      </c>
      <c r="AA249" s="31">
        <v>91.59</v>
      </c>
      <c r="AB249" s="31">
        <v>40.26</v>
      </c>
      <c r="AC249" s="31">
        <v>100.26</v>
      </c>
      <c r="AD249" s="31">
        <v>95.16</v>
      </c>
      <c r="AE249" s="31">
        <v>40.65</v>
      </c>
      <c r="AF249" s="31">
        <v>94.09</v>
      </c>
      <c r="AG249" s="31">
        <v>88.31</v>
      </c>
      <c r="AH249" s="36"/>
      <c r="AI249" s="32"/>
      <c r="AJ249" s="8" t="s">
        <v>92</v>
      </c>
      <c r="AK249" s="31">
        <v>87.84</v>
      </c>
      <c r="AL249" s="55">
        <v>92.6</v>
      </c>
      <c r="AM249" s="55">
        <v>89.48</v>
      </c>
      <c r="AN249" s="55">
        <v>84.78</v>
      </c>
      <c r="AO249" s="55">
        <v>100.44</v>
      </c>
      <c r="AP249" s="55">
        <v>98.5</v>
      </c>
      <c r="AQ249" s="55">
        <v>87.41</v>
      </c>
      <c r="AR249" s="55">
        <v>102.13</v>
      </c>
      <c r="AS249" s="55">
        <v>83.26</v>
      </c>
      <c r="AT249" s="55">
        <v>81.59</v>
      </c>
      <c r="AU249" s="55">
        <v>103.27</v>
      </c>
    </row>
    <row r="250" spans="1:47">
      <c r="A250" s="36"/>
      <c r="B250" s="32"/>
      <c r="C250" s="8" t="s">
        <v>93</v>
      </c>
      <c r="D250" s="19">
        <v>89.26</v>
      </c>
      <c r="E250" s="31">
        <v>89.26</v>
      </c>
      <c r="F250" s="31">
        <v>84.46</v>
      </c>
      <c r="G250" s="31">
        <v>95.19</v>
      </c>
      <c r="H250" s="31">
        <v>93.94</v>
      </c>
      <c r="I250" s="31">
        <v>71.38</v>
      </c>
      <c r="J250" s="31">
        <v>81</v>
      </c>
      <c r="K250" s="31">
        <v>51.2</v>
      </c>
      <c r="L250" s="31">
        <v>76.58</v>
      </c>
      <c r="M250" s="31">
        <v>88.31</v>
      </c>
      <c r="N250" s="31">
        <v>96.07</v>
      </c>
      <c r="O250" s="31">
        <v>74.819999999999993</v>
      </c>
      <c r="P250" s="31">
        <v>109.29</v>
      </c>
      <c r="Q250" s="31">
        <v>88.04</v>
      </c>
      <c r="R250" s="31">
        <v>95.34</v>
      </c>
      <c r="S250" s="31">
        <v>93.03</v>
      </c>
      <c r="T250" s="31">
        <v>88.54</v>
      </c>
      <c r="U250" s="31">
        <v>105.06</v>
      </c>
      <c r="V250" s="31">
        <v>98.52</v>
      </c>
      <c r="W250" s="31">
        <v>100.97</v>
      </c>
      <c r="X250" s="31">
        <v>96.57</v>
      </c>
      <c r="Y250" s="31">
        <v>90.26</v>
      </c>
      <c r="Z250" s="31">
        <v>117.11</v>
      </c>
      <c r="AA250" s="31">
        <v>87.32</v>
      </c>
      <c r="AB250" s="31">
        <v>33.93</v>
      </c>
      <c r="AC250" s="31">
        <v>102.39</v>
      </c>
      <c r="AD250" s="31">
        <v>102.45</v>
      </c>
      <c r="AE250" s="31">
        <v>57.14</v>
      </c>
      <c r="AF250" s="31">
        <v>105.53</v>
      </c>
      <c r="AG250" s="31">
        <v>90.44</v>
      </c>
      <c r="AH250" s="36"/>
      <c r="AI250" s="32"/>
      <c r="AJ250" s="8" t="s">
        <v>93</v>
      </c>
      <c r="AK250" s="31">
        <v>89.26</v>
      </c>
      <c r="AL250" s="55">
        <v>90.63</v>
      </c>
      <c r="AM250" s="55">
        <v>88.8</v>
      </c>
      <c r="AN250" s="55">
        <v>86.16</v>
      </c>
      <c r="AO250" s="55">
        <v>95.46</v>
      </c>
      <c r="AP250" s="55">
        <v>95.98</v>
      </c>
      <c r="AQ250" s="55">
        <v>87.49</v>
      </c>
      <c r="AR250" s="55">
        <v>98.44</v>
      </c>
      <c r="AS250" s="55">
        <v>90.04</v>
      </c>
      <c r="AT250" s="55">
        <v>88.74</v>
      </c>
      <c r="AU250" s="55">
        <v>105.82</v>
      </c>
    </row>
    <row r="251" spans="1:47">
      <c r="A251" s="36"/>
      <c r="B251" s="32"/>
      <c r="C251" s="8" t="s">
        <v>94</v>
      </c>
      <c r="D251" s="19">
        <v>89.37</v>
      </c>
      <c r="E251" s="31">
        <v>89.37</v>
      </c>
      <c r="F251" s="31">
        <v>86.2</v>
      </c>
      <c r="G251" s="31">
        <v>101.72</v>
      </c>
      <c r="H251" s="31">
        <v>95.72</v>
      </c>
      <c r="I251" s="31">
        <v>70.459999999999994</v>
      </c>
      <c r="J251" s="31">
        <v>75.599999999999994</v>
      </c>
      <c r="K251" s="31">
        <v>56.52</v>
      </c>
      <c r="L251" s="31">
        <v>85.34</v>
      </c>
      <c r="M251" s="31">
        <v>89.09</v>
      </c>
      <c r="N251" s="31">
        <v>103.67</v>
      </c>
      <c r="O251" s="31">
        <v>84.39</v>
      </c>
      <c r="P251" s="31">
        <v>95.79</v>
      </c>
      <c r="Q251" s="31">
        <v>92.85</v>
      </c>
      <c r="R251" s="31">
        <v>98.14</v>
      </c>
      <c r="S251" s="31">
        <v>98.18</v>
      </c>
      <c r="T251" s="31">
        <v>88.23</v>
      </c>
      <c r="U251" s="31">
        <v>101.99</v>
      </c>
      <c r="V251" s="31">
        <v>97.31</v>
      </c>
      <c r="W251" s="31">
        <v>101.46</v>
      </c>
      <c r="X251" s="31">
        <v>94.76</v>
      </c>
      <c r="Y251" s="31">
        <v>92.4</v>
      </c>
      <c r="Z251" s="31">
        <v>116.23</v>
      </c>
      <c r="AA251" s="31">
        <v>86.19</v>
      </c>
      <c r="AB251" s="31">
        <v>39.159999999999997</v>
      </c>
      <c r="AC251" s="31">
        <v>97.71</v>
      </c>
      <c r="AD251" s="31">
        <v>107.24</v>
      </c>
      <c r="AE251" s="31">
        <v>85.95</v>
      </c>
      <c r="AF251" s="31">
        <v>107.31</v>
      </c>
      <c r="AG251" s="31">
        <v>90.33</v>
      </c>
      <c r="AH251" s="36"/>
      <c r="AI251" s="32"/>
      <c r="AJ251" s="8" t="s">
        <v>94</v>
      </c>
      <c r="AK251" s="31">
        <v>89.37</v>
      </c>
      <c r="AL251" s="55">
        <v>93.51</v>
      </c>
      <c r="AM251" s="55">
        <v>92.37</v>
      </c>
      <c r="AN251" s="55">
        <v>89.19</v>
      </c>
      <c r="AO251" s="55">
        <v>100.77</v>
      </c>
      <c r="AP251" s="55">
        <v>96.82</v>
      </c>
      <c r="AQ251" s="55">
        <v>86.95</v>
      </c>
      <c r="AR251" s="55">
        <v>98.77</v>
      </c>
      <c r="AS251" s="55">
        <v>85.55</v>
      </c>
      <c r="AT251" s="55">
        <v>84.19</v>
      </c>
      <c r="AU251" s="55">
        <v>102.7</v>
      </c>
    </row>
    <row r="252" spans="1:47">
      <c r="A252" s="36"/>
      <c r="B252" s="32"/>
      <c r="C252" s="8" t="s">
        <v>95</v>
      </c>
      <c r="D252" s="19">
        <v>91.64</v>
      </c>
      <c r="E252" s="31">
        <v>91.65</v>
      </c>
      <c r="F252" s="31">
        <v>88.62</v>
      </c>
      <c r="G252" s="31">
        <v>100.44</v>
      </c>
      <c r="H252" s="31">
        <v>99.23</v>
      </c>
      <c r="I252" s="31">
        <v>72.900000000000006</v>
      </c>
      <c r="J252" s="31">
        <v>79.41</v>
      </c>
      <c r="K252" s="31">
        <v>59.96</v>
      </c>
      <c r="L252" s="31">
        <v>70.790000000000006</v>
      </c>
      <c r="M252" s="31">
        <v>90.1</v>
      </c>
      <c r="N252" s="31">
        <v>100.73</v>
      </c>
      <c r="O252" s="31">
        <v>85.18</v>
      </c>
      <c r="P252" s="31">
        <v>101.27</v>
      </c>
      <c r="Q252" s="31">
        <v>91.64</v>
      </c>
      <c r="R252" s="31">
        <v>99.08</v>
      </c>
      <c r="S252" s="31">
        <v>96.36</v>
      </c>
      <c r="T252" s="31">
        <v>90.93</v>
      </c>
      <c r="U252" s="31">
        <v>103.46</v>
      </c>
      <c r="V252" s="31">
        <v>95.94</v>
      </c>
      <c r="W252" s="31">
        <v>99.16</v>
      </c>
      <c r="X252" s="31">
        <v>94</v>
      </c>
      <c r="Y252" s="31">
        <v>90.37</v>
      </c>
      <c r="Z252" s="31">
        <v>113.05</v>
      </c>
      <c r="AA252" s="31">
        <v>93.31</v>
      </c>
      <c r="AB252" s="31">
        <v>41.51</v>
      </c>
      <c r="AC252" s="31">
        <v>94.84</v>
      </c>
      <c r="AD252" s="31">
        <v>108.21</v>
      </c>
      <c r="AE252" s="31">
        <v>95</v>
      </c>
      <c r="AF252" s="31">
        <v>106.89</v>
      </c>
      <c r="AG252" s="31">
        <v>92.58</v>
      </c>
      <c r="AH252" s="36"/>
      <c r="AI252" s="32"/>
      <c r="AJ252" s="8" t="s">
        <v>95</v>
      </c>
      <c r="AK252" s="31">
        <v>91.64</v>
      </c>
      <c r="AL252" s="55">
        <v>93.6</v>
      </c>
      <c r="AM252" s="55">
        <v>89.88</v>
      </c>
      <c r="AN252" s="55">
        <v>85.53</v>
      </c>
      <c r="AO252" s="55">
        <v>100.29</v>
      </c>
      <c r="AP252" s="55">
        <v>96.01</v>
      </c>
      <c r="AQ252" s="55">
        <v>89.43</v>
      </c>
      <c r="AR252" s="55">
        <v>97.6</v>
      </c>
      <c r="AS252" s="55">
        <v>88.1</v>
      </c>
      <c r="AT252" s="55">
        <v>86.49</v>
      </c>
      <c r="AU252" s="55">
        <v>105.16</v>
      </c>
    </row>
    <row r="253" spans="1:47">
      <c r="A253" s="36"/>
      <c r="B253" s="32"/>
      <c r="C253" s="8" t="s">
        <v>96</v>
      </c>
      <c r="D253" s="19">
        <v>94.21</v>
      </c>
      <c r="E253" s="31">
        <v>94.22</v>
      </c>
      <c r="F253" s="31">
        <v>98.63</v>
      </c>
      <c r="G253" s="31">
        <v>103.98</v>
      </c>
      <c r="H253" s="31">
        <v>96.48</v>
      </c>
      <c r="I253" s="31">
        <v>82.41</v>
      </c>
      <c r="J253" s="31">
        <v>96.08</v>
      </c>
      <c r="K253" s="31">
        <v>64.63</v>
      </c>
      <c r="L253" s="31">
        <v>64.3</v>
      </c>
      <c r="M253" s="31">
        <v>97.59</v>
      </c>
      <c r="N253" s="31">
        <v>103.3</v>
      </c>
      <c r="O253" s="31">
        <v>91.16</v>
      </c>
      <c r="P253" s="31">
        <v>93.7</v>
      </c>
      <c r="Q253" s="31">
        <v>93.65</v>
      </c>
      <c r="R253" s="31">
        <v>97.48</v>
      </c>
      <c r="S253" s="31">
        <v>106.11</v>
      </c>
      <c r="T253" s="31">
        <v>93.88</v>
      </c>
      <c r="U253" s="31">
        <v>101.42</v>
      </c>
      <c r="V253" s="31">
        <v>95.47</v>
      </c>
      <c r="W253" s="31">
        <v>100.71</v>
      </c>
      <c r="X253" s="31">
        <v>94.72</v>
      </c>
      <c r="Y253" s="31">
        <v>94.39</v>
      </c>
      <c r="Z253" s="31">
        <v>111.42</v>
      </c>
      <c r="AA253" s="31">
        <v>88.99</v>
      </c>
      <c r="AB253" s="31">
        <v>41.98</v>
      </c>
      <c r="AC253" s="31">
        <v>99.76</v>
      </c>
      <c r="AD253" s="31">
        <v>98.07</v>
      </c>
      <c r="AE253" s="31">
        <v>81.28</v>
      </c>
      <c r="AF253" s="31">
        <v>121.12</v>
      </c>
      <c r="AG253" s="31">
        <v>96.04</v>
      </c>
      <c r="AH253" s="36"/>
      <c r="AI253" s="32"/>
      <c r="AJ253" s="8" t="s">
        <v>96</v>
      </c>
      <c r="AK253" s="31">
        <v>94.21</v>
      </c>
      <c r="AL253" s="55">
        <v>93.86</v>
      </c>
      <c r="AM253" s="55">
        <v>91.76</v>
      </c>
      <c r="AN253" s="55">
        <v>88.85</v>
      </c>
      <c r="AO253" s="55">
        <v>98.33</v>
      </c>
      <c r="AP253" s="55">
        <v>96.11</v>
      </c>
      <c r="AQ253" s="55">
        <v>90.37</v>
      </c>
      <c r="AR253" s="55">
        <v>97.52</v>
      </c>
      <c r="AS253" s="55">
        <v>94.07</v>
      </c>
      <c r="AT253" s="55">
        <v>93.3</v>
      </c>
      <c r="AU253" s="55">
        <v>103.64</v>
      </c>
    </row>
    <row r="254" spans="1:47">
      <c r="A254" s="36"/>
      <c r="B254" s="34"/>
      <c r="C254" s="15" t="s">
        <v>97</v>
      </c>
      <c r="D254" s="20">
        <v>95.01</v>
      </c>
      <c r="E254" s="39">
        <v>95.02</v>
      </c>
      <c r="F254" s="39">
        <v>95.25</v>
      </c>
      <c r="G254" s="39">
        <v>103.49</v>
      </c>
      <c r="H254" s="39">
        <v>97.07</v>
      </c>
      <c r="I254" s="39">
        <v>91.11</v>
      </c>
      <c r="J254" s="39">
        <v>80.91</v>
      </c>
      <c r="K254" s="39">
        <v>112.12</v>
      </c>
      <c r="L254" s="39">
        <v>82.31</v>
      </c>
      <c r="M254" s="39">
        <v>101.98</v>
      </c>
      <c r="N254" s="39">
        <v>107.91</v>
      </c>
      <c r="O254" s="39">
        <v>94.72</v>
      </c>
      <c r="P254" s="39">
        <v>78.319999999999993</v>
      </c>
      <c r="Q254" s="39">
        <v>83.23</v>
      </c>
      <c r="R254" s="39">
        <v>101.09</v>
      </c>
      <c r="S254" s="39">
        <v>106.41</v>
      </c>
      <c r="T254" s="39">
        <v>96.19</v>
      </c>
      <c r="U254" s="39">
        <v>104.31</v>
      </c>
      <c r="V254" s="39">
        <v>103.18</v>
      </c>
      <c r="W254" s="39">
        <v>95.33</v>
      </c>
      <c r="X254" s="39">
        <v>98.53</v>
      </c>
      <c r="Y254" s="39">
        <v>95.68</v>
      </c>
      <c r="Z254" s="39">
        <v>112.57</v>
      </c>
      <c r="AA254" s="39">
        <v>85.47</v>
      </c>
      <c r="AB254" s="39">
        <v>40.97</v>
      </c>
      <c r="AC254" s="39">
        <v>103.36</v>
      </c>
      <c r="AD254" s="39">
        <v>107.15</v>
      </c>
      <c r="AE254" s="31">
        <v>88.17</v>
      </c>
      <c r="AF254" s="31">
        <v>124.5</v>
      </c>
      <c r="AG254" s="31">
        <v>96.83</v>
      </c>
      <c r="AH254" s="36"/>
      <c r="AI254" s="34"/>
      <c r="AJ254" s="15" t="s">
        <v>97</v>
      </c>
      <c r="AK254" s="39">
        <v>95.01</v>
      </c>
      <c r="AL254" s="56">
        <v>100.13</v>
      </c>
      <c r="AM254" s="56">
        <v>103.96</v>
      </c>
      <c r="AN254" s="56">
        <v>109.57</v>
      </c>
      <c r="AO254" s="56">
        <v>95.36</v>
      </c>
      <c r="AP254" s="56">
        <v>96.33</v>
      </c>
      <c r="AQ254" s="56">
        <v>89.63</v>
      </c>
      <c r="AR254" s="56">
        <v>98.53</v>
      </c>
      <c r="AS254" s="56">
        <v>90.39</v>
      </c>
      <c r="AT254" s="56">
        <v>89.14</v>
      </c>
      <c r="AU254" s="56">
        <v>105.54</v>
      </c>
    </row>
    <row r="255" spans="1:47">
      <c r="A255" s="8"/>
      <c r="B255" s="32" t="s">
        <v>104</v>
      </c>
      <c r="C255" s="22" t="s">
        <v>84</v>
      </c>
      <c r="D255" s="19">
        <v>98.69</v>
      </c>
      <c r="E255" s="31">
        <v>98.7</v>
      </c>
      <c r="F255" s="31">
        <v>98.53</v>
      </c>
      <c r="G255" s="31">
        <v>108.68</v>
      </c>
      <c r="H255" s="31">
        <v>103.18</v>
      </c>
      <c r="I255" s="31">
        <v>93.65</v>
      </c>
      <c r="J255" s="31">
        <v>99.03</v>
      </c>
      <c r="K255" s="31">
        <v>82.26</v>
      </c>
      <c r="L255" s="31">
        <v>84.31</v>
      </c>
      <c r="M255" s="31">
        <v>91.7</v>
      </c>
      <c r="N255" s="31">
        <v>102</v>
      </c>
      <c r="O255" s="31">
        <v>99.37</v>
      </c>
      <c r="P255" s="31">
        <v>96.09</v>
      </c>
      <c r="Q255" s="31">
        <v>98.59</v>
      </c>
      <c r="R255" s="31">
        <v>101.67</v>
      </c>
      <c r="S255" s="31">
        <v>100.24</v>
      </c>
      <c r="T255" s="31">
        <v>98.63</v>
      </c>
      <c r="U255" s="31">
        <v>106.34</v>
      </c>
      <c r="V255" s="31">
        <v>103.74</v>
      </c>
      <c r="W255" s="31">
        <v>101.51</v>
      </c>
      <c r="X255" s="31">
        <v>102.8</v>
      </c>
      <c r="Y255" s="31">
        <v>99.22</v>
      </c>
      <c r="Z255" s="31">
        <v>106.92</v>
      </c>
      <c r="AA255" s="31">
        <v>87.41</v>
      </c>
      <c r="AB255" s="31">
        <v>82.92</v>
      </c>
      <c r="AC255" s="31">
        <v>104.09</v>
      </c>
      <c r="AD255" s="31">
        <v>113.27</v>
      </c>
      <c r="AE255" s="37">
        <v>97.17</v>
      </c>
      <c r="AF255" s="37">
        <v>118.15</v>
      </c>
      <c r="AG255" s="37">
        <v>99.84</v>
      </c>
      <c r="AH255" s="8"/>
      <c r="AI255" s="32" t="s">
        <v>104</v>
      </c>
      <c r="AJ255" s="22" t="s">
        <v>84</v>
      </c>
      <c r="AK255" s="31">
        <v>98.69</v>
      </c>
      <c r="AL255" s="55">
        <v>99.19</v>
      </c>
      <c r="AM255" s="55">
        <v>100.43</v>
      </c>
      <c r="AN255" s="55">
        <v>99.58</v>
      </c>
      <c r="AO255" s="55">
        <v>102.99</v>
      </c>
      <c r="AP255" s="55">
        <v>97.63</v>
      </c>
      <c r="AQ255" s="55">
        <v>92.49</v>
      </c>
      <c r="AR255" s="55">
        <v>100.09</v>
      </c>
      <c r="AS255" s="55">
        <v>96.39</v>
      </c>
      <c r="AT255" s="55">
        <v>95.49</v>
      </c>
      <c r="AU255" s="55">
        <v>107.83</v>
      </c>
    </row>
    <row r="256" spans="1:47">
      <c r="A256" s="8"/>
      <c r="B256" s="32"/>
      <c r="C256" s="8" t="s">
        <v>86</v>
      </c>
      <c r="D256" s="19">
        <v>97.19</v>
      </c>
      <c r="E256" s="31">
        <v>97.2</v>
      </c>
      <c r="F256" s="31">
        <v>101</v>
      </c>
      <c r="G256" s="31">
        <v>107.86</v>
      </c>
      <c r="H256" s="31">
        <v>104.06</v>
      </c>
      <c r="I256" s="31">
        <v>86.1</v>
      </c>
      <c r="J256" s="31">
        <v>90.36</v>
      </c>
      <c r="K256" s="31">
        <v>79.52</v>
      </c>
      <c r="L256" s="31">
        <v>90.54</v>
      </c>
      <c r="M256" s="31">
        <v>92.67</v>
      </c>
      <c r="N256" s="31">
        <v>104.01</v>
      </c>
      <c r="O256" s="31">
        <v>103.59</v>
      </c>
      <c r="P256" s="31">
        <v>99.97</v>
      </c>
      <c r="Q256" s="31">
        <v>98.39</v>
      </c>
      <c r="R256" s="31">
        <v>102.79</v>
      </c>
      <c r="S256" s="31">
        <v>98.2</v>
      </c>
      <c r="T256" s="31">
        <v>98.9</v>
      </c>
      <c r="U256" s="31">
        <v>104.37</v>
      </c>
      <c r="V256" s="31">
        <v>98.03</v>
      </c>
      <c r="W256" s="31">
        <v>100.31</v>
      </c>
      <c r="X256" s="31">
        <v>100.45</v>
      </c>
      <c r="Y256" s="31">
        <v>101.55</v>
      </c>
      <c r="Z256" s="31">
        <v>95.41</v>
      </c>
      <c r="AA256" s="31">
        <v>87.78</v>
      </c>
      <c r="AB256" s="31">
        <v>96.94</v>
      </c>
      <c r="AC256" s="31">
        <v>102.21</v>
      </c>
      <c r="AD256" s="31">
        <v>103.65</v>
      </c>
      <c r="AE256" s="31">
        <v>99.78</v>
      </c>
      <c r="AF256" s="31">
        <v>117.8</v>
      </c>
      <c r="AG256" s="31">
        <v>98.53</v>
      </c>
      <c r="AH256" s="8"/>
      <c r="AI256" s="32"/>
      <c r="AJ256" s="8" t="s">
        <v>86</v>
      </c>
      <c r="AK256" s="31">
        <v>97.19</v>
      </c>
      <c r="AL256" s="55">
        <v>96.65</v>
      </c>
      <c r="AM256" s="55">
        <v>95.67</v>
      </c>
      <c r="AN256" s="55">
        <v>93.27</v>
      </c>
      <c r="AO256" s="55">
        <v>101.32</v>
      </c>
      <c r="AP256" s="55">
        <v>98.56</v>
      </c>
      <c r="AQ256" s="55">
        <v>97.6</v>
      </c>
      <c r="AR256" s="55">
        <v>101.29</v>
      </c>
      <c r="AS256" s="55">
        <v>97.67</v>
      </c>
      <c r="AT256" s="55">
        <v>97.14</v>
      </c>
      <c r="AU256" s="55">
        <v>106.42</v>
      </c>
    </row>
    <row r="257" spans="1:47">
      <c r="A257" s="8"/>
      <c r="B257" s="32"/>
      <c r="C257" s="8" t="s">
        <v>88</v>
      </c>
      <c r="D257" s="19">
        <v>93.24</v>
      </c>
      <c r="E257" s="31">
        <v>93.18</v>
      </c>
      <c r="F257" s="31">
        <v>101.04</v>
      </c>
      <c r="G257" s="31">
        <v>101.37</v>
      </c>
      <c r="H257" s="31">
        <v>99.97</v>
      </c>
      <c r="I257" s="31">
        <v>82.78</v>
      </c>
      <c r="J257" s="31">
        <v>90.59</v>
      </c>
      <c r="K257" s="31">
        <v>90.52</v>
      </c>
      <c r="L257" s="31">
        <v>91.57</v>
      </c>
      <c r="M257" s="31">
        <v>94.07</v>
      </c>
      <c r="N257" s="31">
        <v>94.83</v>
      </c>
      <c r="O257" s="31">
        <v>101.07</v>
      </c>
      <c r="P257" s="31">
        <v>86.55</v>
      </c>
      <c r="Q257" s="31">
        <v>95.79</v>
      </c>
      <c r="R257" s="31">
        <v>102.11</v>
      </c>
      <c r="S257" s="31">
        <v>94.48</v>
      </c>
      <c r="T257" s="31">
        <v>103.79</v>
      </c>
      <c r="U257" s="31">
        <v>104.91</v>
      </c>
      <c r="V257" s="31">
        <v>96.38</v>
      </c>
      <c r="W257" s="31">
        <v>97.39</v>
      </c>
      <c r="X257" s="31">
        <v>97.49</v>
      </c>
      <c r="Y257" s="31">
        <v>103.8</v>
      </c>
      <c r="Z257" s="31">
        <v>102.25</v>
      </c>
      <c r="AA257" s="31">
        <v>90.61</v>
      </c>
      <c r="AB257" s="31">
        <v>96.66</v>
      </c>
      <c r="AC257" s="31">
        <v>94.31</v>
      </c>
      <c r="AD257" s="31">
        <v>103.95</v>
      </c>
      <c r="AE257" s="31">
        <v>103.14</v>
      </c>
      <c r="AF257" s="31">
        <v>107.92</v>
      </c>
      <c r="AG257" s="31">
        <v>95.88</v>
      </c>
      <c r="AH257" s="8"/>
      <c r="AI257" s="32"/>
      <c r="AJ257" s="8" t="s">
        <v>88</v>
      </c>
      <c r="AK257" s="31">
        <v>93.24</v>
      </c>
      <c r="AL257" s="55">
        <v>95.68</v>
      </c>
      <c r="AM257" s="55">
        <v>92.35</v>
      </c>
      <c r="AN257" s="55">
        <v>90.61</v>
      </c>
      <c r="AO257" s="55">
        <v>98.93</v>
      </c>
      <c r="AP257" s="55">
        <v>100.33</v>
      </c>
      <c r="AQ257" s="55">
        <v>102.93</v>
      </c>
      <c r="AR257" s="55">
        <v>101.09</v>
      </c>
      <c r="AS257" s="55">
        <v>93.9</v>
      </c>
      <c r="AT257" s="55">
        <v>92.49</v>
      </c>
      <c r="AU257" s="55">
        <v>100.57</v>
      </c>
    </row>
    <row r="258" spans="1:47">
      <c r="A258" s="8"/>
      <c r="B258" s="32"/>
      <c r="C258" s="8" t="s">
        <v>89</v>
      </c>
      <c r="D258" s="19">
        <v>98.18</v>
      </c>
      <c r="E258" s="31">
        <v>98.19</v>
      </c>
      <c r="F258" s="31">
        <v>100.64</v>
      </c>
      <c r="G258" s="31">
        <v>99.98</v>
      </c>
      <c r="H258" s="31">
        <v>102.67</v>
      </c>
      <c r="I258" s="31">
        <v>100.01</v>
      </c>
      <c r="J258" s="31">
        <v>102.16</v>
      </c>
      <c r="K258" s="31">
        <v>97.36</v>
      </c>
      <c r="L258" s="31">
        <v>86.5</v>
      </c>
      <c r="M258" s="31">
        <v>95.46</v>
      </c>
      <c r="N258" s="31">
        <v>90.4</v>
      </c>
      <c r="O258" s="31">
        <v>97.3</v>
      </c>
      <c r="P258" s="31">
        <v>83.66</v>
      </c>
      <c r="Q258" s="31">
        <v>94.83</v>
      </c>
      <c r="R258" s="31">
        <v>96.62</v>
      </c>
      <c r="S258" s="31">
        <v>101.34</v>
      </c>
      <c r="T258" s="31">
        <v>102.86</v>
      </c>
      <c r="U258" s="31">
        <v>103.83</v>
      </c>
      <c r="V258" s="31">
        <v>98.21</v>
      </c>
      <c r="W258" s="31">
        <v>101.41</v>
      </c>
      <c r="X258" s="31">
        <v>103.37</v>
      </c>
      <c r="Y258" s="31">
        <v>102.73</v>
      </c>
      <c r="Z258" s="31">
        <v>100.31</v>
      </c>
      <c r="AA258" s="31">
        <v>118.1</v>
      </c>
      <c r="AB258" s="31">
        <v>94.66</v>
      </c>
      <c r="AC258" s="31">
        <v>103.24</v>
      </c>
      <c r="AD258" s="31">
        <v>106.02</v>
      </c>
      <c r="AE258" s="31">
        <v>101.34</v>
      </c>
      <c r="AF258" s="31">
        <v>104.05</v>
      </c>
      <c r="AG258" s="31">
        <v>98.44</v>
      </c>
      <c r="AH258" s="8"/>
      <c r="AI258" s="32"/>
      <c r="AJ258" s="8" t="s">
        <v>89</v>
      </c>
      <c r="AK258" s="31">
        <v>98.18</v>
      </c>
      <c r="AL258" s="55">
        <v>97.66</v>
      </c>
      <c r="AM258" s="55">
        <v>94.31</v>
      </c>
      <c r="AN258" s="55">
        <v>92.24</v>
      </c>
      <c r="AO258" s="55">
        <v>97.97</v>
      </c>
      <c r="AP258" s="55">
        <v>101.14</v>
      </c>
      <c r="AQ258" s="55">
        <v>102.57</v>
      </c>
      <c r="AR258" s="55">
        <v>99.88</v>
      </c>
      <c r="AS258" s="55">
        <v>98.14</v>
      </c>
      <c r="AT258" s="55">
        <v>97.84</v>
      </c>
      <c r="AU258" s="55">
        <v>103.19</v>
      </c>
    </row>
    <row r="259" spans="1:47">
      <c r="A259" s="8"/>
      <c r="B259" s="32"/>
      <c r="C259" s="8" t="s">
        <v>90</v>
      </c>
      <c r="D259" s="19">
        <v>99.05</v>
      </c>
      <c r="E259" s="31">
        <v>99.05</v>
      </c>
      <c r="F259" s="31">
        <v>105.52</v>
      </c>
      <c r="G259" s="31">
        <v>95.58</v>
      </c>
      <c r="H259" s="31">
        <v>98.88</v>
      </c>
      <c r="I259" s="31">
        <v>93.32</v>
      </c>
      <c r="J259" s="31">
        <v>92.5</v>
      </c>
      <c r="K259" s="31">
        <v>97.57</v>
      </c>
      <c r="L259" s="31">
        <v>79.849999999999994</v>
      </c>
      <c r="M259" s="31">
        <v>99.72</v>
      </c>
      <c r="N259" s="31">
        <v>94.04</v>
      </c>
      <c r="O259" s="31">
        <v>115.38</v>
      </c>
      <c r="P259" s="31">
        <v>97.92</v>
      </c>
      <c r="Q259" s="31">
        <v>98.93</v>
      </c>
      <c r="R259" s="31">
        <v>100.56</v>
      </c>
      <c r="S259" s="31">
        <v>102.58</v>
      </c>
      <c r="T259" s="31">
        <v>96.17</v>
      </c>
      <c r="U259" s="31">
        <v>101.8</v>
      </c>
      <c r="V259" s="31">
        <v>99.08</v>
      </c>
      <c r="W259" s="31">
        <v>95.74</v>
      </c>
      <c r="X259" s="31">
        <v>109.45</v>
      </c>
      <c r="Y259" s="31">
        <v>102.47</v>
      </c>
      <c r="Z259" s="31">
        <v>101.82</v>
      </c>
      <c r="AA259" s="31">
        <v>108.92</v>
      </c>
      <c r="AB259" s="31">
        <v>98.35</v>
      </c>
      <c r="AC259" s="31">
        <v>114.18</v>
      </c>
      <c r="AD259" s="31">
        <v>110.48</v>
      </c>
      <c r="AE259" s="31">
        <v>120.31</v>
      </c>
      <c r="AF259" s="31">
        <v>99.4</v>
      </c>
      <c r="AG259" s="31">
        <v>99.16</v>
      </c>
      <c r="AH259" s="8"/>
      <c r="AI259" s="32"/>
      <c r="AJ259" s="8" t="s">
        <v>90</v>
      </c>
      <c r="AK259" s="31">
        <v>99.05</v>
      </c>
      <c r="AL259" s="55">
        <v>95.26</v>
      </c>
      <c r="AM259" s="55">
        <v>91.3</v>
      </c>
      <c r="AN259" s="55">
        <v>88.16</v>
      </c>
      <c r="AO259" s="55">
        <v>98.54</v>
      </c>
      <c r="AP259" s="55">
        <v>100.33</v>
      </c>
      <c r="AQ259" s="55">
        <v>105.02</v>
      </c>
      <c r="AR259" s="55">
        <v>98.19</v>
      </c>
      <c r="AS259" s="55">
        <v>102.02</v>
      </c>
      <c r="AT259" s="55">
        <v>101.39</v>
      </c>
      <c r="AU259" s="55">
        <v>111.51</v>
      </c>
    </row>
    <row r="260" spans="1:47">
      <c r="A260" s="8"/>
      <c r="B260" s="32"/>
      <c r="C260" s="8" t="s">
        <v>91</v>
      </c>
      <c r="D260" s="19">
        <v>100.78</v>
      </c>
      <c r="E260" s="31">
        <v>100.76</v>
      </c>
      <c r="F260" s="31">
        <v>105.5</v>
      </c>
      <c r="G260" s="31">
        <v>92.1</v>
      </c>
      <c r="H260" s="31">
        <v>97.11</v>
      </c>
      <c r="I260" s="31">
        <v>106.91</v>
      </c>
      <c r="J260" s="31">
        <v>110.07</v>
      </c>
      <c r="K260" s="31">
        <v>97.16</v>
      </c>
      <c r="L260" s="31">
        <v>89.92</v>
      </c>
      <c r="M260" s="31">
        <v>91.35</v>
      </c>
      <c r="N260" s="31">
        <v>102.35</v>
      </c>
      <c r="O260" s="31">
        <v>107.51</v>
      </c>
      <c r="P260" s="31">
        <v>93.5</v>
      </c>
      <c r="Q260" s="31">
        <v>102.28</v>
      </c>
      <c r="R260" s="31">
        <v>97.12</v>
      </c>
      <c r="S260" s="31">
        <v>108.46</v>
      </c>
      <c r="T260" s="31">
        <v>95.3</v>
      </c>
      <c r="U260" s="31">
        <v>102.21</v>
      </c>
      <c r="V260" s="31">
        <v>106.38</v>
      </c>
      <c r="W260" s="31">
        <v>100.76</v>
      </c>
      <c r="X260" s="31">
        <v>98.55</v>
      </c>
      <c r="Y260" s="31">
        <v>100.41</v>
      </c>
      <c r="Z260" s="31">
        <v>97.74</v>
      </c>
      <c r="AA260" s="31">
        <v>100.4</v>
      </c>
      <c r="AB260" s="31">
        <v>105.03</v>
      </c>
      <c r="AC260" s="31">
        <v>97.68</v>
      </c>
      <c r="AD260" s="31">
        <v>99.33</v>
      </c>
      <c r="AE260" s="31">
        <v>96.34</v>
      </c>
      <c r="AF260" s="31">
        <v>91.52</v>
      </c>
      <c r="AG260" s="31">
        <v>100.24</v>
      </c>
      <c r="AH260" s="8"/>
      <c r="AI260" s="32"/>
      <c r="AJ260" s="8" t="s">
        <v>91</v>
      </c>
      <c r="AK260" s="31">
        <v>100.78</v>
      </c>
      <c r="AL260" s="55">
        <v>99.23</v>
      </c>
      <c r="AM260" s="55">
        <v>97.44</v>
      </c>
      <c r="AN260" s="55">
        <v>97.83</v>
      </c>
      <c r="AO260" s="55">
        <v>99.56</v>
      </c>
      <c r="AP260" s="55">
        <v>100.98</v>
      </c>
      <c r="AQ260" s="55">
        <v>106.29</v>
      </c>
      <c r="AR260" s="55">
        <v>99.12</v>
      </c>
      <c r="AS260" s="55">
        <v>102.72</v>
      </c>
      <c r="AT260" s="55">
        <v>102.86</v>
      </c>
      <c r="AU260" s="55">
        <v>102.06</v>
      </c>
    </row>
    <row r="261" spans="1:47">
      <c r="A261" s="8"/>
      <c r="B261" s="32"/>
      <c r="C261" s="8" t="s">
        <v>92</v>
      </c>
      <c r="D261" s="19">
        <v>100.52</v>
      </c>
      <c r="E261" s="31">
        <v>100.53</v>
      </c>
      <c r="F261" s="31">
        <v>101.93</v>
      </c>
      <c r="G261" s="31">
        <v>96.02</v>
      </c>
      <c r="H261" s="31">
        <v>97.58</v>
      </c>
      <c r="I261" s="31">
        <v>103.19</v>
      </c>
      <c r="J261" s="31">
        <v>92.76</v>
      </c>
      <c r="K261" s="31">
        <v>109.41</v>
      </c>
      <c r="L261" s="31">
        <v>128.4</v>
      </c>
      <c r="M261" s="31">
        <v>99.84</v>
      </c>
      <c r="N261" s="31">
        <v>88</v>
      </c>
      <c r="O261" s="31">
        <v>94.74</v>
      </c>
      <c r="P261" s="31">
        <v>99.49</v>
      </c>
      <c r="Q261" s="31">
        <v>99.76</v>
      </c>
      <c r="R261" s="31">
        <v>102.58</v>
      </c>
      <c r="S261" s="31">
        <v>99.89</v>
      </c>
      <c r="T261" s="31">
        <v>97.47</v>
      </c>
      <c r="U261" s="31">
        <v>102.56</v>
      </c>
      <c r="V261" s="31">
        <v>100.4</v>
      </c>
      <c r="W261" s="31">
        <v>105.49</v>
      </c>
      <c r="X261" s="31">
        <v>98.14</v>
      </c>
      <c r="Y261" s="31">
        <v>99.94</v>
      </c>
      <c r="Z261" s="31">
        <v>102.75</v>
      </c>
      <c r="AA261" s="31">
        <v>86.57</v>
      </c>
      <c r="AB261" s="31">
        <v>105.51</v>
      </c>
      <c r="AC261" s="31">
        <v>97.24</v>
      </c>
      <c r="AD261" s="31">
        <v>96.24</v>
      </c>
      <c r="AE261" s="31">
        <v>104.6</v>
      </c>
      <c r="AF261" s="31">
        <v>102.45</v>
      </c>
      <c r="AG261" s="31">
        <v>100.44</v>
      </c>
      <c r="AH261" s="8"/>
      <c r="AI261" s="32"/>
      <c r="AJ261" s="8" t="s">
        <v>92</v>
      </c>
      <c r="AK261" s="31">
        <v>100.52</v>
      </c>
      <c r="AL261" s="55">
        <v>99.09</v>
      </c>
      <c r="AM261" s="55">
        <v>94.95</v>
      </c>
      <c r="AN261" s="55">
        <v>93.1</v>
      </c>
      <c r="AO261" s="55">
        <v>97.98</v>
      </c>
      <c r="AP261" s="55">
        <v>106.26</v>
      </c>
      <c r="AQ261" s="55">
        <v>104.99</v>
      </c>
      <c r="AR261" s="55">
        <v>106.78</v>
      </c>
      <c r="AS261" s="55">
        <v>100.55</v>
      </c>
      <c r="AT261" s="55">
        <v>100.63</v>
      </c>
      <c r="AU261" s="55">
        <v>99.6</v>
      </c>
    </row>
    <row r="262" spans="1:47">
      <c r="A262" s="8"/>
      <c r="B262" s="32"/>
      <c r="C262" s="8" t="s">
        <v>93</v>
      </c>
      <c r="D262" s="19">
        <v>102.12</v>
      </c>
      <c r="E262" s="31">
        <v>102.13</v>
      </c>
      <c r="F262" s="31">
        <v>88.86</v>
      </c>
      <c r="G262" s="31">
        <v>92.91</v>
      </c>
      <c r="H262" s="31">
        <v>97.94</v>
      </c>
      <c r="I262" s="31">
        <v>106.81</v>
      </c>
      <c r="J262" s="31">
        <v>102.64</v>
      </c>
      <c r="K262" s="31">
        <v>108.09</v>
      </c>
      <c r="L262" s="31">
        <v>107.6</v>
      </c>
      <c r="M262" s="31">
        <v>107.56</v>
      </c>
      <c r="N262" s="31">
        <v>108.55</v>
      </c>
      <c r="O262" s="31">
        <v>97.67</v>
      </c>
      <c r="P262" s="31">
        <v>102.48</v>
      </c>
      <c r="Q262" s="31">
        <v>100.82</v>
      </c>
      <c r="R262" s="31">
        <v>103.71</v>
      </c>
      <c r="S262" s="31">
        <v>101.27</v>
      </c>
      <c r="T262" s="31">
        <v>103.68</v>
      </c>
      <c r="U262" s="31">
        <v>104.51</v>
      </c>
      <c r="V262" s="31">
        <v>97.85</v>
      </c>
      <c r="W262" s="31">
        <v>98.94</v>
      </c>
      <c r="X262" s="31">
        <v>96.2</v>
      </c>
      <c r="Y262" s="31">
        <v>98.76</v>
      </c>
      <c r="Z262" s="31">
        <v>97.75</v>
      </c>
      <c r="AA262" s="31">
        <v>90.62</v>
      </c>
      <c r="AB262" s="31">
        <v>106.74</v>
      </c>
      <c r="AC262" s="31">
        <v>96.11</v>
      </c>
      <c r="AD262" s="31">
        <v>93.02</v>
      </c>
      <c r="AE262" s="31">
        <v>99.64</v>
      </c>
      <c r="AF262" s="31">
        <v>113.23</v>
      </c>
      <c r="AG262" s="31">
        <v>102.52</v>
      </c>
      <c r="AH262" s="8"/>
      <c r="AI262" s="32"/>
      <c r="AJ262" s="8" t="s">
        <v>93</v>
      </c>
      <c r="AK262" s="31">
        <v>102.12</v>
      </c>
      <c r="AL262" s="55">
        <v>107.88</v>
      </c>
      <c r="AM262" s="55">
        <v>114</v>
      </c>
      <c r="AN262" s="55">
        <v>119.4</v>
      </c>
      <c r="AO262" s="55">
        <v>98.17</v>
      </c>
      <c r="AP262" s="55">
        <v>102.63</v>
      </c>
      <c r="AQ262" s="55">
        <v>96.37</v>
      </c>
      <c r="AR262" s="55">
        <v>103.35</v>
      </c>
      <c r="AS262" s="55">
        <v>99.05</v>
      </c>
      <c r="AT262" s="55">
        <v>98.95</v>
      </c>
      <c r="AU262" s="55">
        <v>99.51</v>
      </c>
    </row>
    <row r="263" spans="1:47">
      <c r="A263" s="8"/>
      <c r="B263" s="32"/>
      <c r="C263" s="8" t="s">
        <v>94</v>
      </c>
      <c r="D263" s="19">
        <v>103.48</v>
      </c>
      <c r="E263" s="31">
        <v>103.48</v>
      </c>
      <c r="F263" s="31">
        <v>96.1</v>
      </c>
      <c r="G263" s="31">
        <v>103.15</v>
      </c>
      <c r="H263" s="31">
        <v>99.46</v>
      </c>
      <c r="I263" s="31">
        <v>107.56</v>
      </c>
      <c r="J263" s="31">
        <v>104.7</v>
      </c>
      <c r="K263" s="31">
        <v>104.68</v>
      </c>
      <c r="L263" s="31">
        <v>103.13</v>
      </c>
      <c r="M263" s="31">
        <v>101.76</v>
      </c>
      <c r="N263" s="31">
        <v>101.23</v>
      </c>
      <c r="O263" s="31">
        <v>96.92</v>
      </c>
      <c r="P263" s="31">
        <v>114.07</v>
      </c>
      <c r="Q263" s="31">
        <v>104.41</v>
      </c>
      <c r="R263" s="31">
        <v>99.96</v>
      </c>
      <c r="S263" s="31">
        <v>98.95</v>
      </c>
      <c r="T263" s="31">
        <v>105.33</v>
      </c>
      <c r="U263" s="31">
        <v>102.01</v>
      </c>
      <c r="V263" s="31">
        <v>100.11</v>
      </c>
      <c r="W263" s="31">
        <v>100.66</v>
      </c>
      <c r="X263" s="31">
        <v>97.34</v>
      </c>
      <c r="Y263" s="31">
        <v>99.15</v>
      </c>
      <c r="Z263" s="31">
        <v>91.71</v>
      </c>
      <c r="AA263" s="31">
        <v>99.16</v>
      </c>
      <c r="AB263" s="31">
        <v>102.39</v>
      </c>
      <c r="AC263" s="31">
        <v>97.03</v>
      </c>
      <c r="AD263" s="31">
        <v>98.21</v>
      </c>
      <c r="AE263" s="31">
        <v>91.63</v>
      </c>
      <c r="AF263" s="31">
        <v>96.58</v>
      </c>
      <c r="AG263" s="31">
        <v>102.85</v>
      </c>
      <c r="AH263" s="8"/>
      <c r="AI263" s="32"/>
      <c r="AJ263" s="8" t="s">
        <v>94</v>
      </c>
      <c r="AK263" s="31">
        <v>103.48</v>
      </c>
      <c r="AL263" s="55">
        <v>102.11</v>
      </c>
      <c r="AM263" s="55">
        <v>102.68</v>
      </c>
      <c r="AN263" s="55">
        <v>101.81</v>
      </c>
      <c r="AO263" s="55">
        <v>103.53</v>
      </c>
      <c r="AP263" s="55">
        <v>101.36</v>
      </c>
      <c r="AQ263" s="55">
        <v>102.66</v>
      </c>
      <c r="AR263" s="55">
        <v>100.49</v>
      </c>
      <c r="AS263" s="55">
        <v>103.99</v>
      </c>
      <c r="AT263" s="55">
        <v>104.61</v>
      </c>
      <c r="AU263" s="55">
        <v>97.65</v>
      </c>
    </row>
    <row r="264" spans="1:47">
      <c r="A264" s="8"/>
      <c r="B264" s="32"/>
      <c r="C264" s="8" t="s">
        <v>95</v>
      </c>
      <c r="D264" s="19">
        <v>103.51</v>
      </c>
      <c r="E264" s="31">
        <v>103.52</v>
      </c>
      <c r="F264" s="31">
        <v>98.31</v>
      </c>
      <c r="G264" s="31">
        <v>106.88</v>
      </c>
      <c r="H264" s="31">
        <v>98.01</v>
      </c>
      <c r="I264" s="31">
        <v>106.13</v>
      </c>
      <c r="J264" s="31">
        <v>96.54</v>
      </c>
      <c r="K264" s="31">
        <v>110.25</v>
      </c>
      <c r="L264" s="31">
        <v>116.06</v>
      </c>
      <c r="M264" s="31">
        <v>108.66</v>
      </c>
      <c r="N264" s="31">
        <v>117.67</v>
      </c>
      <c r="O264" s="31">
        <v>99.8</v>
      </c>
      <c r="P264" s="31">
        <v>111.74</v>
      </c>
      <c r="Q264" s="31">
        <v>100.7</v>
      </c>
      <c r="R264" s="31">
        <v>98.89</v>
      </c>
      <c r="S264" s="31">
        <v>106.75</v>
      </c>
      <c r="T264" s="31">
        <v>103.66</v>
      </c>
      <c r="U264" s="31">
        <v>87.57</v>
      </c>
      <c r="V264" s="31">
        <v>100.47</v>
      </c>
      <c r="W264" s="31">
        <v>98.12</v>
      </c>
      <c r="X264" s="31">
        <v>98.47</v>
      </c>
      <c r="Y264" s="31">
        <v>97.44</v>
      </c>
      <c r="Z264" s="31">
        <v>103.02</v>
      </c>
      <c r="AA264" s="31">
        <v>103.78</v>
      </c>
      <c r="AB264" s="31">
        <v>101.18</v>
      </c>
      <c r="AC264" s="31">
        <v>97.08</v>
      </c>
      <c r="AD264" s="31">
        <v>93.53</v>
      </c>
      <c r="AE264" s="31">
        <v>92.94</v>
      </c>
      <c r="AF264" s="31">
        <v>86.57</v>
      </c>
      <c r="AG264" s="31">
        <v>102.34</v>
      </c>
      <c r="AH264" s="8"/>
      <c r="AI264" s="32"/>
      <c r="AJ264" s="8" t="s">
        <v>95</v>
      </c>
      <c r="AK264" s="31">
        <v>103.51</v>
      </c>
      <c r="AL264" s="55">
        <v>105.07</v>
      </c>
      <c r="AM264" s="55">
        <v>109.04</v>
      </c>
      <c r="AN264" s="55">
        <v>112.74</v>
      </c>
      <c r="AO264" s="55">
        <v>98.97</v>
      </c>
      <c r="AP264" s="55">
        <v>96.61</v>
      </c>
      <c r="AQ264" s="55">
        <v>98.07</v>
      </c>
      <c r="AR264" s="55">
        <v>95.48</v>
      </c>
      <c r="AS264" s="55">
        <v>100.06</v>
      </c>
      <c r="AT264" s="55">
        <v>101.06</v>
      </c>
      <c r="AU264" s="55">
        <v>88.54</v>
      </c>
    </row>
    <row r="265" spans="1:47">
      <c r="A265" s="8"/>
      <c r="B265" s="32"/>
      <c r="C265" s="8" t="s">
        <v>96</v>
      </c>
      <c r="D265" s="19">
        <v>101.53</v>
      </c>
      <c r="E265" s="31">
        <v>101.54</v>
      </c>
      <c r="F265" s="31">
        <v>99.16</v>
      </c>
      <c r="G265" s="31">
        <v>105.03</v>
      </c>
      <c r="H265" s="31">
        <v>102.31</v>
      </c>
      <c r="I265" s="31">
        <v>103.51</v>
      </c>
      <c r="J265" s="31">
        <v>101</v>
      </c>
      <c r="K265" s="31">
        <v>106.32</v>
      </c>
      <c r="L265" s="31">
        <v>108.6</v>
      </c>
      <c r="M265" s="31">
        <v>103.94</v>
      </c>
      <c r="N265" s="31">
        <v>104.67</v>
      </c>
      <c r="O265" s="31">
        <v>91.71</v>
      </c>
      <c r="P265" s="31">
        <v>106.87</v>
      </c>
      <c r="Q265" s="31">
        <v>102.62</v>
      </c>
      <c r="R265" s="31">
        <v>99.54</v>
      </c>
      <c r="S265" s="31">
        <v>95.64</v>
      </c>
      <c r="T265" s="31">
        <v>99.23</v>
      </c>
      <c r="U265" s="31">
        <v>90.87</v>
      </c>
      <c r="V265" s="31">
        <v>100.44</v>
      </c>
      <c r="W265" s="31">
        <v>99.87</v>
      </c>
      <c r="X265" s="31">
        <v>101.87</v>
      </c>
      <c r="Y265" s="31">
        <v>96.64</v>
      </c>
      <c r="Z265" s="31">
        <v>103.28</v>
      </c>
      <c r="AA265" s="31">
        <v>111.22</v>
      </c>
      <c r="AB265" s="31">
        <v>108.8</v>
      </c>
      <c r="AC265" s="31">
        <v>104.03</v>
      </c>
      <c r="AD265" s="31">
        <v>96.22</v>
      </c>
      <c r="AE265" s="31">
        <v>98.13</v>
      </c>
      <c r="AF265" s="31">
        <v>73.069999999999993</v>
      </c>
      <c r="AG265" s="31">
        <v>99.73</v>
      </c>
      <c r="AH265" s="8"/>
      <c r="AI265" s="32"/>
      <c r="AJ265" s="8" t="s">
        <v>96</v>
      </c>
      <c r="AK265" s="31">
        <v>101.53</v>
      </c>
      <c r="AL265" s="55">
        <v>103.4</v>
      </c>
      <c r="AM265" s="55">
        <v>106.8</v>
      </c>
      <c r="AN265" s="55">
        <v>108.44</v>
      </c>
      <c r="AO265" s="55">
        <v>101.49</v>
      </c>
      <c r="AP265" s="55">
        <v>98.08</v>
      </c>
      <c r="AQ265" s="55">
        <v>95.63</v>
      </c>
      <c r="AR265" s="55">
        <v>98.08</v>
      </c>
      <c r="AS265" s="55">
        <v>100.02</v>
      </c>
      <c r="AT265" s="55">
        <v>100.31</v>
      </c>
      <c r="AU265" s="55">
        <v>97.04</v>
      </c>
    </row>
    <row r="266" spans="1:47">
      <c r="A266" s="8"/>
      <c r="B266" s="32"/>
      <c r="C266" s="15" t="s">
        <v>97</v>
      </c>
      <c r="D266" s="19">
        <v>104.07</v>
      </c>
      <c r="E266" s="31">
        <v>104.08</v>
      </c>
      <c r="F266" s="31">
        <v>103.14</v>
      </c>
      <c r="G266" s="31">
        <v>102.28</v>
      </c>
      <c r="H266" s="31">
        <v>101.78</v>
      </c>
      <c r="I266" s="31">
        <v>112.9</v>
      </c>
      <c r="J266" s="31">
        <v>120.08</v>
      </c>
      <c r="K266" s="31">
        <v>108.86</v>
      </c>
      <c r="L266" s="31">
        <v>101.88</v>
      </c>
      <c r="M266" s="31">
        <v>110.85</v>
      </c>
      <c r="N266" s="31">
        <v>100.37</v>
      </c>
      <c r="O266" s="31">
        <v>92.58</v>
      </c>
      <c r="P266" s="31">
        <v>102.88</v>
      </c>
      <c r="Q266" s="31">
        <v>104.7</v>
      </c>
      <c r="R266" s="31">
        <v>96.24</v>
      </c>
      <c r="S266" s="31">
        <v>100.66</v>
      </c>
      <c r="T266" s="31">
        <v>101.61</v>
      </c>
      <c r="U266" s="31">
        <v>90.73</v>
      </c>
      <c r="V266" s="31">
        <v>99.05</v>
      </c>
      <c r="W266" s="31">
        <v>99.17</v>
      </c>
      <c r="X266" s="31">
        <v>100.03</v>
      </c>
      <c r="Y266" s="31">
        <v>99.24</v>
      </c>
      <c r="Z266" s="31">
        <v>101.13</v>
      </c>
      <c r="AA266" s="31">
        <v>118.43</v>
      </c>
      <c r="AB266" s="31">
        <v>108.73</v>
      </c>
      <c r="AC266" s="31">
        <v>98.07</v>
      </c>
      <c r="AD266" s="31">
        <v>88.79</v>
      </c>
      <c r="AE266" s="39">
        <v>99.93</v>
      </c>
      <c r="AF266" s="39">
        <v>82.9</v>
      </c>
      <c r="AG266" s="39">
        <v>102.25</v>
      </c>
      <c r="AH266" s="8"/>
      <c r="AI266" s="32"/>
      <c r="AJ266" s="15" t="s">
        <v>97</v>
      </c>
      <c r="AK266" s="31">
        <v>104.07</v>
      </c>
      <c r="AL266" s="56">
        <v>98</v>
      </c>
      <c r="AM266" s="56">
        <v>100.59</v>
      </c>
      <c r="AN266" s="56">
        <v>102.18</v>
      </c>
      <c r="AO266" s="56">
        <v>103.67</v>
      </c>
      <c r="AP266" s="56">
        <v>95.44</v>
      </c>
      <c r="AQ266" s="56">
        <v>94.4</v>
      </c>
      <c r="AR266" s="56">
        <v>96.09</v>
      </c>
      <c r="AS266" s="56">
        <v>109.77</v>
      </c>
      <c r="AT266" s="56">
        <v>111.43</v>
      </c>
      <c r="AU266" s="56">
        <v>91.28</v>
      </c>
    </row>
    <row r="267" spans="1:47">
      <c r="A267" s="36"/>
      <c r="B267" s="28" t="s">
        <v>105</v>
      </c>
      <c r="C267" s="22" t="s">
        <v>84</v>
      </c>
      <c r="D267" s="23">
        <v>102.14</v>
      </c>
      <c r="E267" s="29">
        <v>102.15</v>
      </c>
      <c r="F267" s="29">
        <v>103.57</v>
      </c>
      <c r="G267" s="29">
        <v>106.36</v>
      </c>
      <c r="H267" s="29">
        <v>102.12</v>
      </c>
      <c r="I267" s="29">
        <v>105.88</v>
      </c>
      <c r="J267" s="29">
        <v>94.63</v>
      </c>
      <c r="K267" s="29">
        <v>117.46</v>
      </c>
      <c r="L267" s="29">
        <v>103.1</v>
      </c>
      <c r="M267" s="29">
        <v>119.04</v>
      </c>
      <c r="N267" s="29">
        <v>106.04</v>
      </c>
      <c r="O267" s="29">
        <v>97.64</v>
      </c>
      <c r="P267" s="29">
        <v>97.86</v>
      </c>
      <c r="Q267" s="29">
        <v>103.45</v>
      </c>
      <c r="R267" s="29">
        <v>105.18</v>
      </c>
      <c r="S267" s="29">
        <v>104.18</v>
      </c>
      <c r="T267" s="29">
        <v>103.73</v>
      </c>
      <c r="U267" s="29">
        <v>92.73</v>
      </c>
      <c r="V267" s="29">
        <v>97.55</v>
      </c>
      <c r="W267" s="29">
        <v>96.24</v>
      </c>
      <c r="X267" s="29">
        <v>101.43</v>
      </c>
      <c r="Y267" s="29">
        <v>99.62</v>
      </c>
      <c r="Z267" s="29">
        <v>104.08</v>
      </c>
      <c r="AA267" s="29">
        <v>123.42</v>
      </c>
      <c r="AB267" s="29">
        <v>110.92</v>
      </c>
      <c r="AC267" s="29">
        <v>97.75</v>
      </c>
      <c r="AD267" s="29">
        <v>92.51</v>
      </c>
      <c r="AE267" s="33">
        <v>107.22</v>
      </c>
      <c r="AF267" s="33">
        <v>98.07</v>
      </c>
      <c r="AG267" s="33">
        <v>101.43</v>
      </c>
      <c r="AH267" s="36"/>
      <c r="AI267" s="28" t="s">
        <v>105</v>
      </c>
      <c r="AJ267" s="22" t="s">
        <v>84</v>
      </c>
      <c r="AK267" s="37">
        <v>102.14</v>
      </c>
      <c r="AL267" s="29">
        <v>100.4</v>
      </c>
      <c r="AM267" s="41">
        <v>103.2</v>
      </c>
      <c r="AN267" s="41">
        <v>103.16</v>
      </c>
      <c r="AO267" s="41">
        <v>101.65</v>
      </c>
      <c r="AP267" s="41">
        <v>96.04</v>
      </c>
      <c r="AQ267" s="41">
        <v>96.88</v>
      </c>
      <c r="AR267" s="41">
        <v>96.82</v>
      </c>
      <c r="AS267" s="41">
        <v>102.82</v>
      </c>
      <c r="AT267" s="41">
        <v>103.76</v>
      </c>
      <c r="AU267" s="41">
        <v>91.82</v>
      </c>
    </row>
    <row r="268" spans="1:47">
      <c r="A268" s="36"/>
      <c r="B268" s="32"/>
      <c r="C268" s="8" t="s">
        <v>86</v>
      </c>
      <c r="D268" s="17">
        <v>110.78</v>
      </c>
      <c r="E268" s="10">
        <v>110.79</v>
      </c>
      <c r="F268" s="10">
        <v>102.35</v>
      </c>
      <c r="G268" s="10">
        <v>111.36</v>
      </c>
      <c r="H268" s="10">
        <v>103.06</v>
      </c>
      <c r="I268" s="10">
        <v>133.25</v>
      </c>
      <c r="J268" s="10">
        <v>107.82</v>
      </c>
      <c r="K268" s="10">
        <v>166.7</v>
      </c>
      <c r="L268" s="10">
        <v>101.13</v>
      </c>
      <c r="M268" s="10">
        <v>119.14</v>
      </c>
      <c r="N268" s="10">
        <v>100.92</v>
      </c>
      <c r="O268" s="10">
        <v>98.91</v>
      </c>
      <c r="P268" s="10">
        <v>126.93</v>
      </c>
      <c r="Q268" s="10">
        <v>101.97</v>
      </c>
      <c r="R268" s="10">
        <v>96.98</v>
      </c>
      <c r="S268" s="10">
        <v>114.75</v>
      </c>
      <c r="T268" s="10">
        <v>109.07</v>
      </c>
      <c r="U268" s="10">
        <v>92.48</v>
      </c>
      <c r="V268" s="10">
        <v>100.62</v>
      </c>
      <c r="W268" s="10">
        <v>98.15</v>
      </c>
      <c r="X268" s="10">
        <v>103.25</v>
      </c>
      <c r="Y268" s="10">
        <v>96.48</v>
      </c>
      <c r="Z268" s="10">
        <v>108.47</v>
      </c>
      <c r="AA268" s="10">
        <v>110.11</v>
      </c>
      <c r="AB268" s="10">
        <v>112.74</v>
      </c>
      <c r="AC268" s="10">
        <v>103.49</v>
      </c>
      <c r="AD268" s="10">
        <v>97.69</v>
      </c>
      <c r="AE268" s="33">
        <v>111.47</v>
      </c>
      <c r="AF268" s="33">
        <v>106.99</v>
      </c>
      <c r="AG268" s="33">
        <v>110.21</v>
      </c>
      <c r="AH268" s="36"/>
      <c r="AI268" s="32"/>
      <c r="AJ268" s="8" t="s">
        <v>86</v>
      </c>
      <c r="AK268" s="31">
        <v>110.78</v>
      </c>
      <c r="AL268" s="10">
        <v>115.72</v>
      </c>
      <c r="AM268" s="38">
        <v>130.16999999999999</v>
      </c>
      <c r="AN268" s="38">
        <v>139.26</v>
      </c>
      <c r="AO268" s="38">
        <v>101.21</v>
      </c>
      <c r="AP268" s="38">
        <v>94.69</v>
      </c>
      <c r="AQ268" s="38">
        <v>101.93</v>
      </c>
      <c r="AR268" s="38">
        <v>94.26</v>
      </c>
      <c r="AS268" s="38">
        <v>106.47</v>
      </c>
      <c r="AT268" s="38">
        <v>107.59</v>
      </c>
      <c r="AU268" s="38">
        <v>94.31</v>
      </c>
    </row>
    <row r="269" spans="1:47">
      <c r="A269" s="36"/>
      <c r="B269" s="32"/>
      <c r="C269" s="8" t="s">
        <v>88</v>
      </c>
      <c r="D269" s="17">
        <v>102.2</v>
      </c>
      <c r="E269" s="10">
        <v>102.13</v>
      </c>
      <c r="F269" s="10">
        <v>103.83</v>
      </c>
      <c r="G269" s="10">
        <v>130.54</v>
      </c>
      <c r="H269" s="10">
        <v>101.92</v>
      </c>
      <c r="I269" s="10">
        <v>103.22</v>
      </c>
      <c r="J269" s="10">
        <v>111</v>
      </c>
      <c r="K269" s="10">
        <v>117.95</v>
      </c>
      <c r="L269" s="10">
        <v>103.62</v>
      </c>
      <c r="M269" s="10">
        <v>121.04</v>
      </c>
      <c r="N269" s="10">
        <v>104.65</v>
      </c>
      <c r="O269" s="10">
        <v>93.11</v>
      </c>
      <c r="P269" s="10">
        <v>101.04</v>
      </c>
      <c r="Q269" s="10">
        <v>106.84</v>
      </c>
      <c r="R269" s="10">
        <v>95.83</v>
      </c>
      <c r="S269" s="10">
        <v>112.64</v>
      </c>
      <c r="T269" s="10">
        <v>95.01</v>
      </c>
      <c r="U269" s="10">
        <v>93.88</v>
      </c>
      <c r="V269" s="10">
        <v>100.37</v>
      </c>
      <c r="W269" s="10">
        <v>103.43</v>
      </c>
      <c r="X269" s="10">
        <v>103.91</v>
      </c>
      <c r="Y269" s="10">
        <v>95.87</v>
      </c>
      <c r="Z269" s="10">
        <v>106.31</v>
      </c>
      <c r="AA269" s="10">
        <v>130.71</v>
      </c>
      <c r="AB269" s="10">
        <v>111.27</v>
      </c>
      <c r="AC269" s="10">
        <v>103.97</v>
      </c>
      <c r="AD269" s="10">
        <v>95.16</v>
      </c>
      <c r="AE269" s="33">
        <v>117.61</v>
      </c>
      <c r="AF269" s="33">
        <v>108.8</v>
      </c>
      <c r="AG269" s="33">
        <v>104.39</v>
      </c>
      <c r="AH269" s="36"/>
      <c r="AI269" s="32"/>
      <c r="AJ269" s="8" t="s">
        <v>88</v>
      </c>
      <c r="AK269" s="31">
        <v>102.2</v>
      </c>
      <c r="AL269" s="10">
        <v>104.08</v>
      </c>
      <c r="AM269" s="38">
        <v>112.07</v>
      </c>
      <c r="AN269" s="38">
        <v>114.43</v>
      </c>
      <c r="AO269" s="38">
        <v>102.72</v>
      </c>
      <c r="AP269" s="38">
        <v>89.53</v>
      </c>
      <c r="AQ269" s="38">
        <v>76.709999999999994</v>
      </c>
      <c r="AR269" s="38">
        <v>94.36</v>
      </c>
      <c r="AS269" s="38">
        <v>103.62</v>
      </c>
      <c r="AT269" s="38">
        <v>103.22</v>
      </c>
      <c r="AU269" s="38">
        <v>97.79</v>
      </c>
    </row>
    <row r="270" spans="1:47">
      <c r="A270" s="36"/>
      <c r="B270" s="32"/>
      <c r="C270" s="8" t="s">
        <v>89</v>
      </c>
      <c r="D270" s="17">
        <v>106.67</v>
      </c>
      <c r="E270" s="10">
        <v>106.68</v>
      </c>
      <c r="F270" s="10">
        <v>101.69</v>
      </c>
      <c r="G270" s="10">
        <v>111.59</v>
      </c>
      <c r="H270" s="10">
        <v>100.94</v>
      </c>
      <c r="I270" s="10">
        <v>122.93</v>
      </c>
      <c r="J270" s="10">
        <v>133.51</v>
      </c>
      <c r="K270" s="10">
        <v>105.99</v>
      </c>
      <c r="L270" s="10">
        <v>100.06</v>
      </c>
      <c r="M270" s="10">
        <v>109.67</v>
      </c>
      <c r="N270" s="10">
        <v>114.17</v>
      </c>
      <c r="O270" s="10">
        <v>59.96</v>
      </c>
      <c r="P270" s="10">
        <v>105.04</v>
      </c>
      <c r="Q270" s="10">
        <v>104.52</v>
      </c>
      <c r="R270" s="10">
        <v>100.88</v>
      </c>
      <c r="S270" s="10">
        <v>108.18</v>
      </c>
      <c r="T270" s="10">
        <v>103.09</v>
      </c>
      <c r="U270" s="10">
        <v>93.04</v>
      </c>
      <c r="V270" s="10">
        <v>98.81</v>
      </c>
      <c r="W270" s="10">
        <v>99.4</v>
      </c>
      <c r="X270" s="10">
        <v>102.91</v>
      </c>
      <c r="Y270" s="10">
        <v>97.22</v>
      </c>
      <c r="Z270" s="10">
        <v>106.43</v>
      </c>
      <c r="AA270" s="10">
        <v>137.6</v>
      </c>
      <c r="AB270" s="10">
        <v>114.32</v>
      </c>
      <c r="AC270" s="10">
        <v>100.64</v>
      </c>
      <c r="AD270" s="10">
        <v>96.81</v>
      </c>
      <c r="AE270" s="33">
        <v>122.7</v>
      </c>
      <c r="AF270" s="33">
        <v>98.11</v>
      </c>
      <c r="AG270" s="33">
        <v>105.86</v>
      </c>
      <c r="AH270" s="36"/>
      <c r="AI270" s="32"/>
      <c r="AJ270" s="8" t="s">
        <v>89</v>
      </c>
      <c r="AK270" s="31">
        <v>106.67</v>
      </c>
      <c r="AL270" s="10">
        <v>103.4</v>
      </c>
      <c r="AM270" s="38">
        <v>109.58</v>
      </c>
      <c r="AN270" s="38">
        <v>111.12</v>
      </c>
      <c r="AO270" s="38">
        <v>102.83</v>
      </c>
      <c r="AP270" s="38">
        <v>94.4</v>
      </c>
      <c r="AQ270" s="38">
        <v>75.69</v>
      </c>
      <c r="AR270" s="38">
        <v>98.58</v>
      </c>
      <c r="AS270" s="38">
        <v>108.55</v>
      </c>
      <c r="AT270" s="38">
        <v>110.1</v>
      </c>
      <c r="AU270" s="38">
        <v>96.41</v>
      </c>
    </row>
    <row r="271" spans="1:47">
      <c r="A271" s="36"/>
      <c r="B271" s="32"/>
      <c r="C271" s="8" t="s">
        <v>90</v>
      </c>
      <c r="D271" s="17">
        <v>108.07</v>
      </c>
      <c r="E271" s="10">
        <v>108.07</v>
      </c>
      <c r="F271" s="10">
        <v>97.53</v>
      </c>
      <c r="G271" s="10">
        <v>120.2</v>
      </c>
      <c r="H271" s="10">
        <v>111.34</v>
      </c>
      <c r="I271" s="10">
        <v>129.32</v>
      </c>
      <c r="J271" s="10">
        <v>118.08</v>
      </c>
      <c r="K271" s="10">
        <v>148.52000000000001</v>
      </c>
      <c r="L271" s="10">
        <v>94.26</v>
      </c>
      <c r="M271" s="10">
        <v>104.12</v>
      </c>
      <c r="N271" s="10">
        <v>107.65</v>
      </c>
      <c r="O271" s="10">
        <v>120.59</v>
      </c>
      <c r="P271" s="10">
        <v>96.88</v>
      </c>
      <c r="Q271" s="10">
        <v>100.38</v>
      </c>
      <c r="R271" s="10">
        <v>96.54</v>
      </c>
      <c r="S271" s="10">
        <v>86.1</v>
      </c>
      <c r="T271" s="10">
        <v>108.03</v>
      </c>
      <c r="U271" s="10">
        <v>93.5</v>
      </c>
      <c r="V271" s="10">
        <v>97.34</v>
      </c>
      <c r="W271" s="10">
        <v>98.16</v>
      </c>
      <c r="X271" s="10">
        <v>102.27</v>
      </c>
      <c r="Y271" s="10">
        <v>93.37</v>
      </c>
      <c r="Z271" s="10">
        <v>101.09</v>
      </c>
      <c r="AA271" s="10">
        <v>129.94</v>
      </c>
      <c r="AB271" s="10">
        <v>108.88</v>
      </c>
      <c r="AC271" s="10">
        <v>103.8</v>
      </c>
      <c r="AD271" s="10">
        <v>88.47</v>
      </c>
      <c r="AE271" s="33">
        <v>115.64</v>
      </c>
      <c r="AF271" s="33">
        <v>104.31</v>
      </c>
      <c r="AG271" s="33">
        <v>107.93</v>
      </c>
      <c r="AH271" s="36"/>
      <c r="AI271" s="32"/>
      <c r="AJ271" s="8" t="s">
        <v>90</v>
      </c>
      <c r="AK271" s="31">
        <v>108.07</v>
      </c>
      <c r="AL271" s="10">
        <v>113.72</v>
      </c>
      <c r="AM271" s="38">
        <v>123.64</v>
      </c>
      <c r="AN271" s="38">
        <v>129.68</v>
      </c>
      <c r="AO271" s="38">
        <v>103.56</v>
      </c>
      <c r="AP271" s="38">
        <v>98.35</v>
      </c>
      <c r="AQ271" s="38">
        <v>99.76</v>
      </c>
      <c r="AR271" s="38">
        <v>97.2</v>
      </c>
      <c r="AS271" s="38">
        <v>103.43</v>
      </c>
      <c r="AT271" s="38">
        <v>104.41</v>
      </c>
      <c r="AU271" s="38">
        <v>95.11</v>
      </c>
    </row>
    <row r="272" spans="1:47">
      <c r="A272" s="36"/>
      <c r="B272" s="32"/>
      <c r="C272" s="8" t="s">
        <v>91</v>
      </c>
      <c r="D272" s="17">
        <v>106.61</v>
      </c>
      <c r="E272" s="10">
        <v>106.6</v>
      </c>
      <c r="F272" s="10">
        <v>95.82</v>
      </c>
      <c r="G272" s="10">
        <v>119.05</v>
      </c>
      <c r="H272" s="10">
        <v>107.16</v>
      </c>
      <c r="I272" s="10">
        <v>120.53</v>
      </c>
      <c r="J272" s="10">
        <v>116.06</v>
      </c>
      <c r="K272" s="10">
        <v>122.16</v>
      </c>
      <c r="L272" s="10">
        <v>91.87</v>
      </c>
      <c r="M272" s="10">
        <v>110.05</v>
      </c>
      <c r="N272" s="10">
        <v>103.62</v>
      </c>
      <c r="O272" s="10">
        <v>109.54</v>
      </c>
      <c r="P272" s="10">
        <v>103.19</v>
      </c>
      <c r="Q272" s="10">
        <v>99.95</v>
      </c>
      <c r="R272" s="10">
        <v>101.43</v>
      </c>
      <c r="S272" s="10">
        <v>100.34</v>
      </c>
      <c r="T272" s="10">
        <v>100.27</v>
      </c>
      <c r="U272" s="10">
        <v>90.78</v>
      </c>
      <c r="V272" s="10">
        <v>96.47</v>
      </c>
      <c r="W272" s="10">
        <v>100.24</v>
      </c>
      <c r="X272" s="10">
        <v>102.57</v>
      </c>
      <c r="Y272" s="10">
        <v>93.77</v>
      </c>
      <c r="Z272" s="10">
        <v>107.11</v>
      </c>
      <c r="AA272" s="10">
        <v>133.65</v>
      </c>
      <c r="AB272" s="10">
        <v>108.81</v>
      </c>
      <c r="AC272" s="10">
        <v>103.21</v>
      </c>
      <c r="AD272" s="10">
        <v>91.09</v>
      </c>
      <c r="AE272" s="33">
        <v>128.61000000000001</v>
      </c>
      <c r="AF272" s="33">
        <v>112.43</v>
      </c>
      <c r="AG272" s="33">
        <v>107</v>
      </c>
      <c r="AH272" s="36"/>
      <c r="AI272" s="32"/>
      <c r="AJ272" s="8" t="s">
        <v>91</v>
      </c>
      <c r="AK272" s="31">
        <v>106.61</v>
      </c>
      <c r="AL272" s="10">
        <v>107.69</v>
      </c>
      <c r="AM272" s="38">
        <v>111.47</v>
      </c>
      <c r="AN272" s="38">
        <v>115.57</v>
      </c>
      <c r="AO272" s="38">
        <v>102.48</v>
      </c>
      <c r="AP272" s="38">
        <v>102</v>
      </c>
      <c r="AQ272" s="38">
        <v>104.44</v>
      </c>
      <c r="AR272" s="38">
        <v>101.08</v>
      </c>
      <c r="AS272" s="38">
        <v>105.87</v>
      </c>
      <c r="AT272" s="38">
        <v>106.95</v>
      </c>
      <c r="AU272" s="38">
        <v>94.49</v>
      </c>
    </row>
    <row r="273" spans="1:47">
      <c r="A273" s="36"/>
      <c r="B273" s="32"/>
      <c r="C273" s="8" t="s">
        <v>92</v>
      </c>
      <c r="D273" s="17">
        <v>105.79</v>
      </c>
      <c r="E273" s="10">
        <v>105.81</v>
      </c>
      <c r="F273" s="10">
        <v>96.05</v>
      </c>
      <c r="G273" s="10">
        <v>124.27</v>
      </c>
      <c r="H273" s="10">
        <v>100.84</v>
      </c>
      <c r="I273" s="10">
        <v>117.74</v>
      </c>
      <c r="J273" s="10">
        <v>114.73</v>
      </c>
      <c r="K273" s="10">
        <v>119.21</v>
      </c>
      <c r="L273" s="10">
        <v>94.52</v>
      </c>
      <c r="M273" s="10">
        <v>82.54</v>
      </c>
      <c r="N273" s="10">
        <v>114.13</v>
      </c>
      <c r="O273" s="10">
        <v>117.89</v>
      </c>
      <c r="P273" s="10">
        <v>105.59</v>
      </c>
      <c r="Q273" s="10">
        <v>102.59</v>
      </c>
      <c r="R273" s="10">
        <v>94.52</v>
      </c>
      <c r="S273" s="10">
        <v>100.54</v>
      </c>
      <c r="T273" s="10">
        <v>100.43</v>
      </c>
      <c r="U273" s="10">
        <v>92.74</v>
      </c>
      <c r="V273" s="10">
        <v>91.63</v>
      </c>
      <c r="W273" s="10">
        <v>100.61</v>
      </c>
      <c r="X273" s="10">
        <v>101.09</v>
      </c>
      <c r="Y273" s="10">
        <v>94.67</v>
      </c>
      <c r="Z273" s="10">
        <v>103.77</v>
      </c>
      <c r="AA273" s="10">
        <v>119.75</v>
      </c>
      <c r="AB273" s="10">
        <v>96.07</v>
      </c>
      <c r="AC273" s="10">
        <v>101.8</v>
      </c>
      <c r="AD273" s="10">
        <v>93.11</v>
      </c>
      <c r="AE273" s="33">
        <v>116.55</v>
      </c>
      <c r="AF273" s="33">
        <v>122.06</v>
      </c>
      <c r="AG273" s="33">
        <v>106.81</v>
      </c>
      <c r="AH273" s="36"/>
      <c r="AI273" s="32"/>
      <c r="AJ273" s="8" t="s">
        <v>92</v>
      </c>
      <c r="AK273" s="31">
        <v>105.79</v>
      </c>
      <c r="AL273" s="10">
        <v>108.16</v>
      </c>
      <c r="AM273" s="38">
        <v>113.7</v>
      </c>
      <c r="AN273" s="38">
        <v>118.03</v>
      </c>
      <c r="AO273" s="38">
        <v>99.66</v>
      </c>
      <c r="AP273" s="38">
        <v>101.1</v>
      </c>
      <c r="AQ273" s="38">
        <v>110.19</v>
      </c>
      <c r="AR273" s="38">
        <v>98.55</v>
      </c>
      <c r="AS273" s="38">
        <v>102.71</v>
      </c>
      <c r="AT273" s="38">
        <v>103.49</v>
      </c>
      <c r="AU273" s="38">
        <v>94.72</v>
      </c>
    </row>
    <row r="274" spans="1:47">
      <c r="A274" s="36"/>
      <c r="B274" s="32"/>
      <c r="C274" s="8" t="s">
        <v>93</v>
      </c>
      <c r="D274" s="17">
        <v>105.38</v>
      </c>
      <c r="E274" s="10">
        <v>105.39</v>
      </c>
      <c r="F274" s="10">
        <v>98.88</v>
      </c>
      <c r="G274" s="10">
        <v>126.44</v>
      </c>
      <c r="H274" s="10">
        <v>100.6</v>
      </c>
      <c r="I274" s="10">
        <v>116.24</v>
      </c>
      <c r="J274" s="10">
        <v>104.63</v>
      </c>
      <c r="K274" s="10">
        <v>130.96</v>
      </c>
      <c r="L274" s="10">
        <v>97.5</v>
      </c>
      <c r="M274" s="10">
        <v>88.42</v>
      </c>
      <c r="N274" s="10">
        <v>104.39</v>
      </c>
      <c r="O274" s="10">
        <v>116.19</v>
      </c>
      <c r="P274" s="10">
        <v>92.79</v>
      </c>
      <c r="Q274" s="10">
        <v>108.77</v>
      </c>
      <c r="R274" s="10">
        <v>103.7</v>
      </c>
      <c r="S274" s="10">
        <v>103.13</v>
      </c>
      <c r="T274" s="10">
        <v>101.86</v>
      </c>
      <c r="U274" s="10">
        <v>92.74</v>
      </c>
      <c r="V274" s="10">
        <v>99.07</v>
      </c>
      <c r="W274" s="10">
        <v>101.08</v>
      </c>
      <c r="X274" s="10">
        <v>104.31</v>
      </c>
      <c r="Y274" s="10">
        <v>96.33</v>
      </c>
      <c r="Z274" s="10">
        <v>108.54</v>
      </c>
      <c r="AA274" s="10">
        <v>123.14</v>
      </c>
      <c r="AB274" s="10">
        <v>116.96</v>
      </c>
      <c r="AC274" s="10">
        <v>106.03</v>
      </c>
      <c r="AD274" s="10">
        <v>91.24</v>
      </c>
      <c r="AE274" s="33">
        <v>116.6</v>
      </c>
      <c r="AF274" s="33">
        <v>122.62</v>
      </c>
      <c r="AG274" s="33">
        <v>106.07</v>
      </c>
      <c r="AH274" s="36"/>
      <c r="AI274" s="32"/>
      <c r="AJ274" s="8" t="s">
        <v>93</v>
      </c>
      <c r="AK274" s="31">
        <v>105.38</v>
      </c>
      <c r="AL274" s="10">
        <v>107.57</v>
      </c>
      <c r="AM274" s="38">
        <v>110.96</v>
      </c>
      <c r="AN274" s="38">
        <v>112.89</v>
      </c>
      <c r="AO274" s="38">
        <v>104.73</v>
      </c>
      <c r="AP274" s="38">
        <v>107.49</v>
      </c>
      <c r="AQ274" s="38">
        <v>110.62</v>
      </c>
      <c r="AR274" s="38">
        <v>104.21</v>
      </c>
      <c r="AS274" s="38">
        <v>104.19</v>
      </c>
      <c r="AT274" s="38">
        <v>104.92</v>
      </c>
      <c r="AU274" s="38">
        <v>96.02</v>
      </c>
    </row>
    <row r="275" spans="1:47">
      <c r="A275" s="36"/>
      <c r="B275" s="32"/>
      <c r="C275" s="8" t="s">
        <v>94</v>
      </c>
      <c r="D275" s="17">
        <v>101.99</v>
      </c>
      <c r="E275" s="10">
        <v>101.99</v>
      </c>
      <c r="F275" s="10">
        <v>97.95</v>
      </c>
      <c r="G275" s="10">
        <v>109.92</v>
      </c>
      <c r="H275" s="10">
        <v>95.33</v>
      </c>
      <c r="I275" s="10">
        <v>110.36</v>
      </c>
      <c r="J275" s="10">
        <v>98.81</v>
      </c>
      <c r="K275" s="10">
        <v>122.31</v>
      </c>
      <c r="L275" s="10">
        <v>97.81</v>
      </c>
      <c r="M275" s="10">
        <v>95.6</v>
      </c>
      <c r="N275" s="10">
        <v>99.26</v>
      </c>
      <c r="O275" s="10">
        <v>119.18</v>
      </c>
      <c r="P275" s="10">
        <v>92.98</v>
      </c>
      <c r="Q275" s="10">
        <v>103.67</v>
      </c>
      <c r="R275" s="10">
        <v>97.77</v>
      </c>
      <c r="S275" s="10">
        <v>100.18</v>
      </c>
      <c r="T275" s="10">
        <v>99.1</v>
      </c>
      <c r="U275" s="10">
        <v>89.56</v>
      </c>
      <c r="V275" s="10">
        <v>94.65</v>
      </c>
      <c r="W275" s="10">
        <v>99.11</v>
      </c>
      <c r="X275" s="10">
        <v>101.05</v>
      </c>
      <c r="Y275" s="10">
        <v>91.85</v>
      </c>
      <c r="Z275" s="10">
        <v>107.98</v>
      </c>
      <c r="AA275" s="10">
        <v>118.81</v>
      </c>
      <c r="AB275" s="10">
        <v>119.94</v>
      </c>
      <c r="AC275" s="10">
        <v>101.63</v>
      </c>
      <c r="AD275" s="10">
        <v>84.5</v>
      </c>
      <c r="AE275" s="33">
        <v>111.76</v>
      </c>
      <c r="AF275" s="33">
        <v>124.28</v>
      </c>
      <c r="AG275" s="33">
        <v>103.69</v>
      </c>
      <c r="AH275" s="36"/>
      <c r="AI275" s="32"/>
      <c r="AJ275" s="8" t="s">
        <v>94</v>
      </c>
      <c r="AK275" s="31">
        <v>101.99</v>
      </c>
      <c r="AL275" s="10">
        <v>103.2</v>
      </c>
      <c r="AM275" s="38">
        <v>105.15</v>
      </c>
      <c r="AN275" s="38">
        <v>106.49</v>
      </c>
      <c r="AO275" s="38">
        <v>99.47</v>
      </c>
      <c r="AP275" s="38">
        <v>100.1</v>
      </c>
      <c r="AQ275" s="38">
        <v>112.54</v>
      </c>
      <c r="AR275" s="38">
        <v>95.61</v>
      </c>
      <c r="AS275" s="38">
        <v>100.01</v>
      </c>
      <c r="AT275" s="38">
        <v>100.51</v>
      </c>
      <c r="AU275" s="38">
        <v>94.3</v>
      </c>
    </row>
    <row r="276" spans="1:47">
      <c r="A276" s="36"/>
      <c r="B276" s="32"/>
      <c r="C276" s="8" t="s">
        <v>95</v>
      </c>
      <c r="D276" s="17">
        <v>105.58</v>
      </c>
      <c r="E276" s="10">
        <v>105.59</v>
      </c>
      <c r="F276" s="10">
        <v>95.46</v>
      </c>
      <c r="G276" s="10">
        <v>110.66</v>
      </c>
      <c r="H276" s="10">
        <v>98.01</v>
      </c>
      <c r="I276" s="10">
        <v>120.36</v>
      </c>
      <c r="J276" s="10">
        <v>114.45</v>
      </c>
      <c r="K276" s="10">
        <v>126.43</v>
      </c>
      <c r="L276" s="10">
        <v>89.16</v>
      </c>
      <c r="M276" s="10">
        <v>96.34</v>
      </c>
      <c r="N276" s="10">
        <v>101.98</v>
      </c>
      <c r="O276" s="10">
        <v>127.81</v>
      </c>
      <c r="P276" s="10">
        <v>108.85</v>
      </c>
      <c r="Q276" s="10">
        <v>105.01</v>
      </c>
      <c r="R276" s="10">
        <v>96.8</v>
      </c>
      <c r="S276" s="10">
        <v>106.25</v>
      </c>
      <c r="T276" s="10">
        <v>91.31</v>
      </c>
      <c r="U276" s="10">
        <v>90.27</v>
      </c>
      <c r="V276" s="10">
        <v>98.3</v>
      </c>
      <c r="W276" s="10">
        <v>100.12</v>
      </c>
      <c r="X276" s="10">
        <v>102.21</v>
      </c>
      <c r="Y276" s="10">
        <v>99.85</v>
      </c>
      <c r="Z276" s="10">
        <v>106.92</v>
      </c>
      <c r="AA276" s="10">
        <v>117.19</v>
      </c>
      <c r="AB276" s="10">
        <v>106.07</v>
      </c>
      <c r="AC276" s="10">
        <v>101.78</v>
      </c>
      <c r="AD276" s="10">
        <v>87.09</v>
      </c>
      <c r="AE276" s="33">
        <v>113.58</v>
      </c>
      <c r="AF276" s="33">
        <v>135.6</v>
      </c>
      <c r="AG276" s="33">
        <v>107.44</v>
      </c>
      <c r="AH276" s="36"/>
      <c r="AI276" s="32"/>
      <c r="AJ276" s="8" t="s">
        <v>95</v>
      </c>
      <c r="AK276" s="31">
        <v>105.58</v>
      </c>
      <c r="AL276" s="10">
        <v>108.25</v>
      </c>
      <c r="AM276" s="38">
        <v>112.07</v>
      </c>
      <c r="AN276" s="38">
        <v>116.16</v>
      </c>
      <c r="AO276" s="38">
        <v>101.11</v>
      </c>
      <c r="AP276" s="38">
        <v>99.97</v>
      </c>
      <c r="AQ276" s="38">
        <v>116.57</v>
      </c>
      <c r="AR276" s="38">
        <v>93.76</v>
      </c>
      <c r="AS276" s="38">
        <v>101.71</v>
      </c>
      <c r="AT276" s="38">
        <v>102.45</v>
      </c>
      <c r="AU276" s="38">
        <v>93.06</v>
      </c>
    </row>
    <row r="277" spans="1:47">
      <c r="A277" s="36"/>
      <c r="B277" s="32"/>
      <c r="C277" s="8" t="s">
        <v>96</v>
      </c>
      <c r="D277" s="17">
        <v>105.92</v>
      </c>
      <c r="E277" s="10">
        <v>105.92</v>
      </c>
      <c r="F277" s="10">
        <v>94.77</v>
      </c>
      <c r="G277" s="10">
        <v>110.21</v>
      </c>
      <c r="H277" s="10">
        <v>100.78</v>
      </c>
      <c r="I277" s="10">
        <v>125.59</v>
      </c>
      <c r="J277" s="10">
        <v>130.72</v>
      </c>
      <c r="K277" s="10">
        <v>124.81</v>
      </c>
      <c r="L277" s="10">
        <v>93.87</v>
      </c>
      <c r="M277" s="10">
        <v>93.43</v>
      </c>
      <c r="N277" s="10">
        <v>96.79</v>
      </c>
      <c r="O277" s="10">
        <v>102.32</v>
      </c>
      <c r="P277" s="10">
        <v>111.2</v>
      </c>
      <c r="Q277" s="10">
        <v>103.1</v>
      </c>
      <c r="R277" s="10">
        <v>97.22</v>
      </c>
      <c r="S277" s="10">
        <v>108.57</v>
      </c>
      <c r="T277" s="10">
        <v>106.46</v>
      </c>
      <c r="U277" s="10">
        <v>92.12</v>
      </c>
      <c r="V277" s="10">
        <v>99.68</v>
      </c>
      <c r="W277" s="10">
        <v>100.12</v>
      </c>
      <c r="X277" s="10">
        <v>98.99</v>
      </c>
      <c r="Y277" s="10">
        <v>98.65</v>
      </c>
      <c r="Z277" s="10">
        <v>108.37</v>
      </c>
      <c r="AA277" s="10">
        <v>121.41</v>
      </c>
      <c r="AB277" s="10">
        <v>106.29</v>
      </c>
      <c r="AC277" s="10">
        <v>97.25</v>
      </c>
      <c r="AD277" s="10">
        <v>87.06</v>
      </c>
      <c r="AE277" s="33">
        <v>115.24</v>
      </c>
      <c r="AF277" s="33">
        <v>130.63</v>
      </c>
      <c r="AG277" s="33">
        <v>107.81</v>
      </c>
      <c r="AH277" s="36"/>
      <c r="AI277" s="32"/>
      <c r="AJ277" s="8" t="s">
        <v>96</v>
      </c>
      <c r="AK277" s="31">
        <v>105.92</v>
      </c>
      <c r="AL277" s="10">
        <v>108.83</v>
      </c>
      <c r="AM277" s="38">
        <v>115.83</v>
      </c>
      <c r="AN277" s="38">
        <v>120.26</v>
      </c>
      <c r="AO277" s="38">
        <v>102.73</v>
      </c>
      <c r="AP277" s="38">
        <v>98.21</v>
      </c>
      <c r="AQ277" s="38">
        <v>100.72</v>
      </c>
      <c r="AR277" s="38">
        <v>96.65</v>
      </c>
      <c r="AS277" s="38">
        <v>103.98</v>
      </c>
      <c r="AT277" s="38">
        <v>105.18</v>
      </c>
      <c r="AU277" s="38">
        <v>91.21</v>
      </c>
    </row>
    <row r="278" spans="1:47">
      <c r="A278" s="36"/>
      <c r="B278" s="34"/>
      <c r="C278" s="15" t="s">
        <v>97</v>
      </c>
      <c r="D278" s="13">
        <v>104.13</v>
      </c>
      <c r="E278" s="14">
        <v>104.14</v>
      </c>
      <c r="F278" s="14">
        <v>94.84</v>
      </c>
      <c r="G278" s="14">
        <v>112.86</v>
      </c>
      <c r="H278" s="14">
        <v>101.93</v>
      </c>
      <c r="I278" s="14">
        <v>105.49</v>
      </c>
      <c r="J278" s="14">
        <v>93.03</v>
      </c>
      <c r="K278" s="14">
        <v>129.72999999999999</v>
      </c>
      <c r="L278" s="14">
        <v>94.72</v>
      </c>
      <c r="M278" s="14">
        <v>72.900000000000006</v>
      </c>
      <c r="N278" s="14">
        <v>96.23</v>
      </c>
      <c r="O278" s="14">
        <v>130.19</v>
      </c>
      <c r="P278" s="14">
        <v>121.06</v>
      </c>
      <c r="Q278" s="14">
        <v>110.84</v>
      </c>
      <c r="R278" s="14">
        <v>96.64</v>
      </c>
      <c r="S278" s="14">
        <v>96.39</v>
      </c>
      <c r="T278" s="14">
        <v>103.68</v>
      </c>
      <c r="U278" s="14">
        <v>90.82</v>
      </c>
      <c r="V278" s="14">
        <v>99.82</v>
      </c>
      <c r="W278" s="14">
        <v>99.6</v>
      </c>
      <c r="X278" s="14">
        <v>98.59</v>
      </c>
      <c r="Y278" s="14">
        <v>91.55</v>
      </c>
      <c r="Z278" s="14">
        <v>107.41</v>
      </c>
      <c r="AA278" s="14">
        <v>121.63</v>
      </c>
      <c r="AB278" s="14">
        <v>98.69</v>
      </c>
      <c r="AC278" s="14">
        <v>97.62</v>
      </c>
      <c r="AD278" s="14">
        <v>90.77</v>
      </c>
      <c r="AE278" s="33">
        <v>106.86</v>
      </c>
      <c r="AF278" s="33">
        <v>146.08000000000001</v>
      </c>
      <c r="AG278" s="33">
        <v>107.02</v>
      </c>
      <c r="AH278" s="36"/>
      <c r="AI278" s="34"/>
      <c r="AJ278" s="15" t="s">
        <v>97</v>
      </c>
      <c r="AK278" s="39">
        <v>104.13</v>
      </c>
      <c r="AL278" s="14">
        <v>108.29</v>
      </c>
      <c r="AM278" s="40">
        <v>113.86</v>
      </c>
      <c r="AN278" s="40">
        <v>117.1</v>
      </c>
      <c r="AO278" s="40">
        <v>110.98</v>
      </c>
      <c r="AP278" s="40">
        <v>100.79</v>
      </c>
      <c r="AQ278" s="40">
        <v>116.08</v>
      </c>
      <c r="AR278" s="40">
        <v>96.56</v>
      </c>
      <c r="AS278" s="40">
        <v>100.56</v>
      </c>
      <c r="AT278" s="40">
        <v>101.33</v>
      </c>
      <c r="AU278" s="40">
        <v>91.63</v>
      </c>
    </row>
    <row r="279" spans="1:47">
      <c r="A279" s="8"/>
      <c r="B279" s="28" t="s">
        <v>106</v>
      </c>
      <c r="C279" s="22" t="s">
        <v>84</v>
      </c>
      <c r="D279" s="17">
        <v>105.91</v>
      </c>
      <c r="E279" s="10">
        <v>105.92</v>
      </c>
      <c r="F279" s="10">
        <v>97.05</v>
      </c>
      <c r="G279" s="10">
        <v>111.6</v>
      </c>
      <c r="H279" s="10">
        <v>98.76</v>
      </c>
      <c r="I279" s="10">
        <v>127</v>
      </c>
      <c r="J279" s="10">
        <v>120.55</v>
      </c>
      <c r="K279" s="10">
        <v>133.21</v>
      </c>
      <c r="L279" s="10">
        <v>92.5</v>
      </c>
      <c r="M279" s="10">
        <v>88.99</v>
      </c>
      <c r="N279" s="10">
        <v>96.29</v>
      </c>
      <c r="O279" s="10">
        <v>129.54</v>
      </c>
      <c r="P279" s="10">
        <v>112.85</v>
      </c>
      <c r="Q279" s="10">
        <v>103.6</v>
      </c>
      <c r="R279" s="10">
        <v>94.88</v>
      </c>
      <c r="S279" s="10">
        <v>105.13</v>
      </c>
      <c r="T279" s="10">
        <v>108.85</v>
      </c>
      <c r="U279" s="10">
        <v>87.3</v>
      </c>
      <c r="V279" s="10">
        <v>103.71</v>
      </c>
      <c r="W279" s="10">
        <v>99.04</v>
      </c>
      <c r="X279" s="10">
        <v>97.14</v>
      </c>
      <c r="Y279" s="10">
        <v>95.44</v>
      </c>
      <c r="Z279" s="10">
        <v>100.32</v>
      </c>
      <c r="AA279" s="10">
        <v>119.92</v>
      </c>
      <c r="AB279" s="10">
        <v>102.95</v>
      </c>
      <c r="AC279" s="10">
        <v>93.87</v>
      </c>
      <c r="AD279" s="10">
        <v>91.95</v>
      </c>
      <c r="AE279" s="30">
        <v>96.74</v>
      </c>
      <c r="AF279" s="30">
        <v>141.47</v>
      </c>
      <c r="AG279" s="30">
        <v>109.07</v>
      </c>
      <c r="AH279" s="8"/>
      <c r="AI279" s="28" t="s">
        <v>106</v>
      </c>
      <c r="AJ279" s="22" t="s">
        <v>84</v>
      </c>
      <c r="AK279" s="10">
        <v>105.91</v>
      </c>
      <c r="AL279" s="10">
        <v>110.12</v>
      </c>
      <c r="AM279" s="38">
        <v>116.75</v>
      </c>
      <c r="AN279" s="38">
        <v>123.24</v>
      </c>
      <c r="AO279" s="38">
        <v>98.99</v>
      </c>
      <c r="AP279" s="38">
        <v>100.03</v>
      </c>
      <c r="AQ279" s="38">
        <v>120.49</v>
      </c>
      <c r="AR279" s="38">
        <v>93.55</v>
      </c>
      <c r="AS279" s="38">
        <v>102.68</v>
      </c>
      <c r="AT279" s="38">
        <v>104</v>
      </c>
      <c r="AU279" s="38">
        <v>88.69</v>
      </c>
    </row>
    <row r="280" spans="1:47">
      <c r="A280" s="8"/>
      <c r="B280" s="32"/>
      <c r="C280" s="8" t="s">
        <v>86</v>
      </c>
      <c r="D280" s="17">
        <v>103.3</v>
      </c>
      <c r="E280" s="10">
        <v>103.31</v>
      </c>
      <c r="F280" s="10">
        <v>98.44</v>
      </c>
      <c r="G280" s="10">
        <v>106.35</v>
      </c>
      <c r="H280" s="10">
        <v>97.8</v>
      </c>
      <c r="I280" s="10">
        <v>109.89</v>
      </c>
      <c r="J280" s="10">
        <v>94.61</v>
      </c>
      <c r="K280" s="10">
        <v>137.32</v>
      </c>
      <c r="L280" s="10">
        <v>94.04</v>
      </c>
      <c r="M280" s="10">
        <v>88.17</v>
      </c>
      <c r="N280" s="10">
        <v>107.02</v>
      </c>
      <c r="O280" s="10">
        <v>119.01</v>
      </c>
      <c r="P280" s="10">
        <v>110.32</v>
      </c>
      <c r="Q280" s="10">
        <v>106.33</v>
      </c>
      <c r="R280" s="10">
        <v>93.42</v>
      </c>
      <c r="S280" s="10">
        <v>102.12</v>
      </c>
      <c r="T280" s="10">
        <v>106.32</v>
      </c>
      <c r="U280" s="10">
        <v>87.43</v>
      </c>
      <c r="V280" s="10">
        <v>99.78</v>
      </c>
      <c r="W280" s="10">
        <v>99.31</v>
      </c>
      <c r="X280" s="10">
        <v>98.48</v>
      </c>
      <c r="Y280" s="10">
        <v>99.08</v>
      </c>
      <c r="Z280" s="10">
        <v>106</v>
      </c>
      <c r="AA280" s="10">
        <v>115.48</v>
      </c>
      <c r="AB280" s="10">
        <v>100.98</v>
      </c>
      <c r="AC280" s="10">
        <v>95.17</v>
      </c>
      <c r="AD280" s="10">
        <v>94.61</v>
      </c>
      <c r="AE280" s="33">
        <v>98.5</v>
      </c>
      <c r="AF280" s="33">
        <v>135.52000000000001</v>
      </c>
      <c r="AG280" s="33">
        <v>105.85</v>
      </c>
      <c r="AH280" s="8"/>
      <c r="AI280" s="32"/>
      <c r="AJ280" s="8" t="s">
        <v>86</v>
      </c>
      <c r="AK280" s="10">
        <v>103.3</v>
      </c>
      <c r="AL280" s="10">
        <v>109.89</v>
      </c>
      <c r="AM280" s="38">
        <v>117.39</v>
      </c>
      <c r="AN280" s="38">
        <v>122.84</v>
      </c>
      <c r="AO280" s="38">
        <v>100.83</v>
      </c>
      <c r="AP280" s="38">
        <v>99.05</v>
      </c>
      <c r="AQ280" s="38">
        <v>118.8</v>
      </c>
      <c r="AR280" s="38">
        <v>94.13</v>
      </c>
      <c r="AS280" s="38">
        <v>97.77</v>
      </c>
      <c r="AT280" s="38">
        <v>98.5</v>
      </c>
      <c r="AU280" s="38">
        <v>89.16</v>
      </c>
    </row>
    <row r="281" spans="1:47">
      <c r="A281" s="8"/>
      <c r="B281" s="32"/>
      <c r="C281" s="8" t="s">
        <v>88</v>
      </c>
      <c r="D281" s="17">
        <v>101.88</v>
      </c>
      <c r="E281" s="10">
        <v>101.82</v>
      </c>
      <c r="F281" s="10">
        <v>97.34</v>
      </c>
      <c r="G281" s="10">
        <v>106.32</v>
      </c>
      <c r="H281" s="10">
        <v>99.55</v>
      </c>
      <c r="I281" s="10">
        <v>95.17</v>
      </c>
      <c r="J281" s="10">
        <v>86.63</v>
      </c>
      <c r="K281" s="10">
        <v>137.59</v>
      </c>
      <c r="L281" s="10">
        <v>90.51</v>
      </c>
      <c r="M281" s="10">
        <v>98.92</v>
      </c>
      <c r="N281" s="10">
        <v>106.26</v>
      </c>
      <c r="O281" s="10">
        <v>114.18</v>
      </c>
      <c r="P281" s="10">
        <v>125.75</v>
      </c>
      <c r="Q281" s="10">
        <v>112.77</v>
      </c>
      <c r="R281" s="10">
        <v>90.92</v>
      </c>
      <c r="S281" s="10">
        <v>107.81</v>
      </c>
      <c r="T281" s="10">
        <v>104.19</v>
      </c>
      <c r="U281" s="10">
        <v>88.64</v>
      </c>
      <c r="V281" s="10">
        <v>100.76</v>
      </c>
      <c r="W281" s="10">
        <v>100.52</v>
      </c>
      <c r="X281" s="10">
        <v>100.42</v>
      </c>
      <c r="Y281" s="10">
        <v>104.4</v>
      </c>
      <c r="Z281" s="10">
        <v>107.23</v>
      </c>
      <c r="AA281" s="10">
        <v>123.69</v>
      </c>
      <c r="AB281" s="10">
        <v>101.4</v>
      </c>
      <c r="AC281" s="10">
        <v>95.94</v>
      </c>
      <c r="AD281" s="10">
        <v>97.41</v>
      </c>
      <c r="AE281" s="33">
        <v>99.3</v>
      </c>
      <c r="AF281" s="33">
        <v>138.91</v>
      </c>
      <c r="AG281" s="33">
        <v>105.9</v>
      </c>
      <c r="AH281" s="8"/>
      <c r="AI281" s="32"/>
      <c r="AJ281" s="8" t="s">
        <v>88</v>
      </c>
      <c r="AK281" s="10">
        <v>101.88</v>
      </c>
      <c r="AL281" s="10">
        <v>108.2</v>
      </c>
      <c r="AM281" s="38">
        <v>116.34</v>
      </c>
      <c r="AN281" s="38">
        <v>119.06</v>
      </c>
      <c r="AO281" s="38">
        <v>105.45</v>
      </c>
      <c r="AP281" s="38">
        <v>94.19</v>
      </c>
      <c r="AQ281" s="38">
        <v>109.98</v>
      </c>
      <c r="AR281" s="38">
        <v>90.8</v>
      </c>
      <c r="AS281" s="38">
        <v>98.48</v>
      </c>
      <c r="AT281" s="38">
        <v>98.49</v>
      </c>
      <c r="AU281" s="38">
        <v>89.81</v>
      </c>
    </row>
    <row r="282" spans="1:47">
      <c r="A282" s="8"/>
      <c r="B282" s="32"/>
      <c r="C282" s="8" t="s">
        <v>89</v>
      </c>
      <c r="D282" s="17">
        <v>103.82</v>
      </c>
      <c r="E282" s="10">
        <v>103.83</v>
      </c>
      <c r="F282" s="10">
        <v>96.04</v>
      </c>
      <c r="G282" s="10">
        <v>106.53</v>
      </c>
      <c r="H282" s="10">
        <v>97.79</v>
      </c>
      <c r="I282" s="10">
        <v>108.39</v>
      </c>
      <c r="J282" s="10">
        <v>86.82</v>
      </c>
      <c r="K282" s="10">
        <v>135.97999999999999</v>
      </c>
      <c r="L282" s="10">
        <v>89.55</v>
      </c>
      <c r="M282" s="10">
        <v>90.81</v>
      </c>
      <c r="N282" s="10">
        <v>100.14</v>
      </c>
      <c r="O282" s="10">
        <v>115.3</v>
      </c>
      <c r="P282" s="10">
        <v>128.02000000000001</v>
      </c>
      <c r="Q282" s="10">
        <v>100.8</v>
      </c>
      <c r="R282" s="10">
        <v>95.9</v>
      </c>
      <c r="S282" s="10">
        <v>102.99</v>
      </c>
      <c r="T282" s="10">
        <v>101.92</v>
      </c>
      <c r="U282" s="10">
        <v>88.1</v>
      </c>
      <c r="V282" s="10">
        <v>94.67</v>
      </c>
      <c r="W282" s="10">
        <v>97.95</v>
      </c>
      <c r="X282" s="10">
        <v>97.76</v>
      </c>
      <c r="Y282" s="10">
        <v>96.46</v>
      </c>
      <c r="Z282" s="10">
        <v>103.33</v>
      </c>
      <c r="AA282" s="10">
        <v>109.93</v>
      </c>
      <c r="AB282" s="10">
        <v>100.59</v>
      </c>
      <c r="AC282" s="10">
        <v>96.38</v>
      </c>
      <c r="AD282" s="10">
        <v>95.46</v>
      </c>
      <c r="AE282" s="33">
        <v>93.69</v>
      </c>
      <c r="AF282" s="33">
        <v>151.44999999999999</v>
      </c>
      <c r="AG282" s="33">
        <v>106.92</v>
      </c>
      <c r="AH282" s="8"/>
      <c r="AI282" s="32"/>
      <c r="AJ282" s="8" t="s">
        <v>89</v>
      </c>
      <c r="AK282" s="10">
        <v>103.82</v>
      </c>
      <c r="AL282" s="10">
        <v>108.21</v>
      </c>
      <c r="AM282" s="38">
        <v>114.87</v>
      </c>
      <c r="AN282" s="38">
        <v>122.02</v>
      </c>
      <c r="AO282" s="38">
        <v>94.99</v>
      </c>
      <c r="AP282" s="38">
        <v>98.2</v>
      </c>
      <c r="AQ282" s="38">
        <v>109.04</v>
      </c>
      <c r="AR282" s="38">
        <v>94.9</v>
      </c>
      <c r="AS282" s="38">
        <v>99.21</v>
      </c>
      <c r="AT282" s="38">
        <v>100.67</v>
      </c>
      <c r="AU282" s="38">
        <v>87.71</v>
      </c>
    </row>
    <row r="283" spans="1:47">
      <c r="A283" s="8"/>
      <c r="B283" s="32"/>
      <c r="C283" s="8" t="s">
        <v>90</v>
      </c>
      <c r="D283" s="17">
        <v>102.98</v>
      </c>
      <c r="E283" s="10">
        <v>102.99</v>
      </c>
      <c r="F283" s="10">
        <v>92.08</v>
      </c>
      <c r="G283" s="10">
        <v>105.53</v>
      </c>
      <c r="H283" s="10">
        <v>98.91</v>
      </c>
      <c r="I283" s="10">
        <v>109.13</v>
      </c>
      <c r="J283" s="10">
        <v>102.16</v>
      </c>
      <c r="K283" s="10">
        <v>120.39</v>
      </c>
      <c r="L283" s="10">
        <v>97.54</v>
      </c>
      <c r="M283" s="10">
        <v>83.02</v>
      </c>
      <c r="N283" s="10">
        <v>107.68</v>
      </c>
      <c r="O283" s="10">
        <v>109.96</v>
      </c>
      <c r="P283" s="10">
        <v>128.33000000000001</v>
      </c>
      <c r="Q283" s="10">
        <v>102.16</v>
      </c>
      <c r="R283" s="10">
        <v>96.32</v>
      </c>
      <c r="S283" s="10">
        <v>97.97</v>
      </c>
      <c r="T283" s="10">
        <v>102.82</v>
      </c>
      <c r="U283" s="10">
        <v>84.88</v>
      </c>
      <c r="V283" s="10">
        <v>96.55</v>
      </c>
      <c r="W283" s="10">
        <v>97.59</v>
      </c>
      <c r="X283" s="10">
        <v>100.05</v>
      </c>
      <c r="Y283" s="10">
        <v>102.75</v>
      </c>
      <c r="Z283" s="10">
        <v>103.28</v>
      </c>
      <c r="AA283" s="10">
        <v>109.36</v>
      </c>
      <c r="AB283" s="10">
        <v>107.64</v>
      </c>
      <c r="AC283" s="10">
        <v>96.77</v>
      </c>
      <c r="AD283" s="10">
        <v>99.08</v>
      </c>
      <c r="AE283" s="33">
        <v>109.05</v>
      </c>
      <c r="AF283" s="33">
        <v>151.52000000000001</v>
      </c>
      <c r="AG283" s="33">
        <v>106.09</v>
      </c>
      <c r="AH283" s="8"/>
      <c r="AI283" s="32"/>
      <c r="AJ283" s="8" t="s">
        <v>90</v>
      </c>
      <c r="AK283" s="10">
        <v>102.98</v>
      </c>
      <c r="AL283" s="10">
        <v>109.18</v>
      </c>
      <c r="AM283" s="38">
        <v>118.99</v>
      </c>
      <c r="AN283" s="38">
        <v>125.69</v>
      </c>
      <c r="AO283" s="38">
        <v>98.31</v>
      </c>
      <c r="AP283" s="38">
        <v>93.3</v>
      </c>
      <c r="AQ283" s="38">
        <v>85.9</v>
      </c>
      <c r="AR283" s="38">
        <v>94.87</v>
      </c>
      <c r="AS283" s="38">
        <v>97.64</v>
      </c>
      <c r="AT283" s="38">
        <v>98.52</v>
      </c>
      <c r="AU283" s="38">
        <v>88.82</v>
      </c>
    </row>
    <row r="284" spans="1:47">
      <c r="A284" s="8"/>
      <c r="B284" s="32"/>
      <c r="C284" s="8" t="s">
        <v>91</v>
      </c>
      <c r="D284" s="17">
        <v>101.31</v>
      </c>
      <c r="E284" s="10">
        <v>101.31</v>
      </c>
      <c r="F284" s="10">
        <v>92.62</v>
      </c>
      <c r="G284" s="10">
        <v>109.07</v>
      </c>
      <c r="H284" s="10">
        <v>97.81</v>
      </c>
      <c r="I284" s="10">
        <v>105.18</v>
      </c>
      <c r="J284" s="10">
        <v>94.14</v>
      </c>
      <c r="K284" s="10">
        <v>117.89</v>
      </c>
      <c r="L284" s="10">
        <v>93.31</v>
      </c>
      <c r="M284" s="10">
        <v>85.53</v>
      </c>
      <c r="N284" s="10">
        <v>104.62</v>
      </c>
      <c r="O284" s="10">
        <v>89.98</v>
      </c>
      <c r="P284" s="10">
        <v>115.8</v>
      </c>
      <c r="Q284" s="10">
        <v>109.91</v>
      </c>
      <c r="R284" s="10">
        <v>97.4</v>
      </c>
      <c r="S284" s="10">
        <v>99.04</v>
      </c>
      <c r="T284" s="10">
        <v>103.51</v>
      </c>
      <c r="U284" s="10">
        <v>87.37</v>
      </c>
      <c r="V284" s="10">
        <v>95.48</v>
      </c>
      <c r="W284" s="10">
        <v>96.59</v>
      </c>
      <c r="X284" s="10">
        <v>100.23</v>
      </c>
      <c r="Y284" s="10">
        <v>104.09</v>
      </c>
      <c r="Z284" s="10">
        <v>104.13</v>
      </c>
      <c r="AA284" s="10">
        <v>101.26</v>
      </c>
      <c r="AB284" s="10">
        <v>106.18</v>
      </c>
      <c r="AC284" s="10">
        <v>97.86</v>
      </c>
      <c r="AD284" s="10">
        <v>100.32</v>
      </c>
      <c r="AE284" s="33">
        <v>73.849999999999994</v>
      </c>
      <c r="AF284" s="33">
        <v>150.02000000000001</v>
      </c>
      <c r="AG284" s="33">
        <v>104.57</v>
      </c>
      <c r="AH284" s="8"/>
      <c r="AI284" s="32"/>
      <c r="AJ284" s="8" t="s">
        <v>91</v>
      </c>
      <c r="AK284" s="10">
        <v>101.31</v>
      </c>
      <c r="AL284" s="10">
        <v>104.03</v>
      </c>
      <c r="AM284" s="38">
        <v>112.29</v>
      </c>
      <c r="AN284" s="38">
        <v>116.15</v>
      </c>
      <c r="AO284" s="38">
        <v>104.31</v>
      </c>
      <c r="AP284" s="38">
        <v>92.61</v>
      </c>
      <c r="AQ284" s="38">
        <v>85.95</v>
      </c>
      <c r="AR284" s="38">
        <v>94.21</v>
      </c>
      <c r="AS284" s="38">
        <v>98.9</v>
      </c>
      <c r="AT284" s="38">
        <v>99.86</v>
      </c>
      <c r="AU284" s="38">
        <v>87.79</v>
      </c>
    </row>
    <row r="285" spans="1:47">
      <c r="A285" s="8"/>
      <c r="B285" s="32"/>
      <c r="C285" s="8" t="s">
        <v>92</v>
      </c>
      <c r="D285" s="17">
        <v>100.22</v>
      </c>
      <c r="E285" s="10">
        <v>100.23</v>
      </c>
      <c r="F285" s="10">
        <v>93.31</v>
      </c>
      <c r="G285" s="10">
        <v>102.2</v>
      </c>
      <c r="H285" s="10">
        <v>96.01</v>
      </c>
      <c r="I285" s="10">
        <v>101.61</v>
      </c>
      <c r="J285" s="10">
        <v>84.76</v>
      </c>
      <c r="K285" s="10">
        <v>119.16</v>
      </c>
      <c r="L285" s="10">
        <v>88.67</v>
      </c>
      <c r="M285" s="10">
        <v>90.38</v>
      </c>
      <c r="N285" s="10">
        <v>110.23</v>
      </c>
      <c r="O285" s="10">
        <v>109.4</v>
      </c>
      <c r="P285" s="10">
        <v>101.37</v>
      </c>
      <c r="Q285" s="10">
        <v>102.92</v>
      </c>
      <c r="R285" s="10">
        <v>93.96</v>
      </c>
      <c r="S285" s="10">
        <v>100.4</v>
      </c>
      <c r="T285" s="10">
        <v>101.79</v>
      </c>
      <c r="U285" s="10">
        <v>84.26</v>
      </c>
      <c r="V285" s="10">
        <v>94.71</v>
      </c>
      <c r="W285" s="10">
        <v>101.34</v>
      </c>
      <c r="X285" s="10">
        <v>97.94</v>
      </c>
      <c r="Y285" s="10">
        <v>95.92</v>
      </c>
      <c r="Z285" s="10">
        <v>103.37</v>
      </c>
      <c r="AA285" s="10">
        <v>100.94</v>
      </c>
      <c r="AB285" s="10">
        <v>104.82</v>
      </c>
      <c r="AC285" s="10">
        <v>97.17</v>
      </c>
      <c r="AD285" s="10">
        <v>92.14</v>
      </c>
      <c r="AE285" s="33">
        <v>70.83</v>
      </c>
      <c r="AF285" s="33">
        <v>130.61000000000001</v>
      </c>
      <c r="AG285" s="33">
        <v>102.46</v>
      </c>
      <c r="AH285" s="8"/>
      <c r="AI285" s="32"/>
      <c r="AJ285" s="8" t="s">
        <v>92</v>
      </c>
      <c r="AK285" s="10">
        <v>100.22</v>
      </c>
      <c r="AL285" s="10">
        <v>105.51</v>
      </c>
      <c r="AM285" s="38">
        <v>114.26</v>
      </c>
      <c r="AN285" s="38">
        <v>119.16</v>
      </c>
      <c r="AO285" s="38">
        <v>99.23</v>
      </c>
      <c r="AP285" s="38">
        <v>93.24</v>
      </c>
      <c r="AQ285" s="38">
        <v>97.39</v>
      </c>
      <c r="AR285" s="38">
        <v>92.09</v>
      </c>
      <c r="AS285" s="38">
        <v>94.69</v>
      </c>
      <c r="AT285" s="38">
        <v>95.28</v>
      </c>
      <c r="AU285" s="38">
        <v>88.33</v>
      </c>
    </row>
    <row r="286" spans="1:47">
      <c r="A286" s="8"/>
      <c r="B286" s="32"/>
      <c r="C286" s="8" t="s">
        <v>93</v>
      </c>
      <c r="D286" s="17">
        <v>100.12</v>
      </c>
      <c r="E286" s="10">
        <v>100.14</v>
      </c>
      <c r="F286" s="10">
        <v>94.39</v>
      </c>
      <c r="G286" s="10">
        <v>89.86</v>
      </c>
      <c r="H286" s="10">
        <v>98.96</v>
      </c>
      <c r="I286" s="10">
        <v>99.07</v>
      </c>
      <c r="J286" s="10">
        <v>91.08</v>
      </c>
      <c r="K286" s="10">
        <v>108.7</v>
      </c>
      <c r="L286" s="10">
        <v>87.9</v>
      </c>
      <c r="M286" s="10">
        <v>91.67</v>
      </c>
      <c r="N286" s="10">
        <v>107.96</v>
      </c>
      <c r="O286" s="10">
        <v>102.59</v>
      </c>
      <c r="P286" s="10">
        <v>120.83</v>
      </c>
      <c r="Q286" s="10">
        <v>100.28</v>
      </c>
      <c r="R286" s="10">
        <v>94.89</v>
      </c>
      <c r="S286" s="10">
        <v>91.65</v>
      </c>
      <c r="T286" s="10">
        <v>102.81</v>
      </c>
      <c r="U286" s="10">
        <v>85.25</v>
      </c>
      <c r="V286" s="10">
        <v>92.87</v>
      </c>
      <c r="W286" s="10">
        <v>96.81</v>
      </c>
      <c r="X286" s="10">
        <v>95.89</v>
      </c>
      <c r="Y286" s="10">
        <v>90.14</v>
      </c>
      <c r="Z286" s="10">
        <v>101.93</v>
      </c>
      <c r="AA286" s="10">
        <v>104.31</v>
      </c>
      <c r="AB286" s="10">
        <v>107.49</v>
      </c>
      <c r="AC286" s="10">
        <v>94.85</v>
      </c>
      <c r="AD286" s="10">
        <v>101.5</v>
      </c>
      <c r="AE286" s="33">
        <v>77.34</v>
      </c>
      <c r="AF286" s="33">
        <v>125.01</v>
      </c>
      <c r="AG286" s="33">
        <v>101.45</v>
      </c>
      <c r="AH286" s="8"/>
      <c r="AI286" s="32"/>
      <c r="AJ286" s="8" t="s">
        <v>93</v>
      </c>
      <c r="AK286" s="10">
        <v>100.12</v>
      </c>
      <c r="AL286" s="10">
        <v>105.19</v>
      </c>
      <c r="AM286" s="38">
        <v>114.59</v>
      </c>
      <c r="AN286" s="38">
        <v>120.39</v>
      </c>
      <c r="AO286" s="38">
        <v>96.95</v>
      </c>
      <c r="AP286" s="38">
        <v>95.89</v>
      </c>
      <c r="AQ286" s="38">
        <v>95.02</v>
      </c>
      <c r="AR286" s="38">
        <v>93.6</v>
      </c>
      <c r="AS286" s="38">
        <v>95.79</v>
      </c>
      <c r="AT286" s="38">
        <v>96.61</v>
      </c>
      <c r="AU286" s="38">
        <v>86.15</v>
      </c>
    </row>
    <row r="287" spans="1:47">
      <c r="A287" s="8"/>
      <c r="B287" s="32"/>
      <c r="C287" s="8" t="s">
        <v>94</v>
      </c>
      <c r="D287" s="17">
        <v>100.56</v>
      </c>
      <c r="E287" s="10">
        <v>100.56</v>
      </c>
      <c r="F287" s="10">
        <v>93.3</v>
      </c>
      <c r="G287" s="10">
        <v>102.79</v>
      </c>
      <c r="H287" s="10">
        <v>96.19</v>
      </c>
      <c r="I287" s="10">
        <v>105.08</v>
      </c>
      <c r="J287" s="10">
        <v>97.85</v>
      </c>
      <c r="K287" s="10">
        <v>111.13</v>
      </c>
      <c r="L287" s="10">
        <v>89.5</v>
      </c>
      <c r="M287" s="10">
        <v>93.88</v>
      </c>
      <c r="N287" s="10">
        <v>102.87</v>
      </c>
      <c r="O287" s="10">
        <v>98.71</v>
      </c>
      <c r="P287" s="10">
        <v>116.5</v>
      </c>
      <c r="Q287" s="10">
        <v>102.29</v>
      </c>
      <c r="R287" s="10">
        <v>88.23</v>
      </c>
      <c r="S287" s="10">
        <v>106.19</v>
      </c>
      <c r="T287" s="10">
        <v>99.38</v>
      </c>
      <c r="U287" s="10">
        <v>89.67</v>
      </c>
      <c r="V287" s="10">
        <v>95.2</v>
      </c>
      <c r="W287" s="10">
        <v>97.93</v>
      </c>
      <c r="X287" s="10">
        <v>100.63</v>
      </c>
      <c r="Y287" s="10">
        <v>96.94</v>
      </c>
      <c r="Z287" s="10">
        <v>101.65</v>
      </c>
      <c r="AA287" s="10">
        <v>100.31</v>
      </c>
      <c r="AB287" s="10">
        <v>108.8</v>
      </c>
      <c r="AC287" s="10">
        <v>99.51</v>
      </c>
      <c r="AD287" s="10">
        <v>105.78</v>
      </c>
      <c r="AE287" s="33">
        <v>78.599999999999994</v>
      </c>
      <c r="AF287" s="33">
        <v>133.87</v>
      </c>
      <c r="AG287" s="33">
        <v>103.09</v>
      </c>
      <c r="AH287" s="8"/>
      <c r="AI287" s="32"/>
      <c r="AJ287" s="8" t="s">
        <v>94</v>
      </c>
      <c r="AK287" s="10">
        <v>100.56</v>
      </c>
      <c r="AL287" s="10">
        <v>105.04</v>
      </c>
      <c r="AM287" s="38">
        <v>114.02</v>
      </c>
      <c r="AN287" s="38">
        <v>118.28</v>
      </c>
      <c r="AO287" s="38">
        <v>99.95</v>
      </c>
      <c r="AP287" s="38">
        <v>89.14</v>
      </c>
      <c r="AQ287" s="38">
        <v>86.05</v>
      </c>
      <c r="AR287" s="38">
        <v>90.75</v>
      </c>
      <c r="AS287" s="38">
        <v>96.01</v>
      </c>
      <c r="AT287" s="38">
        <v>96.51</v>
      </c>
      <c r="AU287" s="38">
        <v>90.38</v>
      </c>
    </row>
    <row r="288" spans="1:47">
      <c r="A288" s="8"/>
      <c r="B288" s="32"/>
      <c r="C288" s="8" t="s">
        <v>95</v>
      </c>
      <c r="D288" s="17">
        <v>94.04</v>
      </c>
      <c r="E288" s="10">
        <v>94.14</v>
      </c>
      <c r="F288" s="10">
        <v>92.57</v>
      </c>
      <c r="G288" s="10">
        <v>100.18</v>
      </c>
      <c r="H288" s="10">
        <v>95.09</v>
      </c>
      <c r="I288" s="10">
        <v>90.65</v>
      </c>
      <c r="J288" s="10">
        <v>81.03</v>
      </c>
      <c r="K288" s="10">
        <v>100.41</v>
      </c>
      <c r="L288" s="10">
        <v>89.35</v>
      </c>
      <c r="M288" s="10">
        <v>85.27</v>
      </c>
      <c r="N288" s="10">
        <v>103.42</v>
      </c>
      <c r="O288" s="10">
        <v>94.65</v>
      </c>
      <c r="P288" s="10">
        <v>96.83</v>
      </c>
      <c r="Q288" s="10">
        <v>100.54</v>
      </c>
      <c r="R288" s="10">
        <v>86.29</v>
      </c>
      <c r="S288" s="10">
        <v>93.24</v>
      </c>
      <c r="T288" s="10">
        <v>103.71</v>
      </c>
      <c r="U288" s="10">
        <v>90.02</v>
      </c>
      <c r="V288" s="10">
        <v>88.37</v>
      </c>
      <c r="W288" s="10">
        <v>99.35</v>
      </c>
      <c r="X288" s="10">
        <v>99.58</v>
      </c>
      <c r="Y288" s="10">
        <v>98.49</v>
      </c>
      <c r="Z288" s="10">
        <v>97.37</v>
      </c>
      <c r="AA288" s="10">
        <v>94.26</v>
      </c>
      <c r="AB288" s="10">
        <v>117.28</v>
      </c>
      <c r="AC288" s="10">
        <v>99.91</v>
      </c>
      <c r="AD288" s="10">
        <v>92.79</v>
      </c>
      <c r="AE288" s="33">
        <v>75.16</v>
      </c>
      <c r="AF288" s="33">
        <v>126.27</v>
      </c>
      <c r="AG288" s="33">
        <v>96.12</v>
      </c>
      <c r="AH288" s="8"/>
      <c r="AI288" s="32"/>
      <c r="AJ288" s="8" t="s">
        <v>95</v>
      </c>
      <c r="AK288" s="10">
        <v>94.04</v>
      </c>
      <c r="AL288" s="10">
        <v>94.31</v>
      </c>
      <c r="AM288" s="38">
        <v>95.99</v>
      </c>
      <c r="AN288" s="38">
        <v>95.4</v>
      </c>
      <c r="AO288" s="38">
        <v>97.58</v>
      </c>
      <c r="AP288" s="38">
        <v>90.13</v>
      </c>
      <c r="AQ288" s="38">
        <v>84.84</v>
      </c>
      <c r="AR288" s="38">
        <v>91.61</v>
      </c>
      <c r="AS288" s="38">
        <v>92.93</v>
      </c>
      <c r="AT288" s="38">
        <v>93.09</v>
      </c>
      <c r="AU288" s="38">
        <v>89.95</v>
      </c>
    </row>
    <row r="289" spans="1:47">
      <c r="A289" s="8"/>
      <c r="B289" s="32"/>
      <c r="C289" s="8" t="s">
        <v>96</v>
      </c>
      <c r="D289" s="17">
        <v>91.32</v>
      </c>
      <c r="E289" s="10">
        <v>91.32</v>
      </c>
      <c r="F289" s="10">
        <v>84.52</v>
      </c>
      <c r="G289" s="10">
        <v>104.25</v>
      </c>
      <c r="H289" s="10">
        <v>95.92</v>
      </c>
      <c r="I289" s="10">
        <v>84.11</v>
      </c>
      <c r="J289" s="10">
        <v>75.040000000000006</v>
      </c>
      <c r="K289" s="10">
        <v>99.1</v>
      </c>
      <c r="L289" s="10">
        <v>89.23</v>
      </c>
      <c r="M289" s="10">
        <v>92.49</v>
      </c>
      <c r="N289" s="10">
        <v>106.98</v>
      </c>
      <c r="O289" s="10">
        <v>90.08</v>
      </c>
      <c r="P289" s="10">
        <v>84.99</v>
      </c>
      <c r="Q289" s="10">
        <v>102.48</v>
      </c>
      <c r="R289" s="10">
        <v>87.45</v>
      </c>
      <c r="S289" s="10">
        <v>89.74</v>
      </c>
      <c r="T289" s="10">
        <v>103.79</v>
      </c>
      <c r="U289" s="10">
        <v>90.52</v>
      </c>
      <c r="V289" s="10">
        <v>87.63</v>
      </c>
      <c r="W289" s="10">
        <v>97.38</v>
      </c>
      <c r="X289" s="10">
        <v>99.81</v>
      </c>
      <c r="Y289" s="10">
        <v>94.95</v>
      </c>
      <c r="Z289" s="10">
        <v>94.84</v>
      </c>
      <c r="AA289" s="10">
        <v>93.28</v>
      </c>
      <c r="AB289" s="10">
        <v>116.69</v>
      </c>
      <c r="AC289" s="10">
        <v>100.82</v>
      </c>
      <c r="AD289" s="10">
        <v>110.62</v>
      </c>
      <c r="AE289" s="33">
        <v>74.31</v>
      </c>
      <c r="AF289" s="33">
        <v>128.04</v>
      </c>
      <c r="AG289" s="33">
        <v>94.08</v>
      </c>
      <c r="AH289" s="8"/>
      <c r="AI289" s="32"/>
      <c r="AJ289" s="8" t="s">
        <v>96</v>
      </c>
      <c r="AK289" s="10">
        <v>91.32</v>
      </c>
      <c r="AL289" s="10">
        <v>94.31</v>
      </c>
      <c r="AM289" s="38">
        <v>98.29</v>
      </c>
      <c r="AN289" s="38">
        <v>97.38</v>
      </c>
      <c r="AO289" s="38">
        <v>100.17</v>
      </c>
      <c r="AP289" s="38">
        <v>87.36</v>
      </c>
      <c r="AQ289" s="38">
        <v>76.010000000000005</v>
      </c>
      <c r="AR289" s="38">
        <v>90.44</v>
      </c>
      <c r="AS289" s="38">
        <v>89.44</v>
      </c>
      <c r="AT289" s="38">
        <v>89.35</v>
      </c>
      <c r="AU289" s="38">
        <v>91.03</v>
      </c>
    </row>
    <row r="290" spans="1:47">
      <c r="A290" s="8"/>
      <c r="B290" s="34"/>
      <c r="C290" s="15" t="s">
        <v>97</v>
      </c>
      <c r="D290" s="13">
        <v>95.6</v>
      </c>
      <c r="E290" s="14">
        <v>95.61</v>
      </c>
      <c r="F290" s="14">
        <v>85.56</v>
      </c>
      <c r="G290" s="14">
        <v>106.16</v>
      </c>
      <c r="H290" s="14">
        <v>102.08</v>
      </c>
      <c r="I290" s="14">
        <v>90.54</v>
      </c>
      <c r="J290" s="14">
        <v>88.04</v>
      </c>
      <c r="K290" s="14">
        <v>95.35</v>
      </c>
      <c r="L290" s="14">
        <v>90.31</v>
      </c>
      <c r="M290" s="14">
        <v>92.9</v>
      </c>
      <c r="N290" s="14">
        <v>101.58</v>
      </c>
      <c r="O290" s="14">
        <v>79.56</v>
      </c>
      <c r="P290" s="14">
        <v>106.25</v>
      </c>
      <c r="Q290" s="14">
        <v>102.25</v>
      </c>
      <c r="R290" s="14">
        <v>90.58</v>
      </c>
      <c r="S290" s="14">
        <v>101.69</v>
      </c>
      <c r="T290" s="14">
        <v>98.27</v>
      </c>
      <c r="U290" s="14">
        <v>93.64</v>
      </c>
      <c r="V290" s="14">
        <v>87.08</v>
      </c>
      <c r="W290" s="14">
        <v>98.85</v>
      </c>
      <c r="X290" s="14">
        <v>98.07</v>
      </c>
      <c r="Y290" s="14">
        <v>98.04</v>
      </c>
      <c r="Z290" s="14">
        <v>92.89</v>
      </c>
      <c r="AA290" s="14">
        <v>95.13</v>
      </c>
      <c r="AB290" s="14">
        <v>114.75</v>
      </c>
      <c r="AC290" s="14">
        <v>96.51</v>
      </c>
      <c r="AD290" s="14">
        <v>102.65</v>
      </c>
      <c r="AE290" s="35">
        <v>79.44</v>
      </c>
      <c r="AF290" s="35">
        <v>129.88</v>
      </c>
      <c r="AG290" s="35">
        <v>97.95</v>
      </c>
      <c r="AH290" s="8"/>
      <c r="AI290" s="34"/>
      <c r="AJ290" s="15" t="s">
        <v>97</v>
      </c>
      <c r="AK290" s="14">
        <v>95.6</v>
      </c>
      <c r="AL290" s="14">
        <v>100.32</v>
      </c>
      <c r="AM290" s="40">
        <v>108.36</v>
      </c>
      <c r="AN290" s="40">
        <v>109.73</v>
      </c>
      <c r="AO290" s="40">
        <v>108.62</v>
      </c>
      <c r="AP290" s="40">
        <v>88.06</v>
      </c>
      <c r="AQ290" s="40">
        <v>71.67</v>
      </c>
      <c r="AR290" s="40">
        <v>93.32</v>
      </c>
      <c r="AS290" s="40">
        <v>91.56</v>
      </c>
      <c r="AT290" s="40">
        <v>91.65</v>
      </c>
      <c r="AU290" s="40">
        <v>90.39</v>
      </c>
    </row>
    <row r="291" spans="1:47">
      <c r="A291" s="8"/>
      <c r="B291" s="32" t="s">
        <v>107</v>
      </c>
      <c r="C291" s="22" t="s">
        <v>84</v>
      </c>
      <c r="D291" s="17">
        <v>96.48</v>
      </c>
      <c r="E291" s="10">
        <v>96.49</v>
      </c>
      <c r="F291" s="10">
        <v>91.29</v>
      </c>
      <c r="G291" s="10">
        <v>108.23</v>
      </c>
      <c r="H291" s="10">
        <v>97.28</v>
      </c>
      <c r="I291" s="10">
        <v>84.98</v>
      </c>
      <c r="J291" s="10">
        <v>78.760000000000005</v>
      </c>
      <c r="K291" s="10">
        <v>90.96</v>
      </c>
      <c r="L291" s="10">
        <v>80.19</v>
      </c>
      <c r="M291" s="10">
        <v>102.34</v>
      </c>
      <c r="N291" s="10">
        <v>104.67</v>
      </c>
      <c r="O291" s="10">
        <v>72.05</v>
      </c>
      <c r="P291" s="10">
        <v>145.16</v>
      </c>
      <c r="Q291" s="10">
        <v>101.3</v>
      </c>
      <c r="R291" s="10">
        <v>88.65</v>
      </c>
      <c r="S291" s="10">
        <v>104.03</v>
      </c>
      <c r="T291" s="10">
        <v>96.95</v>
      </c>
      <c r="U291" s="10">
        <v>90.93</v>
      </c>
      <c r="V291" s="10">
        <v>87.14</v>
      </c>
      <c r="W291" s="10">
        <v>94.91</v>
      </c>
      <c r="X291" s="10">
        <v>98.23</v>
      </c>
      <c r="Y291" s="10">
        <v>96.7</v>
      </c>
      <c r="Z291" s="10">
        <v>94.94</v>
      </c>
      <c r="AA291" s="10">
        <v>92.44</v>
      </c>
      <c r="AB291" s="10">
        <v>109.16</v>
      </c>
      <c r="AC291" s="10">
        <v>98.48</v>
      </c>
      <c r="AD291" s="10">
        <v>96.8</v>
      </c>
      <c r="AE291" s="33">
        <v>78.31</v>
      </c>
      <c r="AF291" s="33">
        <v>108.52</v>
      </c>
      <c r="AG291" s="33">
        <v>97.73</v>
      </c>
      <c r="AH291" s="8"/>
      <c r="AI291" s="32" t="s">
        <v>107</v>
      </c>
      <c r="AJ291" s="22" t="s">
        <v>84</v>
      </c>
      <c r="AK291" s="10">
        <v>96.48</v>
      </c>
      <c r="AL291" s="10">
        <v>102.73</v>
      </c>
      <c r="AM291" s="38">
        <v>116.42</v>
      </c>
      <c r="AN291" s="38">
        <v>121.86</v>
      </c>
      <c r="AO291" s="38">
        <v>100.73</v>
      </c>
      <c r="AP291" s="38">
        <v>82.14</v>
      </c>
      <c r="AQ291" s="38">
        <v>68.06</v>
      </c>
      <c r="AR291" s="38">
        <v>88.72</v>
      </c>
      <c r="AS291" s="38">
        <v>92.4</v>
      </c>
      <c r="AT291" s="38">
        <v>92.75</v>
      </c>
      <c r="AU291" s="38">
        <v>89.8</v>
      </c>
    </row>
    <row r="292" spans="1:47">
      <c r="A292" s="8"/>
      <c r="B292" s="32"/>
      <c r="C292" s="8" t="s">
        <v>86</v>
      </c>
      <c r="D292" s="17">
        <v>94.7</v>
      </c>
      <c r="E292" s="10">
        <v>94.7</v>
      </c>
      <c r="F292" s="10">
        <v>95.27</v>
      </c>
      <c r="G292" s="10">
        <v>108.97</v>
      </c>
      <c r="H292" s="10">
        <v>99.38</v>
      </c>
      <c r="I292" s="10">
        <v>85.97</v>
      </c>
      <c r="J292" s="10">
        <v>82.6</v>
      </c>
      <c r="K292" s="10">
        <v>89.59</v>
      </c>
      <c r="L292" s="10">
        <v>81.08</v>
      </c>
      <c r="M292" s="10">
        <v>102.52</v>
      </c>
      <c r="N292" s="10">
        <v>100.81</v>
      </c>
      <c r="O292" s="10">
        <v>86.28</v>
      </c>
      <c r="P292" s="10">
        <v>98.58</v>
      </c>
      <c r="Q292" s="10">
        <v>107.75</v>
      </c>
      <c r="R292" s="10">
        <v>90.64</v>
      </c>
      <c r="S292" s="10">
        <v>104.49</v>
      </c>
      <c r="T292" s="10">
        <v>97.16</v>
      </c>
      <c r="U292" s="10">
        <v>91.73</v>
      </c>
      <c r="V292" s="10">
        <v>87.42</v>
      </c>
      <c r="W292" s="10">
        <v>97.2</v>
      </c>
      <c r="X292" s="10">
        <v>97.73</v>
      </c>
      <c r="Y292" s="10">
        <v>95.06</v>
      </c>
      <c r="Z292" s="10">
        <v>95.54</v>
      </c>
      <c r="AA292" s="10">
        <v>97.77</v>
      </c>
      <c r="AB292" s="10">
        <v>98.1</v>
      </c>
      <c r="AC292" s="10">
        <v>98.55</v>
      </c>
      <c r="AD292" s="10">
        <v>98.55</v>
      </c>
      <c r="AE292" s="33">
        <v>78.040000000000006</v>
      </c>
      <c r="AF292" s="33">
        <v>123.97</v>
      </c>
      <c r="AG292" s="33">
        <v>96.83</v>
      </c>
      <c r="AH292" s="8"/>
      <c r="AI292" s="32"/>
      <c r="AJ292" s="8" t="s">
        <v>86</v>
      </c>
      <c r="AK292" s="10">
        <v>94.7</v>
      </c>
      <c r="AL292" s="10">
        <v>91.22</v>
      </c>
      <c r="AM292" s="38">
        <v>95.39</v>
      </c>
      <c r="AN292" s="38">
        <v>92.5</v>
      </c>
      <c r="AO292" s="38">
        <v>103.52</v>
      </c>
      <c r="AP292" s="38">
        <v>85.82</v>
      </c>
      <c r="AQ292" s="38">
        <v>68.62</v>
      </c>
      <c r="AR292" s="38">
        <v>92.77</v>
      </c>
      <c r="AS292" s="38">
        <v>98.72</v>
      </c>
      <c r="AT292" s="38">
        <v>99.33</v>
      </c>
      <c r="AU292" s="38">
        <v>90.9</v>
      </c>
    </row>
    <row r="293" spans="1:47">
      <c r="A293" s="8"/>
      <c r="B293" s="32"/>
      <c r="C293" s="8" t="s">
        <v>88</v>
      </c>
      <c r="D293" s="17">
        <v>95.83</v>
      </c>
      <c r="E293" s="10">
        <v>95.87</v>
      </c>
      <c r="F293" s="10">
        <v>97.41</v>
      </c>
      <c r="G293" s="10">
        <v>121.11</v>
      </c>
      <c r="H293" s="10">
        <v>97.03</v>
      </c>
      <c r="I293" s="10">
        <v>90.55</v>
      </c>
      <c r="J293" s="10">
        <v>100.86</v>
      </c>
      <c r="K293" s="10">
        <v>90.09</v>
      </c>
      <c r="L293" s="10">
        <v>88.25</v>
      </c>
      <c r="M293" s="10">
        <v>95.85</v>
      </c>
      <c r="N293" s="10">
        <v>99.64</v>
      </c>
      <c r="O293" s="10">
        <v>88.82</v>
      </c>
      <c r="P293" s="10">
        <v>92.15</v>
      </c>
      <c r="Q293" s="10">
        <v>98.33</v>
      </c>
      <c r="R293" s="10">
        <v>100.78</v>
      </c>
      <c r="S293" s="10">
        <v>93.71</v>
      </c>
      <c r="T293" s="10">
        <v>100.69</v>
      </c>
      <c r="U293" s="10">
        <v>89.52</v>
      </c>
      <c r="V293" s="10">
        <v>86.76</v>
      </c>
      <c r="W293" s="10">
        <v>97.45</v>
      </c>
      <c r="X293" s="10">
        <v>99.7</v>
      </c>
      <c r="Y293" s="10">
        <v>94.05</v>
      </c>
      <c r="Z293" s="10">
        <v>91.12</v>
      </c>
      <c r="AA293" s="10">
        <v>105.68</v>
      </c>
      <c r="AB293" s="10">
        <v>107.11</v>
      </c>
      <c r="AC293" s="10">
        <v>100.43</v>
      </c>
      <c r="AD293" s="10">
        <v>103.68</v>
      </c>
      <c r="AE293" s="33">
        <v>74.400000000000006</v>
      </c>
      <c r="AF293" s="33">
        <v>130.83000000000001</v>
      </c>
      <c r="AG293" s="33">
        <v>99.17</v>
      </c>
      <c r="AH293" s="8"/>
      <c r="AI293" s="32"/>
      <c r="AJ293" s="8" t="s">
        <v>88</v>
      </c>
      <c r="AK293" s="10">
        <v>95.83</v>
      </c>
      <c r="AL293" s="10">
        <v>94.34</v>
      </c>
      <c r="AM293" s="38">
        <v>95.76</v>
      </c>
      <c r="AN293" s="38">
        <v>95.63</v>
      </c>
      <c r="AO293" s="38">
        <v>96.56</v>
      </c>
      <c r="AP293" s="38">
        <v>92.76</v>
      </c>
      <c r="AQ293" s="38">
        <v>72.55</v>
      </c>
      <c r="AR293" s="38">
        <v>99.44</v>
      </c>
      <c r="AS293" s="38">
        <v>98.94</v>
      </c>
      <c r="AT293" s="38">
        <v>98.78</v>
      </c>
      <c r="AU293" s="38">
        <v>94.25</v>
      </c>
    </row>
    <row r="294" spans="1:47">
      <c r="A294" s="8"/>
      <c r="B294" s="32"/>
      <c r="C294" s="8" t="s">
        <v>89</v>
      </c>
      <c r="D294" s="17">
        <v>92.74</v>
      </c>
      <c r="E294" s="10">
        <v>92.73</v>
      </c>
      <c r="F294" s="10">
        <v>100.11</v>
      </c>
      <c r="G294" s="10">
        <v>108.6</v>
      </c>
      <c r="H294" s="10">
        <v>99.4</v>
      </c>
      <c r="I294" s="10">
        <v>81.739999999999995</v>
      </c>
      <c r="J294" s="10">
        <v>65.260000000000005</v>
      </c>
      <c r="K294" s="10">
        <v>99.5</v>
      </c>
      <c r="L294" s="10">
        <v>94.16</v>
      </c>
      <c r="M294" s="10">
        <v>89.22</v>
      </c>
      <c r="N294" s="10">
        <v>100.34</v>
      </c>
      <c r="O294" s="10">
        <v>80.819999999999993</v>
      </c>
      <c r="P294" s="10">
        <v>88.78</v>
      </c>
      <c r="Q294" s="10">
        <v>107.14</v>
      </c>
      <c r="R294" s="10">
        <v>90.77</v>
      </c>
      <c r="S294" s="10">
        <v>101.56</v>
      </c>
      <c r="T294" s="10">
        <v>102.3</v>
      </c>
      <c r="U294" s="10">
        <v>89.87</v>
      </c>
      <c r="V294" s="10">
        <v>91.32</v>
      </c>
      <c r="W294" s="10">
        <v>97.75</v>
      </c>
      <c r="X294" s="10">
        <v>96.09</v>
      </c>
      <c r="Y294" s="10">
        <v>95.72</v>
      </c>
      <c r="Z294" s="10">
        <v>91.54</v>
      </c>
      <c r="AA294" s="10">
        <v>96.55</v>
      </c>
      <c r="AB294" s="10">
        <v>106.24</v>
      </c>
      <c r="AC294" s="10">
        <v>96.08</v>
      </c>
      <c r="AD294" s="10">
        <v>95.47</v>
      </c>
      <c r="AE294" s="33">
        <v>79.430000000000007</v>
      </c>
      <c r="AF294" s="33">
        <v>131.74</v>
      </c>
      <c r="AG294" s="33">
        <v>95.45</v>
      </c>
      <c r="AH294" s="8"/>
      <c r="AI294" s="32"/>
      <c r="AJ294" s="8" t="s">
        <v>89</v>
      </c>
      <c r="AK294" s="10">
        <v>92.74</v>
      </c>
      <c r="AL294" s="10">
        <v>93.04</v>
      </c>
      <c r="AM294" s="38">
        <v>94.5</v>
      </c>
      <c r="AN294" s="38">
        <v>89.64</v>
      </c>
      <c r="AO294" s="38">
        <v>104</v>
      </c>
      <c r="AP294" s="38">
        <v>89.48</v>
      </c>
      <c r="AQ294" s="38">
        <v>75.75</v>
      </c>
      <c r="AR294" s="38">
        <v>93.01</v>
      </c>
      <c r="AS294" s="38">
        <v>91.71</v>
      </c>
      <c r="AT294" s="38">
        <v>92.58</v>
      </c>
      <c r="AU294" s="38">
        <v>86.19</v>
      </c>
    </row>
    <row r="295" spans="1:47">
      <c r="A295" s="8"/>
      <c r="B295" s="32"/>
      <c r="C295" s="8" t="s">
        <v>90</v>
      </c>
      <c r="D295" s="17">
        <v>93.13</v>
      </c>
      <c r="E295" s="10">
        <v>93.13</v>
      </c>
      <c r="F295" s="10">
        <v>103.76</v>
      </c>
      <c r="G295" s="10">
        <v>103.74</v>
      </c>
      <c r="H295" s="10">
        <v>97.55</v>
      </c>
      <c r="I295" s="10">
        <v>85.63</v>
      </c>
      <c r="J295" s="10">
        <v>73.73</v>
      </c>
      <c r="K295" s="10">
        <v>101.15</v>
      </c>
      <c r="L295" s="10">
        <v>86.62</v>
      </c>
      <c r="M295" s="10">
        <v>94.21</v>
      </c>
      <c r="N295" s="10">
        <v>103.4</v>
      </c>
      <c r="O295" s="10">
        <v>74.97</v>
      </c>
      <c r="P295" s="10">
        <v>89.46</v>
      </c>
      <c r="Q295" s="10">
        <v>106.53</v>
      </c>
      <c r="R295" s="10">
        <v>90.28</v>
      </c>
      <c r="S295" s="10">
        <v>103.03</v>
      </c>
      <c r="T295" s="10">
        <v>99.09</v>
      </c>
      <c r="U295" s="10">
        <v>90.61</v>
      </c>
      <c r="V295" s="10">
        <v>89.25</v>
      </c>
      <c r="W295" s="10">
        <v>100.67</v>
      </c>
      <c r="X295" s="10">
        <v>96.42</v>
      </c>
      <c r="Y295" s="10">
        <v>94.39</v>
      </c>
      <c r="Z295" s="10">
        <v>88.06</v>
      </c>
      <c r="AA295" s="10">
        <v>97.39</v>
      </c>
      <c r="AB295" s="10">
        <v>100.1</v>
      </c>
      <c r="AC295" s="10">
        <v>97.35</v>
      </c>
      <c r="AD295" s="10">
        <v>101.2</v>
      </c>
      <c r="AE295" s="33">
        <v>72.650000000000006</v>
      </c>
      <c r="AF295" s="33">
        <v>128.63999999999999</v>
      </c>
      <c r="AG295" s="33">
        <v>95.45</v>
      </c>
      <c r="AH295" s="8"/>
      <c r="AI295" s="32"/>
      <c r="AJ295" s="8" t="s">
        <v>90</v>
      </c>
      <c r="AK295" s="10">
        <v>93.13</v>
      </c>
      <c r="AL295" s="10">
        <v>90.7</v>
      </c>
      <c r="AM295" s="38">
        <v>89.58</v>
      </c>
      <c r="AN295" s="38">
        <v>85.53</v>
      </c>
      <c r="AO295" s="38">
        <v>102.41</v>
      </c>
      <c r="AP295" s="38">
        <v>91.32</v>
      </c>
      <c r="AQ295" s="38">
        <v>77.150000000000006</v>
      </c>
      <c r="AR295" s="38">
        <v>94.82</v>
      </c>
      <c r="AS295" s="38">
        <v>94.71</v>
      </c>
      <c r="AT295" s="38">
        <v>95.42</v>
      </c>
      <c r="AU295" s="38">
        <v>88.37</v>
      </c>
    </row>
    <row r="296" spans="1:47">
      <c r="A296" s="8"/>
      <c r="B296" s="32"/>
      <c r="C296" s="8" t="s">
        <v>91</v>
      </c>
      <c r="D296" s="17">
        <v>95.67</v>
      </c>
      <c r="E296" s="10">
        <v>95.68</v>
      </c>
      <c r="F296" s="10">
        <v>94.35</v>
      </c>
      <c r="G296" s="10">
        <v>99.32</v>
      </c>
      <c r="H296" s="10">
        <v>95.16</v>
      </c>
      <c r="I296" s="10">
        <v>93.04</v>
      </c>
      <c r="J296" s="10">
        <v>79.06</v>
      </c>
      <c r="K296" s="10">
        <v>112.29</v>
      </c>
      <c r="L296" s="10">
        <v>83.97</v>
      </c>
      <c r="M296" s="10">
        <v>89.57</v>
      </c>
      <c r="N296" s="10">
        <v>100.77</v>
      </c>
      <c r="O296" s="10">
        <v>78.16</v>
      </c>
      <c r="P296" s="10">
        <v>101.01</v>
      </c>
      <c r="Q296" s="10">
        <v>103.57</v>
      </c>
      <c r="R296" s="10">
        <v>89</v>
      </c>
      <c r="S296" s="10">
        <v>103.72</v>
      </c>
      <c r="T296" s="10">
        <v>110.55</v>
      </c>
      <c r="U296" s="10">
        <v>93.01</v>
      </c>
      <c r="V296" s="10">
        <v>88.23</v>
      </c>
      <c r="W296" s="10">
        <v>103.94</v>
      </c>
      <c r="X296" s="10">
        <v>96.04</v>
      </c>
      <c r="Y296" s="10">
        <v>95.44</v>
      </c>
      <c r="Z296" s="10">
        <v>88.54</v>
      </c>
      <c r="AA296" s="10">
        <v>97.02</v>
      </c>
      <c r="AB296" s="10">
        <v>102.36</v>
      </c>
      <c r="AC296" s="10">
        <v>96.86</v>
      </c>
      <c r="AD296" s="10">
        <v>97.96</v>
      </c>
      <c r="AE296" s="33">
        <v>77.900000000000006</v>
      </c>
      <c r="AF296" s="33">
        <v>134.16999999999999</v>
      </c>
      <c r="AG296" s="33">
        <v>98.21</v>
      </c>
      <c r="AH296" s="8"/>
      <c r="AI296" s="32"/>
      <c r="AJ296" s="8" t="s">
        <v>91</v>
      </c>
      <c r="AK296" s="10">
        <v>95.67</v>
      </c>
      <c r="AL296" s="10">
        <v>98.97</v>
      </c>
      <c r="AM296" s="38">
        <v>106.15</v>
      </c>
      <c r="AN296" s="38">
        <v>108.79</v>
      </c>
      <c r="AO296" s="38">
        <v>100.94</v>
      </c>
      <c r="AP296" s="38">
        <v>90.14</v>
      </c>
      <c r="AQ296" s="38">
        <v>72.760000000000005</v>
      </c>
      <c r="AR296" s="38">
        <v>94.52</v>
      </c>
      <c r="AS296" s="38">
        <v>92.54</v>
      </c>
      <c r="AT296" s="38">
        <v>92.94</v>
      </c>
      <c r="AU296" s="38">
        <v>88.99</v>
      </c>
    </row>
    <row r="297" spans="1:47">
      <c r="A297" s="8"/>
      <c r="B297" s="32"/>
      <c r="C297" s="8" t="s">
        <v>92</v>
      </c>
      <c r="D297" s="17">
        <v>100.2</v>
      </c>
      <c r="E297" s="10">
        <v>100.21</v>
      </c>
      <c r="F297" s="10">
        <v>99.41</v>
      </c>
      <c r="G297" s="10">
        <v>85.93</v>
      </c>
      <c r="H297" s="10">
        <v>101.44</v>
      </c>
      <c r="I297" s="10">
        <v>109.69</v>
      </c>
      <c r="J297" s="10">
        <v>100</v>
      </c>
      <c r="K297" s="10">
        <v>119.54</v>
      </c>
      <c r="L297" s="10">
        <v>88.35</v>
      </c>
      <c r="M297" s="10">
        <v>93.66</v>
      </c>
      <c r="N297" s="10">
        <v>99.44</v>
      </c>
      <c r="O297" s="10">
        <v>77.650000000000006</v>
      </c>
      <c r="P297" s="10">
        <v>98.49</v>
      </c>
      <c r="Q297" s="10">
        <v>105.52</v>
      </c>
      <c r="R297" s="10">
        <v>94.62</v>
      </c>
      <c r="S297" s="10">
        <v>108.19</v>
      </c>
      <c r="T297" s="10">
        <v>105.87</v>
      </c>
      <c r="U297" s="10">
        <v>91.9</v>
      </c>
      <c r="V297" s="10">
        <v>89.19</v>
      </c>
      <c r="W297" s="10">
        <v>101.01</v>
      </c>
      <c r="X297" s="10">
        <v>96.19</v>
      </c>
      <c r="Y297" s="10">
        <v>96.78</v>
      </c>
      <c r="Z297" s="10">
        <v>85.06</v>
      </c>
      <c r="AA297" s="10">
        <v>103.12</v>
      </c>
      <c r="AB297" s="10">
        <v>107.64</v>
      </c>
      <c r="AC297" s="10">
        <v>95.17</v>
      </c>
      <c r="AD297" s="10">
        <v>100.28</v>
      </c>
      <c r="AE297" s="33">
        <v>81.2</v>
      </c>
      <c r="AF297" s="33">
        <v>140.58000000000001</v>
      </c>
      <c r="AG297" s="33">
        <v>103.37</v>
      </c>
      <c r="AH297" s="8"/>
      <c r="AI297" s="32"/>
      <c r="AJ297" s="8" t="s">
        <v>92</v>
      </c>
      <c r="AK297" s="10">
        <v>100.2</v>
      </c>
      <c r="AL297" s="10">
        <v>104.13</v>
      </c>
      <c r="AM297" s="38">
        <v>112.7</v>
      </c>
      <c r="AN297" s="38">
        <v>115.21</v>
      </c>
      <c r="AO297" s="38">
        <v>104.29</v>
      </c>
      <c r="AP297" s="38">
        <v>91.7</v>
      </c>
      <c r="AQ297" s="38">
        <v>72.95</v>
      </c>
      <c r="AR297" s="38">
        <v>97.62</v>
      </c>
      <c r="AS297" s="38">
        <v>96.02</v>
      </c>
      <c r="AT297" s="38">
        <v>96.94</v>
      </c>
      <c r="AU297" s="38">
        <v>86.17</v>
      </c>
    </row>
    <row r="298" spans="1:47">
      <c r="A298" s="8"/>
      <c r="B298" s="32"/>
      <c r="C298" s="8" t="s">
        <v>93</v>
      </c>
      <c r="D298" s="17">
        <v>94.88</v>
      </c>
      <c r="E298" s="10">
        <v>94.89</v>
      </c>
      <c r="F298" s="10">
        <v>97.24</v>
      </c>
      <c r="G298" s="10">
        <v>87.85</v>
      </c>
      <c r="H298" s="10">
        <v>99.77</v>
      </c>
      <c r="I298" s="10">
        <v>88.99</v>
      </c>
      <c r="J298" s="10">
        <v>75.150000000000006</v>
      </c>
      <c r="K298" s="10">
        <v>108.28</v>
      </c>
      <c r="L298" s="10">
        <v>77.75</v>
      </c>
      <c r="M298" s="10">
        <v>91.66</v>
      </c>
      <c r="N298" s="10">
        <v>104.59</v>
      </c>
      <c r="O298" s="10">
        <v>88.3</v>
      </c>
      <c r="P298" s="10">
        <v>98.36</v>
      </c>
      <c r="Q298" s="10">
        <v>103.56</v>
      </c>
      <c r="R298" s="10">
        <v>88.07</v>
      </c>
      <c r="S298" s="10">
        <v>103.66</v>
      </c>
      <c r="T298" s="10">
        <v>99.34</v>
      </c>
      <c r="U298" s="10">
        <v>92.23</v>
      </c>
      <c r="V298" s="10">
        <v>90.55</v>
      </c>
      <c r="W298" s="10">
        <v>102.52</v>
      </c>
      <c r="X298" s="10">
        <v>96.45</v>
      </c>
      <c r="Y298" s="10">
        <v>96.77</v>
      </c>
      <c r="Z298" s="10">
        <v>82.2</v>
      </c>
      <c r="AA298" s="10">
        <v>104.07</v>
      </c>
      <c r="AB298" s="10">
        <v>106.43</v>
      </c>
      <c r="AC298" s="10">
        <v>96.72</v>
      </c>
      <c r="AD298" s="10">
        <v>100.25</v>
      </c>
      <c r="AE298" s="33">
        <v>72.7</v>
      </c>
      <c r="AF298" s="33">
        <v>139.44999999999999</v>
      </c>
      <c r="AG298" s="33">
        <v>97.98</v>
      </c>
      <c r="AH298" s="8"/>
      <c r="AI298" s="32"/>
      <c r="AJ298" s="8" t="s">
        <v>93</v>
      </c>
      <c r="AK298" s="10">
        <v>94.88</v>
      </c>
      <c r="AL298" s="10">
        <v>94.43</v>
      </c>
      <c r="AM298" s="38">
        <v>99.12</v>
      </c>
      <c r="AN298" s="38">
        <v>97.96</v>
      </c>
      <c r="AO298" s="38">
        <v>102.4</v>
      </c>
      <c r="AP298" s="38">
        <v>91.36</v>
      </c>
      <c r="AQ298" s="38">
        <v>83.89</v>
      </c>
      <c r="AR298" s="38">
        <v>91.57</v>
      </c>
      <c r="AS298" s="38">
        <v>94.48</v>
      </c>
      <c r="AT298" s="38">
        <v>95.18</v>
      </c>
      <c r="AU298" s="38">
        <v>86.08</v>
      </c>
    </row>
    <row r="299" spans="1:47">
      <c r="A299" s="8"/>
      <c r="B299" s="32"/>
      <c r="C299" s="8" t="s">
        <v>94</v>
      </c>
      <c r="D299" s="17">
        <v>98.34</v>
      </c>
      <c r="E299" s="10">
        <v>98.33</v>
      </c>
      <c r="F299" s="10">
        <v>100.1</v>
      </c>
      <c r="G299" s="10">
        <v>80.3</v>
      </c>
      <c r="H299" s="10">
        <v>102.53</v>
      </c>
      <c r="I299" s="10">
        <v>96.1</v>
      </c>
      <c r="J299" s="10">
        <v>84.69</v>
      </c>
      <c r="K299" s="10">
        <v>111.67</v>
      </c>
      <c r="L299" s="10">
        <v>70.41</v>
      </c>
      <c r="M299" s="10">
        <v>86.87</v>
      </c>
      <c r="N299" s="10">
        <v>114.91</v>
      </c>
      <c r="O299" s="10">
        <v>84.12</v>
      </c>
      <c r="P299" s="10">
        <v>100.84</v>
      </c>
      <c r="Q299" s="10">
        <v>96.95</v>
      </c>
      <c r="R299" s="10">
        <v>102.53</v>
      </c>
      <c r="S299" s="10">
        <v>100.75</v>
      </c>
      <c r="T299" s="10">
        <v>99.42</v>
      </c>
      <c r="U299" s="10">
        <v>91.64</v>
      </c>
      <c r="V299" s="10">
        <v>90.34</v>
      </c>
      <c r="W299" s="10">
        <v>99.07</v>
      </c>
      <c r="X299" s="10">
        <v>97.33</v>
      </c>
      <c r="Y299" s="10">
        <v>95.85</v>
      </c>
      <c r="Z299" s="10">
        <v>84.26</v>
      </c>
      <c r="AA299" s="10">
        <v>107.48</v>
      </c>
      <c r="AB299" s="10">
        <v>101.61</v>
      </c>
      <c r="AC299" s="10">
        <v>98.26</v>
      </c>
      <c r="AD299" s="10">
        <v>92.64</v>
      </c>
      <c r="AE299" s="33">
        <v>81.97</v>
      </c>
      <c r="AF299" s="33">
        <v>150.59</v>
      </c>
      <c r="AG299" s="33">
        <v>102.31</v>
      </c>
      <c r="AH299" s="8"/>
      <c r="AI299" s="32"/>
      <c r="AJ299" s="8" t="s">
        <v>94</v>
      </c>
      <c r="AK299" s="10">
        <v>98.34</v>
      </c>
      <c r="AL299" s="10">
        <v>101.81</v>
      </c>
      <c r="AM299" s="38">
        <v>105.49</v>
      </c>
      <c r="AN299" s="38">
        <v>106.91</v>
      </c>
      <c r="AO299" s="38">
        <v>100.27</v>
      </c>
      <c r="AP299" s="38">
        <v>96.24</v>
      </c>
      <c r="AQ299" s="38">
        <v>83.68</v>
      </c>
      <c r="AR299" s="38">
        <v>101</v>
      </c>
      <c r="AS299" s="38">
        <v>94.6</v>
      </c>
      <c r="AT299" s="38">
        <v>95.14</v>
      </c>
      <c r="AU299" s="38">
        <v>88.08</v>
      </c>
    </row>
    <row r="300" spans="1:47">
      <c r="A300" s="8"/>
      <c r="B300" s="32"/>
      <c r="C300" s="8" t="s">
        <v>95</v>
      </c>
      <c r="D300" s="17">
        <v>99.35</v>
      </c>
      <c r="E300" s="10">
        <v>99.35</v>
      </c>
      <c r="F300" s="10">
        <v>101.5</v>
      </c>
      <c r="G300" s="10">
        <v>91.9</v>
      </c>
      <c r="H300" s="10">
        <v>105.31</v>
      </c>
      <c r="I300" s="10">
        <v>95.52</v>
      </c>
      <c r="J300" s="10">
        <v>84.1</v>
      </c>
      <c r="K300" s="10">
        <v>111.3</v>
      </c>
      <c r="L300" s="10">
        <v>69.55</v>
      </c>
      <c r="M300" s="10">
        <v>87.65</v>
      </c>
      <c r="N300" s="10">
        <v>108.55</v>
      </c>
      <c r="O300" s="10">
        <v>81.81</v>
      </c>
      <c r="P300" s="10">
        <v>107.99</v>
      </c>
      <c r="Q300" s="10">
        <v>104.66</v>
      </c>
      <c r="R300" s="10">
        <v>103</v>
      </c>
      <c r="S300" s="10">
        <v>100.04</v>
      </c>
      <c r="T300" s="10">
        <v>97.9</v>
      </c>
      <c r="U300" s="10">
        <v>91.23</v>
      </c>
      <c r="V300" s="10">
        <v>90.42</v>
      </c>
      <c r="W300" s="10">
        <v>98.55</v>
      </c>
      <c r="X300" s="10">
        <v>96.93</v>
      </c>
      <c r="Y300" s="10">
        <v>96.47</v>
      </c>
      <c r="Z300" s="10">
        <v>85.18</v>
      </c>
      <c r="AA300" s="10">
        <v>106.93</v>
      </c>
      <c r="AB300" s="10">
        <v>107.49</v>
      </c>
      <c r="AC300" s="10">
        <v>95.84</v>
      </c>
      <c r="AD300" s="10">
        <v>102.99</v>
      </c>
      <c r="AE300" s="33">
        <v>77.8</v>
      </c>
      <c r="AF300" s="33">
        <v>159.79</v>
      </c>
      <c r="AG300" s="33">
        <v>103.32</v>
      </c>
      <c r="AH300" s="8"/>
      <c r="AI300" s="32"/>
      <c r="AJ300" s="8" t="s">
        <v>95</v>
      </c>
      <c r="AK300" s="10">
        <v>99.35</v>
      </c>
      <c r="AL300" s="10">
        <v>101.61</v>
      </c>
      <c r="AM300" s="38">
        <v>103.46</v>
      </c>
      <c r="AN300" s="38">
        <v>102.89</v>
      </c>
      <c r="AO300" s="38">
        <v>105.12</v>
      </c>
      <c r="AP300" s="38">
        <v>96.88</v>
      </c>
      <c r="AQ300" s="38">
        <v>84.99</v>
      </c>
      <c r="AR300" s="38">
        <v>100.78</v>
      </c>
      <c r="AS300" s="38">
        <v>96.5</v>
      </c>
      <c r="AT300" s="38">
        <v>97.28</v>
      </c>
      <c r="AU300" s="38">
        <v>88.1</v>
      </c>
    </row>
    <row r="301" spans="1:47">
      <c r="A301" s="8"/>
      <c r="B301" s="32"/>
      <c r="C301" s="8" t="s">
        <v>96</v>
      </c>
      <c r="D301" s="17">
        <v>100.53</v>
      </c>
      <c r="E301" s="10">
        <v>100.53</v>
      </c>
      <c r="F301" s="10">
        <v>105.15</v>
      </c>
      <c r="G301" s="10">
        <v>100.08</v>
      </c>
      <c r="H301" s="10">
        <v>102.4</v>
      </c>
      <c r="I301" s="10">
        <v>95.24</v>
      </c>
      <c r="J301" s="10">
        <v>78.55</v>
      </c>
      <c r="K301" s="10">
        <v>123.98</v>
      </c>
      <c r="L301" s="10">
        <v>71.260000000000005</v>
      </c>
      <c r="M301" s="10">
        <v>89.63</v>
      </c>
      <c r="N301" s="10">
        <v>110.4</v>
      </c>
      <c r="O301" s="10">
        <v>93.52</v>
      </c>
      <c r="P301" s="10">
        <v>111.35</v>
      </c>
      <c r="Q301" s="10">
        <v>104.69</v>
      </c>
      <c r="R301" s="10">
        <v>103.19</v>
      </c>
      <c r="S301" s="10">
        <v>96.34</v>
      </c>
      <c r="T301" s="10">
        <v>96.01</v>
      </c>
      <c r="U301" s="10">
        <v>91.86</v>
      </c>
      <c r="V301" s="10">
        <v>91.35</v>
      </c>
      <c r="W301" s="10">
        <v>97.59</v>
      </c>
      <c r="X301" s="10">
        <v>97.14</v>
      </c>
      <c r="Y301" s="10">
        <v>99.44</v>
      </c>
      <c r="Z301" s="10">
        <v>82.27</v>
      </c>
      <c r="AA301" s="10">
        <v>102.18</v>
      </c>
      <c r="AB301" s="10">
        <v>101.46</v>
      </c>
      <c r="AC301" s="10">
        <v>98.11</v>
      </c>
      <c r="AD301" s="10">
        <v>97.41</v>
      </c>
      <c r="AE301" s="33">
        <v>72.95</v>
      </c>
      <c r="AF301" s="33">
        <v>164.55</v>
      </c>
      <c r="AG301" s="33">
        <v>105.07</v>
      </c>
      <c r="AH301" s="8"/>
      <c r="AI301" s="32"/>
      <c r="AJ301" s="8" t="s">
        <v>96</v>
      </c>
      <c r="AK301" s="10">
        <v>100.53</v>
      </c>
      <c r="AL301" s="10">
        <v>106.55</v>
      </c>
      <c r="AM301" s="38">
        <v>109.45</v>
      </c>
      <c r="AN301" s="38">
        <v>111.51</v>
      </c>
      <c r="AO301" s="38">
        <v>103.41</v>
      </c>
      <c r="AP301" s="38">
        <v>100.82</v>
      </c>
      <c r="AQ301" s="38">
        <v>96.01</v>
      </c>
      <c r="AR301" s="38">
        <v>101.88</v>
      </c>
      <c r="AS301" s="38">
        <v>96.36</v>
      </c>
      <c r="AT301" s="38">
        <v>97.07</v>
      </c>
      <c r="AU301" s="38">
        <v>89.03</v>
      </c>
    </row>
    <row r="302" spans="1:47">
      <c r="A302" s="8"/>
      <c r="B302" s="34"/>
      <c r="C302" s="15" t="s">
        <v>97</v>
      </c>
      <c r="D302" s="13">
        <v>102.4</v>
      </c>
      <c r="E302" s="14">
        <v>102.4</v>
      </c>
      <c r="F302" s="14">
        <v>106.5</v>
      </c>
      <c r="G302" s="14">
        <v>110.2</v>
      </c>
      <c r="H302" s="14">
        <v>103.1</v>
      </c>
      <c r="I302" s="14">
        <v>97.6</v>
      </c>
      <c r="J302" s="14">
        <v>89.8</v>
      </c>
      <c r="K302" s="14">
        <v>111.4</v>
      </c>
      <c r="L302" s="14">
        <v>68.099999999999994</v>
      </c>
      <c r="M302" s="14">
        <v>95.3</v>
      </c>
      <c r="N302" s="14">
        <v>122.8</v>
      </c>
      <c r="O302" s="14">
        <v>99</v>
      </c>
      <c r="P302" s="14">
        <v>105.3</v>
      </c>
      <c r="Q302" s="14">
        <v>104</v>
      </c>
      <c r="R302" s="14">
        <v>102.6</v>
      </c>
      <c r="S302" s="14">
        <v>98.5</v>
      </c>
      <c r="T302" s="14">
        <v>105.3</v>
      </c>
      <c r="U302" s="14">
        <v>90.6</v>
      </c>
      <c r="V302" s="14">
        <v>92</v>
      </c>
      <c r="W302" s="14">
        <v>97.7</v>
      </c>
      <c r="X302" s="14">
        <v>98</v>
      </c>
      <c r="Y302" s="14">
        <v>97.7</v>
      </c>
      <c r="Z302" s="14">
        <v>83.1</v>
      </c>
      <c r="AA302" s="14">
        <v>101.9</v>
      </c>
      <c r="AB302" s="14">
        <v>106.2</v>
      </c>
      <c r="AC302" s="14">
        <v>98.8</v>
      </c>
      <c r="AD302" s="14">
        <v>98</v>
      </c>
      <c r="AE302" s="35">
        <v>72.8</v>
      </c>
      <c r="AF302" s="33">
        <v>165.3</v>
      </c>
      <c r="AG302" s="33">
        <v>107</v>
      </c>
      <c r="AH302" s="8"/>
      <c r="AI302" s="34"/>
      <c r="AJ302" s="15" t="s">
        <v>97</v>
      </c>
      <c r="AK302" s="14">
        <v>102.4</v>
      </c>
      <c r="AL302" s="14">
        <v>104.6</v>
      </c>
      <c r="AM302" s="40">
        <v>106</v>
      </c>
      <c r="AN302" s="40">
        <v>107.2</v>
      </c>
      <c r="AO302" s="40">
        <v>104.7</v>
      </c>
      <c r="AP302" s="40">
        <v>100.7</v>
      </c>
      <c r="AQ302" s="40">
        <v>104.2</v>
      </c>
      <c r="AR302" s="40">
        <v>100.1</v>
      </c>
      <c r="AS302" s="40">
        <v>100.7</v>
      </c>
      <c r="AT302" s="40">
        <v>101.8</v>
      </c>
      <c r="AU302" s="40">
        <v>88.7</v>
      </c>
    </row>
    <row r="303" spans="1:47">
      <c r="A303" s="8"/>
      <c r="B303" s="28" t="s">
        <v>108</v>
      </c>
      <c r="C303" s="22" t="s">
        <v>84</v>
      </c>
      <c r="D303" s="23">
        <v>101.75</v>
      </c>
      <c r="E303" s="29">
        <v>101.74</v>
      </c>
      <c r="F303" s="29">
        <v>105.31</v>
      </c>
      <c r="G303" s="29">
        <v>102.2</v>
      </c>
      <c r="H303" s="29">
        <v>102.52</v>
      </c>
      <c r="I303" s="29">
        <v>96.96</v>
      </c>
      <c r="J303" s="29">
        <v>81.599999999999994</v>
      </c>
      <c r="K303" s="29">
        <v>120.79</v>
      </c>
      <c r="L303" s="29">
        <v>79.319999999999993</v>
      </c>
      <c r="M303" s="29">
        <v>93.99</v>
      </c>
      <c r="N303" s="29">
        <v>107.05</v>
      </c>
      <c r="O303" s="29">
        <v>98.04</v>
      </c>
      <c r="P303" s="29">
        <v>113.03</v>
      </c>
      <c r="Q303" s="29">
        <v>109.12</v>
      </c>
      <c r="R303" s="29">
        <v>110.33</v>
      </c>
      <c r="S303" s="29">
        <v>97.28</v>
      </c>
      <c r="T303" s="29">
        <v>100.65</v>
      </c>
      <c r="U303" s="29">
        <v>92.04</v>
      </c>
      <c r="V303" s="29">
        <v>92.12</v>
      </c>
      <c r="W303" s="29">
        <v>98.25</v>
      </c>
      <c r="X303" s="29">
        <v>95.48</v>
      </c>
      <c r="Y303" s="29">
        <v>104.6</v>
      </c>
      <c r="Z303" s="29">
        <v>89.78</v>
      </c>
      <c r="AA303" s="29">
        <v>108.64</v>
      </c>
      <c r="AB303" s="29">
        <v>84.49</v>
      </c>
      <c r="AC303" s="29">
        <v>92.58</v>
      </c>
      <c r="AD303" s="29">
        <v>97.42</v>
      </c>
      <c r="AE303" s="30">
        <v>79.22</v>
      </c>
      <c r="AF303" s="30">
        <v>156.72</v>
      </c>
      <c r="AG303" s="30">
        <v>105.98</v>
      </c>
      <c r="AH303" s="8"/>
      <c r="AI303" s="28" t="s">
        <v>108</v>
      </c>
      <c r="AJ303" s="22" t="s">
        <v>84</v>
      </c>
      <c r="AK303" s="29">
        <v>101.75</v>
      </c>
      <c r="AL303" s="29">
        <v>106.64</v>
      </c>
      <c r="AM303" s="41">
        <v>106.56</v>
      </c>
      <c r="AN303" s="41">
        <v>107.31</v>
      </c>
      <c r="AO303" s="41">
        <v>104.13</v>
      </c>
      <c r="AP303" s="41">
        <v>105.64</v>
      </c>
      <c r="AQ303" s="41">
        <v>102.34</v>
      </c>
      <c r="AR303" s="41">
        <v>107.78</v>
      </c>
      <c r="AS303" s="41">
        <v>98.64</v>
      </c>
      <c r="AT303" s="41">
        <v>99.85</v>
      </c>
      <c r="AU303" s="41">
        <v>85.3</v>
      </c>
    </row>
    <row r="304" spans="1:47">
      <c r="A304" s="8"/>
      <c r="B304" s="32"/>
      <c r="C304" s="8" t="s">
        <v>86</v>
      </c>
      <c r="D304" s="17">
        <v>100.62</v>
      </c>
      <c r="E304" s="10">
        <v>100.62</v>
      </c>
      <c r="F304" s="10">
        <v>103.51</v>
      </c>
      <c r="G304" s="10">
        <v>98.79</v>
      </c>
      <c r="H304" s="10">
        <v>104.41</v>
      </c>
      <c r="I304" s="10">
        <v>91.92</v>
      </c>
      <c r="J304" s="10">
        <v>76.489999999999995</v>
      </c>
      <c r="K304" s="10">
        <v>115.72</v>
      </c>
      <c r="L304" s="10">
        <v>83.84</v>
      </c>
      <c r="M304" s="10">
        <v>99.36</v>
      </c>
      <c r="N304" s="10">
        <v>106.75</v>
      </c>
      <c r="O304" s="10">
        <v>96.44</v>
      </c>
      <c r="P304" s="10">
        <v>104.56</v>
      </c>
      <c r="Q304" s="10">
        <v>109.34</v>
      </c>
      <c r="R304" s="10">
        <v>109.37</v>
      </c>
      <c r="S304" s="10">
        <v>98.62</v>
      </c>
      <c r="T304" s="10">
        <v>102.09</v>
      </c>
      <c r="U304" s="10">
        <v>91.21</v>
      </c>
      <c r="V304" s="10">
        <v>91.67</v>
      </c>
      <c r="W304" s="10">
        <v>97.71</v>
      </c>
      <c r="X304" s="10">
        <v>94.43</v>
      </c>
      <c r="Y304" s="10">
        <v>108.71</v>
      </c>
      <c r="Z304" s="10">
        <v>87.65</v>
      </c>
      <c r="AA304" s="10">
        <v>106.22</v>
      </c>
      <c r="AB304" s="10">
        <v>75.56</v>
      </c>
      <c r="AC304" s="10">
        <v>90.76</v>
      </c>
      <c r="AD304" s="10">
        <v>95.28</v>
      </c>
      <c r="AE304" s="33">
        <v>80.430000000000007</v>
      </c>
      <c r="AF304" s="33">
        <v>165.15</v>
      </c>
      <c r="AG304" s="33">
        <v>105.48</v>
      </c>
      <c r="AH304" s="8"/>
      <c r="AI304" s="32"/>
      <c r="AJ304" s="8" t="s">
        <v>86</v>
      </c>
      <c r="AK304" s="10">
        <v>100.62</v>
      </c>
      <c r="AL304" s="10">
        <v>104.94</v>
      </c>
      <c r="AM304" s="38">
        <v>103.79</v>
      </c>
      <c r="AN304" s="38">
        <v>103.37</v>
      </c>
      <c r="AO304" s="38">
        <v>104.88</v>
      </c>
      <c r="AP304" s="38">
        <v>105.7</v>
      </c>
      <c r="AQ304" s="38">
        <v>101.54</v>
      </c>
      <c r="AR304" s="38">
        <v>107.55</v>
      </c>
      <c r="AS304" s="38">
        <v>97.67</v>
      </c>
      <c r="AT304" s="38">
        <v>99.01</v>
      </c>
      <c r="AU304" s="38">
        <v>82.57</v>
      </c>
    </row>
    <row r="305" spans="1:47">
      <c r="A305" s="8"/>
      <c r="B305" s="32"/>
      <c r="C305" s="8" t="s">
        <v>88</v>
      </c>
      <c r="D305" s="17">
        <v>101.45</v>
      </c>
      <c r="E305" s="10">
        <v>101.46</v>
      </c>
      <c r="F305" s="10">
        <v>102.46</v>
      </c>
      <c r="G305" s="10">
        <v>99.65</v>
      </c>
      <c r="H305" s="10">
        <v>104.15</v>
      </c>
      <c r="I305" s="10">
        <v>96.25</v>
      </c>
      <c r="J305" s="10">
        <v>79.55</v>
      </c>
      <c r="K305" s="10">
        <v>124.49</v>
      </c>
      <c r="L305" s="10">
        <v>88.63</v>
      </c>
      <c r="M305" s="10">
        <v>98.44</v>
      </c>
      <c r="N305" s="10">
        <v>107.34</v>
      </c>
      <c r="O305" s="10">
        <v>100.42</v>
      </c>
      <c r="P305" s="10">
        <v>109.47</v>
      </c>
      <c r="Q305" s="10">
        <v>108.31</v>
      </c>
      <c r="R305" s="10">
        <v>109.69</v>
      </c>
      <c r="S305" s="10">
        <v>101.67</v>
      </c>
      <c r="T305" s="10">
        <v>100.66</v>
      </c>
      <c r="U305" s="10">
        <v>90.48</v>
      </c>
      <c r="V305" s="10">
        <v>91.92</v>
      </c>
      <c r="W305" s="10">
        <v>98.49</v>
      </c>
      <c r="X305" s="10">
        <v>92.88</v>
      </c>
      <c r="Y305" s="10">
        <v>105.83</v>
      </c>
      <c r="Z305" s="10">
        <v>86.76</v>
      </c>
      <c r="AA305" s="10">
        <v>108.34</v>
      </c>
      <c r="AB305" s="10">
        <v>54.49</v>
      </c>
      <c r="AC305" s="10">
        <v>89.64</v>
      </c>
      <c r="AD305" s="10">
        <v>94.78</v>
      </c>
      <c r="AE305" s="33">
        <v>87.56</v>
      </c>
      <c r="AF305" s="33">
        <v>159.4</v>
      </c>
      <c r="AG305" s="33">
        <v>105.92</v>
      </c>
      <c r="AH305" s="8"/>
      <c r="AI305" s="32"/>
      <c r="AJ305" s="8" t="s">
        <v>88</v>
      </c>
      <c r="AK305" s="10">
        <v>101.45</v>
      </c>
      <c r="AL305" s="10">
        <v>106.92</v>
      </c>
      <c r="AM305" s="38">
        <v>107.37</v>
      </c>
      <c r="AN305" s="38">
        <v>108.69</v>
      </c>
      <c r="AO305" s="38">
        <v>103.18</v>
      </c>
      <c r="AP305" s="38">
        <v>106.66</v>
      </c>
      <c r="AQ305" s="38">
        <v>103.35</v>
      </c>
      <c r="AR305" s="38">
        <v>107.73</v>
      </c>
      <c r="AS305" s="38">
        <v>96.76</v>
      </c>
      <c r="AT305" s="38">
        <v>98.1</v>
      </c>
      <c r="AU305" s="38">
        <v>82.27</v>
      </c>
    </row>
    <row r="306" spans="1:47">
      <c r="A306" s="8"/>
      <c r="B306" s="32"/>
      <c r="C306" s="8" t="s">
        <v>89</v>
      </c>
      <c r="D306" s="17">
        <v>100.99</v>
      </c>
      <c r="E306" s="10">
        <v>101</v>
      </c>
      <c r="F306" s="10">
        <v>100.41</v>
      </c>
      <c r="G306" s="10">
        <v>104.99</v>
      </c>
      <c r="H306" s="10">
        <v>102.58</v>
      </c>
      <c r="I306" s="10">
        <v>93.99</v>
      </c>
      <c r="J306" s="10">
        <v>76.14</v>
      </c>
      <c r="K306" s="10">
        <v>119.59</v>
      </c>
      <c r="L306" s="10">
        <v>89.9</v>
      </c>
      <c r="M306" s="10">
        <v>95.44</v>
      </c>
      <c r="N306" s="10">
        <v>108.74</v>
      </c>
      <c r="O306" s="10">
        <v>104.73</v>
      </c>
      <c r="P306" s="10">
        <v>110.13</v>
      </c>
      <c r="Q306" s="10">
        <v>108.78</v>
      </c>
      <c r="R306" s="10">
        <v>105.13</v>
      </c>
      <c r="S306" s="10">
        <v>95.67</v>
      </c>
      <c r="T306" s="10">
        <v>96.33</v>
      </c>
      <c r="U306" s="10">
        <v>87.63</v>
      </c>
      <c r="V306" s="10">
        <v>90.67</v>
      </c>
      <c r="W306" s="10">
        <v>94.12</v>
      </c>
      <c r="X306" s="10">
        <v>92.26</v>
      </c>
      <c r="Y306" s="10">
        <v>102.41</v>
      </c>
      <c r="Z306" s="10">
        <v>87.89</v>
      </c>
      <c r="AA306" s="10">
        <v>113.88</v>
      </c>
      <c r="AB306" s="10">
        <v>55.63</v>
      </c>
      <c r="AC306" s="10">
        <v>90.09</v>
      </c>
      <c r="AD306" s="10">
        <v>93.86</v>
      </c>
      <c r="AE306" s="33">
        <v>84.14</v>
      </c>
      <c r="AF306" s="33">
        <v>159.97</v>
      </c>
      <c r="AG306" s="33">
        <v>105.45</v>
      </c>
      <c r="AH306" s="8"/>
      <c r="AI306" s="32"/>
      <c r="AJ306" s="8" t="s">
        <v>89</v>
      </c>
      <c r="AK306" s="10">
        <v>100.99</v>
      </c>
      <c r="AL306" s="10">
        <v>106.27</v>
      </c>
      <c r="AM306" s="38">
        <v>106.87</v>
      </c>
      <c r="AN306" s="38">
        <v>108.66</v>
      </c>
      <c r="AO306" s="38">
        <v>101.44</v>
      </c>
      <c r="AP306" s="38">
        <v>103.99</v>
      </c>
      <c r="AQ306" s="38">
        <v>106.79</v>
      </c>
      <c r="AR306" s="38">
        <v>102.4</v>
      </c>
      <c r="AS306" s="38">
        <v>95.73</v>
      </c>
      <c r="AT306" s="38">
        <v>97.03</v>
      </c>
      <c r="AU306" s="38">
        <v>81.680000000000007</v>
      </c>
    </row>
    <row r="307" spans="1:47">
      <c r="A307" s="8"/>
      <c r="B307" s="32"/>
      <c r="C307" s="8" t="s">
        <v>90</v>
      </c>
      <c r="D307" s="17">
        <v>100.83</v>
      </c>
      <c r="E307" s="10">
        <v>100.83</v>
      </c>
      <c r="F307" s="10">
        <v>101.08</v>
      </c>
      <c r="G307" s="10">
        <v>95.17</v>
      </c>
      <c r="H307" s="10">
        <v>98.68</v>
      </c>
      <c r="I307" s="10">
        <v>92.32</v>
      </c>
      <c r="J307" s="10">
        <v>73.03</v>
      </c>
      <c r="K307" s="10">
        <v>120.26</v>
      </c>
      <c r="L307" s="10">
        <v>96.46</v>
      </c>
      <c r="M307" s="10">
        <v>94.51</v>
      </c>
      <c r="N307" s="10">
        <v>108.73</v>
      </c>
      <c r="O307" s="10">
        <v>107.82</v>
      </c>
      <c r="P307" s="10">
        <v>111.28</v>
      </c>
      <c r="Q307" s="10">
        <v>108.47</v>
      </c>
      <c r="R307" s="10">
        <v>121.54</v>
      </c>
      <c r="S307" s="10">
        <v>96.36</v>
      </c>
      <c r="T307" s="10">
        <v>94.17</v>
      </c>
      <c r="U307" s="10">
        <v>90.1</v>
      </c>
      <c r="V307" s="10">
        <v>89.57</v>
      </c>
      <c r="W307" s="10">
        <v>97.51</v>
      </c>
      <c r="X307" s="10">
        <v>90.23</v>
      </c>
      <c r="Y307" s="10">
        <v>101.11</v>
      </c>
      <c r="Z307" s="10">
        <v>88.38</v>
      </c>
      <c r="AA307" s="10">
        <v>111.54</v>
      </c>
      <c r="AB307" s="10">
        <v>59.63</v>
      </c>
      <c r="AC307" s="10">
        <v>87.73</v>
      </c>
      <c r="AD307" s="10">
        <v>91.55</v>
      </c>
      <c r="AE307" s="33">
        <v>89.22</v>
      </c>
      <c r="AF307" s="33">
        <v>165.06</v>
      </c>
      <c r="AG307" s="33">
        <v>105.33</v>
      </c>
      <c r="AH307" s="8"/>
      <c r="AI307" s="32"/>
      <c r="AJ307" s="8" t="s">
        <v>90</v>
      </c>
      <c r="AK307" s="10">
        <v>100.83</v>
      </c>
      <c r="AL307" s="10">
        <v>106.29</v>
      </c>
      <c r="AM307" s="38">
        <v>102.96</v>
      </c>
      <c r="AN307" s="38">
        <v>103.61</v>
      </c>
      <c r="AO307" s="38">
        <v>99.03</v>
      </c>
      <c r="AP307" s="38">
        <v>118.79</v>
      </c>
      <c r="AQ307" s="38">
        <v>111.28</v>
      </c>
      <c r="AR307" s="38">
        <v>118.71</v>
      </c>
      <c r="AS307" s="38">
        <v>95.92</v>
      </c>
      <c r="AT307" s="38">
        <v>97.28</v>
      </c>
      <c r="AU307" s="38">
        <v>80.12</v>
      </c>
    </row>
    <row r="308" spans="1:47">
      <c r="A308" s="8"/>
      <c r="B308" s="32"/>
      <c r="C308" s="8" t="s">
        <v>91</v>
      </c>
      <c r="D308" s="17">
        <v>98.65</v>
      </c>
      <c r="E308" s="10">
        <v>98.65</v>
      </c>
      <c r="F308" s="10">
        <v>100.48</v>
      </c>
      <c r="G308" s="10">
        <v>91.61</v>
      </c>
      <c r="H308" s="10">
        <v>99.53</v>
      </c>
      <c r="I308" s="10">
        <v>88.61</v>
      </c>
      <c r="J308" s="10">
        <v>72.83</v>
      </c>
      <c r="K308" s="10">
        <v>111.65</v>
      </c>
      <c r="L308" s="10">
        <v>97.11</v>
      </c>
      <c r="M308" s="10">
        <v>93.19</v>
      </c>
      <c r="N308" s="10">
        <v>109.08</v>
      </c>
      <c r="O308" s="10">
        <v>105.08</v>
      </c>
      <c r="P308" s="10">
        <v>107.63</v>
      </c>
      <c r="Q308" s="10">
        <v>107.18</v>
      </c>
      <c r="R308" s="10">
        <v>105.95</v>
      </c>
      <c r="S308" s="10">
        <v>100.45</v>
      </c>
      <c r="T308" s="10">
        <v>95.11</v>
      </c>
      <c r="U308" s="10">
        <v>88.16</v>
      </c>
      <c r="V308" s="10">
        <v>91.32</v>
      </c>
      <c r="W308" s="10">
        <v>97.5</v>
      </c>
      <c r="X308" s="10">
        <v>91.4</v>
      </c>
      <c r="Y308" s="10">
        <v>103.58</v>
      </c>
      <c r="Z308" s="10">
        <v>87.65</v>
      </c>
      <c r="AA308" s="10">
        <v>113.3</v>
      </c>
      <c r="AB308" s="10">
        <v>55.92</v>
      </c>
      <c r="AC308" s="10">
        <v>88.89</v>
      </c>
      <c r="AD308" s="10">
        <v>90.54</v>
      </c>
      <c r="AE308" s="33">
        <v>88.78</v>
      </c>
      <c r="AF308" s="33">
        <v>163.72999999999999</v>
      </c>
      <c r="AG308" s="33">
        <v>103.36</v>
      </c>
      <c r="AH308" s="8"/>
      <c r="AI308" s="32"/>
      <c r="AJ308" s="8" t="s">
        <v>91</v>
      </c>
      <c r="AK308" s="10">
        <v>98.65</v>
      </c>
      <c r="AL308" s="10">
        <v>104.15</v>
      </c>
      <c r="AM308" s="38">
        <v>101.71</v>
      </c>
      <c r="AN308" s="38">
        <v>102.57</v>
      </c>
      <c r="AO308" s="38">
        <v>100.33</v>
      </c>
      <c r="AP308" s="38">
        <v>107</v>
      </c>
      <c r="AQ308" s="38">
        <v>113.71</v>
      </c>
      <c r="AR308" s="38">
        <v>104.94</v>
      </c>
      <c r="AS308" s="38">
        <v>93.95</v>
      </c>
      <c r="AT308" s="38">
        <v>95.05</v>
      </c>
      <c r="AU308" s="38">
        <v>81.150000000000006</v>
      </c>
    </row>
    <row r="309" spans="1:47">
      <c r="A309" s="8"/>
      <c r="B309" s="32"/>
      <c r="C309" s="8" t="s">
        <v>92</v>
      </c>
      <c r="D309" s="17">
        <v>99.43</v>
      </c>
      <c r="E309" s="10">
        <v>99.43</v>
      </c>
      <c r="F309" s="10">
        <v>100.27</v>
      </c>
      <c r="G309" s="10">
        <v>94.33</v>
      </c>
      <c r="H309" s="10">
        <v>100.42</v>
      </c>
      <c r="I309" s="10">
        <v>94.7</v>
      </c>
      <c r="J309" s="10">
        <v>80.5</v>
      </c>
      <c r="K309" s="10">
        <v>109.91</v>
      </c>
      <c r="L309" s="10">
        <v>98.06</v>
      </c>
      <c r="M309" s="10">
        <v>90.21</v>
      </c>
      <c r="N309" s="10">
        <v>105.68</v>
      </c>
      <c r="O309" s="10">
        <v>103.61</v>
      </c>
      <c r="P309" s="10">
        <v>100.18</v>
      </c>
      <c r="Q309" s="10">
        <v>107.32</v>
      </c>
      <c r="R309" s="10">
        <v>106.5</v>
      </c>
      <c r="S309" s="10">
        <v>98.95</v>
      </c>
      <c r="T309" s="10">
        <v>91.79</v>
      </c>
      <c r="U309" s="10">
        <v>89.09</v>
      </c>
      <c r="V309" s="10">
        <v>90.85</v>
      </c>
      <c r="W309" s="10">
        <v>96.53</v>
      </c>
      <c r="X309" s="10">
        <v>90.61</v>
      </c>
      <c r="Y309" s="10">
        <v>100.36</v>
      </c>
      <c r="Z309" s="10">
        <v>87.48</v>
      </c>
      <c r="AA309" s="10">
        <v>111.45</v>
      </c>
      <c r="AB309" s="10">
        <v>52.2</v>
      </c>
      <c r="AC309" s="10">
        <v>89.48</v>
      </c>
      <c r="AD309" s="10">
        <v>89.71</v>
      </c>
      <c r="AE309" s="33">
        <v>92.94</v>
      </c>
      <c r="AF309" s="33">
        <v>159.79</v>
      </c>
      <c r="AG309" s="33">
        <v>104.1</v>
      </c>
      <c r="AH309" s="8"/>
      <c r="AI309" s="32"/>
      <c r="AJ309" s="8" t="s">
        <v>92</v>
      </c>
      <c r="AK309" s="10">
        <v>99.43</v>
      </c>
      <c r="AL309" s="10">
        <v>103.65</v>
      </c>
      <c r="AM309" s="38">
        <v>102.16</v>
      </c>
      <c r="AN309" s="38">
        <v>102.56</v>
      </c>
      <c r="AO309" s="38">
        <v>100.6</v>
      </c>
      <c r="AP309" s="38">
        <v>105.36</v>
      </c>
      <c r="AQ309" s="38">
        <v>108.82</v>
      </c>
      <c r="AR309" s="38">
        <v>104.64</v>
      </c>
      <c r="AS309" s="38">
        <v>94.62</v>
      </c>
      <c r="AT309" s="38">
        <v>95.67</v>
      </c>
      <c r="AU309" s="38">
        <v>82.64</v>
      </c>
    </row>
    <row r="310" spans="1:47">
      <c r="A310" s="8"/>
      <c r="B310" s="32"/>
      <c r="C310" s="8" t="s">
        <v>93</v>
      </c>
      <c r="D310" s="17">
        <v>97.5</v>
      </c>
      <c r="E310" s="10">
        <v>97.5</v>
      </c>
      <c r="F310" s="10">
        <v>100.67</v>
      </c>
      <c r="G310" s="10">
        <v>86.47</v>
      </c>
      <c r="H310" s="10">
        <v>93.89</v>
      </c>
      <c r="I310" s="10">
        <v>89.36</v>
      </c>
      <c r="J310" s="10">
        <v>74.48</v>
      </c>
      <c r="K310" s="10">
        <v>110.68</v>
      </c>
      <c r="L310" s="10">
        <v>96.58</v>
      </c>
      <c r="M310" s="10">
        <v>92.11</v>
      </c>
      <c r="N310" s="10">
        <v>105.97</v>
      </c>
      <c r="O310" s="10">
        <v>112.06</v>
      </c>
      <c r="P310" s="10">
        <v>103.75</v>
      </c>
      <c r="Q310" s="10">
        <v>108.27</v>
      </c>
      <c r="R310" s="10">
        <v>103.38</v>
      </c>
      <c r="S310" s="10">
        <v>103.55</v>
      </c>
      <c r="T310" s="10">
        <v>89.99</v>
      </c>
      <c r="U310" s="10">
        <v>86.4</v>
      </c>
      <c r="V310" s="10">
        <v>88.32</v>
      </c>
      <c r="W310" s="10">
        <v>96.03</v>
      </c>
      <c r="X310" s="10">
        <v>89.13</v>
      </c>
      <c r="Y310" s="10">
        <v>100.38</v>
      </c>
      <c r="Z310" s="10">
        <v>86.55</v>
      </c>
      <c r="AA310" s="10">
        <v>107.5</v>
      </c>
      <c r="AB310" s="10">
        <v>50.39</v>
      </c>
      <c r="AC310" s="10">
        <v>87.87</v>
      </c>
      <c r="AD310" s="10">
        <v>86.16</v>
      </c>
      <c r="AE310" s="33">
        <v>91.32</v>
      </c>
      <c r="AF310" s="33">
        <v>160.36000000000001</v>
      </c>
      <c r="AG310" s="33">
        <v>102.25</v>
      </c>
      <c r="AH310" s="8"/>
      <c r="AI310" s="32"/>
      <c r="AJ310" s="8" t="s">
        <v>93</v>
      </c>
      <c r="AK310" s="10">
        <v>97.5</v>
      </c>
      <c r="AL310" s="10">
        <v>100.95</v>
      </c>
      <c r="AM310" s="38">
        <v>100.31</v>
      </c>
      <c r="AN310" s="38">
        <v>101.19</v>
      </c>
      <c r="AO310" s="38">
        <v>97.76</v>
      </c>
      <c r="AP310" s="38">
        <v>101.82</v>
      </c>
      <c r="AQ310" s="38">
        <v>108.13</v>
      </c>
      <c r="AR310" s="38">
        <v>100.52</v>
      </c>
      <c r="AS310" s="38">
        <v>94.57</v>
      </c>
      <c r="AT310" s="38">
        <v>95.63</v>
      </c>
      <c r="AU310" s="38">
        <v>82.03</v>
      </c>
    </row>
    <row r="311" spans="1:47">
      <c r="A311" s="8"/>
      <c r="B311" s="32"/>
      <c r="C311" s="8" t="s">
        <v>94</v>
      </c>
      <c r="D311" s="17">
        <v>97.65</v>
      </c>
      <c r="E311" s="10">
        <v>97.65</v>
      </c>
      <c r="F311" s="10">
        <v>100.6</v>
      </c>
      <c r="G311" s="10">
        <v>91.26</v>
      </c>
      <c r="H311" s="10">
        <v>99.05</v>
      </c>
      <c r="I311" s="10">
        <v>89.79</v>
      </c>
      <c r="J311" s="10">
        <v>72.41</v>
      </c>
      <c r="K311" s="10">
        <v>112.65</v>
      </c>
      <c r="L311" s="10">
        <v>103.63</v>
      </c>
      <c r="M311" s="10">
        <v>93.44</v>
      </c>
      <c r="N311" s="10">
        <v>110.94</v>
      </c>
      <c r="O311" s="10">
        <v>113.53</v>
      </c>
      <c r="P311" s="10">
        <v>95.48</v>
      </c>
      <c r="Q311" s="10">
        <v>106.29</v>
      </c>
      <c r="R311" s="10">
        <v>104.24</v>
      </c>
      <c r="S311" s="10">
        <v>96.4</v>
      </c>
      <c r="T311" s="10">
        <v>92.31</v>
      </c>
      <c r="U311" s="10">
        <v>86.43</v>
      </c>
      <c r="V311" s="10">
        <v>89.06</v>
      </c>
      <c r="W311" s="10">
        <v>95.73</v>
      </c>
      <c r="X311" s="10">
        <v>88.85</v>
      </c>
      <c r="Y311" s="10">
        <v>98.6</v>
      </c>
      <c r="Z311" s="10">
        <v>87.16</v>
      </c>
      <c r="AA311" s="10">
        <v>114.69</v>
      </c>
      <c r="AB311" s="10">
        <v>49</v>
      </c>
      <c r="AC311" s="10">
        <v>87.69</v>
      </c>
      <c r="AD311" s="10">
        <v>86.42</v>
      </c>
      <c r="AE311" s="33">
        <v>90.51</v>
      </c>
      <c r="AF311" s="33">
        <v>157.52000000000001</v>
      </c>
      <c r="AG311" s="33">
        <v>102.1</v>
      </c>
      <c r="AH311" s="8"/>
      <c r="AI311" s="32"/>
      <c r="AJ311" s="8" t="s">
        <v>94</v>
      </c>
      <c r="AK311" s="10">
        <v>97.65</v>
      </c>
      <c r="AL311" s="10">
        <v>99.67</v>
      </c>
      <c r="AM311" s="38">
        <v>95.63</v>
      </c>
      <c r="AN311" s="38">
        <v>94.44</v>
      </c>
      <c r="AO311" s="38">
        <v>98.72</v>
      </c>
      <c r="AP311" s="38">
        <v>106.28</v>
      </c>
      <c r="AQ311" s="38">
        <v>115.05</v>
      </c>
      <c r="AR311" s="38">
        <v>103.29</v>
      </c>
      <c r="AS311" s="38">
        <v>95.39</v>
      </c>
      <c r="AT311" s="38">
        <v>96.61</v>
      </c>
      <c r="AU311" s="38">
        <v>80.98</v>
      </c>
    </row>
    <row r="312" spans="1:47">
      <c r="A312" s="8"/>
      <c r="B312" s="32"/>
      <c r="C312" s="8" t="s">
        <v>95</v>
      </c>
      <c r="D312" s="17">
        <v>99.57</v>
      </c>
      <c r="E312" s="10">
        <v>99.58</v>
      </c>
      <c r="F312" s="10">
        <v>99.83</v>
      </c>
      <c r="G312" s="10">
        <v>100.5</v>
      </c>
      <c r="H312" s="10">
        <v>99.34</v>
      </c>
      <c r="I312" s="10">
        <v>97.31</v>
      </c>
      <c r="J312" s="10">
        <v>78.08</v>
      </c>
      <c r="K312" s="10">
        <v>121.71</v>
      </c>
      <c r="L312" s="10">
        <v>105.45</v>
      </c>
      <c r="M312" s="10">
        <v>96.77</v>
      </c>
      <c r="N312" s="10">
        <v>115.31</v>
      </c>
      <c r="O312" s="10">
        <v>115.83</v>
      </c>
      <c r="P312" s="10">
        <v>94.96</v>
      </c>
      <c r="Q312" s="10">
        <v>105.83</v>
      </c>
      <c r="R312" s="10">
        <v>105.33</v>
      </c>
      <c r="S312" s="10">
        <v>103.48</v>
      </c>
      <c r="T312" s="10">
        <v>91.02</v>
      </c>
      <c r="U312" s="10">
        <v>84.95</v>
      </c>
      <c r="V312" s="10">
        <v>89.37</v>
      </c>
      <c r="W312" s="10">
        <v>97.26</v>
      </c>
      <c r="X312" s="10">
        <v>88.7</v>
      </c>
      <c r="Y312" s="10">
        <v>99.38</v>
      </c>
      <c r="Z312" s="10">
        <v>87.85</v>
      </c>
      <c r="AA312" s="10">
        <v>116.01</v>
      </c>
      <c r="AB312" s="10">
        <v>47.26</v>
      </c>
      <c r="AC312" s="10">
        <v>86.8</v>
      </c>
      <c r="AD312" s="10">
        <v>88.37</v>
      </c>
      <c r="AE312" s="33">
        <v>93.91</v>
      </c>
      <c r="AF312" s="33">
        <v>159.85</v>
      </c>
      <c r="AG312" s="33">
        <v>103.96</v>
      </c>
      <c r="AH312" s="8"/>
      <c r="AI312" s="32"/>
      <c r="AJ312" s="8" t="s">
        <v>95</v>
      </c>
      <c r="AK312" s="10">
        <v>99.57</v>
      </c>
      <c r="AL312" s="10">
        <v>103.61</v>
      </c>
      <c r="AM312" s="38">
        <v>101.81</v>
      </c>
      <c r="AN312" s="38">
        <v>103.31</v>
      </c>
      <c r="AO312" s="38">
        <v>97.99</v>
      </c>
      <c r="AP312" s="38">
        <v>105.58</v>
      </c>
      <c r="AQ312" s="38">
        <v>111.15</v>
      </c>
      <c r="AR312" s="38">
        <v>103.91</v>
      </c>
      <c r="AS312" s="38">
        <v>95.83</v>
      </c>
      <c r="AT312" s="38">
        <v>97.11</v>
      </c>
      <c r="AU312" s="38">
        <v>81.099999999999994</v>
      </c>
    </row>
    <row r="313" spans="1:47">
      <c r="A313" s="8"/>
      <c r="B313" s="32"/>
      <c r="C313" s="8" t="s">
        <v>96</v>
      </c>
      <c r="D313" s="17">
        <v>96.93</v>
      </c>
      <c r="E313" s="10">
        <v>96.93</v>
      </c>
      <c r="F313" s="10">
        <v>99.46</v>
      </c>
      <c r="G313" s="10">
        <v>95.35</v>
      </c>
      <c r="H313" s="10">
        <v>97.51</v>
      </c>
      <c r="I313" s="10">
        <v>88.8</v>
      </c>
      <c r="J313" s="10">
        <v>72.73</v>
      </c>
      <c r="K313" s="10">
        <v>114.54</v>
      </c>
      <c r="L313" s="10">
        <v>94.22</v>
      </c>
      <c r="M313" s="10">
        <v>94.05</v>
      </c>
      <c r="N313" s="10">
        <v>113.88</v>
      </c>
      <c r="O313" s="10">
        <v>115.05</v>
      </c>
      <c r="P313" s="10">
        <v>92.28</v>
      </c>
      <c r="Q313" s="10">
        <v>104.89</v>
      </c>
      <c r="R313" s="10">
        <v>103.55</v>
      </c>
      <c r="S313" s="10">
        <v>104.89</v>
      </c>
      <c r="T313" s="10">
        <v>90.4</v>
      </c>
      <c r="U313" s="10">
        <v>85.95</v>
      </c>
      <c r="V313" s="10">
        <v>85.32</v>
      </c>
      <c r="W313" s="10">
        <v>95.97</v>
      </c>
      <c r="X313" s="10">
        <v>86.5</v>
      </c>
      <c r="Y313" s="10">
        <v>100.66</v>
      </c>
      <c r="Z313" s="10">
        <v>85.69</v>
      </c>
      <c r="AA313" s="10">
        <v>119.14</v>
      </c>
      <c r="AB313" s="10">
        <v>43.7</v>
      </c>
      <c r="AC313" s="10">
        <v>83.56</v>
      </c>
      <c r="AD313" s="10">
        <v>88.92</v>
      </c>
      <c r="AE313" s="33">
        <v>96.31</v>
      </c>
      <c r="AF313" s="33">
        <v>162.75</v>
      </c>
      <c r="AG313" s="33">
        <v>101.7</v>
      </c>
      <c r="AH313" s="8"/>
      <c r="AI313" s="32"/>
      <c r="AJ313" s="8" t="s">
        <v>96</v>
      </c>
      <c r="AK313" s="10">
        <v>96.93</v>
      </c>
      <c r="AL313" s="10">
        <v>100.68</v>
      </c>
      <c r="AM313" s="38">
        <v>97.54</v>
      </c>
      <c r="AN313" s="38">
        <v>98.12</v>
      </c>
      <c r="AO313" s="38">
        <v>95.43</v>
      </c>
      <c r="AP313" s="38">
        <v>104.03</v>
      </c>
      <c r="AQ313" s="38">
        <v>109.57</v>
      </c>
      <c r="AR313" s="38">
        <v>102.05</v>
      </c>
      <c r="AS313" s="38">
        <v>94.76</v>
      </c>
      <c r="AT313" s="38">
        <v>96</v>
      </c>
      <c r="AU313" s="38">
        <v>79.53</v>
      </c>
    </row>
    <row r="314" spans="1:47">
      <c r="A314" s="8"/>
      <c r="B314" s="34"/>
      <c r="C314" s="15" t="s">
        <v>97</v>
      </c>
      <c r="D314" s="13">
        <v>96.86</v>
      </c>
      <c r="E314" s="14">
        <v>96.86</v>
      </c>
      <c r="F314" s="14">
        <v>99</v>
      </c>
      <c r="G314" s="14">
        <v>96.77</v>
      </c>
      <c r="H314" s="14">
        <v>96.04</v>
      </c>
      <c r="I314" s="14">
        <v>91.02</v>
      </c>
      <c r="J314" s="14">
        <v>74.709999999999994</v>
      </c>
      <c r="K314" s="14">
        <v>114.84</v>
      </c>
      <c r="L314" s="14">
        <v>113.57</v>
      </c>
      <c r="M314" s="14">
        <v>94.47</v>
      </c>
      <c r="N314" s="14">
        <v>118.13</v>
      </c>
      <c r="O314" s="14">
        <v>112.56</v>
      </c>
      <c r="P314" s="14">
        <v>87.22</v>
      </c>
      <c r="Q314" s="14">
        <v>102.29</v>
      </c>
      <c r="R314" s="14">
        <v>102.69</v>
      </c>
      <c r="S314" s="14">
        <v>105.37</v>
      </c>
      <c r="T314" s="14">
        <v>91.9</v>
      </c>
      <c r="U314" s="14">
        <v>83.54</v>
      </c>
      <c r="V314" s="14">
        <v>84.85</v>
      </c>
      <c r="W314" s="14">
        <v>95.56</v>
      </c>
      <c r="X314" s="14">
        <v>87.37</v>
      </c>
      <c r="Y314" s="14">
        <v>103.83</v>
      </c>
      <c r="Z314" s="14">
        <v>84.98</v>
      </c>
      <c r="AA314" s="14">
        <v>119.34</v>
      </c>
      <c r="AB314" s="14">
        <v>41.83</v>
      </c>
      <c r="AC314" s="14">
        <v>84.24</v>
      </c>
      <c r="AD314" s="14">
        <v>87.58</v>
      </c>
      <c r="AE314" s="35">
        <v>99.6</v>
      </c>
      <c r="AF314" s="35">
        <v>163.46</v>
      </c>
      <c r="AG314" s="35">
        <v>101.84</v>
      </c>
      <c r="AH314" s="8"/>
      <c r="AI314" s="34"/>
      <c r="AJ314" s="15" t="s">
        <v>97</v>
      </c>
      <c r="AK314" s="14">
        <v>96.86</v>
      </c>
      <c r="AL314" s="14">
        <v>99.14</v>
      </c>
      <c r="AM314" s="40">
        <v>96.18</v>
      </c>
      <c r="AN314" s="40">
        <v>98.19</v>
      </c>
      <c r="AO314" s="40">
        <v>91.78</v>
      </c>
      <c r="AP314" s="40">
        <v>102.66</v>
      </c>
      <c r="AQ314" s="40">
        <v>108.83</v>
      </c>
      <c r="AR314" s="40">
        <v>100.85</v>
      </c>
      <c r="AS314" s="40">
        <v>94.93</v>
      </c>
      <c r="AT314" s="40">
        <v>96.18</v>
      </c>
      <c r="AU314" s="40">
        <v>80.25</v>
      </c>
    </row>
    <row r="315" spans="1:47">
      <c r="A315" s="8"/>
      <c r="B315" s="28" t="s">
        <v>109</v>
      </c>
      <c r="C315" s="22" t="s">
        <v>84</v>
      </c>
      <c r="D315" s="17">
        <v>101.3</v>
      </c>
      <c r="E315" s="10">
        <v>101.3</v>
      </c>
      <c r="F315" s="10">
        <v>99.8</v>
      </c>
      <c r="G315" s="10">
        <v>97.5</v>
      </c>
      <c r="H315" s="10">
        <v>89.5</v>
      </c>
      <c r="I315" s="10">
        <v>104.9</v>
      </c>
      <c r="J315" s="10">
        <v>88.8</v>
      </c>
      <c r="K315" s="10">
        <v>127.9</v>
      </c>
      <c r="L315" s="10">
        <v>114.4</v>
      </c>
      <c r="M315" s="10">
        <v>100.9</v>
      </c>
      <c r="N315" s="10">
        <v>137.1</v>
      </c>
      <c r="O315" s="10">
        <v>113</v>
      </c>
      <c r="P315" s="10">
        <v>99.1</v>
      </c>
      <c r="Q315" s="10">
        <v>105.1</v>
      </c>
      <c r="R315" s="10">
        <v>104</v>
      </c>
      <c r="S315" s="10">
        <v>89.6</v>
      </c>
      <c r="T315" s="10">
        <v>87</v>
      </c>
      <c r="U315" s="10">
        <v>86.6</v>
      </c>
      <c r="V315" s="10">
        <v>88.6</v>
      </c>
      <c r="W315" s="10">
        <v>97.1</v>
      </c>
      <c r="X315" s="10">
        <v>84.5</v>
      </c>
      <c r="Y315" s="10">
        <v>102</v>
      </c>
      <c r="Z315" s="10">
        <v>82</v>
      </c>
      <c r="AA315" s="10">
        <v>121.4</v>
      </c>
      <c r="AB315" s="10">
        <v>50.2</v>
      </c>
      <c r="AC315" s="10">
        <v>75.900000000000006</v>
      </c>
      <c r="AD315" s="10">
        <v>99.7</v>
      </c>
      <c r="AE315" s="33">
        <v>89.5</v>
      </c>
      <c r="AF315" s="33">
        <v>168.3</v>
      </c>
      <c r="AG315" s="33">
        <v>107</v>
      </c>
      <c r="AH315" s="8"/>
      <c r="AI315" s="28" t="s">
        <v>109</v>
      </c>
      <c r="AJ315" s="22" t="s">
        <v>84</v>
      </c>
      <c r="AK315" s="10">
        <v>101.3</v>
      </c>
      <c r="AL315" s="10">
        <v>106</v>
      </c>
      <c r="AM315" s="38">
        <v>106</v>
      </c>
      <c r="AN315" s="38">
        <v>110</v>
      </c>
      <c r="AO315" s="38">
        <v>95.3</v>
      </c>
      <c r="AP315" s="38">
        <v>105.5</v>
      </c>
      <c r="AQ315" s="38">
        <v>113.3</v>
      </c>
      <c r="AR315" s="38">
        <v>103.5</v>
      </c>
      <c r="AS315" s="38">
        <v>97.2</v>
      </c>
      <c r="AT315" s="38">
        <v>99.3</v>
      </c>
      <c r="AU315" s="38">
        <v>73.099999999999994</v>
      </c>
    </row>
    <row r="316" spans="1:47">
      <c r="A316" s="8"/>
      <c r="B316" s="32"/>
      <c r="C316" s="8" t="s">
        <v>86</v>
      </c>
      <c r="D316" s="17">
        <v>98</v>
      </c>
      <c r="E316" s="10">
        <v>98</v>
      </c>
      <c r="F316" s="10">
        <v>100.8</v>
      </c>
      <c r="G316" s="10">
        <v>97.4</v>
      </c>
      <c r="H316" s="10">
        <v>87.9</v>
      </c>
      <c r="I316" s="10">
        <v>91.5</v>
      </c>
      <c r="J316" s="10">
        <v>71.599999999999994</v>
      </c>
      <c r="K316" s="10">
        <v>113</v>
      </c>
      <c r="L316" s="10">
        <v>109.5</v>
      </c>
      <c r="M316" s="10">
        <v>98.3</v>
      </c>
      <c r="N316" s="10">
        <v>120.4</v>
      </c>
      <c r="O316" s="10">
        <v>108.6</v>
      </c>
      <c r="P316" s="10">
        <v>94.6</v>
      </c>
      <c r="Q316" s="10">
        <v>104.7</v>
      </c>
      <c r="R316" s="10">
        <v>106.5</v>
      </c>
      <c r="S316" s="10">
        <v>102</v>
      </c>
      <c r="T316" s="10">
        <v>89.6</v>
      </c>
      <c r="U316" s="10">
        <v>87.8</v>
      </c>
      <c r="V316" s="10">
        <v>85.4</v>
      </c>
      <c r="W316" s="10">
        <v>95.2</v>
      </c>
      <c r="X316" s="10">
        <v>81.099999999999994</v>
      </c>
      <c r="Y316" s="10">
        <v>92.2</v>
      </c>
      <c r="Z316" s="10">
        <v>81.3</v>
      </c>
      <c r="AA316" s="10">
        <v>119.9</v>
      </c>
      <c r="AB316" s="10">
        <v>48.4</v>
      </c>
      <c r="AC316" s="10">
        <v>75.8</v>
      </c>
      <c r="AD316" s="10">
        <v>92.6</v>
      </c>
      <c r="AE316" s="33">
        <v>94</v>
      </c>
      <c r="AF316" s="33">
        <v>166.1</v>
      </c>
      <c r="AG316" s="33">
        <v>103.2</v>
      </c>
      <c r="AH316" s="8"/>
      <c r="AI316" s="32"/>
      <c r="AJ316" s="8" t="s">
        <v>86</v>
      </c>
      <c r="AK316" s="10">
        <v>98</v>
      </c>
      <c r="AL316" s="10">
        <v>101.2</v>
      </c>
      <c r="AM316" s="38">
        <v>96.3</v>
      </c>
      <c r="AN316" s="38">
        <v>96.8</v>
      </c>
      <c r="AO316" s="38">
        <v>96.2</v>
      </c>
      <c r="AP316" s="38">
        <v>106.7</v>
      </c>
      <c r="AQ316" s="38">
        <v>114.1</v>
      </c>
      <c r="AR316" s="38">
        <v>104.2</v>
      </c>
      <c r="AS316" s="38">
        <v>95.1</v>
      </c>
      <c r="AT316" s="38">
        <v>96.9</v>
      </c>
      <c r="AU316" s="38">
        <v>73.7</v>
      </c>
    </row>
    <row r="317" spans="1:47">
      <c r="A317" s="8"/>
      <c r="B317" s="32"/>
      <c r="C317" s="8" t="s">
        <v>88</v>
      </c>
      <c r="D317" s="17">
        <v>106.3</v>
      </c>
      <c r="E317" s="10">
        <v>106.3</v>
      </c>
      <c r="F317" s="10">
        <v>99.1</v>
      </c>
      <c r="G317" s="10">
        <v>92.3</v>
      </c>
      <c r="H317" s="10">
        <v>88.1</v>
      </c>
      <c r="I317" s="10">
        <v>118.2</v>
      </c>
      <c r="J317" s="10">
        <v>89.7</v>
      </c>
      <c r="K317" s="10">
        <v>162.9</v>
      </c>
      <c r="L317" s="10">
        <v>93.8</v>
      </c>
      <c r="M317" s="10">
        <v>106.2</v>
      </c>
      <c r="N317" s="10">
        <v>120.2</v>
      </c>
      <c r="O317" s="10">
        <v>117.3</v>
      </c>
      <c r="P317" s="10">
        <v>109.6</v>
      </c>
      <c r="Q317" s="10">
        <v>104.3</v>
      </c>
      <c r="R317" s="10">
        <v>103.3</v>
      </c>
      <c r="S317" s="10">
        <v>102.4</v>
      </c>
      <c r="T317" s="10">
        <v>89.3</v>
      </c>
      <c r="U317" s="10">
        <v>84.8</v>
      </c>
      <c r="V317" s="10">
        <v>83.3</v>
      </c>
      <c r="W317" s="10">
        <v>92.7</v>
      </c>
      <c r="X317" s="10">
        <v>79.7</v>
      </c>
      <c r="Y317" s="10">
        <v>98.1</v>
      </c>
      <c r="Z317" s="10">
        <v>79.7</v>
      </c>
      <c r="AA317" s="10">
        <v>116.1</v>
      </c>
      <c r="AB317" s="10">
        <v>49.9</v>
      </c>
      <c r="AC317" s="10">
        <v>71.599999999999994</v>
      </c>
      <c r="AD317" s="10">
        <v>87.9</v>
      </c>
      <c r="AE317" s="33">
        <v>95.9</v>
      </c>
      <c r="AF317" s="33">
        <v>156.9</v>
      </c>
      <c r="AG317" s="33">
        <v>110.3</v>
      </c>
      <c r="AH317" s="8"/>
      <c r="AI317" s="32"/>
      <c r="AJ317" s="8" t="s">
        <v>88</v>
      </c>
      <c r="AK317" s="10">
        <v>106.3</v>
      </c>
      <c r="AL317" s="10">
        <v>118.6</v>
      </c>
      <c r="AM317" s="38">
        <v>126.9</v>
      </c>
      <c r="AN317" s="38">
        <v>135.9</v>
      </c>
      <c r="AO317" s="38">
        <v>95.3</v>
      </c>
      <c r="AP317" s="38">
        <v>103.4</v>
      </c>
      <c r="AQ317" s="38">
        <v>118.2</v>
      </c>
      <c r="AR317" s="38">
        <v>100</v>
      </c>
      <c r="AS317" s="38">
        <v>95.2</v>
      </c>
      <c r="AT317" s="38">
        <v>97</v>
      </c>
      <c r="AU317" s="38">
        <v>70.8</v>
      </c>
    </row>
    <row r="318" spans="1:47">
      <c r="A318" s="8"/>
      <c r="B318" s="32"/>
      <c r="C318" s="8" t="s">
        <v>89</v>
      </c>
      <c r="D318" s="17">
        <v>96</v>
      </c>
      <c r="E318" s="10">
        <v>96</v>
      </c>
      <c r="F318" s="10">
        <v>96.6</v>
      </c>
      <c r="G318" s="10">
        <v>97.1</v>
      </c>
      <c r="H318" s="10">
        <v>87.1</v>
      </c>
      <c r="I318" s="10">
        <v>83.9</v>
      </c>
      <c r="J318" s="10">
        <v>68.599999999999994</v>
      </c>
      <c r="K318" s="10">
        <v>104.7</v>
      </c>
      <c r="L318" s="10">
        <v>89.6</v>
      </c>
      <c r="M318" s="10">
        <v>104.2</v>
      </c>
      <c r="N318" s="10">
        <v>103</v>
      </c>
      <c r="O318" s="10">
        <v>110.6</v>
      </c>
      <c r="P318" s="10">
        <v>103.4</v>
      </c>
      <c r="Q318" s="10">
        <v>105.5</v>
      </c>
      <c r="R318" s="10">
        <v>104.1</v>
      </c>
      <c r="S318" s="10">
        <v>107.9</v>
      </c>
      <c r="T318" s="10">
        <v>89</v>
      </c>
      <c r="U318" s="10">
        <v>85.5</v>
      </c>
      <c r="V318" s="10">
        <v>81.2</v>
      </c>
      <c r="W318" s="10">
        <v>93.9</v>
      </c>
      <c r="X318" s="10">
        <v>82.1</v>
      </c>
      <c r="Y318" s="10">
        <v>103.6</v>
      </c>
      <c r="Z318" s="10">
        <v>82.2</v>
      </c>
      <c r="AA318" s="10">
        <v>120.4</v>
      </c>
      <c r="AB318" s="10">
        <v>44.8</v>
      </c>
      <c r="AC318" s="10">
        <v>73.2</v>
      </c>
      <c r="AD318" s="10">
        <v>85.7</v>
      </c>
      <c r="AE318" s="33">
        <v>102.6</v>
      </c>
      <c r="AF318" s="33">
        <v>157</v>
      </c>
      <c r="AG318" s="33">
        <v>100.7</v>
      </c>
      <c r="AH318" s="8"/>
      <c r="AI318" s="32"/>
      <c r="AJ318" s="8" t="s">
        <v>89</v>
      </c>
      <c r="AK318" s="10">
        <v>96</v>
      </c>
      <c r="AL318" s="10">
        <v>100.9</v>
      </c>
      <c r="AM318" s="38">
        <v>96.7</v>
      </c>
      <c r="AN318" s="38">
        <v>95.8</v>
      </c>
      <c r="AO318" s="38">
        <v>98.1</v>
      </c>
      <c r="AP318" s="38">
        <v>105.5</v>
      </c>
      <c r="AQ318" s="38">
        <v>115.1</v>
      </c>
      <c r="AR318" s="38">
        <v>101.4</v>
      </c>
      <c r="AS318" s="38">
        <v>93.1</v>
      </c>
      <c r="AT318" s="38">
        <v>95.1</v>
      </c>
      <c r="AU318" s="38">
        <v>70.7</v>
      </c>
    </row>
    <row r="319" spans="1:47">
      <c r="A319" s="8"/>
      <c r="B319" s="32"/>
      <c r="C319" s="8" t="s">
        <v>90</v>
      </c>
      <c r="D319" s="17">
        <v>98.9</v>
      </c>
      <c r="E319" s="10">
        <v>98.9</v>
      </c>
      <c r="F319" s="10">
        <v>99.6</v>
      </c>
      <c r="G319" s="10">
        <v>92.6</v>
      </c>
      <c r="H319" s="10">
        <v>84.2</v>
      </c>
      <c r="I319" s="10">
        <v>97</v>
      </c>
      <c r="J319" s="10">
        <v>86.4</v>
      </c>
      <c r="K319" s="10">
        <v>118.7</v>
      </c>
      <c r="L319" s="10">
        <v>88.3</v>
      </c>
      <c r="M319" s="10">
        <v>100</v>
      </c>
      <c r="N319" s="10">
        <v>111.7</v>
      </c>
      <c r="O319" s="10">
        <v>126.1</v>
      </c>
      <c r="P319" s="10">
        <v>106.2</v>
      </c>
      <c r="Q319" s="10">
        <v>105</v>
      </c>
      <c r="R319" s="10">
        <v>102</v>
      </c>
      <c r="S319" s="10">
        <v>104.5</v>
      </c>
      <c r="T319" s="10">
        <v>90.6</v>
      </c>
      <c r="U319" s="10">
        <v>87.6</v>
      </c>
      <c r="V319" s="10">
        <v>83</v>
      </c>
      <c r="W319" s="10">
        <v>94.5</v>
      </c>
      <c r="X319" s="10">
        <v>78.099999999999994</v>
      </c>
      <c r="Y319" s="10">
        <v>95.6</v>
      </c>
      <c r="Z319" s="10">
        <v>80.099999999999994</v>
      </c>
      <c r="AA319" s="10">
        <v>117.7</v>
      </c>
      <c r="AB319" s="10">
        <v>57.7</v>
      </c>
      <c r="AC319" s="10">
        <v>67.7</v>
      </c>
      <c r="AD319" s="10">
        <v>96.2</v>
      </c>
      <c r="AE319" s="33">
        <v>105.8</v>
      </c>
      <c r="AF319" s="33">
        <v>167.2</v>
      </c>
      <c r="AG319" s="33">
        <v>103.5</v>
      </c>
      <c r="AH319" s="8"/>
      <c r="AI319" s="32"/>
      <c r="AJ319" s="8" t="s">
        <v>90</v>
      </c>
      <c r="AK319" s="10">
        <v>98.9</v>
      </c>
      <c r="AL319" s="10">
        <v>104.2</v>
      </c>
      <c r="AM319" s="38">
        <v>102.9</v>
      </c>
      <c r="AN319" s="38">
        <v>104.4</v>
      </c>
      <c r="AO319" s="38">
        <v>95.8</v>
      </c>
      <c r="AP319" s="38">
        <v>109.8</v>
      </c>
      <c r="AQ319" s="38">
        <v>134.9</v>
      </c>
      <c r="AR319" s="38">
        <v>102.2</v>
      </c>
      <c r="AS319" s="38">
        <v>94</v>
      </c>
      <c r="AT319" s="38">
        <v>96.1</v>
      </c>
      <c r="AU319" s="38">
        <v>68.8</v>
      </c>
    </row>
    <row r="320" spans="1:47">
      <c r="A320" s="8"/>
      <c r="B320" s="32"/>
      <c r="C320" s="8" t="s">
        <v>91</v>
      </c>
      <c r="D320" s="17">
        <v>95.5</v>
      </c>
      <c r="E320" s="10">
        <v>95.5</v>
      </c>
      <c r="F320" s="10">
        <v>96.8</v>
      </c>
      <c r="G320" s="10">
        <v>100.3</v>
      </c>
      <c r="H320" s="10">
        <v>83.8</v>
      </c>
      <c r="I320" s="10">
        <v>85.8</v>
      </c>
      <c r="J320" s="10">
        <v>73.099999999999994</v>
      </c>
      <c r="K320" s="10">
        <v>104.7</v>
      </c>
      <c r="L320" s="10">
        <v>86.3</v>
      </c>
      <c r="M320" s="10">
        <v>93.4</v>
      </c>
      <c r="N320" s="10">
        <v>113.9</v>
      </c>
      <c r="O320" s="10">
        <v>127.1</v>
      </c>
      <c r="P320" s="10">
        <v>89.8</v>
      </c>
      <c r="Q320" s="10">
        <v>98.8</v>
      </c>
      <c r="R320" s="10">
        <v>104.7</v>
      </c>
      <c r="S320" s="10">
        <v>96.1</v>
      </c>
      <c r="T320" s="10">
        <v>99</v>
      </c>
      <c r="U320" s="10">
        <v>89.7</v>
      </c>
      <c r="V320" s="10">
        <v>77.400000000000006</v>
      </c>
      <c r="W320" s="10">
        <v>95.9</v>
      </c>
      <c r="X320" s="10">
        <v>81.599999999999994</v>
      </c>
      <c r="Y320" s="10">
        <v>101.6</v>
      </c>
      <c r="Z320" s="10">
        <v>83.6</v>
      </c>
      <c r="AA320" s="10">
        <v>121.7</v>
      </c>
      <c r="AB320" s="10">
        <v>48.8</v>
      </c>
      <c r="AC320" s="10">
        <v>73.2</v>
      </c>
      <c r="AD320" s="10">
        <v>83.3</v>
      </c>
      <c r="AE320" s="33">
        <v>103.7</v>
      </c>
      <c r="AF320" s="33">
        <v>134.6</v>
      </c>
      <c r="AG320" s="33">
        <v>98.2</v>
      </c>
      <c r="AH320" s="8"/>
      <c r="AI320" s="32"/>
      <c r="AJ320" s="8" t="s">
        <v>91</v>
      </c>
      <c r="AK320" s="10">
        <v>95.5</v>
      </c>
      <c r="AL320" s="10">
        <v>99.2</v>
      </c>
      <c r="AM320" s="38">
        <v>90.9</v>
      </c>
      <c r="AN320" s="38">
        <v>92</v>
      </c>
      <c r="AO320" s="38">
        <v>91.2</v>
      </c>
      <c r="AP320" s="38">
        <v>109.8</v>
      </c>
      <c r="AQ320" s="38">
        <v>123.1</v>
      </c>
      <c r="AR320" s="38">
        <v>105.3</v>
      </c>
      <c r="AS320" s="38">
        <v>92.4</v>
      </c>
      <c r="AT320" s="38">
        <v>94.2</v>
      </c>
      <c r="AU320" s="38">
        <v>72.099999999999994</v>
      </c>
    </row>
    <row r="321" spans="1:47">
      <c r="A321" s="8"/>
      <c r="B321" s="32"/>
      <c r="C321" s="8" t="s">
        <v>92</v>
      </c>
      <c r="D321" s="17">
        <v>101.4</v>
      </c>
      <c r="E321" s="10">
        <v>101.4</v>
      </c>
      <c r="F321" s="10">
        <v>95</v>
      </c>
      <c r="G321" s="10">
        <v>110.6</v>
      </c>
      <c r="H321" s="10">
        <v>85.8</v>
      </c>
      <c r="I321" s="10">
        <v>99.2</v>
      </c>
      <c r="J321" s="10">
        <v>98.7</v>
      </c>
      <c r="K321" s="10">
        <v>105.7</v>
      </c>
      <c r="L321" s="10">
        <v>85.7</v>
      </c>
      <c r="M321" s="10">
        <v>92.3</v>
      </c>
      <c r="N321" s="10">
        <v>119.6</v>
      </c>
      <c r="O321" s="10">
        <v>133.9</v>
      </c>
      <c r="P321" s="10">
        <v>105.8</v>
      </c>
      <c r="Q321" s="10">
        <v>108.7</v>
      </c>
      <c r="R321" s="10">
        <v>107</v>
      </c>
      <c r="S321" s="10">
        <v>99.2</v>
      </c>
      <c r="T321" s="10">
        <v>89.7</v>
      </c>
      <c r="U321" s="10">
        <v>87.9</v>
      </c>
      <c r="V321" s="10">
        <v>86.1</v>
      </c>
      <c r="W321" s="10">
        <v>95.8</v>
      </c>
      <c r="X321" s="10">
        <v>81.099999999999994</v>
      </c>
      <c r="Y321" s="10">
        <v>105.4</v>
      </c>
      <c r="Z321" s="10">
        <v>78.7</v>
      </c>
      <c r="AA321" s="10">
        <v>124.6</v>
      </c>
      <c r="AB321" s="10">
        <v>48.3</v>
      </c>
      <c r="AC321" s="10">
        <v>70</v>
      </c>
      <c r="AD321" s="10">
        <v>90.5</v>
      </c>
      <c r="AE321" s="33">
        <v>85.2</v>
      </c>
      <c r="AF321" s="33">
        <v>144.80000000000001</v>
      </c>
      <c r="AG321" s="33">
        <v>104.3</v>
      </c>
      <c r="AH321" s="8"/>
      <c r="AI321" s="32"/>
      <c r="AJ321" s="8" t="s">
        <v>92</v>
      </c>
      <c r="AK321" s="10">
        <v>101.4</v>
      </c>
      <c r="AL321" s="10">
        <v>107.3</v>
      </c>
      <c r="AM321" s="38">
        <v>105.5</v>
      </c>
      <c r="AN321" s="38">
        <v>107.9</v>
      </c>
      <c r="AO321" s="38">
        <v>98.3</v>
      </c>
      <c r="AP321" s="38">
        <v>109.2</v>
      </c>
      <c r="AQ321" s="38">
        <v>125.3</v>
      </c>
      <c r="AR321" s="38">
        <v>104.3</v>
      </c>
      <c r="AS321" s="38">
        <v>94.9</v>
      </c>
      <c r="AT321" s="38">
        <v>97.2</v>
      </c>
      <c r="AU321" s="38">
        <v>69.8</v>
      </c>
    </row>
    <row r="322" spans="1:47">
      <c r="A322" s="8"/>
      <c r="B322" s="32"/>
      <c r="C322" s="8" t="s">
        <v>93</v>
      </c>
      <c r="D322" s="17">
        <v>97.1</v>
      </c>
      <c r="E322" s="10">
        <v>97.1</v>
      </c>
      <c r="F322" s="10">
        <v>95.3</v>
      </c>
      <c r="G322" s="10">
        <v>94.6</v>
      </c>
      <c r="H322" s="10">
        <v>85.4</v>
      </c>
      <c r="I322" s="10">
        <v>84.4</v>
      </c>
      <c r="J322" s="10">
        <v>68</v>
      </c>
      <c r="K322" s="10">
        <v>111.4</v>
      </c>
      <c r="L322" s="10">
        <v>81.2</v>
      </c>
      <c r="M322" s="10">
        <v>90.1</v>
      </c>
      <c r="N322" s="10">
        <v>121</v>
      </c>
      <c r="O322" s="10">
        <v>117.6</v>
      </c>
      <c r="P322" s="10">
        <v>106.3</v>
      </c>
      <c r="Q322" s="10">
        <v>107.2</v>
      </c>
      <c r="R322" s="10">
        <v>106.1</v>
      </c>
      <c r="S322" s="10">
        <v>94.2</v>
      </c>
      <c r="T322" s="10">
        <v>93.4</v>
      </c>
      <c r="U322" s="10">
        <v>86</v>
      </c>
      <c r="V322" s="10">
        <v>81.2</v>
      </c>
      <c r="W322" s="10">
        <v>94.9</v>
      </c>
      <c r="X322" s="10">
        <v>81.2</v>
      </c>
      <c r="Y322" s="10">
        <v>100.2</v>
      </c>
      <c r="Z322" s="10">
        <v>85.3</v>
      </c>
      <c r="AA322" s="10">
        <v>118.6</v>
      </c>
      <c r="AB322" s="10">
        <v>52.8</v>
      </c>
      <c r="AC322" s="10">
        <v>71.3</v>
      </c>
      <c r="AD322" s="10">
        <v>88.1</v>
      </c>
      <c r="AE322" s="33">
        <v>102.6</v>
      </c>
      <c r="AF322" s="33">
        <v>158.30000000000001</v>
      </c>
      <c r="AG322" s="33">
        <v>102</v>
      </c>
      <c r="AH322" s="8"/>
      <c r="AI322" s="32"/>
      <c r="AJ322" s="8" t="s">
        <v>93</v>
      </c>
      <c r="AK322" s="10">
        <v>97.1</v>
      </c>
      <c r="AL322" s="10">
        <v>103.5</v>
      </c>
      <c r="AM322" s="38">
        <v>98.8</v>
      </c>
      <c r="AN322" s="38">
        <v>98.9</v>
      </c>
      <c r="AO322" s="38">
        <v>98.5</v>
      </c>
      <c r="AP322" s="38">
        <v>109</v>
      </c>
      <c r="AQ322" s="38">
        <v>126.1</v>
      </c>
      <c r="AR322" s="38">
        <v>102.9</v>
      </c>
      <c r="AS322" s="38">
        <v>92.3</v>
      </c>
      <c r="AT322" s="38">
        <v>94.3</v>
      </c>
      <c r="AU322" s="38">
        <v>69.099999999999994</v>
      </c>
    </row>
    <row r="323" spans="1:47">
      <c r="A323" s="8"/>
      <c r="B323" s="32"/>
      <c r="C323" s="8" t="s">
        <v>94</v>
      </c>
      <c r="D323" s="17">
        <v>96.4</v>
      </c>
      <c r="E323" s="10">
        <v>96.4</v>
      </c>
      <c r="F323" s="10">
        <v>93.8</v>
      </c>
      <c r="G323" s="10">
        <v>95.6</v>
      </c>
      <c r="H323" s="10">
        <v>86.4</v>
      </c>
      <c r="I323" s="10">
        <v>83.4</v>
      </c>
      <c r="J323" s="10">
        <v>66.900000000000006</v>
      </c>
      <c r="K323" s="10">
        <v>108.4</v>
      </c>
      <c r="L323" s="10">
        <v>83.6</v>
      </c>
      <c r="M323" s="10">
        <v>96.7</v>
      </c>
      <c r="N323" s="10">
        <v>134.69999999999999</v>
      </c>
      <c r="O323" s="10">
        <v>105.7</v>
      </c>
      <c r="P323" s="10">
        <v>101</v>
      </c>
      <c r="Q323" s="10">
        <v>102.4</v>
      </c>
      <c r="R323" s="10">
        <v>108.5</v>
      </c>
      <c r="S323" s="10">
        <v>75.900000000000006</v>
      </c>
      <c r="T323" s="10">
        <v>93.5</v>
      </c>
      <c r="U323" s="10">
        <v>87.1</v>
      </c>
      <c r="V323" s="10">
        <v>79.7</v>
      </c>
      <c r="W323" s="10">
        <v>92.4</v>
      </c>
      <c r="X323" s="10">
        <v>80.400000000000006</v>
      </c>
      <c r="Y323" s="10">
        <v>102.3</v>
      </c>
      <c r="Z323" s="10">
        <v>84.5</v>
      </c>
      <c r="AA323" s="10">
        <v>116.6</v>
      </c>
      <c r="AB323" s="10">
        <v>51.8</v>
      </c>
      <c r="AC323" s="10">
        <v>70.3</v>
      </c>
      <c r="AD323" s="10">
        <v>86</v>
      </c>
      <c r="AE323" s="33">
        <v>95.1</v>
      </c>
      <c r="AF323" s="33">
        <v>158.80000000000001</v>
      </c>
      <c r="AG323" s="33">
        <v>101</v>
      </c>
      <c r="AH323" s="8"/>
      <c r="AI323" s="32"/>
      <c r="AJ323" s="8" t="s">
        <v>94</v>
      </c>
      <c r="AK323" s="10">
        <v>96.4</v>
      </c>
      <c r="AL323" s="10">
        <v>99.7</v>
      </c>
      <c r="AM323" s="38">
        <v>94.6</v>
      </c>
      <c r="AN323" s="38">
        <v>93.6</v>
      </c>
      <c r="AO323" s="38">
        <v>95.9</v>
      </c>
      <c r="AP323" s="38">
        <v>108</v>
      </c>
      <c r="AQ323" s="38">
        <v>123.6</v>
      </c>
      <c r="AR323" s="38">
        <v>103.4</v>
      </c>
      <c r="AS323" s="38">
        <v>93.6</v>
      </c>
      <c r="AT323" s="38">
        <v>95.8</v>
      </c>
      <c r="AU323" s="38">
        <v>68.8</v>
      </c>
    </row>
    <row r="324" spans="1:47">
      <c r="A324" s="8"/>
      <c r="B324" s="32"/>
      <c r="C324" s="8" t="s">
        <v>95</v>
      </c>
      <c r="D324" s="17">
        <v>98.8</v>
      </c>
      <c r="E324" s="10">
        <v>98.8</v>
      </c>
      <c r="F324" s="10">
        <v>95.5</v>
      </c>
      <c r="G324" s="10">
        <v>94.7</v>
      </c>
      <c r="H324" s="10">
        <v>88.8</v>
      </c>
      <c r="I324" s="10">
        <v>86</v>
      </c>
      <c r="J324" s="10">
        <v>66</v>
      </c>
      <c r="K324" s="10">
        <v>114.9</v>
      </c>
      <c r="L324" s="10">
        <v>94.9</v>
      </c>
      <c r="M324" s="10">
        <v>100.8</v>
      </c>
      <c r="N324" s="10">
        <v>114.2</v>
      </c>
      <c r="O324" s="10">
        <v>119.7</v>
      </c>
      <c r="P324" s="10">
        <v>108.1</v>
      </c>
      <c r="Q324" s="10">
        <v>105.6</v>
      </c>
      <c r="R324" s="10">
        <v>113.2</v>
      </c>
      <c r="S324" s="10">
        <v>85.5</v>
      </c>
      <c r="T324" s="10">
        <v>95.6</v>
      </c>
      <c r="U324" s="10">
        <v>88.5</v>
      </c>
      <c r="V324" s="10">
        <v>83.4</v>
      </c>
      <c r="W324" s="10">
        <v>93.8</v>
      </c>
      <c r="X324" s="10">
        <v>81.3</v>
      </c>
      <c r="Y324" s="10">
        <v>100.5</v>
      </c>
      <c r="Z324" s="10">
        <v>85.9</v>
      </c>
      <c r="AA324" s="10">
        <v>118.1</v>
      </c>
      <c r="AB324" s="10">
        <v>48.3</v>
      </c>
      <c r="AC324" s="10">
        <v>72.2</v>
      </c>
      <c r="AD324" s="10">
        <v>92.2</v>
      </c>
      <c r="AE324" s="33">
        <v>99.1</v>
      </c>
      <c r="AF324" s="33">
        <v>159.9</v>
      </c>
      <c r="AG324" s="33">
        <v>103.4</v>
      </c>
      <c r="AH324" s="8"/>
      <c r="AI324" s="32"/>
      <c r="AJ324" s="8" t="s">
        <v>95</v>
      </c>
      <c r="AK324" s="10">
        <v>98.8</v>
      </c>
      <c r="AL324" s="10">
        <v>106.1</v>
      </c>
      <c r="AM324" s="38">
        <v>100.3</v>
      </c>
      <c r="AN324" s="38">
        <v>101.8</v>
      </c>
      <c r="AO324" s="38">
        <v>96.8</v>
      </c>
      <c r="AP324" s="38">
        <v>115.5</v>
      </c>
      <c r="AQ324" s="38">
        <v>134.1</v>
      </c>
      <c r="AR324" s="38">
        <v>108.8</v>
      </c>
      <c r="AS324" s="38">
        <v>92.7</v>
      </c>
      <c r="AT324" s="38">
        <v>94.7</v>
      </c>
      <c r="AU324" s="38">
        <v>70.5</v>
      </c>
    </row>
    <row r="325" spans="1:47">
      <c r="A325" s="8"/>
      <c r="B325" s="32"/>
      <c r="C325" s="8" t="s">
        <v>96</v>
      </c>
      <c r="D325" s="17">
        <v>100.9</v>
      </c>
      <c r="E325" s="10">
        <v>100.9</v>
      </c>
      <c r="F325" s="10">
        <v>100.8</v>
      </c>
      <c r="G325" s="10">
        <v>91.5</v>
      </c>
      <c r="H325" s="10">
        <v>86.3</v>
      </c>
      <c r="I325" s="10">
        <v>93.2</v>
      </c>
      <c r="J325" s="10">
        <v>65.599999999999994</v>
      </c>
      <c r="K325" s="10">
        <v>136.1</v>
      </c>
      <c r="L325" s="10">
        <v>79.2</v>
      </c>
      <c r="M325" s="10">
        <v>98.8</v>
      </c>
      <c r="N325" s="10">
        <v>125.6</v>
      </c>
      <c r="O325" s="10">
        <v>108.2</v>
      </c>
      <c r="P325" s="10">
        <v>122.6</v>
      </c>
      <c r="Q325" s="10">
        <v>105.4</v>
      </c>
      <c r="R325" s="10">
        <v>105.6</v>
      </c>
      <c r="S325" s="10">
        <v>79.5</v>
      </c>
      <c r="T325" s="10">
        <v>97.8</v>
      </c>
      <c r="U325" s="10">
        <v>88</v>
      </c>
      <c r="V325" s="10">
        <v>82</v>
      </c>
      <c r="W325" s="10">
        <v>92</v>
      </c>
      <c r="X325" s="10">
        <v>75.2</v>
      </c>
      <c r="Y325" s="10">
        <v>100.1</v>
      </c>
      <c r="Z325" s="10">
        <v>81.5</v>
      </c>
      <c r="AA325" s="10">
        <v>117.7</v>
      </c>
      <c r="AB325" s="10">
        <v>46.5</v>
      </c>
      <c r="AC325" s="10">
        <v>63.9</v>
      </c>
      <c r="AD325" s="10">
        <v>80.099999999999994</v>
      </c>
      <c r="AE325" s="33">
        <v>82.8</v>
      </c>
      <c r="AF325" s="33">
        <v>154.1</v>
      </c>
      <c r="AG325" s="33">
        <v>104.8</v>
      </c>
      <c r="AH325" s="8"/>
      <c r="AI325" s="32"/>
      <c r="AJ325" s="8" t="s">
        <v>96</v>
      </c>
      <c r="AK325" s="10">
        <v>100.9</v>
      </c>
      <c r="AL325" s="10">
        <v>109.1</v>
      </c>
      <c r="AM325" s="38">
        <v>113.4</v>
      </c>
      <c r="AN325" s="38">
        <v>119</v>
      </c>
      <c r="AO325" s="38">
        <v>97.7</v>
      </c>
      <c r="AP325" s="38">
        <v>107</v>
      </c>
      <c r="AQ325" s="38">
        <v>119.9</v>
      </c>
      <c r="AR325" s="38">
        <v>102.7</v>
      </c>
      <c r="AS325" s="38">
        <v>93.8</v>
      </c>
      <c r="AT325" s="38">
        <v>96.2</v>
      </c>
      <c r="AU325" s="38">
        <v>65.599999999999994</v>
      </c>
    </row>
    <row r="326" spans="1:47">
      <c r="A326" s="8"/>
      <c r="B326" s="34"/>
      <c r="C326" s="15" t="s">
        <v>97</v>
      </c>
      <c r="D326" s="13">
        <v>96.2</v>
      </c>
      <c r="E326" s="14">
        <v>96.2</v>
      </c>
      <c r="F326" s="14">
        <v>96.5</v>
      </c>
      <c r="G326" s="14">
        <v>75.099999999999994</v>
      </c>
      <c r="H326" s="14">
        <v>85.1</v>
      </c>
      <c r="I326" s="14">
        <v>73.599999999999994</v>
      </c>
      <c r="J326" s="14">
        <v>57.8</v>
      </c>
      <c r="K326" s="14">
        <v>97.2</v>
      </c>
      <c r="L326" s="14">
        <v>82</v>
      </c>
      <c r="M326" s="14">
        <v>97.2</v>
      </c>
      <c r="N326" s="14">
        <v>120.5</v>
      </c>
      <c r="O326" s="14">
        <v>104.5</v>
      </c>
      <c r="P326" s="14">
        <v>138.4</v>
      </c>
      <c r="Q326" s="14">
        <v>100.2</v>
      </c>
      <c r="R326" s="14">
        <v>103.1</v>
      </c>
      <c r="S326" s="14">
        <v>83.5</v>
      </c>
      <c r="T326" s="14">
        <v>93.2</v>
      </c>
      <c r="U326" s="14">
        <v>88.3</v>
      </c>
      <c r="V326" s="14">
        <v>84.8</v>
      </c>
      <c r="W326" s="14">
        <v>93.3</v>
      </c>
      <c r="X326" s="14">
        <v>77.400000000000006</v>
      </c>
      <c r="Y326" s="14">
        <v>112.7</v>
      </c>
      <c r="Z326" s="14">
        <v>84.1</v>
      </c>
      <c r="AA326" s="14">
        <v>117.5</v>
      </c>
      <c r="AB326" s="14">
        <v>45</v>
      </c>
      <c r="AC326" s="14">
        <v>64.900000000000006</v>
      </c>
      <c r="AD326" s="14">
        <v>73.900000000000006</v>
      </c>
      <c r="AE326" s="35">
        <v>91</v>
      </c>
      <c r="AF326" s="35">
        <v>149.80000000000001</v>
      </c>
      <c r="AG326" s="35">
        <v>100.2</v>
      </c>
      <c r="AH326" s="8"/>
      <c r="AI326" s="34"/>
      <c r="AJ326" s="15" t="s">
        <v>97</v>
      </c>
      <c r="AK326" s="14">
        <v>96.2</v>
      </c>
      <c r="AL326" s="14">
        <v>102.8</v>
      </c>
      <c r="AM326" s="40">
        <v>101.2</v>
      </c>
      <c r="AN326" s="40">
        <v>104.1</v>
      </c>
      <c r="AO326" s="40">
        <v>90</v>
      </c>
      <c r="AP326" s="40">
        <v>104.9</v>
      </c>
      <c r="AQ326" s="40">
        <v>119.4</v>
      </c>
      <c r="AR326" s="40">
        <v>100.9</v>
      </c>
      <c r="AS326" s="40">
        <v>91</v>
      </c>
      <c r="AT326" s="40">
        <v>93.2</v>
      </c>
      <c r="AU326" s="40">
        <v>65.8</v>
      </c>
    </row>
    <row r="327" spans="1:47">
      <c r="A327" s="8"/>
      <c r="B327" s="28" t="s">
        <v>110</v>
      </c>
      <c r="C327" s="22" t="s">
        <v>84</v>
      </c>
      <c r="D327" s="17">
        <v>97</v>
      </c>
      <c r="E327" s="10">
        <v>97</v>
      </c>
      <c r="F327" s="10">
        <v>97</v>
      </c>
      <c r="G327" s="10">
        <v>83.3</v>
      </c>
      <c r="H327" s="10">
        <v>85.9</v>
      </c>
      <c r="I327" s="10">
        <v>80.099999999999994</v>
      </c>
      <c r="J327" s="10">
        <v>61.4</v>
      </c>
      <c r="K327" s="10">
        <v>109.3</v>
      </c>
      <c r="L327" s="10">
        <v>80.599999999999994</v>
      </c>
      <c r="M327" s="10">
        <v>94.4</v>
      </c>
      <c r="N327" s="10">
        <v>125.5</v>
      </c>
      <c r="O327" s="10">
        <v>113.9</v>
      </c>
      <c r="P327" s="10">
        <v>120.7</v>
      </c>
      <c r="Q327" s="10">
        <v>103.8</v>
      </c>
      <c r="R327" s="10">
        <v>112.5</v>
      </c>
      <c r="S327" s="10">
        <v>82.6</v>
      </c>
      <c r="T327" s="10">
        <v>95.3</v>
      </c>
      <c r="U327" s="10">
        <v>88</v>
      </c>
      <c r="V327" s="10">
        <v>84.1</v>
      </c>
      <c r="W327" s="10">
        <v>93.6</v>
      </c>
      <c r="X327" s="10">
        <v>76.400000000000006</v>
      </c>
      <c r="Y327" s="10">
        <v>99.1</v>
      </c>
      <c r="Z327" s="10">
        <v>82.7</v>
      </c>
      <c r="AA327" s="10">
        <v>118</v>
      </c>
      <c r="AB327" s="10">
        <v>42.8</v>
      </c>
      <c r="AC327" s="10">
        <v>65.900000000000006</v>
      </c>
      <c r="AD327" s="10">
        <v>78.400000000000006</v>
      </c>
      <c r="AE327" s="33">
        <v>88.8</v>
      </c>
      <c r="AF327" s="33">
        <v>153.69999999999999</v>
      </c>
      <c r="AG327" s="33">
        <v>101.7</v>
      </c>
      <c r="AH327" s="8"/>
      <c r="AI327" s="28" t="s">
        <v>110</v>
      </c>
      <c r="AJ327" s="22" t="s">
        <v>84</v>
      </c>
      <c r="AK327" s="10">
        <v>97</v>
      </c>
      <c r="AL327" s="10">
        <v>102.5</v>
      </c>
      <c r="AM327" s="38">
        <v>96.5</v>
      </c>
      <c r="AN327" s="38">
        <v>96.5</v>
      </c>
      <c r="AO327" s="38">
        <v>96.2</v>
      </c>
      <c r="AP327" s="38">
        <v>111</v>
      </c>
      <c r="AQ327" s="38">
        <v>125.6</v>
      </c>
      <c r="AR327" s="38">
        <v>106.5</v>
      </c>
      <c r="AS327" s="38">
        <v>92.3</v>
      </c>
      <c r="AT327" s="38">
        <v>94.4</v>
      </c>
      <c r="AU327" s="38">
        <v>67.5</v>
      </c>
    </row>
    <row r="328" spans="1:47">
      <c r="A328" s="8"/>
      <c r="B328" s="32"/>
      <c r="C328" s="8" t="s">
        <v>86</v>
      </c>
      <c r="D328" s="17">
        <v>98.3</v>
      </c>
      <c r="E328" s="10">
        <v>98.3</v>
      </c>
      <c r="F328" s="10">
        <v>95.6</v>
      </c>
      <c r="G328" s="10">
        <v>84.5</v>
      </c>
      <c r="H328" s="10">
        <v>85.8</v>
      </c>
      <c r="I328" s="10">
        <v>84.4</v>
      </c>
      <c r="J328" s="10">
        <v>76</v>
      </c>
      <c r="K328" s="10">
        <v>93.6</v>
      </c>
      <c r="L328" s="10">
        <v>78.3</v>
      </c>
      <c r="M328" s="10">
        <v>93.4</v>
      </c>
      <c r="N328" s="10">
        <v>131.4</v>
      </c>
      <c r="O328" s="10">
        <v>105.1</v>
      </c>
      <c r="P328" s="10">
        <v>122.3</v>
      </c>
      <c r="Q328" s="10">
        <v>99.6</v>
      </c>
      <c r="R328" s="10">
        <v>108.6</v>
      </c>
      <c r="S328" s="10">
        <v>78.7</v>
      </c>
      <c r="T328" s="10">
        <v>92.1</v>
      </c>
      <c r="U328" s="10">
        <v>84.4</v>
      </c>
      <c r="V328" s="10">
        <v>81.5</v>
      </c>
      <c r="W328" s="10">
        <v>93.6</v>
      </c>
      <c r="X328" s="10">
        <v>75.3</v>
      </c>
      <c r="Y328" s="10">
        <v>104.4</v>
      </c>
      <c r="Z328" s="10">
        <v>83.7</v>
      </c>
      <c r="AA328" s="10">
        <v>112.3</v>
      </c>
      <c r="AB328" s="10">
        <v>43.2</v>
      </c>
      <c r="AC328" s="10">
        <v>63.1</v>
      </c>
      <c r="AD328" s="10">
        <v>75.8</v>
      </c>
      <c r="AE328" s="33">
        <v>88.9</v>
      </c>
      <c r="AF328" s="33">
        <v>152.69999999999999</v>
      </c>
      <c r="AG328" s="33">
        <v>102.5</v>
      </c>
      <c r="AH328" s="8"/>
      <c r="AI328" s="32"/>
      <c r="AJ328" s="8" t="s">
        <v>86</v>
      </c>
      <c r="AK328" s="10">
        <v>98.3</v>
      </c>
      <c r="AL328" s="10">
        <v>103.9</v>
      </c>
      <c r="AM328" s="38">
        <v>100.1</v>
      </c>
      <c r="AN328" s="38">
        <v>103.8</v>
      </c>
      <c r="AO328" s="38">
        <v>91.2</v>
      </c>
      <c r="AP328" s="38">
        <v>107.9</v>
      </c>
      <c r="AQ328" s="38">
        <v>117.6</v>
      </c>
      <c r="AR328" s="38">
        <v>104.4</v>
      </c>
      <c r="AS328" s="38">
        <v>93.4</v>
      </c>
      <c r="AT328" s="38">
        <v>95.7</v>
      </c>
      <c r="AU328" s="38">
        <v>67.2</v>
      </c>
    </row>
    <row r="329" spans="1:47">
      <c r="A329" s="8"/>
      <c r="B329" s="32"/>
      <c r="C329" s="8" t="s">
        <v>88</v>
      </c>
      <c r="D329" s="17">
        <v>98.9</v>
      </c>
      <c r="E329" s="10">
        <v>98.9</v>
      </c>
      <c r="F329" s="10">
        <v>96.9</v>
      </c>
      <c r="G329" s="10">
        <v>82.5</v>
      </c>
      <c r="H329" s="10">
        <v>85.9</v>
      </c>
      <c r="I329" s="10">
        <v>83.9</v>
      </c>
      <c r="J329" s="10">
        <v>66.3</v>
      </c>
      <c r="K329" s="10">
        <v>106.7</v>
      </c>
      <c r="L329" s="10">
        <v>81.099999999999994</v>
      </c>
      <c r="M329" s="10">
        <v>86.9</v>
      </c>
      <c r="N329" s="10">
        <v>128.9</v>
      </c>
      <c r="O329" s="10">
        <v>110.7</v>
      </c>
      <c r="P329" s="10">
        <v>126</v>
      </c>
      <c r="Q329" s="10">
        <v>102.4</v>
      </c>
      <c r="R329" s="10">
        <v>109.6</v>
      </c>
      <c r="S329" s="10">
        <v>80.7</v>
      </c>
      <c r="T329" s="10">
        <v>94.6</v>
      </c>
      <c r="U329" s="10">
        <v>89</v>
      </c>
      <c r="V329" s="10">
        <v>84.3</v>
      </c>
      <c r="W329" s="10">
        <v>93.9</v>
      </c>
      <c r="X329" s="10">
        <v>76.8</v>
      </c>
      <c r="Y329" s="10">
        <v>102.3</v>
      </c>
      <c r="Z329" s="10">
        <v>83.5</v>
      </c>
      <c r="AA329" s="10">
        <v>120.1</v>
      </c>
      <c r="AB329" s="10">
        <v>43.6</v>
      </c>
      <c r="AC329" s="10">
        <v>65.400000000000006</v>
      </c>
      <c r="AD329" s="10">
        <v>78.900000000000006</v>
      </c>
      <c r="AE329" s="33">
        <v>82.3</v>
      </c>
      <c r="AF329" s="33">
        <v>156.6</v>
      </c>
      <c r="AG329" s="33">
        <v>103.3</v>
      </c>
      <c r="AH329" s="8"/>
      <c r="AI329" s="32"/>
      <c r="AJ329" s="8" t="s">
        <v>88</v>
      </c>
      <c r="AK329" s="10">
        <v>98.9</v>
      </c>
      <c r="AL329" s="10">
        <v>104.1</v>
      </c>
      <c r="AM329" s="38">
        <v>99.7</v>
      </c>
      <c r="AN329" s="38">
        <v>101.6</v>
      </c>
      <c r="AO329" s="38">
        <v>94.1</v>
      </c>
      <c r="AP329" s="38">
        <v>111</v>
      </c>
      <c r="AQ329" s="38">
        <v>127.6</v>
      </c>
      <c r="AR329" s="38">
        <v>106.3</v>
      </c>
      <c r="AS329" s="38">
        <v>94.3</v>
      </c>
      <c r="AT329" s="38">
        <v>96.6</v>
      </c>
      <c r="AU329" s="38">
        <v>66.5</v>
      </c>
    </row>
    <row r="330" spans="1:47">
      <c r="A330" s="8"/>
      <c r="B330" s="32"/>
      <c r="C330" s="8" t="s">
        <v>89</v>
      </c>
      <c r="D330" s="17">
        <v>99.8</v>
      </c>
      <c r="E330" s="10">
        <v>99.8</v>
      </c>
      <c r="F330" s="10">
        <v>96.7</v>
      </c>
      <c r="G330" s="10">
        <v>83.6</v>
      </c>
      <c r="H330" s="10">
        <v>83.9</v>
      </c>
      <c r="I330" s="10">
        <v>85.7</v>
      </c>
      <c r="J330" s="10">
        <v>66.900000000000006</v>
      </c>
      <c r="K330" s="10">
        <v>113.6</v>
      </c>
      <c r="L330" s="10">
        <v>83.6</v>
      </c>
      <c r="M330" s="10">
        <v>91.7</v>
      </c>
      <c r="N330" s="10">
        <v>129.4</v>
      </c>
      <c r="O330" s="10">
        <v>115.1</v>
      </c>
      <c r="P330" s="10">
        <v>124.8</v>
      </c>
      <c r="Q330" s="10">
        <v>100</v>
      </c>
      <c r="R330" s="10">
        <v>109.1</v>
      </c>
      <c r="S330" s="10">
        <v>78.2</v>
      </c>
      <c r="T330" s="10">
        <v>93.8</v>
      </c>
      <c r="U330" s="10">
        <v>89.1</v>
      </c>
      <c r="V330" s="10">
        <v>86.7</v>
      </c>
      <c r="W330" s="10">
        <v>93.9</v>
      </c>
      <c r="X330" s="10">
        <v>77.5</v>
      </c>
      <c r="Y330" s="10">
        <v>103.4</v>
      </c>
      <c r="Z330" s="10">
        <v>81.599999999999994</v>
      </c>
      <c r="AA330" s="10">
        <v>116.7</v>
      </c>
      <c r="AB330" s="10">
        <v>46.5</v>
      </c>
      <c r="AC330" s="10">
        <v>65.3</v>
      </c>
      <c r="AD330" s="10">
        <v>83.4</v>
      </c>
      <c r="AE330" s="33">
        <v>77.5</v>
      </c>
      <c r="AF330" s="33" t="s">
        <v>111</v>
      </c>
      <c r="AG330" s="33">
        <v>104.1</v>
      </c>
      <c r="AH330" s="8"/>
      <c r="AI330" s="32"/>
      <c r="AJ330" s="8" t="s">
        <v>89</v>
      </c>
      <c r="AK330" s="10">
        <v>99.8</v>
      </c>
      <c r="AL330" s="10">
        <v>107.8</v>
      </c>
      <c r="AM330" s="38">
        <v>105.1</v>
      </c>
      <c r="AN330" s="38">
        <v>109.8</v>
      </c>
      <c r="AO330" s="38">
        <v>91.9</v>
      </c>
      <c r="AP330" s="38">
        <v>110.8</v>
      </c>
      <c r="AQ330" s="38">
        <v>126.4</v>
      </c>
      <c r="AR330" s="38">
        <v>105.1</v>
      </c>
      <c r="AS330" s="38">
        <v>94</v>
      </c>
      <c r="AT330" s="38">
        <v>96.4</v>
      </c>
      <c r="AU330" s="38">
        <v>66.599999999999994</v>
      </c>
    </row>
    <row r="331" spans="1:47">
      <c r="A331" s="8"/>
      <c r="B331" s="32"/>
      <c r="C331" s="8" t="s">
        <v>90</v>
      </c>
      <c r="D331" s="17">
        <v>98.8</v>
      </c>
      <c r="E331" s="10">
        <v>98.8</v>
      </c>
      <c r="F331" s="10">
        <v>97.2</v>
      </c>
      <c r="G331" s="10">
        <v>82.2</v>
      </c>
      <c r="H331" s="10">
        <v>86.5</v>
      </c>
      <c r="I331" s="10">
        <v>82.7</v>
      </c>
      <c r="J331" s="10">
        <v>65.8</v>
      </c>
      <c r="K331" s="10">
        <v>107.1</v>
      </c>
      <c r="L331" s="10">
        <v>82.5</v>
      </c>
      <c r="M331" s="10">
        <v>91.3</v>
      </c>
      <c r="N331" s="10">
        <v>135</v>
      </c>
      <c r="O331" s="10">
        <v>108.7</v>
      </c>
      <c r="P331" s="10">
        <v>125.8</v>
      </c>
      <c r="Q331" s="10">
        <v>103.6</v>
      </c>
      <c r="R331" s="10">
        <v>111.5</v>
      </c>
      <c r="S331" s="10">
        <v>79.900000000000006</v>
      </c>
      <c r="T331" s="10">
        <v>93.9</v>
      </c>
      <c r="U331" s="10">
        <v>87.7</v>
      </c>
      <c r="V331" s="10">
        <v>85.4</v>
      </c>
      <c r="W331" s="10">
        <v>92.8</v>
      </c>
      <c r="X331" s="10">
        <v>76.099999999999994</v>
      </c>
      <c r="Y331" s="10">
        <v>104.8</v>
      </c>
      <c r="Z331" s="10">
        <v>80.900000000000006</v>
      </c>
      <c r="AA331" s="10">
        <v>120.3</v>
      </c>
      <c r="AB331" s="10">
        <v>44.1</v>
      </c>
      <c r="AC331" s="10">
        <v>63.4</v>
      </c>
      <c r="AD331" s="10">
        <v>80.400000000000006</v>
      </c>
      <c r="AE331" s="33">
        <v>76.3</v>
      </c>
      <c r="AF331" s="33" t="s">
        <v>111</v>
      </c>
      <c r="AG331" s="33">
        <v>103</v>
      </c>
      <c r="AH331" s="8"/>
      <c r="AI331" s="32"/>
      <c r="AJ331" s="8" t="s">
        <v>90</v>
      </c>
      <c r="AK331" s="10">
        <v>98.8</v>
      </c>
      <c r="AL331" s="10">
        <v>104.2</v>
      </c>
      <c r="AM331" s="38">
        <v>101.6</v>
      </c>
      <c r="AN331" s="38">
        <v>103.4</v>
      </c>
      <c r="AO331" s="38">
        <v>94.4</v>
      </c>
      <c r="AP331" s="38">
        <v>110</v>
      </c>
      <c r="AQ331" s="38">
        <v>121.7</v>
      </c>
      <c r="AR331" s="38">
        <v>106.7</v>
      </c>
      <c r="AS331" s="38">
        <v>94</v>
      </c>
      <c r="AT331" s="38">
        <v>96.5</v>
      </c>
      <c r="AU331" s="38">
        <v>65.8</v>
      </c>
    </row>
    <row r="332" spans="1:47">
      <c r="A332" s="8"/>
      <c r="B332" s="32"/>
      <c r="C332" s="8" t="s">
        <v>91</v>
      </c>
      <c r="D332" s="17">
        <v>100.2</v>
      </c>
      <c r="E332" s="10">
        <v>100.2</v>
      </c>
      <c r="F332" s="10">
        <v>96.2</v>
      </c>
      <c r="G332" s="10">
        <v>81.400000000000006</v>
      </c>
      <c r="H332" s="10">
        <v>86.8</v>
      </c>
      <c r="I332" s="10">
        <v>85.7</v>
      </c>
      <c r="J332" s="10">
        <v>71</v>
      </c>
      <c r="K332" s="10">
        <v>108.3</v>
      </c>
      <c r="L332" s="10">
        <v>80.099999999999994</v>
      </c>
      <c r="M332" s="10">
        <v>90.6</v>
      </c>
      <c r="N332" s="10">
        <v>140.6</v>
      </c>
      <c r="O332" s="10">
        <v>105.6</v>
      </c>
      <c r="P332" s="10">
        <v>128.30000000000001</v>
      </c>
      <c r="Q332" s="10">
        <v>101.9</v>
      </c>
      <c r="R332" s="10">
        <v>109.4</v>
      </c>
      <c r="S332" s="10">
        <v>78.400000000000006</v>
      </c>
      <c r="T332" s="10">
        <v>91.2</v>
      </c>
      <c r="U332" s="10">
        <v>88.5</v>
      </c>
      <c r="V332" s="10">
        <v>91.5</v>
      </c>
      <c r="W332" s="10">
        <v>93.2</v>
      </c>
      <c r="X332" s="10">
        <v>76.099999999999994</v>
      </c>
      <c r="Y332" s="10">
        <v>100.1</v>
      </c>
      <c r="Z332" s="10">
        <v>78.8</v>
      </c>
      <c r="AA332" s="10">
        <v>117.9</v>
      </c>
      <c r="AB332" s="10">
        <v>46.2</v>
      </c>
      <c r="AC332" s="10">
        <v>63.8</v>
      </c>
      <c r="AD332" s="10">
        <v>89.2</v>
      </c>
      <c r="AE332" s="33">
        <v>82.1</v>
      </c>
      <c r="AF332" s="33" t="s">
        <v>111</v>
      </c>
      <c r="AG332" s="33">
        <v>103.9</v>
      </c>
      <c r="AH332" s="8"/>
      <c r="AI332" s="32"/>
      <c r="AJ332" s="8" t="s">
        <v>91</v>
      </c>
      <c r="AK332" s="10">
        <v>100.2</v>
      </c>
      <c r="AL332" s="10">
        <v>106.2</v>
      </c>
      <c r="AM332" s="38">
        <v>103</v>
      </c>
      <c r="AN332" s="38">
        <v>107.2</v>
      </c>
      <c r="AO332" s="38">
        <v>93.4</v>
      </c>
      <c r="AP332" s="38">
        <v>109.3</v>
      </c>
      <c r="AQ332" s="38">
        <v>122.3</v>
      </c>
      <c r="AR332" s="38">
        <v>105</v>
      </c>
      <c r="AS332" s="38">
        <v>95</v>
      </c>
      <c r="AT332" s="38">
        <v>97.5</v>
      </c>
      <c r="AU332" s="38">
        <v>65.2</v>
      </c>
    </row>
    <row r="333" spans="1:47">
      <c r="A333" s="8"/>
      <c r="B333" s="32"/>
      <c r="C333" s="8" t="s">
        <v>92</v>
      </c>
      <c r="D333" s="17">
        <v>97.7</v>
      </c>
      <c r="E333" s="10">
        <v>97.7</v>
      </c>
      <c r="F333" s="10">
        <v>96.8</v>
      </c>
      <c r="G333" s="10">
        <v>81</v>
      </c>
      <c r="H333" s="10">
        <v>85.2</v>
      </c>
      <c r="I333" s="10">
        <v>78.8</v>
      </c>
      <c r="J333" s="10">
        <v>65</v>
      </c>
      <c r="K333" s="10">
        <v>103.6</v>
      </c>
      <c r="L333" s="10">
        <v>80.400000000000006</v>
      </c>
      <c r="M333" s="10">
        <v>90</v>
      </c>
      <c r="N333" s="10">
        <v>137</v>
      </c>
      <c r="O333" s="10">
        <v>109.6</v>
      </c>
      <c r="P333" s="10">
        <v>124.7</v>
      </c>
      <c r="Q333" s="10">
        <v>100.5</v>
      </c>
      <c r="R333" s="10">
        <v>107.4</v>
      </c>
      <c r="S333" s="10">
        <v>76.3</v>
      </c>
      <c r="T333" s="10">
        <v>93.9</v>
      </c>
      <c r="U333" s="10">
        <v>88.8</v>
      </c>
      <c r="V333" s="10">
        <v>86.9</v>
      </c>
      <c r="W333" s="10">
        <v>92.4</v>
      </c>
      <c r="X333" s="10">
        <v>76.099999999999994</v>
      </c>
      <c r="Y333" s="10">
        <v>103.1</v>
      </c>
      <c r="Z333" s="10">
        <v>80.2</v>
      </c>
      <c r="AA333" s="10">
        <v>118.4</v>
      </c>
      <c r="AB333" s="10">
        <v>46.3</v>
      </c>
      <c r="AC333" s="10">
        <v>63.9</v>
      </c>
      <c r="AD333" s="10">
        <v>80.7</v>
      </c>
      <c r="AE333" s="33">
        <v>84.2</v>
      </c>
      <c r="AF333" s="33" t="s">
        <v>111</v>
      </c>
      <c r="AG333" s="33">
        <v>101.7</v>
      </c>
      <c r="AH333" s="8"/>
      <c r="AI333" s="32"/>
      <c r="AJ333" s="8" t="s">
        <v>92</v>
      </c>
      <c r="AK333" s="10">
        <v>97.7</v>
      </c>
      <c r="AL333" s="10">
        <v>101.2</v>
      </c>
      <c r="AM333" s="38">
        <v>95.7</v>
      </c>
      <c r="AN333" s="38">
        <v>96.7</v>
      </c>
      <c r="AO333" s="38">
        <v>92.1</v>
      </c>
      <c r="AP333" s="38">
        <v>109.1</v>
      </c>
      <c r="AQ333" s="38">
        <v>123.7</v>
      </c>
      <c r="AR333" s="38">
        <v>104.2</v>
      </c>
      <c r="AS333" s="38">
        <v>93.2</v>
      </c>
      <c r="AT333" s="38">
        <v>95.8</v>
      </c>
      <c r="AU333" s="38">
        <v>64.900000000000006</v>
      </c>
    </row>
    <row r="334" spans="1:47">
      <c r="A334" s="8"/>
      <c r="B334" s="32"/>
      <c r="C334" s="8" t="s">
        <v>93</v>
      </c>
      <c r="D334" s="17">
        <v>99.3</v>
      </c>
      <c r="E334" s="10">
        <v>99.3</v>
      </c>
      <c r="F334" s="10">
        <v>96.4</v>
      </c>
      <c r="G334" s="10">
        <v>79.400000000000006</v>
      </c>
      <c r="H334" s="10">
        <v>86.2</v>
      </c>
      <c r="I334" s="10">
        <v>85.9</v>
      </c>
      <c r="J334" s="10">
        <v>72.5</v>
      </c>
      <c r="K334" s="10">
        <v>104.8</v>
      </c>
      <c r="L334" s="10">
        <v>81.7</v>
      </c>
      <c r="M334" s="10">
        <v>89.6</v>
      </c>
      <c r="N334" s="10">
        <v>134</v>
      </c>
      <c r="O334" s="10">
        <v>112.3</v>
      </c>
      <c r="P334" s="10">
        <v>121.2</v>
      </c>
      <c r="Q334" s="10">
        <v>101.6</v>
      </c>
      <c r="R334" s="10">
        <v>110.2</v>
      </c>
      <c r="S334" s="10">
        <v>81.3</v>
      </c>
      <c r="T334" s="10">
        <v>92</v>
      </c>
      <c r="U334" s="10">
        <v>88.4</v>
      </c>
      <c r="V334" s="10">
        <v>88.5</v>
      </c>
      <c r="W334" s="10">
        <v>92.2</v>
      </c>
      <c r="X334" s="10">
        <v>75.400000000000006</v>
      </c>
      <c r="Y334" s="10">
        <v>100</v>
      </c>
      <c r="Z334" s="10">
        <v>79.7</v>
      </c>
      <c r="AA334" s="10">
        <v>121.2</v>
      </c>
      <c r="AB334" s="10">
        <v>45.6</v>
      </c>
      <c r="AC334" s="10">
        <v>63.1</v>
      </c>
      <c r="AD334" s="10">
        <v>83.5</v>
      </c>
      <c r="AE334" s="33">
        <v>86.4</v>
      </c>
      <c r="AF334" s="33" t="s">
        <v>111</v>
      </c>
      <c r="AG334" s="33">
        <v>103.9</v>
      </c>
      <c r="AH334" s="8"/>
      <c r="AI334" s="32"/>
      <c r="AJ334" s="8" t="s">
        <v>93</v>
      </c>
      <c r="AK334" s="10">
        <v>99.3</v>
      </c>
      <c r="AL334" s="10">
        <v>103.1</v>
      </c>
      <c r="AM334" s="38">
        <v>98</v>
      </c>
      <c r="AN334" s="38">
        <v>99.2</v>
      </c>
      <c r="AO334" s="38">
        <v>93.6</v>
      </c>
      <c r="AP334" s="38">
        <v>109.1</v>
      </c>
      <c r="AQ334" s="38">
        <v>121.9</v>
      </c>
      <c r="AR334" s="38">
        <v>105</v>
      </c>
      <c r="AS334" s="38">
        <v>96.1</v>
      </c>
      <c r="AT334" s="38">
        <v>98.9</v>
      </c>
      <c r="AU334" s="38">
        <v>65.099999999999994</v>
      </c>
    </row>
    <row r="335" spans="1:47">
      <c r="A335" s="8"/>
      <c r="B335" s="32"/>
      <c r="C335" s="8" t="s">
        <v>94</v>
      </c>
      <c r="D335" s="17">
        <v>100.9</v>
      </c>
      <c r="E335" s="10">
        <v>100.9</v>
      </c>
      <c r="F335" s="10">
        <v>95.8</v>
      </c>
      <c r="G335" s="10">
        <v>79.2</v>
      </c>
      <c r="H335" s="10">
        <v>84.7</v>
      </c>
      <c r="I335" s="10">
        <v>86.8</v>
      </c>
      <c r="J335" s="10">
        <v>76.3</v>
      </c>
      <c r="K335" s="10">
        <v>101.4</v>
      </c>
      <c r="L335" s="10">
        <v>81</v>
      </c>
      <c r="M335" s="10">
        <v>75.900000000000006</v>
      </c>
      <c r="N335" s="10">
        <v>143.19999999999999</v>
      </c>
      <c r="O335" s="10">
        <v>114.5</v>
      </c>
      <c r="P335" s="10">
        <v>132.6</v>
      </c>
      <c r="Q335" s="10">
        <v>103.6</v>
      </c>
      <c r="R335" s="10">
        <v>108.7</v>
      </c>
      <c r="S335" s="10">
        <v>83.1</v>
      </c>
      <c r="T335" s="10">
        <v>93.1</v>
      </c>
      <c r="U335" s="10">
        <v>89.9</v>
      </c>
      <c r="V335" s="10">
        <v>88.1</v>
      </c>
      <c r="W335" s="10">
        <v>93.8</v>
      </c>
      <c r="X335" s="10">
        <v>75.3</v>
      </c>
      <c r="Y335" s="10">
        <v>103.1</v>
      </c>
      <c r="Z335" s="10">
        <v>77.900000000000006</v>
      </c>
      <c r="AA335" s="10">
        <v>122.7</v>
      </c>
      <c r="AB335" s="10">
        <v>43.1</v>
      </c>
      <c r="AC335" s="10">
        <v>62.1</v>
      </c>
      <c r="AD335" s="10">
        <v>85.1</v>
      </c>
      <c r="AE335" s="33">
        <v>84.5</v>
      </c>
      <c r="AF335" s="33" t="s">
        <v>111</v>
      </c>
      <c r="AG335" s="33">
        <v>105.5</v>
      </c>
      <c r="AH335" s="8"/>
      <c r="AI335" s="32"/>
      <c r="AJ335" s="8" t="s">
        <v>94</v>
      </c>
      <c r="AK335" s="10">
        <v>100.9</v>
      </c>
      <c r="AL335" s="10">
        <v>106.4</v>
      </c>
      <c r="AM335" s="38">
        <v>103.7</v>
      </c>
      <c r="AN335" s="38">
        <v>106.3</v>
      </c>
      <c r="AO335" s="38">
        <v>94.6</v>
      </c>
      <c r="AP335" s="38">
        <v>110.4</v>
      </c>
      <c r="AQ335" s="38">
        <v>126.1</v>
      </c>
      <c r="AR335" s="38">
        <v>105.9</v>
      </c>
      <c r="AS335" s="38">
        <v>96.3</v>
      </c>
      <c r="AT335" s="38">
        <v>99.1</v>
      </c>
      <c r="AU335" s="38">
        <v>64.3</v>
      </c>
    </row>
    <row r="336" spans="1:47">
      <c r="A336" s="8"/>
      <c r="B336" s="32"/>
      <c r="C336" s="8" t="s">
        <v>95</v>
      </c>
      <c r="D336" s="17">
        <v>98.3</v>
      </c>
      <c r="E336" s="10">
        <v>98.4</v>
      </c>
      <c r="F336" s="10">
        <v>94.9</v>
      </c>
      <c r="G336" s="10">
        <v>79.2</v>
      </c>
      <c r="H336" s="10">
        <v>85.6</v>
      </c>
      <c r="I336" s="10">
        <v>83.7</v>
      </c>
      <c r="J336" s="10">
        <v>75.599999999999994</v>
      </c>
      <c r="K336" s="10">
        <v>96.3</v>
      </c>
      <c r="L336" s="10">
        <v>85.7</v>
      </c>
      <c r="M336" s="10">
        <v>75.900000000000006</v>
      </c>
      <c r="N336" s="10">
        <v>138.9</v>
      </c>
      <c r="O336" s="10">
        <v>116.4</v>
      </c>
      <c r="P336" s="10">
        <v>116</v>
      </c>
      <c r="Q336" s="10">
        <v>103.8</v>
      </c>
      <c r="R336" s="10">
        <v>108.6</v>
      </c>
      <c r="S336" s="10">
        <v>81.599999999999994</v>
      </c>
      <c r="T336" s="10">
        <v>96.4</v>
      </c>
      <c r="U336" s="10">
        <v>89.6</v>
      </c>
      <c r="V336" s="10">
        <v>87.9</v>
      </c>
      <c r="W336" s="10">
        <v>93</v>
      </c>
      <c r="X336" s="10">
        <v>75.099999999999994</v>
      </c>
      <c r="Y336" s="10">
        <v>103.7</v>
      </c>
      <c r="Z336" s="10">
        <v>76.3</v>
      </c>
      <c r="AA336" s="10">
        <v>122.1</v>
      </c>
      <c r="AB336" s="10">
        <v>43.8</v>
      </c>
      <c r="AC336" s="10">
        <v>62.4</v>
      </c>
      <c r="AD336" s="10">
        <v>81.400000000000006</v>
      </c>
      <c r="AE336" s="33">
        <v>83.2</v>
      </c>
      <c r="AF336" s="33" t="s">
        <v>111</v>
      </c>
      <c r="AG336" s="33">
        <v>103</v>
      </c>
      <c r="AH336" s="8"/>
      <c r="AI336" s="32"/>
      <c r="AJ336" s="8" t="s">
        <v>95</v>
      </c>
      <c r="AK336" s="10">
        <v>98.3</v>
      </c>
      <c r="AL336" s="10">
        <v>101.9</v>
      </c>
      <c r="AM336" s="38">
        <v>97.5</v>
      </c>
      <c r="AN336" s="38">
        <v>98.6</v>
      </c>
      <c r="AO336" s="38">
        <v>93.7</v>
      </c>
      <c r="AP336" s="38">
        <v>109.6</v>
      </c>
      <c r="AQ336" s="38">
        <v>123.7</v>
      </c>
      <c r="AR336" s="38">
        <v>104.5</v>
      </c>
      <c r="AS336" s="38">
        <v>95.5</v>
      </c>
      <c r="AT336" s="38">
        <v>98.3</v>
      </c>
      <c r="AU336" s="38">
        <v>64.599999999999994</v>
      </c>
    </row>
    <row r="337" spans="1:47">
      <c r="A337" s="8"/>
      <c r="B337" s="32"/>
      <c r="C337" s="8" t="s">
        <v>96</v>
      </c>
      <c r="D337" s="17">
        <v>97.9</v>
      </c>
      <c r="E337" s="10">
        <v>97.9</v>
      </c>
      <c r="F337" s="10">
        <v>89.6</v>
      </c>
      <c r="G337" s="10">
        <v>76.7</v>
      </c>
      <c r="H337" s="10">
        <v>85.6</v>
      </c>
      <c r="I337" s="10">
        <v>83.1</v>
      </c>
      <c r="J337" s="10">
        <v>74.3</v>
      </c>
      <c r="K337" s="10">
        <v>97.8</v>
      </c>
      <c r="L337" s="10">
        <v>85.6</v>
      </c>
      <c r="M337" s="10">
        <v>76.3</v>
      </c>
      <c r="N337" s="10">
        <v>143.30000000000001</v>
      </c>
      <c r="O337" s="10">
        <v>119.2</v>
      </c>
      <c r="P337" s="10">
        <v>112.7</v>
      </c>
      <c r="Q337" s="10">
        <v>102.8</v>
      </c>
      <c r="R337" s="10">
        <v>109.3</v>
      </c>
      <c r="S337" s="10">
        <v>85.2</v>
      </c>
      <c r="T337" s="10">
        <v>93.6</v>
      </c>
      <c r="U337" s="10">
        <v>89.6</v>
      </c>
      <c r="V337" s="10">
        <v>88.3</v>
      </c>
      <c r="W337" s="10">
        <v>92.7</v>
      </c>
      <c r="X337" s="10">
        <v>75.5</v>
      </c>
      <c r="Y337" s="10">
        <v>102.5</v>
      </c>
      <c r="Z337" s="10">
        <v>78.900000000000006</v>
      </c>
      <c r="AA337" s="10">
        <v>121.7</v>
      </c>
      <c r="AB337" s="10">
        <v>45.8</v>
      </c>
      <c r="AC337" s="10">
        <v>63.1</v>
      </c>
      <c r="AD337" s="10">
        <v>82.1</v>
      </c>
      <c r="AE337" s="33">
        <v>84.9</v>
      </c>
      <c r="AF337" s="33" t="s">
        <v>111</v>
      </c>
      <c r="AG337" s="33">
        <v>102.6</v>
      </c>
      <c r="AH337" s="8"/>
      <c r="AI337" s="32"/>
      <c r="AJ337" s="8" t="s">
        <v>96</v>
      </c>
      <c r="AK337" s="10">
        <v>97.9</v>
      </c>
      <c r="AL337" s="10">
        <v>100.8</v>
      </c>
      <c r="AM337" s="38">
        <v>96.7</v>
      </c>
      <c r="AN337" s="38">
        <v>97.7</v>
      </c>
      <c r="AO337" s="38">
        <v>92.8</v>
      </c>
      <c r="AP337" s="38">
        <v>110</v>
      </c>
      <c r="AQ337" s="38">
        <v>127.6</v>
      </c>
      <c r="AR337" s="38">
        <v>104.3</v>
      </c>
      <c r="AS337" s="38">
        <v>95.5</v>
      </c>
      <c r="AT337" s="38">
        <v>98.2</v>
      </c>
      <c r="AU337" s="38">
        <v>65.099999999999994</v>
      </c>
    </row>
    <row r="338" spans="1:47">
      <c r="A338" s="8"/>
      <c r="B338" s="32"/>
      <c r="C338" s="15" t="s">
        <v>97</v>
      </c>
      <c r="D338" s="13">
        <v>98.9</v>
      </c>
      <c r="E338" s="14">
        <v>98.9</v>
      </c>
      <c r="F338" s="14">
        <v>94.6</v>
      </c>
      <c r="G338" s="14">
        <v>79.099999999999994</v>
      </c>
      <c r="H338" s="14">
        <v>86.6</v>
      </c>
      <c r="I338" s="14">
        <v>85.8</v>
      </c>
      <c r="J338" s="14">
        <v>75.900000000000006</v>
      </c>
      <c r="K338" s="14">
        <v>99.8</v>
      </c>
      <c r="L338" s="14">
        <v>87.2</v>
      </c>
      <c r="M338" s="14">
        <v>73.2</v>
      </c>
      <c r="N338" s="14">
        <v>139</v>
      </c>
      <c r="O338" s="14">
        <v>121.9</v>
      </c>
      <c r="P338" s="14">
        <v>111.6</v>
      </c>
      <c r="Q338" s="14">
        <v>104.2</v>
      </c>
      <c r="R338" s="14">
        <v>111.3</v>
      </c>
      <c r="S338" s="14">
        <v>82.6</v>
      </c>
      <c r="T338" s="14">
        <v>93.2</v>
      </c>
      <c r="U338" s="14">
        <v>90.1</v>
      </c>
      <c r="V338" s="14">
        <v>87.2</v>
      </c>
      <c r="W338" s="14">
        <v>91.7</v>
      </c>
      <c r="X338" s="14">
        <v>74.400000000000006</v>
      </c>
      <c r="Y338" s="14">
        <v>97.8</v>
      </c>
      <c r="Z338" s="14">
        <v>79.5</v>
      </c>
      <c r="AA338" s="14">
        <v>122.3</v>
      </c>
      <c r="AB338" s="14">
        <v>47.8</v>
      </c>
      <c r="AC338" s="14">
        <v>62.3</v>
      </c>
      <c r="AD338" s="14">
        <v>85.5</v>
      </c>
      <c r="AE338" s="35">
        <v>81</v>
      </c>
      <c r="AF338" s="35" t="s">
        <v>111</v>
      </c>
      <c r="AG338" s="35">
        <v>103.6</v>
      </c>
      <c r="AH338" s="8"/>
      <c r="AI338" s="34"/>
      <c r="AJ338" s="15" t="s">
        <v>97</v>
      </c>
      <c r="AK338" s="14">
        <v>98.9</v>
      </c>
      <c r="AL338" s="14">
        <v>102.2</v>
      </c>
      <c r="AM338" s="40">
        <v>96.7</v>
      </c>
      <c r="AN338" s="40">
        <v>96.8</v>
      </c>
      <c r="AO338" s="40">
        <v>93.5</v>
      </c>
      <c r="AP338" s="40">
        <v>110.2</v>
      </c>
      <c r="AQ338" s="40">
        <v>127.2</v>
      </c>
      <c r="AR338" s="40">
        <v>105.4</v>
      </c>
      <c r="AS338" s="40">
        <v>96.4</v>
      </c>
      <c r="AT338" s="40">
        <v>99.2</v>
      </c>
      <c r="AU338" s="40">
        <v>64.900000000000006</v>
      </c>
    </row>
    <row r="339" spans="1:47">
      <c r="A339" s="8"/>
      <c r="B339" s="32" t="s">
        <v>112</v>
      </c>
      <c r="C339" s="8" t="s">
        <v>84</v>
      </c>
      <c r="D339" s="17">
        <v>95.2</v>
      </c>
      <c r="E339" s="10">
        <v>95.2</v>
      </c>
      <c r="F339" s="10">
        <v>98.5</v>
      </c>
      <c r="G339" s="10">
        <v>76.5</v>
      </c>
      <c r="H339" s="10">
        <v>88</v>
      </c>
      <c r="I339" s="10">
        <v>80.7</v>
      </c>
      <c r="J339" s="10">
        <v>64.599999999999994</v>
      </c>
      <c r="K339" s="10">
        <v>104.3</v>
      </c>
      <c r="L339" s="10">
        <v>82.3</v>
      </c>
      <c r="M339" s="10">
        <v>68.599999999999994</v>
      </c>
      <c r="N339" s="10">
        <v>125.5</v>
      </c>
      <c r="O339" s="10">
        <v>121.8</v>
      </c>
      <c r="P339" s="10">
        <v>117.9</v>
      </c>
      <c r="Q339" s="10">
        <v>104</v>
      </c>
      <c r="R339" s="10">
        <v>104.4</v>
      </c>
      <c r="S339" s="10">
        <v>75.5</v>
      </c>
      <c r="T339" s="10">
        <v>98.5</v>
      </c>
      <c r="U339" s="10">
        <v>90.2</v>
      </c>
      <c r="V339" s="10">
        <v>83.4</v>
      </c>
      <c r="W339" s="10">
        <v>91.1</v>
      </c>
      <c r="X339" s="10">
        <v>74.7</v>
      </c>
      <c r="Y339" s="10">
        <v>93</v>
      </c>
      <c r="Z339" s="10">
        <v>80</v>
      </c>
      <c r="AA339" s="10">
        <v>116</v>
      </c>
      <c r="AB339" s="10">
        <v>47.8</v>
      </c>
      <c r="AC339" s="10">
        <v>63.3</v>
      </c>
      <c r="AD339" s="10">
        <v>89.6</v>
      </c>
      <c r="AE339" s="33">
        <v>87.2</v>
      </c>
      <c r="AF339" s="33" t="s">
        <v>111</v>
      </c>
      <c r="AG339" s="33">
        <v>100.9</v>
      </c>
      <c r="AH339" s="8"/>
      <c r="AI339" s="32" t="s">
        <v>112</v>
      </c>
      <c r="AJ339" s="8" t="s">
        <v>84</v>
      </c>
      <c r="AK339" s="10">
        <v>95.2</v>
      </c>
      <c r="AL339" s="10">
        <v>98</v>
      </c>
      <c r="AM339" s="38">
        <v>92.1</v>
      </c>
      <c r="AN339" s="38">
        <v>91.2</v>
      </c>
      <c r="AO339" s="38">
        <v>94.4</v>
      </c>
      <c r="AP339" s="38">
        <v>106.6</v>
      </c>
      <c r="AQ339" s="38">
        <v>121.4</v>
      </c>
      <c r="AR339" s="38">
        <v>102</v>
      </c>
      <c r="AS339" s="38">
        <v>92.6</v>
      </c>
      <c r="AT339" s="38">
        <v>95.2</v>
      </c>
      <c r="AU339" s="38">
        <v>63.4</v>
      </c>
    </row>
    <row r="340" spans="1:47">
      <c r="A340" s="8"/>
      <c r="B340" s="32"/>
      <c r="C340" s="8" t="s">
        <v>86</v>
      </c>
      <c r="D340" s="17">
        <v>102.9</v>
      </c>
      <c r="E340" s="10">
        <v>102.9</v>
      </c>
      <c r="F340" s="10">
        <v>102.5</v>
      </c>
      <c r="G340" s="10">
        <v>82</v>
      </c>
      <c r="H340" s="10">
        <v>89.6</v>
      </c>
      <c r="I340" s="10">
        <v>108.7</v>
      </c>
      <c r="J340" s="10">
        <v>120.6</v>
      </c>
      <c r="K340" s="10">
        <v>97.8</v>
      </c>
      <c r="L340" s="10">
        <v>59.3</v>
      </c>
      <c r="M340" s="10">
        <v>74.2</v>
      </c>
      <c r="N340" s="10">
        <v>138</v>
      </c>
      <c r="O340" s="10">
        <v>116.9</v>
      </c>
      <c r="P340" s="10">
        <v>106.9</v>
      </c>
      <c r="Q340" s="10">
        <v>94.9</v>
      </c>
      <c r="R340" s="10">
        <v>105.8</v>
      </c>
      <c r="S340" s="10">
        <v>75</v>
      </c>
      <c r="T340" s="10">
        <v>91.3</v>
      </c>
      <c r="U340" s="10">
        <v>93.1</v>
      </c>
      <c r="V340" s="10">
        <v>94.2</v>
      </c>
      <c r="W340" s="10">
        <v>95.8</v>
      </c>
      <c r="X340" s="10">
        <v>75.900000000000006</v>
      </c>
      <c r="Y340" s="10">
        <v>99.7</v>
      </c>
      <c r="Z340" s="10">
        <v>81.8</v>
      </c>
      <c r="AA340" s="10">
        <v>109.8</v>
      </c>
      <c r="AB340" s="10">
        <v>44.4</v>
      </c>
      <c r="AC340" s="10">
        <v>64.599999999999994</v>
      </c>
      <c r="AD340" s="10">
        <v>90</v>
      </c>
      <c r="AE340" s="33">
        <v>103.9</v>
      </c>
      <c r="AF340" s="33" t="s">
        <v>111</v>
      </c>
      <c r="AG340" s="33">
        <v>94.7</v>
      </c>
      <c r="AH340" s="8"/>
      <c r="AI340" s="32"/>
      <c r="AJ340" s="8" t="s">
        <v>86</v>
      </c>
      <c r="AK340" s="10">
        <v>102.9</v>
      </c>
      <c r="AL340" s="10">
        <v>97.7</v>
      </c>
      <c r="AM340" s="38">
        <v>89.5</v>
      </c>
      <c r="AN340" s="38">
        <v>90.1</v>
      </c>
      <c r="AO340" s="38">
        <v>91.3</v>
      </c>
      <c r="AP340" s="38">
        <v>108.6</v>
      </c>
      <c r="AQ340" s="38">
        <v>124.8</v>
      </c>
      <c r="AR340" s="38">
        <v>103.6</v>
      </c>
      <c r="AS340" s="38">
        <v>107.9</v>
      </c>
      <c r="AT340" s="38">
        <v>111.4</v>
      </c>
      <c r="AU340" s="38">
        <v>65.2</v>
      </c>
    </row>
    <row r="341" spans="1:47">
      <c r="A341" s="8"/>
      <c r="B341" s="32"/>
      <c r="C341" s="8" t="s">
        <v>88</v>
      </c>
      <c r="D341" s="17">
        <v>100</v>
      </c>
      <c r="E341" s="10">
        <v>100</v>
      </c>
      <c r="F341" s="10">
        <v>95.8</v>
      </c>
      <c r="G341" s="10">
        <v>85.2</v>
      </c>
      <c r="H341" s="10">
        <v>88.4</v>
      </c>
      <c r="I341" s="10">
        <v>82.7</v>
      </c>
      <c r="J341" s="10">
        <v>64.7</v>
      </c>
      <c r="K341" s="10">
        <v>105.7</v>
      </c>
      <c r="L341" s="10">
        <v>90.9</v>
      </c>
      <c r="M341" s="10">
        <v>81.900000000000006</v>
      </c>
      <c r="N341" s="10">
        <v>128.69999999999999</v>
      </c>
      <c r="O341" s="10">
        <v>102.9</v>
      </c>
      <c r="P341" s="10">
        <v>139</v>
      </c>
      <c r="Q341" s="10">
        <v>107</v>
      </c>
      <c r="R341" s="10">
        <v>112.8</v>
      </c>
      <c r="S341" s="10">
        <v>82.4</v>
      </c>
      <c r="T341" s="10">
        <v>92.7</v>
      </c>
      <c r="U341" s="10">
        <v>91.8</v>
      </c>
      <c r="V341" s="10">
        <v>93.5</v>
      </c>
      <c r="W341" s="10">
        <v>94.2</v>
      </c>
      <c r="X341" s="10">
        <v>73.900000000000006</v>
      </c>
      <c r="Y341" s="10">
        <v>99.4</v>
      </c>
      <c r="Z341" s="10">
        <v>77.3</v>
      </c>
      <c r="AA341" s="10">
        <v>126.1</v>
      </c>
      <c r="AB341" s="10">
        <v>47.5</v>
      </c>
      <c r="AC341" s="10">
        <v>61.4</v>
      </c>
      <c r="AD341" s="10">
        <v>77.400000000000006</v>
      </c>
      <c r="AE341" s="33">
        <v>99</v>
      </c>
      <c r="AF341" s="33" t="s">
        <v>111</v>
      </c>
      <c r="AG341" s="33">
        <v>93.2</v>
      </c>
      <c r="AH341" s="8"/>
      <c r="AI341" s="32"/>
      <c r="AJ341" s="8" t="s">
        <v>88</v>
      </c>
      <c r="AK341" s="10">
        <v>100</v>
      </c>
      <c r="AL341" s="10">
        <v>105.1</v>
      </c>
      <c r="AM341" s="38">
        <v>101.4</v>
      </c>
      <c r="AN341" s="38">
        <v>102.5</v>
      </c>
      <c r="AO341" s="38">
        <v>98.7</v>
      </c>
      <c r="AP341" s="38">
        <v>111</v>
      </c>
      <c r="AQ341" s="38">
        <v>125.8</v>
      </c>
      <c r="AR341" s="38">
        <v>106.8</v>
      </c>
      <c r="AS341" s="38">
        <v>95.2</v>
      </c>
      <c r="AT341" s="38">
        <v>97.6</v>
      </c>
      <c r="AU341" s="38">
        <v>65.400000000000006</v>
      </c>
    </row>
    <row r="342" spans="1:47">
      <c r="A342" s="8"/>
      <c r="B342" s="32"/>
      <c r="C342" s="8" t="s">
        <v>89</v>
      </c>
      <c r="D342" s="17">
        <v>101.3</v>
      </c>
      <c r="E342" s="10">
        <v>101.3</v>
      </c>
      <c r="F342" s="10">
        <v>107.3</v>
      </c>
      <c r="G342" s="10">
        <v>84.2</v>
      </c>
      <c r="H342" s="10">
        <v>93.4</v>
      </c>
      <c r="I342" s="10">
        <v>80.900000000000006</v>
      </c>
      <c r="J342" s="10">
        <v>77.599999999999994</v>
      </c>
      <c r="K342" s="10">
        <v>92.7</v>
      </c>
      <c r="L342" s="10">
        <v>85.7</v>
      </c>
      <c r="M342" s="10">
        <v>83.3</v>
      </c>
      <c r="N342" s="10">
        <v>126.9</v>
      </c>
      <c r="O342" s="10">
        <v>128.80000000000001</v>
      </c>
      <c r="P342" s="10">
        <v>135.9</v>
      </c>
      <c r="Q342" s="10">
        <v>105.6</v>
      </c>
      <c r="R342" s="10">
        <v>111.4</v>
      </c>
      <c r="S342" s="10">
        <v>78.099999999999994</v>
      </c>
      <c r="T342" s="10">
        <v>96.3</v>
      </c>
      <c r="U342" s="10">
        <v>88.7</v>
      </c>
      <c r="V342" s="10">
        <v>90.1</v>
      </c>
      <c r="W342" s="10">
        <v>92.8</v>
      </c>
      <c r="X342" s="10">
        <v>72.5</v>
      </c>
      <c r="Y342" s="10">
        <v>94.9</v>
      </c>
      <c r="Z342" s="10">
        <v>72.5</v>
      </c>
      <c r="AA342" s="10">
        <v>127.1</v>
      </c>
      <c r="AB342" s="10">
        <v>51.9</v>
      </c>
      <c r="AC342" s="10">
        <v>60.6</v>
      </c>
      <c r="AD342" s="10">
        <v>72.900000000000006</v>
      </c>
      <c r="AE342" s="33">
        <v>111.9</v>
      </c>
      <c r="AF342" s="33" t="s">
        <v>111</v>
      </c>
      <c r="AG342" s="33">
        <v>94.6</v>
      </c>
      <c r="AH342" s="8"/>
      <c r="AI342" s="32"/>
      <c r="AJ342" s="8" t="s">
        <v>89</v>
      </c>
      <c r="AK342" s="10">
        <v>101.3</v>
      </c>
      <c r="AL342" s="10">
        <v>104.8</v>
      </c>
      <c r="AM342" s="38">
        <v>101.4</v>
      </c>
      <c r="AN342" s="38">
        <v>102.2</v>
      </c>
      <c r="AO342" s="38">
        <v>99.9</v>
      </c>
      <c r="AP342" s="38">
        <v>109.8</v>
      </c>
      <c r="AQ342" s="38">
        <v>127.5</v>
      </c>
      <c r="AR342" s="38">
        <v>103.7</v>
      </c>
      <c r="AS342" s="38">
        <v>99.6</v>
      </c>
      <c r="AT342" s="38">
        <v>102.8</v>
      </c>
      <c r="AU342" s="38">
        <v>63.4</v>
      </c>
    </row>
    <row r="343" spans="1:47">
      <c r="A343" s="8"/>
      <c r="B343" s="32"/>
      <c r="C343" s="8" t="s">
        <v>90</v>
      </c>
      <c r="D343" s="17">
        <v>102.3</v>
      </c>
      <c r="E343" s="10">
        <v>102.3</v>
      </c>
      <c r="F343" s="10">
        <v>98.9</v>
      </c>
      <c r="G343" s="10">
        <v>88.8</v>
      </c>
      <c r="H343" s="10">
        <v>83</v>
      </c>
      <c r="I343" s="10">
        <v>84.5</v>
      </c>
      <c r="J343" s="10">
        <v>80.099999999999994</v>
      </c>
      <c r="K343" s="10">
        <v>93.8</v>
      </c>
      <c r="L343" s="10">
        <v>80.099999999999994</v>
      </c>
      <c r="M343" s="10">
        <v>73.8</v>
      </c>
      <c r="N343" s="10">
        <v>133.1</v>
      </c>
      <c r="O343" s="10">
        <v>136.30000000000001</v>
      </c>
      <c r="P343" s="10">
        <v>163.1</v>
      </c>
      <c r="Q343" s="10">
        <v>108.6</v>
      </c>
      <c r="R343" s="10">
        <v>102</v>
      </c>
      <c r="S343" s="10">
        <v>72.900000000000006</v>
      </c>
      <c r="T343" s="10">
        <v>97.5</v>
      </c>
      <c r="U343" s="10">
        <v>91.2</v>
      </c>
      <c r="V343" s="10">
        <v>89</v>
      </c>
      <c r="W343" s="10">
        <v>93.3</v>
      </c>
      <c r="X343" s="10">
        <v>75.5</v>
      </c>
      <c r="Y343" s="10">
        <v>104</v>
      </c>
      <c r="Z343" s="10">
        <v>75</v>
      </c>
      <c r="AA343" s="10">
        <v>120.9</v>
      </c>
      <c r="AB343" s="10">
        <v>53.2</v>
      </c>
      <c r="AC343" s="10">
        <v>63.8</v>
      </c>
      <c r="AD343" s="10">
        <v>69.2</v>
      </c>
      <c r="AE343" s="33">
        <v>107.4</v>
      </c>
      <c r="AF343" s="33" t="s">
        <v>111</v>
      </c>
      <c r="AG343" s="33">
        <v>96</v>
      </c>
      <c r="AH343" s="8"/>
      <c r="AI343" s="32"/>
      <c r="AJ343" s="8" t="s">
        <v>90</v>
      </c>
      <c r="AK343" s="10">
        <v>102.3</v>
      </c>
      <c r="AL343" s="10">
        <v>104.9</v>
      </c>
      <c r="AM343" s="38">
        <v>105.8</v>
      </c>
      <c r="AN343" s="38">
        <v>109.8</v>
      </c>
      <c r="AO343" s="38">
        <v>92.3</v>
      </c>
      <c r="AP343" s="38">
        <v>105.9</v>
      </c>
      <c r="AQ343" s="38">
        <v>133.1</v>
      </c>
      <c r="AR343" s="38">
        <v>98.4</v>
      </c>
      <c r="AS343" s="38">
        <v>100</v>
      </c>
      <c r="AT343" s="38">
        <v>103</v>
      </c>
      <c r="AU343" s="38">
        <v>65.5</v>
      </c>
    </row>
    <row r="344" spans="1:47">
      <c r="A344" s="8"/>
      <c r="B344" s="32"/>
      <c r="C344" s="8" t="s">
        <v>91</v>
      </c>
      <c r="D344" s="17">
        <v>102.6</v>
      </c>
      <c r="E344" s="10">
        <v>102.6</v>
      </c>
      <c r="F344" s="10">
        <v>98.5</v>
      </c>
      <c r="G344" s="10">
        <v>84.5</v>
      </c>
      <c r="H344" s="10">
        <v>90.8</v>
      </c>
      <c r="I344" s="10">
        <v>90.2</v>
      </c>
      <c r="J344" s="10">
        <v>83.4</v>
      </c>
      <c r="K344" s="10">
        <v>100.9</v>
      </c>
      <c r="L344" s="10">
        <v>85</v>
      </c>
      <c r="M344" s="10">
        <v>79.400000000000006</v>
      </c>
      <c r="N344" s="10">
        <v>132.69999999999999</v>
      </c>
      <c r="O344" s="10">
        <v>120.8</v>
      </c>
      <c r="P344" s="10">
        <v>134.30000000000001</v>
      </c>
      <c r="Q344" s="10">
        <v>106.5</v>
      </c>
      <c r="R344" s="10">
        <v>112.9</v>
      </c>
      <c r="S344" s="10">
        <v>91.3</v>
      </c>
      <c r="T344" s="10">
        <v>100.1</v>
      </c>
      <c r="U344" s="10">
        <v>93.8</v>
      </c>
      <c r="V344" s="10">
        <v>82.4</v>
      </c>
      <c r="W344" s="10">
        <v>93.1</v>
      </c>
      <c r="X344" s="10">
        <v>71.900000000000006</v>
      </c>
      <c r="Y344" s="10">
        <v>98.8</v>
      </c>
      <c r="Z344" s="10">
        <v>78</v>
      </c>
      <c r="AA344" s="10">
        <v>127</v>
      </c>
      <c r="AB344" s="10">
        <v>45.7</v>
      </c>
      <c r="AC344" s="10">
        <v>58.9</v>
      </c>
      <c r="AD344" s="10">
        <v>65.5</v>
      </c>
      <c r="AE344" s="33">
        <v>96.6</v>
      </c>
      <c r="AF344" s="33" t="s">
        <v>111</v>
      </c>
      <c r="AG344" s="33">
        <v>96</v>
      </c>
      <c r="AH344" s="8"/>
      <c r="AI344" s="32"/>
      <c r="AJ344" s="8" t="s">
        <v>91</v>
      </c>
      <c r="AK344" s="10">
        <v>102.6</v>
      </c>
      <c r="AL344" s="10">
        <v>108</v>
      </c>
      <c r="AM344" s="38">
        <v>104.5</v>
      </c>
      <c r="AN344" s="38">
        <v>107.9</v>
      </c>
      <c r="AO344" s="38">
        <v>97.5</v>
      </c>
      <c r="AP344" s="38">
        <v>111.6</v>
      </c>
      <c r="AQ344" s="38">
        <v>125.8</v>
      </c>
      <c r="AR344" s="38">
        <v>107</v>
      </c>
      <c r="AS344" s="38">
        <v>98</v>
      </c>
      <c r="AT344" s="38">
        <v>101.2</v>
      </c>
      <c r="AU344" s="38">
        <v>62.7</v>
      </c>
    </row>
    <row r="345" spans="1:47">
      <c r="A345" s="8"/>
      <c r="B345" s="32"/>
      <c r="C345" s="8" t="s">
        <v>92</v>
      </c>
      <c r="D345" s="17">
        <v>99.2</v>
      </c>
      <c r="E345" s="10">
        <v>99.2</v>
      </c>
      <c r="F345" s="10">
        <v>96.8</v>
      </c>
      <c r="G345" s="10">
        <v>86.1</v>
      </c>
      <c r="H345" s="10">
        <v>87.9</v>
      </c>
      <c r="I345" s="10">
        <v>80.8</v>
      </c>
      <c r="J345" s="10">
        <v>72.900000000000006</v>
      </c>
      <c r="K345" s="10">
        <v>97.5</v>
      </c>
      <c r="L345" s="10">
        <v>92.8</v>
      </c>
      <c r="M345" s="10">
        <v>75.099999999999994</v>
      </c>
      <c r="N345" s="10">
        <v>124.3</v>
      </c>
      <c r="O345" s="10">
        <v>115.1</v>
      </c>
      <c r="P345" s="10">
        <v>136.80000000000001</v>
      </c>
      <c r="Q345" s="10">
        <v>102.1</v>
      </c>
      <c r="R345" s="10">
        <v>113.4</v>
      </c>
      <c r="S345" s="10">
        <v>86.2</v>
      </c>
      <c r="T345" s="10">
        <v>95.3</v>
      </c>
      <c r="U345" s="10">
        <v>90.7</v>
      </c>
      <c r="V345" s="10">
        <v>90.7</v>
      </c>
      <c r="W345" s="10">
        <v>96</v>
      </c>
      <c r="X345" s="10">
        <v>68.7</v>
      </c>
      <c r="Y345" s="10">
        <v>100.5</v>
      </c>
      <c r="Z345" s="10">
        <v>73.7</v>
      </c>
      <c r="AA345" s="10">
        <v>131.80000000000001</v>
      </c>
      <c r="AB345" s="10">
        <v>45.2</v>
      </c>
      <c r="AC345" s="10">
        <v>53.2</v>
      </c>
      <c r="AD345" s="10">
        <v>66.599999999999994</v>
      </c>
      <c r="AE345" s="33">
        <v>94.3</v>
      </c>
      <c r="AF345" s="33" t="s">
        <v>111</v>
      </c>
      <c r="AG345" s="33">
        <v>90.4</v>
      </c>
      <c r="AH345" s="8"/>
      <c r="AI345" s="32"/>
      <c r="AJ345" s="8" t="s">
        <v>92</v>
      </c>
      <c r="AK345" s="10">
        <v>99.2</v>
      </c>
      <c r="AL345" s="10">
        <v>99.5</v>
      </c>
      <c r="AM345" s="38">
        <v>90.7</v>
      </c>
      <c r="AN345" s="38">
        <v>89.6</v>
      </c>
      <c r="AO345" s="38">
        <v>93.2</v>
      </c>
      <c r="AP345" s="38">
        <v>112.2</v>
      </c>
      <c r="AQ345" s="38">
        <v>124.7</v>
      </c>
      <c r="AR345" s="38">
        <v>108</v>
      </c>
      <c r="AS345" s="38">
        <v>97.6</v>
      </c>
      <c r="AT345" s="38">
        <v>101</v>
      </c>
      <c r="AU345" s="38">
        <v>59.1</v>
      </c>
    </row>
    <row r="346" spans="1:47">
      <c r="A346" s="8"/>
      <c r="B346" s="32"/>
      <c r="C346" s="8" t="s">
        <v>93</v>
      </c>
      <c r="D346" s="17">
        <v>106.5</v>
      </c>
      <c r="E346" s="10">
        <v>106.6</v>
      </c>
      <c r="F346" s="10">
        <v>98.5</v>
      </c>
      <c r="G346" s="10">
        <v>84.3</v>
      </c>
      <c r="H346" s="10">
        <v>84.5</v>
      </c>
      <c r="I346" s="10">
        <v>100.3</v>
      </c>
      <c r="J346" s="10">
        <v>88.9</v>
      </c>
      <c r="K346" s="10">
        <v>116.3</v>
      </c>
      <c r="L346" s="10">
        <v>94.9</v>
      </c>
      <c r="M346" s="10">
        <v>71.599999999999994</v>
      </c>
      <c r="N346" s="10">
        <v>133.4</v>
      </c>
      <c r="O346" s="10">
        <v>99.1</v>
      </c>
      <c r="P346" s="10">
        <v>159.9</v>
      </c>
      <c r="Q346" s="10">
        <v>110.6</v>
      </c>
      <c r="R346" s="10">
        <v>120.1</v>
      </c>
      <c r="S346" s="10">
        <v>88.3</v>
      </c>
      <c r="T346" s="10">
        <v>93.8</v>
      </c>
      <c r="U346" s="10">
        <v>94.7</v>
      </c>
      <c r="V346" s="10">
        <v>84.3</v>
      </c>
      <c r="W346" s="10">
        <v>91.2</v>
      </c>
      <c r="X346" s="10">
        <v>72.099999999999994</v>
      </c>
      <c r="Y346" s="10">
        <v>116.5</v>
      </c>
      <c r="Z346" s="10">
        <v>75.900000000000006</v>
      </c>
      <c r="AA346" s="10">
        <v>126.9</v>
      </c>
      <c r="AB346" s="10">
        <v>42.2</v>
      </c>
      <c r="AC346" s="10">
        <v>54</v>
      </c>
      <c r="AD346" s="10">
        <v>72.5</v>
      </c>
      <c r="AE346" s="33">
        <v>82.1</v>
      </c>
      <c r="AF346" s="33" t="s">
        <v>111</v>
      </c>
      <c r="AG346" s="33">
        <v>96.2</v>
      </c>
      <c r="AH346" s="8"/>
      <c r="AI346" s="32"/>
      <c r="AJ346" s="8" t="s">
        <v>93</v>
      </c>
      <c r="AK346" s="10">
        <v>106.5</v>
      </c>
      <c r="AL346" s="10">
        <v>112.5</v>
      </c>
      <c r="AM346" s="38">
        <v>113.1</v>
      </c>
      <c r="AN346" s="38">
        <v>118.1</v>
      </c>
      <c r="AO346" s="38">
        <v>98.3</v>
      </c>
      <c r="AP346" s="38">
        <v>110.4</v>
      </c>
      <c r="AQ346" s="38">
        <v>107.2</v>
      </c>
      <c r="AR346" s="38">
        <v>112.2</v>
      </c>
      <c r="AS346" s="38">
        <v>101.9</v>
      </c>
      <c r="AT346" s="38">
        <v>105.7</v>
      </c>
      <c r="AU346" s="38">
        <v>58</v>
      </c>
    </row>
    <row r="347" spans="1:47">
      <c r="A347" s="8"/>
      <c r="B347" s="32"/>
      <c r="C347" s="8" t="s">
        <v>94</v>
      </c>
      <c r="D347" s="17">
        <v>95.1</v>
      </c>
      <c r="E347" s="10">
        <v>95.1</v>
      </c>
      <c r="F347" s="10">
        <v>104.6</v>
      </c>
      <c r="G347" s="10">
        <v>78.5</v>
      </c>
      <c r="H347" s="10">
        <v>87.9</v>
      </c>
      <c r="I347" s="10">
        <v>77.7</v>
      </c>
      <c r="J347" s="10">
        <v>65.400000000000006</v>
      </c>
      <c r="K347" s="10">
        <v>96.9</v>
      </c>
      <c r="L347" s="10">
        <v>88.6</v>
      </c>
      <c r="M347" s="10">
        <v>84.5</v>
      </c>
      <c r="N347" s="10">
        <v>108.5</v>
      </c>
      <c r="O347" s="10">
        <v>94.4</v>
      </c>
      <c r="P347" s="10">
        <v>126.6</v>
      </c>
      <c r="Q347" s="10">
        <v>96.2</v>
      </c>
      <c r="R347" s="10">
        <v>111</v>
      </c>
      <c r="S347" s="10">
        <v>84.4</v>
      </c>
      <c r="T347" s="10">
        <v>99.7</v>
      </c>
      <c r="U347" s="10">
        <v>89.3</v>
      </c>
      <c r="V347" s="10">
        <v>91.3</v>
      </c>
      <c r="W347" s="10">
        <v>95.6</v>
      </c>
      <c r="X347" s="10">
        <v>69.400000000000006</v>
      </c>
      <c r="Y347" s="10">
        <v>97.2</v>
      </c>
      <c r="Z347" s="10">
        <v>74.7</v>
      </c>
      <c r="AA347" s="10">
        <v>125.5</v>
      </c>
      <c r="AB347" s="10">
        <v>46.9</v>
      </c>
      <c r="AC347" s="10">
        <v>55.4</v>
      </c>
      <c r="AD347" s="10">
        <v>70.900000000000006</v>
      </c>
      <c r="AE347" s="33">
        <v>90.4</v>
      </c>
      <c r="AF347" s="33" t="s">
        <v>111</v>
      </c>
      <c r="AG347" s="33">
        <v>88.9</v>
      </c>
      <c r="AH347" s="8"/>
      <c r="AI347" s="32"/>
      <c r="AJ347" s="8" t="s">
        <v>94</v>
      </c>
      <c r="AK347" s="10">
        <v>95.1</v>
      </c>
      <c r="AL347" s="10">
        <v>97.5</v>
      </c>
      <c r="AM347" s="38">
        <v>92.4</v>
      </c>
      <c r="AN347" s="38">
        <v>93.7</v>
      </c>
      <c r="AO347" s="38">
        <v>89.1</v>
      </c>
      <c r="AP347" s="38">
        <v>105.5</v>
      </c>
      <c r="AQ347" s="38">
        <v>107.1</v>
      </c>
      <c r="AR347" s="38">
        <v>106.3</v>
      </c>
      <c r="AS347" s="38">
        <v>93.3</v>
      </c>
      <c r="AT347" s="38">
        <v>96.4</v>
      </c>
      <c r="AU347" s="38">
        <v>58.2</v>
      </c>
    </row>
    <row r="348" spans="1:47">
      <c r="A348" s="8"/>
      <c r="B348" s="32"/>
      <c r="C348" s="8" t="s">
        <v>95</v>
      </c>
      <c r="D348" s="17">
        <v>102.8</v>
      </c>
      <c r="E348" s="10">
        <v>102.8</v>
      </c>
      <c r="F348" s="10">
        <v>99.6</v>
      </c>
      <c r="G348" s="10">
        <v>90.1</v>
      </c>
      <c r="H348" s="10">
        <v>84.7</v>
      </c>
      <c r="I348" s="10">
        <v>85.7</v>
      </c>
      <c r="J348" s="10">
        <v>72.8</v>
      </c>
      <c r="K348" s="10">
        <v>105.5</v>
      </c>
      <c r="L348" s="10">
        <v>76.599999999999994</v>
      </c>
      <c r="M348" s="10">
        <v>88.8</v>
      </c>
      <c r="N348" s="10">
        <v>130.9</v>
      </c>
      <c r="O348" s="10">
        <v>89.5</v>
      </c>
      <c r="P348" s="10">
        <v>170.3</v>
      </c>
      <c r="Q348" s="10">
        <v>103.4</v>
      </c>
      <c r="R348" s="10">
        <v>108.7</v>
      </c>
      <c r="S348" s="10">
        <v>80.099999999999994</v>
      </c>
      <c r="T348" s="10">
        <v>92.8</v>
      </c>
      <c r="U348" s="10">
        <v>91.8</v>
      </c>
      <c r="V348" s="10">
        <v>84.8</v>
      </c>
      <c r="W348" s="10">
        <v>91.3</v>
      </c>
      <c r="X348" s="10">
        <v>71.599999999999994</v>
      </c>
      <c r="Y348" s="10">
        <v>99.1</v>
      </c>
      <c r="Z348" s="10">
        <v>80.099999999999994</v>
      </c>
      <c r="AA348" s="10">
        <v>133</v>
      </c>
      <c r="AB348" s="10">
        <v>42.7</v>
      </c>
      <c r="AC348" s="10">
        <v>56.6</v>
      </c>
      <c r="AD348" s="10">
        <v>75.5</v>
      </c>
      <c r="AE348" s="33">
        <v>85.2</v>
      </c>
      <c r="AF348" s="33" t="s">
        <v>111</v>
      </c>
      <c r="AG348" s="33">
        <v>96.2</v>
      </c>
      <c r="AH348" s="8"/>
      <c r="AI348" s="32"/>
      <c r="AJ348" s="8" t="s">
        <v>95</v>
      </c>
      <c r="AK348" s="10">
        <v>102.8</v>
      </c>
      <c r="AL348" s="10">
        <v>104.3</v>
      </c>
      <c r="AM348" s="38">
        <v>106.4</v>
      </c>
      <c r="AN348" s="38">
        <v>112.5</v>
      </c>
      <c r="AO348" s="38">
        <v>91.3</v>
      </c>
      <c r="AP348" s="38">
        <v>102.9</v>
      </c>
      <c r="AQ348" s="38">
        <v>99.8</v>
      </c>
      <c r="AR348" s="38">
        <v>103.6</v>
      </c>
      <c r="AS348" s="38">
        <v>101.9</v>
      </c>
      <c r="AT348" s="38">
        <v>106.1</v>
      </c>
      <c r="AU348" s="38">
        <v>55.1</v>
      </c>
    </row>
    <row r="349" spans="1:47">
      <c r="A349" s="8"/>
      <c r="B349" s="32"/>
      <c r="C349" s="8" t="s">
        <v>96</v>
      </c>
      <c r="D349" s="17">
        <v>104.8</v>
      </c>
      <c r="E349" s="10">
        <v>104.8</v>
      </c>
      <c r="F349" s="10">
        <v>98.5</v>
      </c>
      <c r="G349" s="10">
        <v>90.5</v>
      </c>
      <c r="H349" s="10">
        <v>87.4</v>
      </c>
      <c r="I349" s="10">
        <v>99.6</v>
      </c>
      <c r="J349" s="10">
        <v>92.9</v>
      </c>
      <c r="K349" s="10">
        <v>113.6</v>
      </c>
      <c r="L349" s="10">
        <v>91.7</v>
      </c>
      <c r="M349" s="10">
        <v>79.7</v>
      </c>
      <c r="N349" s="10">
        <v>129.6</v>
      </c>
      <c r="O349" s="10">
        <v>104.6</v>
      </c>
      <c r="P349" s="10">
        <v>150.6</v>
      </c>
      <c r="Q349" s="10">
        <v>109</v>
      </c>
      <c r="R349" s="10">
        <v>109.7</v>
      </c>
      <c r="S349" s="10">
        <v>113.8</v>
      </c>
      <c r="T349" s="10">
        <v>89.9</v>
      </c>
      <c r="U349" s="10">
        <v>89.5</v>
      </c>
      <c r="V349" s="10">
        <v>83</v>
      </c>
      <c r="W349" s="10">
        <v>92.3</v>
      </c>
      <c r="X349" s="10">
        <v>71.7</v>
      </c>
      <c r="Y349" s="10">
        <v>101.5</v>
      </c>
      <c r="Z349" s="10">
        <v>80.2</v>
      </c>
      <c r="AA349" s="10">
        <v>129.80000000000001</v>
      </c>
      <c r="AB349" s="10">
        <v>40.200000000000003</v>
      </c>
      <c r="AC349" s="10">
        <v>55.6</v>
      </c>
      <c r="AD349" s="10">
        <v>83.3</v>
      </c>
      <c r="AE349" s="33">
        <v>82.4</v>
      </c>
      <c r="AF349" s="33" t="s">
        <v>111</v>
      </c>
      <c r="AG349" s="33">
        <v>97.9</v>
      </c>
      <c r="AH349" s="8"/>
      <c r="AI349" s="32"/>
      <c r="AJ349" s="8" t="s">
        <v>96</v>
      </c>
      <c r="AK349" s="10">
        <v>104.8</v>
      </c>
      <c r="AL349" s="10">
        <v>108.9</v>
      </c>
      <c r="AM349" s="38">
        <v>115.3</v>
      </c>
      <c r="AN349" s="38">
        <v>123.1</v>
      </c>
      <c r="AO349" s="38">
        <v>94.7</v>
      </c>
      <c r="AP349" s="38">
        <v>104.7</v>
      </c>
      <c r="AQ349" s="38">
        <v>107.7</v>
      </c>
      <c r="AR349" s="38">
        <v>103.8</v>
      </c>
      <c r="AS349" s="38">
        <v>101.2</v>
      </c>
      <c r="AT349" s="38">
        <v>105.4</v>
      </c>
      <c r="AU349" s="38">
        <v>53.7</v>
      </c>
    </row>
    <row r="350" spans="1:47">
      <c r="A350" s="8"/>
      <c r="B350" s="32"/>
      <c r="C350" s="15" t="s">
        <v>97</v>
      </c>
      <c r="D350" s="57">
        <v>99.6</v>
      </c>
      <c r="E350" s="14">
        <v>99.6</v>
      </c>
      <c r="F350" s="14">
        <v>99</v>
      </c>
      <c r="G350" s="14">
        <v>77</v>
      </c>
      <c r="H350" s="14">
        <v>92.4</v>
      </c>
      <c r="I350" s="14">
        <v>82.7</v>
      </c>
      <c r="J350" s="14">
        <v>70</v>
      </c>
      <c r="K350" s="14">
        <v>103</v>
      </c>
      <c r="L350" s="14">
        <v>95</v>
      </c>
      <c r="M350" s="14">
        <v>90.3</v>
      </c>
      <c r="N350" s="14">
        <v>117</v>
      </c>
      <c r="O350" s="14">
        <v>101.4</v>
      </c>
      <c r="P350" s="14">
        <v>129.9</v>
      </c>
      <c r="Q350" s="14">
        <v>105.7</v>
      </c>
      <c r="R350" s="14">
        <v>120.1</v>
      </c>
      <c r="S350" s="14">
        <v>19.5</v>
      </c>
      <c r="T350" s="14">
        <v>99.6</v>
      </c>
      <c r="U350" s="14">
        <v>90.1</v>
      </c>
      <c r="V350" s="14">
        <v>94.3</v>
      </c>
      <c r="W350" s="14">
        <v>93</v>
      </c>
      <c r="X350" s="14">
        <v>72.2</v>
      </c>
      <c r="Y350" s="14">
        <v>116.9</v>
      </c>
      <c r="Z350" s="14">
        <v>79.400000000000006</v>
      </c>
      <c r="AA350" s="14">
        <v>128.6</v>
      </c>
      <c r="AB350" s="14">
        <v>39.799999999999997</v>
      </c>
      <c r="AC350" s="14">
        <v>54.6</v>
      </c>
      <c r="AD350" s="14">
        <v>73.5</v>
      </c>
      <c r="AE350" s="35">
        <v>91.1</v>
      </c>
      <c r="AF350" s="35" t="s">
        <v>111</v>
      </c>
      <c r="AG350" s="35">
        <v>91.9</v>
      </c>
      <c r="AH350" s="8"/>
      <c r="AI350" s="34"/>
      <c r="AJ350" s="15" t="s">
        <v>97</v>
      </c>
      <c r="AK350" s="14">
        <v>99.6</v>
      </c>
      <c r="AL350" s="14">
        <v>102.8</v>
      </c>
      <c r="AM350" s="40">
        <v>96.8</v>
      </c>
      <c r="AN350" s="40">
        <v>97</v>
      </c>
      <c r="AO350" s="40">
        <v>94.3</v>
      </c>
      <c r="AP350" s="40">
        <v>112.3</v>
      </c>
      <c r="AQ350" s="40">
        <v>113.6</v>
      </c>
      <c r="AR350" s="40">
        <v>113</v>
      </c>
      <c r="AS350" s="40">
        <v>97.3</v>
      </c>
      <c r="AT350" s="40">
        <v>101.3</v>
      </c>
      <c r="AU350" s="40">
        <v>51.9</v>
      </c>
    </row>
    <row r="351" spans="1:47">
      <c r="A351" s="8"/>
      <c r="B351" s="32" t="s">
        <v>113</v>
      </c>
      <c r="C351" s="8" t="s">
        <v>84</v>
      </c>
      <c r="D351" s="58">
        <v>97.4</v>
      </c>
      <c r="E351" s="10">
        <v>97.4</v>
      </c>
      <c r="F351" s="10">
        <v>94.1</v>
      </c>
      <c r="G351" s="10">
        <v>77.8</v>
      </c>
      <c r="H351" s="10">
        <v>87.8</v>
      </c>
      <c r="I351" s="10">
        <v>85.7</v>
      </c>
      <c r="J351" s="10">
        <v>67.5</v>
      </c>
      <c r="K351" s="10">
        <v>110.9</v>
      </c>
      <c r="L351" s="10">
        <v>77.2</v>
      </c>
      <c r="M351" s="10">
        <v>76.2</v>
      </c>
      <c r="N351" s="10">
        <v>136.6</v>
      </c>
      <c r="O351" s="10">
        <v>96.1</v>
      </c>
      <c r="P351" s="10">
        <v>153.4</v>
      </c>
      <c r="Q351" s="10">
        <v>103.5</v>
      </c>
      <c r="R351" s="10">
        <v>97</v>
      </c>
      <c r="S351" s="10">
        <v>23.7</v>
      </c>
      <c r="T351" s="10">
        <v>92.5</v>
      </c>
      <c r="U351" s="10">
        <v>89.4</v>
      </c>
      <c r="V351" s="10">
        <v>82.5</v>
      </c>
      <c r="W351" s="10">
        <v>84.2</v>
      </c>
      <c r="X351" s="10">
        <v>74.2</v>
      </c>
      <c r="Y351" s="10">
        <v>113.9</v>
      </c>
      <c r="Z351" s="10">
        <v>79.400000000000006</v>
      </c>
      <c r="AA351" s="10">
        <v>114.5</v>
      </c>
      <c r="AB351" s="10">
        <v>35.5</v>
      </c>
      <c r="AC351" s="10">
        <v>58.6</v>
      </c>
      <c r="AD351" s="10">
        <v>70.2</v>
      </c>
      <c r="AE351" s="33">
        <v>91</v>
      </c>
      <c r="AF351" s="33" t="s">
        <v>111</v>
      </c>
      <c r="AG351" s="33" t="s">
        <v>111</v>
      </c>
      <c r="AH351" s="8"/>
      <c r="AI351" s="32" t="s">
        <v>113</v>
      </c>
      <c r="AJ351" s="8" t="s">
        <v>84</v>
      </c>
      <c r="AK351" s="10">
        <v>97.4</v>
      </c>
      <c r="AL351" s="10">
        <v>97.5</v>
      </c>
      <c r="AM351" s="38">
        <v>97.6</v>
      </c>
      <c r="AN351" s="38">
        <v>100.1</v>
      </c>
      <c r="AO351" s="38">
        <v>91.3</v>
      </c>
      <c r="AP351" s="38">
        <v>96.2</v>
      </c>
      <c r="AQ351" s="38">
        <v>99.6</v>
      </c>
      <c r="AR351" s="38">
        <v>95.7</v>
      </c>
      <c r="AS351" s="38">
        <v>97.4</v>
      </c>
      <c r="AT351" s="38">
        <v>101.4</v>
      </c>
      <c r="AU351" s="38">
        <v>50.9</v>
      </c>
    </row>
    <row r="352" spans="1:47">
      <c r="A352" s="8"/>
      <c r="B352" s="32"/>
      <c r="C352" s="8" t="s">
        <v>86</v>
      </c>
      <c r="D352" s="58">
        <v>105.7</v>
      </c>
      <c r="E352" s="10">
        <v>105.7</v>
      </c>
      <c r="F352" s="10">
        <v>95</v>
      </c>
      <c r="G352" s="10">
        <v>83.3</v>
      </c>
      <c r="H352" s="10">
        <v>92.6</v>
      </c>
      <c r="I352" s="10">
        <v>86.7</v>
      </c>
      <c r="J352" s="10">
        <v>73</v>
      </c>
      <c r="K352" s="10">
        <v>102.7</v>
      </c>
      <c r="L352" s="10">
        <v>83.3</v>
      </c>
      <c r="M352" s="10">
        <v>79.099999999999994</v>
      </c>
      <c r="N352" s="10">
        <v>122.8</v>
      </c>
      <c r="O352" s="10">
        <v>103.6</v>
      </c>
      <c r="P352" s="10">
        <v>158.6</v>
      </c>
      <c r="Q352" s="10">
        <v>100.3</v>
      </c>
      <c r="R352" s="10">
        <v>141.19999999999999</v>
      </c>
      <c r="S352" s="10">
        <v>23.8</v>
      </c>
      <c r="T352" s="10">
        <v>89.3</v>
      </c>
      <c r="U352" s="10">
        <v>95.8</v>
      </c>
      <c r="V352" s="10">
        <v>86.6</v>
      </c>
      <c r="W352" s="10">
        <v>87.2</v>
      </c>
      <c r="X352" s="10">
        <v>74.2</v>
      </c>
      <c r="Y352" s="10">
        <v>108.5</v>
      </c>
      <c r="Z352" s="10">
        <v>78</v>
      </c>
      <c r="AA352" s="10">
        <v>125</v>
      </c>
      <c r="AB352" s="10">
        <v>34.700000000000003</v>
      </c>
      <c r="AC352" s="10">
        <v>60.1</v>
      </c>
      <c r="AD352" s="10">
        <v>73</v>
      </c>
      <c r="AE352" s="33">
        <v>101.7</v>
      </c>
      <c r="AF352" s="33" t="s">
        <v>111</v>
      </c>
      <c r="AG352" s="33" t="s">
        <v>111</v>
      </c>
      <c r="AH352" s="8"/>
      <c r="AI352" s="32"/>
      <c r="AJ352" s="8" t="s">
        <v>86</v>
      </c>
      <c r="AK352" s="10">
        <v>105.7</v>
      </c>
      <c r="AL352" s="10">
        <v>117.3</v>
      </c>
      <c r="AM352" s="38">
        <v>107.5</v>
      </c>
      <c r="AN352" s="38">
        <v>113</v>
      </c>
      <c r="AO352" s="38">
        <v>93.5</v>
      </c>
      <c r="AP352" s="38">
        <v>129.80000000000001</v>
      </c>
      <c r="AQ352" s="38">
        <v>117.7</v>
      </c>
      <c r="AR352" s="38">
        <v>133.19999999999999</v>
      </c>
      <c r="AS352" s="38">
        <v>95.6</v>
      </c>
      <c r="AT352" s="38">
        <v>99.2</v>
      </c>
      <c r="AU352" s="38">
        <v>52.8</v>
      </c>
    </row>
    <row r="353" spans="1:47">
      <c r="A353" s="8"/>
      <c r="B353" s="32"/>
      <c r="C353" s="8" t="s">
        <v>88</v>
      </c>
      <c r="D353" s="58">
        <v>104.2</v>
      </c>
      <c r="E353" s="10">
        <v>104.2</v>
      </c>
      <c r="F353" s="10">
        <v>96.3</v>
      </c>
      <c r="G353" s="10">
        <v>80.8</v>
      </c>
      <c r="H353" s="10">
        <v>93.2</v>
      </c>
      <c r="I353" s="10">
        <v>87.7</v>
      </c>
      <c r="J353" s="10">
        <v>64.099999999999994</v>
      </c>
      <c r="K353" s="10">
        <v>123.9</v>
      </c>
      <c r="L353" s="10">
        <v>92.5</v>
      </c>
      <c r="M353" s="10">
        <v>87.7</v>
      </c>
      <c r="N353" s="10">
        <v>166.3</v>
      </c>
      <c r="O353" s="10">
        <v>102.6</v>
      </c>
      <c r="P353" s="10">
        <v>154</v>
      </c>
      <c r="Q353" s="10">
        <v>103.8</v>
      </c>
      <c r="R353" s="10">
        <v>103.3</v>
      </c>
      <c r="S353" s="10">
        <v>23.4</v>
      </c>
      <c r="T353" s="10">
        <v>89.3</v>
      </c>
      <c r="U353" s="10">
        <v>91.7</v>
      </c>
      <c r="V353" s="10">
        <v>95.2</v>
      </c>
      <c r="W353" s="10">
        <v>87.8</v>
      </c>
      <c r="X353" s="10">
        <v>69.900000000000006</v>
      </c>
      <c r="Y353" s="10">
        <v>101</v>
      </c>
      <c r="Z353" s="10">
        <v>74.8</v>
      </c>
      <c r="AA353" s="10">
        <v>135.69999999999999</v>
      </c>
      <c r="AB353" s="10">
        <v>35.799999999999997</v>
      </c>
      <c r="AC353" s="10">
        <v>54.8</v>
      </c>
      <c r="AD353" s="10">
        <v>72.099999999999994</v>
      </c>
      <c r="AE353" s="33">
        <v>97.8</v>
      </c>
      <c r="AF353" s="33" t="s">
        <v>111</v>
      </c>
      <c r="AG353" s="33" t="s">
        <v>111</v>
      </c>
      <c r="AH353" s="8"/>
      <c r="AI353" s="32"/>
      <c r="AJ353" s="8" t="s">
        <v>88</v>
      </c>
      <c r="AK353" s="10">
        <v>104.2</v>
      </c>
      <c r="AL353" s="10">
        <v>111.6</v>
      </c>
      <c r="AM353" s="38">
        <v>117.3</v>
      </c>
      <c r="AN353" s="38">
        <v>123.6</v>
      </c>
      <c r="AO353" s="38">
        <v>94.5</v>
      </c>
      <c r="AP353" s="38">
        <v>101.6</v>
      </c>
      <c r="AQ353" s="38">
        <v>113.4</v>
      </c>
      <c r="AR353" s="38">
        <v>98.3</v>
      </c>
      <c r="AS353" s="38">
        <v>97.4</v>
      </c>
      <c r="AT353" s="38">
        <v>101.1</v>
      </c>
      <c r="AU353" s="38">
        <v>51.7</v>
      </c>
    </row>
    <row r="354" spans="1:47">
      <c r="A354" s="8"/>
      <c r="B354" s="32"/>
      <c r="C354" s="8" t="s">
        <v>89</v>
      </c>
      <c r="D354" s="58">
        <v>103.1</v>
      </c>
      <c r="E354" s="10">
        <v>103.1</v>
      </c>
      <c r="F354" s="10">
        <v>97.4</v>
      </c>
      <c r="G354" s="10">
        <v>82.2</v>
      </c>
      <c r="H354" s="10">
        <v>99.4</v>
      </c>
      <c r="I354" s="10">
        <v>90.5</v>
      </c>
      <c r="J354" s="10">
        <v>77.8</v>
      </c>
      <c r="K354" s="10">
        <v>111.8</v>
      </c>
      <c r="L354" s="10">
        <v>93.8</v>
      </c>
      <c r="M354" s="10">
        <v>84.7</v>
      </c>
      <c r="N354" s="10">
        <v>148.1</v>
      </c>
      <c r="O354" s="10">
        <v>120.4</v>
      </c>
      <c r="P354" s="10">
        <v>132.5</v>
      </c>
      <c r="Q354" s="10">
        <v>111</v>
      </c>
      <c r="R354" s="10">
        <v>107.1</v>
      </c>
      <c r="S354" s="10">
        <v>24.3</v>
      </c>
      <c r="T354" s="10">
        <v>93.8</v>
      </c>
      <c r="U354" s="10">
        <v>94.9</v>
      </c>
      <c r="V354" s="10">
        <v>87.3</v>
      </c>
      <c r="W354" s="10">
        <v>87.4</v>
      </c>
      <c r="X354" s="10">
        <v>70.400000000000006</v>
      </c>
      <c r="Y354" s="10">
        <v>100.7</v>
      </c>
      <c r="Z354" s="10">
        <v>75.7</v>
      </c>
      <c r="AA354" s="10">
        <v>127.1</v>
      </c>
      <c r="AB354" s="10">
        <v>41.1</v>
      </c>
      <c r="AC354" s="10">
        <v>55.4</v>
      </c>
      <c r="AD354" s="10">
        <v>69.5</v>
      </c>
      <c r="AE354" s="33">
        <v>113.1</v>
      </c>
      <c r="AF354" s="33" t="s">
        <v>111</v>
      </c>
      <c r="AG354" s="33" t="s">
        <v>111</v>
      </c>
      <c r="AH354" s="8"/>
      <c r="AI354" s="32"/>
      <c r="AJ354" s="8" t="s">
        <v>89</v>
      </c>
      <c r="AK354" s="10">
        <v>103.1</v>
      </c>
      <c r="AL354" s="10">
        <v>107.5</v>
      </c>
      <c r="AM354" s="38">
        <v>107.8</v>
      </c>
      <c r="AN354" s="38">
        <v>110.6</v>
      </c>
      <c r="AO354" s="38">
        <v>99.4</v>
      </c>
      <c r="AP354" s="38">
        <v>106.8</v>
      </c>
      <c r="AQ354" s="38">
        <v>118.3</v>
      </c>
      <c r="AR354" s="38">
        <v>102.4</v>
      </c>
      <c r="AS354" s="38">
        <v>100.4</v>
      </c>
      <c r="AT354" s="38">
        <v>104.5</v>
      </c>
      <c r="AU354" s="38">
        <v>53.7</v>
      </c>
    </row>
    <row r="355" spans="1:47">
      <c r="A355" s="8"/>
      <c r="B355" s="32"/>
      <c r="C355" s="8" t="s">
        <v>90</v>
      </c>
      <c r="D355" s="58">
        <v>100.9</v>
      </c>
      <c r="E355" s="10">
        <v>100.9</v>
      </c>
      <c r="F355" s="10">
        <v>95.9</v>
      </c>
      <c r="G355" s="10">
        <v>79.3</v>
      </c>
      <c r="H355" s="10">
        <v>96</v>
      </c>
      <c r="I355" s="10">
        <v>92.7</v>
      </c>
      <c r="J355" s="10">
        <v>81.7</v>
      </c>
      <c r="K355" s="10">
        <v>107.9</v>
      </c>
      <c r="L355" s="10">
        <v>101.4</v>
      </c>
      <c r="M355" s="10">
        <v>83.8</v>
      </c>
      <c r="N355" s="10">
        <v>129.6</v>
      </c>
      <c r="O355" s="10">
        <v>143.19999999999999</v>
      </c>
      <c r="P355" s="10">
        <v>127</v>
      </c>
      <c r="Q355" s="10">
        <v>108.7</v>
      </c>
      <c r="R355" s="10">
        <v>106.1</v>
      </c>
      <c r="S355" s="10">
        <v>23.8</v>
      </c>
      <c r="T355" s="10">
        <v>94.3</v>
      </c>
      <c r="U355" s="10">
        <v>89.1</v>
      </c>
      <c r="V355" s="10">
        <v>85.6</v>
      </c>
      <c r="W355" s="10">
        <v>88.4</v>
      </c>
      <c r="X355" s="10">
        <v>73.2</v>
      </c>
      <c r="Y355" s="10">
        <v>108.2</v>
      </c>
      <c r="Z355" s="10">
        <v>76.3</v>
      </c>
      <c r="AA355" s="10">
        <v>125.1</v>
      </c>
      <c r="AB355" s="10">
        <v>38.9</v>
      </c>
      <c r="AC355" s="10">
        <v>56.4</v>
      </c>
      <c r="AD355" s="10">
        <v>83.2</v>
      </c>
      <c r="AE355" s="33">
        <v>105.9</v>
      </c>
      <c r="AF355" s="33" t="s">
        <v>111</v>
      </c>
      <c r="AG355" s="33" t="s">
        <v>111</v>
      </c>
      <c r="AH355" s="8"/>
      <c r="AI355" s="32"/>
      <c r="AJ355" s="8" t="s">
        <v>90</v>
      </c>
      <c r="AK355" s="10">
        <v>100.9</v>
      </c>
      <c r="AL355" s="10">
        <v>101.6</v>
      </c>
      <c r="AM355" s="38">
        <v>98.5</v>
      </c>
      <c r="AN355" s="38">
        <v>98.8</v>
      </c>
      <c r="AO355" s="38">
        <v>98.6</v>
      </c>
      <c r="AP355" s="38">
        <v>107.9</v>
      </c>
      <c r="AQ355" s="38">
        <v>130.6</v>
      </c>
      <c r="AR355" s="38">
        <v>102.1</v>
      </c>
      <c r="AS355" s="38">
        <v>100.5</v>
      </c>
      <c r="AT355" s="38">
        <v>104.7</v>
      </c>
      <c r="AU355" s="38">
        <v>51.9</v>
      </c>
    </row>
    <row r="356" spans="1:47">
      <c r="A356" s="8"/>
      <c r="B356" s="32"/>
      <c r="C356" s="8" t="s">
        <v>91</v>
      </c>
      <c r="D356" s="58">
        <v>101.4</v>
      </c>
      <c r="E356" s="10">
        <v>101.4</v>
      </c>
      <c r="F356" s="10">
        <v>94</v>
      </c>
      <c r="G356" s="10">
        <v>78.2</v>
      </c>
      <c r="H356" s="10">
        <v>86.6</v>
      </c>
      <c r="I356" s="10">
        <v>98.8</v>
      </c>
      <c r="J356" s="10">
        <v>98.9</v>
      </c>
      <c r="K356" s="10">
        <v>100.2</v>
      </c>
      <c r="L356" s="10">
        <v>93.7</v>
      </c>
      <c r="M356" s="10">
        <v>82.7</v>
      </c>
      <c r="N356" s="10">
        <v>112.8</v>
      </c>
      <c r="O356" s="10">
        <v>127.3</v>
      </c>
      <c r="P356" s="10">
        <v>135.6</v>
      </c>
      <c r="Q356" s="10">
        <v>103.7</v>
      </c>
      <c r="R356" s="10">
        <v>105</v>
      </c>
      <c r="S356" s="10">
        <v>25.6</v>
      </c>
      <c r="T356" s="10">
        <v>101.8</v>
      </c>
      <c r="U356" s="10">
        <v>92</v>
      </c>
      <c r="V356" s="10">
        <v>84.7</v>
      </c>
      <c r="W356" s="10">
        <v>87.6</v>
      </c>
      <c r="X356" s="10">
        <v>68.8</v>
      </c>
      <c r="Y356" s="10">
        <v>102.3</v>
      </c>
      <c r="Z356" s="10">
        <v>74.5</v>
      </c>
      <c r="AA356" s="10">
        <v>125.9</v>
      </c>
      <c r="AB356" s="10">
        <v>39.9</v>
      </c>
      <c r="AC356" s="10">
        <v>54</v>
      </c>
      <c r="AD356" s="10">
        <v>61.6</v>
      </c>
      <c r="AE356" s="33">
        <v>97.5</v>
      </c>
      <c r="AF356" s="33" t="s">
        <v>111</v>
      </c>
      <c r="AG356" s="33" t="s">
        <v>111</v>
      </c>
      <c r="AH356" s="8"/>
      <c r="AI356" s="32"/>
      <c r="AJ356" s="8" t="s">
        <v>91</v>
      </c>
      <c r="AK356" s="10">
        <v>101.4</v>
      </c>
      <c r="AL356" s="10">
        <v>97.7</v>
      </c>
      <c r="AM356" s="38">
        <v>90.1</v>
      </c>
      <c r="AN356" s="38">
        <v>90.7</v>
      </c>
      <c r="AO356" s="38">
        <v>91.7</v>
      </c>
      <c r="AP356" s="38">
        <v>107.6</v>
      </c>
      <c r="AQ356" s="38">
        <v>133.19999999999999</v>
      </c>
      <c r="AR356" s="38">
        <v>99.8</v>
      </c>
      <c r="AS356" s="38">
        <v>104.6</v>
      </c>
      <c r="AT356" s="38">
        <v>109.1</v>
      </c>
      <c r="AU356" s="38">
        <v>51.8</v>
      </c>
    </row>
    <row r="357" spans="1:47">
      <c r="A357" s="8"/>
      <c r="B357" s="32"/>
      <c r="C357" s="8" t="s">
        <v>92</v>
      </c>
      <c r="D357" s="58">
        <v>98</v>
      </c>
      <c r="E357" s="10">
        <v>98</v>
      </c>
      <c r="F357" s="10">
        <v>90.6</v>
      </c>
      <c r="G357" s="10">
        <v>82.9</v>
      </c>
      <c r="H357" s="10">
        <v>89.1</v>
      </c>
      <c r="I357" s="10">
        <v>85.1</v>
      </c>
      <c r="J357" s="10">
        <v>77.099999999999994</v>
      </c>
      <c r="K357" s="10">
        <v>101.4</v>
      </c>
      <c r="L357" s="10">
        <v>88.3</v>
      </c>
      <c r="M357" s="10">
        <v>74.2</v>
      </c>
      <c r="N357" s="10">
        <v>124.6</v>
      </c>
      <c r="O357" s="10">
        <v>111.4</v>
      </c>
      <c r="P357" s="10">
        <v>134.4</v>
      </c>
      <c r="Q357" s="10">
        <v>105.7</v>
      </c>
      <c r="R357" s="10">
        <v>107.7</v>
      </c>
      <c r="S357" s="10">
        <v>26.1</v>
      </c>
      <c r="T357" s="10">
        <v>93.3</v>
      </c>
      <c r="U357" s="10">
        <v>89.8</v>
      </c>
      <c r="V357" s="10">
        <v>89.6</v>
      </c>
      <c r="W357" s="10">
        <v>90</v>
      </c>
      <c r="X357" s="10">
        <v>67.5</v>
      </c>
      <c r="Y357" s="10">
        <v>101.9</v>
      </c>
      <c r="Z357" s="10">
        <v>70.400000000000006</v>
      </c>
      <c r="AA357" s="10">
        <v>131.9</v>
      </c>
      <c r="AB357" s="10">
        <v>35.299999999999997</v>
      </c>
      <c r="AC357" s="10">
        <v>50.8</v>
      </c>
      <c r="AD357" s="10">
        <v>74.3</v>
      </c>
      <c r="AE357" s="33">
        <v>83</v>
      </c>
      <c r="AF357" s="33" t="s">
        <v>111</v>
      </c>
      <c r="AG357" s="33" t="s">
        <v>111</v>
      </c>
      <c r="AH357" s="8"/>
      <c r="AI357" s="32"/>
      <c r="AJ357" s="8" t="s">
        <v>92</v>
      </c>
      <c r="AK357" s="10">
        <v>98</v>
      </c>
      <c r="AL357" s="10">
        <v>95.7</v>
      </c>
      <c r="AM357" s="38">
        <v>85.2</v>
      </c>
      <c r="AN357" s="38">
        <v>82.6</v>
      </c>
      <c r="AO357" s="38">
        <v>92.6</v>
      </c>
      <c r="AP357" s="38">
        <v>111</v>
      </c>
      <c r="AQ357" s="38">
        <v>132.6</v>
      </c>
      <c r="AR357" s="38">
        <v>104.1</v>
      </c>
      <c r="AS357" s="38">
        <v>98.5</v>
      </c>
      <c r="AT357" s="38">
        <v>103.1</v>
      </c>
      <c r="AU357" s="38">
        <v>48</v>
      </c>
    </row>
    <row r="358" spans="1:47">
      <c r="A358" s="8"/>
      <c r="B358" s="32"/>
      <c r="C358" s="8" t="s">
        <v>93</v>
      </c>
      <c r="D358" s="58">
        <v>101.7</v>
      </c>
      <c r="E358" s="10">
        <v>101.8</v>
      </c>
      <c r="F358" s="10">
        <v>95.5</v>
      </c>
      <c r="G358" s="10">
        <v>82.3</v>
      </c>
      <c r="H358" s="10">
        <v>89.1</v>
      </c>
      <c r="I358" s="10">
        <v>102.3</v>
      </c>
      <c r="J358" s="10">
        <v>96.2</v>
      </c>
      <c r="K358" s="10">
        <v>112.1</v>
      </c>
      <c r="L358" s="10">
        <v>90.3</v>
      </c>
      <c r="M358" s="10">
        <v>67.5</v>
      </c>
      <c r="N358" s="10">
        <v>131</v>
      </c>
      <c r="O358" s="10">
        <v>109.2</v>
      </c>
      <c r="P358" s="10">
        <v>125.8</v>
      </c>
      <c r="Q358" s="10">
        <v>106.6</v>
      </c>
      <c r="R358" s="10">
        <v>110.6</v>
      </c>
      <c r="S358" s="10">
        <v>25.1</v>
      </c>
      <c r="T358" s="10">
        <v>92.6</v>
      </c>
      <c r="U358" s="10">
        <v>87.9</v>
      </c>
      <c r="V358" s="10">
        <v>85.9</v>
      </c>
      <c r="W358" s="10">
        <v>88.3</v>
      </c>
      <c r="X358" s="10">
        <v>68.599999999999994</v>
      </c>
      <c r="Y358" s="10">
        <v>116.1</v>
      </c>
      <c r="Z358" s="10">
        <v>69.3</v>
      </c>
      <c r="AA358" s="10">
        <v>114.5</v>
      </c>
      <c r="AB358" s="10">
        <v>34.799999999999997</v>
      </c>
      <c r="AC358" s="10">
        <v>50.3</v>
      </c>
      <c r="AD358" s="10">
        <v>75.5</v>
      </c>
      <c r="AE358" s="33">
        <v>85.7</v>
      </c>
      <c r="AF358" s="33" t="s">
        <v>111</v>
      </c>
      <c r="AG358" s="33" t="s">
        <v>111</v>
      </c>
      <c r="AH358" s="8"/>
      <c r="AI358" s="32"/>
      <c r="AJ358" s="8" t="s">
        <v>93</v>
      </c>
      <c r="AK358" s="10">
        <v>101.7</v>
      </c>
      <c r="AL358" s="10">
        <v>106.1</v>
      </c>
      <c r="AM358" s="38">
        <v>102.1</v>
      </c>
      <c r="AN358" s="38">
        <v>104.1</v>
      </c>
      <c r="AO358" s="38">
        <v>97.5</v>
      </c>
      <c r="AP358" s="38">
        <v>110.6</v>
      </c>
      <c r="AQ358" s="38">
        <v>121.5</v>
      </c>
      <c r="AR358" s="38">
        <v>107.7</v>
      </c>
      <c r="AS358" s="38">
        <v>98.4</v>
      </c>
      <c r="AT358" s="38">
        <v>103</v>
      </c>
      <c r="AU358" s="38">
        <v>46.7</v>
      </c>
    </row>
    <row r="359" spans="1:47">
      <c r="A359" s="8"/>
      <c r="B359" s="32"/>
      <c r="C359" s="8" t="s">
        <v>94</v>
      </c>
      <c r="D359" s="58">
        <v>96.9</v>
      </c>
      <c r="E359" s="10">
        <v>96.9</v>
      </c>
      <c r="F359" s="10">
        <v>88.7</v>
      </c>
      <c r="G359" s="10">
        <v>77.5</v>
      </c>
      <c r="H359" s="10">
        <v>89.9</v>
      </c>
      <c r="I359" s="10">
        <v>90.8</v>
      </c>
      <c r="J359" s="10">
        <v>77.8</v>
      </c>
      <c r="K359" s="10">
        <v>112</v>
      </c>
      <c r="L359" s="10">
        <v>86.5</v>
      </c>
      <c r="M359" s="10">
        <v>89.5</v>
      </c>
      <c r="N359" s="10">
        <v>114.3</v>
      </c>
      <c r="O359" s="10">
        <v>100.2</v>
      </c>
      <c r="P359" s="10">
        <v>122</v>
      </c>
      <c r="Q359" s="10">
        <v>105.2</v>
      </c>
      <c r="R359" s="10">
        <v>106.3</v>
      </c>
      <c r="S359" s="10">
        <v>22.9</v>
      </c>
      <c r="T359" s="10">
        <v>103.2</v>
      </c>
      <c r="U359" s="10">
        <v>85.6</v>
      </c>
      <c r="V359" s="10">
        <v>84.9</v>
      </c>
      <c r="W359" s="10">
        <v>85.8</v>
      </c>
      <c r="X359" s="10">
        <v>66.3</v>
      </c>
      <c r="Y359" s="10">
        <v>103.2</v>
      </c>
      <c r="Z359" s="10">
        <v>72.900000000000006</v>
      </c>
      <c r="AA359" s="10">
        <v>125.4</v>
      </c>
      <c r="AB359" s="10">
        <v>43.9</v>
      </c>
      <c r="AC359" s="10">
        <v>49.7</v>
      </c>
      <c r="AD359" s="10">
        <v>64</v>
      </c>
      <c r="AE359" s="33">
        <v>85.5</v>
      </c>
      <c r="AF359" s="33" t="s">
        <v>111</v>
      </c>
      <c r="AG359" s="33" t="s">
        <v>111</v>
      </c>
      <c r="AH359" s="8"/>
      <c r="AI359" s="32"/>
      <c r="AJ359" s="8" t="s">
        <v>94</v>
      </c>
      <c r="AK359" s="10">
        <v>96.9</v>
      </c>
      <c r="AL359" s="10">
        <v>98.4</v>
      </c>
      <c r="AM359" s="38">
        <v>92.1</v>
      </c>
      <c r="AN359" s="38">
        <v>91.4</v>
      </c>
      <c r="AO359" s="38">
        <v>94.1</v>
      </c>
      <c r="AP359" s="38">
        <v>109.2</v>
      </c>
      <c r="AQ359" s="38">
        <v>120.1</v>
      </c>
      <c r="AR359" s="38">
        <v>106.1</v>
      </c>
      <c r="AS359" s="38">
        <v>95.5</v>
      </c>
      <c r="AT359" s="38">
        <v>99.7</v>
      </c>
      <c r="AU359" s="38">
        <v>47</v>
      </c>
    </row>
    <row r="360" spans="1:47">
      <c r="A360" s="8"/>
      <c r="B360" s="32"/>
      <c r="C360" s="8" t="s">
        <v>95</v>
      </c>
      <c r="D360" s="58">
        <v>106.2</v>
      </c>
      <c r="E360" s="10">
        <v>106.2</v>
      </c>
      <c r="F360" s="10">
        <v>102.3</v>
      </c>
      <c r="G360" s="10">
        <v>76.099999999999994</v>
      </c>
      <c r="H360" s="10">
        <v>92.3</v>
      </c>
      <c r="I360" s="10">
        <v>104.7</v>
      </c>
      <c r="J360" s="10">
        <v>85.4</v>
      </c>
      <c r="K360" s="10">
        <v>132.80000000000001</v>
      </c>
      <c r="L360" s="10">
        <v>85.7</v>
      </c>
      <c r="M360" s="10">
        <v>86.1</v>
      </c>
      <c r="N360" s="10">
        <v>121.9</v>
      </c>
      <c r="O360" s="10">
        <v>105.7</v>
      </c>
      <c r="P360" s="10">
        <v>158.80000000000001</v>
      </c>
      <c r="Q360" s="10">
        <v>108.3</v>
      </c>
      <c r="R360" s="10">
        <v>111.7</v>
      </c>
      <c r="S360" s="10">
        <v>22.9</v>
      </c>
      <c r="T360" s="10">
        <v>100</v>
      </c>
      <c r="U360" s="10">
        <v>88.6</v>
      </c>
      <c r="V360" s="10">
        <v>84.9</v>
      </c>
      <c r="W360" s="10">
        <v>86</v>
      </c>
      <c r="X360" s="10">
        <v>70.900000000000006</v>
      </c>
      <c r="Y360" s="10">
        <v>100.6</v>
      </c>
      <c r="Z360" s="10">
        <v>74.599999999999994</v>
      </c>
      <c r="AA360" s="10">
        <v>124.1</v>
      </c>
      <c r="AB360" s="10">
        <v>38.6</v>
      </c>
      <c r="AC360" s="10">
        <v>54.6</v>
      </c>
      <c r="AD360" s="10">
        <v>89.1</v>
      </c>
      <c r="AE360" s="33">
        <v>86.4</v>
      </c>
      <c r="AF360" s="33" t="s">
        <v>111</v>
      </c>
      <c r="AG360" s="33" t="s">
        <v>111</v>
      </c>
      <c r="AH360" s="8"/>
      <c r="AI360" s="32"/>
      <c r="AJ360" s="8" t="s">
        <v>95</v>
      </c>
      <c r="AK360" s="10">
        <v>106.2</v>
      </c>
      <c r="AL360" s="10">
        <v>111.5</v>
      </c>
      <c r="AM360" s="38">
        <v>112</v>
      </c>
      <c r="AN360" s="38">
        <v>118.3</v>
      </c>
      <c r="AO360" s="38">
        <v>96.8</v>
      </c>
      <c r="AP360" s="38">
        <v>112.2</v>
      </c>
      <c r="AQ360" s="38">
        <v>122.8</v>
      </c>
      <c r="AR360" s="38">
        <v>108.3</v>
      </c>
      <c r="AS360" s="38">
        <v>101.8</v>
      </c>
      <c r="AT360" s="38">
        <v>106.6</v>
      </c>
      <c r="AU360" s="38">
        <v>50.1</v>
      </c>
    </row>
    <row r="361" spans="1:47">
      <c r="A361" s="8"/>
      <c r="B361" s="32"/>
      <c r="C361" s="8" t="s">
        <v>96</v>
      </c>
      <c r="D361" s="58">
        <v>103.3</v>
      </c>
      <c r="E361" s="43">
        <v>103.3</v>
      </c>
      <c r="F361" s="43">
        <v>98</v>
      </c>
      <c r="G361" s="43">
        <v>82</v>
      </c>
      <c r="H361" s="43">
        <v>92</v>
      </c>
      <c r="I361" s="43">
        <v>96.8</v>
      </c>
      <c r="J361" s="43">
        <v>88.7</v>
      </c>
      <c r="K361" s="43">
        <v>112.5</v>
      </c>
      <c r="L361" s="43">
        <v>89.2</v>
      </c>
      <c r="M361" s="43">
        <v>81.900000000000006</v>
      </c>
      <c r="N361" s="43">
        <v>112.8</v>
      </c>
      <c r="O361" s="43">
        <v>119.8</v>
      </c>
      <c r="P361" s="43">
        <v>145</v>
      </c>
      <c r="Q361" s="43">
        <v>106.2</v>
      </c>
      <c r="R361" s="43">
        <v>118.7</v>
      </c>
      <c r="S361" s="43">
        <v>22.9</v>
      </c>
      <c r="T361" s="43">
        <v>96.9</v>
      </c>
      <c r="U361" s="43">
        <v>86.1</v>
      </c>
      <c r="V361" s="43">
        <v>86.2</v>
      </c>
      <c r="W361" s="43">
        <v>86.9</v>
      </c>
      <c r="X361" s="43">
        <v>68.5</v>
      </c>
      <c r="Y361" s="43">
        <v>98</v>
      </c>
      <c r="Z361" s="43">
        <v>71.3</v>
      </c>
      <c r="AA361" s="43">
        <v>125.1</v>
      </c>
      <c r="AB361" s="43">
        <v>37.6</v>
      </c>
      <c r="AC361" s="43">
        <v>52.2</v>
      </c>
      <c r="AD361" s="43">
        <v>88.8</v>
      </c>
      <c r="AE361" s="52">
        <v>77.599999999999994</v>
      </c>
      <c r="AF361" s="52" t="s">
        <v>111</v>
      </c>
      <c r="AG361" s="52" t="s">
        <v>111</v>
      </c>
      <c r="AH361" s="8"/>
      <c r="AI361" s="32"/>
      <c r="AJ361" s="8" t="s">
        <v>96</v>
      </c>
      <c r="AK361" s="43">
        <v>103.3</v>
      </c>
      <c r="AL361" s="43">
        <v>107.8</v>
      </c>
      <c r="AM361" s="43">
        <v>105.1</v>
      </c>
      <c r="AN361" s="43">
        <v>109.5</v>
      </c>
      <c r="AO361" s="43">
        <v>94.6</v>
      </c>
      <c r="AP361" s="43">
        <v>115.9</v>
      </c>
      <c r="AQ361" s="43">
        <v>128.4</v>
      </c>
      <c r="AR361" s="43">
        <v>112.3</v>
      </c>
      <c r="AS361" s="43">
        <v>99.7</v>
      </c>
      <c r="AT361" s="43">
        <v>104</v>
      </c>
      <c r="AU361" s="43">
        <v>50.6</v>
      </c>
    </row>
    <row r="362" spans="1:47">
      <c r="A362" s="8"/>
      <c r="B362" s="34"/>
      <c r="C362" s="15" t="s">
        <v>97</v>
      </c>
      <c r="D362" s="57">
        <v>102.8</v>
      </c>
      <c r="E362" s="42">
        <v>102.9</v>
      </c>
      <c r="F362" s="42">
        <v>94.9</v>
      </c>
      <c r="G362" s="42">
        <v>70.099999999999994</v>
      </c>
      <c r="H362" s="42">
        <v>86.2</v>
      </c>
      <c r="I362" s="42">
        <v>84</v>
      </c>
      <c r="J362" s="42">
        <v>65</v>
      </c>
      <c r="K362" s="42">
        <v>115.1</v>
      </c>
      <c r="L362" s="42">
        <v>98.3</v>
      </c>
      <c r="M362" s="42">
        <v>82.3</v>
      </c>
      <c r="N362" s="42">
        <v>131.80000000000001</v>
      </c>
      <c r="O362" s="42">
        <v>114.4</v>
      </c>
      <c r="P362" s="42">
        <v>153.30000000000001</v>
      </c>
      <c r="Q362" s="42">
        <v>106.6</v>
      </c>
      <c r="R362" s="42">
        <v>127.2</v>
      </c>
      <c r="S362" s="42">
        <v>21.6</v>
      </c>
      <c r="T362" s="42">
        <v>98</v>
      </c>
      <c r="U362" s="42">
        <v>88.5</v>
      </c>
      <c r="V362" s="42">
        <v>89.3</v>
      </c>
      <c r="W362" s="42">
        <v>84.3</v>
      </c>
      <c r="X362" s="42">
        <v>69.2</v>
      </c>
      <c r="Y362" s="42">
        <v>116.8</v>
      </c>
      <c r="Z362" s="42">
        <v>73.8</v>
      </c>
      <c r="AA362" s="42">
        <v>128.4</v>
      </c>
      <c r="AB362" s="42">
        <v>39.1</v>
      </c>
      <c r="AC362" s="42">
        <v>49.7</v>
      </c>
      <c r="AD362" s="42">
        <v>77.400000000000006</v>
      </c>
      <c r="AE362" s="50">
        <v>87.5</v>
      </c>
      <c r="AF362" s="50" t="s">
        <v>111</v>
      </c>
      <c r="AG362" s="50" t="s">
        <v>111</v>
      </c>
      <c r="AH362" s="8"/>
      <c r="AI362" s="34"/>
      <c r="AJ362" s="15" t="s">
        <v>97</v>
      </c>
      <c r="AK362" s="42">
        <v>102.8</v>
      </c>
      <c r="AL362" s="42">
        <v>107.3</v>
      </c>
      <c r="AM362" s="42">
        <v>99.2</v>
      </c>
      <c r="AN362" s="42">
        <v>101</v>
      </c>
      <c r="AO362" s="42">
        <v>91</v>
      </c>
      <c r="AP362" s="42">
        <v>119.4</v>
      </c>
      <c r="AQ362" s="42">
        <v>128</v>
      </c>
      <c r="AR362" s="42">
        <v>117.3</v>
      </c>
      <c r="AS362" s="42">
        <v>99.3</v>
      </c>
      <c r="AT362" s="42">
        <v>103.8</v>
      </c>
      <c r="AU362" s="42">
        <v>47.8</v>
      </c>
    </row>
    <row r="363" spans="1:47">
      <c r="A363" s="15"/>
      <c r="B363" s="59" t="s">
        <v>114</v>
      </c>
      <c r="C363" s="60" t="s">
        <v>84</v>
      </c>
      <c r="D363" s="61">
        <v>97.2</v>
      </c>
      <c r="E363" s="61">
        <v>97.3</v>
      </c>
      <c r="F363" s="61">
        <v>93.5</v>
      </c>
      <c r="G363" s="61">
        <v>57.6</v>
      </c>
      <c r="H363" s="61">
        <v>83.3</v>
      </c>
      <c r="I363" s="61">
        <v>89.8</v>
      </c>
      <c r="J363" s="61">
        <v>76.7</v>
      </c>
      <c r="K363" s="61">
        <v>107.8</v>
      </c>
      <c r="L363" s="61">
        <v>93</v>
      </c>
      <c r="M363" s="61">
        <v>64.400000000000006</v>
      </c>
      <c r="N363" s="61">
        <v>91.3</v>
      </c>
      <c r="O363" s="61">
        <v>114.8</v>
      </c>
      <c r="P363" s="61">
        <v>151.30000000000001</v>
      </c>
      <c r="Q363" s="61">
        <v>101.8</v>
      </c>
      <c r="R363" s="61">
        <v>118.6</v>
      </c>
      <c r="S363" s="61">
        <v>24</v>
      </c>
      <c r="T363" s="61">
        <v>92.3</v>
      </c>
      <c r="U363" s="61">
        <v>85</v>
      </c>
      <c r="V363" s="61">
        <v>77.599999999999994</v>
      </c>
      <c r="W363" s="61">
        <v>89</v>
      </c>
      <c r="X363" s="61">
        <v>72.7</v>
      </c>
      <c r="Y363" s="61">
        <v>110.4</v>
      </c>
      <c r="Z363" s="61">
        <v>72.8</v>
      </c>
      <c r="AA363" s="61">
        <v>119.6</v>
      </c>
      <c r="AB363" s="61">
        <v>40.9</v>
      </c>
      <c r="AC363" s="61">
        <v>54.9</v>
      </c>
      <c r="AD363" s="61">
        <v>86.2</v>
      </c>
      <c r="AE363" s="62">
        <v>89.1</v>
      </c>
      <c r="AF363" s="62" t="s">
        <v>111</v>
      </c>
      <c r="AG363" s="62" t="s">
        <v>111</v>
      </c>
      <c r="AH363" s="8"/>
      <c r="AI363" s="59" t="s">
        <v>114</v>
      </c>
      <c r="AJ363" s="60" t="s">
        <v>84</v>
      </c>
      <c r="AK363" s="61">
        <v>97.2</v>
      </c>
      <c r="AL363" s="61">
        <v>99.2</v>
      </c>
      <c r="AM363" s="61">
        <v>87.5</v>
      </c>
      <c r="AN363" s="61">
        <v>87.1</v>
      </c>
      <c r="AO363" s="61">
        <v>88.7</v>
      </c>
      <c r="AP363" s="61">
        <v>116.7</v>
      </c>
      <c r="AQ363" s="61">
        <v>115.9</v>
      </c>
      <c r="AR363" s="61">
        <v>117.9</v>
      </c>
      <c r="AS363" s="61">
        <v>95.5</v>
      </c>
      <c r="AT363" s="61">
        <v>99.4</v>
      </c>
      <c r="AU363" s="61">
        <v>50.6</v>
      </c>
    </row>
    <row r="364" spans="1:47">
      <c r="A364" s="8"/>
      <c r="B364" s="32"/>
      <c r="C364" s="8"/>
      <c r="D364" s="43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33"/>
      <c r="AF364" s="33"/>
      <c r="AG364" s="33"/>
      <c r="AH364" s="8"/>
      <c r="AI364" s="32"/>
      <c r="AJ364" s="8"/>
      <c r="AK364" s="10"/>
      <c r="AL364" s="10"/>
      <c r="AM364" s="38"/>
      <c r="AN364" s="38"/>
      <c r="AO364" s="38"/>
      <c r="AP364" s="38"/>
      <c r="AQ364" s="38"/>
      <c r="AR364" s="38"/>
      <c r="AS364" s="38"/>
      <c r="AT364" s="38"/>
      <c r="AU364" s="38"/>
    </row>
  </sheetData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J371"/>
  <sheetViews>
    <sheetView workbookViewId="0">
      <pane xSplit="3" ySplit="2" topLeftCell="D357" activePane="bottomRight" state="frozen"/>
      <selection pane="topRight" activeCell="D1" sqref="D1"/>
      <selection pane="bottomLeft" activeCell="A3" sqref="A3"/>
      <selection pane="bottomRight" activeCell="L363" sqref="L363"/>
    </sheetView>
  </sheetViews>
  <sheetFormatPr defaultRowHeight="12"/>
  <cols>
    <col min="1" max="1" width="3.7265625" style="4" customWidth="1"/>
    <col min="2" max="2" width="4.6328125" style="4" customWidth="1"/>
    <col min="3" max="3" width="5.26953125" style="4" customWidth="1"/>
    <col min="4" max="30" width="8.26953125" style="4" customWidth="1"/>
    <col min="31" max="33" width="8.26953125" style="11" customWidth="1"/>
    <col min="34" max="34" width="4.6328125" style="4" customWidth="1"/>
    <col min="35" max="35" width="4.453125" style="4" customWidth="1"/>
    <col min="36" max="36" width="5" style="4" customWidth="1"/>
    <col min="37" max="47" width="8.26953125" style="4" customWidth="1"/>
    <col min="48" max="256" width="9" style="4"/>
    <col min="257" max="257" width="3.7265625" style="4" customWidth="1"/>
    <col min="258" max="258" width="4.6328125" style="4" customWidth="1"/>
    <col min="259" max="259" width="5.26953125" style="4" customWidth="1"/>
    <col min="260" max="289" width="8.26953125" style="4" customWidth="1"/>
    <col min="290" max="290" width="4.6328125" style="4" customWidth="1"/>
    <col min="291" max="291" width="4.453125" style="4" customWidth="1"/>
    <col min="292" max="292" width="5" style="4" customWidth="1"/>
    <col min="293" max="303" width="8.26953125" style="4" customWidth="1"/>
    <col min="304" max="512" width="9" style="4"/>
    <col min="513" max="513" width="3.7265625" style="4" customWidth="1"/>
    <col min="514" max="514" width="4.6328125" style="4" customWidth="1"/>
    <col min="515" max="515" width="5.26953125" style="4" customWidth="1"/>
    <col min="516" max="545" width="8.26953125" style="4" customWidth="1"/>
    <col min="546" max="546" width="4.6328125" style="4" customWidth="1"/>
    <col min="547" max="547" width="4.453125" style="4" customWidth="1"/>
    <col min="548" max="548" width="5" style="4" customWidth="1"/>
    <col min="549" max="559" width="8.26953125" style="4" customWidth="1"/>
    <col min="560" max="768" width="9" style="4"/>
    <col min="769" max="769" width="3.7265625" style="4" customWidth="1"/>
    <col min="770" max="770" width="4.6328125" style="4" customWidth="1"/>
    <col min="771" max="771" width="5.26953125" style="4" customWidth="1"/>
    <col min="772" max="801" width="8.26953125" style="4" customWidth="1"/>
    <col min="802" max="802" width="4.6328125" style="4" customWidth="1"/>
    <col min="803" max="803" width="4.453125" style="4" customWidth="1"/>
    <col min="804" max="804" width="5" style="4" customWidth="1"/>
    <col min="805" max="815" width="8.26953125" style="4" customWidth="1"/>
    <col min="816" max="1024" width="9" style="4"/>
    <col min="1025" max="1025" width="3.7265625" style="4" customWidth="1"/>
    <col min="1026" max="1026" width="4.6328125" style="4" customWidth="1"/>
    <col min="1027" max="1027" width="5.26953125" style="4" customWidth="1"/>
    <col min="1028" max="1057" width="8.26953125" style="4" customWidth="1"/>
    <col min="1058" max="1058" width="4.6328125" style="4" customWidth="1"/>
    <col min="1059" max="1059" width="4.453125" style="4" customWidth="1"/>
    <col min="1060" max="1060" width="5" style="4" customWidth="1"/>
    <col min="1061" max="1071" width="8.26953125" style="4" customWidth="1"/>
    <col min="1072" max="1280" width="9" style="4"/>
    <col min="1281" max="1281" width="3.7265625" style="4" customWidth="1"/>
    <col min="1282" max="1282" width="4.6328125" style="4" customWidth="1"/>
    <col min="1283" max="1283" width="5.26953125" style="4" customWidth="1"/>
    <col min="1284" max="1313" width="8.26953125" style="4" customWidth="1"/>
    <col min="1314" max="1314" width="4.6328125" style="4" customWidth="1"/>
    <col min="1315" max="1315" width="4.453125" style="4" customWidth="1"/>
    <col min="1316" max="1316" width="5" style="4" customWidth="1"/>
    <col min="1317" max="1327" width="8.26953125" style="4" customWidth="1"/>
    <col min="1328" max="1536" width="9" style="4"/>
    <col min="1537" max="1537" width="3.7265625" style="4" customWidth="1"/>
    <col min="1538" max="1538" width="4.6328125" style="4" customWidth="1"/>
    <col min="1539" max="1539" width="5.26953125" style="4" customWidth="1"/>
    <col min="1540" max="1569" width="8.26953125" style="4" customWidth="1"/>
    <col min="1570" max="1570" width="4.6328125" style="4" customWidth="1"/>
    <col min="1571" max="1571" width="4.453125" style="4" customWidth="1"/>
    <col min="1572" max="1572" width="5" style="4" customWidth="1"/>
    <col min="1573" max="1583" width="8.26953125" style="4" customWidth="1"/>
    <col min="1584" max="1792" width="9" style="4"/>
    <col min="1793" max="1793" width="3.7265625" style="4" customWidth="1"/>
    <col min="1794" max="1794" width="4.6328125" style="4" customWidth="1"/>
    <col min="1795" max="1795" width="5.26953125" style="4" customWidth="1"/>
    <col min="1796" max="1825" width="8.26953125" style="4" customWidth="1"/>
    <col min="1826" max="1826" width="4.6328125" style="4" customWidth="1"/>
    <col min="1827" max="1827" width="4.453125" style="4" customWidth="1"/>
    <col min="1828" max="1828" width="5" style="4" customWidth="1"/>
    <col min="1829" max="1839" width="8.26953125" style="4" customWidth="1"/>
    <col min="1840" max="2048" width="9" style="4"/>
    <col min="2049" max="2049" width="3.7265625" style="4" customWidth="1"/>
    <col min="2050" max="2050" width="4.6328125" style="4" customWidth="1"/>
    <col min="2051" max="2051" width="5.26953125" style="4" customWidth="1"/>
    <col min="2052" max="2081" width="8.26953125" style="4" customWidth="1"/>
    <col min="2082" max="2082" width="4.6328125" style="4" customWidth="1"/>
    <col min="2083" max="2083" width="4.453125" style="4" customWidth="1"/>
    <col min="2084" max="2084" width="5" style="4" customWidth="1"/>
    <col min="2085" max="2095" width="8.26953125" style="4" customWidth="1"/>
    <col min="2096" max="2304" width="9" style="4"/>
    <col min="2305" max="2305" width="3.7265625" style="4" customWidth="1"/>
    <col min="2306" max="2306" width="4.6328125" style="4" customWidth="1"/>
    <col min="2307" max="2307" width="5.26953125" style="4" customWidth="1"/>
    <col min="2308" max="2337" width="8.26953125" style="4" customWidth="1"/>
    <col min="2338" max="2338" width="4.6328125" style="4" customWidth="1"/>
    <col min="2339" max="2339" width="4.453125" style="4" customWidth="1"/>
    <col min="2340" max="2340" width="5" style="4" customWidth="1"/>
    <col min="2341" max="2351" width="8.26953125" style="4" customWidth="1"/>
    <col min="2352" max="2560" width="9" style="4"/>
    <col min="2561" max="2561" width="3.7265625" style="4" customWidth="1"/>
    <col min="2562" max="2562" width="4.6328125" style="4" customWidth="1"/>
    <col min="2563" max="2563" width="5.26953125" style="4" customWidth="1"/>
    <col min="2564" max="2593" width="8.26953125" style="4" customWidth="1"/>
    <col min="2594" max="2594" width="4.6328125" style="4" customWidth="1"/>
    <col min="2595" max="2595" width="4.453125" style="4" customWidth="1"/>
    <col min="2596" max="2596" width="5" style="4" customWidth="1"/>
    <col min="2597" max="2607" width="8.26953125" style="4" customWidth="1"/>
    <col min="2608" max="2816" width="9" style="4"/>
    <col min="2817" max="2817" width="3.7265625" style="4" customWidth="1"/>
    <col min="2818" max="2818" width="4.6328125" style="4" customWidth="1"/>
    <col min="2819" max="2819" width="5.26953125" style="4" customWidth="1"/>
    <col min="2820" max="2849" width="8.26953125" style="4" customWidth="1"/>
    <col min="2850" max="2850" width="4.6328125" style="4" customWidth="1"/>
    <col min="2851" max="2851" width="4.453125" style="4" customWidth="1"/>
    <col min="2852" max="2852" width="5" style="4" customWidth="1"/>
    <col min="2853" max="2863" width="8.26953125" style="4" customWidth="1"/>
    <col min="2864" max="3072" width="9" style="4"/>
    <col min="3073" max="3073" width="3.7265625" style="4" customWidth="1"/>
    <col min="3074" max="3074" width="4.6328125" style="4" customWidth="1"/>
    <col min="3075" max="3075" width="5.26953125" style="4" customWidth="1"/>
    <col min="3076" max="3105" width="8.26953125" style="4" customWidth="1"/>
    <col min="3106" max="3106" width="4.6328125" style="4" customWidth="1"/>
    <col min="3107" max="3107" width="4.453125" style="4" customWidth="1"/>
    <col min="3108" max="3108" width="5" style="4" customWidth="1"/>
    <col min="3109" max="3119" width="8.26953125" style="4" customWidth="1"/>
    <col min="3120" max="3328" width="9" style="4"/>
    <col min="3329" max="3329" width="3.7265625" style="4" customWidth="1"/>
    <col min="3330" max="3330" width="4.6328125" style="4" customWidth="1"/>
    <col min="3331" max="3331" width="5.26953125" style="4" customWidth="1"/>
    <col min="3332" max="3361" width="8.26953125" style="4" customWidth="1"/>
    <col min="3362" max="3362" width="4.6328125" style="4" customWidth="1"/>
    <col min="3363" max="3363" width="4.453125" style="4" customWidth="1"/>
    <col min="3364" max="3364" width="5" style="4" customWidth="1"/>
    <col min="3365" max="3375" width="8.26953125" style="4" customWidth="1"/>
    <col min="3376" max="3584" width="9" style="4"/>
    <col min="3585" max="3585" width="3.7265625" style="4" customWidth="1"/>
    <col min="3586" max="3586" width="4.6328125" style="4" customWidth="1"/>
    <col min="3587" max="3587" width="5.26953125" style="4" customWidth="1"/>
    <col min="3588" max="3617" width="8.26953125" style="4" customWidth="1"/>
    <col min="3618" max="3618" width="4.6328125" style="4" customWidth="1"/>
    <col min="3619" max="3619" width="4.453125" style="4" customWidth="1"/>
    <col min="3620" max="3620" width="5" style="4" customWidth="1"/>
    <col min="3621" max="3631" width="8.26953125" style="4" customWidth="1"/>
    <col min="3632" max="3840" width="9" style="4"/>
    <col min="3841" max="3841" width="3.7265625" style="4" customWidth="1"/>
    <col min="3842" max="3842" width="4.6328125" style="4" customWidth="1"/>
    <col min="3843" max="3843" width="5.26953125" style="4" customWidth="1"/>
    <col min="3844" max="3873" width="8.26953125" style="4" customWidth="1"/>
    <col min="3874" max="3874" width="4.6328125" style="4" customWidth="1"/>
    <col min="3875" max="3875" width="4.453125" style="4" customWidth="1"/>
    <col min="3876" max="3876" width="5" style="4" customWidth="1"/>
    <col min="3877" max="3887" width="8.26953125" style="4" customWidth="1"/>
    <col min="3888" max="4096" width="9" style="4"/>
    <col min="4097" max="4097" width="3.7265625" style="4" customWidth="1"/>
    <col min="4098" max="4098" width="4.6328125" style="4" customWidth="1"/>
    <col min="4099" max="4099" width="5.26953125" style="4" customWidth="1"/>
    <col min="4100" max="4129" width="8.26953125" style="4" customWidth="1"/>
    <col min="4130" max="4130" width="4.6328125" style="4" customWidth="1"/>
    <col min="4131" max="4131" width="4.453125" style="4" customWidth="1"/>
    <col min="4132" max="4132" width="5" style="4" customWidth="1"/>
    <col min="4133" max="4143" width="8.26953125" style="4" customWidth="1"/>
    <col min="4144" max="4352" width="9" style="4"/>
    <col min="4353" max="4353" width="3.7265625" style="4" customWidth="1"/>
    <col min="4354" max="4354" width="4.6328125" style="4" customWidth="1"/>
    <col min="4355" max="4355" width="5.26953125" style="4" customWidth="1"/>
    <col min="4356" max="4385" width="8.26953125" style="4" customWidth="1"/>
    <col min="4386" max="4386" width="4.6328125" style="4" customWidth="1"/>
    <col min="4387" max="4387" width="4.453125" style="4" customWidth="1"/>
    <col min="4388" max="4388" width="5" style="4" customWidth="1"/>
    <col min="4389" max="4399" width="8.26953125" style="4" customWidth="1"/>
    <col min="4400" max="4608" width="9" style="4"/>
    <col min="4609" max="4609" width="3.7265625" style="4" customWidth="1"/>
    <col min="4610" max="4610" width="4.6328125" style="4" customWidth="1"/>
    <col min="4611" max="4611" width="5.26953125" style="4" customWidth="1"/>
    <col min="4612" max="4641" width="8.26953125" style="4" customWidth="1"/>
    <col min="4642" max="4642" width="4.6328125" style="4" customWidth="1"/>
    <col min="4643" max="4643" width="4.453125" style="4" customWidth="1"/>
    <col min="4644" max="4644" width="5" style="4" customWidth="1"/>
    <col min="4645" max="4655" width="8.26953125" style="4" customWidth="1"/>
    <col min="4656" max="4864" width="9" style="4"/>
    <col min="4865" max="4865" width="3.7265625" style="4" customWidth="1"/>
    <col min="4866" max="4866" width="4.6328125" style="4" customWidth="1"/>
    <col min="4867" max="4867" width="5.26953125" style="4" customWidth="1"/>
    <col min="4868" max="4897" width="8.26953125" style="4" customWidth="1"/>
    <col min="4898" max="4898" width="4.6328125" style="4" customWidth="1"/>
    <col min="4899" max="4899" width="4.453125" style="4" customWidth="1"/>
    <col min="4900" max="4900" width="5" style="4" customWidth="1"/>
    <col min="4901" max="4911" width="8.26953125" style="4" customWidth="1"/>
    <col min="4912" max="5120" width="9" style="4"/>
    <col min="5121" max="5121" width="3.7265625" style="4" customWidth="1"/>
    <col min="5122" max="5122" width="4.6328125" style="4" customWidth="1"/>
    <col min="5123" max="5123" width="5.26953125" style="4" customWidth="1"/>
    <col min="5124" max="5153" width="8.26953125" style="4" customWidth="1"/>
    <col min="5154" max="5154" width="4.6328125" style="4" customWidth="1"/>
    <col min="5155" max="5155" width="4.453125" style="4" customWidth="1"/>
    <col min="5156" max="5156" width="5" style="4" customWidth="1"/>
    <col min="5157" max="5167" width="8.26953125" style="4" customWidth="1"/>
    <col min="5168" max="5376" width="9" style="4"/>
    <col min="5377" max="5377" width="3.7265625" style="4" customWidth="1"/>
    <col min="5378" max="5378" width="4.6328125" style="4" customWidth="1"/>
    <col min="5379" max="5379" width="5.26953125" style="4" customWidth="1"/>
    <col min="5380" max="5409" width="8.26953125" style="4" customWidth="1"/>
    <col min="5410" max="5410" width="4.6328125" style="4" customWidth="1"/>
    <col min="5411" max="5411" width="4.453125" style="4" customWidth="1"/>
    <col min="5412" max="5412" width="5" style="4" customWidth="1"/>
    <col min="5413" max="5423" width="8.26953125" style="4" customWidth="1"/>
    <col min="5424" max="5632" width="9" style="4"/>
    <col min="5633" max="5633" width="3.7265625" style="4" customWidth="1"/>
    <col min="5634" max="5634" width="4.6328125" style="4" customWidth="1"/>
    <col min="5635" max="5635" width="5.26953125" style="4" customWidth="1"/>
    <col min="5636" max="5665" width="8.26953125" style="4" customWidth="1"/>
    <col min="5666" max="5666" width="4.6328125" style="4" customWidth="1"/>
    <col min="5667" max="5667" width="4.453125" style="4" customWidth="1"/>
    <col min="5668" max="5668" width="5" style="4" customWidth="1"/>
    <col min="5669" max="5679" width="8.26953125" style="4" customWidth="1"/>
    <col min="5680" max="5888" width="9" style="4"/>
    <col min="5889" max="5889" width="3.7265625" style="4" customWidth="1"/>
    <col min="5890" max="5890" width="4.6328125" style="4" customWidth="1"/>
    <col min="5891" max="5891" width="5.26953125" style="4" customWidth="1"/>
    <col min="5892" max="5921" width="8.26953125" style="4" customWidth="1"/>
    <col min="5922" max="5922" width="4.6328125" style="4" customWidth="1"/>
    <col min="5923" max="5923" width="4.453125" style="4" customWidth="1"/>
    <col min="5924" max="5924" width="5" style="4" customWidth="1"/>
    <col min="5925" max="5935" width="8.26953125" style="4" customWidth="1"/>
    <col min="5936" max="6144" width="9" style="4"/>
    <col min="6145" max="6145" width="3.7265625" style="4" customWidth="1"/>
    <col min="6146" max="6146" width="4.6328125" style="4" customWidth="1"/>
    <col min="6147" max="6147" width="5.26953125" style="4" customWidth="1"/>
    <col min="6148" max="6177" width="8.26953125" style="4" customWidth="1"/>
    <col min="6178" max="6178" width="4.6328125" style="4" customWidth="1"/>
    <col min="6179" max="6179" width="4.453125" style="4" customWidth="1"/>
    <col min="6180" max="6180" width="5" style="4" customWidth="1"/>
    <col min="6181" max="6191" width="8.26953125" style="4" customWidth="1"/>
    <col min="6192" max="6400" width="9" style="4"/>
    <col min="6401" max="6401" width="3.7265625" style="4" customWidth="1"/>
    <col min="6402" max="6402" width="4.6328125" style="4" customWidth="1"/>
    <col min="6403" max="6403" width="5.26953125" style="4" customWidth="1"/>
    <col min="6404" max="6433" width="8.26953125" style="4" customWidth="1"/>
    <col min="6434" max="6434" width="4.6328125" style="4" customWidth="1"/>
    <col min="6435" max="6435" width="4.453125" style="4" customWidth="1"/>
    <col min="6436" max="6436" width="5" style="4" customWidth="1"/>
    <col min="6437" max="6447" width="8.26953125" style="4" customWidth="1"/>
    <col min="6448" max="6656" width="9" style="4"/>
    <col min="6657" max="6657" width="3.7265625" style="4" customWidth="1"/>
    <col min="6658" max="6658" width="4.6328125" style="4" customWidth="1"/>
    <col min="6659" max="6659" width="5.26953125" style="4" customWidth="1"/>
    <col min="6660" max="6689" width="8.26953125" style="4" customWidth="1"/>
    <col min="6690" max="6690" width="4.6328125" style="4" customWidth="1"/>
    <col min="6691" max="6691" width="4.453125" style="4" customWidth="1"/>
    <col min="6692" max="6692" width="5" style="4" customWidth="1"/>
    <col min="6693" max="6703" width="8.26953125" style="4" customWidth="1"/>
    <col min="6704" max="6912" width="9" style="4"/>
    <col min="6913" max="6913" width="3.7265625" style="4" customWidth="1"/>
    <col min="6914" max="6914" width="4.6328125" style="4" customWidth="1"/>
    <col min="6915" max="6915" width="5.26953125" style="4" customWidth="1"/>
    <col min="6916" max="6945" width="8.26953125" style="4" customWidth="1"/>
    <col min="6946" max="6946" width="4.6328125" style="4" customWidth="1"/>
    <col min="6947" max="6947" width="4.453125" style="4" customWidth="1"/>
    <col min="6948" max="6948" width="5" style="4" customWidth="1"/>
    <col min="6949" max="6959" width="8.26953125" style="4" customWidth="1"/>
    <col min="6960" max="7168" width="9" style="4"/>
    <col min="7169" max="7169" width="3.7265625" style="4" customWidth="1"/>
    <col min="7170" max="7170" width="4.6328125" style="4" customWidth="1"/>
    <col min="7171" max="7171" width="5.26953125" style="4" customWidth="1"/>
    <col min="7172" max="7201" width="8.26953125" style="4" customWidth="1"/>
    <col min="7202" max="7202" width="4.6328125" style="4" customWidth="1"/>
    <col min="7203" max="7203" width="4.453125" style="4" customWidth="1"/>
    <col min="7204" max="7204" width="5" style="4" customWidth="1"/>
    <col min="7205" max="7215" width="8.26953125" style="4" customWidth="1"/>
    <col min="7216" max="7424" width="9" style="4"/>
    <col min="7425" max="7425" width="3.7265625" style="4" customWidth="1"/>
    <col min="7426" max="7426" width="4.6328125" style="4" customWidth="1"/>
    <col min="7427" max="7427" width="5.26953125" style="4" customWidth="1"/>
    <col min="7428" max="7457" width="8.26953125" style="4" customWidth="1"/>
    <col min="7458" max="7458" width="4.6328125" style="4" customWidth="1"/>
    <col min="7459" max="7459" width="4.453125" style="4" customWidth="1"/>
    <col min="7460" max="7460" width="5" style="4" customWidth="1"/>
    <col min="7461" max="7471" width="8.26953125" style="4" customWidth="1"/>
    <col min="7472" max="7680" width="9" style="4"/>
    <col min="7681" max="7681" width="3.7265625" style="4" customWidth="1"/>
    <col min="7682" max="7682" width="4.6328125" style="4" customWidth="1"/>
    <col min="7683" max="7683" width="5.26953125" style="4" customWidth="1"/>
    <col min="7684" max="7713" width="8.26953125" style="4" customWidth="1"/>
    <col min="7714" max="7714" width="4.6328125" style="4" customWidth="1"/>
    <col min="7715" max="7715" width="4.453125" style="4" customWidth="1"/>
    <col min="7716" max="7716" width="5" style="4" customWidth="1"/>
    <col min="7717" max="7727" width="8.26953125" style="4" customWidth="1"/>
    <col min="7728" max="7936" width="9" style="4"/>
    <col min="7937" max="7937" width="3.7265625" style="4" customWidth="1"/>
    <col min="7938" max="7938" width="4.6328125" style="4" customWidth="1"/>
    <col min="7939" max="7939" width="5.26953125" style="4" customWidth="1"/>
    <col min="7940" max="7969" width="8.26953125" style="4" customWidth="1"/>
    <col min="7970" max="7970" width="4.6328125" style="4" customWidth="1"/>
    <col min="7971" max="7971" width="4.453125" style="4" customWidth="1"/>
    <col min="7972" max="7972" width="5" style="4" customWidth="1"/>
    <col min="7973" max="7983" width="8.26953125" style="4" customWidth="1"/>
    <col min="7984" max="8192" width="9" style="4"/>
    <col min="8193" max="8193" width="3.7265625" style="4" customWidth="1"/>
    <col min="8194" max="8194" width="4.6328125" style="4" customWidth="1"/>
    <col min="8195" max="8195" width="5.26953125" style="4" customWidth="1"/>
    <col min="8196" max="8225" width="8.26953125" style="4" customWidth="1"/>
    <col min="8226" max="8226" width="4.6328125" style="4" customWidth="1"/>
    <col min="8227" max="8227" width="4.453125" style="4" customWidth="1"/>
    <col min="8228" max="8228" width="5" style="4" customWidth="1"/>
    <col min="8229" max="8239" width="8.26953125" style="4" customWidth="1"/>
    <col min="8240" max="8448" width="9" style="4"/>
    <col min="8449" max="8449" width="3.7265625" style="4" customWidth="1"/>
    <col min="8450" max="8450" width="4.6328125" style="4" customWidth="1"/>
    <col min="8451" max="8451" width="5.26953125" style="4" customWidth="1"/>
    <col min="8452" max="8481" width="8.26953125" style="4" customWidth="1"/>
    <col min="8482" max="8482" width="4.6328125" style="4" customWidth="1"/>
    <col min="8483" max="8483" width="4.453125" style="4" customWidth="1"/>
    <col min="8484" max="8484" width="5" style="4" customWidth="1"/>
    <col min="8485" max="8495" width="8.26953125" style="4" customWidth="1"/>
    <col min="8496" max="8704" width="9" style="4"/>
    <col min="8705" max="8705" width="3.7265625" style="4" customWidth="1"/>
    <col min="8706" max="8706" width="4.6328125" style="4" customWidth="1"/>
    <col min="8707" max="8707" width="5.26953125" style="4" customWidth="1"/>
    <col min="8708" max="8737" width="8.26953125" style="4" customWidth="1"/>
    <col min="8738" max="8738" width="4.6328125" style="4" customWidth="1"/>
    <col min="8739" max="8739" width="4.453125" style="4" customWidth="1"/>
    <col min="8740" max="8740" width="5" style="4" customWidth="1"/>
    <col min="8741" max="8751" width="8.26953125" style="4" customWidth="1"/>
    <col min="8752" max="8960" width="9" style="4"/>
    <col min="8961" max="8961" width="3.7265625" style="4" customWidth="1"/>
    <col min="8962" max="8962" width="4.6328125" style="4" customWidth="1"/>
    <col min="8963" max="8963" width="5.26953125" style="4" customWidth="1"/>
    <col min="8964" max="8993" width="8.26953125" style="4" customWidth="1"/>
    <col min="8994" max="8994" width="4.6328125" style="4" customWidth="1"/>
    <col min="8995" max="8995" width="4.453125" style="4" customWidth="1"/>
    <col min="8996" max="8996" width="5" style="4" customWidth="1"/>
    <col min="8997" max="9007" width="8.26953125" style="4" customWidth="1"/>
    <col min="9008" max="9216" width="9" style="4"/>
    <col min="9217" max="9217" width="3.7265625" style="4" customWidth="1"/>
    <col min="9218" max="9218" width="4.6328125" style="4" customWidth="1"/>
    <col min="9219" max="9219" width="5.26953125" style="4" customWidth="1"/>
    <col min="9220" max="9249" width="8.26953125" style="4" customWidth="1"/>
    <col min="9250" max="9250" width="4.6328125" style="4" customWidth="1"/>
    <col min="9251" max="9251" width="4.453125" style="4" customWidth="1"/>
    <col min="9252" max="9252" width="5" style="4" customWidth="1"/>
    <col min="9253" max="9263" width="8.26953125" style="4" customWidth="1"/>
    <col min="9264" max="9472" width="9" style="4"/>
    <col min="9473" max="9473" width="3.7265625" style="4" customWidth="1"/>
    <col min="9474" max="9474" width="4.6328125" style="4" customWidth="1"/>
    <col min="9475" max="9475" width="5.26953125" style="4" customWidth="1"/>
    <col min="9476" max="9505" width="8.26953125" style="4" customWidth="1"/>
    <col min="9506" max="9506" width="4.6328125" style="4" customWidth="1"/>
    <col min="9507" max="9507" width="4.453125" style="4" customWidth="1"/>
    <col min="9508" max="9508" width="5" style="4" customWidth="1"/>
    <col min="9509" max="9519" width="8.26953125" style="4" customWidth="1"/>
    <col min="9520" max="9728" width="9" style="4"/>
    <col min="9729" max="9729" width="3.7265625" style="4" customWidth="1"/>
    <col min="9730" max="9730" width="4.6328125" style="4" customWidth="1"/>
    <col min="9731" max="9731" width="5.26953125" style="4" customWidth="1"/>
    <col min="9732" max="9761" width="8.26953125" style="4" customWidth="1"/>
    <col min="9762" max="9762" width="4.6328125" style="4" customWidth="1"/>
    <col min="9763" max="9763" width="4.453125" style="4" customWidth="1"/>
    <col min="9764" max="9764" width="5" style="4" customWidth="1"/>
    <col min="9765" max="9775" width="8.26953125" style="4" customWidth="1"/>
    <col min="9776" max="9984" width="9" style="4"/>
    <col min="9985" max="9985" width="3.7265625" style="4" customWidth="1"/>
    <col min="9986" max="9986" width="4.6328125" style="4" customWidth="1"/>
    <col min="9987" max="9987" width="5.26953125" style="4" customWidth="1"/>
    <col min="9988" max="10017" width="8.26953125" style="4" customWidth="1"/>
    <col min="10018" max="10018" width="4.6328125" style="4" customWidth="1"/>
    <col min="10019" max="10019" width="4.453125" style="4" customWidth="1"/>
    <col min="10020" max="10020" width="5" style="4" customWidth="1"/>
    <col min="10021" max="10031" width="8.26953125" style="4" customWidth="1"/>
    <col min="10032" max="10240" width="9" style="4"/>
    <col min="10241" max="10241" width="3.7265625" style="4" customWidth="1"/>
    <col min="10242" max="10242" width="4.6328125" style="4" customWidth="1"/>
    <col min="10243" max="10243" width="5.26953125" style="4" customWidth="1"/>
    <col min="10244" max="10273" width="8.26953125" style="4" customWidth="1"/>
    <col min="10274" max="10274" width="4.6328125" style="4" customWidth="1"/>
    <col min="10275" max="10275" width="4.453125" style="4" customWidth="1"/>
    <col min="10276" max="10276" width="5" style="4" customWidth="1"/>
    <col min="10277" max="10287" width="8.26953125" style="4" customWidth="1"/>
    <col min="10288" max="10496" width="9" style="4"/>
    <col min="10497" max="10497" width="3.7265625" style="4" customWidth="1"/>
    <col min="10498" max="10498" width="4.6328125" style="4" customWidth="1"/>
    <col min="10499" max="10499" width="5.26953125" style="4" customWidth="1"/>
    <col min="10500" max="10529" width="8.26953125" style="4" customWidth="1"/>
    <col min="10530" max="10530" width="4.6328125" style="4" customWidth="1"/>
    <col min="10531" max="10531" width="4.453125" style="4" customWidth="1"/>
    <col min="10532" max="10532" width="5" style="4" customWidth="1"/>
    <col min="10533" max="10543" width="8.26953125" style="4" customWidth="1"/>
    <col min="10544" max="10752" width="9" style="4"/>
    <col min="10753" max="10753" width="3.7265625" style="4" customWidth="1"/>
    <col min="10754" max="10754" width="4.6328125" style="4" customWidth="1"/>
    <col min="10755" max="10755" width="5.26953125" style="4" customWidth="1"/>
    <col min="10756" max="10785" width="8.26953125" style="4" customWidth="1"/>
    <col min="10786" max="10786" width="4.6328125" style="4" customWidth="1"/>
    <col min="10787" max="10787" width="4.453125" style="4" customWidth="1"/>
    <col min="10788" max="10788" width="5" style="4" customWidth="1"/>
    <col min="10789" max="10799" width="8.26953125" style="4" customWidth="1"/>
    <col min="10800" max="11008" width="9" style="4"/>
    <col min="11009" max="11009" width="3.7265625" style="4" customWidth="1"/>
    <col min="11010" max="11010" width="4.6328125" style="4" customWidth="1"/>
    <col min="11011" max="11011" width="5.26953125" style="4" customWidth="1"/>
    <col min="11012" max="11041" width="8.26953125" style="4" customWidth="1"/>
    <col min="11042" max="11042" width="4.6328125" style="4" customWidth="1"/>
    <col min="11043" max="11043" width="4.453125" style="4" customWidth="1"/>
    <col min="11044" max="11044" width="5" style="4" customWidth="1"/>
    <col min="11045" max="11055" width="8.26953125" style="4" customWidth="1"/>
    <col min="11056" max="11264" width="9" style="4"/>
    <col min="11265" max="11265" width="3.7265625" style="4" customWidth="1"/>
    <col min="11266" max="11266" width="4.6328125" style="4" customWidth="1"/>
    <col min="11267" max="11267" width="5.26953125" style="4" customWidth="1"/>
    <col min="11268" max="11297" width="8.26953125" style="4" customWidth="1"/>
    <col min="11298" max="11298" width="4.6328125" style="4" customWidth="1"/>
    <col min="11299" max="11299" width="4.453125" style="4" customWidth="1"/>
    <col min="11300" max="11300" width="5" style="4" customWidth="1"/>
    <col min="11301" max="11311" width="8.26953125" style="4" customWidth="1"/>
    <col min="11312" max="11520" width="9" style="4"/>
    <col min="11521" max="11521" width="3.7265625" style="4" customWidth="1"/>
    <col min="11522" max="11522" width="4.6328125" style="4" customWidth="1"/>
    <col min="11523" max="11523" width="5.26953125" style="4" customWidth="1"/>
    <col min="11524" max="11553" width="8.26953125" style="4" customWidth="1"/>
    <col min="11554" max="11554" width="4.6328125" style="4" customWidth="1"/>
    <col min="11555" max="11555" width="4.453125" style="4" customWidth="1"/>
    <col min="11556" max="11556" width="5" style="4" customWidth="1"/>
    <col min="11557" max="11567" width="8.26953125" style="4" customWidth="1"/>
    <col min="11568" max="11776" width="9" style="4"/>
    <col min="11777" max="11777" width="3.7265625" style="4" customWidth="1"/>
    <col min="11778" max="11778" width="4.6328125" style="4" customWidth="1"/>
    <col min="11779" max="11779" width="5.26953125" style="4" customWidth="1"/>
    <col min="11780" max="11809" width="8.26953125" style="4" customWidth="1"/>
    <col min="11810" max="11810" width="4.6328125" style="4" customWidth="1"/>
    <col min="11811" max="11811" width="4.453125" style="4" customWidth="1"/>
    <col min="11812" max="11812" width="5" style="4" customWidth="1"/>
    <col min="11813" max="11823" width="8.26953125" style="4" customWidth="1"/>
    <col min="11824" max="12032" width="9" style="4"/>
    <col min="12033" max="12033" width="3.7265625" style="4" customWidth="1"/>
    <col min="12034" max="12034" width="4.6328125" style="4" customWidth="1"/>
    <col min="12035" max="12035" width="5.26953125" style="4" customWidth="1"/>
    <col min="12036" max="12065" width="8.26953125" style="4" customWidth="1"/>
    <col min="12066" max="12066" width="4.6328125" style="4" customWidth="1"/>
    <col min="12067" max="12067" width="4.453125" style="4" customWidth="1"/>
    <col min="12068" max="12068" width="5" style="4" customWidth="1"/>
    <col min="12069" max="12079" width="8.26953125" style="4" customWidth="1"/>
    <col min="12080" max="12288" width="9" style="4"/>
    <col min="12289" max="12289" width="3.7265625" style="4" customWidth="1"/>
    <col min="12290" max="12290" width="4.6328125" style="4" customWidth="1"/>
    <col min="12291" max="12291" width="5.26953125" style="4" customWidth="1"/>
    <col min="12292" max="12321" width="8.26953125" style="4" customWidth="1"/>
    <col min="12322" max="12322" width="4.6328125" style="4" customWidth="1"/>
    <col min="12323" max="12323" width="4.453125" style="4" customWidth="1"/>
    <col min="12324" max="12324" width="5" style="4" customWidth="1"/>
    <col min="12325" max="12335" width="8.26953125" style="4" customWidth="1"/>
    <col min="12336" max="12544" width="9" style="4"/>
    <col min="12545" max="12545" width="3.7265625" style="4" customWidth="1"/>
    <col min="12546" max="12546" width="4.6328125" style="4" customWidth="1"/>
    <col min="12547" max="12547" width="5.26953125" style="4" customWidth="1"/>
    <col min="12548" max="12577" width="8.26953125" style="4" customWidth="1"/>
    <col min="12578" max="12578" width="4.6328125" style="4" customWidth="1"/>
    <col min="12579" max="12579" width="4.453125" style="4" customWidth="1"/>
    <col min="12580" max="12580" width="5" style="4" customWidth="1"/>
    <col min="12581" max="12591" width="8.26953125" style="4" customWidth="1"/>
    <col min="12592" max="12800" width="9" style="4"/>
    <col min="12801" max="12801" width="3.7265625" style="4" customWidth="1"/>
    <col min="12802" max="12802" width="4.6328125" style="4" customWidth="1"/>
    <col min="12803" max="12803" width="5.26953125" style="4" customWidth="1"/>
    <col min="12804" max="12833" width="8.26953125" style="4" customWidth="1"/>
    <col min="12834" max="12834" width="4.6328125" style="4" customWidth="1"/>
    <col min="12835" max="12835" width="4.453125" style="4" customWidth="1"/>
    <col min="12836" max="12836" width="5" style="4" customWidth="1"/>
    <col min="12837" max="12847" width="8.26953125" style="4" customWidth="1"/>
    <col min="12848" max="13056" width="9" style="4"/>
    <col min="13057" max="13057" width="3.7265625" style="4" customWidth="1"/>
    <col min="13058" max="13058" width="4.6328125" style="4" customWidth="1"/>
    <col min="13059" max="13059" width="5.26953125" style="4" customWidth="1"/>
    <col min="13060" max="13089" width="8.26953125" style="4" customWidth="1"/>
    <col min="13090" max="13090" width="4.6328125" style="4" customWidth="1"/>
    <col min="13091" max="13091" width="4.453125" style="4" customWidth="1"/>
    <col min="13092" max="13092" width="5" style="4" customWidth="1"/>
    <col min="13093" max="13103" width="8.26953125" style="4" customWidth="1"/>
    <col min="13104" max="13312" width="9" style="4"/>
    <col min="13313" max="13313" width="3.7265625" style="4" customWidth="1"/>
    <col min="13314" max="13314" width="4.6328125" style="4" customWidth="1"/>
    <col min="13315" max="13315" width="5.26953125" style="4" customWidth="1"/>
    <col min="13316" max="13345" width="8.26953125" style="4" customWidth="1"/>
    <col min="13346" max="13346" width="4.6328125" style="4" customWidth="1"/>
    <col min="13347" max="13347" width="4.453125" style="4" customWidth="1"/>
    <col min="13348" max="13348" width="5" style="4" customWidth="1"/>
    <col min="13349" max="13359" width="8.26953125" style="4" customWidth="1"/>
    <col min="13360" max="13568" width="9" style="4"/>
    <col min="13569" max="13569" width="3.7265625" style="4" customWidth="1"/>
    <col min="13570" max="13570" width="4.6328125" style="4" customWidth="1"/>
    <col min="13571" max="13571" width="5.26953125" style="4" customWidth="1"/>
    <col min="13572" max="13601" width="8.26953125" style="4" customWidth="1"/>
    <col min="13602" max="13602" width="4.6328125" style="4" customWidth="1"/>
    <col min="13603" max="13603" width="4.453125" style="4" customWidth="1"/>
    <col min="13604" max="13604" width="5" style="4" customWidth="1"/>
    <col min="13605" max="13615" width="8.26953125" style="4" customWidth="1"/>
    <col min="13616" max="13824" width="9" style="4"/>
    <col min="13825" max="13825" width="3.7265625" style="4" customWidth="1"/>
    <col min="13826" max="13826" width="4.6328125" style="4" customWidth="1"/>
    <col min="13827" max="13827" width="5.26953125" style="4" customWidth="1"/>
    <col min="13828" max="13857" width="8.26953125" style="4" customWidth="1"/>
    <col min="13858" max="13858" width="4.6328125" style="4" customWidth="1"/>
    <col min="13859" max="13859" width="4.453125" style="4" customWidth="1"/>
    <col min="13860" max="13860" width="5" style="4" customWidth="1"/>
    <col min="13861" max="13871" width="8.26953125" style="4" customWidth="1"/>
    <col min="13872" max="14080" width="9" style="4"/>
    <col min="14081" max="14081" width="3.7265625" style="4" customWidth="1"/>
    <col min="14082" max="14082" width="4.6328125" style="4" customWidth="1"/>
    <col min="14083" max="14083" width="5.26953125" style="4" customWidth="1"/>
    <col min="14084" max="14113" width="8.26953125" style="4" customWidth="1"/>
    <col min="14114" max="14114" width="4.6328125" style="4" customWidth="1"/>
    <col min="14115" max="14115" width="4.453125" style="4" customWidth="1"/>
    <col min="14116" max="14116" width="5" style="4" customWidth="1"/>
    <col min="14117" max="14127" width="8.26953125" style="4" customWidth="1"/>
    <col min="14128" max="14336" width="9" style="4"/>
    <col min="14337" max="14337" width="3.7265625" style="4" customWidth="1"/>
    <col min="14338" max="14338" width="4.6328125" style="4" customWidth="1"/>
    <col min="14339" max="14339" width="5.26953125" style="4" customWidth="1"/>
    <col min="14340" max="14369" width="8.26953125" style="4" customWidth="1"/>
    <col min="14370" max="14370" width="4.6328125" style="4" customWidth="1"/>
    <col min="14371" max="14371" width="4.453125" style="4" customWidth="1"/>
    <col min="14372" max="14372" width="5" style="4" customWidth="1"/>
    <col min="14373" max="14383" width="8.26953125" style="4" customWidth="1"/>
    <col min="14384" max="14592" width="9" style="4"/>
    <col min="14593" max="14593" width="3.7265625" style="4" customWidth="1"/>
    <col min="14594" max="14594" width="4.6328125" style="4" customWidth="1"/>
    <col min="14595" max="14595" width="5.26953125" style="4" customWidth="1"/>
    <col min="14596" max="14625" width="8.26953125" style="4" customWidth="1"/>
    <col min="14626" max="14626" width="4.6328125" style="4" customWidth="1"/>
    <col min="14627" max="14627" width="4.453125" style="4" customWidth="1"/>
    <col min="14628" max="14628" width="5" style="4" customWidth="1"/>
    <col min="14629" max="14639" width="8.26953125" style="4" customWidth="1"/>
    <col min="14640" max="14848" width="9" style="4"/>
    <col min="14849" max="14849" width="3.7265625" style="4" customWidth="1"/>
    <col min="14850" max="14850" width="4.6328125" style="4" customWidth="1"/>
    <col min="14851" max="14851" width="5.26953125" style="4" customWidth="1"/>
    <col min="14852" max="14881" width="8.26953125" style="4" customWidth="1"/>
    <col min="14882" max="14882" width="4.6328125" style="4" customWidth="1"/>
    <col min="14883" max="14883" width="4.453125" style="4" customWidth="1"/>
    <col min="14884" max="14884" width="5" style="4" customWidth="1"/>
    <col min="14885" max="14895" width="8.26953125" style="4" customWidth="1"/>
    <col min="14896" max="15104" width="9" style="4"/>
    <col min="15105" max="15105" width="3.7265625" style="4" customWidth="1"/>
    <col min="15106" max="15106" width="4.6328125" style="4" customWidth="1"/>
    <col min="15107" max="15107" width="5.26953125" style="4" customWidth="1"/>
    <col min="15108" max="15137" width="8.26953125" style="4" customWidth="1"/>
    <col min="15138" max="15138" width="4.6328125" style="4" customWidth="1"/>
    <col min="15139" max="15139" width="4.453125" style="4" customWidth="1"/>
    <col min="15140" max="15140" width="5" style="4" customWidth="1"/>
    <col min="15141" max="15151" width="8.26953125" style="4" customWidth="1"/>
    <col min="15152" max="15360" width="9" style="4"/>
    <col min="15361" max="15361" width="3.7265625" style="4" customWidth="1"/>
    <col min="15362" max="15362" width="4.6328125" style="4" customWidth="1"/>
    <col min="15363" max="15363" width="5.26953125" style="4" customWidth="1"/>
    <col min="15364" max="15393" width="8.26953125" style="4" customWidth="1"/>
    <col min="15394" max="15394" width="4.6328125" style="4" customWidth="1"/>
    <col min="15395" max="15395" width="4.453125" style="4" customWidth="1"/>
    <col min="15396" max="15396" width="5" style="4" customWidth="1"/>
    <col min="15397" max="15407" width="8.26953125" style="4" customWidth="1"/>
    <col min="15408" max="15616" width="9" style="4"/>
    <col min="15617" max="15617" width="3.7265625" style="4" customWidth="1"/>
    <col min="15618" max="15618" width="4.6328125" style="4" customWidth="1"/>
    <col min="15619" max="15619" width="5.26953125" style="4" customWidth="1"/>
    <col min="15620" max="15649" width="8.26953125" style="4" customWidth="1"/>
    <col min="15650" max="15650" width="4.6328125" style="4" customWidth="1"/>
    <col min="15651" max="15651" width="4.453125" style="4" customWidth="1"/>
    <col min="15652" max="15652" width="5" style="4" customWidth="1"/>
    <col min="15653" max="15663" width="8.26953125" style="4" customWidth="1"/>
    <col min="15664" max="15872" width="9" style="4"/>
    <col min="15873" max="15873" width="3.7265625" style="4" customWidth="1"/>
    <col min="15874" max="15874" width="4.6328125" style="4" customWidth="1"/>
    <col min="15875" max="15875" width="5.26953125" style="4" customWidth="1"/>
    <col min="15876" max="15905" width="8.26953125" style="4" customWidth="1"/>
    <col min="15906" max="15906" width="4.6328125" style="4" customWidth="1"/>
    <col min="15907" max="15907" width="4.453125" style="4" customWidth="1"/>
    <col min="15908" max="15908" width="5" style="4" customWidth="1"/>
    <col min="15909" max="15919" width="8.26953125" style="4" customWidth="1"/>
    <col min="15920" max="16128" width="9" style="4"/>
    <col min="16129" max="16129" width="3.7265625" style="4" customWidth="1"/>
    <col min="16130" max="16130" width="4.6328125" style="4" customWidth="1"/>
    <col min="16131" max="16131" width="5.26953125" style="4" customWidth="1"/>
    <col min="16132" max="16161" width="8.26953125" style="4" customWidth="1"/>
    <col min="16162" max="16162" width="4.6328125" style="4" customWidth="1"/>
    <col min="16163" max="16163" width="4.453125" style="4" customWidth="1"/>
    <col min="16164" max="16164" width="5" style="4" customWidth="1"/>
    <col min="16165" max="16175" width="8.26953125" style="4" customWidth="1"/>
    <col min="16176" max="16384" width="9" style="4"/>
  </cols>
  <sheetData>
    <row r="1" spans="1:52">
      <c r="A1" s="1"/>
      <c r="B1" s="2" t="s">
        <v>121</v>
      </c>
      <c r="C1" s="1"/>
      <c r="AI1" s="65" t="s">
        <v>122</v>
      </c>
    </row>
    <row r="2" spans="1:52" ht="39" customHeight="1">
      <c r="A2" s="5" t="s">
        <v>123</v>
      </c>
      <c r="B2" s="6"/>
      <c r="C2" s="5"/>
      <c r="D2" s="7" t="s">
        <v>13</v>
      </c>
      <c r="E2" s="7" t="s">
        <v>14</v>
      </c>
      <c r="F2" s="7" t="s">
        <v>15</v>
      </c>
      <c r="G2" s="7" t="s">
        <v>16</v>
      </c>
      <c r="H2" s="7" t="s">
        <v>17</v>
      </c>
      <c r="I2" s="7" t="s">
        <v>18</v>
      </c>
      <c r="J2" s="7" t="s">
        <v>19</v>
      </c>
      <c r="K2" s="7" t="s">
        <v>20</v>
      </c>
      <c r="L2" s="7" t="s">
        <v>21</v>
      </c>
      <c r="M2" s="7" t="s">
        <v>22</v>
      </c>
      <c r="N2" s="7" t="s">
        <v>23</v>
      </c>
      <c r="O2" s="7" t="s">
        <v>24</v>
      </c>
      <c r="P2" s="7" t="s">
        <v>25</v>
      </c>
      <c r="Q2" s="7" t="s">
        <v>26</v>
      </c>
      <c r="R2" s="7" t="s">
        <v>27</v>
      </c>
      <c r="S2" s="7" t="s">
        <v>28</v>
      </c>
      <c r="T2" s="7" t="s">
        <v>29</v>
      </c>
      <c r="U2" s="7" t="s">
        <v>30</v>
      </c>
      <c r="V2" s="7" t="s">
        <v>31</v>
      </c>
      <c r="W2" s="7" t="s">
        <v>32</v>
      </c>
      <c r="X2" s="7" t="s">
        <v>33</v>
      </c>
      <c r="Y2" s="7" t="s">
        <v>34</v>
      </c>
      <c r="Z2" s="7" t="s">
        <v>35</v>
      </c>
      <c r="AA2" s="7" t="s">
        <v>36</v>
      </c>
      <c r="AB2" s="7" t="s">
        <v>37</v>
      </c>
      <c r="AC2" s="7" t="s">
        <v>38</v>
      </c>
      <c r="AD2" s="7" t="s">
        <v>39</v>
      </c>
      <c r="AE2" s="7" t="s">
        <v>40</v>
      </c>
      <c r="AF2" s="7" t="s">
        <v>41</v>
      </c>
      <c r="AG2" s="7" t="s">
        <v>42</v>
      </c>
      <c r="AH2" s="5" t="s">
        <v>123</v>
      </c>
      <c r="AI2" s="6"/>
      <c r="AJ2" s="5"/>
      <c r="AK2" s="7" t="s">
        <v>43</v>
      </c>
      <c r="AL2" s="7" t="s">
        <v>44</v>
      </c>
      <c r="AM2" s="7" t="s">
        <v>45</v>
      </c>
      <c r="AN2" s="7" t="s">
        <v>46</v>
      </c>
      <c r="AO2" s="7" t="s">
        <v>47</v>
      </c>
      <c r="AP2" s="7" t="s">
        <v>48</v>
      </c>
      <c r="AQ2" s="7" t="s">
        <v>49</v>
      </c>
      <c r="AR2" s="7" t="s">
        <v>50</v>
      </c>
      <c r="AS2" s="7" t="s">
        <v>51</v>
      </c>
      <c r="AT2" s="7" t="s">
        <v>52</v>
      </c>
      <c r="AU2" s="7" t="s">
        <v>53</v>
      </c>
    </row>
    <row r="3" spans="1:52">
      <c r="A3" s="8"/>
      <c r="B3" s="9" t="s">
        <v>54</v>
      </c>
      <c r="C3" s="9"/>
      <c r="D3" s="10">
        <f>ROUND(SUM(D30:D41)/12,1)</f>
        <v>106.7</v>
      </c>
      <c r="E3" s="10">
        <f t="shared" ref="E3:AD3" si="0">ROUND(SUM(E30:E41)/12,1)</f>
        <v>106.7</v>
      </c>
      <c r="F3" s="10">
        <f t="shared" si="0"/>
        <v>108.2</v>
      </c>
      <c r="G3" s="10">
        <f t="shared" si="0"/>
        <v>117.9</v>
      </c>
      <c r="H3" s="10">
        <f t="shared" si="0"/>
        <v>116.4</v>
      </c>
      <c r="I3" s="10">
        <f t="shared" si="0"/>
        <v>112.2</v>
      </c>
      <c r="J3" s="10">
        <f t="shared" si="0"/>
        <v>92.1</v>
      </c>
      <c r="K3" s="10">
        <f t="shared" si="0"/>
        <v>116.1</v>
      </c>
      <c r="L3" s="10">
        <f t="shared" si="0"/>
        <v>301.7</v>
      </c>
      <c r="M3" s="10">
        <f t="shared" si="0"/>
        <v>131</v>
      </c>
      <c r="N3" s="10">
        <f t="shared" si="0"/>
        <v>70.900000000000006</v>
      </c>
      <c r="O3" s="10">
        <f t="shared" si="0"/>
        <v>93.6</v>
      </c>
      <c r="P3" s="10">
        <f t="shared" si="0"/>
        <v>121.8</v>
      </c>
      <c r="Q3" s="10">
        <f t="shared" si="0"/>
        <v>116.9</v>
      </c>
      <c r="R3" s="10">
        <f t="shared" si="0"/>
        <v>100.2</v>
      </c>
      <c r="S3" s="10">
        <f t="shared" si="0"/>
        <v>103.1</v>
      </c>
      <c r="T3" s="10">
        <f t="shared" si="0"/>
        <v>75.2</v>
      </c>
      <c r="U3" s="10">
        <f t="shared" si="0"/>
        <v>99.3</v>
      </c>
      <c r="V3" s="10">
        <f t="shared" si="0"/>
        <v>154.5</v>
      </c>
      <c r="W3" s="10">
        <f t="shared" si="0"/>
        <v>106.4</v>
      </c>
      <c r="X3" s="10">
        <f t="shared" si="0"/>
        <v>110</v>
      </c>
      <c r="Y3" s="10">
        <f t="shared" si="0"/>
        <v>102.1</v>
      </c>
      <c r="Z3" s="10">
        <f t="shared" si="0"/>
        <v>189.6</v>
      </c>
      <c r="AA3" s="10">
        <f t="shared" si="0"/>
        <v>26.6</v>
      </c>
      <c r="AB3" s="10">
        <f t="shared" si="0"/>
        <v>79.2</v>
      </c>
      <c r="AC3" s="10">
        <f t="shared" si="0"/>
        <v>84.5</v>
      </c>
      <c r="AD3" s="10">
        <f t="shared" si="0"/>
        <v>216.4</v>
      </c>
      <c r="AE3" s="10">
        <f>ROUND(SUM(AE30:AE41)/12,1)</f>
        <v>102.2</v>
      </c>
      <c r="AF3" s="10">
        <f>ROUND(SUM(AF30:AF41)/12,1)</f>
        <v>100.6</v>
      </c>
      <c r="AG3" s="10">
        <f>ROUND(SUM(AG30:AG41)/12,1)</f>
        <v>106.3</v>
      </c>
      <c r="AH3" s="8"/>
      <c r="AI3" s="9" t="s">
        <v>54</v>
      </c>
      <c r="AJ3" s="9"/>
      <c r="AK3" s="10">
        <f t="shared" ref="AK3:AU3" si="1">ROUND(SUM(AK30:AK41)/12,1)</f>
        <v>106.7</v>
      </c>
      <c r="AL3" s="10">
        <f t="shared" si="1"/>
        <v>115.9</v>
      </c>
      <c r="AM3" s="10">
        <f t="shared" si="1"/>
        <v>128.19999999999999</v>
      </c>
      <c r="AN3" s="10">
        <f t="shared" si="1"/>
        <v>130.6</v>
      </c>
      <c r="AO3" s="10">
        <f t="shared" si="1"/>
        <v>121.2</v>
      </c>
      <c r="AP3" s="10">
        <f t="shared" si="1"/>
        <v>99.6</v>
      </c>
      <c r="AQ3" s="10">
        <f t="shared" si="1"/>
        <v>101.5</v>
      </c>
      <c r="AR3" s="10">
        <f t="shared" si="1"/>
        <v>98.7</v>
      </c>
      <c r="AS3" s="10">
        <f t="shared" si="1"/>
        <v>100</v>
      </c>
      <c r="AT3" s="10">
        <f t="shared" si="1"/>
        <v>98.9</v>
      </c>
      <c r="AU3" s="10">
        <f t="shared" si="1"/>
        <v>116.2</v>
      </c>
    </row>
    <row r="4" spans="1:52">
      <c r="A4" s="8"/>
      <c r="B4" s="9" t="s">
        <v>55</v>
      </c>
      <c r="C4" s="9"/>
      <c r="D4" s="10">
        <f>ROUND(SUM(D42:D53)/12,1)</f>
        <v>114.8</v>
      </c>
      <c r="E4" s="10">
        <f t="shared" ref="E4:AD4" si="2">ROUND(SUM(E42:E53)/12,1)</f>
        <v>114.8</v>
      </c>
      <c r="F4" s="10">
        <f t="shared" si="2"/>
        <v>108.7</v>
      </c>
      <c r="G4" s="10">
        <f t="shared" si="2"/>
        <v>136.1</v>
      </c>
      <c r="H4" s="10">
        <f t="shared" si="2"/>
        <v>114.5</v>
      </c>
      <c r="I4" s="10">
        <f t="shared" si="2"/>
        <v>131.9</v>
      </c>
      <c r="J4" s="10">
        <f t="shared" si="2"/>
        <v>121</v>
      </c>
      <c r="K4" s="10">
        <f t="shared" si="2"/>
        <v>130.30000000000001</v>
      </c>
      <c r="L4" s="10">
        <f t="shared" si="2"/>
        <v>265.60000000000002</v>
      </c>
      <c r="M4" s="10">
        <f t="shared" si="2"/>
        <v>137.5</v>
      </c>
      <c r="N4" s="10">
        <f t="shared" si="2"/>
        <v>77.8</v>
      </c>
      <c r="O4" s="10">
        <f t="shared" si="2"/>
        <v>102.7</v>
      </c>
      <c r="P4" s="10">
        <f t="shared" si="2"/>
        <v>121.5</v>
      </c>
      <c r="Q4" s="10">
        <f t="shared" si="2"/>
        <v>118.2</v>
      </c>
      <c r="R4" s="10">
        <f t="shared" si="2"/>
        <v>104.7</v>
      </c>
      <c r="S4" s="10">
        <f t="shared" si="2"/>
        <v>105.5</v>
      </c>
      <c r="T4" s="10">
        <f t="shared" si="2"/>
        <v>116.1</v>
      </c>
      <c r="U4" s="10">
        <f t="shared" si="2"/>
        <v>124</v>
      </c>
      <c r="V4" s="10">
        <f t="shared" si="2"/>
        <v>143.80000000000001</v>
      </c>
      <c r="W4" s="10">
        <f t="shared" si="2"/>
        <v>110.6</v>
      </c>
      <c r="X4" s="10">
        <f t="shared" si="2"/>
        <v>111.8</v>
      </c>
      <c r="Y4" s="10">
        <f t="shared" si="2"/>
        <v>106.8</v>
      </c>
      <c r="Z4" s="10">
        <f t="shared" si="2"/>
        <v>187.4</v>
      </c>
      <c r="AA4" s="10">
        <f t="shared" si="2"/>
        <v>113.5</v>
      </c>
      <c r="AB4" s="10">
        <f t="shared" si="2"/>
        <v>65.3</v>
      </c>
      <c r="AC4" s="10">
        <f t="shared" si="2"/>
        <v>86.7</v>
      </c>
      <c r="AD4" s="10">
        <f t="shared" si="2"/>
        <v>179</v>
      </c>
      <c r="AE4" s="10">
        <f>ROUND(SUM(AE42:AE53)/12,1)</f>
        <v>110.8</v>
      </c>
      <c r="AF4" s="10">
        <f>ROUND(SUM(AF42:AF53)/12,1)</f>
        <v>98.1</v>
      </c>
      <c r="AG4" s="10">
        <f>ROUND(SUM(AG42:AG53)/12,1)</f>
        <v>113.8</v>
      </c>
      <c r="AH4" s="8"/>
      <c r="AI4" s="9" t="s">
        <v>55</v>
      </c>
      <c r="AJ4" s="9"/>
      <c r="AK4" s="10">
        <f t="shared" ref="AK4:AU4" si="3">ROUND(SUM(AK42:AK53)/12,1)</f>
        <v>114.8</v>
      </c>
      <c r="AL4" s="10">
        <f t="shared" si="3"/>
        <v>124.4</v>
      </c>
      <c r="AM4" s="10">
        <f t="shared" si="3"/>
        <v>134.69999999999999</v>
      </c>
      <c r="AN4" s="10">
        <f t="shared" si="3"/>
        <v>140.30000000000001</v>
      </c>
      <c r="AO4" s="10">
        <f t="shared" si="3"/>
        <v>118.6</v>
      </c>
      <c r="AP4" s="10">
        <f t="shared" si="3"/>
        <v>110.6</v>
      </c>
      <c r="AQ4" s="10">
        <f t="shared" si="3"/>
        <v>116.7</v>
      </c>
      <c r="AR4" s="10">
        <f t="shared" si="3"/>
        <v>107.8</v>
      </c>
      <c r="AS4" s="10">
        <f t="shared" si="3"/>
        <v>107.9</v>
      </c>
      <c r="AT4" s="10">
        <f t="shared" si="3"/>
        <v>107.3</v>
      </c>
      <c r="AU4" s="10">
        <f t="shared" si="3"/>
        <v>116.1</v>
      </c>
    </row>
    <row r="5" spans="1:52">
      <c r="A5" s="8"/>
      <c r="B5" s="9" t="s">
        <v>56</v>
      </c>
      <c r="C5" s="9"/>
      <c r="D5" s="10">
        <f>ROUND(SUM(D54:D65)/12,1)</f>
        <v>118.1</v>
      </c>
      <c r="E5" s="10">
        <f t="shared" ref="E5:AD5" si="4">ROUND(SUM(E54:E65)/12,1)</f>
        <v>118.1</v>
      </c>
      <c r="F5" s="10">
        <f t="shared" si="4"/>
        <v>111.9</v>
      </c>
      <c r="G5" s="10">
        <f t="shared" si="4"/>
        <v>136.4</v>
      </c>
      <c r="H5" s="10">
        <f t="shared" si="4"/>
        <v>110.2</v>
      </c>
      <c r="I5" s="10">
        <f t="shared" si="4"/>
        <v>137.80000000000001</v>
      </c>
      <c r="J5" s="10">
        <f t="shared" si="4"/>
        <v>123.5</v>
      </c>
      <c r="K5" s="10">
        <f t="shared" si="4"/>
        <v>139.80000000000001</v>
      </c>
      <c r="L5" s="10">
        <f t="shared" si="4"/>
        <v>278</v>
      </c>
      <c r="M5" s="10">
        <f t="shared" si="4"/>
        <v>156.69999999999999</v>
      </c>
      <c r="N5" s="10">
        <f t="shared" si="4"/>
        <v>79.5</v>
      </c>
      <c r="O5" s="10">
        <f t="shared" si="4"/>
        <v>87.4</v>
      </c>
      <c r="P5" s="10">
        <f t="shared" si="4"/>
        <v>138.69999999999999</v>
      </c>
      <c r="Q5" s="10">
        <f t="shared" si="4"/>
        <v>117.6</v>
      </c>
      <c r="R5" s="10">
        <f t="shared" si="4"/>
        <v>107.1</v>
      </c>
      <c r="S5" s="10">
        <f t="shared" si="4"/>
        <v>108</v>
      </c>
      <c r="T5" s="10">
        <f t="shared" si="4"/>
        <v>119.5</v>
      </c>
      <c r="U5" s="10">
        <f t="shared" si="4"/>
        <v>123</v>
      </c>
      <c r="V5" s="10">
        <f t="shared" si="4"/>
        <v>143.9</v>
      </c>
      <c r="W5" s="10">
        <f t="shared" si="4"/>
        <v>103.1</v>
      </c>
      <c r="X5" s="10">
        <f t="shared" si="4"/>
        <v>111.1</v>
      </c>
      <c r="Y5" s="10">
        <f t="shared" si="4"/>
        <v>111.8</v>
      </c>
      <c r="Z5" s="10">
        <f t="shared" si="4"/>
        <v>184.6</v>
      </c>
      <c r="AA5" s="10">
        <f t="shared" si="4"/>
        <v>115.3</v>
      </c>
      <c r="AB5" s="10">
        <f t="shared" si="4"/>
        <v>68.400000000000006</v>
      </c>
      <c r="AC5" s="10">
        <f t="shared" si="4"/>
        <v>89.8</v>
      </c>
      <c r="AD5" s="10">
        <f t="shared" si="4"/>
        <v>150.6</v>
      </c>
      <c r="AE5" s="10">
        <f>ROUND(SUM(AE54:AE65)/12,1)</f>
        <v>127.4</v>
      </c>
      <c r="AF5" s="10">
        <f>ROUND(SUM(AF54:AF65)/12,1)</f>
        <v>103.8</v>
      </c>
      <c r="AG5" s="10">
        <f>ROUND(SUM(AG54:AG65)/12,1)</f>
        <v>117.2</v>
      </c>
      <c r="AH5" s="8"/>
      <c r="AI5" s="9" t="s">
        <v>56</v>
      </c>
      <c r="AJ5" s="9"/>
      <c r="AK5" s="10">
        <f t="shared" ref="AK5:AU5" si="5">ROUND(SUM(AK54:AK65)/12,1)</f>
        <v>118.1</v>
      </c>
      <c r="AL5" s="10">
        <f t="shared" si="5"/>
        <v>124.2</v>
      </c>
      <c r="AM5" s="10">
        <f t="shared" si="5"/>
        <v>137.69999999999999</v>
      </c>
      <c r="AN5" s="10">
        <f t="shared" si="5"/>
        <v>145.4</v>
      </c>
      <c r="AO5" s="10">
        <f t="shared" si="5"/>
        <v>115.8</v>
      </c>
      <c r="AP5" s="10">
        <f t="shared" si="5"/>
        <v>106.1</v>
      </c>
      <c r="AQ5" s="10">
        <f t="shared" si="5"/>
        <v>110.8</v>
      </c>
      <c r="AR5" s="10">
        <f t="shared" si="5"/>
        <v>104</v>
      </c>
      <c r="AS5" s="10">
        <f t="shared" si="5"/>
        <v>113.7</v>
      </c>
      <c r="AT5" s="10">
        <f t="shared" si="5"/>
        <v>113.6</v>
      </c>
      <c r="AU5" s="10">
        <f t="shared" si="5"/>
        <v>115.5</v>
      </c>
    </row>
    <row r="6" spans="1:52">
      <c r="A6" s="8" t="s">
        <v>57</v>
      </c>
      <c r="B6" s="9" t="s">
        <v>58</v>
      </c>
      <c r="C6" s="9"/>
      <c r="D6" s="10">
        <f>ROUND(SUM(D66:D77)/12,1)</f>
        <v>112.8</v>
      </c>
      <c r="E6" s="10">
        <f t="shared" ref="E6:AD6" si="6">ROUND(SUM(E66:E77)/12,1)</f>
        <v>112.9</v>
      </c>
      <c r="F6" s="10">
        <f t="shared" si="6"/>
        <v>111.7</v>
      </c>
      <c r="G6" s="10">
        <f t="shared" si="6"/>
        <v>128.9</v>
      </c>
      <c r="H6" s="10">
        <f t="shared" si="6"/>
        <v>106</v>
      </c>
      <c r="I6" s="10">
        <f t="shared" si="6"/>
        <v>119.4</v>
      </c>
      <c r="J6" s="10">
        <f t="shared" si="6"/>
        <v>104.9</v>
      </c>
      <c r="K6" s="10">
        <f t="shared" si="6"/>
        <v>135.19999999999999</v>
      </c>
      <c r="L6" s="10">
        <f t="shared" si="6"/>
        <v>148</v>
      </c>
      <c r="M6" s="10">
        <f t="shared" si="6"/>
        <v>167</v>
      </c>
      <c r="N6" s="10">
        <f t="shared" si="6"/>
        <v>99.9</v>
      </c>
      <c r="O6" s="10">
        <f t="shared" si="6"/>
        <v>91.3</v>
      </c>
      <c r="P6" s="10">
        <f t="shared" si="6"/>
        <v>116.7</v>
      </c>
      <c r="Q6" s="10">
        <f t="shared" si="6"/>
        <v>116.6</v>
      </c>
      <c r="R6" s="10">
        <f t="shared" si="6"/>
        <v>104.1</v>
      </c>
      <c r="S6" s="10">
        <f t="shared" si="6"/>
        <v>105.1</v>
      </c>
      <c r="T6" s="10">
        <f t="shared" si="6"/>
        <v>106.4</v>
      </c>
      <c r="U6" s="10">
        <f t="shared" si="6"/>
        <v>114.4</v>
      </c>
      <c r="V6" s="10">
        <f t="shared" si="6"/>
        <v>125.8</v>
      </c>
      <c r="W6" s="10">
        <f t="shared" si="6"/>
        <v>106.5</v>
      </c>
      <c r="X6" s="10">
        <f t="shared" si="6"/>
        <v>107.7</v>
      </c>
      <c r="Y6" s="10">
        <f t="shared" si="6"/>
        <v>113.7</v>
      </c>
      <c r="Z6" s="10">
        <f t="shared" si="6"/>
        <v>162.30000000000001</v>
      </c>
      <c r="AA6" s="10">
        <f t="shared" si="6"/>
        <v>100.7</v>
      </c>
      <c r="AB6" s="10">
        <f t="shared" si="6"/>
        <v>63.6</v>
      </c>
      <c r="AC6" s="10">
        <f t="shared" si="6"/>
        <v>96</v>
      </c>
      <c r="AD6" s="10">
        <f t="shared" si="6"/>
        <v>123.7</v>
      </c>
      <c r="AE6" s="10">
        <f>ROUND(SUM(AE66:AE77)/12,1)</f>
        <v>86.5</v>
      </c>
      <c r="AF6" s="10">
        <f>ROUND(SUM(AF66:AF77)/12,1)</f>
        <v>109.1</v>
      </c>
      <c r="AG6" s="10">
        <f>ROUND(SUM(AG66:AG77)/12,1)</f>
        <v>112.6</v>
      </c>
      <c r="AH6" s="8" t="s">
        <v>57</v>
      </c>
      <c r="AI6" s="9" t="s">
        <v>58</v>
      </c>
      <c r="AJ6" s="9"/>
      <c r="AK6" s="10">
        <f t="shared" ref="AK6:AU6" si="7">ROUND(SUM(AK66:AK77)/12,1)</f>
        <v>112.8</v>
      </c>
      <c r="AL6" s="10">
        <f t="shared" si="7"/>
        <v>113.3</v>
      </c>
      <c r="AM6" s="10">
        <f t="shared" si="7"/>
        <v>120.7</v>
      </c>
      <c r="AN6" s="10">
        <f t="shared" si="7"/>
        <v>122.9</v>
      </c>
      <c r="AO6" s="10">
        <f t="shared" si="7"/>
        <v>114.5</v>
      </c>
      <c r="AP6" s="10">
        <f t="shared" si="7"/>
        <v>103.3</v>
      </c>
      <c r="AQ6" s="10">
        <f t="shared" si="7"/>
        <v>98.4</v>
      </c>
      <c r="AR6" s="10">
        <f t="shared" si="7"/>
        <v>105.5</v>
      </c>
      <c r="AS6" s="10">
        <f t="shared" si="7"/>
        <v>112.5</v>
      </c>
      <c r="AT6" s="10">
        <f t="shared" si="7"/>
        <v>112.5</v>
      </c>
      <c r="AU6" s="10">
        <f t="shared" si="7"/>
        <v>113.3</v>
      </c>
    </row>
    <row r="7" spans="1:52">
      <c r="A7" s="8"/>
      <c r="B7" s="9" t="s">
        <v>59</v>
      </c>
      <c r="C7" s="9"/>
      <c r="D7" s="10">
        <f>ROUND(AVERAGE(D78:D89),1)</f>
        <v>91.2</v>
      </c>
      <c r="E7" s="10">
        <f t="shared" ref="E7:AD7" si="8">ROUND(AVERAGE(E78:E89),1)</f>
        <v>91.2</v>
      </c>
      <c r="F7" s="10">
        <f t="shared" si="8"/>
        <v>76.2</v>
      </c>
      <c r="G7" s="10">
        <f t="shared" si="8"/>
        <v>87</v>
      </c>
      <c r="H7" s="10">
        <f t="shared" si="8"/>
        <v>93.5</v>
      </c>
      <c r="I7" s="10">
        <f t="shared" si="8"/>
        <v>78.5</v>
      </c>
      <c r="J7" s="10">
        <f t="shared" si="8"/>
        <v>82.4</v>
      </c>
      <c r="K7" s="10">
        <f t="shared" si="8"/>
        <v>72.5</v>
      </c>
      <c r="L7" s="10">
        <f t="shared" si="8"/>
        <v>84.5</v>
      </c>
      <c r="M7" s="10">
        <f t="shared" si="8"/>
        <v>126.9</v>
      </c>
      <c r="N7" s="10">
        <f t="shared" si="8"/>
        <v>89.8</v>
      </c>
      <c r="O7" s="10">
        <f t="shared" si="8"/>
        <v>76.7</v>
      </c>
      <c r="P7" s="10">
        <f t="shared" si="8"/>
        <v>97.6</v>
      </c>
      <c r="Q7" s="10">
        <f t="shared" si="8"/>
        <v>93.4</v>
      </c>
      <c r="R7" s="10">
        <f t="shared" si="8"/>
        <v>98.5</v>
      </c>
      <c r="S7" s="10">
        <f t="shared" si="8"/>
        <v>91.2</v>
      </c>
      <c r="T7" s="10">
        <f t="shared" si="8"/>
        <v>88.7</v>
      </c>
      <c r="U7" s="10">
        <f t="shared" si="8"/>
        <v>104.6</v>
      </c>
      <c r="V7" s="10">
        <f t="shared" si="8"/>
        <v>102.5</v>
      </c>
      <c r="W7" s="10">
        <f t="shared" si="8"/>
        <v>108.2</v>
      </c>
      <c r="X7" s="10">
        <f t="shared" si="8"/>
        <v>94</v>
      </c>
      <c r="Y7" s="10">
        <f t="shared" si="8"/>
        <v>87.1</v>
      </c>
      <c r="Z7" s="10">
        <f t="shared" si="8"/>
        <v>115.6</v>
      </c>
      <c r="AA7" s="10">
        <f t="shared" si="8"/>
        <v>89.9</v>
      </c>
      <c r="AB7" s="10">
        <f t="shared" si="8"/>
        <v>42.6</v>
      </c>
      <c r="AC7" s="10">
        <f t="shared" si="8"/>
        <v>97.7</v>
      </c>
      <c r="AD7" s="10">
        <f t="shared" si="8"/>
        <v>105.7</v>
      </c>
      <c r="AE7" s="10">
        <f>ROUND(AVERAGE(AE78:AE89),1)</f>
        <v>48.1</v>
      </c>
      <c r="AF7" s="10">
        <f>ROUND(AVERAGE(AF78:AF89),1)</f>
        <v>97.6</v>
      </c>
      <c r="AG7" s="10">
        <f>ROUND(AVERAGE(AG78:AG89),1)</f>
        <v>91.7</v>
      </c>
      <c r="AH7" s="8"/>
      <c r="AI7" s="9" t="s">
        <v>59</v>
      </c>
      <c r="AJ7" s="9"/>
      <c r="AK7" s="10">
        <f t="shared" ref="AK7:AU7" si="9">ROUND(AVERAGE(AK78:AK89),1)</f>
        <v>91.2</v>
      </c>
      <c r="AL7" s="10">
        <f t="shared" si="9"/>
        <v>96.3</v>
      </c>
      <c r="AM7" s="10">
        <f t="shared" si="9"/>
        <v>93.1</v>
      </c>
      <c r="AN7" s="10">
        <f t="shared" si="9"/>
        <v>93.6</v>
      </c>
      <c r="AO7" s="10">
        <f t="shared" si="9"/>
        <v>91.8</v>
      </c>
      <c r="AP7" s="10">
        <f t="shared" si="9"/>
        <v>100.6</v>
      </c>
      <c r="AQ7" s="10">
        <f t="shared" si="9"/>
        <v>83.7</v>
      </c>
      <c r="AR7" s="10">
        <f t="shared" si="9"/>
        <v>108.3</v>
      </c>
      <c r="AS7" s="10">
        <f t="shared" si="9"/>
        <v>87.6</v>
      </c>
      <c r="AT7" s="10">
        <f t="shared" si="9"/>
        <v>86.4</v>
      </c>
      <c r="AU7" s="10">
        <f t="shared" si="9"/>
        <v>104.1</v>
      </c>
    </row>
    <row r="8" spans="1:52">
      <c r="A8" s="8"/>
      <c r="B8" s="9" t="s">
        <v>60</v>
      </c>
      <c r="C8" s="9"/>
      <c r="D8" s="10">
        <f>ROUND(AVERAGE(D90:D101),1)</f>
        <v>100</v>
      </c>
      <c r="E8" s="10">
        <f t="shared" ref="E8:AD8" si="10">ROUND(AVERAGE(E90:E101),1)</f>
        <v>100</v>
      </c>
      <c r="F8" s="10">
        <f t="shared" si="10"/>
        <v>100</v>
      </c>
      <c r="G8" s="10">
        <f t="shared" si="10"/>
        <v>100</v>
      </c>
      <c r="H8" s="10">
        <f t="shared" si="10"/>
        <v>100</v>
      </c>
      <c r="I8" s="10">
        <f t="shared" si="10"/>
        <v>100</v>
      </c>
      <c r="J8" s="10">
        <f t="shared" si="10"/>
        <v>100</v>
      </c>
      <c r="K8" s="10">
        <f t="shared" si="10"/>
        <v>100</v>
      </c>
      <c r="L8" s="10">
        <f t="shared" si="10"/>
        <v>100</v>
      </c>
      <c r="M8" s="10">
        <f t="shared" si="10"/>
        <v>100</v>
      </c>
      <c r="N8" s="10">
        <f t="shared" si="10"/>
        <v>100</v>
      </c>
      <c r="O8" s="10">
        <f t="shared" si="10"/>
        <v>100</v>
      </c>
      <c r="P8" s="10">
        <f t="shared" si="10"/>
        <v>100</v>
      </c>
      <c r="Q8" s="10">
        <f t="shared" si="10"/>
        <v>100</v>
      </c>
      <c r="R8" s="10">
        <f t="shared" si="10"/>
        <v>100</v>
      </c>
      <c r="S8" s="10">
        <f t="shared" si="10"/>
        <v>100</v>
      </c>
      <c r="T8" s="10">
        <f t="shared" si="10"/>
        <v>100</v>
      </c>
      <c r="U8" s="10">
        <f t="shared" si="10"/>
        <v>100</v>
      </c>
      <c r="V8" s="10">
        <f t="shared" si="10"/>
        <v>100</v>
      </c>
      <c r="W8" s="10">
        <f t="shared" si="10"/>
        <v>100</v>
      </c>
      <c r="X8" s="10">
        <f t="shared" si="10"/>
        <v>100</v>
      </c>
      <c r="Y8" s="10">
        <f t="shared" si="10"/>
        <v>100</v>
      </c>
      <c r="Z8" s="10">
        <f t="shared" si="10"/>
        <v>100</v>
      </c>
      <c r="AA8" s="10">
        <f t="shared" si="10"/>
        <v>100</v>
      </c>
      <c r="AB8" s="10">
        <f t="shared" si="10"/>
        <v>100</v>
      </c>
      <c r="AC8" s="10">
        <f t="shared" si="10"/>
        <v>100</v>
      </c>
      <c r="AD8" s="10">
        <f t="shared" si="10"/>
        <v>100</v>
      </c>
      <c r="AE8" s="10">
        <f>ROUND(AVERAGE(AE90:AE101),1)</f>
        <v>100</v>
      </c>
      <c r="AF8" s="10">
        <f>ROUND(AVERAGE(AF90:AF101),1)</f>
        <v>100</v>
      </c>
      <c r="AG8" s="10">
        <f>ROUND(AVERAGE(AG90:AG101),1)</f>
        <v>100</v>
      </c>
      <c r="AH8" s="8"/>
      <c r="AI8" s="9" t="s">
        <v>60</v>
      </c>
      <c r="AJ8" s="9"/>
      <c r="AK8" s="10">
        <f t="shared" ref="AK8:AU8" si="11">ROUND(AVERAGE(AK90:AK101),1)</f>
        <v>100</v>
      </c>
      <c r="AL8" s="10">
        <f t="shared" si="11"/>
        <v>100</v>
      </c>
      <c r="AM8" s="10">
        <f t="shared" si="11"/>
        <v>100</v>
      </c>
      <c r="AN8" s="10">
        <f t="shared" si="11"/>
        <v>100</v>
      </c>
      <c r="AO8" s="10">
        <f t="shared" si="11"/>
        <v>100</v>
      </c>
      <c r="AP8" s="10">
        <f t="shared" si="11"/>
        <v>100</v>
      </c>
      <c r="AQ8" s="10">
        <f t="shared" si="11"/>
        <v>100</v>
      </c>
      <c r="AR8" s="10">
        <f t="shared" si="11"/>
        <v>100</v>
      </c>
      <c r="AS8" s="10">
        <f t="shared" si="11"/>
        <v>100</v>
      </c>
      <c r="AT8" s="10">
        <f t="shared" si="11"/>
        <v>100</v>
      </c>
      <c r="AU8" s="10">
        <f t="shared" si="11"/>
        <v>100</v>
      </c>
    </row>
    <row r="9" spans="1:52">
      <c r="A9" s="8"/>
      <c r="B9" s="9" t="s">
        <v>61</v>
      </c>
      <c r="C9" s="9"/>
      <c r="D9" s="10">
        <f>ROUND(AVERAGE(D102:D113),1)</f>
        <v>103.7</v>
      </c>
      <c r="E9" s="10">
        <f t="shared" ref="E9:AD9" si="12">ROUND(AVERAGE(E102:E113),1)</f>
        <v>103.7</v>
      </c>
      <c r="F9" s="10">
        <f t="shared" si="12"/>
        <v>102.2</v>
      </c>
      <c r="G9" s="10">
        <f t="shared" si="12"/>
        <v>108</v>
      </c>
      <c r="H9" s="10">
        <f t="shared" si="12"/>
        <v>102.3</v>
      </c>
      <c r="I9" s="10">
        <f t="shared" si="12"/>
        <v>115.8</v>
      </c>
      <c r="J9" s="10">
        <f t="shared" si="12"/>
        <v>112.4</v>
      </c>
      <c r="K9" s="10">
        <f t="shared" si="12"/>
        <v>122.7</v>
      </c>
      <c r="L9" s="10">
        <f t="shared" si="12"/>
        <v>95.9</v>
      </c>
      <c r="M9" s="10">
        <f t="shared" si="12"/>
        <v>79.400000000000006</v>
      </c>
      <c r="N9" s="10">
        <f t="shared" si="12"/>
        <v>100.2</v>
      </c>
      <c r="O9" s="10">
        <f t="shared" si="12"/>
        <v>109.7</v>
      </c>
      <c r="P9" s="10">
        <f t="shared" si="12"/>
        <v>103.9</v>
      </c>
      <c r="Q9" s="10">
        <f t="shared" si="12"/>
        <v>102.9</v>
      </c>
      <c r="R9" s="10">
        <f t="shared" si="12"/>
        <v>97.4</v>
      </c>
      <c r="S9" s="10">
        <f t="shared" si="12"/>
        <v>100.3</v>
      </c>
      <c r="T9" s="10">
        <f t="shared" si="12"/>
        <v>100.6</v>
      </c>
      <c r="U9" s="10">
        <f t="shared" si="12"/>
        <v>90</v>
      </c>
      <c r="V9" s="10">
        <f t="shared" si="12"/>
        <v>95.8</v>
      </c>
      <c r="W9" s="10">
        <f t="shared" si="12"/>
        <v>109.6</v>
      </c>
      <c r="X9" s="10">
        <f t="shared" si="12"/>
        <v>101.6</v>
      </c>
      <c r="Y9" s="10">
        <f t="shared" si="12"/>
        <v>95.7</v>
      </c>
      <c r="Z9" s="10">
        <f t="shared" si="12"/>
        <v>102.9</v>
      </c>
      <c r="AA9" s="10">
        <f t="shared" si="12"/>
        <v>123.4</v>
      </c>
      <c r="AB9" s="10">
        <f t="shared" si="12"/>
        <v>107.5</v>
      </c>
      <c r="AC9" s="10">
        <f t="shared" si="12"/>
        <v>101.4</v>
      </c>
      <c r="AD9" s="10">
        <f t="shared" si="12"/>
        <v>95.7</v>
      </c>
      <c r="AE9" s="10">
        <f>ROUND(AVERAGE(AE102:AE113),1)</f>
        <v>85.9</v>
      </c>
      <c r="AF9" s="10">
        <f>ROUND(AVERAGE(AF102:AF113),1)</f>
        <v>115.1</v>
      </c>
      <c r="AG9" s="10">
        <f>ROUND(AVERAGE(AG102:AG113),1)</f>
        <v>104.5</v>
      </c>
      <c r="AH9" s="8"/>
      <c r="AI9" s="9" t="s">
        <v>61</v>
      </c>
      <c r="AJ9" s="9"/>
      <c r="AK9" s="10">
        <f t="shared" ref="AK9:AU9" si="13">ROUND(AVERAGE(AK102:AK113),1)</f>
        <v>103.7</v>
      </c>
      <c r="AL9" s="10">
        <f t="shared" si="13"/>
        <v>107.7</v>
      </c>
      <c r="AM9" s="10">
        <f t="shared" si="13"/>
        <v>111.4</v>
      </c>
      <c r="AN9" s="10">
        <f t="shared" si="13"/>
        <v>115.1</v>
      </c>
      <c r="AO9" s="10">
        <f t="shared" si="13"/>
        <v>100.8</v>
      </c>
      <c r="AP9" s="10">
        <f t="shared" si="13"/>
        <v>102.7</v>
      </c>
      <c r="AQ9" s="10">
        <f t="shared" si="13"/>
        <v>106.5</v>
      </c>
      <c r="AR9" s="10">
        <f t="shared" si="13"/>
        <v>101</v>
      </c>
      <c r="AS9" s="10">
        <f t="shared" si="13"/>
        <v>100.9</v>
      </c>
      <c r="AT9" s="10">
        <f t="shared" si="13"/>
        <v>101.6</v>
      </c>
      <c r="AU9" s="10">
        <f t="shared" si="13"/>
        <v>90.5</v>
      </c>
    </row>
    <row r="10" spans="1:52">
      <c r="A10" s="8"/>
      <c r="B10" s="9" t="s">
        <v>62</v>
      </c>
      <c r="C10" s="9"/>
      <c r="D10" s="10">
        <f>ROUND(AVERAGE(D114:D125),1)</f>
        <v>100.1</v>
      </c>
      <c r="E10" s="10">
        <f t="shared" ref="E10:AD10" si="14">ROUND(AVERAGE(E114:E125),1)</f>
        <v>100.1</v>
      </c>
      <c r="F10" s="10">
        <f t="shared" si="14"/>
        <v>97.3</v>
      </c>
      <c r="G10" s="10">
        <f t="shared" si="14"/>
        <v>105.3</v>
      </c>
      <c r="H10" s="10">
        <f t="shared" si="14"/>
        <v>99.7</v>
      </c>
      <c r="I10" s="10">
        <f t="shared" si="14"/>
        <v>103.9</v>
      </c>
      <c r="J10" s="10">
        <f t="shared" si="14"/>
        <v>93.7</v>
      </c>
      <c r="K10" s="10">
        <f t="shared" si="14"/>
        <v>119.3</v>
      </c>
      <c r="L10" s="10">
        <f t="shared" si="14"/>
        <v>89.9</v>
      </c>
      <c r="M10" s="10">
        <f t="shared" si="14"/>
        <v>70.2</v>
      </c>
      <c r="N10" s="10">
        <f t="shared" si="14"/>
        <v>106.1</v>
      </c>
      <c r="O10" s="10">
        <f t="shared" si="14"/>
        <v>104.2</v>
      </c>
      <c r="P10" s="10">
        <f t="shared" si="14"/>
        <v>108.9</v>
      </c>
      <c r="Q10" s="10">
        <f t="shared" si="14"/>
        <v>103.2</v>
      </c>
      <c r="R10" s="10">
        <f t="shared" si="14"/>
        <v>90.9</v>
      </c>
      <c r="S10" s="10">
        <f t="shared" si="14"/>
        <v>98.9</v>
      </c>
      <c r="T10" s="10">
        <f t="shared" si="14"/>
        <v>101.4</v>
      </c>
      <c r="U10" s="10">
        <f t="shared" si="14"/>
        <v>86.2</v>
      </c>
      <c r="V10" s="10">
        <f t="shared" si="14"/>
        <v>99.8</v>
      </c>
      <c r="W10" s="10">
        <f t="shared" si="14"/>
        <v>108.8</v>
      </c>
      <c r="X10" s="10">
        <f t="shared" si="14"/>
        <v>99.9</v>
      </c>
      <c r="Y10" s="10">
        <f t="shared" si="14"/>
        <v>101.9</v>
      </c>
      <c r="Z10" s="10">
        <f t="shared" si="14"/>
        <v>97.4</v>
      </c>
      <c r="AA10" s="10">
        <f t="shared" si="14"/>
        <v>104.3</v>
      </c>
      <c r="AB10" s="10">
        <f t="shared" si="14"/>
        <v>107.3</v>
      </c>
      <c r="AC10" s="10">
        <f t="shared" si="14"/>
        <v>97.5</v>
      </c>
      <c r="AD10" s="10">
        <f t="shared" si="14"/>
        <v>101.8</v>
      </c>
      <c r="AE10" s="10">
        <f>ROUND(AVERAGE(AE114:AE125),1)</f>
        <v>65.400000000000006</v>
      </c>
      <c r="AF10" s="10">
        <f>ROUND(AVERAGE(AF114:AF125),1)</f>
        <v>132.1</v>
      </c>
      <c r="AG10" s="10">
        <f>ROUND(AVERAGE(AG114:AG125),1)</f>
        <v>102.2</v>
      </c>
      <c r="AH10" s="8"/>
      <c r="AI10" s="9" t="s">
        <v>62</v>
      </c>
      <c r="AJ10" s="9"/>
      <c r="AK10" s="10">
        <f>ROUND(AVERAGE(AK114:AK125),1)</f>
        <v>100.1</v>
      </c>
      <c r="AL10" s="10">
        <f t="shared" ref="AL10:AU10" si="15">ROUND(AVERAGE(AL114:AL125),1)</f>
        <v>106.1</v>
      </c>
      <c r="AM10" s="10">
        <f t="shared" si="15"/>
        <v>113</v>
      </c>
      <c r="AN10" s="10">
        <f t="shared" si="15"/>
        <v>116.5</v>
      </c>
      <c r="AO10" s="10">
        <f t="shared" si="15"/>
        <v>102.9</v>
      </c>
      <c r="AP10" s="10">
        <f t="shared" si="15"/>
        <v>97</v>
      </c>
      <c r="AQ10" s="10">
        <f t="shared" si="15"/>
        <v>97.4</v>
      </c>
      <c r="AR10" s="10">
        <f t="shared" si="15"/>
        <v>96.9</v>
      </c>
      <c r="AS10" s="10">
        <f t="shared" si="15"/>
        <v>95.8</v>
      </c>
      <c r="AT10" s="10">
        <f t="shared" si="15"/>
        <v>96.5</v>
      </c>
      <c r="AU10" s="10">
        <f t="shared" si="15"/>
        <v>86.1</v>
      </c>
    </row>
    <row r="11" spans="1:52">
      <c r="A11" s="8"/>
      <c r="B11" s="9" t="s">
        <v>63</v>
      </c>
      <c r="C11" s="9"/>
      <c r="D11" s="10">
        <f>ROUND(AVERAGE(D126:D137),1)</f>
        <v>96.7</v>
      </c>
      <c r="E11" s="10">
        <f t="shared" ref="E11:AD11" si="16">ROUND(AVERAGE(E126:E137),1)</f>
        <v>96.7</v>
      </c>
      <c r="F11" s="10">
        <f t="shared" si="16"/>
        <v>103.5</v>
      </c>
      <c r="G11" s="10">
        <f t="shared" si="16"/>
        <v>99.9</v>
      </c>
      <c r="H11" s="10">
        <f t="shared" si="16"/>
        <v>98.6</v>
      </c>
      <c r="I11" s="10">
        <f t="shared" si="16"/>
        <v>93.6</v>
      </c>
      <c r="J11" s="10">
        <f t="shared" si="16"/>
        <v>82.7</v>
      </c>
      <c r="K11" s="10">
        <f t="shared" si="16"/>
        <v>110.3</v>
      </c>
      <c r="L11" s="10">
        <f t="shared" si="16"/>
        <v>76.8</v>
      </c>
      <c r="M11" s="10">
        <f t="shared" si="16"/>
        <v>55</v>
      </c>
      <c r="N11" s="10">
        <f t="shared" si="16"/>
        <v>113.8</v>
      </c>
      <c r="O11" s="10">
        <f t="shared" si="16"/>
        <v>76.5</v>
      </c>
      <c r="P11" s="10">
        <f t="shared" si="16"/>
        <v>103</v>
      </c>
      <c r="Q11" s="10">
        <f t="shared" si="16"/>
        <v>102.1</v>
      </c>
      <c r="R11" s="10">
        <f t="shared" si="16"/>
        <v>92.3</v>
      </c>
      <c r="S11" s="10">
        <f t="shared" si="16"/>
        <v>98.6</v>
      </c>
      <c r="T11" s="10">
        <f t="shared" si="16"/>
        <v>99.7</v>
      </c>
      <c r="U11" s="10">
        <f t="shared" si="16"/>
        <v>89.5</v>
      </c>
      <c r="V11" s="10">
        <f t="shared" si="16"/>
        <v>95.9</v>
      </c>
      <c r="W11" s="10">
        <f t="shared" si="16"/>
        <v>108.5</v>
      </c>
      <c r="X11" s="10">
        <f t="shared" si="16"/>
        <v>97.5</v>
      </c>
      <c r="Y11" s="10">
        <f t="shared" si="16"/>
        <v>102.1</v>
      </c>
      <c r="Z11" s="10">
        <f t="shared" si="16"/>
        <v>83</v>
      </c>
      <c r="AA11" s="10">
        <f t="shared" si="16"/>
        <v>94.7</v>
      </c>
      <c r="AB11" s="10">
        <f t="shared" si="16"/>
        <v>104.6</v>
      </c>
      <c r="AC11" s="10">
        <f t="shared" si="16"/>
        <v>97.5</v>
      </c>
      <c r="AD11" s="10">
        <f t="shared" si="16"/>
        <v>100.1</v>
      </c>
      <c r="AE11" s="10">
        <f>ROUND(AVERAGE(AE126:AE137),1)</f>
        <v>58</v>
      </c>
      <c r="AF11" s="10">
        <f>ROUND(AVERAGE(AF126:AF137),1)</f>
        <v>132.5</v>
      </c>
      <c r="AG11" s="10">
        <f>ROUND(AVERAGE(AG126:AG137),1)</f>
        <v>98.9</v>
      </c>
      <c r="AH11" s="8"/>
      <c r="AI11" s="9" t="s">
        <v>63</v>
      </c>
      <c r="AJ11" s="9"/>
      <c r="AK11" s="10">
        <f>ROUND(AVERAGE(AK126:AK137),1)</f>
        <v>96.7</v>
      </c>
      <c r="AL11" s="10">
        <f t="shared" ref="AL11:AU11" si="17">ROUND(AVERAGE(AL126:AL137),1)</f>
        <v>100.8</v>
      </c>
      <c r="AM11" s="10">
        <f t="shared" si="17"/>
        <v>106.9</v>
      </c>
      <c r="AN11" s="10">
        <f t="shared" si="17"/>
        <v>104.2</v>
      </c>
      <c r="AO11" s="10">
        <f t="shared" si="17"/>
        <v>115</v>
      </c>
      <c r="AP11" s="10">
        <f t="shared" si="17"/>
        <v>92.6</v>
      </c>
      <c r="AQ11" s="10">
        <f t="shared" si="17"/>
        <v>75.5</v>
      </c>
      <c r="AR11" s="10">
        <f t="shared" si="17"/>
        <v>100.3</v>
      </c>
      <c r="AS11" s="10">
        <f t="shared" si="17"/>
        <v>93.7</v>
      </c>
      <c r="AT11" s="10">
        <f t="shared" si="17"/>
        <v>94.2</v>
      </c>
      <c r="AU11" s="10">
        <f t="shared" si="17"/>
        <v>85.3</v>
      </c>
    </row>
    <row r="12" spans="1:52">
      <c r="A12" s="8"/>
      <c r="B12" s="9" t="s">
        <v>64</v>
      </c>
      <c r="C12" s="9"/>
      <c r="D12" s="10">
        <f>ROUND(AVERAGE(D138:D149),1)</f>
        <v>100.3</v>
      </c>
      <c r="E12" s="10">
        <f t="shared" ref="E12:AE12" si="18">ROUND(AVERAGE(E138:E149),1)</f>
        <v>100.3</v>
      </c>
      <c r="F12" s="10">
        <f t="shared" si="18"/>
        <v>106.1</v>
      </c>
      <c r="G12" s="10">
        <f t="shared" si="18"/>
        <v>97</v>
      </c>
      <c r="H12" s="10">
        <f t="shared" si="18"/>
        <v>98.1</v>
      </c>
      <c r="I12" s="10">
        <f t="shared" si="18"/>
        <v>95.8</v>
      </c>
      <c r="J12" s="10">
        <f t="shared" si="18"/>
        <v>77.900000000000006</v>
      </c>
      <c r="K12" s="10">
        <f t="shared" si="18"/>
        <v>119.5</v>
      </c>
      <c r="L12" s="10">
        <f t="shared" si="18"/>
        <v>97.2</v>
      </c>
      <c r="M12" s="10">
        <f t="shared" si="18"/>
        <v>63.5</v>
      </c>
      <c r="N12" s="10">
        <f t="shared" si="18"/>
        <v>112.5</v>
      </c>
      <c r="O12" s="10">
        <f t="shared" si="18"/>
        <v>101.2</v>
      </c>
      <c r="P12" s="10">
        <f t="shared" si="18"/>
        <v>102.8</v>
      </c>
      <c r="Q12" s="10">
        <f t="shared" si="18"/>
        <v>106.1</v>
      </c>
      <c r="R12" s="10">
        <f t="shared" si="18"/>
        <v>109.5</v>
      </c>
      <c r="S12" s="10">
        <f t="shared" si="18"/>
        <v>96.8</v>
      </c>
      <c r="T12" s="10">
        <f t="shared" si="18"/>
        <v>93.8</v>
      </c>
      <c r="U12" s="10">
        <f t="shared" si="18"/>
        <v>85.4</v>
      </c>
      <c r="V12" s="10">
        <f t="shared" si="18"/>
        <v>98.5</v>
      </c>
      <c r="W12" s="10">
        <f t="shared" si="18"/>
        <v>104.3</v>
      </c>
      <c r="X12" s="10">
        <f t="shared" si="18"/>
        <v>90.5</v>
      </c>
      <c r="Y12" s="10">
        <f t="shared" si="18"/>
        <v>106.7</v>
      </c>
      <c r="Z12" s="10">
        <f t="shared" si="18"/>
        <v>82.8</v>
      </c>
      <c r="AA12" s="10">
        <f t="shared" si="18"/>
        <v>105.7</v>
      </c>
      <c r="AB12" s="10">
        <f t="shared" si="18"/>
        <v>57.9</v>
      </c>
      <c r="AC12" s="10">
        <f t="shared" si="18"/>
        <v>88</v>
      </c>
      <c r="AD12" s="10">
        <f t="shared" si="18"/>
        <v>92.7</v>
      </c>
      <c r="AE12" s="10">
        <f t="shared" si="18"/>
        <v>66.900000000000006</v>
      </c>
      <c r="AF12" s="10">
        <f>ROUND(AVERAGE(AF138:AF149),1)</f>
        <v>148.5</v>
      </c>
      <c r="AG12" s="10">
        <f>ROUND(AVERAGE(AG138:AG149),1)</f>
        <v>103.3</v>
      </c>
      <c r="AH12" s="8"/>
      <c r="AI12" s="9" t="s">
        <v>64</v>
      </c>
      <c r="AJ12" s="9"/>
      <c r="AK12" s="10">
        <f t="shared" ref="AK12:AU12" si="19">ROUND(AVERAGE(AK138:AK149),1)</f>
        <v>100.3</v>
      </c>
      <c r="AL12" s="10">
        <f t="shared" si="19"/>
        <v>105.8</v>
      </c>
      <c r="AM12" s="10">
        <f t="shared" si="19"/>
        <v>103.7</v>
      </c>
      <c r="AN12" s="10">
        <f t="shared" si="19"/>
        <v>104.7</v>
      </c>
      <c r="AO12" s="10">
        <f t="shared" si="19"/>
        <v>101</v>
      </c>
      <c r="AP12" s="10">
        <f t="shared" si="19"/>
        <v>108.7</v>
      </c>
      <c r="AQ12" s="10">
        <f t="shared" si="19"/>
        <v>100.8</v>
      </c>
      <c r="AR12" s="10">
        <f t="shared" si="19"/>
        <v>112.2</v>
      </c>
      <c r="AS12" s="10">
        <f t="shared" si="19"/>
        <v>96.3</v>
      </c>
      <c r="AT12" s="10">
        <f t="shared" si="19"/>
        <v>97.4</v>
      </c>
      <c r="AU12" s="10">
        <f t="shared" si="19"/>
        <v>79.099999999999994</v>
      </c>
    </row>
    <row r="13" spans="1:52">
      <c r="A13" s="8"/>
      <c r="B13" s="9" t="s">
        <v>65</v>
      </c>
      <c r="C13" s="9"/>
      <c r="D13" s="10">
        <f>ROUND(AVERAGE(D150:D161),1)</f>
        <v>99.4</v>
      </c>
      <c r="E13" s="10">
        <f t="shared" ref="E13:AE13" si="20">ROUND(AVERAGE(E150:E161),1)</f>
        <v>99.4</v>
      </c>
      <c r="F13" s="10">
        <f t="shared" si="20"/>
        <v>101.8</v>
      </c>
      <c r="G13" s="10">
        <f t="shared" si="20"/>
        <v>92.9</v>
      </c>
      <c r="H13" s="10">
        <f t="shared" si="20"/>
        <v>83.8</v>
      </c>
      <c r="I13" s="10">
        <f t="shared" si="20"/>
        <v>92.5</v>
      </c>
      <c r="J13" s="10">
        <f t="shared" si="20"/>
        <v>76.3</v>
      </c>
      <c r="K13" s="10">
        <f t="shared" si="20"/>
        <v>113.5</v>
      </c>
      <c r="L13" s="10">
        <f t="shared" si="20"/>
        <v>98.5</v>
      </c>
      <c r="M13" s="10">
        <f t="shared" si="20"/>
        <v>53.1</v>
      </c>
      <c r="N13" s="10">
        <f t="shared" si="20"/>
        <v>128</v>
      </c>
      <c r="O13" s="10">
        <f t="shared" si="20"/>
        <v>113.6</v>
      </c>
      <c r="P13" s="10">
        <f t="shared" si="20"/>
        <v>106.6</v>
      </c>
      <c r="Q13" s="10">
        <f t="shared" si="20"/>
        <v>102.8</v>
      </c>
      <c r="R13" s="10">
        <f t="shared" si="20"/>
        <v>109.4</v>
      </c>
      <c r="S13" s="10">
        <f t="shared" si="20"/>
        <v>94.8</v>
      </c>
      <c r="T13" s="10">
        <f t="shared" si="20"/>
        <v>88.9</v>
      </c>
      <c r="U13" s="10">
        <f t="shared" si="20"/>
        <v>83.4</v>
      </c>
      <c r="V13" s="10">
        <f t="shared" si="20"/>
        <v>83.3</v>
      </c>
      <c r="W13" s="10">
        <f t="shared" si="20"/>
        <v>103.4</v>
      </c>
      <c r="X13" s="10">
        <f t="shared" si="20"/>
        <v>79.8</v>
      </c>
      <c r="Y13" s="10">
        <f t="shared" si="20"/>
        <v>100</v>
      </c>
      <c r="Z13" s="10">
        <f t="shared" si="20"/>
        <v>77.8</v>
      </c>
      <c r="AA13" s="10">
        <f t="shared" si="20"/>
        <v>109.6</v>
      </c>
      <c r="AB13" s="10">
        <f t="shared" si="20"/>
        <v>49.9</v>
      </c>
      <c r="AC13" s="10">
        <f t="shared" si="20"/>
        <v>70.3</v>
      </c>
      <c r="AD13" s="10">
        <f t="shared" si="20"/>
        <v>88.8</v>
      </c>
      <c r="AE13" s="10">
        <f t="shared" si="20"/>
        <v>70.5</v>
      </c>
      <c r="AF13" s="10">
        <f>ROUND(AVERAGE(AF150:AF161),1)</f>
        <v>143.80000000000001</v>
      </c>
      <c r="AG13" s="10">
        <f>ROUND(AVERAGE(AG150:AG161),1)</f>
        <v>102.2</v>
      </c>
      <c r="AH13" s="8"/>
      <c r="AI13" s="9" t="s">
        <v>65</v>
      </c>
      <c r="AJ13" s="9"/>
      <c r="AK13" s="10">
        <f>ROUND(AVERAGE(AK150:AK161),1)</f>
        <v>99.4</v>
      </c>
      <c r="AL13" s="10">
        <f t="shared" ref="AL13:AU13" si="21">ROUND(AVERAGE(AL150:AL161),1)</f>
        <v>108.4</v>
      </c>
      <c r="AM13" s="10">
        <f t="shared" si="21"/>
        <v>106.1</v>
      </c>
      <c r="AN13" s="10">
        <f t="shared" si="21"/>
        <v>107.2</v>
      </c>
      <c r="AO13" s="10">
        <f t="shared" si="21"/>
        <v>102.9</v>
      </c>
      <c r="AP13" s="10">
        <f t="shared" si="21"/>
        <v>111.3</v>
      </c>
      <c r="AQ13" s="10">
        <f t="shared" si="21"/>
        <v>112.6</v>
      </c>
      <c r="AR13" s="10">
        <f t="shared" si="21"/>
        <v>110.7</v>
      </c>
      <c r="AS13" s="10">
        <f t="shared" si="21"/>
        <v>92.9</v>
      </c>
      <c r="AT13" s="10">
        <f t="shared" si="21"/>
        <v>94.6</v>
      </c>
      <c r="AU13" s="10">
        <f t="shared" si="21"/>
        <v>67.900000000000006</v>
      </c>
      <c r="AV13" s="11"/>
      <c r="AW13" s="11"/>
      <c r="AX13" s="11"/>
      <c r="AY13" s="11"/>
      <c r="AZ13" s="11"/>
    </row>
    <row r="14" spans="1:52">
      <c r="A14" s="8"/>
      <c r="B14" s="9" t="s">
        <v>66</v>
      </c>
      <c r="C14" s="9"/>
      <c r="D14" s="10">
        <f>ROUND(AVERAGE(D162:D173),1)</f>
        <v>98.2</v>
      </c>
      <c r="E14" s="10">
        <f t="shared" ref="E14:AG15" si="22">ROUND(AVERAGE(E162:E173),1)</f>
        <v>98.2</v>
      </c>
      <c r="F14" s="10">
        <f t="shared" si="22"/>
        <v>100.9</v>
      </c>
      <c r="G14" s="10">
        <f t="shared" si="22"/>
        <v>80.900000000000006</v>
      </c>
      <c r="H14" s="10">
        <f t="shared" si="22"/>
        <v>83.5</v>
      </c>
      <c r="I14" s="10">
        <f t="shared" si="22"/>
        <v>83.9</v>
      </c>
      <c r="J14" s="10">
        <f t="shared" si="22"/>
        <v>72.400000000000006</v>
      </c>
      <c r="K14" s="10">
        <f t="shared" si="22"/>
        <v>99.6</v>
      </c>
      <c r="L14" s="10">
        <f t="shared" si="22"/>
        <v>81.7</v>
      </c>
      <c r="M14" s="10">
        <f t="shared" si="22"/>
        <v>50.5</v>
      </c>
      <c r="N14" s="10">
        <f t="shared" si="22"/>
        <v>134.30000000000001</v>
      </c>
      <c r="O14" s="10">
        <f t="shared" si="22"/>
        <v>106</v>
      </c>
      <c r="P14" s="10">
        <f t="shared" si="22"/>
        <v>117.7</v>
      </c>
      <c r="Q14" s="10">
        <f t="shared" si="22"/>
        <v>104</v>
      </c>
      <c r="R14" s="10">
        <f t="shared" si="22"/>
        <v>106.6</v>
      </c>
      <c r="S14" s="10">
        <f t="shared" si="22"/>
        <v>86.1</v>
      </c>
      <c r="T14" s="10">
        <f t="shared" si="22"/>
        <v>90.9</v>
      </c>
      <c r="U14" s="10">
        <f t="shared" si="22"/>
        <v>86.4</v>
      </c>
      <c r="V14" s="10">
        <f t="shared" si="22"/>
        <v>102</v>
      </c>
      <c r="W14" s="10">
        <f t="shared" si="22"/>
        <v>100.5</v>
      </c>
      <c r="X14" s="10">
        <f t="shared" si="22"/>
        <v>75.599999999999994</v>
      </c>
      <c r="Y14" s="10">
        <f t="shared" si="22"/>
        <v>100.8</v>
      </c>
      <c r="Z14" s="10">
        <f t="shared" si="22"/>
        <v>74.400000000000006</v>
      </c>
      <c r="AA14" s="10">
        <f t="shared" si="22"/>
        <v>109.8</v>
      </c>
      <c r="AB14" s="10">
        <f t="shared" si="22"/>
        <v>45.6</v>
      </c>
      <c r="AC14" s="10">
        <f t="shared" si="22"/>
        <v>63.2</v>
      </c>
      <c r="AD14" s="10">
        <f t="shared" si="22"/>
        <v>84.7</v>
      </c>
      <c r="AE14" s="10">
        <f t="shared" si="22"/>
        <v>59.9</v>
      </c>
      <c r="AF14" s="10">
        <f t="shared" si="22"/>
        <v>161.1</v>
      </c>
      <c r="AG14" s="10">
        <f t="shared" si="22"/>
        <v>101.2</v>
      </c>
      <c r="AH14" s="8"/>
      <c r="AI14" s="9" t="s">
        <v>66</v>
      </c>
      <c r="AJ14" s="9"/>
      <c r="AK14" s="10">
        <f t="shared" ref="AK14:AU14" si="23">ROUND(AVERAGE(AK162:AK173),1)</f>
        <v>98.2</v>
      </c>
      <c r="AL14" s="10">
        <f t="shared" si="23"/>
        <v>104.6</v>
      </c>
      <c r="AM14" s="10">
        <f t="shared" si="23"/>
        <v>98.8</v>
      </c>
      <c r="AN14" s="10">
        <f t="shared" si="23"/>
        <v>101</v>
      </c>
      <c r="AO14" s="10">
        <f t="shared" si="23"/>
        <v>92.4</v>
      </c>
      <c r="AP14" s="10">
        <f t="shared" si="23"/>
        <v>112.4</v>
      </c>
      <c r="AQ14" s="10">
        <f t="shared" si="23"/>
        <v>112.2</v>
      </c>
      <c r="AR14" s="10">
        <f t="shared" si="23"/>
        <v>112.5</v>
      </c>
      <c r="AS14" s="10">
        <f t="shared" si="23"/>
        <v>93.5</v>
      </c>
      <c r="AT14" s="10">
        <f t="shared" si="23"/>
        <v>95.5</v>
      </c>
      <c r="AU14" s="10">
        <f t="shared" si="23"/>
        <v>64</v>
      </c>
      <c r="AV14" s="11"/>
      <c r="AW14" s="11"/>
      <c r="AX14" s="11"/>
      <c r="AY14" s="11"/>
      <c r="AZ14" s="11"/>
    </row>
    <row r="15" spans="1:52">
      <c r="A15" s="8"/>
      <c r="B15" s="9" t="s">
        <v>67</v>
      </c>
      <c r="C15" s="9"/>
      <c r="D15" s="10">
        <f>ROUND(AVERAGE(D174:D185),1)</f>
        <v>101.5</v>
      </c>
      <c r="E15" s="10">
        <f t="shared" ref="E15:AG15" si="24">ROUND(AVERAGE(E174:E185),1)</f>
        <v>101.5</v>
      </c>
      <c r="F15" s="10">
        <f t="shared" si="24"/>
        <v>105.7</v>
      </c>
      <c r="G15" s="10">
        <f t="shared" si="24"/>
        <v>84.2</v>
      </c>
      <c r="H15" s="10">
        <f t="shared" si="24"/>
        <v>84.1</v>
      </c>
      <c r="I15" s="10">
        <f t="shared" si="24"/>
        <v>90.5</v>
      </c>
      <c r="J15" s="10">
        <f t="shared" si="24"/>
        <v>81.099999999999994</v>
      </c>
      <c r="K15" s="10">
        <f t="shared" si="24"/>
        <v>103.8</v>
      </c>
      <c r="L15" s="10">
        <f t="shared" si="24"/>
        <v>83.3</v>
      </c>
      <c r="M15" s="10">
        <f t="shared" si="24"/>
        <v>49.7</v>
      </c>
      <c r="N15" s="10">
        <f t="shared" si="24"/>
        <v>126.7</v>
      </c>
      <c r="O15" s="10">
        <f t="shared" si="24"/>
        <v>101.9</v>
      </c>
      <c r="P15" s="10">
        <f t="shared" si="24"/>
        <v>132.9</v>
      </c>
      <c r="Q15" s="10">
        <f t="shared" si="24"/>
        <v>107.5</v>
      </c>
      <c r="R15" s="10">
        <f t="shared" si="24"/>
        <v>108.8</v>
      </c>
      <c r="S15" s="10">
        <f t="shared" si="24"/>
        <v>90.4</v>
      </c>
      <c r="T15" s="10">
        <f t="shared" si="24"/>
        <v>91.3</v>
      </c>
      <c r="U15" s="10">
        <f t="shared" si="24"/>
        <v>87.4</v>
      </c>
      <c r="V15" s="10">
        <f t="shared" si="24"/>
        <v>103.8</v>
      </c>
      <c r="W15" s="10">
        <f t="shared" si="24"/>
        <v>101</v>
      </c>
      <c r="X15" s="10">
        <f t="shared" si="24"/>
        <v>72.5</v>
      </c>
      <c r="Y15" s="10">
        <f t="shared" si="24"/>
        <v>101.5</v>
      </c>
      <c r="Z15" s="10">
        <f t="shared" si="24"/>
        <v>70.7</v>
      </c>
      <c r="AA15" s="10">
        <f t="shared" si="24"/>
        <v>115.7</v>
      </c>
      <c r="AB15" s="10">
        <f t="shared" si="24"/>
        <v>45.2</v>
      </c>
      <c r="AC15" s="10">
        <f t="shared" si="24"/>
        <v>58</v>
      </c>
      <c r="AD15" s="10">
        <f t="shared" si="24"/>
        <v>76.900000000000006</v>
      </c>
      <c r="AE15" s="10">
        <f t="shared" si="24"/>
        <v>67.599999999999994</v>
      </c>
      <c r="AF15" s="10">
        <f t="shared" si="22"/>
        <v>157.4</v>
      </c>
      <c r="AG15" s="10">
        <f t="shared" si="24"/>
        <v>96.1</v>
      </c>
      <c r="AH15" s="10" t="s">
        <v>57</v>
      </c>
      <c r="AI15" s="9" t="s">
        <v>67</v>
      </c>
      <c r="AJ15" s="9"/>
      <c r="AK15" s="10">
        <f t="shared" ref="AK15:AU15" si="25">ROUND(AVERAGE(AK174:AK185),1)</f>
        <v>101.5</v>
      </c>
      <c r="AL15" s="10">
        <f t="shared" si="25"/>
        <v>105.6</v>
      </c>
      <c r="AM15" s="10">
        <f t="shared" si="25"/>
        <v>101.4</v>
      </c>
      <c r="AN15" s="10">
        <f t="shared" si="25"/>
        <v>104.2</v>
      </c>
      <c r="AO15" s="10">
        <f t="shared" si="25"/>
        <v>93.1</v>
      </c>
      <c r="AP15" s="10">
        <f t="shared" si="25"/>
        <v>111.2</v>
      </c>
      <c r="AQ15" s="10">
        <f t="shared" si="25"/>
        <v>105.8</v>
      </c>
      <c r="AR15" s="10">
        <f t="shared" si="25"/>
        <v>113.6</v>
      </c>
      <c r="AS15" s="10">
        <f t="shared" si="25"/>
        <v>98.5</v>
      </c>
      <c r="AT15" s="10">
        <f t="shared" si="25"/>
        <v>101.3</v>
      </c>
      <c r="AU15" s="10">
        <f t="shared" si="25"/>
        <v>58.4</v>
      </c>
      <c r="AV15" s="11"/>
      <c r="AW15" s="11"/>
      <c r="AX15" s="11"/>
      <c r="AY15" s="11"/>
      <c r="AZ15" s="11"/>
    </row>
    <row r="16" spans="1:52">
      <c r="A16" s="8"/>
      <c r="B16" s="12" t="s">
        <v>68</v>
      </c>
      <c r="C16" s="12"/>
      <c r="D16" s="13">
        <f>ROUND(AVERAGE(D186:D197),1)</f>
        <v>103.4</v>
      </c>
      <c r="E16" s="13">
        <f t="shared" ref="E16:AG16" si="26">ROUND(AVERAGE(E186:E197),1)</f>
        <v>103.4</v>
      </c>
      <c r="F16" s="13">
        <f t="shared" si="26"/>
        <v>108.2</v>
      </c>
      <c r="G16" s="13">
        <f t="shared" si="26"/>
        <v>82.3</v>
      </c>
      <c r="H16" s="13">
        <f t="shared" si="26"/>
        <v>86.4</v>
      </c>
      <c r="I16" s="13">
        <f t="shared" si="26"/>
        <v>96.7</v>
      </c>
      <c r="J16" s="13">
        <f t="shared" si="26"/>
        <v>84.1</v>
      </c>
      <c r="K16" s="13">
        <f t="shared" si="26"/>
        <v>114.2</v>
      </c>
      <c r="L16" s="13">
        <f t="shared" si="26"/>
        <v>89.5</v>
      </c>
      <c r="M16" s="13">
        <f t="shared" si="26"/>
        <v>46.3</v>
      </c>
      <c r="N16" s="13">
        <f t="shared" si="26"/>
        <v>131.6</v>
      </c>
      <c r="O16" s="13">
        <f t="shared" si="26"/>
        <v>104</v>
      </c>
      <c r="P16" s="13">
        <f t="shared" si="26"/>
        <v>137.69999999999999</v>
      </c>
      <c r="Q16" s="13">
        <f t="shared" si="26"/>
        <v>108.2</v>
      </c>
      <c r="R16" s="13">
        <f t="shared" si="26"/>
        <v>110.6</v>
      </c>
      <c r="S16" s="13">
        <f t="shared" si="26"/>
        <v>60.1</v>
      </c>
      <c r="T16" s="13">
        <f t="shared" si="26"/>
        <v>91.9</v>
      </c>
      <c r="U16" s="13">
        <f t="shared" si="26"/>
        <v>84.1</v>
      </c>
      <c r="V16" s="13">
        <f t="shared" si="26"/>
        <v>100.9</v>
      </c>
      <c r="W16" s="13">
        <f t="shared" si="26"/>
        <v>95.9</v>
      </c>
      <c r="X16" s="13">
        <f t="shared" si="26"/>
        <v>70</v>
      </c>
      <c r="Y16" s="13">
        <f t="shared" si="26"/>
        <v>105.6</v>
      </c>
      <c r="Z16" s="13">
        <f t="shared" si="26"/>
        <v>67.400000000000006</v>
      </c>
      <c r="AA16" s="13">
        <f t="shared" si="26"/>
        <v>116</v>
      </c>
      <c r="AB16" s="13">
        <f t="shared" si="26"/>
        <v>37.9</v>
      </c>
      <c r="AC16" s="13">
        <f t="shared" si="26"/>
        <v>53.4</v>
      </c>
      <c r="AD16" s="13">
        <f t="shared" si="26"/>
        <v>74.2</v>
      </c>
      <c r="AE16" s="13">
        <f t="shared" si="26"/>
        <v>65.400000000000006</v>
      </c>
      <c r="AF16" s="13" t="s">
        <v>57</v>
      </c>
      <c r="AG16" s="13" t="e">
        <f t="shared" si="26"/>
        <v>#DIV/0!</v>
      </c>
      <c r="AH16" s="14"/>
      <c r="AI16" s="12" t="s">
        <v>68</v>
      </c>
      <c r="AJ16" s="12"/>
      <c r="AK16" s="13">
        <f t="shared" ref="AK16:AU16" si="27">ROUND(AVERAGE(AK186:AK197),1)</f>
        <v>103.4</v>
      </c>
      <c r="AL16" s="13">
        <f t="shared" si="27"/>
        <v>107.8</v>
      </c>
      <c r="AM16" s="13">
        <f t="shared" si="27"/>
        <v>102.6</v>
      </c>
      <c r="AN16" s="13">
        <f t="shared" si="27"/>
        <v>106</v>
      </c>
      <c r="AO16" s="13">
        <f t="shared" si="27"/>
        <v>92.9</v>
      </c>
      <c r="AP16" s="13">
        <f t="shared" si="27"/>
        <v>114.7</v>
      </c>
      <c r="AQ16" s="13">
        <f t="shared" si="27"/>
        <v>111.2</v>
      </c>
      <c r="AR16" s="13">
        <f t="shared" si="27"/>
        <v>116.3</v>
      </c>
      <c r="AS16" s="13">
        <f t="shared" si="27"/>
        <v>100.2</v>
      </c>
      <c r="AT16" s="13">
        <f t="shared" si="27"/>
        <v>103.6</v>
      </c>
      <c r="AU16" s="13">
        <f t="shared" si="27"/>
        <v>49.1</v>
      </c>
      <c r="AV16" s="11"/>
      <c r="AW16" s="11"/>
      <c r="AX16" s="11"/>
      <c r="AY16" s="11"/>
      <c r="AZ16" s="11"/>
    </row>
    <row r="17" spans="1:88">
      <c r="A17" s="8"/>
      <c r="B17" s="9" t="s">
        <v>69</v>
      </c>
      <c r="C17" s="9"/>
      <c r="D17" s="10">
        <f>ROUND(SUM(D33:D44)/12,1)</f>
        <v>108</v>
      </c>
      <c r="E17" s="10">
        <f t="shared" ref="E17:AD17" si="28">ROUND(SUM(E33:E44)/12,1)</f>
        <v>108</v>
      </c>
      <c r="F17" s="10">
        <f t="shared" si="28"/>
        <v>107.5</v>
      </c>
      <c r="G17" s="10">
        <f t="shared" si="28"/>
        <v>121.1</v>
      </c>
      <c r="H17" s="10">
        <f t="shared" si="28"/>
        <v>115.6</v>
      </c>
      <c r="I17" s="10">
        <f t="shared" si="28"/>
        <v>115.4</v>
      </c>
      <c r="J17" s="10">
        <f t="shared" si="28"/>
        <v>96.9</v>
      </c>
      <c r="K17" s="10">
        <f t="shared" si="28"/>
        <v>120.4</v>
      </c>
      <c r="L17" s="10">
        <f t="shared" si="28"/>
        <v>277.8</v>
      </c>
      <c r="M17" s="10">
        <f t="shared" si="28"/>
        <v>135.5</v>
      </c>
      <c r="N17" s="10">
        <f t="shared" si="28"/>
        <v>73.5</v>
      </c>
      <c r="O17" s="10">
        <f t="shared" si="28"/>
        <v>101.8</v>
      </c>
      <c r="P17" s="10">
        <f t="shared" si="28"/>
        <v>120.7</v>
      </c>
      <c r="Q17" s="10">
        <f t="shared" si="28"/>
        <v>117.3</v>
      </c>
      <c r="R17" s="10">
        <f t="shared" si="28"/>
        <v>97.3</v>
      </c>
      <c r="S17" s="10">
        <f t="shared" si="28"/>
        <v>105</v>
      </c>
      <c r="T17" s="10">
        <f t="shared" si="28"/>
        <v>83.4</v>
      </c>
      <c r="U17" s="10">
        <f t="shared" si="28"/>
        <v>105.9</v>
      </c>
      <c r="V17" s="10">
        <f t="shared" si="28"/>
        <v>152.1</v>
      </c>
      <c r="W17" s="10">
        <f t="shared" si="28"/>
        <v>106.3</v>
      </c>
      <c r="X17" s="10">
        <f t="shared" si="28"/>
        <v>109.7</v>
      </c>
      <c r="Y17" s="10">
        <f t="shared" si="28"/>
        <v>102.5</v>
      </c>
      <c r="Z17" s="10">
        <f t="shared" si="28"/>
        <v>186.5</v>
      </c>
      <c r="AA17" s="10">
        <f t="shared" si="28"/>
        <v>48.4</v>
      </c>
      <c r="AB17" s="10">
        <f t="shared" si="28"/>
        <v>72.099999999999994</v>
      </c>
      <c r="AC17" s="10">
        <f t="shared" si="28"/>
        <v>85</v>
      </c>
      <c r="AD17" s="10">
        <f t="shared" si="28"/>
        <v>206.7</v>
      </c>
      <c r="AE17" s="10">
        <f>ROUND(SUM(AE33:AE44)/12,1)</f>
        <v>105</v>
      </c>
      <c r="AF17" s="10">
        <f>ROUND(SUM(AF33:AF44)/12,1)</f>
        <v>99.3</v>
      </c>
      <c r="AG17" s="10">
        <f>ROUND(SUM(AG33:AG44)/12,1)</f>
        <v>107.4</v>
      </c>
      <c r="AH17" s="8"/>
      <c r="AI17" s="9" t="s">
        <v>69</v>
      </c>
      <c r="AJ17" s="9"/>
      <c r="AK17" s="10">
        <f t="shared" ref="AK17:AU17" si="29">ROUND(SUM(AK33:AK44)/12,1)</f>
        <v>108</v>
      </c>
      <c r="AL17" s="10">
        <f t="shared" si="29"/>
        <v>117</v>
      </c>
      <c r="AM17" s="10">
        <f t="shared" si="29"/>
        <v>129.30000000000001</v>
      </c>
      <c r="AN17" s="10">
        <f t="shared" si="29"/>
        <v>132.5</v>
      </c>
      <c r="AO17" s="10">
        <f t="shared" si="29"/>
        <v>120.1</v>
      </c>
      <c r="AP17" s="10">
        <f t="shared" si="29"/>
        <v>100.7</v>
      </c>
      <c r="AQ17" s="10">
        <f t="shared" si="29"/>
        <v>109.3</v>
      </c>
      <c r="AR17" s="10">
        <f t="shared" si="29"/>
        <v>96.7</v>
      </c>
      <c r="AS17" s="10">
        <f t="shared" si="29"/>
        <v>101.4</v>
      </c>
      <c r="AT17" s="10">
        <f t="shared" si="29"/>
        <v>100.4</v>
      </c>
      <c r="AU17" s="10">
        <f t="shared" si="29"/>
        <v>116.1</v>
      </c>
    </row>
    <row r="18" spans="1:88">
      <c r="A18" s="8"/>
      <c r="B18" s="9" t="s">
        <v>70</v>
      </c>
      <c r="C18" s="9"/>
      <c r="D18" s="10">
        <f>ROUND(SUM(D45:D56)/12,1)</f>
        <v>116.5</v>
      </c>
      <c r="E18" s="10">
        <f t="shared" ref="E18:AD18" si="30">ROUND(SUM(E45:E56)/12,1)</f>
        <v>116.5</v>
      </c>
      <c r="F18" s="10">
        <f t="shared" si="30"/>
        <v>109.7</v>
      </c>
      <c r="G18" s="10">
        <f t="shared" si="30"/>
        <v>137.80000000000001</v>
      </c>
      <c r="H18" s="10">
        <f t="shared" si="30"/>
        <v>114.5</v>
      </c>
      <c r="I18" s="10">
        <f t="shared" si="30"/>
        <v>137.5</v>
      </c>
      <c r="J18" s="10">
        <f t="shared" si="30"/>
        <v>126.7</v>
      </c>
      <c r="K18" s="10">
        <f t="shared" si="30"/>
        <v>136.6</v>
      </c>
      <c r="L18" s="10">
        <f t="shared" si="30"/>
        <v>264.10000000000002</v>
      </c>
      <c r="M18" s="10">
        <f t="shared" si="30"/>
        <v>141.1</v>
      </c>
      <c r="N18" s="10">
        <f t="shared" si="30"/>
        <v>76.900000000000006</v>
      </c>
      <c r="O18" s="10">
        <f t="shared" si="30"/>
        <v>95.3</v>
      </c>
      <c r="P18" s="10">
        <f t="shared" si="30"/>
        <v>125.3</v>
      </c>
      <c r="Q18" s="10">
        <f t="shared" si="30"/>
        <v>118.7</v>
      </c>
      <c r="R18" s="10">
        <f t="shared" si="30"/>
        <v>106.8</v>
      </c>
      <c r="S18" s="10">
        <f t="shared" si="30"/>
        <v>105.1</v>
      </c>
      <c r="T18" s="10">
        <f t="shared" si="30"/>
        <v>116.5</v>
      </c>
      <c r="U18" s="10">
        <f t="shared" si="30"/>
        <v>123.7</v>
      </c>
      <c r="V18" s="10">
        <f t="shared" si="30"/>
        <v>143.30000000000001</v>
      </c>
      <c r="W18" s="10">
        <f t="shared" si="30"/>
        <v>111</v>
      </c>
      <c r="X18" s="10">
        <f t="shared" si="30"/>
        <v>112.1</v>
      </c>
      <c r="Y18" s="10">
        <f t="shared" si="30"/>
        <v>108.8</v>
      </c>
      <c r="Z18" s="10">
        <f t="shared" si="30"/>
        <v>187.9</v>
      </c>
      <c r="AA18" s="10">
        <f t="shared" si="30"/>
        <v>120.1</v>
      </c>
      <c r="AB18" s="10">
        <f t="shared" si="30"/>
        <v>65.3</v>
      </c>
      <c r="AC18" s="10">
        <f t="shared" si="30"/>
        <v>87.3</v>
      </c>
      <c r="AD18" s="10">
        <f t="shared" si="30"/>
        <v>171.6</v>
      </c>
      <c r="AE18" s="10">
        <f>ROUND(SUM(AE45:AE56)/12,1)</f>
        <v>115.5</v>
      </c>
      <c r="AF18" s="10">
        <f>ROUND(SUM(AF45:AF56)/12,1)</f>
        <v>100</v>
      </c>
      <c r="AG18" s="10">
        <f>ROUND(SUM(AG45:AG56)/12,1)</f>
        <v>115.4</v>
      </c>
      <c r="AH18" s="8"/>
      <c r="AI18" s="9" t="s">
        <v>70</v>
      </c>
      <c r="AJ18" s="9"/>
      <c r="AK18" s="10">
        <f t="shared" ref="AK18:AU18" si="31">ROUND(SUM(AK45:AK56)/12,1)</f>
        <v>116.5</v>
      </c>
      <c r="AL18" s="10">
        <f t="shared" si="31"/>
        <v>126</v>
      </c>
      <c r="AM18" s="10">
        <f t="shared" si="31"/>
        <v>137.6</v>
      </c>
      <c r="AN18" s="10">
        <f t="shared" si="31"/>
        <v>144.1</v>
      </c>
      <c r="AO18" s="10">
        <f t="shared" si="31"/>
        <v>119.2</v>
      </c>
      <c r="AP18" s="10">
        <f t="shared" si="31"/>
        <v>110.5</v>
      </c>
      <c r="AQ18" s="10">
        <f t="shared" si="31"/>
        <v>113</v>
      </c>
      <c r="AR18" s="10">
        <f t="shared" si="31"/>
        <v>109.4</v>
      </c>
      <c r="AS18" s="10">
        <f t="shared" si="31"/>
        <v>109.6</v>
      </c>
      <c r="AT18" s="10">
        <f t="shared" si="31"/>
        <v>109.1</v>
      </c>
      <c r="AU18" s="10">
        <f t="shared" si="31"/>
        <v>116.1</v>
      </c>
    </row>
    <row r="19" spans="1:88">
      <c r="A19" s="8"/>
      <c r="B19" s="9" t="s">
        <v>71</v>
      </c>
      <c r="C19" s="9"/>
      <c r="D19" s="10">
        <f>ROUND(SUM(D57:D68)/12,1)</f>
        <v>117.4</v>
      </c>
      <c r="E19" s="10">
        <f t="shared" ref="E19:AD19" si="32">ROUND(SUM(E57:E68)/12,1)</f>
        <v>117.4</v>
      </c>
      <c r="F19" s="10">
        <f t="shared" si="32"/>
        <v>113.3</v>
      </c>
      <c r="G19" s="10">
        <f t="shared" si="32"/>
        <v>135.4</v>
      </c>
      <c r="H19" s="10">
        <f t="shared" si="32"/>
        <v>108.1</v>
      </c>
      <c r="I19" s="10">
        <f t="shared" si="32"/>
        <v>130.19999999999999</v>
      </c>
      <c r="J19" s="10">
        <f t="shared" si="32"/>
        <v>114.4</v>
      </c>
      <c r="K19" s="10">
        <f t="shared" si="32"/>
        <v>133.30000000000001</v>
      </c>
      <c r="L19" s="10">
        <f t="shared" si="32"/>
        <v>278.7</v>
      </c>
      <c r="M19" s="10">
        <f t="shared" si="32"/>
        <v>168.3</v>
      </c>
      <c r="N19" s="10">
        <f t="shared" si="32"/>
        <v>85.1</v>
      </c>
      <c r="O19" s="10">
        <f t="shared" si="32"/>
        <v>88.2</v>
      </c>
      <c r="P19" s="10">
        <f t="shared" si="32"/>
        <v>136.9</v>
      </c>
      <c r="Q19" s="10">
        <f t="shared" si="32"/>
        <v>118.8</v>
      </c>
      <c r="R19" s="10">
        <f t="shared" si="32"/>
        <v>107</v>
      </c>
      <c r="S19" s="10">
        <f t="shared" si="32"/>
        <v>108.7</v>
      </c>
      <c r="T19" s="10">
        <f t="shared" si="32"/>
        <v>119.1</v>
      </c>
      <c r="U19" s="10">
        <f t="shared" si="32"/>
        <v>121</v>
      </c>
      <c r="V19" s="10">
        <f t="shared" si="32"/>
        <v>142.80000000000001</v>
      </c>
      <c r="W19" s="10">
        <f t="shared" si="32"/>
        <v>102.7</v>
      </c>
      <c r="X19" s="10">
        <f t="shared" si="32"/>
        <v>110.8</v>
      </c>
      <c r="Y19" s="10">
        <f t="shared" si="32"/>
        <v>112.2</v>
      </c>
      <c r="Z19" s="10">
        <f t="shared" si="32"/>
        <v>182.1</v>
      </c>
      <c r="AA19" s="10">
        <f t="shared" si="32"/>
        <v>110.4</v>
      </c>
      <c r="AB19" s="10">
        <f t="shared" si="32"/>
        <v>71</v>
      </c>
      <c r="AC19" s="10">
        <f t="shared" si="32"/>
        <v>91.5</v>
      </c>
      <c r="AD19" s="10">
        <f t="shared" si="32"/>
        <v>144.1</v>
      </c>
      <c r="AE19" s="10">
        <f>ROUND(SUM(AE57:AE68)/12,1)</f>
        <v>117.3</v>
      </c>
      <c r="AF19" s="10">
        <f>ROUND(SUM(AF57:AF68)/12,1)</f>
        <v>107.9</v>
      </c>
      <c r="AG19" s="10">
        <f>ROUND(SUM(AG57:AG68)/12,1)</f>
        <v>116.8</v>
      </c>
      <c r="AH19" s="8"/>
      <c r="AI19" s="9" t="s">
        <v>71</v>
      </c>
      <c r="AJ19" s="9"/>
      <c r="AK19" s="10">
        <f t="shared" ref="AK19:AU19" si="33">ROUND(SUM(AK57:AK68)/12,1)</f>
        <v>117.4</v>
      </c>
      <c r="AL19" s="10">
        <f t="shared" si="33"/>
        <v>121.1</v>
      </c>
      <c r="AM19" s="10">
        <f t="shared" si="33"/>
        <v>133.19999999999999</v>
      </c>
      <c r="AN19" s="10">
        <f t="shared" si="33"/>
        <v>139.80000000000001</v>
      </c>
      <c r="AO19" s="10">
        <f t="shared" si="33"/>
        <v>114.2</v>
      </c>
      <c r="AP19" s="10">
        <f t="shared" si="33"/>
        <v>105</v>
      </c>
      <c r="AQ19" s="10">
        <f t="shared" si="33"/>
        <v>108.2</v>
      </c>
      <c r="AR19" s="10">
        <f t="shared" si="33"/>
        <v>103.5</v>
      </c>
      <c r="AS19" s="10">
        <f t="shared" si="33"/>
        <v>114.8</v>
      </c>
      <c r="AT19" s="10">
        <f t="shared" si="33"/>
        <v>114.8</v>
      </c>
      <c r="AU19" s="10">
        <f t="shared" si="33"/>
        <v>115.4</v>
      </c>
    </row>
    <row r="20" spans="1:88">
      <c r="A20" s="8"/>
      <c r="B20" s="9" t="s">
        <v>72</v>
      </c>
      <c r="C20" s="9"/>
      <c r="D20" s="10">
        <f>ROUND(SUM(D69:D80)/12,1)</f>
        <v>104.7</v>
      </c>
      <c r="E20" s="10">
        <f t="shared" ref="E20:AD20" si="34">ROUND(SUM(E69:E80)/12,1)</f>
        <v>104.8</v>
      </c>
      <c r="F20" s="10">
        <f t="shared" si="34"/>
        <v>98.6</v>
      </c>
      <c r="G20" s="10">
        <f t="shared" si="34"/>
        <v>112.3</v>
      </c>
      <c r="H20" s="10">
        <f t="shared" si="34"/>
        <v>99.4</v>
      </c>
      <c r="I20" s="10">
        <f t="shared" si="34"/>
        <v>110</v>
      </c>
      <c r="J20" s="10">
        <f t="shared" si="34"/>
        <v>103.2</v>
      </c>
      <c r="K20" s="10">
        <f t="shared" si="34"/>
        <v>118.6</v>
      </c>
      <c r="L20" s="10">
        <f t="shared" si="34"/>
        <v>113.7</v>
      </c>
      <c r="M20" s="10">
        <f t="shared" si="34"/>
        <v>134</v>
      </c>
      <c r="N20" s="10">
        <f t="shared" si="34"/>
        <v>96.7</v>
      </c>
      <c r="O20" s="10">
        <f t="shared" si="34"/>
        <v>85.9</v>
      </c>
      <c r="P20" s="10">
        <f t="shared" si="34"/>
        <v>107.4</v>
      </c>
      <c r="Q20" s="10">
        <f t="shared" si="34"/>
        <v>109.9</v>
      </c>
      <c r="R20" s="10">
        <f t="shared" si="34"/>
        <v>102</v>
      </c>
      <c r="S20" s="10">
        <f t="shared" si="34"/>
        <v>99.6</v>
      </c>
      <c r="T20" s="10">
        <f t="shared" si="34"/>
        <v>98.6</v>
      </c>
      <c r="U20" s="10">
        <f t="shared" si="34"/>
        <v>110.5</v>
      </c>
      <c r="V20" s="10">
        <f t="shared" si="34"/>
        <v>119.5</v>
      </c>
      <c r="W20" s="10">
        <f t="shared" si="34"/>
        <v>106</v>
      </c>
      <c r="X20" s="10">
        <f t="shared" si="34"/>
        <v>103.6</v>
      </c>
      <c r="Y20" s="10">
        <f t="shared" si="34"/>
        <v>107</v>
      </c>
      <c r="Z20" s="10">
        <f t="shared" si="34"/>
        <v>146</v>
      </c>
      <c r="AA20" s="10">
        <f t="shared" si="34"/>
        <v>98.9</v>
      </c>
      <c r="AB20" s="10">
        <f t="shared" si="34"/>
        <v>57.8</v>
      </c>
      <c r="AC20" s="10">
        <f t="shared" si="34"/>
        <v>96.4</v>
      </c>
      <c r="AD20" s="10">
        <f t="shared" si="34"/>
        <v>118.2</v>
      </c>
      <c r="AE20" s="10">
        <f>ROUND(SUM(AE69:AE80)/12,1)</f>
        <v>73.400000000000006</v>
      </c>
      <c r="AF20" s="10">
        <f>ROUND(SUM(AF69:AF80)/12,1)</f>
        <v>101.9</v>
      </c>
      <c r="AG20" s="10">
        <f>ROUND(SUM(AG69:AG80)/12,1)</f>
        <v>104.6</v>
      </c>
      <c r="AH20" s="8"/>
      <c r="AI20" s="9" t="s">
        <v>72</v>
      </c>
      <c r="AJ20" s="9"/>
      <c r="AK20" s="10">
        <f t="shared" ref="AK20:AU20" si="35">ROUND(SUM(AK69:AK80)/12,1)</f>
        <v>104.7</v>
      </c>
      <c r="AL20" s="10">
        <f t="shared" si="35"/>
        <v>108</v>
      </c>
      <c r="AM20" s="10">
        <f t="shared" si="35"/>
        <v>112.3</v>
      </c>
      <c r="AN20" s="10">
        <f t="shared" si="35"/>
        <v>113.7</v>
      </c>
      <c r="AO20" s="10">
        <f t="shared" si="35"/>
        <v>108.3</v>
      </c>
      <c r="AP20" s="10">
        <f t="shared" si="35"/>
        <v>102.2</v>
      </c>
      <c r="AQ20" s="10">
        <f t="shared" si="35"/>
        <v>91</v>
      </c>
      <c r="AR20" s="10">
        <f t="shared" si="35"/>
        <v>107.3</v>
      </c>
      <c r="AS20" s="10">
        <f t="shared" si="35"/>
        <v>102.4</v>
      </c>
      <c r="AT20" s="10">
        <f t="shared" si="35"/>
        <v>101.9</v>
      </c>
      <c r="AU20" s="10">
        <f t="shared" si="35"/>
        <v>110.2</v>
      </c>
    </row>
    <row r="21" spans="1:88">
      <c r="A21" s="8"/>
      <c r="B21" s="9" t="s">
        <v>73</v>
      </c>
      <c r="C21" s="9"/>
      <c r="D21" s="10">
        <f>ROUND(AVERAGE(D81:D92),1)</f>
        <v>94.4</v>
      </c>
      <c r="E21" s="10">
        <f t="shared" ref="E21:AD21" si="36">ROUND(AVERAGE(E81:E92),1)</f>
        <v>94.4</v>
      </c>
      <c r="F21" s="10">
        <f t="shared" si="36"/>
        <v>84.4</v>
      </c>
      <c r="G21" s="10">
        <f t="shared" si="36"/>
        <v>96.3</v>
      </c>
      <c r="H21" s="10">
        <f t="shared" si="36"/>
        <v>97.2</v>
      </c>
      <c r="I21" s="10">
        <f t="shared" si="36"/>
        <v>78.900000000000006</v>
      </c>
      <c r="J21" s="10">
        <f t="shared" si="36"/>
        <v>80</v>
      </c>
      <c r="K21" s="10">
        <f t="shared" si="36"/>
        <v>76.900000000000006</v>
      </c>
      <c r="L21" s="10">
        <f>ROUND(AVERAGE(L81:L92),1)</f>
        <v>82.9</v>
      </c>
      <c r="M21" s="10">
        <f t="shared" si="36"/>
        <v>151.69999999999999</v>
      </c>
      <c r="N21" s="10">
        <f t="shared" si="36"/>
        <v>92.4</v>
      </c>
      <c r="O21" s="10">
        <f t="shared" si="36"/>
        <v>84</v>
      </c>
      <c r="P21" s="10">
        <f t="shared" si="36"/>
        <v>96.8</v>
      </c>
      <c r="Q21" s="10">
        <f t="shared" si="36"/>
        <v>93.8</v>
      </c>
      <c r="R21" s="10">
        <f t="shared" si="36"/>
        <v>98.6</v>
      </c>
      <c r="S21" s="10">
        <f t="shared" si="36"/>
        <v>94.8</v>
      </c>
      <c r="T21" s="10">
        <f t="shared" si="36"/>
        <v>92.6</v>
      </c>
      <c r="U21" s="10">
        <f t="shared" si="36"/>
        <v>105.6</v>
      </c>
      <c r="V21" s="10">
        <f t="shared" si="36"/>
        <v>100.6</v>
      </c>
      <c r="W21" s="10">
        <f t="shared" si="36"/>
        <v>107.6</v>
      </c>
      <c r="X21" s="10">
        <f t="shared" si="36"/>
        <v>94.9</v>
      </c>
      <c r="Y21" s="10">
        <f t="shared" si="36"/>
        <v>89.7</v>
      </c>
      <c r="Z21" s="10">
        <f t="shared" si="36"/>
        <v>108.6</v>
      </c>
      <c r="AA21" s="10">
        <f t="shared" si="36"/>
        <v>85.5</v>
      </c>
      <c r="AB21" s="10">
        <f t="shared" si="36"/>
        <v>54.6</v>
      </c>
      <c r="AC21" s="10">
        <f t="shared" si="36"/>
        <v>98.8</v>
      </c>
      <c r="AD21" s="10">
        <f t="shared" si="36"/>
        <v>105.9</v>
      </c>
      <c r="AE21" s="10">
        <f>ROUND(AVERAGE(AE81:AE92),1)</f>
        <v>62.3</v>
      </c>
      <c r="AF21" s="10">
        <f>ROUND(AVERAGE(AF81:AF92),1)</f>
        <v>103.7</v>
      </c>
      <c r="AG21" s="10">
        <f>ROUND(AVERAGE(AG81:AG92),1)</f>
        <v>95</v>
      </c>
      <c r="AH21" s="8"/>
      <c r="AI21" s="9" t="s">
        <v>73</v>
      </c>
      <c r="AJ21" s="9"/>
      <c r="AK21" s="10">
        <f t="shared" ref="AK21:AU21" si="37">ROUND(AVERAGE(AK81:AK92),1)</f>
        <v>94.4</v>
      </c>
      <c r="AL21" s="10">
        <f t="shared" si="37"/>
        <v>95.7</v>
      </c>
      <c r="AM21" s="10">
        <f t="shared" si="37"/>
        <v>92.8</v>
      </c>
      <c r="AN21" s="10">
        <f t="shared" si="37"/>
        <v>93</v>
      </c>
      <c r="AO21" s="10">
        <f t="shared" si="37"/>
        <v>92.2</v>
      </c>
      <c r="AP21" s="10">
        <f t="shared" si="37"/>
        <v>99.6</v>
      </c>
      <c r="AQ21" s="10">
        <f t="shared" si="37"/>
        <v>87</v>
      </c>
      <c r="AR21" s="10">
        <f t="shared" si="37"/>
        <v>105.3</v>
      </c>
      <c r="AS21" s="10">
        <f t="shared" si="37"/>
        <v>93.5</v>
      </c>
      <c r="AT21" s="10">
        <f t="shared" si="37"/>
        <v>92.7</v>
      </c>
      <c r="AU21" s="10">
        <f t="shared" si="37"/>
        <v>104.6</v>
      </c>
    </row>
    <row r="22" spans="1:88">
      <c r="A22" s="8"/>
      <c r="B22" s="9" t="s">
        <v>74</v>
      </c>
      <c r="C22" s="9"/>
      <c r="D22" s="10">
        <f>ROUND(AVERAGE(D93:D104),1)</f>
        <v>101.2</v>
      </c>
      <c r="E22" s="10">
        <f t="shared" ref="E22:AD22" si="38">ROUND(AVERAGE(E93:E104),1)</f>
        <v>101.2</v>
      </c>
      <c r="F22" s="10">
        <f t="shared" si="38"/>
        <v>102.1</v>
      </c>
      <c r="G22" s="10">
        <f t="shared" si="38"/>
        <v>100.8</v>
      </c>
      <c r="H22" s="10">
        <f t="shared" si="38"/>
        <v>100.3</v>
      </c>
      <c r="I22" s="10">
        <f t="shared" si="38"/>
        <v>106.5</v>
      </c>
      <c r="J22" s="10">
        <f t="shared" si="38"/>
        <v>104</v>
      </c>
      <c r="K22" s="10">
        <f t="shared" si="38"/>
        <v>110</v>
      </c>
      <c r="L22" s="10">
        <f t="shared" si="38"/>
        <v>103.7</v>
      </c>
      <c r="M22" s="10">
        <f t="shared" si="38"/>
        <v>82.4</v>
      </c>
      <c r="N22" s="10">
        <f t="shared" si="38"/>
        <v>101.5</v>
      </c>
      <c r="O22" s="10">
        <f t="shared" si="38"/>
        <v>99.5</v>
      </c>
      <c r="P22" s="10">
        <f t="shared" si="38"/>
        <v>103.2</v>
      </c>
      <c r="Q22" s="10">
        <f t="shared" si="38"/>
        <v>101.9</v>
      </c>
      <c r="R22" s="10">
        <f t="shared" si="38"/>
        <v>99.2</v>
      </c>
      <c r="S22" s="10">
        <f t="shared" si="38"/>
        <v>101.2</v>
      </c>
      <c r="T22" s="10">
        <f t="shared" si="38"/>
        <v>101.2</v>
      </c>
      <c r="U22" s="10">
        <f t="shared" si="38"/>
        <v>97</v>
      </c>
      <c r="V22" s="10">
        <f t="shared" si="38"/>
        <v>99.8</v>
      </c>
      <c r="W22" s="10">
        <f t="shared" si="38"/>
        <v>101.4</v>
      </c>
      <c r="X22" s="10">
        <f t="shared" si="38"/>
        <v>101.2</v>
      </c>
      <c r="Y22" s="10">
        <f t="shared" si="38"/>
        <v>99.9</v>
      </c>
      <c r="Z22" s="10">
        <f t="shared" si="38"/>
        <v>100.6</v>
      </c>
      <c r="AA22" s="10">
        <f t="shared" si="38"/>
        <v>107.6</v>
      </c>
      <c r="AB22" s="10">
        <f t="shared" si="38"/>
        <v>104.9</v>
      </c>
      <c r="AC22" s="10">
        <f t="shared" si="38"/>
        <v>100.6</v>
      </c>
      <c r="AD22" s="10">
        <f t="shared" si="38"/>
        <v>100.3</v>
      </c>
      <c r="AE22" s="10">
        <f>ROUND(AVERAGE(AE93:AE104),1)</f>
        <v>97</v>
      </c>
      <c r="AF22" s="10">
        <f>ROUND(AVERAGE(AF93:AF104),1)</f>
        <v>98.4</v>
      </c>
      <c r="AG22" s="10">
        <f>ROUND(AVERAGE(AG93:AG104),1)</f>
        <v>101.1</v>
      </c>
      <c r="AH22" s="8"/>
      <c r="AI22" s="9" t="s">
        <v>74</v>
      </c>
      <c r="AJ22" s="9"/>
      <c r="AK22" s="10">
        <f t="shared" ref="AK22:AU22" si="39">ROUND(AVERAGE(AK93:AK104),1)</f>
        <v>101.2</v>
      </c>
      <c r="AL22" s="10">
        <f t="shared" si="39"/>
        <v>102.7</v>
      </c>
      <c r="AM22" s="10">
        <f t="shared" si="39"/>
        <v>105.2</v>
      </c>
      <c r="AN22" s="10">
        <f t="shared" si="39"/>
        <v>106.6</v>
      </c>
      <c r="AO22" s="10">
        <f t="shared" si="39"/>
        <v>101.3</v>
      </c>
      <c r="AP22" s="10">
        <f t="shared" si="39"/>
        <v>99.3</v>
      </c>
      <c r="AQ22" s="10">
        <f t="shared" si="39"/>
        <v>100</v>
      </c>
      <c r="AR22" s="10">
        <f t="shared" si="39"/>
        <v>99</v>
      </c>
      <c r="AS22" s="10">
        <f t="shared" si="39"/>
        <v>100.2</v>
      </c>
      <c r="AT22" s="10">
        <f t="shared" si="39"/>
        <v>100.4</v>
      </c>
      <c r="AU22" s="10">
        <f t="shared" si="39"/>
        <v>96.9</v>
      </c>
      <c r="AV22" s="10"/>
      <c r="AW22" s="10"/>
      <c r="AX22" s="10"/>
      <c r="AY22" s="10"/>
      <c r="AZ22" s="10"/>
    </row>
    <row r="23" spans="1:88">
      <c r="A23" s="8"/>
      <c r="B23" s="9" t="s">
        <v>75</v>
      </c>
      <c r="C23" s="9"/>
      <c r="D23" s="10">
        <f>ROUND(AVERAGE(D105:D116),1)</f>
        <v>104.2</v>
      </c>
      <c r="E23" s="10">
        <f t="shared" ref="E23:AD23" si="40">ROUND(AVERAGE(E105:E116),1)</f>
        <v>104.2</v>
      </c>
      <c r="F23" s="10">
        <f t="shared" si="40"/>
        <v>101.4</v>
      </c>
      <c r="G23" s="10">
        <f t="shared" si="40"/>
        <v>108.8</v>
      </c>
      <c r="H23" s="10">
        <f t="shared" si="40"/>
        <v>101.7</v>
      </c>
      <c r="I23" s="10">
        <f t="shared" si="40"/>
        <v>115.5</v>
      </c>
      <c r="J23" s="10">
        <f t="shared" si="40"/>
        <v>111.1</v>
      </c>
      <c r="K23" s="10">
        <f t="shared" si="40"/>
        <v>124.2</v>
      </c>
      <c r="L23" s="10">
        <f t="shared" si="40"/>
        <v>93.1</v>
      </c>
      <c r="M23" s="10">
        <f t="shared" si="40"/>
        <v>78.599999999999994</v>
      </c>
      <c r="N23" s="10">
        <f t="shared" si="40"/>
        <v>101</v>
      </c>
      <c r="O23" s="10">
        <f t="shared" si="40"/>
        <v>118.6</v>
      </c>
      <c r="P23" s="10">
        <f t="shared" si="40"/>
        <v>106.2</v>
      </c>
      <c r="Q23" s="10">
        <f t="shared" si="40"/>
        <v>103.3</v>
      </c>
      <c r="R23" s="10">
        <f t="shared" si="40"/>
        <v>96.2</v>
      </c>
      <c r="S23" s="10">
        <f t="shared" si="40"/>
        <v>99.4</v>
      </c>
      <c r="T23" s="10">
        <f t="shared" si="40"/>
        <v>100.5</v>
      </c>
      <c r="U23" s="10">
        <f t="shared" si="40"/>
        <v>88.4</v>
      </c>
      <c r="V23" s="10">
        <f t="shared" si="40"/>
        <v>97.8</v>
      </c>
      <c r="W23" s="10">
        <f t="shared" si="40"/>
        <v>110</v>
      </c>
      <c r="X23" s="10">
        <f t="shared" si="40"/>
        <v>101.1</v>
      </c>
      <c r="Y23" s="10">
        <f t="shared" si="40"/>
        <v>98.7</v>
      </c>
      <c r="Z23" s="10">
        <f t="shared" si="40"/>
        <v>102.2</v>
      </c>
      <c r="AA23" s="10">
        <f t="shared" si="40"/>
        <v>124.7</v>
      </c>
      <c r="AB23" s="10">
        <f t="shared" si="40"/>
        <v>105.2</v>
      </c>
      <c r="AC23" s="10">
        <f t="shared" si="40"/>
        <v>100</v>
      </c>
      <c r="AD23" s="10">
        <f t="shared" si="40"/>
        <v>93.7</v>
      </c>
      <c r="AE23" s="10">
        <f>ROUND(AVERAGE(AE105:AE116),1)</f>
        <v>83.1</v>
      </c>
      <c r="AF23" s="10">
        <f>ROUND(AVERAGE(AF105:AF116),1)</f>
        <v>124.9</v>
      </c>
      <c r="AG23" s="10">
        <f>ROUND(AVERAGE(AG105:AG116),1)</f>
        <v>105.5</v>
      </c>
      <c r="AH23" s="8"/>
      <c r="AI23" s="9" t="s">
        <v>75</v>
      </c>
      <c r="AJ23" s="9"/>
      <c r="AK23" s="10">
        <f t="shared" ref="AK23:AU23" si="41">ROUND(AVERAGE(AK105:AK116),1)</f>
        <v>104.2</v>
      </c>
      <c r="AL23" s="10">
        <f t="shared" si="41"/>
        <v>109</v>
      </c>
      <c r="AM23" s="10">
        <f t="shared" si="41"/>
        <v>112.1</v>
      </c>
      <c r="AN23" s="10">
        <f t="shared" si="41"/>
        <v>116</v>
      </c>
      <c r="AO23" s="10">
        <f t="shared" si="41"/>
        <v>101.1</v>
      </c>
      <c r="AP23" s="10">
        <f t="shared" si="41"/>
        <v>104.9</v>
      </c>
      <c r="AQ23" s="10">
        <f t="shared" si="41"/>
        <v>114.4</v>
      </c>
      <c r="AR23" s="10">
        <f t="shared" si="41"/>
        <v>100.6</v>
      </c>
      <c r="AS23" s="10">
        <f t="shared" si="41"/>
        <v>100.7</v>
      </c>
      <c r="AT23" s="10">
        <f t="shared" si="41"/>
        <v>101.4</v>
      </c>
      <c r="AU23" s="10">
        <f t="shared" si="41"/>
        <v>89.2</v>
      </c>
      <c r="AV23" s="10"/>
      <c r="AW23" s="10"/>
      <c r="AX23" s="10"/>
      <c r="AY23" s="10"/>
      <c r="AZ23" s="10"/>
    </row>
    <row r="24" spans="1:88">
      <c r="A24" s="8"/>
      <c r="B24" s="9" t="s">
        <v>76</v>
      </c>
      <c r="C24" s="9"/>
      <c r="D24" s="10">
        <f>ROUND(AVERAGE(D117:D128),1)</f>
        <v>97.1</v>
      </c>
      <c r="E24" s="10">
        <f t="shared" ref="E24:AD24" si="42">ROUND(AVERAGE(E117:E128),1)</f>
        <v>97.1</v>
      </c>
      <c r="F24" s="10">
        <f t="shared" si="42"/>
        <v>96.2</v>
      </c>
      <c r="G24" s="10">
        <f t="shared" si="42"/>
        <v>101.6</v>
      </c>
      <c r="H24" s="10">
        <f t="shared" si="42"/>
        <v>98.5</v>
      </c>
      <c r="I24" s="10">
        <f t="shared" si="42"/>
        <v>98.4</v>
      </c>
      <c r="J24" s="10">
        <f t="shared" si="42"/>
        <v>90.7</v>
      </c>
      <c r="K24" s="10">
        <f t="shared" si="42"/>
        <v>110.1</v>
      </c>
      <c r="L24" s="10">
        <f t="shared" si="42"/>
        <v>85.8</v>
      </c>
      <c r="M24" s="10">
        <f t="shared" si="42"/>
        <v>60.9</v>
      </c>
      <c r="N24" s="10">
        <f t="shared" si="42"/>
        <v>105.5</v>
      </c>
      <c r="O24" s="10">
        <f t="shared" si="42"/>
        <v>89.3</v>
      </c>
      <c r="P24" s="10">
        <f t="shared" si="42"/>
        <v>107.4</v>
      </c>
      <c r="Q24" s="10">
        <f t="shared" si="42"/>
        <v>101.8</v>
      </c>
      <c r="R24" s="10">
        <f t="shared" si="42"/>
        <v>89.4</v>
      </c>
      <c r="S24" s="10">
        <f t="shared" si="42"/>
        <v>98.4</v>
      </c>
      <c r="T24" s="10">
        <f t="shared" si="42"/>
        <v>100</v>
      </c>
      <c r="U24" s="10">
        <f t="shared" si="42"/>
        <v>86.7</v>
      </c>
      <c r="V24" s="10">
        <f t="shared" si="42"/>
        <v>96.5</v>
      </c>
      <c r="W24" s="10">
        <f t="shared" si="42"/>
        <v>107.6</v>
      </c>
      <c r="X24" s="10">
        <f t="shared" si="42"/>
        <v>99.1</v>
      </c>
      <c r="Y24" s="10">
        <f t="shared" si="42"/>
        <v>99.5</v>
      </c>
      <c r="Z24" s="10">
        <f t="shared" si="42"/>
        <v>94.5</v>
      </c>
      <c r="AA24" s="10">
        <f t="shared" si="42"/>
        <v>95.6</v>
      </c>
      <c r="AB24" s="10">
        <f t="shared" si="42"/>
        <v>108.6</v>
      </c>
      <c r="AC24" s="10">
        <f t="shared" si="42"/>
        <v>98.3</v>
      </c>
      <c r="AD24" s="10">
        <f t="shared" si="42"/>
        <v>101.7</v>
      </c>
      <c r="AE24" s="10">
        <f>ROUND(AVERAGE(AE117:AE128),1)</f>
        <v>61</v>
      </c>
      <c r="AF24" s="10">
        <f>ROUND(AVERAGE(AF117:AF128),1)</f>
        <v>126</v>
      </c>
      <c r="AG24" s="10">
        <f>ROUND(AVERAGE(AG117:AG128),1)</f>
        <v>98.9</v>
      </c>
      <c r="AH24" s="8"/>
      <c r="AI24" s="9" t="s">
        <v>76</v>
      </c>
      <c r="AJ24" s="9"/>
      <c r="AK24" s="10">
        <f t="shared" ref="AK24:AU24" si="43">ROUND(AVERAGE(AK117:AK128),1)</f>
        <v>97.1</v>
      </c>
      <c r="AL24" s="10">
        <f t="shared" si="43"/>
        <v>102</v>
      </c>
      <c r="AM24" s="10">
        <f t="shared" si="43"/>
        <v>109.8</v>
      </c>
      <c r="AN24" s="10">
        <f t="shared" si="43"/>
        <v>112.2</v>
      </c>
      <c r="AO24" s="10">
        <f t="shared" si="43"/>
        <v>102.8</v>
      </c>
      <c r="AP24" s="10">
        <f t="shared" si="43"/>
        <v>91.7</v>
      </c>
      <c r="AQ24" s="10">
        <f t="shared" si="43"/>
        <v>81.8</v>
      </c>
      <c r="AR24" s="10">
        <f t="shared" si="43"/>
        <v>96.2</v>
      </c>
      <c r="AS24" s="10">
        <f t="shared" si="43"/>
        <v>93.4</v>
      </c>
      <c r="AT24" s="10">
        <f t="shared" si="43"/>
        <v>94</v>
      </c>
      <c r="AU24" s="10">
        <f t="shared" si="43"/>
        <v>86.1</v>
      </c>
      <c r="AV24" s="10"/>
      <c r="AW24" s="10"/>
      <c r="AX24" s="10"/>
      <c r="AY24" s="10"/>
      <c r="AZ24" s="10"/>
    </row>
    <row r="25" spans="1:88">
      <c r="A25" s="8"/>
      <c r="B25" s="9" t="s">
        <v>77</v>
      </c>
      <c r="C25" s="9"/>
      <c r="D25" s="10">
        <f>ROUND(AVERAGE(D129:D202),1)</f>
        <v>100.4</v>
      </c>
      <c r="E25" s="10">
        <f t="shared" ref="E25:AD25" si="44">ROUND(AVERAGE(E129:E202),1)</f>
        <v>100.4</v>
      </c>
      <c r="F25" s="10">
        <f t="shared" si="44"/>
        <v>104.9</v>
      </c>
      <c r="G25" s="10">
        <f t="shared" si="44"/>
        <v>90.4</v>
      </c>
      <c r="H25" s="10">
        <f t="shared" si="44"/>
        <v>90.1</v>
      </c>
      <c r="I25" s="10">
        <f t="shared" si="44"/>
        <v>92.7</v>
      </c>
      <c r="J25" s="10">
        <f t="shared" si="44"/>
        <v>78.900000000000006</v>
      </c>
      <c r="K25" s="10">
        <f t="shared" si="44"/>
        <v>110.6</v>
      </c>
      <c r="L25" s="10">
        <f t="shared" si="44"/>
        <v>98.6</v>
      </c>
      <c r="M25" s="10">
        <f t="shared" si="44"/>
        <v>55.8</v>
      </c>
      <c r="N25" s="10">
        <f t="shared" si="44"/>
        <v>122.6</v>
      </c>
      <c r="O25" s="10">
        <f t="shared" si="44"/>
        <v>100.5</v>
      </c>
      <c r="P25" s="10">
        <f t="shared" si="44"/>
        <v>117.6</v>
      </c>
      <c r="Q25" s="10">
        <f t="shared" si="44"/>
        <v>105.8</v>
      </c>
      <c r="R25" s="10">
        <f t="shared" si="44"/>
        <v>107.4</v>
      </c>
      <c r="S25" s="10">
        <f t="shared" si="44"/>
        <v>87.5</v>
      </c>
      <c r="T25" s="10">
        <f t="shared" si="44"/>
        <v>92.1</v>
      </c>
      <c r="U25" s="10">
        <f t="shared" si="44"/>
        <v>86.4</v>
      </c>
      <c r="V25" s="10">
        <f t="shared" si="44"/>
        <v>99.9</v>
      </c>
      <c r="W25" s="10">
        <f t="shared" si="44"/>
        <v>102.2</v>
      </c>
      <c r="X25" s="10">
        <f t="shared" si="44"/>
        <v>81.3</v>
      </c>
      <c r="Y25" s="10">
        <f t="shared" si="44"/>
        <v>102.7</v>
      </c>
      <c r="Z25" s="10">
        <f t="shared" si="44"/>
        <v>80.5</v>
      </c>
      <c r="AA25" s="10">
        <f t="shared" si="44"/>
        <v>105.4</v>
      </c>
      <c r="AB25" s="10">
        <f t="shared" si="44"/>
        <v>55.8</v>
      </c>
      <c r="AC25" s="10">
        <f t="shared" si="44"/>
        <v>70.7</v>
      </c>
      <c r="AD25" s="10">
        <f t="shared" si="44"/>
        <v>91.5</v>
      </c>
      <c r="AE25" s="10">
        <f>ROUND(AVERAGE(AE129:AE202),1)</f>
        <v>66.7</v>
      </c>
      <c r="AF25" s="10">
        <f>ROUND(AVERAGE(AF129:AF202),1)</f>
        <v>140.69999999999999</v>
      </c>
      <c r="AG25" s="10">
        <f>ROUND(AVERAGE(AG129:AG202),1)</f>
        <v>100.9</v>
      </c>
      <c r="AH25" s="8"/>
      <c r="AI25" s="9" t="s">
        <v>77</v>
      </c>
      <c r="AJ25" s="9"/>
      <c r="AK25" s="10">
        <f t="shared" ref="AK25:AU25" si="45">ROUND(AVERAGE(AK129:AK202),1)</f>
        <v>100.4</v>
      </c>
      <c r="AL25" s="10">
        <f t="shared" si="45"/>
        <v>106.1</v>
      </c>
      <c r="AM25" s="10">
        <f t="shared" si="45"/>
        <v>103.7</v>
      </c>
      <c r="AN25" s="10">
        <f t="shared" si="45"/>
        <v>104.8</v>
      </c>
      <c r="AO25" s="10">
        <f t="shared" si="45"/>
        <v>100.4</v>
      </c>
      <c r="AP25" s="10">
        <f t="shared" si="45"/>
        <v>109.3</v>
      </c>
      <c r="AQ25" s="10">
        <f t="shared" si="45"/>
        <v>104.2</v>
      </c>
      <c r="AR25" s="10">
        <f t="shared" si="45"/>
        <v>111.6</v>
      </c>
      <c r="AS25" s="10">
        <f t="shared" si="45"/>
        <v>96.2</v>
      </c>
      <c r="AT25" s="10">
        <f t="shared" si="45"/>
        <v>98.1</v>
      </c>
      <c r="AU25" s="10">
        <f t="shared" si="45"/>
        <v>68.3</v>
      </c>
      <c r="AV25" s="10"/>
      <c r="AW25" s="10"/>
      <c r="AX25" s="10"/>
      <c r="AY25" s="10"/>
      <c r="AZ25" s="10"/>
    </row>
    <row r="26" spans="1:88">
      <c r="A26" s="8"/>
      <c r="B26" s="9" t="s">
        <v>78</v>
      </c>
      <c r="C26" s="9"/>
      <c r="D26" s="10">
        <f>ROUND(AVERAGE(D141:D151),1)</f>
        <v>98.6</v>
      </c>
      <c r="E26" s="10">
        <f t="shared" ref="E26:AE26" si="46">ROUND(AVERAGE(E141:E151),1)</f>
        <v>98.6</v>
      </c>
      <c r="F26" s="10">
        <f t="shared" si="46"/>
        <v>104</v>
      </c>
      <c r="G26" s="10">
        <f t="shared" si="46"/>
        <v>95.8</v>
      </c>
      <c r="H26" s="10">
        <f t="shared" si="46"/>
        <v>94.1</v>
      </c>
      <c r="I26" s="10">
        <f t="shared" si="46"/>
        <v>93.5</v>
      </c>
      <c r="J26" s="10">
        <f t="shared" si="46"/>
        <v>74.5</v>
      </c>
      <c r="K26" s="10">
        <f t="shared" si="46"/>
        <v>117.4</v>
      </c>
      <c r="L26" s="10">
        <f t="shared" si="46"/>
        <v>104</v>
      </c>
      <c r="M26" s="10">
        <f t="shared" si="46"/>
        <v>63.4</v>
      </c>
      <c r="N26" s="10">
        <f t="shared" si="46"/>
        <v>114</v>
      </c>
      <c r="O26" s="10">
        <f t="shared" si="46"/>
        <v>101.6</v>
      </c>
      <c r="P26" s="10">
        <f t="shared" si="46"/>
        <v>100.2</v>
      </c>
      <c r="Q26" s="10">
        <f t="shared" si="46"/>
        <v>105.5</v>
      </c>
      <c r="R26" s="10">
        <f t="shared" si="46"/>
        <v>108.3</v>
      </c>
      <c r="S26" s="10">
        <f t="shared" si="46"/>
        <v>95.8</v>
      </c>
      <c r="T26" s="10">
        <f t="shared" si="46"/>
        <v>89.6</v>
      </c>
      <c r="U26" s="10">
        <f t="shared" si="46"/>
        <v>83.5</v>
      </c>
      <c r="V26" s="10">
        <f t="shared" si="46"/>
        <v>95.3</v>
      </c>
      <c r="W26" s="10">
        <f t="shared" si="46"/>
        <v>103.4</v>
      </c>
      <c r="X26" s="10">
        <f t="shared" si="46"/>
        <v>86.5</v>
      </c>
      <c r="Y26" s="10">
        <f t="shared" si="46"/>
        <v>101.1</v>
      </c>
      <c r="Z26" s="10">
        <f t="shared" si="46"/>
        <v>81.8</v>
      </c>
      <c r="AA26" s="10">
        <f t="shared" si="46"/>
        <v>106.3</v>
      </c>
      <c r="AB26" s="10">
        <f t="shared" si="46"/>
        <v>50.1</v>
      </c>
      <c r="AC26" s="10">
        <f t="shared" si="46"/>
        <v>84</v>
      </c>
      <c r="AD26" s="10">
        <f t="shared" si="46"/>
        <v>88.2</v>
      </c>
      <c r="AE26" s="10">
        <f t="shared" si="46"/>
        <v>68.599999999999994</v>
      </c>
      <c r="AF26" s="10">
        <f>ROUND(AVERAGE(AF141:AF151),1)</f>
        <v>149</v>
      </c>
      <c r="AG26" s="10">
        <f>ROUND(AVERAGE(AG141:AG151),1)</f>
        <v>101.8</v>
      </c>
      <c r="AH26" s="8"/>
      <c r="AI26" s="9" t="s">
        <v>78</v>
      </c>
      <c r="AJ26" s="9"/>
      <c r="AK26" s="10">
        <f>ROUND(AVERAGE(AK141:AK151),1)</f>
        <v>98.6</v>
      </c>
      <c r="AL26" s="10">
        <f t="shared" ref="AL26:AU26" si="47">ROUND(AVERAGE(AL141:AL151),1)</f>
        <v>103.4</v>
      </c>
      <c r="AM26" s="10">
        <f t="shared" si="47"/>
        <v>100.1</v>
      </c>
      <c r="AN26" s="10">
        <f t="shared" si="47"/>
        <v>100.8</v>
      </c>
      <c r="AO26" s="10">
        <f t="shared" si="47"/>
        <v>98.2</v>
      </c>
      <c r="AP26" s="10">
        <f t="shared" si="47"/>
        <v>107.7</v>
      </c>
      <c r="AQ26" s="10">
        <f t="shared" si="47"/>
        <v>102.3</v>
      </c>
      <c r="AR26" s="10">
        <f t="shared" si="47"/>
        <v>110.2</v>
      </c>
      <c r="AS26" s="10">
        <f t="shared" si="47"/>
        <v>95.2</v>
      </c>
      <c r="AT26" s="10">
        <f t="shared" si="47"/>
        <v>96.5</v>
      </c>
      <c r="AU26" s="10">
        <f t="shared" si="47"/>
        <v>76.400000000000006</v>
      </c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</row>
    <row r="27" spans="1:88">
      <c r="A27" s="8"/>
      <c r="B27" s="9" t="s">
        <v>79</v>
      </c>
      <c r="C27" s="9"/>
      <c r="D27" s="10">
        <f>ROUND(AVERAGE(D152:D163),1)</f>
        <v>98.9</v>
      </c>
      <c r="E27" s="10">
        <f t="shared" ref="E27:AG27" si="48">ROUND(AVERAGE(E152:E163),1)</f>
        <v>98.9</v>
      </c>
      <c r="F27" s="10">
        <f t="shared" si="48"/>
        <v>101.2</v>
      </c>
      <c r="G27" s="10">
        <f t="shared" si="48"/>
        <v>90.6</v>
      </c>
      <c r="H27" s="10">
        <f t="shared" si="48"/>
        <v>83.9</v>
      </c>
      <c r="I27" s="10">
        <f t="shared" si="48"/>
        <v>89.8</v>
      </c>
      <c r="J27" s="10">
        <f t="shared" si="48"/>
        <v>74.599999999999994</v>
      </c>
      <c r="K27" s="10">
        <f t="shared" si="48"/>
        <v>109.7</v>
      </c>
      <c r="L27" s="10">
        <f t="shared" si="48"/>
        <v>92</v>
      </c>
      <c r="M27" s="10">
        <f t="shared" si="48"/>
        <v>51</v>
      </c>
      <c r="N27" s="10">
        <f t="shared" si="48"/>
        <v>127.2</v>
      </c>
      <c r="O27" s="10">
        <f t="shared" si="48"/>
        <v>113.2</v>
      </c>
      <c r="P27" s="10">
        <f t="shared" si="48"/>
        <v>110.1</v>
      </c>
      <c r="Q27" s="10">
        <f t="shared" si="48"/>
        <v>102.8</v>
      </c>
      <c r="R27" s="10">
        <f t="shared" si="48"/>
        <v>109</v>
      </c>
      <c r="S27" s="10">
        <f t="shared" si="48"/>
        <v>93.1</v>
      </c>
      <c r="T27" s="10">
        <f t="shared" si="48"/>
        <v>89.6</v>
      </c>
      <c r="U27" s="10">
        <f t="shared" si="48"/>
        <v>83.2</v>
      </c>
      <c r="V27" s="10">
        <f t="shared" si="48"/>
        <v>85.4</v>
      </c>
      <c r="W27" s="10">
        <f t="shared" si="48"/>
        <v>102.1</v>
      </c>
      <c r="X27" s="10">
        <f t="shared" si="48"/>
        <v>78.8</v>
      </c>
      <c r="Y27" s="10">
        <f t="shared" si="48"/>
        <v>99.8</v>
      </c>
      <c r="Z27" s="10">
        <f t="shared" si="48"/>
        <v>77.5</v>
      </c>
      <c r="AA27" s="10">
        <f t="shared" si="48"/>
        <v>109.3</v>
      </c>
      <c r="AB27" s="10">
        <f t="shared" si="48"/>
        <v>48.9</v>
      </c>
      <c r="AC27" s="10">
        <f t="shared" si="48"/>
        <v>68.7</v>
      </c>
      <c r="AD27" s="10">
        <f t="shared" si="48"/>
        <v>87.2</v>
      </c>
      <c r="AE27" s="10">
        <f t="shared" si="48"/>
        <v>69.7</v>
      </c>
      <c r="AF27" s="10">
        <f t="shared" si="48"/>
        <v>142</v>
      </c>
      <c r="AG27" s="10">
        <f t="shared" si="48"/>
        <v>101.6</v>
      </c>
      <c r="AH27" s="8"/>
      <c r="AI27" s="9" t="s">
        <v>79</v>
      </c>
      <c r="AJ27" s="9"/>
      <c r="AK27" s="10">
        <f t="shared" ref="AK27:AU27" si="49">ROUND(AVERAGE(AK152:AK163),1)</f>
        <v>98.9</v>
      </c>
      <c r="AL27" s="10">
        <f t="shared" si="49"/>
        <v>108.1</v>
      </c>
      <c r="AM27" s="10">
        <f t="shared" si="49"/>
        <v>105.2</v>
      </c>
      <c r="AN27" s="10">
        <f t="shared" si="49"/>
        <v>106</v>
      </c>
      <c r="AO27" s="10">
        <f t="shared" si="49"/>
        <v>102.6</v>
      </c>
      <c r="AP27" s="10">
        <f t="shared" si="49"/>
        <v>112.1</v>
      </c>
      <c r="AQ27" s="10">
        <f t="shared" si="49"/>
        <v>114.6</v>
      </c>
      <c r="AR27" s="10">
        <f t="shared" si="49"/>
        <v>110.9</v>
      </c>
      <c r="AS27" s="10">
        <f t="shared" si="49"/>
        <v>92.1</v>
      </c>
      <c r="AT27" s="10">
        <f t="shared" si="49"/>
        <v>93.8</v>
      </c>
      <c r="AU27" s="10">
        <f t="shared" si="49"/>
        <v>67</v>
      </c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</row>
    <row r="28" spans="1:88">
      <c r="A28" s="8"/>
      <c r="B28" s="9" t="s">
        <v>80</v>
      </c>
      <c r="C28" s="9"/>
      <c r="D28" s="10">
        <f>ROUND(AVERAGE(D164:D175),1)</f>
        <v>98.4</v>
      </c>
      <c r="E28" s="10">
        <f t="shared" ref="E28:AG28" si="50">ROUND(AVERAGE(E164:E175),1)</f>
        <v>98.4</v>
      </c>
      <c r="F28" s="10">
        <f t="shared" si="50"/>
        <v>101.1</v>
      </c>
      <c r="G28" s="10">
        <f t="shared" si="50"/>
        <v>81.2</v>
      </c>
      <c r="H28" s="10">
        <f t="shared" si="50"/>
        <v>83.1</v>
      </c>
      <c r="I28" s="10">
        <f t="shared" si="50"/>
        <v>85.5</v>
      </c>
      <c r="J28" s="10">
        <f t="shared" si="50"/>
        <v>75.2</v>
      </c>
      <c r="K28" s="10">
        <f t="shared" si="50"/>
        <v>99.9</v>
      </c>
      <c r="L28" s="10">
        <f t="shared" si="50"/>
        <v>79.3</v>
      </c>
      <c r="M28" s="10">
        <f t="shared" si="50"/>
        <v>50.3</v>
      </c>
      <c r="N28" s="10">
        <f t="shared" si="50"/>
        <v>133.80000000000001</v>
      </c>
      <c r="O28" s="10">
        <f t="shared" si="50"/>
        <v>107.3</v>
      </c>
      <c r="P28" s="10">
        <f t="shared" si="50"/>
        <v>116.9</v>
      </c>
      <c r="Q28" s="10">
        <f t="shared" si="50"/>
        <v>104.3</v>
      </c>
      <c r="R28" s="10">
        <f t="shared" si="50"/>
        <v>106.4</v>
      </c>
      <c r="S28" s="10">
        <f t="shared" si="50"/>
        <v>86.1</v>
      </c>
      <c r="T28" s="10">
        <f t="shared" si="50"/>
        <v>91.3</v>
      </c>
      <c r="U28" s="10">
        <f t="shared" si="50"/>
        <v>86.8</v>
      </c>
      <c r="V28" s="10">
        <f t="shared" si="50"/>
        <v>103.3</v>
      </c>
      <c r="W28" s="10">
        <f t="shared" si="50"/>
        <v>100.5</v>
      </c>
      <c r="X28" s="10">
        <f t="shared" si="50"/>
        <v>75.7</v>
      </c>
      <c r="Y28" s="10">
        <f t="shared" si="50"/>
        <v>100.9</v>
      </c>
      <c r="Z28" s="10">
        <f t="shared" si="50"/>
        <v>74.099999999999994</v>
      </c>
      <c r="AA28" s="10">
        <f t="shared" si="50"/>
        <v>109.6</v>
      </c>
      <c r="AB28" s="10">
        <f t="shared" si="50"/>
        <v>45.9</v>
      </c>
      <c r="AC28" s="10">
        <f t="shared" si="50"/>
        <v>63</v>
      </c>
      <c r="AD28" s="10">
        <f t="shared" si="50"/>
        <v>85.6</v>
      </c>
      <c r="AE28" s="10">
        <f t="shared" si="50"/>
        <v>60.4</v>
      </c>
      <c r="AF28" s="10">
        <f t="shared" si="50"/>
        <v>158.1</v>
      </c>
      <c r="AG28" s="10">
        <f t="shared" si="50"/>
        <v>100.7</v>
      </c>
      <c r="AH28" s="8"/>
      <c r="AI28" s="9" t="s">
        <v>80</v>
      </c>
      <c r="AJ28" s="9"/>
      <c r="AK28" s="10">
        <f>ROUND(AVERAGE(AK164:AK175),1)</f>
        <v>98.4</v>
      </c>
      <c r="AL28" s="10">
        <f t="shared" ref="AL28:AU28" si="51">ROUND(AVERAGE(AL164:AL175),1)</f>
        <v>103.9</v>
      </c>
      <c r="AM28" s="10">
        <f t="shared" si="51"/>
        <v>97.7</v>
      </c>
      <c r="AN28" s="10">
        <f t="shared" si="51"/>
        <v>99.7</v>
      </c>
      <c r="AO28" s="10">
        <f t="shared" si="51"/>
        <v>92.2</v>
      </c>
      <c r="AP28" s="10">
        <f t="shared" si="51"/>
        <v>112.1</v>
      </c>
      <c r="AQ28" s="10">
        <f t="shared" si="51"/>
        <v>111.8</v>
      </c>
      <c r="AR28" s="10">
        <f t="shared" si="51"/>
        <v>112.3</v>
      </c>
      <c r="AS28" s="10">
        <f t="shared" si="51"/>
        <v>94.4</v>
      </c>
      <c r="AT28" s="10">
        <f t="shared" si="51"/>
        <v>96.5</v>
      </c>
      <c r="AU28" s="10">
        <f t="shared" si="51"/>
        <v>63.7</v>
      </c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</row>
    <row r="29" spans="1:88">
      <c r="A29" s="15"/>
      <c r="B29" s="16" t="s">
        <v>81</v>
      </c>
      <c r="C29" s="16"/>
      <c r="D29" s="14">
        <f t="shared" ref="D29:AG29" si="52">ROUND(AVERAGE(D176:D187),1)</f>
        <v>102.5</v>
      </c>
      <c r="E29" s="14">
        <f t="shared" si="52"/>
        <v>102.5</v>
      </c>
      <c r="F29" s="14">
        <f t="shared" si="52"/>
        <v>106.5</v>
      </c>
      <c r="G29" s="14">
        <f t="shared" si="52"/>
        <v>83.9</v>
      </c>
      <c r="H29" s="14">
        <f t="shared" si="52"/>
        <v>84.9</v>
      </c>
      <c r="I29" s="14">
        <f t="shared" si="52"/>
        <v>90</v>
      </c>
      <c r="J29" s="14">
        <f t="shared" si="52"/>
        <v>78.900000000000006</v>
      </c>
      <c r="K29" s="14">
        <f t="shared" si="52"/>
        <v>105.3</v>
      </c>
      <c r="L29" s="14">
        <f t="shared" si="52"/>
        <v>84.9</v>
      </c>
      <c r="M29" s="14">
        <f t="shared" si="52"/>
        <v>49.8</v>
      </c>
      <c r="N29" s="14">
        <f t="shared" si="52"/>
        <v>129.6</v>
      </c>
      <c r="O29" s="14">
        <f t="shared" si="52"/>
        <v>98.4</v>
      </c>
      <c r="P29" s="14">
        <f t="shared" si="52"/>
        <v>138.6</v>
      </c>
      <c r="Q29" s="14">
        <f t="shared" si="52"/>
        <v>107.6</v>
      </c>
      <c r="R29" s="14">
        <f t="shared" si="52"/>
        <v>111.7</v>
      </c>
      <c r="S29" s="14">
        <f t="shared" si="52"/>
        <v>86.5</v>
      </c>
      <c r="T29" s="14">
        <f t="shared" si="52"/>
        <v>90.2</v>
      </c>
      <c r="U29" s="14">
        <f t="shared" si="52"/>
        <v>87.4</v>
      </c>
      <c r="V29" s="14">
        <f t="shared" si="52"/>
        <v>102.6</v>
      </c>
      <c r="W29" s="14">
        <f t="shared" si="52"/>
        <v>100.3</v>
      </c>
      <c r="X29" s="14">
        <f t="shared" si="52"/>
        <v>71.900000000000006</v>
      </c>
      <c r="Y29" s="14">
        <f t="shared" si="52"/>
        <v>102.1</v>
      </c>
      <c r="Z29" s="14">
        <f t="shared" si="52"/>
        <v>70.099999999999994</v>
      </c>
      <c r="AA29" s="14">
        <f t="shared" si="52"/>
        <v>116.9</v>
      </c>
      <c r="AB29" s="14">
        <f t="shared" si="52"/>
        <v>43.6</v>
      </c>
      <c r="AC29" s="14">
        <f t="shared" si="52"/>
        <v>57.3</v>
      </c>
      <c r="AD29" s="14">
        <f t="shared" si="52"/>
        <v>74.7</v>
      </c>
      <c r="AE29" s="14">
        <f t="shared" si="52"/>
        <v>67.900000000000006</v>
      </c>
      <c r="AF29" s="14" t="s">
        <v>57</v>
      </c>
      <c r="AG29" s="14">
        <f t="shared" si="52"/>
        <v>96.6</v>
      </c>
      <c r="AH29" s="15"/>
      <c r="AI29" s="16" t="s">
        <v>81</v>
      </c>
      <c r="AJ29" s="16"/>
      <c r="AK29" s="14">
        <f t="shared" ref="AK29:AU29" si="53">ROUND(AVERAGE(AK176:AK187),1)</f>
        <v>102.5</v>
      </c>
      <c r="AL29" s="14">
        <f t="shared" si="53"/>
        <v>107.4</v>
      </c>
      <c r="AM29" s="14">
        <f t="shared" si="53"/>
        <v>103.4</v>
      </c>
      <c r="AN29" s="14">
        <f t="shared" si="53"/>
        <v>106.9</v>
      </c>
      <c r="AO29" s="14">
        <f t="shared" si="53"/>
        <v>93.3</v>
      </c>
      <c r="AP29" s="14">
        <f t="shared" si="53"/>
        <v>112.7</v>
      </c>
      <c r="AQ29" s="14">
        <f t="shared" si="53"/>
        <v>104.1</v>
      </c>
      <c r="AR29" s="14">
        <f t="shared" si="53"/>
        <v>116.6</v>
      </c>
      <c r="AS29" s="14">
        <f t="shared" si="53"/>
        <v>98.9</v>
      </c>
      <c r="AT29" s="14">
        <f t="shared" si="53"/>
        <v>101.8</v>
      </c>
      <c r="AU29" s="14">
        <f t="shared" si="53"/>
        <v>56.5</v>
      </c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</row>
    <row r="30" spans="1:88">
      <c r="A30" s="8" t="s">
        <v>82</v>
      </c>
      <c r="B30" s="9" t="s">
        <v>83</v>
      </c>
      <c r="C30" s="8" t="s">
        <v>84</v>
      </c>
      <c r="D30" s="67">
        <v>95.5</v>
      </c>
      <c r="E30" s="67">
        <v>95.5</v>
      </c>
      <c r="F30" s="67">
        <v>108.7</v>
      </c>
      <c r="G30" s="67">
        <v>110.8</v>
      </c>
      <c r="H30" s="67">
        <v>119.1</v>
      </c>
      <c r="I30" s="67">
        <v>91.5</v>
      </c>
      <c r="J30" s="67">
        <v>70.5</v>
      </c>
      <c r="K30" s="67">
        <v>99.5</v>
      </c>
      <c r="L30" s="67">
        <v>257.60000000000002</v>
      </c>
      <c r="M30" s="67">
        <v>110.9</v>
      </c>
      <c r="N30" s="67">
        <v>54.7</v>
      </c>
      <c r="O30" s="67">
        <v>70.7</v>
      </c>
      <c r="P30" s="67">
        <v>116.6</v>
      </c>
      <c r="Q30" s="67">
        <v>105.1</v>
      </c>
      <c r="R30" s="67">
        <v>94.9</v>
      </c>
      <c r="S30" s="67">
        <v>94.3</v>
      </c>
      <c r="T30" s="67">
        <v>65.900000000000006</v>
      </c>
      <c r="U30" s="67">
        <v>88.6</v>
      </c>
      <c r="V30" s="67">
        <v>130.1</v>
      </c>
      <c r="W30" s="67">
        <v>86.4</v>
      </c>
      <c r="X30" s="67">
        <v>101.6</v>
      </c>
      <c r="Y30" s="67">
        <v>78.2</v>
      </c>
      <c r="Z30" s="67">
        <v>176.3</v>
      </c>
      <c r="AA30" s="67">
        <v>32</v>
      </c>
      <c r="AB30" s="67">
        <v>112.6</v>
      </c>
      <c r="AC30" s="67">
        <v>75.2</v>
      </c>
      <c r="AD30" s="67">
        <v>209.5</v>
      </c>
      <c r="AE30" s="19">
        <v>108.7</v>
      </c>
      <c r="AF30" s="19">
        <v>107.1</v>
      </c>
      <c r="AG30" s="19">
        <v>96.2</v>
      </c>
      <c r="AH30" s="8" t="s">
        <v>82</v>
      </c>
      <c r="AI30" s="9" t="s">
        <v>83</v>
      </c>
      <c r="AJ30" s="8" t="s">
        <v>84</v>
      </c>
      <c r="AK30" s="19">
        <v>95.5</v>
      </c>
      <c r="AL30" s="19">
        <v>98.9</v>
      </c>
      <c r="AM30" s="19">
        <v>106.5</v>
      </c>
      <c r="AN30" s="19">
        <v>100.9</v>
      </c>
      <c r="AO30" s="19">
        <v>122.5</v>
      </c>
      <c r="AP30" s="19">
        <v>88.7</v>
      </c>
      <c r="AQ30" s="19">
        <v>101.8</v>
      </c>
      <c r="AR30" s="19">
        <v>82.8</v>
      </c>
      <c r="AS30" s="19">
        <v>93</v>
      </c>
      <c r="AT30" s="19">
        <v>92.4</v>
      </c>
      <c r="AU30" s="19">
        <v>102.7</v>
      </c>
    </row>
    <row r="31" spans="1:88">
      <c r="A31" s="8" t="s">
        <v>85</v>
      </c>
      <c r="B31" s="9"/>
      <c r="C31" s="8" t="s">
        <v>86</v>
      </c>
      <c r="D31" s="67">
        <v>103.2</v>
      </c>
      <c r="E31" s="67">
        <v>103.2</v>
      </c>
      <c r="F31" s="67">
        <v>103</v>
      </c>
      <c r="G31" s="67">
        <v>116</v>
      </c>
      <c r="H31" s="67">
        <v>120.9</v>
      </c>
      <c r="I31" s="67">
        <v>108.9</v>
      </c>
      <c r="J31" s="67">
        <v>87.9</v>
      </c>
      <c r="K31" s="67">
        <v>108</v>
      </c>
      <c r="L31" s="67">
        <v>347.1</v>
      </c>
      <c r="M31" s="67">
        <v>100.2</v>
      </c>
      <c r="N31" s="67">
        <v>68.400000000000006</v>
      </c>
      <c r="O31" s="67">
        <v>95.8</v>
      </c>
      <c r="P31" s="67">
        <v>116.3</v>
      </c>
      <c r="Q31" s="67">
        <v>110.2</v>
      </c>
      <c r="R31" s="67">
        <v>105.4</v>
      </c>
      <c r="S31" s="67">
        <v>90.5</v>
      </c>
      <c r="T31" s="67">
        <v>71.5</v>
      </c>
      <c r="U31" s="67">
        <v>93.5</v>
      </c>
      <c r="V31" s="67">
        <v>146.9</v>
      </c>
      <c r="W31" s="67">
        <v>99.1</v>
      </c>
      <c r="X31" s="67">
        <v>113.4</v>
      </c>
      <c r="Y31" s="67">
        <v>104.3</v>
      </c>
      <c r="Z31" s="67">
        <v>248.9</v>
      </c>
      <c r="AA31" s="67">
        <v>29.6</v>
      </c>
      <c r="AB31" s="67">
        <v>78.400000000000006</v>
      </c>
      <c r="AC31" s="67">
        <v>76.5</v>
      </c>
      <c r="AD31" s="67">
        <v>216.2</v>
      </c>
      <c r="AE31" s="19">
        <v>104.5</v>
      </c>
      <c r="AF31" s="19">
        <v>105.8</v>
      </c>
      <c r="AG31" s="19">
        <v>103.4</v>
      </c>
      <c r="AH31" s="8" t="s">
        <v>85</v>
      </c>
      <c r="AI31" s="9"/>
      <c r="AJ31" s="8" t="s">
        <v>86</v>
      </c>
      <c r="AK31" s="19">
        <v>103.2</v>
      </c>
      <c r="AL31" s="19">
        <v>117.5</v>
      </c>
      <c r="AM31" s="19">
        <v>128.1</v>
      </c>
      <c r="AN31" s="19">
        <v>130.5</v>
      </c>
      <c r="AO31" s="19">
        <v>121.3</v>
      </c>
      <c r="AP31" s="19">
        <v>103.4</v>
      </c>
      <c r="AQ31" s="19">
        <v>101.6</v>
      </c>
      <c r="AR31" s="19">
        <v>104.3</v>
      </c>
      <c r="AS31" s="19">
        <v>92.9</v>
      </c>
      <c r="AT31" s="19">
        <v>91.7</v>
      </c>
      <c r="AU31" s="19">
        <v>110.7</v>
      </c>
    </row>
    <row r="32" spans="1:88">
      <c r="A32" s="8" t="s">
        <v>87</v>
      </c>
      <c r="B32" s="9"/>
      <c r="C32" s="8" t="s">
        <v>88</v>
      </c>
      <c r="D32" s="67">
        <v>132.9</v>
      </c>
      <c r="E32" s="67">
        <v>132.9</v>
      </c>
      <c r="F32" s="67">
        <v>117.9</v>
      </c>
      <c r="G32" s="67">
        <v>130.5</v>
      </c>
      <c r="H32" s="67">
        <v>129.19999999999999</v>
      </c>
      <c r="I32" s="67">
        <v>172.1</v>
      </c>
      <c r="J32" s="67">
        <v>162</v>
      </c>
      <c r="K32" s="67">
        <v>157.69999999999999</v>
      </c>
      <c r="L32" s="67">
        <v>401.5</v>
      </c>
      <c r="M32" s="67">
        <v>118.3</v>
      </c>
      <c r="N32" s="67">
        <v>98</v>
      </c>
      <c r="O32" s="67">
        <v>122.9</v>
      </c>
      <c r="P32" s="67">
        <v>164.7</v>
      </c>
      <c r="Q32" s="67">
        <v>120.7</v>
      </c>
      <c r="R32" s="67">
        <v>128.30000000000001</v>
      </c>
      <c r="S32" s="67">
        <v>106.4</v>
      </c>
      <c r="T32" s="67">
        <v>75.900000000000006</v>
      </c>
      <c r="U32" s="67">
        <v>102.5</v>
      </c>
      <c r="V32" s="67">
        <v>159</v>
      </c>
      <c r="W32" s="67">
        <v>116.8</v>
      </c>
      <c r="X32" s="67">
        <v>121.8</v>
      </c>
      <c r="Y32" s="67">
        <v>118.4</v>
      </c>
      <c r="Z32" s="67">
        <v>211.6</v>
      </c>
      <c r="AA32" s="67">
        <v>27.6</v>
      </c>
      <c r="AB32" s="67">
        <v>77.3</v>
      </c>
      <c r="AC32" s="67">
        <v>93</v>
      </c>
      <c r="AD32" s="67">
        <v>238.9</v>
      </c>
      <c r="AE32" s="19">
        <v>98.7</v>
      </c>
      <c r="AF32" s="19">
        <v>106.6</v>
      </c>
      <c r="AG32" s="19">
        <v>131.19999999999999</v>
      </c>
      <c r="AH32" s="8" t="s">
        <v>87</v>
      </c>
      <c r="AI32" s="9"/>
      <c r="AJ32" s="8" t="s">
        <v>88</v>
      </c>
      <c r="AK32" s="19">
        <v>132.9</v>
      </c>
      <c r="AL32" s="19">
        <v>155.6</v>
      </c>
      <c r="AM32" s="19">
        <v>177.1</v>
      </c>
      <c r="AN32" s="19">
        <v>193.4</v>
      </c>
      <c r="AO32" s="19">
        <v>130.80000000000001</v>
      </c>
      <c r="AP32" s="19">
        <v>126.8</v>
      </c>
      <c r="AQ32" s="19">
        <v>125.2</v>
      </c>
      <c r="AR32" s="19">
        <v>127.6</v>
      </c>
      <c r="AS32" s="19">
        <v>116.4</v>
      </c>
      <c r="AT32" s="19">
        <v>115.7</v>
      </c>
      <c r="AU32" s="19">
        <v>126.2</v>
      </c>
    </row>
    <row r="33" spans="1:47">
      <c r="A33" s="8"/>
      <c r="B33" s="9"/>
      <c r="C33" s="8" t="s">
        <v>89</v>
      </c>
      <c r="D33" s="67">
        <v>102.2</v>
      </c>
      <c r="E33" s="67">
        <v>102.2</v>
      </c>
      <c r="F33" s="67">
        <v>108.7</v>
      </c>
      <c r="G33" s="67">
        <v>119.7</v>
      </c>
      <c r="H33" s="67">
        <v>114.6</v>
      </c>
      <c r="I33" s="67">
        <v>109.8</v>
      </c>
      <c r="J33" s="67">
        <v>73.5</v>
      </c>
      <c r="K33" s="67">
        <v>124</v>
      </c>
      <c r="L33" s="67">
        <v>390.7</v>
      </c>
      <c r="M33" s="67">
        <v>130.1</v>
      </c>
      <c r="N33" s="67">
        <v>57.7</v>
      </c>
      <c r="O33" s="67">
        <v>70.7</v>
      </c>
      <c r="P33" s="67">
        <v>94.8</v>
      </c>
      <c r="Q33" s="67">
        <v>123.6</v>
      </c>
      <c r="R33" s="67">
        <v>102.2</v>
      </c>
      <c r="S33" s="67">
        <v>107.8</v>
      </c>
      <c r="T33" s="67">
        <v>75.5</v>
      </c>
      <c r="U33" s="67">
        <v>101.9</v>
      </c>
      <c r="V33" s="67">
        <v>169.2</v>
      </c>
      <c r="W33" s="67">
        <v>113.7</v>
      </c>
      <c r="X33" s="67">
        <v>114.7</v>
      </c>
      <c r="Y33" s="67">
        <v>105.7</v>
      </c>
      <c r="Z33" s="67">
        <v>193</v>
      </c>
      <c r="AA33" s="67">
        <v>23.6</v>
      </c>
      <c r="AB33" s="67">
        <v>80.3</v>
      </c>
      <c r="AC33" s="67">
        <v>82.4</v>
      </c>
      <c r="AD33" s="67">
        <v>259.8</v>
      </c>
      <c r="AE33" s="19">
        <v>108.5</v>
      </c>
      <c r="AF33" s="19">
        <v>81.7</v>
      </c>
      <c r="AG33" s="19">
        <v>100.9</v>
      </c>
      <c r="AH33" s="8"/>
      <c r="AI33" s="9"/>
      <c r="AJ33" s="8" t="s">
        <v>89</v>
      </c>
      <c r="AK33" s="19">
        <v>102.2</v>
      </c>
      <c r="AL33" s="19">
        <v>107.5</v>
      </c>
      <c r="AM33" s="19">
        <v>115.9</v>
      </c>
      <c r="AN33" s="19">
        <v>113.4</v>
      </c>
      <c r="AO33" s="19">
        <v>123.1</v>
      </c>
      <c r="AP33" s="19">
        <v>96.3</v>
      </c>
      <c r="AQ33" s="19">
        <v>85.6</v>
      </c>
      <c r="AR33" s="19">
        <v>101.1</v>
      </c>
      <c r="AS33" s="19">
        <v>98.3</v>
      </c>
      <c r="AT33" s="19">
        <v>96.7</v>
      </c>
      <c r="AU33" s="19">
        <v>122.3</v>
      </c>
    </row>
    <row r="34" spans="1:47">
      <c r="A34" s="8"/>
      <c r="B34" s="9"/>
      <c r="C34" s="8" t="s">
        <v>90</v>
      </c>
      <c r="D34" s="67">
        <v>95.4</v>
      </c>
      <c r="E34" s="67">
        <v>95.4</v>
      </c>
      <c r="F34" s="67">
        <v>108.7</v>
      </c>
      <c r="G34" s="67">
        <v>120.5</v>
      </c>
      <c r="H34" s="67">
        <v>98.6</v>
      </c>
      <c r="I34" s="67">
        <v>94.9</v>
      </c>
      <c r="J34" s="67">
        <v>72.400000000000006</v>
      </c>
      <c r="K34" s="67">
        <v>95.1</v>
      </c>
      <c r="L34" s="67">
        <v>340.5</v>
      </c>
      <c r="M34" s="67">
        <v>120.3</v>
      </c>
      <c r="N34" s="67">
        <v>48.7</v>
      </c>
      <c r="O34" s="67">
        <v>77.099999999999994</v>
      </c>
      <c r="P34" s="67">
        <v>110</v>
      </c>
      <c r="Q34" s="67">
        <v>102</v>
      </c>
      <c r="R34" s="67">
        <v>91.2</v>
      </c>
      <c r="S34" s="67">
        <v>100.8</v>
      </c>
      <c r="T34" s="67">
        <v>68.5</v>
      </c>
      <c r="U34" s="67">
        <v>94.7</v>
      </c>
      <c r="V34" s="67">
        <v>143.9</v>
      </c>
      <c r="W34" s="67">
        <v>97</v>
      </c>
      <c r="X34" s="67">
        <v>99.6</v>
      </c>
      <c r="Y34" s="67">
        <v>100.5</v>
      </c>
      <c r="Z34" s="67">
        <v>187</v>
      </c>
      <c r="AA34" s="67">
        <v>21.5</v>
      </c>
      <c r="AB34" s="67">
        <v>76.400000000000006</v>
      </c>
      <c r="AC34" s="67">
        <v>76.3</v>
      </c>
      <c r="AD34" s="67">
        <v>166.1</v>
      </c>
      <c r="AE34" s="19">
        <v>93.4</v>
      </c>
      <c r="AF34" s="19">
        <v>79.900000000000006</v>
      </c>
      <c r="AG34" s="19">
        <v>94.4</v>
      </c>
      <c r="AH34" s="8"/>
      <c r="AI34" s="9"/>
      <c r="AJ34" s="8" t="s">
        <v>90</v>
      </c>
      <c r="AK34" s="19">
        <v>95.4</v>
      </c>
      <c r="AL34" s="19">
        <v>99.9</v>
      </c>
      <c r="AM34" s="19">
        <v>115.2</v>
      </c>
      <c r="AN34" s="19">
        <v>118.7</v>
      </c>
      <c r="AO34" s="19">
        <v>105.2</v>
      </c>
      <c r="AP34" s="19">
        <v>79.599999999999994</v>
      </c>
      <c r="AQ34" s="19">
        <v>65.400000000000006</v>
      </c>
      <c r="AR34" s="19">
        <v>86</v>
      </c>
      <c r="AS34" s="19">
        <v>92.1</v>
      </c>
      <c r="AT34" s="19">
        <v>90.9</v>
      </c>
      <c r="AU34" s="19">
        <v>110</v>
      </c>
    </row>
    <row r="35" spans="1:47">
      <c r="A35" s="8"/>
      <c r="B35" s="9"/>
      <c r="C35" s="8" t="s">
        <v>91</v>
      </c>
      <c r="D35" s="67">
        <v>107.1</v>
      </c>
      <c r="E35" s="67">
        <v>107.1</v>
      </c>
      <c r="F35" s="67">
        <v>113.3</v>
      </c>
      <c r="G35" s="67">
        <v>129.5</v>
      </c>
      <c r="H35" s="67">
        <v>111.7</v>
      </c>
      <c r="I35" s="67">
        <v>109.4</v>
      </c>
      <c r="J35" s="67">
        <v>90.4</v>
      </c>
      <c r="K35" s="67">
        <v>104</v>
      </c>
      <c r="L35" s="67">
        <v>362.3</v>
      </c>
      <c r="M35" s="67">
        <v>134.4</v>
      </c>
      <c r="N35" s="67">
        <v>74.2</v>
      </c>
      <c r="O35" s="67">
        <v>105.9</v>
      </c>
      <c r="P35" s="67">
        <v>118.3</v>
      </c>
      <c r="Q35" s="67">
        <v>114.8</v>
      </c>
      <c r="R35" s="67">
        <v>100.4</v>
      </c>
      <c r="S35" s="67">
        <v>107.2</v>
      </c>
      <c r="T35" s="67">
        <v>76.7</v>
      </c>
      <c r="U35" s="67">
        <v>104.8</v>
      </c>
      <c r="V35" s="67">
        <v>148.30000000000001</v>
      </c>
      <c r="W35" s="67">
        <v>98.8</v>
      </c>
      <c r="X35" s="67">
        <v>111.9</v>
      </c>
      <c r="Y35" s="67">
        <v>104.9</v>
      </c>
      <c r="Z35" s="67">
        <v>183.8</v>
      </c>
      <c r="AA35" s="67">
        <v>23.7</v>
      </c>
      <c r="AB35" s="67">
        <v>101</v>
      </c>
      <c r="AC35" s="67">
        <v>88.5</v>
      </c>
      <c r="AD35" s="67">
        <v>205.7</v>
      </c>
      <c r="AE35" s="19">
        <v>102</v>
      </c>
      <c r="AF35" s="19">
        <v>103.5</v>
      </c>
      <c r="AG35" s="19">
        <v>106.9</v>
      </c>
      <c r="AH35" s="8"/>
      <c r="AI35" s="9"/>
      <c r="AJ35" s="8" t="s">
        <v>91</v>
      </c>
      <c r="AK35" s="19">
        <v>107.1</v>
      </c>
      <c r="AL35" s="19">
        <v>112.8</v>
      </c>
      <c r="AM35" s="19">
        <v>128</v>
      </c>
      <c r="AN35" s="19">
        <v>131.30000000000001</v>
      </c>
      <c r="AO35" s="19">
        <v>118.6</v>
      </c>
      <c r="AP35" s="19">
        <v>92.6</v>
      </c>
      <c r="AQ35" s="19">
        <v>87.6</v>
      </c>
      <c r="AR35" s="19">
        <v>94.9</v>
      </c>
      <c r="AS35" s="19">
        <v>103</v>
      </c>
      <c r="AT35" s="19">
        <v>101.4</v>
      </c>
      <c r="AU35" s="19">
        <v>127.2</v>
      </c>
    </row>
    <row r="36" spans="1:47">
      <c r="A36" s="8"/>
      <c r="B36" s="9"/>
      <c r="C36" s="8" t="s">
        <v>92</v>
      </c>
      <c r="D36" s="67">
        <v>101.2</v>
      </c>
      <c r="E36" s="67">
        <v>101.2</v>
      </c>
      <c r="F36" s="67">
        <v>106.1</v>
      </c>
      <c r="G36" s="67">
        <v>114</v>
      </c>
      <c r="H36" s="67">
        <v>110.8</v>
      </c>
      <c r="I36" s="67">
        <v>100.5</v>
      </c>
      <c r="J36" s="67">
        <v>80.5</v>
      </c>
      <c r="K36" s="67">
        <v>99</v>
      </c>
      <c r="L36" s="67">
        <v>332.6</v>
      </c>
      <c r="M36" s="67">
        <v>122.5</v>
      </c>
      <c r="N36" s="67">
        <v>63.8</v>
      </c>
      <c r="O36" s="67">
        <v>94.4</v>
      </c>
      <c r="P36" s="67">
        <v>114.6</v>
      </c>
      <c r="Q36" s="67">
        <v>118.1</v>
      </c>
      <c r="R36" s="67">
        <v>95.1</v>
      </c>
      <c r="S36" s="67">
        <v>98.1</v>
      </c>
      <c r="T36" s="67">
        <v>77.8</v>
      </c>
      <c r="U36" s="67">
        <v>97.6</v>
      </c>
      <c r="V36" s="67">
        <v>142</v>
      </c>
      <c r="W36" s="67">
        <v>98.2</v>
      </c>
      <c r="X36" s="67">
        <v>115.8</v>
      </c>
      <c r="Y36" s="67">
        <v>99.8</v>
      </c>
      <c r="Z36" s="67">
        <v>183.8</v>
      </c>
      <c r="AA36" s="67">
        <v>26.6</v>
      </c>
      <c r="AB36" s="67">
        <v>75.5</v>
      </c>
      <c r="AC36" s="67">
        <v>94.3</v>
      </c>
      <c r="AD36" s="67">
        <v>241.8</v>
      </c>
      <c r="AE36" s="19">
        <v>94.4</v>
      </c>
      <c r="AF36" s="19">
        <v>116.4</v>
      </c>
      <c r="AG36" s="19">
        <v>102.2</v>
      </c>
      <c r="AH36" s="8"/>
      <c r="AI36" s="9"/>
      <c r="AJ36" s="8" t="s">
        <v>92</v>
      </c>
      <c r="AK36" s="19">
        <v>101.2</v>
      </c>
      <c r="AL36" s="19">
        <v>105.6</v>
      </c>
      <c r="AM36" s="19">
        <v>116</v>
      </c>
      <c r="AN36" s="19">
        <v>115.9</v>
      </c>
      <c r="AO36" s="19">
        <v>116.2</v>
      </c>
      <c r="AP36" s="19">
        <v>91.9</v>
      </c>
      <c r="AQ36" s="19">
        <v>87.7</v>
      </c>
      <c r="AR36" s="19">
        <v>93.8</v>
      </c>
      <c r="AS36" s="19">
        <v>98</v>
      </c>
      <c r="AT36" s="19">
        <v>96.8</v>
      </c>
      <c r="AU36" s="19">
        <v>116</v>
      </c>
    </row>
    <row r="37" spans="1:47">
      <c r="A37" s="8"/>
      <c r="B37" s="9"/>
      <c r="C37" s="8" t="s">
        <v>93</v>
      </c>
      <c r="D37" s="67">
        <v>103.7</v>
      </c>
      <c r="E37" s="67">
        <v>103.7</v>
      </c>
      <c r="F37" s="67">
        <v>102.7</v>
      </c>
      <c r="G37" s="67">
        <v>108.9</v>
      </c>
      <c r="H37" s="67">
        <v>101</v>
      </c>
      <c r="I37" s="67">
        <v>119.5</v>
      </c>
      <c r="J37" s="67">
        <v>102</v>
      </c>
      <c r="K37" s="67">
        <v>123.7</v>
      </c>
      <c r="L37" s="67">
        <v>276</v>
      </c>
      <c r="M37" s="67">
        <v>130.30000000000001</v>
      </c>
      <c r="N37" s="67">
        <v>69.2</v>
      </c>
      <c r="O37" s="67">
        <v>78.599999999999994</v>
      </c>
      <c r="P37" s="67">
        <v>120.6</v>
      </c>
      <c r="Q37" s="67">
        <v>120.2</v>
      </c>
      <c r="R37" s="67">
        <v>94.2</v>
      </c>
      <c r="S37" s="67">
        <v>105.9</v>
      </c>
      <c r="T37" s="67">
        <v>73.7</v>
      </c>
      <c r="U37" s="67">
        <v>93.6</v>
      </c>
      <c r="V37" s="67">
        <v>147.6</v>
      </c>
      <c r="W37" s="67">
        <v>97.7</v>
      </c>
      <c r="X37" s="67">
        <v>105.3</v>
      </c>
      <c r="Y37" s="67">
        <v>92.4</v>
      </c>
      <c r="Z37" s="67">
        <v>169.9</v>
      </c>
      <c r="AA37" s="67">
        <v>26.6</v>
      </c>
      <c r="AB37" s="67">
        <v>69.400000000000006</v>
      </c>
      <c r="AC37" s="67">
        <v>85.2</v>
      </c>
      <c r="AD37" s="67">
        <v>214.6</v>
      </c>
      <c r="AE37" s="19">
        <v>95.3</v>
      </c>
      <c r="AF37" s="19">
        <v>112.9</v>
      </c>
      <c r="AG37" s="19">
        <v>104.3</v>
      </c>
      <c r="AH37" s="8"/>
      <c r="AI37" s="9"/>
      <c r="AJ37" s="8" t="s">
        <v>93</v>
      </c>
      <c r="AK37" s="19">
        <v>103.7</v>
      </c>
      <c r="AL37" s="19">
        <v>115.8</v>
      </c>
      <c r="AM37" s="19">
        <v>136.19999999999999</v>
      </c>
      <c r="AN37" s="19">
        <v>144.69999999999999</v>
      </c>
      <c r="AO37" s="19">
        <v>111.9</v>
      </c>
      <c r="AP37" s="19">
        <v>88.7</v>
      </c>
      <c r="AQ37" s="19">
        <v>85.3</v>
      </c>
      <c r="AR37" s="19">
        <v>90.2</v>
      </c>
      <c r="AS37" s="19">
        <v>94.9</v>
      </c>
      <c r="AT37" s="19">
        <v>93.8</v>
      </c>
      <c r="AU37" s="19">
        <v>110.4</v>
      </c>
    </row>
    <row r="38" spans="1:47">
      <c r="A38" s="8"/>
      <c r="B38" s="9"/>
      <c r="C38" s="8" t="s">
        <v>94</v>
      </c>
      <c r="D38" s="67">
        <v>114.3</v>
      </c>
      <c r="E38" s="67">
        <v>114.3</v>
      </c>
      <c r="F38" s="67">
        <v>108.3</v>
      </c>
      <c r="G38" s="67">
        <v>112.5</v>
      </c>
      <c r="H38" s="67">
        <v>115.9</v>
      </c>
      <c r="I38" s="67">
        <v>118.4</v>
      </c>
      <c r="J38" s="67">
        <v>94.3</v>
      </c>
      <c r="K38" s="67">
        <v>137.6</v>
      </c>
      <c r="L38" s="67">
        <v>224.5</v>
      </c>
      <c r="M38" s="67">
        <v>146</v>
      </c>
      <c r="N38" s="67">
        <v>84.7</v>
      </c>
      <c r="O38" s="67">
        <v>102</v>
      </c>
      <c r="P38" s="67">
        <v>164</v>
      </c>
      <c r="Q38" s="67">
        <v>113.4</v>
      </c>
      <c r="R38" s="67">
        <v>95.8</v>
      </c>
      <c r="S38" s="67">
        <v>102.3</v>
      </c>
      <c r="T38" s="67">
        <v>76.7</v>
      </c>
      <c r="U38" s="67">
        <v>100.3</v>
      </c>
      <c r="V38" s="67">
        <v>173.9</v>
      </c>
      <c r="W38" s="67">
        <v>104.9</v>
      </c>
      <c r="X38" s="67">
        <v>112.5</v>
      </c>
      <c r="Y38" s="67">
        <v>113</v>
      </c>
      <c r="Z38" s="67">
        <v>193.3</v>
      </c>
      <c r="AA38" s="67">
        <v>25.1</v>
      </c>
      <c r="AB38" s="67">
        <v>68</v>
      </c>
      <c r="AC38" s="67">
        <v>87.1</v>
      </c>
      <c r="AD38" s="67">
        <v>213.5</v>
      </c>
      <c r="AE38" s="19">
        <v>108.2</v>
      </c>
      <c r="AF38" s="19">
        <v>109</v>
      </c>
      <c r="AG38" s="19">
        <v>114</v>
      </c>
      <c r="AH38" s="8"/>
      <c r="AI38" s="9"/>
      <c r="AJ38" s="8" t="s">
        <v>94</v>
      </c>
      <c r="AK38" s="19">
        <v>114.3</v>
      </c>
      <c r="AL38" s="19">
        <v>129.69999999999999</v>
      </c>
      <c r="AM38" s="19">
        <v>149.6</v>
      </c>
      <c r="AN38" s="19">
        <v>160.9</v>
      </c>
      <c r="AO38" s="19">
        <v>117.2</v>
      </c>
      <c r="AP38" s="19">
        <v>103.4</v>
      </c>
      <c r="AQ38" s="19">
        <v>125.3</v>
      </c>
      <c r="AR38" s="19">
        <v>93.4</v>
      </c>
      <c r="AS38" s="19">
        <v>103.1</v>
      </c>
      <c r="AT38" s="19">
        <v>102.4</v>
      </c>
      <c r="AU38" s="19">
        <v>114.1</v>
      </c>
    </row>
    <row r="39" spans="1:47">
      <c r="A39" s="8"/>
      <c r="B39" s="9"/>
      <c r="C39" s="8" t="s">
        <v>95</v>
      </c>
      <c r="D39" s="67">
        <v>103.7</v>
      </c>
      <c r="E39" s="67">
        <v>103.7</v>
      </c>
      <c r="F39" s="67">
        <v>112</v>
      </c>
      <c r="G39" s="67">
        <v>114.6</v>
      </c>
      <c r="H39" s="67">
        <v>115</v>
      </c>
      <c r="I39" s="67">
        <v>95.3</v>
      </c>
      <c r="J39" s="67">
        <v>71.900000000000006</v>
      </c>
      <c r="K39" s="67">
        <v>108.8</v>
      </c>
      <c r="L39" s="67">
        <v>241.1</v>
      </c>
      <c r="M39" s="67">
        <v>151.4</v>
      </c>
      <c r="N39" s="67">
        <v>74.8</v>
      </c>
      <c r="O39" s="67">
        <v>85.5</v>
      </c>
      <c r="P39" s="67">
        <v>116.3</v>
      </c>
      <c r="Q39" s="67">
        <v>116.6</v>
      </c>
      <c r="R39" s="67">
        <v>96.6</v>
      </c>
      <c r="S39" s="67">
        <v>103.5</v>
      </c>
      <c r="T39" s="67">
        <v>82.8</v>
      </c>
      <c r="U39" s="67">
        <v>106.8</v>
      </c>
      <c r="V39" s="67">
        <v>180.5</v>
      </c>
      <c r="W39" s="67">
        <v>105</v>
      </c>
      <c r="X39" s="67">
        <v>103.3</v>
      </c>
      <c r="Y39" s="67">
        <v>97</v>
      </c>
      <c r="Z39" s="67">
        <v>178</v>
      </c>
      <c r="AA39" s="67">
        <v>26.9</v>
      </c>
      <c r="AB39" s="67">
        <v>74.900000000000006</v>
      </c>
      <c r="AC39" s="67">
        <v>82.3</v>
      </c>
      <c r="AD39" s="67">
        <v>187.9</v>
      </c>
      <c r="AE39" s="19">
        <v>99.6</v>
      </c>
      <c r="AF39" s="19">
        <v>82.8</v>
      </c>
      <c r="AG39" s="19">
        <v>102.4</v>
      </c>
      <c r="AH39" s="8"/>
      <c r="AI39" s="9"/>
      <c r="AJ39" s="8" t="s">
        <v>95</v>
      </c>
      <c r="AK39" s="19">
        <v>103.7</v>
      </c>
      <c r="AL39" s="19">
        <v>107.4</v>
      </c>
      <c r="AM39" s="19">
        <v>116.2</v>
      </c>
      <c r="AN39" s="19">
        <v>114.3</v>
      </c>
      <c r="AO39" s="19">
        <v>121.9</v>
      </c>
      <c r="AP39" s="19">
        <v>95.6</v>
      </c>
      <c r="AQ39" s="19">
        <v>100.3</v>
      </c>
      <c r="AR39" s="19">
        <v>93.5</v>
      </c>
      <c r="AS39" s="19">
        <v>101.1</v>
      </c>
      <c r="AT39" s="19">
        <v>100</v>
      </c>
      <c r="AU39" s="19">
        <v>117.1</v>
      </c>
    </row>
    <row r="40" spans="1:47">
      <c r="A40" s="8"/>
      <c r="B40" s="9"/>
      <c r="C40" s="8" t="s">
        <v>96</v>
      </c>
      <c r="D40" s="67">
        <v>108.7</v>
      </c>
      <c r="E40" s="67">
        <v>108.7</v>
      </c>
      <c r="F40" s="67">
        <v>107.4</v>
      </c>
      <c r="G40" s="67">
        <v>123.6</v>
      </c>
      <c r="H40" s="67">
        <v>130.19999999999999</v>
      </c>
      <c r="I40" s="67">
        <v>111.8</v>
      </c>
      <c r="J40" s="67">
        <v>95.6</v>
      </c>
      <c r="K40" s="67">
        <v>117.9</v>
      </c>
      <c r="L40" s="67">
        <v>239.4</v>
      </c>
      <c r="M40" s="67">
        <v>159.19999999999999</v>
      </c>
      <c r="N40" s="67">
        <v>75.599999999999994</v>
      </c>
      <c r="O40" s="67">
        <v>110.2</v>
      </c>
      <c r="P40" s="67">
        <v>102.1</v>
      </c>
      <c r="Q40" s="67">
        <v>127.9</v>
      </c>
      <c r="R40" s="67">
        <v>100.1</v>
      </c>
      <c r="S40" s="67">
        <v>104.6</v>
      </c>
      <c r="T40" s="67">
        <v>83.3</v>
      </c>
      <c r="U40" s="67">
        <v>103.6</v>
      </c>
      <c r="V40" s="67">
        <v>159.1</v>
      </c>
      <c r="W40" s="67">
        <v>116.1</v>
      </c>
      <c r="X40" s="67">
        <v>107.3</v>
      </c>
      <c r="Y40" s="67">
        <v>99</v>
      </c>
      <c r="Z40" s="67">
        <v>177.1</v>
      </c>
      <c r="AA40" s="67">
        <v>32.5</v>
      </c>
      <c r="AB40" s="67">
        <v>70.3</v>
      </c>
      <c r="AC40" s="67">
        <v>83.9</v>
      </c>
      <c r="AD40" s="67">
        <v>214.9</v>
      </c>
      <c r="AE40" s="19">
        <v>110.6</v>
      </c>
      <c r="AF40" s="19">
        <v>84.3</v>
      </c>
      <c r="AG40" s="19">
        <v>107.1</v>
      </c>
      <c r="AH40" s="8"/>
      <c r="AI40" s="9"/>
      <c r="AJ40" s="8" t="s">
        <v>96</v>
      </c>
      <c r="AK40" s="19">
        <v>108.7</v>
      </c>
      <c r="AL40" s="19">
        <v>115</v>
      </c>
      <c r="AM40" s="19">
        <v>119.9</v>
      </c>
      <c r="AN40" s="19">
        <v>115.1</v>
      </c>
      <c r="AO40" s="19">
        <v>133.5</v>
      </c>
      <c r="AP40" s="19">
        <v>108.6</v>
      </c>
      <c r="AQ40" s="19">
        <v>127.2</v>
      </c>
      <c r="AR40" s="19">
        <v>100.2</v>
      </c>
      <c r="AS40" s="19">
        <v>104</v>
      </c>
      <c r="AT40" s="19">
        <v>103.2</v>
      </c>
      <c r="AU40" s="19">
        <v>116.9</v>
      </c>
    </row>
    <row r="41" spans="1:47">
      <c r="A41" s="8"/>
      <c r="B41" s="9"/>
      <c r="C41" s="8" t="s">
        <v>97</v>
      </c>
      <c r="D41" s="67">
        <v>112.4</v>
      </c>
      <c r="E41" s="67">
        <v>112.4</v>
      </c>
      <c r="F41" s="67">
        <v>101.5</v>
      </c>
      <c r="G41" s="67">
        <v>114.4</v>
      </c>
      <c r="H41" s="67">
        <v>129.80000000000001</v>
      </c>
      <c r="I41" s="67">
        <v>114.7</v>
      </c>
      <c r="J41" s="67">
        <v>103.8</v>
      </c>
      <c r="K41" s="67">
        <v>118.2</v>
      </c>
      <c r="L41" s="67">
        <v>206.5</v>
      </c>
      <c r="M41" s="67">
        <v>148</v>
      </c>
      <c r="N41" s="67">
        <v>81.2</v>
      </c>
      <c r="O41" s="67">
        <v>108.9</v>
      </c>
      <c r="P41" s="67">
        <v>122.9</v>
      </c>
      <c r="Q41" s="67">
        <v>130.30000000000001</v>
      </c>
      <c r="R41" s="67">
        <v>98.1</v>
      </c>
      <c r="S41" s="67">
        <v>115.4</v>
      </c>
      <c r="T41" s="67">
        <v>74.400000000000006</v>
      </c>
      <c r="U41" s="67">
        <v>103.8</v>
      </c>
      <c r="V41" s="67">
        <v>152.9</v>
      </c>
      <c r="W41" s="67">
        <v>142.69999999999999</v>
      </c>
      <c r="X41" s="67">
        <v>112.3</v>
      </c>
      <c r="Y41" s="67">
        <v>111.6</v>
      </c>
      <c r="Z41" s="67">
        <v>172.4</v>
      </c>
      <c r="AA41" s="67">
        <v>22.9</v>
      </c>
      <c r="AB41" s="67">
        <v>66.8</v>
      </c>
      <c r="AC41" s="67">
        <v>89.6</v>
      </c>
      <c r="AD41" s="67">
        <v>227.3</v>
      </c>
      <c r="AE41" s="19">
        <v>103</v>
      </c>
      <c r="AF41" s="19">
        <v>117</v>
      </c>
      <c r="AG41" s="19">
        <v>112.7</v>
      </c>
      <c r="AH41" s="8"/>
      <c r="AI41" s="9"/>
      <c r="AJ41" s="8" t="s">
        <v>97</v>
      </c>
      <c r="AK41" s="20">
        <v>112.4</v>
      </c>
      <c r="AL41" s="19">
        <v>124.9</v>
      </c>
      <c r="AM41" s="19">
        <v>129.30000000000001</v>
      </c>
      <c r="AN41" s="19">
        <v>128.30000000000001</v>
      </c>
      <c r="AO41" s="19">
        <v>132.30000000000001</v>
      </c>
      <c r="AP41" s="19">
        <v>119</v>
      </c>
      <c r="AQ41" s="19">
        <v>125.3</v>
      </c>
      <c r="AR41" s="19">
        <v>116.2</v>
      </c>
      <c r="AS41" s="19">
        <v>103.3</v>
      </c>
      <c r="AT41" s="19">
        <v>102</v>
      </c>
      <c r="AU41" s="19">
        <v>121.3</v>
      </c>
    </row>
    <row r="42" spans="1:47">
      <c r="A42" s="8"/>
      <c r="B42" s="21" t="s">
        <v>98</v>
      </c>
      <c r="C42" s="22" t="s">
        <v>84</v>
      </c>
      <c r="D42" s="26">
        <v>99.9</v>
      </c>
      <c r="E42" s="26">
        <v>99.9</v>
      </c>
      <c r="F42" s="26">
        <v>105.1</v>
      </c>
      <c r="G42" s="26">
        <v>124.6</v>
      </c>
      <c r="H42" s="26">
        <v>119.2</v>
      </c>
      <c r="I42" s="26">
        <v>105.8</v>
      </c>
      <c r="J42" s="26">
        <v>93.2</v>
      </c>
      <c r="K42" s="26">
        <v>112.9</v>
      </c>
      <c r="L42" s="26">
        <v>185.7</v>
      </c>
      <c r="M42" s="26">
        <v>118.6</v>
      </c>
      <c r="N42" s="26">
        <v>66</v>
      </c>
      <c r="O42" s="26">
        <v>88.4</v>
      </c>
      <c r="P42" s="26">
        <v>108.9</v>
      </c>
      <c r="Q42" s="26">
        <v>105.2</v>
      </c>
      <c r="R42" s="26">
        <v>90.3</v>
      </c>
      <c r="S42" s="26">
        <v>104.2</v>
      </c>
      <c r="T42" s="26">
        <v>96</v>
      </c>
      <c r="U42" s="26">
        <v>110.8</v>
      </c>
      <c r="V42" s="26">
        <v>115.6</v>
      </c>
      <c r="W42" s="26">
        <v>86.3</v>
      </c>
      <c r="X42" s="26">
        <v>97</v>
      </c>
      <c r="Y42" s="26">
        <v>83</v>
      </c>
      <c r="Z42" s="26">
        <v>160.19999999999999</v>
      </c>
      <c r="AA42" s="26">
        <v>97.3</v>
      </c>
      <c r="AB42" s="26">
        <v>65.3</v>
      </c>
      <c r="AC42" s="26">
        <v>77.900000000000006</v>
      </c>
      <c r="AD42" s="26">
        <v>159.30000000000001</v>
      </c>
      <c r="AE42" s="26">
        <v>102</v>
      </c>
      <c r="AF42" s="26">
        <v>114.1</v>
      </c>
      <c r="AG42" s="26">
        <v>100.8</v>
      </c>
      <c r="AH42" s="8"/>
      <c r="AI42" s="21" t="s">
        <v>98</v>
      </c>
      <c r="AJ42" s="22" t="s">
        <v>84</v>
      </c>
      <c r="AK42" s="19">
        <v>99.9</v>
      </c>
      <c r="AL42" s="26">
        <v>104.1</v>
      </c>
      <c r="AM42" s="26">
        <v>112.5</v>
      </c>
      <c r="AN42" s="26">
        <v>110.7</v>
      </c>
      <c r="AO42" s="26">
        <v>117.7</v>
      </c>
      <c r="AP42" s="26">
        <v>92.9</v>
      </c>
      <c r="AQ42" s="26">
        <v>116.5</v>
      </c>
      <c r="AR42" s="26">
        <v>82.1</v>
      </c>
      <c r="AS42" s="26">
        <v>96.9</v>
      </c>
      <c r="AT42" s="26">
        <v>96.5</v>
      </c>
      <c r="AU42" s="26">
        <v>103</v>
      </c>
    </row>
    <row r="43" spans="1:47">
      <c r="A43" s="8"/>
      <c r="B43" s="9"/>
      <c r="C43" s="8" t="s">
        <v>86</v>
      </c>
      <c r="D43" s="19">
        <v>106.9</v>
      </c>
      <c r="E43" s="19">
        <v>106.9</v>
      </c>
      <c r="F43" s="19">
        <v>101.6</v>
      </c>
      <c r="G43" s="19">
        <v>126.9</v>
      </c>
      <c r="H43" s="19">
        <v>110.8</v>
      </c>
      <c r="I43" s="19">
        <v>126.5</v>
      </c>
      <c r="J43" s="19">
        <v>104.5</v>
      </c>
      <c r="K43" s="19">
        <v>140.6</v>
      </c>
      <c r="L43" s="19">
        <v>252.6</v>
      </c>
      <c r="M43" s="19">
        <v>126.2</v>
      </c>
      <c r="N43" s="19">
        <v>74.400000000000006</v>
      </c>
      <c r="O43" s="19">
        <v>105.2</v>
      </c>
      <c r="P43" s="19">
        <v>108.2</v>
      </c>
      <c r="Q43" s="19">
        <v>109</v>
      </c>
      <c r="R43" s="19">
        <v>91.4</v>
      </c>
      <c r="S43" s="19">
        <v>97.8</v>
      </c>
      <c r="T43" s="19">
        <v>102.1</v>
      </c>
      <c r="U43" s="19">
        <v>119.3</v>
      </c>
      <c r="V43" s="19">
        <v>137.5</v>
      </c>
      <c r="W43" s="19">
        <v>99.1</v>
      </c>
      <c r="X43" s="19">
        <v>110.7</v>
      </c>
      <c r="Y43" s="19">
        <v>98.1</v>
      </c>
      <c r="Z43" s="19">
        <v>225.6</v>
      </c>
      <c r="AA43" s="19">
        <v>127.3</v>
      </c>
      <c r="AB43" s="19">
        <v>56.7</v>
      </c>
      <c r="AC43" s="19">
        <v>76.599999999999994</v>
      </c>
      <c r="AD43" s="19">
        <v>186.5</v>
      </c>
      <c r="AE43" s="19">
        <v>121.4</v>
      </c>
      <c r="AF43" s="19">
        <v>84.9</v>
      </c>
      <c r="AG43" s="19">
        <v>105.5</v>
      </c>
      <c r="AH43" s="8"/>
      <c r="AI43" s="9"/>
      <c r="AJ43" s="8" t="s">
        <v>86</v>
      </c>
      <c r="AK43" s="19">
        <v>106.9</v>
      </c>
      <c r="AL43" s="19">
        <v>115.4</v>
      </c>
      <c r="AM43" s="19">
        <v>123.2</v>
      </c>
      <c r="AN43" s="19">
        <v>126.7</v>
      </c>
      <c r="AO43" s="19">
        <v>113</v>
      </c>
      <c r="AP43" s="19">
        <v>105.1</v>
      </c>
      <c r="AQ43" s="19">
        <v>130.1</v>
      </c>
      <c r="AR43" s="19">
        <v>93.7</v>
      </c>
      <c r="AS43" s="19">
        <v>100.7</v>
      </c>
      <c r="AT43" s="19">
        <v>100.1</v>
      </c>
      <c r="AU43" s="19">
        <v>108.8</v>
      </c>
    </row>
    <row r="44" spans="1:47">
      <c r="A44" s="8"/>
      <c r="B44" s="9"/>
      <c r="C44" s="8" t="s">
        <v>88</v>
      </c>
      <c r="D44" s="19">
        <v>140</v>
      </c>
      <c r="E44" s="19">
        <v>140</v>
      </c>
      <c r="F44" s="19">
        <v>114.4</v>
      </c>
      <c r="G44" s="19">
        <v>143.6</v>
      </c>
      <c r="H44" s="19">
        <v>129.19999999999999</v>
      </c>
      <c r="I44" s="19">
        <v>178.4</v>
      </c>
      <c r="J44" s="19">
        <v>180.8</v>
      </c>
      <c r="K44" s="19">
        <v>162.6</v>
      </c>
      <c r="L44" s="19">
        <v>282.10000000000002</v>
      </c>
      <c r="M44" s="19">
        <v>138.5</v>
      </c>
      <c r="N44" s="19">
        <v>111.4</v>
      </c>
      <c r="O44" s="19">
        <v>194.3</v>
      </c>
      <c r="P44" s="19">
        <v>167.8</v>
      </c>
      <c r="Q44" s="19">
        <v>126.1</v>
      </c>
      <c r="R44" s="19">
        <v>111.9</v>
      </c>
      <c r="S44" s="19">
        <v>112.7</v>
      </c>
      <c r="T44" s="19">
        <v>113.5</v>
      </c>
      <c r="U44" s="19">
        <v>133.30000000000001</v>
      </c>
      <c r="V44" s="19">
        <v>154.9</v>
      </c>
      <c r="W44" s="19">
        <v>115.8</v>
      </c>
      <c r="X44" s="19">
        <v>125.6</v>
      </c>
      <c r="Y44" s="19">
        <v>124.8</v>
      </c>
      <c r="Z44" s="19">
        <v>213.4</v>
      </c>
      <c r="AA44" s="19">
        <v>126.9</v>
      </c>
      <c r="AB44" s="19">
        <v>60.2</v>
      </c>
      <c r="AC44" s="19">
        <v>96.3</v>
      </c>
      <c r="AD44" s="19">
        <v>203.3</v>
      </c>
      <c r="AE44" s="19">
        <v>121.9</v>
      </c>
      <c r="AF44" s="19">
        <v>104.7</v>
      </c>
      <c r="AG44" s="19">
        <v>137.80000000000001</v>
      </c>
      <c r="AH44" s="8"/>
      <c r="AI44" s="9"/>
      <c r="AJ44" s="8" t="s">
        <v>88</v>
      </c>
      <c r="AK44" s="19">
        <v>140</v>
      </c>
      <c r="AL44" s="19">
        <v>165.7</v>
      </c>
      <c r="AM44" s="19">
        <v>189.3</v>
      </c>
      <c r="AN44" s="19">
        <v>210</v>
      </c>
      <c r="AO44" s="19">
        <v>130.1</v>
      </c>
      <c r="AP44" s="19">
        <v>134.19999999999999</v>
      </c>
      <c r="AQ44" s="19">
        <v>175.5</v>
      </c>
      <c r="AR44" s="19">
        <v>115.5</v>
      </c>
      <c r="AS44" s="19">
        <v>121.4</v>
      </c>
      <c r="AT44" s="19">
        <v>121.1</v>
      </c>
      <c r="AU44" s="19">
        <v>126.5</v>
      </c>
    </row>
    <row r="45" spans="1:47">
      <c r="A45" s="8"/>
      <c r="B45" s="9"/>
      <c r="C45" s="8" t="s">
        <v>89</v>
      </c>
      <c r="D45" s="19">
        <v>107.2</v>
      </c>
      <c r="E45" s="19">
        <v>107.2</v>
      </c>
      <c r="F45" s="19">
        <v>99.8</v>
      </c>
      <c r="G45" s="19">
        <v>133.9</v>
      </c>
      <c r="H45" s="19">
        <v>101.9</v>
      </c>
      <c r="I45" s="19">
        <v>113.4</v>
      </c>
      <c r="J45" s="19">
        <v>101.5</v>
      </c>
      <c r="K45" s="19">
        <v>115.4</v>
      </c>
      <c r="L45" s="19">
        <v>228.4</v>
      </c>
      <c r="M45" s="19">
        <v>137</v>
      </c>
      <c r="N45" s="19">
        <v>65.099999999999994</v>
      </c>
      <c r="O45" s="19">
        <v>94.6</v>
      </c>
      <c r="P45" s="19">
        <v>110.2</v>
      </c>
      <c r="Q45" s="19">
        <v>120.7</v>
      </c>
      <c r="R45" s="19">
        <v>102.7</v>
      </c>
      <c r="S45" s="19">
        <v>102.6</v>
      </c>
      <c r="T45" s="19">
        <v>116.3</v>
      </c>
      <c r="U45" s="19">
        <v>115.6</v>
      </c>
      <c r="V45" s="19">
        <v>135.1</v>
      </c>
      <c r="W45" s="19">
        <v>116</v>
      </c>
      <c r="X45" s="19">
        <v>116.4</v>
      </c>
      <c r="Y45" s="19">
        <v>126.7</v>
      </c>
      <c r="Z45" s="19">
        <v>195.6</v>
      </c>
      <c r="AA45" s="19">
        <v>91.7</v>
      </c>
      <c r="AB45" s="19">
        <v>66.8</v>
      </c>
      <c r="AC45" s="19">
        <v>89.8</v>
      </c>
      <c r="AD45" s="19">
        <v>175.5</v>
      </c>
      <c r="AE45" s="19">
        <v>115.6</v>
      </c>
      <c r="AF45" s="19">
        <v>81.900000000000006</v>
      </c>
      <c r="AG45" s="19">
        <v>105.6</v>
      </c>
      <c r="AH45" s="8"/>
      <c r="AI45" s="9"/>
      <c r="AJ45" s="8" t="s">
        <v>89</v>
      </c>
      <c r="AK45" s="19">
        <v>107.2</v>
      </c>
      <c r="AL45" s="19">
        <v>113.6</v>
      </c>
      <c r="AM45" s="19">
        <v>116.7</v>
      </c>
      <c r="AN45" s="19">
        <v>120.4</v>
      </c>
      <c r="AO45" s="19">
        <v>106</v>
      </c>
      <c r="AP45" s="19">
        <v>109.6</v>
      </c>
      <c r="AQ45" s="19">
        <v>108.6</v>
      </c>
      <c r="AR45" s="19">
        <v>110</v>
      </c>
      <c r="AS45" s="19">
        <v>102.4</v>
      </c>
      <c r="AT45" s="19">
        <v>101.2</v>
      </c>
      <c r="AU45" s="19">
        <v>120.5</v>
      </c>
    </row>
    <row r="46" spans="1:47">
      <c r="A46" s="8"/>
      <c r="B46" s="9"/>
      <c r="C46" s="8" t="s">
        <v>90</v>
      </c>
      <c r="D46" s="19">
        <v>107.3</v>
      </c>
      <c r="E46" s="19">
        <v>107.3</v>
      </c>
      <c r="F46" s="19">
        <v>104.1</v>
      </c>
      <c r="G46" s="19">
        <v>144.4</v>
      </c>
      <c r="H46" s="19">
        <v>101.1</v>
      </c>
      <c r="I46" s="19">
        <v>114.5</v>
      </c>
      <c r="J46" s="19">
        <v>98.1</v>
      </c>
      <c r="K46" s="19">
        <v>114.7</v>
      </c>
      <c r="L46" s="19">
        <v>294</v>
      </c>
      <c r="M46" s="19">
        <v>152.6</v>
      </c>
      <c r="N46" s="19">
        <v>64.400000000000006</v>
      </c>
      <c r="O46" s="19">
        <v>89.8</v>
      </c>
      <c r="P46" s="19">
        <v>94.1</v>
      </c>
      <c r="Q46" s="19">
        <v>102.2</v>
      </c>
      <c r="R46" s="19">
        <v>120.2</v>
      </c>
      <c r="S46" s="19">
        <v>108.7</v>
      </c>
      <c r="T46" s="19">
        <v>122.8</v>
      </c>
      <c r="U46" s="19">
        <v>114.4</v>
      </c>
      <c r="V46" s="19">
        <v>124.9</v>
      </c>
      <c r="W46" s="19">
        <v>107.8</v>
      </c>
      <c r="X46" s="19">
        <v>103.6</v>
      </c>
      <c r="Y46" s="19">
        <v>101.4</v>
      </c>
      <c r="Z46" s="19">
        <v>196.8</v>
      </c>
      <c r="AA46" s="19">
        <v>98.7</v>
      </c>
      <c r="AB46" s="19">
        <v>64</v>
      </c>
      <c r="AC46" s="19">
        <v>74.3</v>
      </c>
      <c r="AD46" s="19">
        <v>164.9</v>
      </c>
      <c r="AE46" s="19">
        <v>103.7</v>
      </c>
      <c r="AF46" s="19">
        <v>86</v>
      </c>
      <c r="AG46" s="19">
        <v>105.9</v>
      </c>
      <c r="AH46" s="8"/>
      <c r="AI46" s="9"/>
      <c r="AJ46" s="8" t="s">
        <v>90</v>
      </c>
      <c r="AK46" s="19">
        <v>107.3</v>
      </c>
      <c r="AL46" s="19">
        <v>115.9</v>
      </c>
      <c r="AM46" s="19">
        <v>117.2</v>
      </c>
      <c r="AN46" s="19">
        <v>122.5</v>
      </c>
      <c r="AO46" s="19">
        <v>102</v>
      </c>
      <c r="AP46" s="19">
        <v>114.2</v>
      </c>
      <c r="AQ46" s="19">
        <v>99</v>
      </c>
      <c r="AR46" s="19">
        <v>121</v>
      </c>
      <c r="AS46" s="19">
        <v>101</v>
      </c>
      <c r="AT46" s="19">
        <v>100.5</v>
      </c>
      <c r="AU46" s="19">
        <v>108.5</v>
      </c>
    </row>
    <row r="47" spans="1:47">
      <c r="A47" s="8"/>
      <c r="B47" s="9"/>
      <c r="C47" s="8" t="s">
        <v>91</v>
      </c>
      <c r="D47" s="19">
        <v>119.9</v>
      </c>
      <c r="E47" s="19">
        <v>119.9</v>
      </c>
      <c r="F47" s="19">
        <v>111.5</v>
      </c>
      <c r="G47" s="19">
        <v>140.19999999999999</v>
      </c>
      <c r="H47" s="19">
        <v>115.9</v>
      </c>
      <c r="I47" s="19">
        <v>152.6</v>
      </c>
      <c r="J47" s="19">
        <v>132.30000000000001</v>
      </c>
      <c r="K47" s="19">
        <v>160.69999999999999</v>
      </c>
      <c r="L47" s="19">
        <v>308.60000000000002</v>
      </c>
      <c r="M47" s="19">
        <v>141.9</v>
      </c>
      <c r="N47" s="19">
        <v>80.7</v>
      </c>
      <c r="O47" s="19">
        <v>134.69999999999999</v>
      </c>
      <c r="P47" s="19">
        <v>108.1</v>
      </c>
      <c r="Q47" s="19">
        <v>107.1</v>
      </c>
      <c r="R47" s="19">
        <v>107.9</v>
      </c>
      <c r="S47" s="19">
        <v>101.9</v>
      </c>
      <c r="T47" s="19">
        <v>131.9</v>
      </c>
      <c r="U47" s="19">
        <v>131.5</v>
      </c>
      <c r="V47" s="19">
        <v>126.1</v>
      </c>
      <c r="W47" s="19">
        <v>108.5</v>
      </c>
      <c r="X47" s="19">
        <v>108.7</v>
      </c>
      <c r="Y47" s="19">
        <v>107.3</v>
      </c>
      <c r="Z47" s="19">
        <v>168.3</v>
      </c>
      <c r="AA47" s="19">
        <v>115.2</v>
      </c>
      <c r="AB47" s="19">
        <v>64.099999999999994</v>
      </c>
      <c r="AC47" s="19">
        <v>84.9</v>
      </c>
      <c r="AD47" s="19">
        <v>176.1</v>
      </c>
      <c r="AE47" s="19">
        <v>112.3</v>
      </c>
      <c r="AF47" s="19">
        <v>105.3</v>
      </c>
      <c r="AG47" s="19">
        <v>119</v>
      </c>
      <c r="AH47" s="8"/>
      <c r="AI47" s="9"/>
      <c r="AJ47" s="8" t="s">
        <v>91</v>
      </c>
      <c r="AK47" s="19">
        <v>119.9</v>
      </c>
      <c r="AL47" s="19">
        <v>130.69999999999999</v>
      </c>
      <c r="AM47" s="19">
        <v>148</v>
      </c>
      <c r="AN47" s="19">
        <v>158.9</v>
      </c>
      <c r="AO47" s="19">
        <v>116.8</v>
      </c>
      <c r="AP47" s="19">
        <v>107.6</v>
      </c>
      <c r="AQ47" s="19">
        <v>110.6</v>
      </c>
      <c r="AR47" s="19">
        <v>106.3</v>
      </c>
      <c r="AS47" s="19">
        <v>112.1</v>
      </c>
      <c r="AT47" s="19">
        <v>111.5</v>
      </c>
      <c r="AU47" s="19">
        <v>122.1</v>
      </c>
    </row>
    <row r="48" spans="1:47">
      <c r="A48" s="8"/>
      <c r="B48" s="9"/>
      <c r="C48" s="8" t="s">
        <v>92</v>
      </c>
      <c r="D48" s="19">
        <v>110.9</v>
      </c>
      <c r="E48" s="19">
        <v>110.9</v>
      </c>
      <c r="F48" s="19">
        <v>109.7</v>
      </c>
      <c r="G48" s="19">
        <v>131.4</v>
      </c>
      <c r="H48" s="19">
        <v>115.8</v>
      </c>
      <c r="I48" s="19">
        <v>128.4</v>
      </c>
      <c r="J48" s="19">
        <v>123.6</v>
      </c>
      <c r="K48" s="19">
        <v>112.5</v>
      </c>
      <c r="L48" s="19">
        <v>312.89999999999998</v>
      </c>
      <c r="M48" s="19">
        <v>140.19999999999999</v>
      </c>
      <c r="N48" s="19">
        <v>69.099999999999994</v>
      </c>
      <c r="O48" s="19">
        <v>87.4</v>
      </c>
      <c r="P48" s="19">
        <v>107.9</v>
      </c>
      <c r="Q48" s="19">
        <v>119.9</v>
      </c>
      <c r="R48" s="19">
        <v>103.7</v>
      </c>
      <c r="S48" s="19">
        <v>99</v>
      </c>
      <c r="T48" s="19">
        <v>124</v>
      </c>
      <c r="U48" s="19">
        <v>118.3</v>
      </c>
      <c r="V48" s="19">
        <v>123.9</v>
      </c>
      <c r="W48" s="19">
        <v>103.9</v>
      </c>
      <c r="X48" s="19">
        <v>118</v>
      </c>
      <c r="Y48" s="19">
        <v>108.3</v>
      </c>
      <c r="Z48" s="19">
        <v>177.8</v>
      </c>
      <c r="AA48" s="19">
        <v>116.3</v>
      </c>
      <c r="AB48" s="19">
        <v>60.8</v>
      </c>
      <c r="AC48" s="19">
        <v>99.9</v>
      </c>
      <c r="AD48" s="19">
        <v>189.1</v>
      </c>
      <c r="AE48" s="19">
        <v>108.3</v>
      </c>
      <c r="AF48" s="19">
        <v>91.6</v>
      </c>
      <c r="AG48" s="19">
        <v>109.7</v>
      </c>
      <c r="AH48" s="8"/>
      <c r="AI48" s="9"/>
      <c r="AJ48" s="8" t="s">
        <v>92</v>
      </c>
      <c r="AK48" s="19">
        <v>110.9</v>
      </c>
      <c r="AL48" s="19">
        <v>116</v>
      </c>
      <c r="AM48" s="19">
        <v>127.9</v>
      </c>
      <c r="AN48" s="19">
        <v>131.30000000000001</v>
      </c>
      <c r="AO48" s="19">
        <v>117.9</v>
      </c>
      <c r="AP48" s="19">
        <v>100.2</v>
      </c>
      <c r="AQ48" s="19">
        <v>94.7</v>
      </c>
      <c r="AR48" s="19">
        <v>102.7</v>
      </c>
      <c r="AS48" s="19">
        <v>107.2</v>
      </c>
      <c r="AT48" s="19">
        <v>106.5</v>
      </c>
      <c r="AU48" s="19">
        <v>118</v>
      </c>
    </row>
    <row r="49" spans="1:47">
      <c r="A49" s="8"/>
      <c r="B49" s="9"/>
      <c r="C49" s="8" t="s">
        <v>93</v>
      </c>
      <c r="D49" s="19">
        <v>108.5</v>
      </c>
      <c r="E49" s="19">
        <v>108.5</v>
      </c>
      <c r="F49" s="19">
        <v>110.6</v>
      </c>
      <c r="G49" s="19">
        <v>126.4</v>
      </c>
      <c r="H49" s="19">
        <v>102.9</v>
      </c>
      <c r="I49" s="19">
        <v>131.9</v>
      </c>
      <c r="J49" s="19">
        <v>126.2</v>
      </c>
      <c r="K49" s="19">
        <v>121.4</v>
      </c>
      <c r="L49" s="19">
        <v>281.2</v>
      </c>
      <c r="M49" s="19">
        <v>137.80000000000001</v>
      </c>
      <c r="N49" s="19">
        <v>73.099999999999994</v>
      </c>
      <c r="O49" s="19">
        <v>77.3</v>
      </c>
      <c r="P49" s="19">
        <v>105.6</v>
      </c>
      <c r="Q49" s="19">
        <v>116.6</v>
      </c>
      <c r="R49" s="19">
        <v>93.6</v>
      </c>
      <c r="S49" s="19">
        <v>110.3</v>
      </c>
      <c r="T49" s="19">
        <v>120.5</v>
      </c>
      <c r="U49" s="19">
        <v>111.4</v>
      </c>
      <c r="V49" s="19">
        <v>146.5</v>
      </c>
      <c r="W49" s="19">
        <v>105.9</v>
      </c>
      <c r="X49" s="19">
        <v>105.7</v>
      </c>
      <c r="Y49" s="19">
        <v>93.8</v>
      </c>
      <c r="Z49" s="19">
        <v>166.6</v>
      </c>
      <c r="AA49" s="19">
        <v>104.7</v>
      </c>
      <c r="AB49" s="19">
        <v>60.4</v>
      </c>
      <c r="AC49" s="19">
        <v>83.2</v>
      </c>
      <c r="AD49" s="19">
        <v>190.3</v>
      </c>
      <c r="AE49" s="19">
        <v>104.6</v>
      </c>
      <c r="AF49" s="19">
        <v>125.2</v>
      </c>
      <c r="AG49" s="19">
        <v>109.5</v>
      </c>
      <c r="AH49" s="8"/>
      <c r="AI49" s="9"/>
      <c r="AJ49" s="8" t="s">
        <v>93</v>
      </c>
      <c r="AK49" s="19">
        <v>108.5</v>
      </c>
      <c r="AL49" s="19">
        <v>116.2</v>
      </c>
      <c r="AM49" s="19">
        <v>129.19999999999999</v>
      </c>
      <c r="AN49" s="19">
        <v>135.69999999999999</v>
      </c>
      <c r="AO49" s="19">
        <v>110.7</v>
      </c>
      <c r="AP49" s="19">
        <v>98.8</v>
      </c>
      <c r="AQ49" s="19">
        <v>98.9</v>
      </c>
      <c r="AR49" s="19">
        <v>98.8</v>
      </c>
      <c r="AS49" s="19">
        <v>102.9</v>
      </c>
      <c r="AT49" s="19">
        <v>102.7</v>
      </c>
      <c r="AU49" s="19">
        <v>104.9</v>
      </c>
    </row>
    <row r="50" spans="1:47">
      <c r="A50" s="8"/>
      <c r="B50" s="9"/>
      <c r="C50" s="8" t="s">
        <v>94</v>
      </c>
      <c r="D50" s="19">
        <v>123.5</v>
      </c>
      <c r="E50" s="19">
        <v>123.5</v>
      </c>
      <c r="F50" s="19">
        <v>108.4</v>
      </c>
      <c r="G50" s="19">
        <v>136.19999999999999</v>
      </c>
      <c r="H50" s="19">
        <v>114.1</v>
      </c>
      <c r="I50" s="19">
        <v>158.69999999999999</v>
      </c>
      <c r="J50" s="19">
        <v>160.1</v>
      </c>
      <c r="K50" s="19">
        <v>144.6</v>
      </c>
      <c r="L50" s="19">
        <v>258.60000000000002</v>
      </c>
      <c r="M50" s="19">
        <v>141.1</v>
      </c>
      <c r="N50" s="19">
        <v>94.4</v>
      </c>
      <c r="O50" s="19">
        <v>94.1</v>
      </c>
      <c r="P50" s="19">
        <v>137.5</v>
      </c>
      <c r="Q50" s="19">
        <v>116.7</v>
      </c>
      <c r="R50" s="19">
        <v>107.6</v>
      </c>
      <c r="S50" s="19">
        <v>105.6</v>
      </c>
      <c r="T50" s="19">
        <v>129.1</v>
      </c>
      <c r="U50" s="19">
        <v>134.80000000000001</v>
      </c>
      <c r="V50" s="19">
        <v>167.4</v>
      </c>
      <c r="W50" s="19">
        <v>106.8</v>
      </c>
      <c r="X50" s="19">
        <v>117</v>
      </c>
      <c r="Y50" s="19">
        <v>110.6</v>
      </c>
      <c r="Z50" s="19">
        <v>205.5</v>
      </c>
      <c r="AA50" s="19">
        <v>119.1</v>
      </c>
      <c r="AB50" s="19">
        <v>64</v>
      </c>
      <c r="AC50" s="19">
        <v>98.5</v>
      </c>
      <c r="AD50" s="19">
        <v>151</v>
      </c>
      <c r="AE50" s="19">
        <v>106.9</v>
      </c>
      <c r="AF50" s="19">
        <v>99.5</v>
      </c>
      <c r="AG50" s="19">
        <v>122</v>
      </c>
      <c r="AH50" s="8"/>
      <c r="AI50" s="9"/>
      <c r="AJ50" s="8" t="s">
        <v>94</v>
      </c>
      <c r="AK50" s="19">
        <v>123.5</v>
      </c>
      <c r="AL50" s="19">
        <v>134.6</v>
      </c>
      <c r="AM50" s="19">
        <v>151.6</v>
      </c>
      <c r="AN50" s="19">
        <v>163.30000000000001</v>
      </c>
      <c r="AO50" s="19">
        <v>118.3</v>
      </c>
      <c r="AP50" s="19">
        <v>111.9</v>
      </c>
      <c r="AQ50" s="19">
        <v>121.1</v>
      </c>
      <c r="AR50" s="19">
        <v>107.7</v>
      </c>
      <c r="AS50" s="19">
        <v>115.5</v>
      </c>
      <c r="AT50" s="19">
        <v>114.9</v>
      </c>
      <c r="AU50" s="19">
        <v>124</v>
      </c>
    </row>
    <row r="51" spans="1:47">
      <c r="A51" s="8"/>
      <c r="B51" s="9"/>
      <c r="C51" s="8" t="s">
        <v>95</v>
      </c>
      <c r="D51" s="19">
        <v>114.4</v>
      </c>
      <c r="E51" s="19">
        <v>114.4</v>
      </c>
      <c r="F51" s="19">
        <v>113.8</v>
      </c>
      <c r="G51" s="19">
        <v>140.6</v>
      </c>
      <c r="H51" s="19">
        <v>114.3</v>
      </c>
      <c r="I51" s="19">
        <v>115.3</v>
      </c>
      <c r="J51" s="19">
        <v>95.9</v>
      </c>
      <c r="K51" s="19">
        <v>122.1</v>
      </c>
      <c r="L51" s="19">
        <v>271.89999999999998</v>
      </c>
      <c r="M51" s="19">
        <v>138.4</v>
      </c>
      <c r="N51" s="19">
        <v>75.599999999999994</v>
      </c>
      <c r="O51" s="19">
        <v>79.5</v>
      </c>
      <c r="P51" s="19">
        <v>138</v>
      </c>
      <c r="Q51" s="19">
        <v>130.30000000000001</v>
      </c>
      <c r="R51" s="19">
        <v>111.3</v>
      </c>
      <c r="S51" s="19">
        <v>103.8</v>
      </c>
      <c r="T51" s="19">
        <v>110.2</v>
      </c>
      <c r="U51" s="19">
        <v>130.69999999999999</v>
      </c>
      <c r="V51" s="19">
        <v>187</v>
      </c>
      <c r="W51" s="19">
        <v>110.8</v>
      </c>
      <c r="X51" s="19">
        <v>108.1</v>
      </c>
      <c r="Y51" s="19">
        <v>105</v>
      </c>
      <c r="Z51" s="19">
        <v>177.1</v>
      </c>
      <c r="AA51" s="19">
        <v>117</v>
      </c>
      <c r="AB51" s="19">
        <v>67.2</v>
      </c>
      <c r="AC51" s="19">
        <v>80.8</v>
      </c>
      <c r="AD51" s="19">
        <v>180.2</v>
      </c>
      <c r="AE51" s="19">
        <v>105</v>
      </c>
      <c r="AF51" s="19">
        <v>93.5</v>
      </c>
      <c r="AG51" s="19">
        <v>113.1</v>
      </c>
      <c r="AH51" s="8"/>
      <c r="AI51" s="9"/>
      <c r="AJ51" s="8" t="s">
        <v>95</v>
      </c>
      <c r="AK51" s="19">
        <v>114.4</v>
      </c>
      <c r="AL51" s="19">
        <v>121.3</v>
      </c>
      <c r="AM51" s="19">
        <v>128.30000000000001</v>
      </c>
      <c r="AN51" s="19">
        <v>129.19999999999999</v>
      </c>
      <c r="AO51" s="19">
        <v>125.9</v>
      </c>
      <c r="AP51" s="19">
        <v>111.8</v>
      </c>
      <c r="AQ51" s="19">
        <v>114.1</v>
      </c>
      <c r="AR51" s="19">
        <v>110.8</v>
      </c>
      <c r="AS51" s="19">
        <v>109.5</v>
      </c>
      <c r="AT51" s="19">
        <v>109.1</v>
      </c>
      <c r="AU51" s="19">
        <v>114.9</v>
      </c>
    </row>
    <row r="52" spans="1:47">
      <c r="A52" s="8"/>
      <c r="B52" s="9"/>
      <c r="C52" s="8" t="s">
        <v>96</v>
      </c>
      <c r="D52" s="19">
        <v>118.6</v>
      </c>
      <c r="E52" s="19">
        <v>118.6</v>
      </c>
      <c r="F52" s="19">
        <v>112.3</v>
      </c>
      <c r="G52" s="19">
        <v>146</v>
      </c>
      <c r="H52" s="19">
        <v>126.5</v>
      </c>
      <c r="I52" s="19">
        <v>123.2</v>
      </c>
      <c r="J52" s="19">
        <v>100.7</v>
      </c>
      <c r="K52" s="19">
        <v>136.6</v>
      </c>
      <c r="L52" s="19">
        <v>260.39999999999998</v>
      </c>
      <c r="M52" s="19">
        <v>145.30000000000001</v>
      </c>
      <c r="N52" s="19">
        <v>77.400000000000006</v>
      </c>
      <c r="O52" s="19">
        <v>96.1</v>
      </c>
      <c r="P52" s="19">
        <v>140.4</v>
      </c>
      <c r="Q52" s="19">
        <v>127.1</v>
      </c>
      <c r="R52" s="19">
        <v>109.3</v>
      </c>
      <c r="S52" s="19">
        <v>105.4</v>
      </c>
      <c r="T52" s="19">
        <v>115</v>
      </c>
      <c r="U52" s="19">
        <v>132.19999999999999</v>
      </c>
      <c r="V52" s="19">
        <v>166.6</v>
      </c>
      <c r="W52" s="19">
        <v>120.9</v>
      </c>
      <c r="X52" s="19">
        <v>111.7</v>
      </c>
      <c r="Y52" s="19">
        <v>107.9</v>
      </c>
      <c r="Z52" s="19">
        <v>179.4</v>
      </c>
      <c r="AA52" s="19">
        <v>122.6</v>
      </c>
      <c r="AB52" s="19">
        <v>77.099999999999994</v>
      </c>
      <c r="AC52" s="19">
        <v>87.9</v>
      </c>
      <c r="AD52" s="19">
        <v>166.2</v>
      </c>
      <c r="AE52" s="19">
        <v>117.2</v>
      </c>
      <c r="AF52" s="19">
        <v>92</v>
      </c>
      <c r="AG52" s="19">
        <v>116.9</v>
      </c>
      <c r="AH52" s="8"/>
      <c r="AI52" s="9"/>
      <c r="AJ52" s="8" t="s">
        <v>96</v>
      </c>
      <c r="AK52" s="19">
        <v>118.6</v>
      </c>
      <c r="AL52" s="19">
        <v>127.8</v>
      </c>
      <c r="AM52" s="19">
        <v>134</v>
      </c>
      <c r="AN52" s="19">
        <v>134.80000000000001</v>
      </c>
      <c r="AO52" s="19">
        <v>131.69999999999999</v>
      </c>
      <c r="AP52" s="19">
        <v>119.7</v>
      </c>
      <c r="AQ52" s="19">
        <v>128.6</v>
      </c>
      <c r="AR52" s="19">
        <v>115.6</v>
      </c>
      <c r="AS52" s="19">
        <v>111.9</v>
      </c>
      <c r="AT52" s="19">
        <v>111.4</v>
      </c>
      <c r="AU52" s="19">
        <v>118.5</v>
      </c>
    </row>
    <row r="53" spans="1:47">
      <c r="A53" s="8"/>
      <c r="B53" s="16"/>
      <c r="C53" s="15" t="s">
        <v>97</v>
      </c>
      <c r="D53" s="20">
        <v>120.6</v>
      </c>
      <c r="E53" s="20">
        <v>120.6</v>
      </c>
      <c r="F53" s="20">
        <v>112.5</v>
      </c>
      <c r="G53" s="20">
        <v>139.30000000000001</v>
      </c>
      <c r="H53" s="20">
        <v>122</v>
      </c>
      <c r="I53" s="20">
        <v>134.4</v>
      </c>
      <c r="J53" s="20">
        <v>134.9</v>
      </c>
      <c r="K53" s="20">
        <v>119.7</v>
      </c>
      <c r="L53" s="20">
        <v>250.6</v>
      </c>
      <c r="M53" s="20">
        <v>132.1</v>
      </c>
      <c r="N53" s="20">
        <v>81.7</v>
      </c>
      <c r="O53" s="20">
        <v>90.5</v>
      </c>
      <c r="P53" s="20">
        <v>131.80000000000001</v>
      </c>
      <c r="Q53" s="20">
        <v>137.69999999999999</v>
      </c>
      <c r="R53" s="20">
        <v>106.1</v>
      </c>
      <c r="S53" s="20">
        <v>113.7</v>
      </c>
      <c r="T53" s="20">
        <v>111.9</v>
      </c>
      <c r="U53" s="20">
        <v>135.1</v>
      </c>
      <c r="V53" s="20">
        <v>139.80000000000001</v>
      </c>
      <c r="W53" s="20">
        <v>145.30000000000001</v>
      </c>
      <c r="X53" s="20">
        <v>118.8</v>
      </c>
      <c r="Y53" s="20">
        <v>114.4</v>
      </c>
      <c r="Z53" s="20">
        <v>182.8</v>
      </c>
      <c r="AA53" s="20">
        <v>125.2</v>
      </c>
      <c r="AB53" s="20">
        <v>77.400000000000006</v>
      </c>
      <c r="AC53" s="20">
        <v>90.4</v>
      </c>
      <c r="AD53" s="20">
        <v>205</v>
      </c>
      <c r="AE53" s="20">
        <v>110.6</v>
      </c>
      <c r="AF53" s="20">
        <v>98.5</v>
      </c>
      <c r="AG53" s="20">
        <v>119.2</v>
      </c>
      <c r="AH53" s="8"/>
      <c r="AI53" s="16"/>
      <c r="AJ53" s="15" t="s">
        <v>97</v>
      </c>
      <c r="AK53" s="19">
        <v>120.6</v>
      </c>
      <c r="AL53" s="20">
        <v>131.1</v>
      </c>
      <c r="AM53" s="20">
        <v>138.69999999999999</v>
      </c>
      <c r="AN53" s="20">
        <v>140.5</v>
      </c>
      <c r="AO53" s="20">
        <v>133.6</v>
      </c>
      <c r="AP53" s="20">
        <v>120.9</v>
      </c>
      <c r="AQ53" s="20">
        <v>102.7</v>
      </c>
      <c r="AR53" s="20">
        <v>129.19999999999999</v>
      </c>
      <c r="AS53" s="20">
        <v>113</v>
      </c>
      <c r="AT53" s="20">
        <v>112.3</v>
      </c>
      <c r="AU53" s="20">
        <v>123.5</v>
      </c>
    </row>
    <row r="54" spans="1:47">
      <c r="A54" s="8"/>
      <c r="B54" s="9" t="s">
        <v>99</v>
      </c>
      <c r="C54" s="8" t="s">
        <v>84</v>
      </c>
      <c r="D54" s="67">
        <v>104.5</v>
      </c>
      <c r="E54" s="67">
        <v>104.5</v>
      </c>
      <c r="F54" s="67">
        <v>106.4</v>
      </c>
      <c r="G54" s="67">
        <v>135.6</v>
      </c>
      <c r="H54" s="67">
        <v>119.3</v>
      </c>
      <c r="I54" s="67">
        <v>116.2</v>
      </c>
      <c r="J54" s="67">
        <v>101.4</v>
      </c>
      <c r="K54" s="67">
        <v>122.9</v>
      </c>
      <c r="L54" s="67">
        <v>223.4</v>
      </c>
      <c r="M54" s="67">
        <v>116.9</v>
      </c>
      <c r="N54" s="67">
        <v>72.7</v>
      </c>
      <c r="O54" s="67">
        <v>70.5</v>
      </c>
      <c r="P54" s="67">
        <v>118.5</v>
      </c>
      <c r="Q54" s="67">
        <v>107.1</v>
      </c>
      <c r="R54" s="67">
        <v>98.4</v>
      </c>
      <c r="S54" s="67">
        <v>101</v>
      </c>
      <c r="T54" s="67">
        <v>93.8</v>
      </c>
      <c r="U54" s="67">
        <v>113.3</v>
      </c>
      <c r="V54" s="67">
        <v>120.9</v>
      </c>
      <c r="W54" s="67">
        <v>93</v>
      </c>
      <c r="X54" s="67">
        <v>99.3</v>
      </c>
      <c r="Y54" s="67">
        <v>92.7</v>
      </c>
      <c r="Z54" s="67">
        <v>177.7</v>
      </c>
      <c r="AA54" s="67">
        <v>111.2</v>
      </c>
      <c r="AB54" s="67">
        <v>31.8</v>
      </c>
      <c r="AC54" s="67">
        <v>83.2</v>
      </c>
      <c r="AD54" s="67">
        <v>138.30000000000001</v>
      </c>
      <c r="AE54" s="19">
        <v>133</v>
      </c>
      <c r="AF54" s="19">
        <v>114.3</v>
      </c>
      <c r="AG54" s="19">
        <v>105.1</v>
      </c>
      <c r="AH54" s="8"/>
      <c r="AI54" s="9" t="s">
        <v>99</v>
      </c>
      <c r="AJ54" s="8" t="s">
        <v>84</v>
      </c>
      <c r="AK54" s="26">
        <v>104.5</v>
      </c>
      <c r="AL54" s="19">
        <v>109.1</v>
      </c>
      <c r="AM54" s="19">
        <v>121</v>
      </c>
      <c r="AN54" s="19">
        <v>121.8</v>
      </c>
      <c r="AO54" s="19">
        <v>118.9</v>
      </c>
      <c r="AP54" s="19">
        <v>93.3</v>
      </c>
      <c r="AQ54" s="19">
        <v>98.9</v>
      </c>
      <c r="AR54" s="19">
        <v>90.8</v>
      </c>
      <c r="AS54" s="19">
        <v>101.2</v>
      </c>
      <c r="AT54" s="19">
        <v>100.9</v>
      </c>
      <c r="AU54" s="19">
        <v>105.6</v>
      </c>
    </row>
    <row r="55" spans="1:47">
      <c r="A55" s="8"/>
      <c r="B55" s="9"/>
      <c r="C55" s="8" t="s">
        <v>86</v>
      </c>
      <c r="D55" s="67">
        <v>115.9</v>
      </c>
      <c r="E55" s="67">
        <v>115.8</v>
      </c>
      <c r="F55" s="67">
        <v>106.1</v>
      </c>
      <c r="G55" s="67">
        <v>133.19999999999999</v>
      </c>
      <c r="H55" s="67">
        <v>112.2</v>
      </c>
      <c r="I55" s="67">
        <v>147.9</v>
      </c>
      <c r="J55" s="67">
        <v>144.9</v>
      </c>
      <c r="K55" s="67">
        <v>141.6</v>
      </c>
      <c r="L55" s="67">
        <v>233.1</v>
      </c>
      <c r="M55" s="67">
        <v>138.9</v>
      </c>
      <c r="N55" s="67">
        <v>76.7</v>
      </c>
      <c r="O55" s="67">
        <v>92.9</v>
      </c>
      <c r="P55" s="67">
        <v>128.9</v>
      </c>
      <c r="Q55" s="67">
        <v>111.2</v>
      </c>
      <c r="R55" s="67">
        <v>101.8</v>
      </c>
      <c r="S55" s="67">
        <v>99.2</v>
      </c>
      <c r="T55" s="67">
        <v>98.7</v>
      </c>
      <c r="U55" s="67">
        <v>114.6</v>
      </c>
      <c r="V55" s="67">
        <v>135.1</v>
      </c>
      <c r="W55" s="67">
        <v>105.3</v>
      </c>
      <c r="X55" s="67">
        <v>114.8</v>
      </c>
      <c r="Y55" s="67">
        <v>112.4</v>
      </c>
      <c r="Z55" s="67">
        <v>225.7</v>
      </c>
      <c r="AA55" s="67">
        <v>165.6</v>
      </c>
      <c r="AB55" s="67">
        <v>74</v>
      </c>
      <c r="AC55" s="67">
        <v>79.5</v>
      </c>
      <c r="AD55" s="67">
        <v>153.80000000000001</v>
      </c>
      <c r="AE55" s="19">
        <v>139.69999999999999</v>
      </c>
      <c r="AF55" s="19">
        <v>107.8</v>
      </c>
      <c r="AG55" s="19">
        <v>115.3</v>
      </c>
      <c r="AH55" s="8"/>
      <c r="AI55" s="9"/>
      <c r="AJ55" s="8" t="s">
        <v>86</v>
      </c>
      <c r="AK55" s="19">
        <v>115.9</v>
      </c>
      <c r="AL55" s="19">
        <v>128.4</v>
      </c>
      <c r="AM55" s="19">
        <v>142</v>
      </c>
      <c r="AN55" s="19">
        <v>151.4</v>
      </c>
      <c r="AO55" s="19">
        <v>115.2</v>
      </c>
      <c r="AP55" s="19">
        <v>110.4</v>
      </c>
      <c r="AQ55" s="19">
        <v>121.5</v>
      </c>
      <c r="AR55" s="19">
        <v>105.4</v>
      </c>
      <c r="AS55" s="19">
        <v>106.7</v>
      </c>
      <c r="AT55" s="19">
        <v>106.7</v>
      </c>
      <c r="AU55" s="19">
        <v>107.4</v>
      </c>
    </row>
    <row r="56" spans="1:47">
      <c r="A56" s="8"/>
      <c r="B56" s="9"/>
      <c r="C56" s="8" t="s">
        <v>88</v>
      </c>
      <c r="D56" s="67">
        <v>146.5</v>
      </c>
      <c r="E56" s="67">
        <v>146.5</v>
      </c>
      <c r="F56" s="67">
        <v>120.9</v>
      </c>
      <c r="G56" s="67">
        <v>146.4</v>
      </c>
      <c r="H56" s="67">
        <v>127.5</v>
      </c>
      <c r="I56" s="67">
        <v>213.6</v>
      </c>
      <c r="J56" s="67">
        <v>200.9</v>
      </c>
      <c r="K56" s="67">
        <v>226.7</v>
      </c>
      <c r="L56" s="67">
        <v>245.8</v>
      </c>
      <c r="M56" s="67">
        <v>170.9</v>
      </c>
      <c r="N56" s="67">
        <v>91.4</v>
      </c>
      <c r="O56" s="67">
        <v>136</v>
      </c>
      <c r="P56" s="67">
        <v>182.8</v>
      </c>
      <c r="Q56" s="67">
        <v>128.30000000000001</v>
      </c>
      <c r="R56" s="67">
        <v>119.2</v>
      </c>
      <c r="S56" s="67">
        <v>109.6</v>
      </c>
      <c r="T56" s="67">
        <v>123.4</v>
      </c>
      <c r="U56" s="67">
        <v>132.6</v>
      </c>
      <c r="V56" s="67">
        <v>146.30000000000001</v>
      </c>
      <c r="W56" s="67">
        <v>108.3</v>
      </c>
      <c r="X56" s="67">
        <v>122.9</v>
      </c>
      <c r="Y56" s="67">
        <v>125.1</v>
      </c>
      <c r="Z56" s="67">
        <v>201.2</v>
      </c>
      <c r="AA56" s="67">
        <v>153.4</v>
      </c>
      <c r="AB56" s="67">
        <v>75.599999999999994</v>
      </c>
      <c r="AC56" s="67">
        <v>95.6</v>
      </c>
      <c r="AD56" s="67">
        <v>168.8</v>
      </c>
      <c r="AE56" s="19">
        <v>129.4</v>
      </c>
      <c r="AF56" s="19">
        <v>104.5</v>
      </c>
      <c r="AG56" s="19">
        <v>143.80000000000001</v>
      </c>
      <c r="AH56" s="8"/>
      <c r="AI56" s="9"/>
      <c r="AJ56" s="8" t="s">
        <v>88</v>
      </c>
      <c r="AK56" s="19">
        <v>146.5</v>
      </c>
      <c r="AL56" s="19">
        <v>167.4</v>
      </c>
      <c r="AM56" s="19">
        <v>197.1</v>
      </c>
      <c r="AN56" s="19">
        <v>219.4</v>
      </c>
      <c r="AO56" s="19">
        <v>133.80000000000001</v>
      </c>
      <c r="AP56" s="19">
        <v>127.8</v>
      </c>
      <c r="AQ56" s="19">
        <v>157.6</v>
      </c>
      <c r="AR56" s="19">
        <v>114.4</v>
      </c>
      <c r="AS56" s="19">
        <v>131.30000000000001</v>
      </c>
      <c r="AT56" s="19">
        <v>131.69999999999999</v>
      </c>
      <c r="AU56" s="19">
        <v>125</v>
      </c>
    </row>
    <row r="57" spans="1:47">
      <c r="A57" s="8"/>
      <c r="B57" s="9"/>
      <c r="C57" s="8" t="s">
        <v>89</v>
      </c>
      <c r="D57" s="67">
        <v>112.8</v>
      </c>
      <c r="E57" s="67">
        <v>112.8</v>
      </c>
      <c r="F57" s="67">
        <v>108.2</v>
      </c>
      <c r="G57" s="67">
        <v>123</v>
      </c>
      <c r="H57" s="67">
        <v>111.3</v>
      </c>
      <c r="I57" s="67">
        <v>125</v>
      </c>
      <c r="J57" s="67">
        <v>118.9</v>
      </c>
      <c r="K57" s="67">
        <v>114.6</v>
      </c>
      <c r="L57" s="67">
        <v>278.60000000000002</v>
      </c>
      <c r="M57" s="67">
        <v>150.4</v>
      </c>
      <c r="N57" s="67">
        <v>75.3</v>
      </c>
      <c r="O57" s="67">
        <v>73.3</v>
      </c>
      <c r="P57" s="67">
        <v>122</v>
      </c>
      <c r="Q57" s="67">
        <v>121.5</v>
      </c>
      <c r="R57" s="67">
        <v>108.5</v>
      </c>
      <c r="S57" s="67">
        <v>110</v>
      </c>
      <c r="T57" s="67">
        <v>132.5</v>
      </c>
      <c r="U57" s="67">
        <v>122.6</v>
      </c>
      <c r="V57" s="67">
        <v>142.19999999999999</v>
      </c>
      <c r="W57" s="67">
        <v>106.7</v>
      </c>
      <c r="X57" s="67">
        <v>112.4</v>
      </c>
      <c r="Y57" s="67">
        <v>118.9</v>
      </c>
      <c r="Z57" s="67">
        <v>197.7</v>
      </c>
      <c r="AA57" s="67">
        <v>89.9</v>
      </c>
      <c r="AB57" s="67">
        <v>69.7</v>
      </c>
      <c r="AC57" s="67">
        <v>89.7</v>
      </c>
      <c r="AD57" s="67">
        <v>150.6</v>
      </c>
      <c r="AE57" s="19">
        <v>140.30000000000001</v>
      </c>
      <c r="AF57" s="19">
        <v>89.2</v>
      </c>
      <c r="AG57" s="19">
        <v>111.3</v>
      </c>
      <c r="AH57" s="8"/>
      <c r="AI57" s="9"/>
      <c r="AJ57" s="8" t="s">
        <v>89</v>
      </c>
      <c r="AK57" s="19">
        <v>112.8</v>
      </c>
      <c r="AL57" s="19">
        <v>117.9</v>
      </c>
      <c r="AM57" s="19">
        <v>126.3</v>
      </c>
      <c r="AN57" s="19">
        <v>129.9</v>
      </c>
      <c r="AO57" s="19">
        <v>116.1</v>
      </c>
      <c r="AP57" s="19">
        <v>106.6</v>
      </c>
      <c r="AQ57" s="19">
        <v>102.3</v>
      </c>
      <c r="AR57" s="19">
        <v>108.6</v>
      </c>
      <c r="AS57" s="19">
        <v>109.1</v>
      </c>
      <c r="AT57" s="19">
        <v>108.6</v>
      </c>
      <c r="AU57" s="19">
        <v>116.1</v>
      </c>
    </row>
    <row r="58" spans="1:47">
      <c r="A58" s="8"/>
      <c r="B58" s="9"/>
      <c r="C58" s="8" t="s">
        <v>90</v>
      </c>
      <c r="D58" s="67">
        <v>110.9</v>
      </c>
      <c r="E58" s="67">
        <v>110.9</v>
      </c>
      <c r="F58" s="67">
        <v>110</v>
      </c>
      <c r="G58" s="67">
        <v>125.8</v>
      </c>
      <c r="H58" s="67">
        <v>102.8</v>
      </c>
      <c r="I58" s="67">
        <v>130.6</v>
      </c>
      <c r="J58" s="67">
        <v>117.1</v>
      </c>
      <c r="K58" s="67">
        <v>132.5</v>
      </c>
      <c r="L58" s="67">
        <v>264</v>
      </c>
      <c r="M58" s="67">
        <v>145.9</v>
      </c>
      <c r="N58" s="67">
        <v>63.5</v>
      </c>
      <c r="O58" s="67">
        <v>77.2</v>
      </c>
      <c r="P58" s="67">
        <v>123</v>
      </c>
      <c r="Q58" s="67">
        <v>102.9</v>
      </c>
      <c r="R58" s="67">
        <v>105.3</v>
      </c>
      <c r="S58" s="67">
        <v>105.7</v>
      </c>
      <c r="T58" s="67">
        <v>130.69999999999999</v>
      </c>
      <c r="U58" s="67">
        <v>117</v>
      </c>
      <c r="V58" s="67">
        <v>134.69999999999999</v>
      </c>
      <c r="W58" s="67">
        <v>100.4</v>
      </c>
      <c r="X58" s="67">
        <v>102.6</v>
      </c>
      <c r="Y58" s="67">
        <v>103.6</v>
      </c>
      <c r="Z58" s="67">
        <v>190.5</v>
      </c>
      <c r="AA58" s="67">
        <v>95.6</v>
      </c>
      <c r="AB58" s="67">
        <v>72</v>
      </c>
      <c r="AC58" s="67">
        <v>78.099999999999994</v>
      </c>
      <c r="AD58" s="67">
        <v>138.69999999999999</v>
      </c>
      <c r="AE58" s="19">
        <v>125.3</v>
      </c>
      <c r="AF58" s="19">
        <v>92.6</v>
      </c>
      <c r="AG58" s="19">
        <v>109.7</v>
      </c>
      <c r="AH58" s="8"/>
      <c r="AI58" s="9"/>
      <c r="AJ58" s="8" t="s">
        <v>90</v>
      </c>
      <c r="AK58" s="19">
        <v>110.9</v>
      </c>
      <c r="AL58" s="19">
        <v>115</v>
      </c>
      <c r="AM58" s="19">
        <v>127.6</v>
      </c>
      <c r="AN58" s="19">
        <v>134.9</v>
      </c>
      <c r="AO58" s="19">
        <v>106.7</v>
      </c>
      <c r="AP58" s="19">
        <v>98.4</v>
      </c>
      <c r="AQ58" s="19">
        <v>92.6</v>
      </c>
      <c r="AR58" s="19">
        <v>101</v>
      </c>
      <c r="AS58" s="19">
        <v>107.8</v>
      </c>
      <c r="AT58" s="19">
        <v>107.8</v>
      </c>
      <c r="AU58" s="19">
        <v>108.2</v>
      </c>
    </row>
    <row r="59" spans="1:47">
      <c r="A59" s="8"/>
      <c r="B59" s="9"/>
      <c r="C59" s="8" t="s">
        <v>91</v>
      </c>
      <c r="D59" s="67">
        <v>116.9</v>
      </c>
      <c r="E59" s="67">
        <v>116.9</v>
      </c>
      <c r="F59" s="67">
        <v>110.3</v>
      </c>
      <c r="G59" s="67">
        <v>139.80000000000001</v>
      </c>
      <c r="H59" s="67">
        <v>102.8</v>
      </c>
      <c r="I59" s="67">
        <v>129.19999999999999</v>
      </c>
      <c r="J59" s="67">
        <v>115</v>
      </c>
      <c r="K59" s="67">
        <v>130.80000000000001</v>
      </c>
      <c r="L59" s="67">
        <v>272.3</v>
      </c>
      <c r="M59" s="67">
        <v>148.69999999999999</v>
      </c>
      <c r="N59" s="67">
        <v>74.3</v>
      </c>
      <c r="O59" s="67">
        <v>91.3</v>
      </c>
      <c r="P59" s="67">
        <v>136.69999999999999</v>
      </c>
      <c r="Q59" s="67">
        <v>124.8</v>
      </c>
      <c r="R59" s="67">
        <v>112.4</v>
      </c>
      <c r="S59" s="67">
        <v>112.6</v>
      </c>
      <c r="T59" s="67">
        <v>132</v>
      </c>
      <c r="U59" s="67">
        <v>131.5</v>
      </c>
      <c r="V59" s="67">
        <v>137</v>
      </c>
      <c r="W59" s="67">
        <v>104.2</v>
      </c>
      <c r="X59" s="67">
        <v>108.1</v>
      </c>
      <c r="Y59" s="67">
        <v>104.3</v>
      </c>
      <c r="Z59" s="67">
        <v>179.2</v>
      </c>
      <c r="AA59" s="67">
        <v>107</v>
      </c>
      <c r="AB59" s="67">
        <v>78.2</v>
      </c>
      <c r="AC59" s="67">
        <v>86.9</v>
      </c>
      <c r="AD59" s="67">
        <v>152</v>
      </c>
      <c r="AE59" s="19">
        <v>134.69999999999999</v>
      </c>
      <c r="AF59" s="19">
        <v>93.7</v>
      </c>
      <c r="AG59" s="19">
        <v>115.4</v>
      </c>
      <c r="AH59" s="8"/>
      <c r="AI59" s="9"/>
      <c r="AJ59" s="8" t="s">
        <v>91</v>
      </c>
      <c r="AK59" s="19">
        <v>116.9</v>
      </c>
      <c r="AL59" s="19">
        <v>118</v>
      </c>
      <c r="AM59" s="19">
        <v>124.1</v>
      </c>
      <c r="AN59" s="19">
        <v>127.9</v>
      </c>
      <c r="AO59" s="19">
        <v>113.5</v>
      </c>
      <c r="AP59" s="19">
        <v>109.8</v>
      </c>
      <c r="AQ59" s="19">
        <v>114.5</v>
      </c>
      <c r="AR59" s="19">
        <v>107.6</v>
      </c>
      <c r="AS59" s="19">
        <v>116.1</v>
      </c>
      <c r="AT59" s="19">
        <v>115.3</v>
      </c>
      <c r="AU59" s="19">
        <v>128.1</v>
      </c>
    </row>
    <row r="60" spans="1:47">
      <c r="A60" s="8"/>
      <c r="B60" s="9"/>
      <c r="C60" s="8" t="s">
        <v>92</v>
      </c>
      <c r="D60" s="67">
        <v>115.8</v>
      </c>
      <c r="E60" s="67">
        <v>115.8</v>
      </c>
      <c r="F60" s="67">
        <v>114.8</v>
      </c>
      <c r="G60" s="67">
        <v>144.30000000000001</v>
      </c>
      <c r="H60" s="67">
        <v>103.7</v>
      </c>
      <c r="I60" s="67">
        <v>129.80000000000001</v>
      </c>
      <c r="J60" s="67">
        <v>117.7</v>
      </c>
      <c r="K60" s="67">
        <v>130</v>
      </c>
      <c r="L60" s="67">
        <v>260</v>
      </c>
      <c r="M60" s="67">
        <v>160.19999999999999</v>
      </c>
      <c r="N60" s="67">
        <v>77.099999999999994</v>
      </c>
      <c r="O60" s="67">
        <v>79</v>
      </c>
      <c r="P60" s="67">
        <v>133.4</v>
      </c>
      <c r="Q60" s="67">
        <v>118.8</v>
      </c>
      <c r="R60" s="67">
        <v>106.2</v>
      </c>
      <c r="S60" s="67">
        <v>104.8</v>
      </c>
      <c r="T60" s="67">
        <v>130.6</v>
      </c>
      <c r="U60" s="67">
        <v>125.9</v>
      </c>
      <c r="V60" s="67">
        <v>130.69999999999999</v>
      </c>
      <c r="W60" s="67">
        <v>97</v>
      </c>
      <c r="X60" s="67">
        <v>116.5</v>
      </c>
      <c r="Y60" s="67">
        <v>103.8</v>
      </c>
      <c r="Z60" s="67">
        <v>186.8</v>
      </c>
      <c r="AA60" s="67">
        <v>112.7</v>
      </c>
      <c r="AB60" s="67">
        <v>71.2</v>
      </c>
      <c r="AC60" s="67">
        <v>101.7</v>
      </c>
      <c r="AD60" s="67">
        <v>163</v>
      </c>
      <c r="AE60" s="19">
        <v>120.2</v>
      </c>
      <c r="AF60" s="19">
        <v>107.9</v>
      </c>
      <c r="AG60" s="19">
        <v>115.3</v>
      </c>
      <c r="AH60" s="8"/>
      <c r="AI60" s="9"/>
      <c r="AJ60" s="8" t="s">
        <v>92</v>
      </c>
      <c r="AK60" s="19">
        <v>115.8</v>
      </c>
      <c r="AL60" s="19">
        <v>119.5</v>
      </c>
      <c r="AM60" s="19">
        <v>134.4</v>
      </c>
      <c r="AN60" s="19">
        <v>142.6</v>
      </c>
      <c r="AO60" s="19">
        <v>111</v>
      </c>
      <c r="AP60" s="19">
        <v>99.7</v>
      </c>
      <c r="AQ60" s="19">
        <v>95.3</v>
      </c>
      <c r="AR60" s="19">
        <v>101.7</v>
      </c>
      <c r="AS60" s="19">
        <v>113.2</v>
      </c>
      <c r="AT60" s="19">
        <v>112.8</v>
      </c>
      <c r="AU60" s="19">
        <v>118.9</v>
      </c>
    </row>
    <row r="61" spans="1:47">
      <c r="A61" s="8"/>
      <c r="B61" s="9"/>
      <c r="C61" s="8" t="s">
        <v>93</v>
      </c>
      <c r="D61" s="67">
        <v>113.9</v>
      </c>
      <c r="E61" s="67">
        <v>113.9</v>
      </c>
      <c r="F61" s="67">
        <v>111.5</v>
      </c>
      <c r="G61" s="67">
        <v>130.9</v>
      </c>
      <c r="H61" s="67">
        <v>95.9</v>
      </c>
      <c r="I61" s="67">
        <v>138.69999999999999</v>
      </c>
      <c r="J61" s="67">
        <v>126.4</v>
      </c>
      <c r="K61" s="67">
        <v>139.69999999999999</v>
      </c>
      <c r="L61" s="67">
        <v>264.5</v>
      </c>
      <c r="M61" s="67">
        <v>154.30000000000001</v>
      </c>
      <c r="N61" s="67">
        <v>84</v>
      </c>
      <c r="O61" s="67">
        <v>79.7</v>
      </c>
      <c r="P61" s="67">
        <v>128.30000000000001</v>
      </c>
      <c r="Q61" s="67">
        <v>121.6</v>
      </c>
      <c r="R61" s="67">
        <v>102.7</v>
      </c>
      <c r="S61" s="67">
        <v>109.7</v>
      </c>
      <c r="T61" s="67">
        <v>117.9</v>
      </c>
      <c r="U61" s="67">
        <v>111.5</v>
      </c>
      <c r="V61" s="67">
        <v>137.69999999999999</v>
      </c>
      <c r="W61" s="67">
        <v>88.2</v>
      </c>
      <c r="X61" s="67">
        <v>105.8</v>
      </c>
      <c r="Y61" s="67">
        <v>104</v>
      </c>
      <c r="Z61" s="67">
        <v>167.6</v>
      </c>
      <c r="AA61" s="67">
        <v>114</v>
      </c>
      <c r="AB61" s="67">
        <v>63.8</v>
      </c>
      <c r="AC61" s="67">
        <v>87.5</v>
      </c>
      <c r="AD61" s="67">
        <v>146.6</v>
      </c>
      <c r="AE61" s="19">
        <v>129.19999999999999</v>
      </c>
      <c r="AF61" s="19">
        <v>130.9</v>
      </c>
      <c r="AG61" s="19">
        <v>115</v>
      </c>
      <c r="AH61" s="8"/>
      <c r="AI61" s="9"/>
      <c r="AJ61" s="8" t="s">
        <v>93</v>
      </c>
      <c r="AK61" s="19">
        <v>113.9</v>
      </c>
      <c r="AL61" s="19">
        <v>114.9</v>
      </c>
      <c r="AM61" s="19">
        <v>130.5</v>
      </c>
      <c r="AN61" s="19">
        <v>137.19999999999999</v>
      </c>
      <c r="AO61" s="19">
        <v>111.4</v>
      </c>
      <c r="AP61" s="19">
        <v>94.2</v>
      </c>
      <c r="AQ61" s="19">
        <v>97.3</v>
      </c>
      <c r="AR61" s="19">
        <v>92.7</v>
      </c>
      <c r="AS61" s="19">
        <v>113.2</v>
      </c>
      <c r="AT61" s="19">
        <v>114</v>
      </c>
      <c r="AU61" s="19">
        <v>100.9</v>
      </c>
    </row>
    <row r="62" spans="1:47">
      <c r="A62" s="8"/>
      <c r="B62" s="9"/>
      <c r="C62" s="8" t="s">
        <v>94</v>
      </c>
      <c r="D62" s="67">
        <v>120.4</v>
      </c>
      <c r="E62" s="67">
        <v>120.4</v>
      </c>
      <c r="F62" s="67">
        <v>109.2</v>
      </c>
      <c r="G62" s="67">
        <v>142.69999999999999</v>
      </c>
      <c r="H62" s="67">
        <v>104.4</v>
      </c>
      <c r="I62" s="67">
        <v>142.69999999999999</v>
      </c>
      <c r="J62" s="67">
        <v>128.80000000000001</v>
      </c>
      <c r="K62" s="67">
        <v>143.80000000000001</v>
      </c>
      <c r="L62" s="67">
        <v>287</v>
      </c>
      <c r="M62" s="67">
        <v>155.30000000000001</v>
      </c>
      <c r="N62" s="67">
        <v>85</v>
      </c>
      <c r="O62" s="67">
        <v>92.2</v>
      </c>
      <c r="P62" s="67">
        <v>160.30000000000001</v>
      </c>
      <c r="Q62" s="67">
        <v>114.4</v>
      </c>
      <c r="R62" s="67">
        <v>104.9</v>
      </c>
      <c r="S62" s="67">
        <v>102.8</v>
      </c>
      <c r="T62" s="67">
        <v>122.6</v>
      </c>
      <c r="U62" s="67">
        <v>123.1</v>
      </c>
      <c r="V62" s="67">
        <v>160.5</v>
      </c>
      <c r="W62" s="67">
        <v>87.6</v>
      </c>
      <c r="X62" s="67">
        <v>112.4</v>
      </c>
      <c r="Y62" s="67">
        <v>114.2</v>
      </c>
      <c r="Z62" s="67">
        <v>200</v>
      </c>
      <c r="AA62" s="67">
        <v>111</v>
      </c>
      <c r="AB62" s="67">
        <v>67.400000000000006</v>
      </c>
      <c r="AC62" s="67">
        <v>95.3</v>
      </c>
      <c r="AD62" s="67">
        <v>123</v>
      </c>
      <c r="AE62" s="19">
        <v>123.2</v>
      </c>
      <c r="AF62" s="19">
        <v>116.9</v>
      </c>
      <c r="AG62" s="19">
        <v>120.2</v>
      </c>
      <c r="AH62" s="8"/>
      <c r="AI62" s="9"/>
      <c r="AJ62" s="8" t="s">
        <v>94</v>
      </c>
      <c r="AK62" s="19">
        <v>120.4</v>
      </c>
      <c r="AL62" s="19">
        <v>130.4</v>
      </c>
      <c r="AM62" s="19">
        <v>153.6</v>
      </c>
      <c r="AN62" s="19">
        <v>168.6</v>
      </c>
      <c r="AO62" s="19">
        <v>110.6</v>
      </c>
      <c r="AP62" s="19">
        <v>99.6</v>
      </c>
      <c r="AQ62" s="19">
        <v>112.5</v>
      </c>
      <c r="AR62" s="19">
        <v>93.7</v>
      </c>
      <c r="AS62" s="19">
        <v>113.2</v>
      </c>
      <c r="AT62" s="19">
        <v>113.1</v>
      </c>
      <c r="AU62" s="19">
        <v>114.7</v>
      </c>
    </row>
    <row r="63" spans="1:47">
      <c r="A63" s="8"/>
      <c r="B63" s="9"/>
      <c r="C63" s="8" t="s">
        <v>95</v>
      </c>
      <c r="D63" s="67">
        <v>118.9</v>
      </c>
      <c r="E63" s="67">
        <v>118.9</v>
      </c>
      <c r="F63" s="67">
        <v>117.6</v>
      </c>
      <c r="G63" s="67">
        <v>140.30000000000001</v>
      </c>
      <c r="H63" s="67">
        <v>116.3</v>
      </c>
      <c r="I63" s="67">
        <v>124.4</v>
      </c>
      <c r="J63" s="67">
        <v>102</v>
      </c>
      <c r="K63" s="67">
        <v>126.6</v>
      </c>
      <c r="L63" s="67">
        <v>353.4</v>
      </c>
      <c r="M63" s="67">
        <v>171.5</v>
      </c>
      <c r="N63" s="67">
        <v>75.7</v>
      </c>
      <c r="O63" s="67">
        <v>77.7</v>
      </c>
      <c r="P63" s="67">
        <v>141.19999999999999</v>
      </c>
      <c r="Q63" s="67">
        <v>121.6</v>
      </c>
      <c r="R63" s="67">
        <v>114.8</v>
      </c>
      <c r="S63" s="67">
        <v>112.2</v>
      </c>
      <c r="T63" s="67">
        <v>123.1</v>
      </c>
      <c r="U63" s="67">
        <v>131</v>
      </c>
      <c r="V63" s="67">
        <v>191.3</v>
      </c>
      <c r="W63" s="67">
        <v>106.7</v>
      </c>
      <c r="X63" s="67">
        <v>112.5</v>
      </c>
      <c r="Y63" s="67">
        <v>123</v>
      </c>
      <c r="Z63" s="67">
        <v>166</v>
      </c>
      <c r="AA63" s="67">
        <v>101.3</v>
      </c>
      <c r="AB63" s="67">
        <v>71.400000000000006</v>
      </c>
      <c r="AC63" s="67">
        <v>93</v>
      </c>
      <c r="AD63" s="67">
        <v>154.1</v>
      </c>
      <c r="AE63" s="19">
        <v>121.4</v>
      </c>
      <c r="AF63" s="19">
        <v>92.5</v>
      </c>
      <c r="AG63" s="19">
        <v>117.2</v>
      </c>
      <c r="AH63" s="8"/>
      <c r="AI63" s="9"/>
      <c r="AJ63" s="8" t="s">
        <v>95</v>
      </c>
      <c r="AK63" s="19">
        <v>118.9</v>
      </c>
      <c r="AL63" s="19">
        <v>119.1</v>
      </c>
      <c r="AM63" s="19">
        <v>127.2</v>
      </c>
      <c r="AN63" s="19">
        <v>128.5</v>
      </c>
      <c r="AO63" s="19">
        <v>123.5</v>
      </c>
      <c r="AP63" s="19">
        <v>108.4</v>
      </c>
      <c r="AQ63" s="19">
        <v>106.5</v>
      </c>
      <c r="AR63" s="19">
        <v>109.2</v>
      </c>
      <c r="AS63" s="19">
        <v>118.7</v>
      </c>
      <c r="AT63" s="19">
        <v>118.6</v>
      </c>
      <c r="AU63" s="19">
        <v>120.5</v>
      </c>
    </row>
    <row r="64" spans="1:47">
      <c r="A64" s="8"/>
      <c r="B64" s="9"/>
      <c r="C64" s="8" t="s">
        <v>96</v>
      </c>
      <c r="D64" s="67">
        <v>121.7</v>
      </c>
      <c r="E64" s="67">
        <v>121.7</v>
      </c>
      <c r="F64" s="67">
        <v>115.1</v>
      </c>
      <c r="G64" s="67">
        <v>140.69999999999999</v>
      </c>
      <c r="H64" s="67">
        <v>117.6</v>
      </c>
      <c r="I64" s="67">
        <v>124.3</v>
      </c>
      <c r="J64" s="67">
        <v>98.1</v>
      </c>
      <c r="K64" s="67">
        <v>132</v>
      </c>
      <c r="L64" s="67">
        <v>347.6</v>
      </c>
      <c r="M64" s="67">
        <v>184.6</v>
      </c>
      <c r="N64" s="67">
        <v>84.7</v>
      </c>
      <c r="O64" s="67">
        <v>94.2</v>
      </c>
      <c r="P64" s="67">
        <v>156.80000000000001</v>
      </c>
      <c r="Q64" s="67">
        <v>115.7</v>
      </c>
      <c r="R64" s="67">
        <v>108.9</v>
      </c>
      <c r="S64" s="67">
        <v>116</v>
      </c>
      <c r="T64" s="67">
        <v>116.6</v>
      </c>
      <c r="U64" s="67">
        <v>127.8</v>
      </c>
      <c r="V64" s="67">
        <v>151.80000000000001</v>
      </c>
      <c r="W64" s="67">
        <v>114.8</v>
      </c>
      <c r="X64" s="67">
        <v>111</v>
      </c>
      <c r="Y64" s="67">
        <v>112.8</v>
      </c>
      <c r="Z64" s="67">
        <v>160.6</v>
      </c>
      <c r="AA64" s="67">
        <v>112.9</v>
      </c>
      <c r="AB64" s="67">
        <v>75.099999999999994</v>
      </c>
      <c r="AC64" s="67">
        <v>90.5</v>
      </c>
      <c r="AD64" s="67">
        <v>166.3</v>
      </c>
      <c r="AE64" s="19">
        <v>120</v>
      </c>
      <c r="AF64" s="19">
        <v>96.7</v>
      </c>
      <c r="AG64" s="19">
        <v>120.2</v>
      </c>
      <c r="AH64" s="8"/>
      <c r="AI64" s="9"/>
      <c r="AJ64" s="8" t="s">
        <v>96</v>
      </c>
      <c r="AK64" s="19">
        <v>121.7</v>
      </c>
      <c r="AL64" s="19">
        <v>126.5</v>
      </c>
      <c r="AM64" s="19">
        <v>135.19999999999999</v>
      </c>
      <c r="AN64" s="19">
        <v>141.69999999999999</v>
      </c>
      <c r="AO64" s="19">
        <v>116.6</v>
      </c>
      <c r="AP64" s="19">
        <v>114.9</v>
      </c>
      <c r="AQ64" s="19">
        <v>121.5</v>
      </c>
      <c r="AR64" s="19">
        <v>111.9</v>
      </c>
      <c r="AS64" s="19">
        <v>118.3</v>
      </c>
      <c r="AT64" s="19">
        <v>118.4</v>
      </c>
      <c r="AU64" s="19">
        <v>117</v>
      </c>
    </row>
    <row r="65" spans="1:47">
      <c r="A65" s="8"/>
      <c r="B65" s="27" t="s">
        <v>100</v>
      </c>
      <c r="C65" s="8" t="s">
        <v>97</v>
      </c>
      <c r="D65" s="17">
        <v>119.2</v>
      </c>
      <c r="E65" s="17">
        <v>119.2</v>
      </c>
      <c r="F65" s="17">
        <v>112.6</v>
      </c>
      <c r="G65" s="17">
        <v>134.4</v>
      </c>
      <c r="H65" s="17">
        <v>108.4</v>
      </c>
      <c r="I65" s="17">
        <v>130.9</v>
      </c>
      <c r="J65" s="17">
        <v>111</v>
      </c>
      <c r="K65" s="17">
        <v>136.30000000000001</v>
      </c>
      <c r="L65" s="17">
        <v>306.3</v>
      </c>
      <c r="M65" s="17">
        <v>182.9</v>
      </c>
      <c r="N65" s="17">
        <v>93.7</v>
      </c>
      <c r="O65" s="17">
        <v>84.6</v>
      </c>
      <c r="P65" s="17">
        <v>132.30000000000001</v>
      </c>
      <c r="Q65" s="17">
        <v>122.8</v>
      </c>
      <c r="R65" s="17">
        <v>102.3</v>
      </c>
      <c r="S65" s="17">
        <v>112.6</v>
      </c>
      <c r="T65" s="17">
        <v>112.6</v>
      </c>
      <c r="U65" s="17">
        <v>125.3</v>
      </c>
      <c r="V65" s="17">
        <v>138.1</v>
      </c>
      <c r="W65" s="17">
        <v>124.5</v>
      </c>
      <c r="X65" s="17">
        <v>114.6</v>
      </c>
      <c r="Y65" s="17">
        <v>126.5</v>
      </c>
      <c r="Z65" s="17">
        <v>161.9</v>
      </c>
      <c r="AA65" s="17">
        <v>108.5</v>
      </c>
      <c r="AB65" s="17">
        <v>71</v>
      </c>
      <c r="AC65" s="17">
        <v>96.8</v>
      </c>
      <c r="AD65" s="17">
        <v>152.4</v>
      </c>
      <c r="AE65" s="18">
        <v>112.8</v>
      </c>
      <c r="AF65" s="18">
        <v>98.7</v>
      </c>
      <c r="AG65" s="18">
        <v>117.9</v>
      </c>
      <c r="AH65" s="8"/>
      <c r="AI65" s="27" t="s">
        <v>100</v>
      </c>
      <c r="AJ65" s="8" t="s">
        <v>97</v>
      </c>
      <c r="AK65" s="20">
        <v>119.2</v>
      </c>
      <c r="AL65" s="17">
        <v>123.6</v>
      </c>
      <c r="AM65" s="17">
        <v>133.6</v>
      </c>
      <c r="AN65" s="17">
        <v>140.9</v>
      </c>
      <c r="AO65" s="17">
        <v>112.5</v>
      </c>
      <c r="AP65" s="17">
        <v>110.4</v>
      </c>
      <c r="AQ65" s="17">
        <v>108.7</v>
      </c>
      <c r="AR65" s="17">
        <v>111.2</v>
      </c>
      <c r="AS65" s="17">
        <v>115.9</v>
      </c>
      <c r="AT65" s="17">
        <v>115.5</v>
      </c>
      <c r="AU65" s="17">
        <v>123</v>
      </c>
    </row>
    <row r="66" spans="1:47">
      <c r="A66" s="8"/>
      <c r="B66" s="28" t="s">
        <v>101</v>
      </c>
      <c r="C66" s="22" t="s">
        <v>84</v>
      </c>
      <c r="D66" s="29">
        <v>108.7</v>
      </c>
      <c r="E66" s="29">
        <v>108.7</v>
      </c>
      <c r="F66" s="29">
        <v>111.7</v>
      </c>
      <c r="G66" s="29">
        <v>133</v>
      </c>
      <c r="H66" s="29">
        <v>110.1</v>
      </c>
      <c r="I66" s="29">
        <v>110</v>
      </c>
      <c r="J66" s="29">
        <v>93.1</v>
      </c>
      <c r="K66" s="29">
        <v>116.7</v>
      </c>
      <c r="L66" s="29">
        <v>240.3</v>
      </c>
      <c r="M66" s="29">
        <v>177.4</v>
      </c>
      <c r="N66" s="29">
        <v>85.3</v>
      </c>
      <c r="O66" s="29">
        <v>76.5</v>
      </c>
      <c r="P66" s="29">
        <v>130.9</v>
      </c>
      <c r="Q66" s="29">
        <v>122.8</v>
      </c>
      <c r="R66" s="29">
        <v>96.8</v>
      </c>
      <c r="S66" s="29">
        <v>100.8</v>
      </c>
      <c r="T66" s="29">
        <v>90.5</v>
      </c>
      <c r="U66" s="29">
        <v>105.1</v>
      </c>
      <c r="V66" s="29">
        <v>115.6</v>
      </c>
      <c r="W66" s="29">
        <v>91.1</v>
      </c>
      <c r="X66" s="29">
        <v>99</v>
      </c>
      <c r="Y66" s="29">
        <v>92.4</v>
      </c>
      <c r="Z66" s="29">
        <v>161.30000000000001</v>
      </c>
      <c r="AA66" s="29">
        <v>101.6</v>
      </c>
      <c r="AB66" s="29">
        <v>56.3</v>
      </c>
      <c r="AC66" s="29">
        <v>88.4</v>
      </c>
      <c r="AD66" s="29">
        <v>119.1</v>
      </c>
      <c r="AE66" s="30">
        <v>93.5</v>
      </c>
      <c r="AF66" s="30">
        <v>127.5</v>
      </c>
      <c r="AG66" s="30">
        <v>109.9</v>
      </c>
      <c r="AH66" s="8"/>
      <c r="AI66" s="28" t="s">
        <v>101</v>
      </c>
      <c r="AJ66" s="22" t="s">
        <v>84</v>
      </c>
      <c r="AK66" s="31">
        <v>108.7</v>
      </c>
      <c r="AL66" s="29">
        <v>109.3</v>
      </c>
      <c r="AM66" s="29">
        <v>120.8</v>
      </c>
      <c r="AN66" s="29">
        <v>121.6</v>
      </c>
      <c r="AO66" s="29">
        <v>118.8</v>
      </c>
      <c r="AP66" s="29">
        <v>93.9</v>
      </c>
      <c r="AQ66" s="29">
        <v>105.4</v>
      </c>
      <c r="AR66" s="29">
        <v>88.7</v>
      </c>
      <c r="AS66" s="29">
        <v>108.2</v>
      </c>
      <c r="AT66" s="29">
        <v>108.5</v>
      </c>
      <c r="AU66" s="29">
        <v>104.3</v>
      </c>
    </row>
    <row r="67" spans="1:47">
      <c r="A67" s="8"/>
      <c r="B67" s="32" t="s">
        <v>102</v>
      </c>
      <c r="C67" s="8" t="s">
        <v>86</v>
      </c>
      <c r="D67" s="10">
        <v>117.4</v>
      </c>
      <c r="E67" s="10">
        <v>117.4</v>
      </c>
      <c r="F67" s="10">
        <v>114.3</v>
      </c>
      <c r="G67" s="10">
        <v>136.1</v>
      </c>
      <c r="H67" s="10">
        <v>109.4</v>
      </c>
      <c r="I67" s="10">
        <v>123.2</v>
      </c>
      <c r="J67" s="10">
        <v>107.8</v>
      </c>
      <c r="K67" s="10">
        <v>129.6</v>
      </c>
      <c r="L67" s="10">
        <v>239.7</v>
      </c>
      <c r="M67" s="10">
        <v>184.1</v>
      </c>
      <c r="N67" s="10">
        <v>93.3</v>
      </c>
      <c r="O67" s="10">
        <v>101.3</v>
      </c>
      <c r="P67" s="10">
        <v>139.4</v>
      </c>
      <c r="Q67" s="10">
        <v>119.6</v>
      </c>
      <c r="R67" s="10">
        <v>105.5</v>
      </c>
      <c r="S67" s="10">
        <v>104.5</v>
      </c>
      <c r="T67" s="10">
        <v>104.6</v>
      </c>
      <c r="U67" s="10">
        <v>112.7</v>
      </c>
      <c r="V67" s="10">
        <v>135.4</v>
      </c>
      <c r="W67" s="10">
        <v>97.1</v>
      </c>
      <c r="X67" s="10">
        <v>112.3</v>
      </c>
      <c r="Y67" s="10">
        <v>108.7</v>
      </c>
      <c r="Z67" s="10">
        <v>217.4</v>
      </c>
      <c r="AA67" s="10">
        <v>135</v>
      </c>
      <c r="AB67" s="10">
        <v>85.1</v>
      </c>
      <c r="AC67" s="10">
        <v>87</v>
      </c>
      <c r="AD67" s="10">
        <v>123.9</v>
      </c>
      <c r="AE67" s="33">
        <v>101.3</v>
      </c>
      <c r="AF67" s="33">
        <v>135.5</v>
      </c>
      <c r="AG67" s="33">
        <v>118.5</v>
      </c>
      <c r="AH67" s="8"/>
      <c r="AI67" s="32" t="s">
        <v>102</v>
      </c>
      <c r="AJ67" s="8" t="s">
        <v>86</v>
      </c>
      <c r="AK67" s="31">
        <v>117.4</v>
      </c>
      <c r="AL67" s="10">
        <v>118.7</v>
      </c>
      <c r="AM67" s="10">
        <v>127</v>
      </c>
      <c r="AN67" s="10">
        <v>131.30000000000001</v>
      </c>
      <c r="AO67" s="10">
        <v>114.7</v>
      </c>
      <c r="AP67" s="10">
        <v>107.8</v>
      </c>
      <c r="AQ67" s="10">
        <v>121.1</v>
      </c>
      <c r="AR67" s="10">
        <v>101.7</v>
      </c>
      <c r="AS67" s="10">
        <v>116.4</v>
      </c>
      <c r="AT67" s="10">
        <v>117</v>
      </c>
      <c r="AU67" s="10">
        <v>107.7</v>
      </c>
    </row>
    <row r="68" spans="1:47">
      <c r="A68" s="8" t="s">
        <v>100</v>
      </c>
      <c r="B68" s="32" t="s">
        <v>102</v>
      </c>
      <c r="C68" s="8" t="s">
        <v>88</v>
      </c>
      <c r="D68" s="10">
        <v>132.6</v>
      </c>
      <c r="E68" s="10">
        <v>132.6</v>
      </c>
      <c r="F68" s="10">
        <v>124.6</v>
      </c>
      <c r="G68" s="10">
        <v>134.30000000000001</v>
      </c>
      <c r="H68" s="10">
        <v>115</v>
      </c>
      <c r="I68" s="10">
        <v>153.9</v>
      </c>
      <c r="J68" s="10">
        <v>136.80000000000001</v>
      </c>
      <c r="K68" s="10">
        <v>167.5</v>
      </c>
      <c r="L68" s="10">
        <v>230.1</v>
      </c>
      <c r="M68" s="10">
        <v>203.9</v>
      </c>
      <c r="N68" s="10">
        <v>128.80000000000001</v>
      </c>
      <c r="O68" s="10">
        <v>131.30000000000001</v>
      </c>
      <c r="P68" s="10">
        <v>137.9</v>
      </c>
      <c r="Q68" s="10">
        <v>119.2</v>
      </c>
      <c r="R68" s="10">
        <v>115.2</v>
      </c>
      <c r="S68" s="10">
        <v>113</v>
      </c>
      <c r="T68" s="10">
        <v>115.2</v>
      </c>
      <c r="U68" s="10">
        <v>118.2</v>
      </c>
      <c r="V68" s="10">
        <v>138</v>
      </c>
      <c r="W68" s="10">
        <v>113.6</v>
      </c>
      <c r="X68" s="10">
        <v>122.7</v>
      </c>
      <c r="Y68" s="10">
        <v>133.6</v>
      </c>
      <c r="Z68" s="10">
        <v>196.1</v>
      </c>
      <c r="AA68" s="10">
        <v>135.19999999999999</v>
      </c>
      <c r="AB68" s="10">
        <v>70.400000000000006</v>
      </c>
      <c r="AC68" s="10">
        <v>103</v>
      </c>
      <c r="AD68" s="10">
        <v>138.9</v>
      </c>
      <c r="AE68" s="33">
        <v>85.2</v>
      </c>
      <c r="AF68" s="33">
        <v>112.8</v>
      </c>
      <c r="AG68" s="33">
        <v>131.4</v>
      </c>
      <c r="AH68" s="8" t="s">
        <v>100</v>
      </c>
      <c r="AI68" s="32" t="s">
        <v>102</v>
      </c>
      <c r="AJ68" s="8" t="s">
        <v>88</v>
      </c>
      <c r="AK68" s="31">
        <v>132.6</v>
      </c>
      <c r="AL68" s="10">
        <v>139.69999999999999</v>
      </c>
      <c r="AM68" s="10">
        <v>157.5</v>
      </c>
      <c r="AN68" s="10">
        <v>172.4</v>
      </c>
      <c r="AO68" s="10">
        <v>115.2</v>
      </c>
      <c r="AP68" s="10">
        <v>116.1</v>
      </c>
      <c r="AQ68" s="10">
        <v>120.7</v>
      </c>
      <c r="AR68" s="10">
        <v>114</v>
      </c>
      <c r="AS68" s="10">
        <v>127.4</v>
      </c>
      <c r="AT68" s="10">
        <v>127.5</v>
      </c>
      <c r="AU68" s="10">
        <v>125.9</v>
      </c>
    </row>
    <row r="69" spans="1:47">
      <c r="A69" s="8"/>
      <c r="B69" s="32" t="s">
        <v>102</v>
      </c>
      <c r="C69" s="8" t="s">
        <v>89</v>
      </c>
      <c r="D69" s="10">
        <v>112.6</v>
      </c>
      <c r="E69" s="10">
        <v>112.6</v>
      </c>
      <c r="F69" s="10">
        <v>113</v>
      </c>
      <c r="G69" s="10">
        <v>137.1</v>
      </c>
      <c r="H69" s="10">
        <v>105</v>
      </c>
      <c r="I69" s="10">
        <v>108.5</v>
      </c>
      <c r="J69" s="10">
        <v>88.4</v>
      </c>
      <c r="K69" s="10">
        <v>129.1</v>
      </c>
      <c r="L69" s="10">
        <v>160.69999999999999</v>
      </c>
      <c r="M69" s="10">
        <v>179</v>
      </c>
      <c r="N69" s="10">
        <v>81.900000000000006</v>
      </c>
      <c r="O69" s="10">
        <v>87.9</v>
      </c>
      <c r="P69" s="10">
        <v>114.2</v>
      </c>
      <c r="Q69" s="10">
        <v>126.9</v>
      </c>
      <c r="R69" s="10">
        <v>113.7</v>
      </c>
      <c r="S69" s="10">
        <v>106.4</v>
      </c>
      <c r="T69" s="10">
        <v>120</v>
      </c>
      <c r="U69" s="10">
        <v>121.8</v>
      </c>
      <c r="V69" s="10">
        <v>134.6</v>
      </c>
      <c r="W69" s="10">
        <v>113.7</v>
      </c>
      <c r="X69" s="10">
        <v>106.3</v>
      </c>
      <c r="Y69" s="10">
        <v>123.1</v>
      </c>
      <c r="Z69" s="10">
        <v>172.4</v>
      </c>
      <c r="AA69" s="10">
        <v>75.8</v>
      </c>
      <c r="AB69" s="10">
        <v>64.400000000000006</v>
      </c>
      <c r="AC69" s="10">
        <v>90</v>
      </c>
      <c r="AD69" s="10">
        <v>122.4</v>
      </c>
      <c r="AE69" s="33">
        <v>93.4</v>
      </c>
      <c r="AF69" s="33">
        <v>95.3</v>
      </c>
      <c r="AG69" s="33">
        <v>111.5</v>
      </c>
      <c r="AH69" s="8"/>
      <c r="AI69" s="32" t="s">
        <v>102</v>
      </c>
      <c r="AJ69" s="8" t="s">
        <v>89</v>
      </c>
      <c r="AK69" s="31">
        <v>112.6</v>
      </c>
      <c r="AL69" s="10">
        <v>108.5</v>
      </c>
      <c r="AM69" s="10">
        <v>110.4</v>
      </c>
      <c r="AN69" s="10">
        <v>110.5</v>
      </c>
      <c r="AO69" s="10">
        <v>110.2</v>
      </c>
      <c r="AP69" s="10">
        <v>106</v>
      </c>
      <c r="AQ69" s="10">
        <v>90.2</v>
      </c>
      <c r="AR69" s="10">
        <v>113.1</v>
      </c>
      <c r="AS69" s="10">
        <v>115.6</v>
      </c>
      <c r="AT69" s="10">
        <v>115.3</v>
      </c>
      <c r="AU69" s="10">
        <v>119.6</v>
      </c>
    </row>
    <row r="70" spans="1:47">
      <c r="A70" s="8"/>
      <c r="B70" s="32" t="s">
        <v>102</v>
      </c>
      <c r="C70" s="8" t="s">
        <v>90</v>
      </c>
      <c r="D70" s="10">
        <v>109.4</v>
      </c>
      <c r="E70" s="10">
        <v>109.4</v>
      </c>
      <c r="F70" s="10">
        <v>112.6</v>
      </c>
      <c r="G70" s="10">
        <v>134.4</v>
      </c>
      <c r="H70" s="10">
        <v>92.7</v>
      </c>
      <c r="I70" s="10">
        <v>108.4</v>
      </c>
      <c r="J70" s="10">
        <v>95.1</v>
      </c>
      <c r="K70" s="10">
        <v>123.9</v>
      </c>
      <c r="L70" s="10">
        <v>126.4</v>
      </c>
      <c r="M70" s="10">
        <v>181</v>
      </c>
      <c r="N70" s="10">
        <v>98.5</v>
      </c>
      <c r="O70" s="10">
        <v>86.5</v>
      </c>
      <c r="P70" s="10">
        <v>103.7</v>
      </c>
      <c r="Q70" s="10">
        <v>99</v>
      </c>
      <c r="R70" s="10">
        <v>111.2</v>
      </c>
      <c r="S70" s="10">
        <v>114</v>
      </c>
      <c r="T70" s="10">
        <v>115.2</v>
      </c>
      <c r="U70" s="10">
        <v>116.3</v>
      </c>
      <c r="V70" s="10">
        <v>127.4</v>
      </c>
      <c r="W70" s="10">
        <v>103.5</v>
      </c>
      <c r="X70" s="10">
        <v>98.8</v>
      </c>
      <c r="Y70" s="10">
        <v>107.4</v>
      </c>
      <c r="Z70" s="10">
        <v>159.30000000000001</v>
      </c>
      <c r="AA70" s="10">
        <v>80.8</v>
      </c>
      <c r="AB70" s="10">
        <v>62.8</v>
      </c>
      <c r="AC70" s="10">
        <v>89.1</v>
      </c>
      <c r="AD70" s="10">
        <v>97.3</v>
      </c>
      <c r="AE70" s="33">
        <v>94.5</v>
      </c>
      <c r="AF70" s="33">
        <v>98.3</v>
      </c>
      <c r="AG70" s="33">
        <v>108.7</v>
      </c>
      <c r="AH70" s="8"/>
      <c r="AI70" s="32" t="s">
        <v>102</v>
      </c>
      <c r="AJ70" s="8" t="s">
        <v>90</v>
      </c>
      <c r="AK70" s="31">
        <v>109.4</v>
      </c>
      <c r="AL70" s="10">
        <v>104</v>
      </c>
      <c r="AM70" s="10">
        <v>109.7</v>
      </c>
      <c r="AN70" s="10">
        <v>107.9</v>
      </c>
      <c r="AO70" s="10">
        <v>114.9</v>
      </c>
      <c r="AP70" s="10">
        <v>96.4</v>
      </c>
      <c r="AQ70" s="10">
        <v>81.099999999999994</v>
      </c>
      <c r="AR70" s="10">
        <v>103.4</v>
      </c>
      <c r="AS70" s="10">
        <v>113.3</v>
      </c>
      <c r="AT70" s="10">
        <v>113.2</v>
      </c>
      <c r="AU70" s="10">
        <v>114.1</v>
      </c>
    </row>
    <row r="71" spans="1:47">
      <c r="A71" s="8"/>
      <c r="B71" s="32" t="s">
        <v>102</v>
      </c>
      <c r="C71" s="8" t="s">
        <v>91</v>
      </c>
      <c r="D71" s="10">
        <v>116.6</v>
      </c>
      <c r="E71" s="10">
        <v>116.6</v>
      </c>
      <c r="F71" s="10">
        <v>118.8</v>
      </c>
      <c r="G71" s="10">
        <v>120</v>
      </c>
      <c r="H71" s="10">
        <v>106.5</v>
      </c>
      <c r="I71" s="10">
        <v>123</v>
      </c>
      <c r="J71" s="10">
        <v>109.7</v>
      </c>
      <c r="K71" s="10">
        <v>138.69999999999999</v>
      </c>
      <c r="L71" s="10">
        <v>140.19999999999999</v>
      </c>
      <c r="M71" s="10">
        <v>194.8</v>
      </c>
      <c r="N71" s="10">
        <v>108.5</v>
      </c>
      <c r="O71" s="10">
        <v>96.8</v>
      </c>
      <c r="P71" s="10">
        <v>110.6</v>
      </c>
      <c r="Q71" s="10">
        <v>107.2</v>
      </c>
      <c r="R71" s="10">
        <v>115.8</v>
      </c>
      <c r="S71" s="10">
        <v>106.2</v>
      </c>
      <c r="T71" s="10">
        <v>118.6</v>
      </c>
      <c r="U71" s="10">
        <v>124.6</v>
      </c>
      <c r="V71" s="10">
        <v>119.8</v>
      </c>
      <c r="W71" s="10">
        <v>96</v>
      </c>
      <c r="X71" s="10">
        <v>106</v>
      </c>
      <c r="Y71" s="10">
        <v>109.9</v>
      </c>
      <c r="Z71" s="10">
        <v>148</v>
      </c>
      <c r="AA71" s="10">
        <v>95.8</v>
      </c>
      <c r="AB71" s="10">
        <v>63.3</v>
      </c>
      <c r="AC71" s="10">
        <v>98.2</v>
      </c>
      <c r="AD71" s="10">
        <v>123.5</v>
      </c>
      <c r="AE71" s="33">
        <v>88.3</v>
      </c>
      <c r="AF71" s="33">
        <v>104.9</v>
      </c>
      <c r="AG71" s="33">
        <v>115.9</v>
      </c>
      <c r="AH71" s="8"/>
      <c r="AI71" s="32" t="s">
        <v>102</v>
      </c>
      <c r="AJ71" s="8" t="s">
        <v>91</v>
      </c>
      <c r="AK71" s="31">
        <v>116.6</v>
      </c>
      <c r="AL71" s="10">
        <v>110.5</v>
      </c>
      <c r="AM71" s="10">
        <v>117.9</v>
      </c>
      <c r="AN71" s="10">
        <v>121.5</v>
      </c>
      <c r="AO71" s="10">
        <v>107.9</v>
      </c>
      <c r="AP71" s="10">
        <v>100.5</v>
      </c>
      <c r="AQ71" s="10">
        <v>92</v>
      </c>
      <c r="AR71" s="10">
        <v>104.4</v>
      </c>
      <c r="AS71" s="10">
        <v>121</v>
      </c>
      <c r="AT71" s="10">
        <v>120.5</v>
      </c>
      <c r="AU71" s="10">
        <v>128.69999999999999</v>
      </c>
    </row>
    <row r="72" spans="1:47">
      <c r="A72" s="8" t="s">
        <v>100</v>
      </c>
      <c r="B72" s="32" t="s">
        <v>102</v>
      </c>
      <c r="C72" s="8" t="s">
        <v>92</v>
      </c>
      <c r="D72" s="10">
        <v>120.8</v>
      </c>
      <c r="E72" s="10">
        <v>120.8</v>
      </c>
      <c r="F72" s="10">
        <v>118.8</v>
      </c>
      <c r="G72" s="10">
        <v>143.9</v>
      </c>
      <c r="H72" s="10">
        <v>112.2</v>
      </c>
      <c r="I72" s="10">
        <v>122.4</v>
      </c>
      <c r="J72" s="10">
        <v>107.4</v>
      </c>
      <c r="K72" s="10">
        <v>143</v>
      </c>
      <c r="L72" s="10">
        <v>118.4</v>
      </c>
      <c r="M72" s="10">
        <v>181.8</v>
      </c>
      <c r="N72" s="10">
        <v>128.69999999999999</v>
      </c>
      <c r="O72" s="10">
        <v>99.9</v>
      </c>
      <c r="P72" s="10">
        <v>128.30000000000001</v>
      </c>
      <c r="Q72" s="10">
        <v>123.4</v>
      </c>
      <c r="R72" s="10">
        <v>105.3</v>
      </c>
      <c r="S72" s="10">
        <v>110.8</v>
      </c>
      <c r="T72" s="10">
        <v>119.2</v>
      </c>
      <c r="U72" s="10">
        <v>126.3</v>
      </c>
      <c r="V72" s="10">
        <v>120.4</v>
      </c>
      <c r="W72" s="10">
        <v>105</v>
      </c>
      <c r="X72" s="10">
        <v>117</v>
      </c>
      <c r="Y72" s="10">
        <v>116</v>
      </c>
      <c r="Z72" s="10">
        <v>154</v>
      </c>
      <c r="AA72" s="10">
        <v>104.1</v>
      </c>
      <c r="AB72" s="10">
        <v>67.2</v>
      </c>
      <c r="AC72" s="10">
        <v>110.1</v>
      </c>
      <c r="AD72" s="10">
        <v>150.80000000000001</v>
      </c>
      <c r="AE72" s="33">
        <v>90.8</v>
      </c>
      <c r="AF72" s="33">
        <v>132</v>
      </c>
      <c r="AG72" s="33">
        <v>121.5</v>
      </c>
      <c r="AH72" s="8" t="s">
        <v>100</v>
      </c>
      <c r="AI72" s="32" t="s">
        <v>102</v>
      </c>
      <c r="AJ72" s="8" t="s">
        <v>92</v>
      </c>
      <c r="AK72" s="31">
        <v>120.8</v>
      </c>
      <c r="AL72" s="10">
        <v>121.4</v>
      </c>
      <c r="AM72" s="10">
        <v>135.69999999999999</v>
      </c>
      <c r="AN72" s="10">
        <v>129</v>
      </c>
      <c r="AO72" s="10">
        <v>155</v>
      </c>
      <c r="AP72" s="10">
        <v>102.3</v>
      </c>
      <c r="AQ72" s="10">
        <v>96.3</v>
      </c>
      <c r="AR72" s="10">
        <v>105</v>
      </c>
      <c r="AS72" s="10">
        <v>120.4</v>
      </c>
      <c r="AT72" s="10">
        <v>120.5</v>
      </c>
      <c r="AU72" s="10">
        <v>117.7</v>
      </c>
    </row>
    <row r="73" spans="1:47">
      <c r="A73" s="8"/>
      <c r="B73" s="32" t="s">
        <v>102</v>
      </c>
      <c r="C73" s="8" t="s">
        <v>93</v>
      </c>
      <c r="D73" s="10">
        <v>102.5</v>
      </c>
      <c r="E73" s="10">
        <v>102.6</v>
      </c>
      <c r="F73" s="10">
        <v>103.4</v>
      </c>
      <c r="G73" s="10">
        <v>125.2</v>
      </c>
      <c r="H73" s="10">
        <v>97</v>
      </c>
      <c r="I73" s="10">
        <v>114.2</v>
      </c>
      <c r="J73" s="10">
        <v>104.5</v>
      </c>
      <c r="K73" s="10">
        <v>127.9</v>
      </c>
      <c r="L73" s="10">
        <v>107.1</v>
      </c>
      <c r="M73" s="10">
        <v>141.19999999999999</v>
      </c>
      <c r="N73" s="10">
        <v>79.7</v>
      </c>
      <c r="O73" s="10">
        <v>75</v>
      </c>
      <c r="P73" s="10">
        <v>101</v>
      </c>
      <c r="Q73" s="10">
        <v>113.8</v>
      </c>
      <c r="R73" s="10">
        <v>93.9</v>
      </c>
      <c r="S73" s="10">
        <v>96.5</v>
      </c>
      <c r="T73" s="10">
        <v>113</v>
      </c>
      <c r="U73" s="10">
        <v>100.4</v>
      </c>
      <c r="V73" s="10">
        <v>121.9</v>
      </c>
      <c r="W73" s="10">
        <v>95.8</v>
      </c>
      <c r="X73" s="10">
        <v>105.9</v>
      </c>
      <c r="Y73" s="10">
        <v>133.30000000000001</v>
      </c>
      <c r="Z73" s="10">
        <v>149.4</v>
      </c>
      <c r="AA73" s="10">
        <v>90.9</v>
      </c>
      <c r="AB73" s="10">
        <v>54.1</v>
      </c>
      <c r="AC73" s="10">
        <v>91.9</v>
      </c>
      <c r="AD73" s="10">
        <v>113.9</v>
      </c>
      <c r="AE73" s="33">
        <v>80.900000000000006</v>
      </c>
      <c r="AF73" s="33">
        <v>108</v>
      </c>
      <c r="AG73" s="33">
        <v>102.9</v>
      </c>
      <c r="AH73" s="8"/>
      <c r="AI73" s="32" t="s">
        <v>102</v>
      </c>
      <c r="AJ73" s="8" t="s">
        <v>93</v>
      </c>
      <c r="AK73" s="31">
        <v>102.5</v>
      </c>
      <c r="AL73" s="10">
        <v>100.4</v>
      </c>
      <c r="AM73" s="10">
        <v>107.2</v>
      </c>
      <c r="AN73" s="10">
        <v>108.3</v>
      </c>
      <c r="AO73" s="10">
        <v>103.8</v>
      </c>
      <c r="AP73" s="10">
        <v>91.4</v>
      </c>
      <c r="AQ73" s="10">
        <v>76.7</v>
      </c>
      <c r="AR73" s="10">
        <v>98</v>
      </c>
      <c r="AS73" s="10">
        <v>104.1</v>
      </c>
      <c r="AT73" s="10">
        <v>104.6</v>
      </c>
      <c r="AU73" s="10">
        <v>96.9</v>
      </c>
    </row>
    <row r="74" spans="1:47">
      <c r="A74" s="8"/>
      <c r="B74" s="32" t="s">
        <v>102</v>
      </c>
      <c r="C74" s="8" t="s">
        <v>94</v>
      </c>
      <c r="D74" s="10">
        <v>115.9</v>
      </c>
      <c r="E74" s="10">
        <v>115.9</v>
      </c>
      <c r="F74" s="10">
        <v>114.8</v>
      </c>
      <c r="G74" s="10">
        <v>133.30000000000001</v>
      </c>
      <c r="H74" s="10">
        <v>105.9</v>
      </c>
      <c r="I74" s="10">
        <v>140.69999999999999</v>
      </c>
      <c r="J74" s="10">
        <v>128.80000000000001</v>
      </c>
      <c r="K74" s="10">
        <v>159.6</v>
      </c>
      <c r="L74" s="10">
        <v>115.6</v>
      </c>
      <c r="M74" s="10">
        <v>153.9</v>
      </c>
      <c r="N74" s="10">
        <v>114.6</v>
      </c>
      <c r="O74" s="10">
        <v>100</v>
      </c>
      <c r="P74" s="10">
        <v>115.8</v>
      </c>
      <c r="Q74" s="10">
        <v>116.3</v>
      </c>
      <c r="R74" s="10">
        <v>88.8</v>
      </c>
      <c r="S74" s="10">
        <v>108.5</v>
      </c>
      <c r="T74" s="10">
        <v>103.4</v>
      </c>
      <c r="U74" s="10">
        <v>120.3</v>
      </c>
      <c r="V74" s="10">
        <v>133.6</v>
      </c>
      <c r="W74" s="10">
        <v>101.3</v>
      </c>
      <c r="X74" s="10">
        <v>111.5</v>
      </c>
      <c r="Y74" s="10">
        <v>115.8</v>
      </c>
      <c r="Z74" s="10">
        <v>168</v>
      </c>
      <c r="AA74" s="10">
        <v>111.1</v>
      </c>
      <c r="AB74" s="10">
        <v>59.9</v>
      </c>
      <c r="AC74" s="10">
        <v>103.8</v>
      </c>
      <c r="AD74" s="10">
        <v>113.4</v>
      </c>
      <c r="AE74" s="33">
        <v>81</v>
      </c>
      <c r="AF74" s="33">
        <v>101.5</v>
      </c>
      <c r="AG74" s="33">
        <v>115</v>
      </c>
      <c r="AH74" s="8"/>
      <c r="AI74" s="32" t="s">
        <v>102</v>
      </c>
      <c r="AJ74" s="8" t="s">
        <v>94</v>
      </c>
      <c r="AK74" s="31">
        <v>115.9</v>
      </c>
      <c r="AL74" s="10">
        <v>116.1</v>
      </c>
      <c r="AM74" s="10">
        <v>133.6</v>
      </c>
      <c r="AN74" s="10">
        <v>142.6</v>
      </c>
      <c r="AO74" s="10">
        <v>108.1</v>
      </c>
      <c r="AP74" s="10">
        <v>92.7</v>
      </c>
      <c r="AQ74" s="10">
        <v>99.4</v>
      </c>
      <c r="AR74" s="10">
        <v>89.7</v>
      </c>
      <c r="AS74" s="10">
        <v>115.8</v>
      </c>
      <c r="AT74" s="10">
        <v>116</v>
      </c>
      <c r="AU74" s="10">
        <v>112.5</v>
      </c>
    </row>
    <row r="75" spans="1:47">
      <c r="A75" s="8"/>
      <c r="B75" s="32" t="s">
        <v>102</v>
      </c>
      <c r="C75" s="8" t="s">
        <v>95</v>
      </c>
      <c r="D75" s="10">
        <v>114.8</v>
      </c>
      <c r="E75" s="10">
        <v>114.8</v>
      </c>
      <c r="F75" s="10">
        <v>120.3</v>
      </c>
      <c r="G75" s="10">
        <v>130.9</v>
      </c>
      <c r="H75" s="10">
        <v>114.5</v>
      </c>
      <c r="I75" s="10">
        <v>120.6</v>
      </c>
      <c r="J75" s="10">
        <v>89.9</v>
      </c>
      <c r="K75" s="10">
        <v>161.69999999999999</v>
      </c>
      <c r="L75" s="10">
        <v>119.5</v>
      </c>
      <c r="M75" s="10">
        <v>167.1</v>
      </c>
      <c r="N75" s="10">
        <v>92.4</v>
      </c>
      <c r="O75" s="10">
        <v>87.5</v>
      </c>
      <c r="P75" s="10">
        <v>115.8</v>
      </c>
      <c r="Q75" s="10">
        <v>124.4</v>
      </c>
      <c r="R75" s="10">
        <v>111.6</v>
      </c>
      <c r="S75" s="10">
        <v>99.8</v>
      </c>
      <c r="T75" s="10">
        <v>94.8</v>
      </c>
      <c r="U75" s="10">
        <v>112.6</v>
      </c>
      <c r="V75" s="10">
        <v>134.6</v>
      </c>
      <c r="W75" s="10">
        <v>113.1</v>
      </c>
      <c r="X75" s="10">
        <v>103.5</v>
      </c>
      <c r="Y75" s="10">
        <v>114</v>
      </c>
      <c r="Z75" s="10">
        <v>149.19999999999999</v>
      </c>
      <c r="AA75" s="10">
        <v>82.1</v>
      </c>
      <c r="AB75" s="10">
        <v>64.7</v>
      </c>
      <c r="AC75" s="10">
        <v>94.1</v>
      </c>
      <c r="AD75" s="10">
        <v>116</v>
      </c>
      <c r="AE75" s="33">
        <v>77</v>
      </c>
      <c r="AF75" s="33">
        <v>99.8</v>
      </c>
      <c r="AG75" s="33">
        <v>113.9</v>
      </c>
      <c r="AH75" s="8"/>
      <c r="AI75" s="32" t="s">
        <v>102</v>
      </c>
      <c r="AJ75" s="8" t="s">
        <v>95</v>
      </c>
      <c r="AK75" s="31">
        <v>114.8</v>
      </c>
      <c r="AL75" s="10">
        <v>116.2</v>
      </c>
      <c r="AM75" s="10">
        <v>119.9</v>
      </c>
      <c r="AN75" s="10">
        <v>121.1</v>
      </c>
      <c r="AO75" s="10">
        <v>116.5</v>
      </c>
      <c r="AP75" s="10">
        <v>111.3</v>
      </c>
      <c r="AQ75" s="10">
        <v>103.3</v>
      </c>
      <c r="AR75" s="10">
        <v>114.9</v>
      </c>
      <c r="AS75" s="10">
        <v>113.8</v>
      </c>
      <c r="AT75" s="10">
        <v>114</v>
      </c>
      <c r="AU75" s="10">
        <v>111</v>
      </c>
    </row>
    <row r="76" spans="1:47">
      <c r="A76" s="8"/>
      <c r="B76" s="32" t="s">
        <v>102</v>
      </c>
      <c r="C76" s="8" t="s">
        <v>96</v>
      </c>
      <c r="D76" s="10">
        <v>100.6</v>
      </c>
      <c r="E76" s="10">
        <v>100.6</v>
      </c>
      <c r="F76" s="10">
        <v>97.7</v>
      </c>
      <c r="G76" s="10">
        <v>118.3</v>
      </c>
      <c r="H76" s="10">
        <v>107.6</v>
      </c>
      <c r="I76" s="10">
        <v>102.2</v>
      </c>
      <c r="J76" s="10">
        <v>90.8</v>
      </c>
      <c r="K76" s="10">
        <v>118.1</v>
      </c>
      <c r="L76" s="10">
        <v>96</v>
      </c>
      <c r="M76" s="10">
        <v>149.4</v>
      </c>
      <c r="N76" s="10">
        <v>84.1</v>
      </c>
      <c r="O76" s="10">
        <v>78.099999999999994</v>
      </c>
      <c r="P76" s="10">
        <v>92.5</v>
      </c>
      <c r="Q76" s="10">
        <v>115.2</v>
      </c>
      <c r="R76" s="10">
        <v>95.6</v>
      </c>
      <c r="S76" s="10">
        <v>95.4</v>
      </c>
      <c r="T76" s="10">
        <v>91.8</v>
      </c>
      <c r="U76" s="10">
        <v>108.1</v>
      </c>
      <c r="V76" s="10">
        <v>119.6</v>
      </c>
      <c r="W76" s="10">
        <v>111.2</v>
      </c>
      <c r="X76" s="10">
        <v>100.5</v>
      </c>
      <c r="Y76" s="10">
        <v>101.7</v>
      </c>
      <c r="Z76" s="10">
        <v>135.6</v>
      </c>
      <c r="AA76" s="10">
        <v>90.2</v>
      </c>
      <c r="AB76" s="10">
        <v>57.1</v>
      </c>
      <c r="AC76" s="10">
        <v>96.1</v>
      </c>
      <c r="AD76" s="10">
        <v>116.2</v>
      </c>
      <c r="AE76" s="33">
        <v>81</v>
      </c>
      <c r="AF76" s="33">
        <v>92</v>
      </c>
      <c r="AG76" s="33">
        <v>100</v>
      </c>
      <c r="AH76" s="8"/>
      <c r="AI76" s="32" t="s">
        <v>102</v>
      </c>
      <c r="AJ76" s="8" t="s">
        <v>96</v>
      </c>
      <c r="AK76" s="31">
        <v>100.6</v>
      </c>
      <c r="AL76" s="10">
        <v>100.5</v>
      </c>
      <c r="AM76" s="10">
        <v>97.8</v>
      </c>
      <c r="AN76" s="10">
        <v>94.4</v>
      </c>
      <c r="AO76" s="10">
        <v>107.7</v>
      </c>
      <c r="AP76" s="10">
        <v>104</v>
      </c>
      <c r="AQ76" s="10">
        <v>95.4</v>
      </c>
      <c r="AR76" s="10">
        <v>107.8</v>
      </c>
      <c r="AS76" s="10">
        <v>100.6</v>
      </c>
      <c r="AT76" s="10">
        <v>100</v>
      </c>
      <c r="AU76" s="10">
        <v>109.9</v>
      </c>
    </row>
    <row r="77" spans="1:47">
      <c r="A77" s="8"/>
      <c r="B77" s="34" t="s">
        <v>102</v>
      </c>
      <c r="C77" s="15" t="s">
        <v>97</v>
      </c>
      <c r="D77" s="14">
        <v>102.2</v>
      </c>
      <c r="E77" s="14">
        <v>102.2</v>
      </c>
      <c r="F77" s="14">
        <v>89.9</v>
      </c>
      <c r="G77" s="14">
        <v>100.8</v>
      </c>
      <c r="H77" s="14">
        <v>95.7</v>
      </c>
      <c r="I77" s="14">
        <v>105.5</v>
      </c>
      <c r="J77" s="14">
        <v>106.8</v>
      </c>
      <c r="K77" s="14">
        <v>106.6</v>
      </c>
      <c r="L77" s="14">
        <v>81.5</v>
      </c>
      <c r="M77" s="14">
        <v>90.4</v>
      </c>
      <c r="N77" s="14">
        <v>102.7</v>
      </c>
      <c r="O77" s="14">
        <v>74.900000000000006</v>
      </c>
      <c r="P77" s="14">
        <v>110.6</v>
      </c>
      <c r="Q77" s="14">
        <v>111.5</v>
      </c>
      <c r="R77" s="14">
        <v>96.3</v>
      </c>
      <c r="S77" s="14">
        <v>105.2</v>
      </c>
      <c r="T77" s="14">
        <v>89.9</v>
      </c>
      <c r="U77" s="14">
        <v>106.6</v>
      </c>
      <c r="V77" s="14">
        <v>108.3</v>
      </c>
      <c r="W77" s="14">
        <v>136.80000000000001</v>
      </c>
      <c r="X77" s="14">
        <v>108.6</v>
      </c>
      <c r="Y77" s="14">
        <v>109</v>
      </c>
      <c r="Z77" s="14">
        <v>136.69999999999999</v>
      </c>
      <c r="AA77" s="14">
        <v>105.3</v>
      </c>
      <c r="AB77" s="14">
        <v>58.1</v>
      </c>
      <c r="AC77" s="14">
        <v>100.5</v>
      </c>
      <c r="AD77" s="14">
        <v>148.6</v>
      </c>
      <c r="AE77" s="35">
        <v>71.099999999999994</v>
      </c>
      <c r="AF77" s="35">
        <v>101.8</v>
      </c>
      <c r="AG77" s="35">
        <v>102.2</v>
      </c>
      <c r="AH77" s="8"/>
      <c r="AI77" s="34" t="s">
        <v>102</v>
      </c>
      <c r="AJ77" s="15" t="s">
        <v>97</v>
      </c>
      <c r="AK77" s="31">
        <v>102.2</v>
      </c>
      <c r="AL77" s="10">
        <v>113.7</v>
      </c>
      <c r="AM77" s="10">
        <v>111</v>
      </c>
      <c r="AN77" s="10">
        <v>114.6</v>
      </c>
      <c r="AO77" s="10">
        <v>100.8</v>
      </c>
      <c r="AP77" s="10">
        <v>117.2</v>
      </c>
      <c r="AQ77" s="10">
        <v>99.5</v>
      </c>
      <c r="AR77" s="10">
        <v>125.3</v>
      </c>
      <c r="AS77" s="10">
        <v>93.9</v>
      </c>
      <c r="AT77" s="10">
        <v>92.7</v>
      </c>
      <c r="AU77" s="10">
        <v>110.7</v>
      </c>
    </row>
    <row r="78" spans="1:47">
      <c r="A78" s="36"/>
      <c r="B78" s="32" t="s">
        <v>103</v>
      </c>
      <c r="C78" s="22" t="s">
        <v>84</v>
      </c>
      <c r="D78" s="10">
        <v>77.900000000000006</v>
      </c>
      <c r="E78" s="10">
        <v>77.900000000000006</v>
      </c>
      <c r="F78" s="10">
        <v>67.5</v>
      </c>
      <c r="G78" s="10">
        <v>69.8</v>
      </c>
      <c r="H78" s="10">
        <v>85.9</v>
      </c>
      <c r="I78" s="10">
        <v>72.400000000000006</v>
      </c>
      <c r="J78" s="10">
        <v>72.099999999999994</v>
      </c>
      <c r="K78" s="10">
        <v>72.599999999999994</v>
      </c>
      <c r="L78" s="10">
        <v>73.400000000000006</v>
      </c>
      <c r="M78" s="10">
        <v>54.2</v>
      </c>
      <c r="N78" s="10">
        <v>68</v>
      </c>
      <c r="O78" s="10">
        <v>58.3</v>
      </c>
      <c r="P78" s="10">
        <v>93.2</v>
      </c>
      <c r="Q78" s="10">
        <v>94.1</v>
      </c>
      <c r="R78" s="10">
        <v>87.5</v>
      </c>
      <c r="S78" s="10">
        <v>87.1</v>
      </c>
      <c r="T78" s="10">
        <v>62</v>
      </c>
      <c r="U78" s="10">
        <v>90.9</v>
      </c>
      <c r="V78" s="10">
        <v>93.9</v>
      </c>
      <c r="W78" s="10">
        <v>86</v>
      </c>
      <c r="X78" s="10">
        <v>94</v>
      </c>
      <c r="Y78" s="10">
        <v>95.6</v>
      </c>
      <c r="Z78" s="10">
        <v>127</v>
      </c>
      <c r="AA78" s="10">
        <v>101.5</v>
      </c>
      <c r="AB78" s="10">
        <v>50</v>
      </c>
      <c r="AC78" s="10">
        <v>90.2</v>
      </c>
      <c r="AD78" s="10">
        <v>99.1</v>
      </c>
      <c r="AE78" s="33">
        <v>53.2</v>
      </c>
      <c r="AF78" s="33">
        <v>104.7</v>
      </c>
      <c r="AG78" s="33">
        <v>79.5</v>
      </c>
      <c r="AH78" s="36"/>
      <c r="AI78" s="32" t="s">
        <v>103</v>
      </c>
      <c r="AJ78" s="22" t="s">
        <v>84</v>
      </c>
      <c r="AK78" s="37">
        <v>77.900000000000006</v>
      </c>
      <c r="AL78" s="29">
        <v>85.8</v>
      </c>
      <c r="AM78" s="29">
        <v>82.1</v>
      </c>
      <c r="AN78" s="29">
        <v>78.599999999999994</v>
      </c>
      <c r="AO78" s="29">
        <v>92.1</v>
      </c>
      <c r="AP78" s="29">
        <v>90.8</v>
      </c>
      <c r="AQ78" s="29">
        <v>86.6</v>
      </c>
      <c r="AR78" s="29">
        <v>92.7</v>
      </c>
      <c r="AS78" s="29">
        <v>72.099999999999994</v>
      </c>
      <c r="AT78" s="29">
        <v>70.400000000000006</v>
      </c>
      <c r="AU78" s="29">
        <v>97.3</v>
      </c>
    </row>
    <row r="79" spans="1:47">
      <c r="A79" s="36"/>
      <c r="B79" s="32"/>
      <c r="C79" s="8" t="s">
        <v>86</v>
      </c>
      <c r="D79" s="10">
        <v>79.7</v>
      </c>
      <c r="E79" s="10">
        <v>79.7</v>
      </c>
      <c r="F79" s="10">
        <v>60.4</v>
      </c>
      <c r="G79" s="10">
        <v>65.900000000000006</v>
      </c>
      <c r="H79" s="10">
        <v>77.8</v>
      </c>
      <c r="I79" s="10">
        <v>71.900000000000006</v>
      </c>
      <c r="J79" s="10">
        <v>75.400000000000006</v>
      </c>
      <c r="K79" s="10">
        <v>67.099999999999994</v>
      </c>
      <c r="L79" s="10">
        <v>72</v>
      </c>
      <c r="M79" s="10">
        <v>43</v>
      </c>
      <c r="N79" s="10">
        <v>75.2</v>
      </c>
      <c r="O79" s="10">
        <v>67.599999999999994</v>
      </c>
      <c r="P79" s="10">
        <v>96.9</v>
      </c>
      <c r="Q79" s="10">
        <v>85.6</v>
      </c>
      <c r="R79" s="10">
        <v>99.3</v>
      </c>
      <c r="S79" s="10">
        <v>77</v>
      </c>
      <c r="T79" s="10">
        <v>72.3</v>
      </c>
      <c r="U79" s="10">
        <v>92.6</v>
      </c>
      <c r="V79" s="10">
        <v>107.1</v>
      </c>
      <c r="W79" s="10">
        <v>97</v>
      </c>
      <c r="X79" s="10">
        <v>89.5</v>
      </c>
      <c r="Y79" s="10">
        <v>73.5</v>
      </c>
      <c r="Z79" s="10">
        <v>119.4</v>
      </c>
      <c r="AA79" s="10">
        <v>134.69999999999999</v>
      </c>
      <c r="AB79" s="10">
        <v>45.9</v>
      </c>
      <c r="AC79" s="10">
        <v>86.3</v>
      </c>
      <c r="AD79" s="10">
        <v>105.7</v>
      </c>
      <c r="AE79" s="33">
        <v>37.299999999999997</v>
      </c>
      <c r="AF79" s="33">
        <v>88.1</v>
      </c>
      <c r="AG79" s="33">
        <v>80.2</v>
      </c>
      <c r="AH79" s="36"/>
      <c r="AI79" s="32"/>
      <c r="AJ79" s="8" t="s">
        <v>86</v>
      </c>
      <c r="AK79" s="31">
        <v>79.7</v>
      </c>
      <c r="AL79" s="10">
        <v>96.2</v>
      </c>
      <c r="AM79" s="10">
        <v>90.9</v>
      </c>
      <c r="AN79" s="10">
        <v>93.4</v>
      </c>
      <c r="AO79" s="10">
        <v>83.8</v>
      </c>
      <c r="AP79" s="10">
        <v>103.3</v>
      </c>
      <c r="AQ79" s="10">
        <v>82.6</v>
      </c>
      <c r="AR79" s="10">
        <v>112.7</v>
      </c>
      <c r="AS79" s="10">
        <v>67.7</v>
      </c>
      <c r="AT79" s="10">
        <v>65.900000000000006</v>
      </c>
      <c r="AU79" s="10">
        <v>94.3</v>
      </c>
    </row>
    <row r="80" spans="1:47">
      <c r="A80" s="36"/>
      <c r="B80" s="32"/>
      <c r="C80" s="8" t="s">
        <v>88</v>
      </c>
      <c r="D80" s="10">
        <v>103.9</v>
      </c>
      <c r="E80" s="10">
        <v>103.9</v>
      </c>
      <c r="F80" s="10">
        <v>65.7</v>
      </c>
      <c r="G80" s="10">
        <v>68.5</v>
      </c>
      <c r="H80" s="10">
        <v>91.6</v>
      </c>
      <c r="I80" s="10">
        <v>129.6</v>
      </c>
      <c r="J80" s="10">
        <v>168.9</v>
      </c>
      <c r="K80" s="10">
        <v>74.400000000000006</v>
      </c>
      <c r="L80" s="10">
        <v>153.30000000000001</v>
      </c>
      <c r="M80" s="10">
        <v>71.599999999999994</v>
      </c>
      <c r="N80" s="10">
        <v>125.9</v>
      </c>
      <c r="O80" s="10">
        <v>117.8</v>
      </c>
      <c r="P80" s="10">
        <v>106.7</v>
      </c>
      <c r="Q80" s="10">
        <v>101.1</v>
      </c>
      <c r="R80" s="10">
        <v>105.4</v>
      </c>
      <c r="S80" s="10">
        <v>88.2</v>
      </c>
      <c r="T80" s="10">
        <v>83.3</v>
      </c>
      <c r="U80" s="10">
        <v>105.1</v>
      </c>
      <c r="V80" s="10">
        <v>112.7</v>
      </c>
      <c r="W80" s="10">
        <v>112.8</v>
      </c>
      <c r="X80" s="10">
        <v>101.8</v>
      </c>
      <c r="Y80" s="10">
        <v>84.6</v>
      </c>
      <c r="Z80" s="10">
        <v>133.5</v>
      </c>
      <c r="AA80" s="10">
        <v>114</v>
      </c>
      <c r="AB80" s="10">
        <v>46.2</v>
      </c>
      <c r="AC80" s="10">
        <v>106.4</v>
      </c>
      <c r="AD80" s="10">
        <v>111.7</v>
      </c>
      <c r="AE80" s="33">
        <v>31.8</v>
      </c>
      <c r="AF80" s="33">
        <v>96.7</v>
      </c>
      <c r="AG80" s="33">
        <v>103.5</v>
      </c>
      <c r="AH80" s="36"/>
      <c r="AI80" s="32"/>
      <c r="AJ80" s="8" t="s">
        <v>88</v>
      </c>
      <c r="AK80" s="31">
        <v>103.9</v>
      </c>
      <c r="AL80" s="10">
        <v>122.5</v>
      </c>
      <c r="AM80" s="10">
        <v>131.5</v>
      </c>
      <c r="AN80" s="10">
        <v>142.9</v>
      </c>
      <c r="AO80" s="10">
        <v>98.9</v>
      </c>
      <c r="AP80" s="10">
        <v>110.6</v>
      </c>
      <c r="AQ80" s="10">
        <v>88.8</v>
      </c>
      <c r="AR80" s="10">
        <v>120.5</v>
      </c>
      <c r="AS80" s="10">
        <v>90.4</v>
      </c>
      <c r="AT80" s="10">
        <v>89.1</v>
      </c>
      <c r="AU80" s="10">
        <v>109.6</v>
      </c>
    </row>
    <row r="81" spans="1:47">
      <c r="A81" s="36"/>
      <c r="B81" s="32"/>
      <c r="C81" s="8" t="s">
        <v>89</v>
      </c>
      <c r="D81" s="10">
        <v>84.5</v>
      </c>
      <c r="E81" s="10">
        <v>84.5</v>
      </c>
      <c r="F81" s="10">
        <v>57.4</v>
      </c>
      <c r="G81" s="10">
        <v>70.400000000000006</v>
      </c>
      <c r="H81" s="10">
        <v>81.5</v>
      </c>
      <c r="I81" s="10">
        <v>57.7</v>
      </c>
      <c r="J81" s="10">
        <v>66</v>
      </c>
      <c r="K81" s="10">
        <v>46</v>
      </c>
      <c r="L81" s="10">
        <v>63.2</v>
      </c>
      <c r="M81" s="10">
        <v>109.2</v>
      </c>
      <c r="N81" s="10">
        <v>83.5</v>
      </c>
      <c r="O81" s="10">
        <v>64.900000000000006</v>
      </c>
      <c r="P81" s="10">
        <v>101.2</v>
      </c>
      <c r="Q81" s="10">
        <v>98.5</v>
      </c>
      <c r="R81" s="10">
        <v>105.2</v>
      </c>
      <c r="S81" s="10">
        <v>91</v>
      </c>
      <c r="T81" s="10">
        <v>92.1</v>
      </c>
      <c r="U81" s="10">
        <v>106.1</v>
      </c>
      <c r="V81" s="10">
        <v>109</v>
      </c>
      <c r="W81" s="10">
        <v>114.7</v>
      </c>
      <c r="X81" s="10">
        <v>92.3</v>
      </c>
      <c r="Y81" s="10">
        <v>88.4</v>
      </c>
      <c r="Z81" s="10">
        <v>123.5</v>
      </c>
      <c r="AA81" s="10">
        <v>64.2</v>
      </c>
      <c r="AB81" s="10">
        <v>44.7</v>
      </c>
      <c r="AC81" s="10">
        <v>96.8</v>
      </c>
      <c r="AD81" s="10">
        <v>96.2</v>
      </c>
      <c r="AE81" s="33">
        <v>31.4</v>
      </c>
      <c r="AF81" s="33">
        <v>81.8</v>
      </c>
      <c r="AG81" s="33">
        <v>84.4</v>
      </c>
      <c r="AH81" s="36"/>
      <c r="AI81" s="32"/>
      <c r="AJ81" s="8" t="s">
        <v>89</v>
      </c>
      <c r="AK81" s="31">
        <v>84.5</v>
      </c>
      <c r="AL81" s="10">
        <v>93.3</v>
      </c>
      <c r="AM81" s="10">
        <v>86.6</v>
      </c>
      <c r="AN81" s="10">
        <v>86.3</v>
      </c>
      <c r="AO81" s="10">
        <v>87.3</v>
      </c>
      <c r="AP81" s="10">
        <v>102.3</v>
      </c>
      <c r="AQ81" s="10">
        <v>72.7</v>
      </c>
      <c r="AR81" s="10">
        <v>115.6</v>
      </c>
      <c r="AS81" s="10">
        <v>78.2</v>
      </c>
      <c r="AT81" s="10">
        <v>76.2</v>
      </c>
      <c r="AU81" s="10">
        <v>107.1</v>
      </c>
    </row>
    <row r="82" spans="1:47">
      <c r="A82" s="36"/>
      <c r="B82" s="32"/>
      <c r="C82" s="8" t="s">
        <v>90</v>
      </c>
      <c r="D82" s="10">
        <v>78.8</v>
      </c>
      <c r="E82" s="10">
        <v>78.8</v>
      </c>
      <c r="F82" s="10">
        <v>61.4</v>
      </c>
      <c r="G82" s="10">
        <v>74.3</v>
      </c>
      <c r="H82" s="10">
        <v>74.900000000000006</v>
      </c>
      <c r="I82" s="10">
        <v>63.9</v>
      </c>
      <c r="J82" s="10">
        <v>56.3</v>
      </c>
      <c r="K82" s="10">
        <v>73.900000000000006</v>
      </c>
      <c r="L82" s="10">
        <v>64.400000000000006</v>
      </c>
      <c r="M82" s="10">
        <v>131.80000000000001</v>
      </c>
      <c r="N82" s="10">
        <v>77.099999999999994</v>
      </c>
      <c r="O82" s="10">
        <v>61.1</v>
      </c>
      <c r="P82" s="10">
        <v>73.599999999999994</v>
      </c>
      <c r="Q82" s="10">
        <v>77.099999999999994</v>
      </c>
      <c r="R82" s="10">
        <v>91.9</v>
      </c>
      <c r="S82" s="10">
        <v>83.6</v>
      </c>
      <c r="T82" s="10">
        <v>87.7</v>
      </c>
      <c r="U82" s="10">
        <v>103.5</v>
      </c>
      <c r="V82" s="10">
        <v>96.6</v>
      </c>
      <c r="W82" s="10">
        <v>101.6</v>
      </c>
      <c r="X82" s="10">
        <v>82</v>
      </c>
      <c r="Y82" s="10">
        <v>68.3</v>
      </c>
      <c r="Z82" s="10">
        <v>111.1</v>
      </c>
      <c r="AA82" s="10">
        <v>63.5</v>
      </c>
      <c r="AB82" s="10">
        <v>40.4</v>
      </c>
      <c r="AC82" s="10">
        <v>88.8</v>
      </c>
      <c r="AD82" s="10">
        <v>87.6</v>
      </c>
      <c r="AE82" s="33">
        <v>27.4</v>
      </c>
      <c r="AF82" s="33">
        <v>63.5</v>
      </c>
      <c r="AG82" s="33">
        <v>77.900000000000006</v>
      </c>
      <c r="AH82" s="36"/>
      <c r="AI82" s="32"/>
      <c r="AJ82" s="8" t="s">
        <v>90</v>
      </c>
      <c r="AK82" s="31">
        <v>78.8</v>
      </c>
      <c r="AL82" s="10">
        <v>82.7</v>
      </c>
      <c r="AM82" s="10">
        <v>79.3</v>
      </c>
      <c r="AN82" s="10">
        <v>80.599999999999994</v>
      </c>
      <c r="AO82" s="10">
        <v>75.599999999999994</v>
      </c>
      <c r="AP82" s="10">
        <v>87.1</v>
      </c>
      <c r="AQ82" s="10">
        <v>61.3</v>
      </c>
      <c r="AR82" s="10">
        <v>98.7</v>
      </c>
      <c r="AS82" s="10">
        <v>76.099999999999994</v>
      </c>
      <c r="AT82" s="10">
        <v>74.599999999999994</v>
      </c>
      <c r="AU82" s="10">
        <v>98.3</v>
      </c>
    </row>
    <row r="83" spans="1:47">
      <c r="A83" s="36"/>
      <c r="B83" s="32"/>
      <c r="C83" s="8" t="s">
        <v>91</v>
      </c>
      <c r="D83" s="10">
        <v>94.7</v>
      </c>
      <c r="E83" s="10">
        <v>94.7</v>
      </c>
      <c r="F83" s="10">
        <v>74.900000000000006</v>
      </c>
      <c r="G83" s="10">
        <v>95.3</v>
      </c>
      <c r="H83" s="10">
        <v>85.7</v>
      </c>
      <c r="I83" s="10">
        <v>73.2</v>
      </c>
      <c r="J83" s="10">
        <v>65.900000000000006</v>
      </c>
      <c r="K83" s="10">
        <v>81.599999999999994</v>
      </c>
      <c r="L83" s="10">
        <v>83</v>
      </c>
      <c r="M83" s="10">
        <v>157.9</v>
      </c>
      <c r="N83" s="10">
        <v>95.5</v>
      </c>
      <c r="O83" s="10">
        <v>77.400000000000006</v>
      </c>
      <c r="P83" s="10">
        <v>115.5</v>
      </c>
      <c r="Q83" s="10">
        <v>91</v>
      </c>
      <c r="R83" s="10">
        <v>100.7</v>
      </c>
      <c r="S83" s="10">
        <v>91.8</v>
      </c>
      <c r="T83" s="10">
        <v>108.4</v>
      </c>
      <c r="U83" s="10">
        <v>113.3</v>
      </c>
      <c r="V83" s="10">
        <v>93.2</v>
      </c>
      <c r="W83" s="10">
        <v>105.7</v>
      </c>
      <c r="X83" s="10">
        <v>91.9</v>
      </c>
      <c r="Y83" s="10">
        <v>84.8</v>
      </c>
      <c r="Z83" s="10">
        <v>114.2</v>
      </c>
      <c r="AA83" s="10">
        <v>83.1</v>
      </c>
      <c r="AB83" s="10">
        <v>44.4</v>
      </c>
      <c r="AC83" s="10">
        <v>94</v>
      </c>
      <c r="AD83" s="10">
        <v>110</v>
      </c>
      <c r="AE83" s="33">
        <v>29.2</v>
      </c>
      <c r="AF83" s="33">
        <v>84.8</v>
      </c>
      <c r="AG83" s="33">
        <v>94.1</v>
      </c>
      <c r="AH83" s="36"/>
      <c r="AI83" s="32"/>
      <c r="AJ83" s="8" t="s">
        <v>91</v>
      </c>
      <c r="AK83" s="31">
        <v>94.7</v>
      </c>
      <c r="AL83" s="10">
        <v>101</v>
      </c>
      <c r="AM83" s="10">
        <v>101.7</v>
      </c>
      <c r="AN83" s="10">
        <v>106.8</v>
      </c>
      <c r="AO83" s="10">
        <v>87.2</v>
      </c>
      <c r="AP83" s="10">
        <v>100.1</v>
      </c>
      <c r="AQ83" s="10">
        <v>76.3</v>
      </c>
      <c r="AR83" s="10">
        <v>110.9</v>
      </c>
      <c r="AS83" s="10">
        <v>90.1</v>
      </c>
      <c r="AT83" s="10">
        <v>88.8</v>
      </c>
      <c r="AU83" s="10">
        <v>108.6</v>
      </c>
    </row>
    <row r="84" spans="1:47">
      <c r="A84" s="36"/>
      <c r="B84" s="32"/>
      <c r="C84" s="8" t="s">
        <v>92</v>
      </c>
      <c r="D84" s="10">
        <v>92.3</v>
      </c>
      <c r="E84" s="10">
        <v>92.3</v>
      </c>
      <c r="F84" s="10">
        <v>81.2</v>
      </c>
      <c r="G84" s="10">
        <v>102</v>
      </c>
      <c r="H84" s="10">
        <v>90</v>
      </c>
      <c r="I84" s="10">
        <v>67.599999999999994</v>
      </c>
      <c r="J84" s="10">
        <v>69.099999999999994</v>
      </c>
      <c r="K84" s="10">
        <v>63.9</v>
      </c>
      <c r="L84" s="10">
        <v>81.5</v>
      </c>
      <c r="M84" s="10">
        <v>166.6</v>
      </c>
      <c r="N84" s="10">
        <v>85.6</v>
      </c>
      <c r="O84" s="10">
        <v>77.2</v>
      </c>
      <c r="P84" s="10">
        <v>96</v>
      </c>
      <c r="Q84" s="10">
        <v>96.7</v>
      </c>
      <c r="R84" s="10">
        <v>99.7</v>
      </c>
      <c r="S84" s="10">
        <v>86.6</v>
      </c>
      <c r="T84" s="10">
        <v>114.1</v>
      </c>
      <c r="U84" s="10">
        <v>107.3</v>
      </c>
      <c r="V84" s="10">
        <v>95</v>
      </c>
      <c r="W84" s="10">
        <v>103.6</v>
      </c>
      <c r="X84" s="10">
        <v>102.7</v>
      </c>
      <c r="Y84" s="10">
        <v>90.1</v>
      </c>
      <c r="Z84" s="10">
        <v>116.1</v>
      </c>
      <c r="AA84" s="10">
        <v>90.1</v>
      </c>
      <c r="AB84" s="10">
        <v>41.2</v>
      </c>
      <c r="AC84" s="10">
        <v>111.2</v>
      </c>
      <c r="AD84" s="10">
        <v>124.6</v>
      </c>
      <c r="AE84" s="33">
        <v>38.4</v>
      </c>
      <c r="AF84" s="33">
        <v>108.8</v>
      </c>
      <c r="AG84" s="33">
        <v>93.4</v>
      </c>
      <c r="AH84" s="36"/>
      <c r="AI84" s="32"/>
      <c r="AJ84" s="8" t="s">
        <v>92</v>
      </c>
      <c r="AK84" s="31">
        <v>92.3</v>
      </c>
      <c r="AL84" s="10">
        <v>90.7</v>
      </c>
      <c r="AM84" s="10">
        <v>83.5</v>
      </c>
      <c r="AN84" s="10">
        <v>80.3</v>
      </c>
      <c r="AO84" s="10">
        <v>92.7</v>
      </c>
      <c r="AP84" s="10">
        <v>100.2</v>
      </c>
      <c r="AQ84" s="10">
        <v>85.1</v>
      </c>
      <c r="AR84" s="10">
        <v>107</v>
      </c>
      <c r="AS84" s="10">
        <v>93.5</v>
      </c>
      <c r="AT84" s="10">
        <v>92.5</v>
      </c>
      <c r="AU84" s="10">
        <v>108.9</v>
      </c>
    </row>
    <row r="85" spans="1:47">
      <c r="A85" s="36"/>
      <c r="B85" s="32"/>
      <c r="C85" s="8" t="s">
        <v>93</v>
      </c>
      <c r="D85" s="10">
        <v>86.8</v>
      </c>
      <c r="E85" s="10">
        <v>86.8</v>
      </c>
      <c r="F85" s="10">
        <v>79.3</v>
      </c>
      <c r="G85" s="10">
        <v>93.2</v>
      </c>
      <c r="H85" s="10">
        <v>83.7</v>
      </c>
      <c r="I85" s="10">
        <v>72.8</v>
      </c>
      <c r="J85" s="10">
        <v>83.8</v>
      </c>
      <c r="K85" s="10">
        <v>57</v>
      </c>
      <c r="L85" s="10">
        <v>81.099999999999994</v>
      </c>
      <c r="M85" s="10">
        <v>152.5</v>
      </c>
      <c r="N85" s="10">
        <v>77.900000000000006</v>
      </c>
      <c r="O85" s="10">
        <v>60.2</v>
      </c>
      <c r="P85" s="10">
        <v>92.4</v>
      </c>
      <c r="Q85" s="10">
        <v>84.7</v>
      </c>
      <c r="R85" s="10">
        <v>91.7</v>
      </c>
      <c r="S85" s="10">
        <v>89</v>
      </c>
      <c r="T85" s="10">
        <v>87.1</v>
      </c>
      <c r="U85" s="10">
        <v>96.5</v>
      </c>
      <c r="V85" s="10">
        <v>94.8</v>
      </c>
      <c r="W85" s="10">
        <v>99.6</v>
      </c>
      <c r="X85" s="10">
        <v>91.4</v>
      </c>
      <c r="Y85" s="10">
        <v>74.5</v>
      </c>
      <c r="Z85" s="10">
        <v>123</v>
      </c>
      <c r="AA85" s="10">
        <v>84.9</v>
      </c>
      <c r="AB85" s="10">
        <v>32.9</v>
      </c>
      <c r="AC85" s="10">
        <v>99.5</v>
      </c>
      <c r="AD85" s="10">
        <v>98.5</v>
      </c>
      <c r="AE85" s="33">
        <v>42.9</v>
      </c>
      <c r="AF85" s="33">
        <v>117.5</v>
      </c>
      <c r="AG85" s="33">
        <v>88.7</v>
      </c>
      <c r="AH85" s="36"/>
      <c r="AI85" s="32"/>
      <c r="AJ85" s="8" t="s">
        <v>93</v>
      </c>
      <c r="AK85" s="31">
        <v>86.8</v>
      </c>
      <c r="AL85" s="10">
        <v>82.9</v>
      </c>
      <c r="AM85" s="10">
        <v>78.400000000000006</v>
      </c>
      <c r="AN85" s="10">
        <v>77.5</v>
      </c>
      <c r="AO85" s="10">
        <v>80.8</v>
      </c>
      <c r="AP85" s="10">
        <v>89</v>
      </c>
      <c r="AQ85" s="10">
        <v>71.7</v>
      </c>
      <c r="AR85" s="10">
        <v>96.9</v>
      </c>
      <c r="AS85" s="10">
        <v>89.6</v>
      </c>
      <c r="AT85" s="10">
        <v>89</v>
      </c>
      <c r="AU85" s="10">
        <v>99.1</v>
      </c>
    </row>
    <row r="86" spans="1:47">
      <c r="A86" s="36"/>
      <c r="B86" s="32"/>
      <c r="C86" s="8" t="s">
        <v>94</v>
      </c>
      <c r="D86" s="10">
        <v>99</v>
      </c>
      <c r="E86" s="10">
        <v>99</v>
      </c>
      <c r="F86" s="10">
        <v>88.9</v>
      </c>
      <c r="G86" s="10">
        <v>98.4</v>
      </c>
      <c r="H86" s="10">
        <v>99.8</v>
      </c>
      <c r="I86" s="10">
        <v>84.8</v>
      </c>
      <c r="J86" s="10">
        <v>87.7</v>
      </c>
      <c r="K86" s="10">
        <v>79.7</v>
      </c>
      <c r="L86" s="10">
        <v>95.7</v>
      </c>
      <c r="M86" s="10">
        <v>162.9</v>
      </c>
      <c r="N86" s="10">
        <v>106.8</v>
      </c>
      <c r="O86" s="10">
        <v>88.7</v>
      </c>
      <c r="P86" s="10">
        <v>103.7</v>
      </c>
      <c r="Q86" s="10">
        <v>102</v>
      </c>
      <c r="R86" s="10">
        <v>98.6</v>
      </c>
      <c r="S86" s="10">
        <v>92.5</v>
      </c>
      <c r="T86" s="10">
        <v>86.9</v>
      </c>
      <c r="U86" s="10">
        <v>110.3</v>
      </c>
      <c r="V86" s="10">
        <v>111.3</v>
      </c>
      <c r="W86" s="10">
        <v>106.4</v>
      </c>
      <c r="X86" s="10">
        <v>95</v>
      </c>
      <c r="Y86" s="10">
        <v>89.5</v>
      </c>
      <c r="Z86" s="10">
        <v>113.6</v>
      </c>
      <c r="AA86" s="10">
        <v>84.7</v>
      </c>
      <c r="AB86" s="10">
        <v>39</v>
      </c>
      <c r="AC86" s="10">
        <v>102.2</v>
      </c>
      <c r="AD86" s="10">
        <v>99.1</v>
      </c>
      <c r="AE86" s="33">
        <v>70.2</v>
      </c>
      <c r="AF86" s="33">
        <v>105.7</v>
      </c>
      <c r="AG86" s="33">
        <v>99.4</v>
      </c>
      <c r="AH86" s="36"/>
      <c r="AI86" s="32"/>
      <c r="AJ86" s="8" t="s">
        <v>94</v>
      </c>
      <c r="AK86" s="31">
        <v>99</v>
      </c>
      <c r="AL86" s="10">
        <v>102.5</v>
      </c>
      <c r="AM86" s="10">
        <v>104.5</v>
      </c>
      <c r="AN86" s="10">
        <v>107.3</v>
      </c>
      <c r="AO86" s="10">
        <v>96.7</v>
      </c>
      <c r="AP86" s="10">
        <v>99.8</v>
      </c>
      <c r="AQ86" s="10">
        <v>94.5</v>
      </c>
      <c r="AR86" s="10">
        <v>102.2</v>
      </c>
      <c r="AS86" s="10">
        <v>96.4</v>
      </c>
      <c r="AT86" s="10">
        <v>95.6</v>
      </c>
      <c r="AU86" s="10">
        <v>108.5</v>
      </c>
    </row>
    <row r="87" spans="1:47">
      <c r="A87" s="36"/>
      <c r="B87" s="32"/>
      <c r="C87" s="8" t="s">
        <v>95</v>
      </c>
      <c r="D87" s="10">
        <v>94.9</v>
      </c>
      <c r="E87" s="10">
        <v>94.9</v>
      </c>
      <c r="F87" s="10">
        <v>92.9</v>
      </c>
      <c r="G87" s="10">
        <v>102.4</v>
      </c>
      <c r="H87" s="10">
        <v>113.4</v>
      </c>
      <c r="I87" s="10">
        <v>66</v>
      </c>
      <c r="J87" s="10">
        <v>65.599999999999994</v>
      </c>
      <c r="K87" s="10">
        <v>64.3</v>
      </c>
      <c r="L87" s="10">
        <v>83.9</v>
      </c>
      <c r="M87" s="10">
        <v>159.30000000000001</v>
      </c>
      <c r="N87" s="10">
        <v>85.6</v>
      </c>
      <c r="O87" s="10">
        <v>73.5</v>
      </c>
      <c r="P87" s="10">
        <v>101.3</v>
      </c>
      <c r="Q87" s="10">
        <v>98.5</v>
      </c>
      <c r="R87" s="10">
        <v>103</v>
      </c>
      <c r="S87" s="10">
        <v>97.7</v>
      </c>
      <c r="T87" s="10">
        <v>90.4</v>
      </c>
      <c r="U87" s="10">
        <v>111.2</v>
      </c>
      <c r="V87" s="10">
        <v>111.7</v>
      </c>
      <c r="W87" s="10">
        <v>111.3</v>
      </c>
      <c r="X87" s="10">
        <v>94.1</v>
      </c>
      <c r="Y87" s="10">
        <v>105.1</v>
      </c>
      <c r="Z87" s="10">
        <v>109.4</v>
      </c>
      <c r="AA87" s="10">
        <v>83.7</v>
      </c>
      <c r="AB87" s="10">
        <v>40.299999999999997</v>
      </c>
      <c r="AC87" s="10">
        <v>93.9</v>
      </c>
      <c r="AD87" s="10">
        <v>101.5</v>
      </c>
      <c r="AE87" s="33">
        <v>68.400000000000006</v>
      </c>
      <c r="AF87" s="33">
        <v>88.4</v>
      </c>
      <c r="AG87" s="33">
        <v>94.5</v>
      </c>
      <c r="AH87" s="36"/>
      <c r="AI87" s="32"/>
      <c r="AJ87" s="8" t="s">
        <v>95</v>
      </c>
      <c r="AK87" s="31">
        <v>94.9</v>
      </c>
      <c r="AL87" s="10">
        <v>91.5</v>
      </c>
      <c r="AM87" s="10">
        <v>83.9</v>
      </c>
      <c r="AN87" s="10">
        <v>77.3</v>
      </c>
      <c r="AO87" s="10">
        <v>102.5</v>
      </c>
      <c r="AP87" s="10">
        <v>101.5</v>
      </c>
      <c r="AQ87" s="10">
        <v>89.1</v>
      </c>
      <c r="AR87" s="10">
        <v>107.2</v>
      </c>
      <c r="AS87" s="10">
        <v>97.4</v>
      </c>
      <c r="AT87" s="10">
        <v>96.8</v>
      </c>
      <c r="AU87" s="10">
        <v>105</v>
      </c>
    </row>
    <row r="88" spans="1:47">
      <c r="A88" s="36"/>
      <c r="B88" s="32"/>
      <c r="C88" s="8" t="s">
        <v>96</v>
      </c>
      <c r="D88" s="10">
        <v>97.7</v>
      </c>
      <c r="E88" s="10">
        <v>97.7</v>
      </c>
      <c r="F88" s="10">
        <v>91.4</v>
      </c>
      <c r="G88" s="10">
        <v>100.2</v>
      </c>
      <c r="H88" s="10">
        <v>122.2</v>
      </c>
      <c r="I88" s="10">
        <v>83.3</v>
      </c>
      <c r="J88" s="10">
        <v>88.2</v>
      </c>
      <c r="K88" s="10">
        <v>77.599999999999994</v>
      </c>
      <c r="L88" s="10">
        <v>77.3</v>
      </c>
      <c r="M88" s="10">
        <v>155</v>
      </c>
      <c r="N88" s="10">
        <v>87.9</v>
      </c>
      <c r="O88" s="10">
        <v>84.9</v>
      </c>
      <c r="P88" s="10">
        <v>99.5</v>
      </c>
      <c r="Q88" s="10">
        <v>95.5</v>
      </c>
      <c r="R88" s="10">
        <v>96</v>
      </c>
      <c r="S88" s="10">
        <v>104.1</v>
      </c>
      <c r="T88" s="10">
        <v>93.2</v>
      </c>
      <c r="U88" s="10">
        <v>105.3</v>
      </c>
      <c r="V88" s="10">
        <v>104.1</v>
      </c>
      <c r="W88" s="10">
        <v>115.9</v>
      </c>
      <c r="X88" s="10">
        <v>92.5</v>
      </c>
      <c r="Y88" s="10">
        <v>89.9</v>
      </c>
      <c r="Z88" s="10">
        <v>99.4</v>
      </c>
      <c r="AA88" s="10">
        <v>85.9</v>
      </c>
      <c r="AB88" s="10">
        <v>41.2</v>
      </c>
      <c r="AC88" s="10">
        <v>98.2</v>
      </c>
      <c r="AD88" s="10">
        <v>104.7</v>
      </c>
      <c r="AE88" s="33">
        <v>70.400000000000006</v>
      </c>
      <c r="AF88" s="33">
        <v>104.4</v>
      </c>
      <c r="AG88" s="33">
        <v>98.2</v>
      </c>
      <c r="AH88" s="36"/>
      <c r="AI88" s="32"/>
      <c r="AJ88" s="8" t="s">
        <v>96</v>
      </c>
      <c r="AK88" s="31">
        <v>97.7</v>
      </c>
      <c r="AL88" s="10">
        <v>94.8</v>
      </c>
      <c r="AM88" s="10">
        <v>88.7</v>
      </c>
      <c r="AN88" s="10">
        <v>83</v>
      </c>
      <c r="AO88" s="10">
        <v>105</v>
      </c>
      <c r="AP88" s="10">
        <v>102.9</v>
      </c>
      <c r="AQ88" s="10">
        <v>97.5</v>
      </c>
      <c r="AR88" s="10">
        <v>105.3</v>
      </c>
      <c r="AS88" s="10">
        <v>99.9</v>
      </c>
      <c r="AT88" s="10">
        <v>99.7</v>
      </c>
      <c r="AU88" s="10">
        <v>103.2</v>
      </c>
    </row>
    <row r="89" spans="1:47">
      <c r="A89" s="36"/>
      <c r="B89" s="34"/>
      <c r="C89" s="15" t="s">
        <v>97</v>
      </c>
      <c r="D89" s="14">
        <v>104.7</v>
      </c>
      <c r="E89" s="14">
        <v>104.7</v>
      </c>
      <c r="F89" s="14">
        <v>93.8</v>
      </c>
      <c r="G89" s="14">
        <v>103.3</v>
      </c>
      <c r="H89" s="14">
        <v>115.6</v>
      </c>
      <c r="I89" s="14">
        <v>98.5</v>
      </c>
      <c r="J89" s="14">
        <v>89.7</v>
      </c>
      <c r="K89" s="14">
        <v>112</v>
      </c>
      <c r="L89" s="14">
        <v>84.9</v>
      </c>
      <c r="M89" s="14">
        <v>158.19999999999999</v>
      </c>
      <c r="N89" s="14">
        <v>109</v>
      </c>
      <c r="O89" s="14">
        <v>88.9</v>
      </c>
      <c r="P89" s="14">
        <v>91</v>
      </c>
      <c r="Q89" s="14">
        <v>96.3</v>
      </c>
      <c r="R89" s="14">
        <v>102.5</v>
      </c>
      <c r="S89" s="14">
        <v>105.9</v>
      </c>
      <c r="T89" s="14">
        <v>86.3</v>
      </c>
      <c r="U89" s="14">
        <v>112.7</v>
      </c>
      <c r="V89" s="14">
        <v>100.4</v>
      </c>
      <c r="W89" s="14">
        <v>144.1</v>
      </c>
      <c r="X89" s="14">
        <v>100.6</v>
      </c>
      <c r="Y89" s="14">
        <v>100.7</v>
      </c>
      <c r="Z89" s="14">
        <v>97.4</v>
      </c>
      <c r="AA89" s="14">
        <v>88.9</v>
      </c>
      <c r="AB89" s="14">
        <v>45.3</v>
      </c>
      <c r="AC89" s="14">
        <v>104.6</v>
      </c>
      <c r="AD89" s="14">
        <v>130</v>
      </c>
      <c r="AE89" s="33">
        <v>76.900000000000006</v>
      </c>
      <c r="AF89" s="33">
        <v>126.4</v>
      </c>
      <c r="AG89" s="33">
        <v>106</v>
      </c>
      <c r="AH89" s="36"/>
      <c r="AI89" s="34"/>
      <c r="AJ89" s="15" t="s">
        <v>97</v>
      </c>
      <c r="AK89" s="39">
        <v>104.7</v>
      </c>
      <c r="AL89" s="14">
        <v>112.2</v>
      </c>
      <c r="AM89" s="14">
        <v>106.6</v>
      </c>
      <c r="AN89" s="14">
        <v>109.5</v>
      </c>
      <c r="AO89" s="14">
        <v>98.4</v>
      </c>
      <c r="AP89" s="14">
        <v>119.7</v>
      </c>
      <c r="AQ89" s="14">
        <v>98.2</v>
      </c>
      <c r="AR89" s="14">
        <v>129.4</v>
      </c>
      <c r="AS89" s="14">
        <v>99.2</v>
      </c>
      <c r="AT89" s="14">
        <v>98.5</v>
      </c>
      <c r="AU89" s="14">
        <v>109.7</v>
      </c>
    </row>
    <row r="90" spans="1:47">
      <c r="A90" s="8"/>
      <c r="B90" s="32" t="s">
        <v>104</v>
      </c>
      <c r="C90" s="22" t="s">
        <v>84</v>
      </c>
      <c r="D90" s="10">
        <v>88.3</v>
      </c>
      <c r="E90" s="10">
        <v>88.3</v>
      </c>
      <c r="F90" s="10">
        <v>92.8</v>
      </c>
      <c r="G90" s="10">
        <v>102.6</v>
      </c>
      <c r="H90" s="10">
        <v>100</v>
      </c>
      <c r="I90" s="10">
        <v>79.5</v>
      </c>
      <c r="J90" s="10">
        <v>84.8</v>
      </c>
      <c r="K90" s="10">
        <v>73</v>
      </c>
      <c r="L90" s="10">
        <v>74.5</v>
      </c>
      <c r="M90" s="10">
        <v>131.1</v>
      </c>
      <c r="N90" s="10">
        <v>77.3</v>
      </c>
      <c r="O90" s="10">
        <v>79.8</v>
      </c>
      <c r="P90" s="10">
        <v>85.8</v>
      </c>
      <c r="Q90" s="10">
        <v>95.4</v>
      </c>
      <c r="R90" s="10">
        <v>88.7</v>
      </c>
      <c r="S90" s="10">
        <v>96.6</v>
      </c>
      <c r="T90" s="10">
        <v>73.3</v>
      </c>
      <c r="U90" s="10">
        <v>89.4</v>
      </c>
      <c r="V90" s="10">
        <v>85.4</v>
      </c>
      <c r="W90" s="10">
        <v>86.1</v>
      </c>
      <c r="X90" s="10">
        <v>92.8</v>
      </c>
      <c r="Y90" s="10">
        <v>80.400000000000006</v>
      </c>
      <c r="Z90" s="10">
        <v>106.9</v>
      </c>
      <c r="AA90" s="10">
        <v>80.3</v>
      </c>
      <c r="AB90" s="10">
        <v>78.7</v>
      </c>
      <c r="AC90" s="10">
        <v>97</v>
      </c>
      <c r="AD90" s="10">
        <v>99.8</v>
      </c>
      <c r="AE90" s="30">
        <v>97.8</v>
      </c>
      <c r="AF90" s="30">
        <v>126.2</v>
      </c>
      <c r="AG90" s="30">
        <v>90.6</v>
      </c>
      <c r="AH90" s="8"/>
      <c r="AI90" s="32" t="s">
        <v>104</v>
      </c>
      <c r="AJ90" s="22" t="s">
        <v>84</v>
      </c>
      <c r="AK90" s="37">
        <v>88.3</v>
      </c>
      <c r="AL90" s="29">
        <v>83.1</v>
      </c>
      <c r="AM90" s="29">
        <v>82.8</v>
      </c>
      <c r="AN90" s="29">
        <v>79.7</v>
      </c>
      <c r="AO90" s="29">
        <v>91.7</v>
      </c>
      <c r="AP90" s="29">
        <v>83.5</v>
      </c>
      <c r="AQ90" s="29">
        <v>83.7</v>
      </c>
      <c r="AR90" s="29">
        <v>83.4</v>
      </c>
      <c r="AS90" s="29">
        <v>92</v>
      </c>
      <c r="AT90" s="29">
        <v>91.7</v>
      </c>
      <c r="AU90" s="29">
        <v>96</v>
      </c>
    </row>
    <row r="91" spans="1:47">
      <c r="A91" s="8"/>
      <c r="B91" s="32"/>
      <c r="C91" s="8" t="s">
        <v>86</v>
      </c>
      <c r="D91" s="10">
        <v>95.5</v>
      </c>
      <c r="E91" s="10">
        <v>95.5</v>
      </c>
      <c r="F91" s="10">
        <v>92.1</v>
      </c>
      <c r="G91" s="10">
        <v>100.5</v>
      </c>
      <c r="H91" s="10">
        <v>97.1</v>
      </c>
      <c r="I91" s="10">
        <v>81.2</v>
      </c>
      <c r="J91" s="10">
        <v>81.2</v>
      </c>
      <c r="K91" s="10">
        <v>80.5</v>
      </c>
      <c r="L91" s="10">
        <v>86.6</v>
      </c>
      <c r="M91" s="10">
        <v>153.1</v>
      </c>
      <c r="N91" s="10">
        <v>87.4</v>
      </c>
      <c r="O91" s="10">
        <v>106.4</v>
      </c>
      <c r="P91" s="10">
        <v>102.5</v>
      </c>
      <c r="Q91" s="10">
        <v>88.5</v>
      </c>
      <c r="R91" s="10">
        <v>95.1</v>
      </c>
      <c r="S91" s="10">
        <v>89.1</v>
      </c>
      <c r="T91" s="10">
        <v>86.6</v>
      </c>
      <c r="U91" s="10">
        <v>98.3</v>
      </c>
      <c r="V91" s="10">
        <v>97.6</v>
      </c>
      <c r="W91" s="10">
        <v>96.4</v>
      </c>
      <c r="X91" s="10">
        <v>95.4</v>
      </c>
      <c r="Y91" s="10">
        <v>94.6</v>
      </c>
      <c r="Z91" s="10">
        <v>87</v>
      </c>
      <c r="AA91" s="10">
        <v>106</v>
      </c>
      <c r="AB91" s="10">
        <v>102.9</v>
      </c>
      <c r="AC91" s="10">
        <v>93.6</v>
      </c>
      <c r="AD91" s="10">
        <v>101.7</v>
      </c>
      <c r="AE91" s="33">
        <v>98.3</v>
      </c>
      <c r="AF91" s="33">
        <v>117.2</v>
      </c>
      <c r="AG91" s="33">
        <v>96.9</v>
      </c>
      <c r="AH91" s="8"/>
      <c r="AI91" s="32"/>
      <c r="AJ91" s="8" t="s">
        <v>86</v>
      </c>
      <c r="AK91" s="31">
        <v>95.5</v>
      </c>
      <c r="AL91" s="10">
        <v>94.1</v>
      </c>
      <c r="AM91" s="10">
        <v>92.6</v>
      </c>
      <c r="AN91" s="10">
        <v>93.7</v>
      </c>
      <c r="AO91" s="10">
        <v>89.4</v>
      </c>
      <c r="AP91" s="10">
        <v>96</v>
      </c>
      <c r="AQ91" s="10">
        <v>96.9</v>
      </c>
      <c r="AR91" s="10">
        <v>95.6</v>
      </c>
      <c r="AS91" s="10">
        <v>96.6</v>
      </c>
      <c r="AT91" s="10">
        <v>96.6</v>
      </c>
      <c r="AU91" s="10">
        <v>97.3</v>
      </c>
    </row>
    <row r="92" spans="1:47">
      <c r="A92" s="8"/>
      <c r="B92" s="32"/>
      <c r="C92" s="8" t="s">
        <v>88</v>
      </c>
      <c r="D92" s="10">
        <v>115.5</v>
      </c>
      <c r="E92" s="10">
        <v>115.5</v>
      </c>
      <c r="F92" s="10">
        <v>106.3</v>
      </c>
      <c r="G92" s="10">
        <v>112.9</v>
      </c>
      <c r="H92" s="10">
        <v>102</v>
      </c>
      <c r="I92" s="10">
        <v>118.2</v>
      </c>
      <c r="J92" s="10">
        <v>122.2</v>
      </c>
      <c r="K92" s="10">
        <v>112.8</v>
      </c>
      <c r="L92" s="10">
        <v>118.2</v>
      </c>
      <c r="M92" s="10">
        <v>183.3</v>
      </c>
      <c r="N92" s="10">
        <v>135.1</v>
      </c>
      <c r="O92" s="10">
        <v>145</v>
      </c>
      <c r="P92" s="10">
        <v>99.6</v>
      </c>
      <c r="Q92" s="10">
        <v>101.5</v>
      </c>
      <c r="R92" s="10">
        <v>109.9</v>
      </c>
      <c r="S92" s="10">
        <v>109.3</v>
      </c>
      <c r="T92" s="10">
        <v>105</v>
      </c>
      <c r="U92" s="10">
        <v>112.9</v>
      </c>
      <c r="V92" s="10">
        <v>108.3</v>
      </c>
      <c r="W92" s="10">
        <v>105.5</v>
      </c>
      <c r="X92" s="10">
        <v>107.5</v>
      </c>
      <c r="Y92" s="10">
        <v>110.2</v>
      </c>
      <c r="Z92" s="10">
        <v>102.1</v>
      </c>
      <c r="AA92" s="10">
        <v>110.6</v>
      </c>
      <c r="AB92" s="10">
        <v>104.5</v>
      </c>
      <c r="AC92" s="10">
        <v>105.4</v>
      </c>
      <c r="AD92" s="10">
        <v>116.8</v>
      </c>
      <c r="AE92" s="33">
        <v>96.6</v>
      </c>
      <c r="AF92" s="33">
        <v>119.8</v>
      </c>
      <c r="AG92" s="33">
        <v>115.8</v>
      </c>
      <c r="AH92" s="8"/>
      <c r="AI92" s="32"/>
      <c r="AJ92" s="8" t="s">
        <v>88</v>
      </c>
      <c r="AK92" s="31">
        <v>115.5</v>
      </c>
      <c r="AL92" s="10">
        <v>119.7</v>
      </c>
      <c r="AM92" s="10">
        <v>124.7</v>
      </c>
      <c r="AN92" s="10">
        <v>133.69999999999999</v>
      </c>
      <c r="AO92" s="10">
        <v>99</v>
      </c>
      <c r="AP92" s="10">
        <v>113.1</v>
      </c>
      <c r="AQ92" s="10">
        <v>116.6</v>
      </c>
      <c r="AR92" s="10">
        <v>111.5</v>
      </c>
      <c r="AS92" s="10">
        <v>112.5</v>
      </c>
      <c r="AT92" s="10">
        <v>112.4</v>
      </c>
      <c r="AU92" s="10">
        <v>113.2</v>
      </c>
    </row>
    <row r="93" spans="1:47">
      <c r="A93" s="8"/>
      <c r="B93" s="32"/>
      <c r="C93" s="8" t="s">
        <v>89</v>
      </c>
      <c r="D93" s="10">
        <v>94</v>
      </c>
      <c r="E93" s="10">
        <v>94</v>
      </c>
      <c r="F93" s="10">
        <v>98.6</v>
      </c>
      <c r="G93" s="10">
        <v>99.4</v>
      </c>
      <c r="H93" s="10">
        <v>98.9</v>
      </c>
      <c r="I93" s="10">
        <v>88.6</v>
      </c>
      <c r="J93" s="10">
        <v>90.8</v>
      </c>
      <c r="K93" s="10">
        <v>87.2</v>
      </c>
      <c r="L93" s="10">
        <v>75.599999999999994</v>
      </c>
      <c r="M93" s="10">
        <v>73.5</v>
      </c>
      <c r="N93" s="10">
        <v>74.900000000000006</v>
      </c>
      <c r="O93" s="10">
        <v>85.7</v>
      </c>
      <c r="P93" s="10">
        <v>81.7</v>
      </c>
      <c r="Q93" s="10">
        <v>101</v>
      </c>
      <c r="R93" s="10">
        <v>104.2</v>
      </c>
      <c r="S93" s="10">
        <v>104.5</v>
      </c>
      <c r="T93" s="10">
        <v>110.2</v>
      </c>
      <c r="U93" s="10">
        <v>107.9</v>
      </c>
      <c r="V93" s="10">
        <v>104.3</v>
      </c>
      <c r="W93" s="10">
        <v>112.7</v>
      </c>
      <c r="X93" s="10">
        <v>104.5</v>
      </c>
      <c r="Y93" s="10">
        <v>112.9</v>
      </c>
      <c r="Z93" s="10">
        <v>110</v>
      </c>
      <c r="AA93" s="10">
        <v>80.599999999999994</v>
      </c>
      <c r="AB93" s="10">
        <v>98.3</v>
      </c>
      <c r="AC93" s="10">
        <v>102.1</v>
      </c>
      <c r="AD93" s="10">
        <v>111.5</v>
      </c>
      <c r="AE93" s="33">
        <v>102.7</v>
      </c>
      <c r="AF93" s="33">
        <v>88.7</v>
      </c>
      <c r="AG93" s="33">
        <v>93.7</v>
      </c>
      <c r="AH93" s="8"/>
      <c r="AI93" s="32"/>
      <c r="AJ93" s="8" t="s">
        <v>89</v>
      </c>
      <c r="AK93" s="31">
        <v>94</v>
      </c>
      <c r="AL93" s="10">
        <v>92</v>
      </c>
      <c r="AM93" s="10">
        <v>81.900000000000006</v>
      </c>
      <c r="AN93" s="10">
        <v>77.3</v>
      </c>
      <c r="AO93" s="10">
        <v>94.8</v>
      </c>
      <c r="AP93" s="10">
        <v>105.6</v>
      </c>
      <c r="AQ93" s="10">
        <v>91.3</v>
      </c>
      <c r="AR93" s="10">
        <v>112.1</v>
      </c>
      <c r="AS93" s="10">
        <v>95.5</v>
      </c>
      <c r="AT93" s="10">
        <v>94.7</v>
      </c>
      <c r="AU93" s="10">
        <v>107.5</v>
      </c>
    </row>
    <row r="94" spans="1:47">
      <c r="A94" s="8"/>
      <c r="B94" s="32"/>
      <c r="C94" s="8" t="s">
        <v>90</v>
      </c>
      <c r="D94" s="10">
        <v>88.5</v>
      </c>
      <c r="E94" s="10">
        <v>88.5</v>
      </c>
      <c r="F94" s="10">
        <v>100.6</v>
      </c>
      <c r="G94" s="10">
        <v>93.4</v>
      </c>
      <c r="H94" s="10">
        <v>86.9</v>
      </c>
      <c r="I94" s="10">
        <v>80.099999999999994</v>
      </c>
      <c r="J94" s="10">
        <v>77.2</v>
      </c>
      <c r="K94" s="10">
        <v>85.9</v>
      </c>
      <c r="L94" s="10">
        <v>64.8</v>
      </c>
      <c r="M94" s="10">
        <v>82.8</v>
      </c>
      <c r="N94" s="10">
        <v>75</v>
      </c>
      <c r="O94" s="10">
        <v>104.2</v>
      </c>
      <c r="P94" s="10">
        <v>78.900000000000006</v>
      </c>
      <c r="Q94" s="10">
        <v>79.7</v>
      </c>
      <c r="R94" s="10">
        <v>97.6</v>
      </c>
      <c r="S94" s="10">
        <v>90.7</v>
      </c>
      <c r="T94" s="10">
        <v>95.3</v>
      </c>
      <c r="U94" s="10">
        <v>91.2</v>
      </c>
      <c r="V94" s="10">
        <v>95.4</v>
      </c>
      <c r="W94" s="10">
        <v>88.2</v>
      </c>
      <c r="X94" s="10">
        <v>98.7</v>
      </c>
      <c r="Y94" s="10">
        <v>92</v>
      </c>
      <c r="Z94" s="10">
        <v>94.7</v>
      </c>
      <c r="AA94" s="10">
        <v>79.599999999999994</v>
      </c>
      <c r="AB94" s="10">
        <v>94.8</v>
      </c>
      <c r="AC94" s="10">
        <v>106.5</v>
      </c>
      <c r="AD94" s="10">
        <v>95.9</v>
      </c>
      <c r="AE94" s="33">
        <v>108.8</v>
      </c>
      <c r="AF94" s="33">
        <v>80.3</v>
      </c>
      <c r="AG94" s="33">
        <v>88</v>
      </c>
      <c r="AH94" s="8"/>
      <c r="AI94" s="32"/>
      <c r="AJ94" s="8" t="s">
        <v>90</v>
      </c>
      <c r="AK94" s="31">
        <v>88.5</v>
      </c>
      <c r="AL94" s="10">
        <v>82.9</v>
      </c>
      <c r="AM94" s="10">
        <v>77.8</v>
      </c>
      <c r="AN94" s="10">
        <v>76.7</v>
      </c>
      <c r="AO94" s="10">
        <v>80.900000000000006</v>
      </c>
      <c r="AP94" s="10">
        <v>89.6</v>
      </c>
      <c r="AQ94" s="10">
        <v>85.8</v>
      </c>
      <c r="AR94" s="10">
        <v>91.3</v>
      </c>
      <c r="AS94" s="10">
        <v>92.6</v>
      </c>
      <c r="AT94" s="10">
        <v>91.9</v>
      </c>
      <c r="AU94" s="10">
        <v>102.3</v>
      </c>
    </row>
    <row r="95" spans="1:47">
      <c r="A95" s="8"/>
      <c r="B95" s="32"/>
      <c r="C95" s="8" t="s">
        <v>91</v>
      </c>
      <c r="D95" s="10">
        <v>103.7</v>
      </c>
      <c r="E95" s="10">
        <v>103.7</v>
      </c>
      <c r="F95" s="10">
        <v>103.9</v>
      </c>
      <c r="G95" s="10">
        <v>100.5</v>
      </c>
      <c r="H95" s="10">
        <v>94.5</v>
      </c>
      <c r="I95" s="10">
        <v>115</v>
      </c>
      <c r="J95" s="10">
        <v>125.1</v>
      </c>
      <c r="K95" s="10">
        <v>104.2</v>
      </c>
      <c r="L95" s="10">
        <v>92</v>
      </c>
      <c r="M95" s="10">
        <v>77.8</v>
      </c>
      <c r="N95" s="10">
        <v>107.2</v>
      </c>
      <c r="O95" s="10">
        <v>117.5</v>
      </c>
      <c r="P95" s="10">
        <v>93.5</v>
      </c>
      <c r="Q95" s="10">
        <v>98.7</v>
      </c>
      <c r="R95" s="10">
        <v>101.9</v>
      </c>
      <c r="S95" s="10">
        <v>101</v>
      </c>
      <c r="T95" s="10">
        <v>118.2</v>
      </c>
      <c r="U95" s="10">
        <v>105.9</v>
      </c>
      <c r="V95" s="10">
        <v>101.7</v>
      </c>
      <c r="W95" s="10">
        <v>102</v>
      </c>
      <c r="X95" s="10">
        <v>97.3</v>
      </c>
      <c r="Y95" s="10">
        <v>97.3</v>
      </c>
      <c r="Z95" s="10">
        <v>92.1</v>
      </c>
      <c r="AA95" s="10">
        <v>102.3</v>
      </c>
      <c r="AB95" s="10">
        <v>110.5</v>
      </c>
      <c r="AC95" s="10">
        <v>95</v>
      </c>
      <c r="AD95" s="10">
        <v>100.6</v>
      </c>
      <c r="AE95" s="33">
        <v>95.7</v>
      </c>
      <c r="AF95" s="33">
        <v>87.8</v>
      </c>
      <c r="AG95" s="33">
        <v>102.7</v>
      </c>
      <c r="AH95" s="8"/>
      <c r="AI95" s="32"/>
      <c r="AJ95" s="8" t="s">
        <v>91</v>
      </c>
      <c r="AK95" s="31">
        <v>103.7</v>
      </c>
      <c r="AL95" s="10">
        <v>102.6</v>
      </c>
      <c r="AM95" s="10">
        <v>101</v>
      </c>
      <c r="AN95" s="10">
        <v>104.6</v>
      </c>
      <c r="AO95" s="10">
        <v>90.8</v>
      </c>
      <c r="AP95" s="10">
        <v>104.6</v>
      </c>
      <c r="AQ95" s="10">
        <v>103.6</v>
      </c>
      <c r="AR95" s="10">
        <v>105.1</v>
      </c>
      <c r="AS95" s="10">
        <v>104.4</v>
      </c>
      <c r="AT95" s="10">
        <v>104.7</v>
      </c>
      <c r="AU95" s="10">
        <v>100.8</v>
      </c>
    </row>
    <row r="96" spans="1:47">
      <c r="A96" s="8"/>
      <c r="B96" s="32"/>
      <c r="C96" s="8" t="s">
        <v>92</v>
      </c>
      <c r="D96" s="10">
        <v>101.3</v>
      </c>
      <c r="E96" s="10">
        <v>101.3</v>
      </c>
      <c r="F96" s="10">
        <v>107</v>
      </c>
      <c r="G96" s="10">
        <v>101</v>
      </c>
      <c r="H96" s="10">
        <v>96.7</v>
      </c>
      <c r="I96" s="10">
        <v>97.1</v>
      </c>
      <c r="J96" s="10">
        <v>86.1</v>
      </c>
      <c r="K96" s="10">
        <v>109.4</v>
      </c>
      <c r="L96" s="10">
        <v>116.6</v>
      </c>
      <c r="M96" s="10">
        <v>78</v>
      </c>
      <c r="N96" s="10">
        <v>98.2</v>
      </c>
      <c r="O96" s="10">
        <v>102.6</v>
      </c>
      <c r="P96" s="10">
        <v>97.9</v>
      </c>
      <c r="Q96" s="10">
        <v>104.2</v>
      </c>
      <c r="R96" s="10">
        <v>108.1</v>
      </c>
      <c r="S96" s="10">
        <v>102.6</v>
      </c>
      <c r="T96" s="10">
        <v>114.6</v>
      </c>
      <c r="U96" s="10">
        <v>107.4</v>
      </c>
      <c r="V96" s="10">
        <v>96.5</v>
      </c>
      <c r="W96" s="10">
        <v>103</v>
      </c>
      <c r="X96" s="10">
        <v>105.1</v>
      </c>
      <c r="Y96" s="10">
        <v>103.1</v>
      </c>
      <c r="Z96" s="10">
        <v>109.5</v>
      </c>
      <c r="AA96" s="10">
        <v>96.9</v>
      </c>
      <c r="AB96" s="10">
        <v>106.9</v>
      </c>
      <c r="AC96" s="10">
        <v>107.1</v>
      </c>
      <c r="AD96" s="10">
        <v>99.2</v>
      </c>
      <c r="AE96" s="33">
        <v>98.5</v>
      </c>
      <c r="AF96" s="33">
        <v>115.2</v>
      </c>
      <c r="AG96" s="33">
        <v>102.1</v>
      </c>
      <c r="AH96" s="8"/>
      <c r="AI96" s="32"/>
      <c r="AJ96" s="8" t="s">
        <v>92</v>
      </c>
      <c r="AK96" s="31">
        <v>101.3</v>
      </c>
      <c r="AL96" s="10">
        <v>99.9</v>
      </c>
      <c r="AM96" s="10">
        <v>91.5</v>
      </c>
      <c r="AN96" s="10">
        <v>84.3</v>
      </c>
      <c r="AO96" s="10">
        <v>112.2</v>
      </c>
      <c r="AP96" s="10">
        <v>111.1</v>
      </c>
      <c r="AQ96" s="10">
        <v>111.9</v>
      </c>
      <c r="AR96" s="10">
        <v>110.8</v>
      </c>
      <c r="AS96" s="10">
        <v>102.2</v>
      </c>
      <c r="AT96" s="10">
        <v>102</v>
      </c>
      <c r="AU96" s="10">
        <v>105.8</v>
      </c>
    </row>
    <row r="97" spans="1:47">
      <c r="A97" s="8"/>
      <c r="B97" s="32"/>
      <c r="C97" s="8" t="s">
        <v>93</v>
      </c>
      <c r="D97" s="10">
        <v>96.4</v>
      </c>
      <c r="E97" s="10">
        <v>96.4</v>
      </c>
      <c r="F97" s="10">
        <v>99.8</v>
      </c>
      <c r="G97" s="10">
        <v>84.7</v>
      </c>
      <c r="H97" s="10">
        <v>88.2</v>
      </c>
      <c r="I97" s="10">
        <v>102.3</v>
      </c>
      <c r="J97" s="10">
        <v>102.5</v>
      </c>
      <c r="K97" s="10">
        <v>100.3</v>
      </c>
      <c r="L97" s="10">
        <v>117</v>
      </c>
      <c r="M97" s="10">
        <v>88.9</v>
      </c>
      <c r="N97" s="10">
        <v>97.5</v>
      </c>
      <c r="O97" s="10">
        <v>84.2</v>
      </c>
      <c r="P97" s="10">
        <v>95.3</v>
      </c>
      <c r="Q97" s="10">
        <v>97.3</v>
      </c>
      <c r="R97" s="10">
        <v>101.7</v>
      </c>
      <c r="S97" s="10">
        <v>95.7</v>
      </c>
      <c r="T97" s="10">
        <v>107.1</v>
      </c>
      <c r="U97" s="10">
        <v>97.7</v>
      </c>
      <c r="V97" s="10">
        <v>98.1</v>
      </c>
      <c r="W97" s="10">
        <v>86.2</v>
      </c>
      <c r="X97" s="10">
        <v>92.1</v>
      </c>
      <c r="Y97" s="10">
        <v>88</v>
      </c>
      <c r="Z97" s="10">
        <v>103.8</v>
      </c>
      <c r="AA97" s="10">
        <v>90.6</v>
      </c>
      <c r="AB97" s="10">
        <v>93.3</v>
      </c>
      <c r="AC97" s="10">
        <v>92.2</v>
      </c>
      <c r="AD97" s="10">
        <v>87.2</v>
      </c>
      <c r="AE97" s="33">
        <v>98.8</v>
      </c>
      <c r="AF97" s="33">
        <v>127.6</v>
      </c>
      <c r="AG97" s="33">
        <v>98.4</v>
      </c>
      <c r="AH97" s="8"/>
      <c r="AI97" s="32"/>
      <c r="AJ97" s="8" t="s">
        <v>93</v>
      </c>
      <c r="AK97" s="31">
        <v>96.4</v>
      </c>
      <c r="AL97" s="10">
        <v>98.3</v>
      </c>
      <c r="AM97" s="10">
        <v>100.8</v>
      </c>
      <c r="AN97" s="10">
        <v>105.2</v>
      </c>
      <c r="AO97" s="10">
        <v>88.3</v>
      </c>
      <c r="AP97" s="10">
        <v>95.1</v>
      </c>
      <c r="AQ97" s="10">
        <v>90.9</v>
      </c>
      <c r="AR97" s="10">
        <v>97</v>
      </c>
      <c r="AS97" s="10">
        <v>95</v>
      </c>
      <c r="AT97" s="10">
        <v>95.1</v>
      </c>
      <c r="AU97" s="10">
        <v>93.9</v>
      </c>
    </row>
    <row r="98" spans="1:47">
      <c r="A98" s="8"/>
      <c r="B98" s="32"/>
      <c r="C98" s="8" t="s">
        <v>94</v>
      </c>
      <c r="D98" s="10">
        <v>107.7</v>
      </c>
      <c r="E98" s="10">
        <v>107.7</v>
      </c>
      <c r="F98" s="10">
        <v>98.6</v>
      </c>
      <c r="G98" s="10">
        <v>93.7</v>
      </c>
      <c r="H98" s="10">
        <v>102</v>
      </c>
      <c r="I98" s="10">
        <v>123</v>
      </c>
      <c r="J98" s="10">
        <v>125.2</v>
      </c>
      <c r="K98" s="10">
        <v>121.4</v>
      </c>
      <c r="L98" s="10">
        <v>111.9</v>
      </c>
      <c r="M98" s="10">
        <v>92</v>
      </c>
      <c r="N98" s="10">
        <v>113.4</v>
      </c>
      <c r="O98" s="10">
        <v>107.2</v>
      </c>
      <c r="P98" s="10">
        <v>122.4</v>
      </c>
      <c r="Q98" s="10">
        <v>106.6</v>
      </c>
      <c r="R98" s="10">
        <v>99</v>
      </c>
      <c r="S98" s="10">
        <v>100.9</v>
      </c>
      <c r="T98" s="10">
        <v>108.1</v>
      </c>
      <c r="U98" s="10">
        <v>105.2</v>
      </c>
      <c r="V98" s="10">
        <v>108.2</v>
      </c>
      <c r="W98" s="10">
        <v>92.5</v>
      </c>
      <c r="X98" s="10">
        <v>102.3</v>
      </c>
      <c r="Y98" s="10">
        <v>106</v>
      </c>
      <c r="Z98" s="10">
        <v>94.9</v>
      </c>
      <c r="AA98" s="10">
        <v>108.7</v>
      </c>
      <c r="AB98" s="10">
        <v>97.4</v>
      </c>
      <c r="AC98" s="10">
        <v>103.1</v>
      </c>
      <c r="AD98" s="10">
        <v>99.1</v>
      </c>
      <c r="AE98" s="33">
        <v>95.2</v>
      </c>
      <c r="AF98" s="33">
        <v>97.3</v>
      </c>
      <c r="AG98" s="33">
        <v>107.1</v>
      </c>
      <c r="AH98" s="8"/>
      <c r="AI98" s="32"/>
      <c r="AJ98" s="8" t="s">
        <v>94</v>
      </c>
      <c r="AK98" s="31">
        <v>107.7</v>
      </c>
      <c r="AL98" s="10">
        <v>109.8</v>
      </c>
      <c r="AM98" s="10">
        <v>118.6</v>
      </c>
      <c r="AN98" s="10">
        <v>125</v>
      </c>
      <c r="AO98" s="10">
        <v>100.6</v>
      </c>
      <c r="AP98" s="10">
        <v>98</v>
      </c>
      <c r="AQ98" s="10">
        <v>110.3</v>
      </c>
      <c r="AR98" s="10">
        <v>92.4</v>
      </c>
      <c r="AS98" s="10">
        <v>106.2</v>
      </c>
      <c r="AT98" s="10">
        <v>106.4</v>
      </c>
      <c r="AU98" s="10">
        <v>102.7</v>
      </c>
    </row>
    <row r="99" spans="1:47">
      <c r="A99" s="8"/>
      <c r="B99" s="32"/>
      <c r="C99" s="8" t="s">
        <v>95</v>
      </c>
      <c r="D99" s="10">
        <v>99.1</v>
      </c>
      <c r="E99" s="10">
        <v>99.1</v>
      </c>
      <c r="F99" s="10">
        <v>98.4</v>
      </c>
      <c r="G99" s="10">
        <v>101.4</v>
      </c>
      <c r="H99" s="10">
        <v>106.9</v>
      </c>
      <c r="I99" s="10">
        <v>91.9</v>
      </c>
      <c r="J99" s="10">
        <v>80</v>
      </c>
      <c r="K99" s="10">
        <v>105.4</v>
      </c>
      <c r="L99" s="10">
        <v>112.2</v>
      </c>
      <c r="M99" s="10">
        <v>79</v>
      </c>
      <c r="N99" s="10">
        <v>115.4</v>
      </c>
      <c r="O99" s="10">
        <v>87.3</v>
      </c>
      <c r="P99" s="10">
        <v>109.8</v>
      </c>
      <c r="Q99" s="10">
        <v>108.4</v>
      </c>
      <c r="R99" s="10">
        <v>99.4</v>
      </c>
      <c r="S99" s="10">
        <v>99.7</v>
      </c>
      <c r="T99" s="10">
        <v>92.4</v>
      </c>
      <c r="U99" s="10">
        <v>93.4</v>
      </c>
      <c r="V99" s="10">
        <v>106.8</v>
      </c>
      <c r="W99" s="10">
        <v>98.5</v>
      </c>
      <c r="X99" s="10">
        <v>98.9</v>
      </c>
      <c r="Y99" s="10">
        <v>105.6</v>
      </c>
      <c r="Z99" s="10">
        <v>105.1</v>
      </c>
      <c r="AA99" s="10">
        <v>99.1</v>
      </c>
      <c r="AB99" s="10">
        <v>96.9</v>
      </c>
      <c r="AC99" s="10">
        <v>96.9</v>
      </c>
      <c r="AD99" s="10">
        <v>90.2</v>
      </c>
      <c r="AE99" s="33">
        <v>95.5</v>
      </c>
      <c r="AF99" s="33">
        <v>73.099999999999994</v>
      </c>
      <c r="AG99" s="33">
        <v>97.4</v>
      </c>
      <c r="AH99" s="8"/>
      <c r="AI99" s="32"/>
      <c r="AJ99" s="8" t="s">
        <v>95</v>
      </c>
      <c r="AK99" s="31">
        <v>99.1</v>
      </c>
      <c r="AL99" s="10">
        <v>102.3</v>
      </c>
      <c r="AM99" s="10">
        <v>108</v>
      </c>
      <c r="AN99" s="10">
        <v>103.3</v>
      </c>
      <c r="AO99" s="10">
        <v>121.5</v>
      </c>
      <c r="AP99" s="10">
        <v>94.8</v>
      </c>
      <c r="AQ99" s="10">
        <v>96.5</v>
      </c>
      <c r="AR99" s="10">
        <v>94</v>
      </c>
      <c r="AS99" s="10">
        <v>96.7</v>
      </c>
      <c r="AT99" s="10">
        <v>97.1</v>
      </c>
      <c r="AU99" s="10">
        <v>90.3</v>
      </c>
    </row>
    <row r="100" spans="1:47">
      <c r="A100" s="8"/>
      <c r="B100" s="32"/>
      <c r="C100" s="8" t="s">
        <v>96</v>
      </c>
      <c r="D100" s="10">
        <v>100.8</v>
      </c>
      <c r="E100" s="10">
        <v>100.8</v>
      </c>
      <c r="F100" s="10">
        <v>100.4</v>
      </c>
      <c r="G100" s="10">
        <v>104.7</v>
      </c>
      <c r="H100" s="10">
        <v>117.2</v>
      </c>
      <c r="I100" s="10">
        <v>100.5</v>
      </c>
      <c r="J100" s="10">
        <v>94.5</v>
      </c>
      <c r="K100" s="10">
        <v>106.5</v>
      </c>
      <c r="L100" s="10">
        <v>115.5</v>
      </c>
      <c r="M100" s="10">
        <v>72.8</v>
      </c>
      <c r="N100" s="10">
        <v>93.5</v>
      </c>
      <c r="O100" s="10">
        <v>87.6</v>
      </c>
      <c r="P100" s="10">
        <v>115.4</v>
      </c>
      <c r="Q100" s="10">
        <v>104.7</v>
      </c>
      <c r="R100" s="10">
        <v>97.4</v>
      </c>
      <c r="S100" s="10">
        <v>101.7</v>
      </c>
      <c r="T100" s="10">
        <v>96.4</v>
      </c>
      <c r="U100" s="10">
        <v>94.9</v>
      </c>
      <c r="V100" s="10">
        <v>102.7</v>
      </c>
      <c r="W100" s="10">
        <v>108.2</v>
      </c>
      <c r="X100" s="10">
        <v>101.8</v>
      </c>
      <c r="Y100" s="10">
        <v>94.7</v>
      </c>
      <c r="Z100" s="10">
        <v>101.3</v>
      </c>
      <c r="AA100" s="10">
        <v>119.2</v>
      </c>
      <c r="AB100" s="10">
        <v>109.8</v>
      </c>
      <c r="AC100" s="10">
        <v>101.9</v>
      </c>
      <c r="AD100" s="10">
        <v>99.3</v>
      </c>
      <c r="AE100" s="33">
        <v>107.5</v>
      </c>
      <c r="AF100" s="33">
        <v>73.5</v>
      </c>
      <c r="AG100" s="33">
        <v>99.1</v>
      </c>
      <c r="AH100" s="8"/>
      <c r="AI100" s="32"/>
      <c r="AJ100" s="8" t="s">
        <v>96</v>
      </c>
      <c r="AK100" s="31">
        <v>100.8</v>
      </c>
      <c r="AL100" s="10">
        <v>103.4</v>
      </c>
      <c r="AM100" s="10">
        <v>105.2</v>
      </c>
      <c r="AN100" s="10">
        <v>103.5</v>
      </c>
      <c r="AO100" s="10">
        <v>110</v>
      </c>
      <c r="AP100" s="10">
        <v>101.1</v>
      </c>
      <c r="AQ100" s="10">
        <v>104</v>
      </c>
      <c r="AR100" s="10">
        <v>99.8</v>
      </c>
      <c r="AS100" s="10">
        <v>98.9</v>
      </c>
      <c r="AT100" s="10">
        <v>99.1</v>
      </c>
      <c r="AU100" s="10">
        <v>95.9</v>
      </c>
    </row>
    <row r="101" spans="1:47">
      <c r="A101" s="8"/>
      <c r="B101" s="32"/>
      <c r="C101" s="15" t="s">
        <v>97</v>
      </c>
      <c r="D101" s="10">
        <v>109.3</v>
      </c>
      <c r="E101" s="10">
        <v>109.3</v>
      </c>
      <c r="F101" s="10">
        <v>101.4</v>
      </c>
      <c r="G101" s="10">
        <v>105.2</v>
      </c>
      <c r="H101" s="10">
        <v>109.6</v>
      </c>
      <c r="I101" s="10">
        <v>122.7</v>
      </c>
      <c r="J101" s="10">
        <v>130.4</v>
      </c>
      <c r="K101" s="10">
        <v>113.4</v>
      </c>
      <c r="L101" s="10">
        <v>115.2</v>
      </c>
      <c r="M101" s="10">
        <v>88.2</v>
      </c>
      <c r="N101" s="10">
        <v>124.8</v>
      </c>
      <c r="O101" s="10">
        <v>92.8</v>
      </c>
      <c r="P101" s="10">
        <v>117.2</v>
      </c>
      <c r="Q101" s="10">
        <v>113.9</v>
      </c>
      <c r="R101" s="10">
        <v>97.3</v>
      </c>
      <c r="S101" s="10">
        <v>108.5</v>
      </c>
      <c r="T101" s="10">
        <v>92.8</v>
      </c>
      <c r="U101" s="10">
        <v>95.8</v>
      </c>
      <c r="V101" s="10">
        <v>94.9</v>
      </c>
      <c r="W101" s="10">
        <v>120.9</v>
      </c>
      <c r="X101" s="10">
        <v>103.7</v>
      </c>
      <c r="Y101" s="10">
        <v>115.4</v>
      </c>
      <c r="Z101" s="10">
        <v>92.6</v>
      </c>
      <c r="AA101" s="10">
        <v>125.9</v>
      </c>
      <c r="AB101" s="10">
        <v>106.1</v>
      </c>
      <c r="AC101" s="10">
        <v>99.3</v>
      </c>
      <c r="AD101" s="10">
        <v>98.6</v>
      </c>
      <c r="AE101" s="35">
        <v>104.8</v>
      </c>
      <c r="AF101" s="35">
        <v>93.2</v>
      </c>
      <c r="AG101" s="35">
        <v>108.3</v>
      </c>
      <c r="AH101" s="8"/>
      <c r="AI101" s="32"/>
      <c r="AJ101" s="15" t="s">
        <v>97</v>
      </c>
      <c r="AK101" s="39">
        <v>109.3</v>
      </c>
      <c r="AL101" s="14">
        <v>111.8</v>
      </c>
      <c r="AM101" s="14">
        <v>115.1</v>
      </c>
      <c r="AN101" s="14">
        <v>113.1</v>
      </c>
      <c r="AO101" s="14">
        <v>120.8</v>
      </c>
      <c r="AP101" s="14">
        <v>107.5</v>
      </c>
      <c r="AQ101" s="14">
        <v>108.5</v>
      </c>
      <c r="AR101" s="14">
        <v>107</v>
      </c>
      <c r="AS101" s="14">
        <v>107.4</v>
      </c>
      <c r="AT101" s="14">
        <v>108.3</v>
      </c>
      <c r="AU101" s="14">
        <v>94.4</v>
      </c>
    </row>
    <row r="102" spans="1:47">
      <c r="A102" s="36"/>
      <c r="B102" s="28" t="s">
        <v>105</v>
      </c>
      <c r="C102" s="22" t="s">
        <v>84</v>
      </c>
      <c r="D102" s="29">
        <v>89.4</v>
      </c>
      <c r="E102" s="29">
        <v>89.4</v>
      </c>
      <c r="F102" s="29">
        <v>102.6</v>
      </c>
      <c r="G102" s="29">
        <v>102.7</v>
      </c>
      <c r="H102" s="29">
        <v>101.7</v>
      </c>
      <c r="I102" s="29">
        <v>88.2</v>
      </c>
      <c r="J102" s="29">
        <v>86.3</v>
      </c>
      <c r="K102" s="29">
        <v>90.7</v>
      </c>
      <c r="L102" s="29">
        <v>89.6</v>
      </c>
      <c r="M102" s="29">
        <v>64.900000000000006</v>
      </c>
      <c r="N102" s="29">
        <v>84</v>
      </c>
      <c r="O102" s="29">
        <v>77.599999999999994</v>
      </c>
      <c r="P102" s="29">
        <v>91.3</v>
      </c>
      <c r="Q102" s="29">
        <v>100.3</v>
      </c>
      <c r="R102" s="29">
        <v>89.4</v>
      </c>
      <c r="S102" s="29">
        <v>104.4</v>
      </c>
      <c r="T102" s="29">
        <v>86</v>
      </c>
      <c r="U102" s="29">
        <v>77.900000000000006</v>
      </c>
      <c r="V102" s="29">
        <v>88.6</v>
      </c>
      <c r="W102" s="29">
        <v>84.3</v>
      </c>
      <c r="X102" s="29">
        <v>90.1</v>
      </c>
      <c r="Y102" s="29">
        <v>80.7</v>
      </c>
      <c r="Z102" s="29">
        <v>99.9</v>
      </c>
      <c r="AA102" s="29">
        <v>101</v>
      </c>
      <c r="AB102" s="29">
        <v>104.3</v>
      </c>
      <c r="AC102" s="29">
        <v>90.9</v>
      </c>
      <c r="AD102" s="29">
        <v>78</v>
      </c>
      <c r="AE102" s="33">
        <v>84.5</v>
      </c>
      <c r="AF102" s="33">
        <v>113.2</v>
      </c>
      <c r="AG102" s="33">
        <v>90.9</v>
      </c>
      <c r="AH102" s="36"/>
      <c r="AI102" s="28" t="s">
        <v>105</v>
      </c>
      <c r="AJ102" s="22" t="s">
        <v>84</v>
      </c>
      <c r="AK102" s="10">
        <v>89.4</v>
      </c>
      <c r="AL102" s="10">
        <v>84.6</v>
      </c>
      <c r="AM102" s="38">
        <v>87.3</v>
      </c>
      <c r="AN102" s="38">
        <v>83.4</v>
      </c>
      <c r="AO102" s="38">
        <v>98.3</v>
      </c>
      <c r="AP102" s="38">
        <v>81.099999999999994</v>
      </c>
      <c r="AQ102" s="38">
        <v>85.5</v>
      </c>
      <c r="AR102" s="38">
        <v>79.099999999999994</v>
      </c>
      <c r="AS102" s="38">
        <v>92.9</v>
      </c>
      <c r="AT102" s="38">
        <v>93.8</v>
      </c>
      <c r="AU102" s="38">
        <v>79.7</v>
      </c>
    </row>
    <row r="103" spans="1:47">
      <c r="A103" s="36"/>
      <c r="B103" s="32"/>
      <c r="C103" s="8" t="s">
        <v>86</v>
      </c>
      <c r="D103" s="10">
        <v>104.2</v>
      </c>
      <c r="E103" s="10">
        <v>104.2</v>
      </c>
      <c r="F103" s="10">
        <v>100.1</v>
      </c>
      <c r="G103" s="10">
        <v>105.6</v>
      </c>
      <c r="H103" s="10">
        <v>96.9</v>
      </c>
      <c r="I103" s="10">
        <v>123.2</v>
      </c>
      <c r="J103" s="10">
        <v>98.6</v>
      </c>
      <c r="K103" s="10">
        <v>158.6</v>
      </c>
      <c r="L103" s="10">
        <v>101.7</v>
      </c>
      <c r="M103" s="10">
        <v>81.599999999999994</v>
      </c>
      <c r="N103" s="10">
        <v>90.4</v>
      </c>
      <c r="O103" s="10">
        <v>110.2</v>
      </c>
      <c r="P103" s="10">
        <v>125.7</v>
      </c>
      <c r="Q103" s="10">
        <v>95.2</v>
      </c>
      <c r="R103" s="10">
        <v>89.8</v>
      </c>
      <c r="S103" s="10">
        <v>98.2</v>
      </c>
      <c r="T103" s="10">
        <v>91</v>
      </c>
      <c r="U103" s="10">
        <v>86.6</v>
      </c>
      <c r="V103" s="10">
        <v>97.4</v>
      </c>
      <c r="W103" s="10">
        <v>100</v>
      </c>
      <c r="X103" s="10">
        <v>101.5</v>
      </c>
      <c r="Y103" s="10">
        <v>99.6</v>
      </c>
      <c r="Z103" s="10">
        <v>99</v>
      </c>
      <c r="AA103" s="10">
        <v>135</v>
      </c>
      <c r="AB103" s="10">
        <v>112</v>
      </c>
      <c r="AC103" s="10">
        <v>95</v>
      </c>
      <c r="AD103" s="10">
        <v>108.7</v>
      </c>
      <c r="AE103" s="33">
        <v>84.6</v>
      </c>
      <c r="AF103" s="33">
        <v>106.8</v>
      </c>
      <c r="AG103" s="33">
        <v>104.4</v>
      </c>
      <c r="AH103" s="36"/>
      <c r="AI103" s="32"/>
      <c r="AJ103" s="8" t="s">
        <v>86</v>
      </c>
      <c r="AK103" s="10">
        <v>104.2</v>
      </c>
      <c r="AL103" s="10">
        <v>114</v>
      </c>
      <c r="AM103" s="38">
        <v>126</v>
      </c>
      <c r="AN103" s="38">
        <v>137.30000000000001</v>
      </c>
      <c r="AO103" s="38">
        <v>93.6</v>
      </c>
      <c r="AP103" s="38">
        <v>98.1</v>
      </c>
      <c r="AQ103" s="38">
        <v>112.4</v>
      </c>
      <c r="AR103" s="38">
        <v>91.6</v>
      </c>
      <c r="AS103" s="38">
        <v>97.2</v>
      </c>
      <c r="AT103" s="38">
        <v>98.1</v>
      </c>
      <c r="AU103" s="38">
        <v>83.7</v>
      </c>
    </row>
    <row r="104" spans="1:47">
      <c r="A104" s="36"/>
      <c r="B104" s="32"/>
      <c r="C104" s="8" t="s">
        <v>88</v>
      </c>
      <c r="D104" s="10">
        <v>120.2</v>
      </c>
      <c r="E104" s="10">
        <v>120.2</v>
      </c>
      <c r="F104" s="10">
        <v>113.8</v>
      </c>
      <c r="G104" s="10">
        <v>117.5</v>
      </c>
      <c r="H104" s="10">
        <v>104.4</v>
      </c>
      <c r="I104" s="10">
        <v>144.80000000000001</v>
      </c>
      <c r="J104" s="10">
        <v>151.69999999999999</v>
      </c>
      <c r="K104" s="10">
        <v>137.1</v>
      </c>
      <c r="L104" s="10">
        <v>132.5</v>
      </c>
      <c r="M104" s="10">
        <v>109.3</v>
      </c>
      <c r="N104" s="10">
        <v>143.69999999999999</v>
      </c>
      <c r="O104" s="10">
        <v>137.4</v>
      </c>
      <c r="P104" s="10">
        <v>109.1</v>
      </c>
      <c r="Q104" s="10">
        <v>112.2</v>
      </c>
      <c r="R104" s="10">
        <v>104</v>
      </c>
      <c r="S104" s="10">
        <v>106.6</v>
      </c>
      <c r="T104" s="10">
        <v>102.3</v>
      </c>
      <c r="U104" s="10">
        <v>100.1</v>
      </c>
      <c r="V104" s="10">
        <v>102.8</v>
      </c>
      <c r="W104" s="10">
        <v>120.5</v>
      </c>
      <c r="X104" s="10">
        <v>118</v>
      </c>
      <c r="Y104" s="10">
        <v>103.7</v>
      </c>
      <c r="Z104" s="10">
        <v>104.3</v>
      </c>
      <c r="AA104" s="10">
        <v>151.9</v>
      </c>
      <c r="AB104" s="10">
        <v>127.9</v>
      </c>
      <c r="AC104" s="10">
        <v>117.1</v>
      </c>
      <c r="AD104" s="10">
        <v>135.30000000000001</v>
      </c>
      <c r="AE104" s="33">
        <v>87</v>
      </c>
      <c r="AF104" s="33">
        <v>124</v>
      </c>
      <c r="AG104" s="33">
        <v>120.5</v>
      </c>
      <c r="AH104" s="36"/>
      <c r="AI104" s="32"/>
      <c r="AJ104" s="8" t="s">
        <v>88</v>
      </c>
      <c r="AK104" s="10">
        <v>120.2</v>
      </c>
      <c r="AL104" s="10">
        <v>130.4</v>
      </c>
      <c r="AM104" s="38">
        <v>149.4</v>
      </c>
      <c r="AN104" s="38">
        <v>165.4</v>
      </c>
      <c r="AO104" s="38">
        <v>103.5</v>
      </c>
      <c r="AP104" s="38">
        <v>105.1</v>
      </c>
      <c r="AQ104" s="38">
        <v>99.4</v>
      </c>
      <c r="AR104" s="38">
        <v>107.7</v>
      </c>
      <c r="AS104" s="38">
        <v>112.9</v>
      </c>
      <c r="AT104" s="38">
        <v>113.4</v>
      </c>
      <c r="AU104" s="38">
        <v>105.5</v>
      </c>
    </row>
    <row r="105" spans="1:47">
      <c r="A105" s="36"/>
      <c r="B105" s="32"/>
      <c r="C105" s="8" t="s">
        <v>89</v>
      </c>
      <c r="D105" s="10">
        <v>95.8</v>
      </c>
      <c r="E105" s="10">
        <v>95.8</v>
      </c>
      <c r="F105" s="10">
        <v>96.3</v>
      </c>
      <c r="G105" s="10">
        <v>97.5</v>
      </c>
      <c r="H105" s="10">
        <v>99.3</v>
      </c>
      <c r="I105" s="10">
        <v>99.4</v>
      </c>
      <c r="J105" s="10">
        <v>115.2</v>
      </c>
      <c r="K105" s="10">
        <v>80.3</v>
      </c>
      <c r="L105" s="10">
        <v>82</v>
      </c>
      <c r="M105" s="10">
        <v>72</v>
      </c>
      <c r="N105" s="10">
        <v>88.8</v>
      </c>
      <c r="O105" s="10">
        <v>57.2</v>
      </c>
      <c r="P105" s="10">
        <v>90.5</v>
      </c>
      <c r="Q105" s="10">
        <v>102.8</v>
      </c>
      <c r="R105" s="10">
        <v>102.8</v>
      </c>
      <c r="S105" s="10">
        <v>109.5</v>
      </c>
      <c r="T105" s="10">
        <v>107.9</v>
      </c>
      <c r="U105" s="10">
        <v>94</v>
      </c>
      <c r="V105" s="10">
        <v>99.2</v>
      </c>
      <c r="W105" s="10">
        <v>117.4</v>
      </c>
      <c r="X105" s="10">
        <v>100</v>
      </c>
      <c r="Y105" s="10">
        <v>91.2</v>
      </c>
      <c r="Z105" s="10">
        <v>112.5</v>
      </c>
      <c r="AA105" s="10">
        <v>115.1</v>
      </c>
      <c r="AB105" s="10">
        <v>122.2</v>
      </c>
      <c r="AC105" s="10">
        <v>99.4</v>
      </c>
      <c r="AD105" s="10">
        <v>83.2</v>
      </c>
      <c r="AE105" s="33">
        <v>88.4</v>
      </c>
      <c r="AF105" s="33">
        <v>87.6</v>
      </c>
      <c r="AG105" s="33">
        <v>95.3</v>
      </c>
      <c r="AH105" s="36"/>
      <c r="AI105" s="32"/>
      <c r="AJ105" s="8" t="s">
        <v>89</v>
      </c>
      <c r="AK105" s="10">
        <v>95.8</v>
      </c>
      <c r="AL105" s="10">
        <v>93.8</v>
      </c>
      <c r="AM105" s="38">
        <v>91.2</v>
      </c>
      <c r="AN105" s="38">
        <v>89.8</v>
      </c>
      <c r="AO105" s="38">
        <v>95.3</v>
      </c>
      <c r="AP105" s="38">
        <v>97.2</v>
      </c>
      <c r="AQ105" s="38">
        <v>69.2</v>
      </c>
      <c r="AR105" s="38">
        <v>109.9</v>
      </c>
      <c r="AS105" s="38">
        <v>97.2</v>
      </c>
      <c r="AT105" s="38">
        <v>97.3</v>
      </c>
      <c r="AU105" s="38">
        <v>96.2</v>
      </c>
    </row>
    <row r="106" spans="1:47">
      <c r="A106" s="36"/>
      <c r="B106" s="32"/>
      <c r="C106" s="8" t="s">
        <v>90</v>
      </c>
      <c r="D106" s="10">
        <v>93</v>
      </c>
      <c r="E106" s="10">
        <v>93</v>
      </c>
      <c r="F106" s="10">
        <v>95.1</v>
      </c>
      <c r="G106" s="10">
        <v>100.2</v>
      </c>
      <c r="H106" s="10">
        <v>93.1</v>
      </c>
      <c r="I106" s="10">
        <v>109.4</v>
      </c>
      <c r="J106" s="10">
        <v>99.3</v>
      </c>
      <c r="K106" s="10">
        <v>126.6</v>
      </c>
      <c r="L106" s="10">
        <v>78.8</v>
      </c>
      <c r="M106" s="10">
        <v>70.099999999999994</v>
      </c>
      <c r="N106" s="10">
        <v>84.7</v>
      </c>
      <c r="O106" s="10">
        <v>99</v>
      </c>
      <c r="P106" s="10">
        <v>76.599999999999994</v>
      </c>
      <c r="Q106" s="10">
        <v>77.8</v>
      </c>
      <c r="R106" s="10">
        <v>91.2</v>
      </c>
      <c r="S106" s="10">
        <v>89.4</v>
      </c>
      <c r="T106" s="10">
        <v>108.1</v>
      </c>
      <c r="U106" s="10">
        <v>85</v>
      </c>
      <c r="V106" s="10">
        <v>93.1</v>
      </c>
      <c r="W106" s="10">
        <v>100.9</v>
      </c>
      <c r="X106" s="10">
        <v>88.2</v>
      </c>
      <c r="Y106" s="10">
        <v>69.5</v>
      </c>
      <c r="Z106" s="10">
        <v>98.3</v>
      </c>
      <c r="AA106" s="10">
        <v>99.5</v>
      </c>
      <c r="AB106" s="10">
        <v>100.7</v>
      </c>
      <c r="AC106" s="10">
        <v>96.4</v>
      </c>
      <c r="AD106" s="10">
        <v>62.7</v>
      </c>
      <c r="AE106" s="33">
        <v>79.400000000000006</v>
      </c>
      <c r="AF106" s="33">
        <v>85.6</v>
      </c>
      <c r="AG106" s="33">
        <v>92.6</v>
      </c>
      <c r="AH106" s="36"/>
      <c r="AI106" s="32"/>
      <c r="AJ106" s="8" t="s">
        <v>90</v>
      </c>
      <c r="AK106" s="10">
        <v>93</v>
      </c>
      <c r="AL106" s="10">
        <v>95.5</v>
      </c>
      <c r="AM106" s="38">
        <v>102.9</v>
      </c>
      <c r="AN106" s="38">
        <v>109.3</v>
      </c>
      <c r="AO106" s="38">
        <v>84.7</v>
      </c>
      <c r="AP106" s="38">
        <v>85.7</v>
      </c>
      <c r="AQ106" s="38">
        <v>72.099999999999994</v>
      </c>
      <c r="AR106" s="38">
        <v>91.8</v>
      </c>
      <c r="AS106" s="38">
        <v>91.2</v>
      </c>
      <c r="AT106" s="38">
        <v>91.3</v>
      </c>
      <c r="AU106" s="38">
        <v>89.4</v>
      </c>
    </row>
    <row r="107" spans="1:47">
      <c r="A107" s="36"/>
      <c r="B107" s="32"/>
      <c r="C107" s="8" t="s">
        <v>91</v>
      </c>
      <c r="D107" s="10">
        <v>110.3</v>
      </c>
      <c r="E107" s="10">
        <v>110.3</v>
      </c>
      <c r="F107" s="10">
        <v>104.2</v>
      </c>
      <c r="G107" s="10">
        <v>119.4</v>
      </c>
      <c r="H107" s="10">
        <v>102.1</v>
      </c>
      <c r="I107" s="10">
        <v>133</v>
      </c>
      <c r="J107" s="10">
        <v>139.4</v>
      </c>
      <c r="K107" s="10">
        <v>129.5</v>
      </c>
      <c r="L107" s="10">
        <v>90.4</v>
      </c>
      <c r="M107" s="10">
        <v>95.9</v>
      </c>
      <c r="N107" s="10">
        <v>108.5</v>
      </c>
      <c r="O107" s="10">
        <v>119.3</v>
      </c>
      <c r="P107" s="10">
        <v>103.4</v>
      </c>
      <c r="Q107" s="10">
        <v>98.9</v>
      </c>
      <c r="R107" s="10">
        <v>106</v>
      </c>
      <c r="S107" s="10">
        <v>101.7</v>
      </c>
      <c r="T107" s="10">
        <v>115.3</v>
      </c>
      <c r="U107" s="10">
        <v>88.4</v>
      </c>
      <c r="V107" s="10">
        <v>91.6</v>
      </c>
      <c r="W107" s="10">
        <v>107.6</v>
      </c>
      <c r="X107" s="10">
        <v>99.1</v>
      </c>
      <c r="Y107" s="10">
        <v>94.5</v>
      </c>
      <c r="Z107" s="10">
        <v>99.7</v>
      </c>
      <c r="AA107" s="10">
        <v>114.2</v>
      </c>
      <c r="AB107" s="10">
        <v>108.5</v>
      </c>
      <c r="AC107" s="10">
        <v>100.2</v>
      </c>
      <c r="AD107" s="10">
        <v>87.3</v>
      </c>
      <c r="AE107" s="33">
        <v>92.2</v>
      </c>
      <c r="AF107" s="33">
        <v>106.1</v>
      </c>
      <c r="AG107" s="33">
        <v>110</v>
      </c>
      <c r="AH107" s="36"/>
      <c r="AI107" s="32"/>
      <c r="AJ107" s="8" t="s">
        <v>91</v>
      </c>
      <c r="AK107" s="10">
        <v>110.3</v>
      </c>
      <c r="AL107" s="10">
        <v>110.7</v>
      </c>
      <c r="AM107" s="38">
        <v>114.6</v>
      </c>
      <c r="AN107" s="38">
        <v>122.2</v>
      </c>
      <c r="AO107" s="38">
        <v>92.9</v>
      </c>
      <c r="AP107" s="38">
        <v>105.5</v>
      </c>
      <c r="AQ107" s="38">
        <v>101.5</v>
      </c>
      <c r="AR107" s="38">
        <v>107.3</v>
      </c>
      <c r="AS107" s="38">
        <v>110</v>
      </c>
      <c r="AT107" s="38">
        <v>111.2</v>
      </c>
      <c r="AU107" s="38">
        <v>91.2</v>
      </c>
    </row>
    <row r="108" spans="1:47">
      <c r="A108" s="36"/>
      <c r="B108" s="32"/>
      <c r="C108" s="8" t="s">
        <v>92</v>
      </c>
      <c r="D108" s="10">
        <v>101.9</v>
      </c>
      <c r="E108" s="10">
        <v>101.9</v>
      </c>
      <c r="F108" s="10">
        <v>100</v>
      </c>
      <c r="G108" s="10">
        <v>123.2</v>
      </c>
      <c r="H108" s="10">
        <v>95.8</v>
      </c>
      <c r="I108" s="10">
        <v>108.3</v>
      </c>
      <c r="J108" s="10">
        <v>104.9</v>
      </c>
      <c r="K108" s="10">
        <v>114.5</v>
      </c>
      <c r="L108" s="10">
        <v>94.8</v>
      </c>
      <c r="M108" s="10">
        <v>68.400000000000006</v>
      </c>
      <c r="N108" s="10">
        <v>116.1</v>
      </c>
      <c r="O108" s="10">
        <v>119.6</v>
      </c>
      <c r="P108" s="10">
        <v>96.7</v>
      </c>
      <c r="Q108" s="10">
        <v>104.1</v>
      </c>
      <c r="R108" s="10">
        <v>91.7</v>
      </c>
      <c r="S108" s="10">
        <v>94.4</v>
      </c>
      <c r="T108" s="10">
        <v>117.9</v>
      </c>
      <c r="U108" s="10">
        <v>87.8</v>
      </c>
      <c r="V108" s="10">
        <v>85.8</v>
      </c>
      <c r="W108" s="10">
        <v>103.1</v>
      </c>
      <c r="X108" s="10">
        <v>107</v>
      </c>
      <c r="Y108" s="10">
        <v>97.1</v>
      </c>
      <c r="Z108" s="10">
        <v>105.3</v>
      </c>
      <c r="AA108" s="10">
        <v>124.1</v>
      </c>
      <c r="AB108" s="10">
        <v>100.3</v>
      </c>
      <c r="AC108" s="10">
        <v>111.6</v>
      </c>
      <c r="AD108" s="10">
        <v>102.8</v>
      </c>
      <c r="AE108" s="33">
        <v>82.1</v>
      </c>
      <c r="AF108" s="33">
        <v>127.5</v>
      </c>
      <c r="AG108" s="33">
        <v>103.5</v>
      </c>
      <c r="AH108" s="36"/>
      <c r="AI108" s="32"/>
      <c r="AJ108" s="8" t="s">
        <v>92</v>
      </c>
      <c r="AK108" s="10">
        <v>101.9</v>
      </c>
      <c r="AL108" s="10">
        <v>104.5</v>
      </c>
      <c r="AM108" s="38">
        <v>105.7</v>
      </c>
      <c r="AN108" s="38">
        <v>104.6</v>
      </c>
      <c r="AO108" s="38">
        <v>108.7</v>
      </c>
      <c r="AP108" s="38">
        <v>102.9</v>
      </c>
      <c r="AQ108" s="38">
        <v>114.1</v>
      </c>
      <c r="AR108" s="38">
        <v>97.8</v>
      </c>
      <c r="AS108" s="38">
        <v>100.1</v>
      </c>
      <c r="AT108" s="38">
        <v>100.9</v>
      </c>
      <c r="AU108" s="38">
        <v>88.7</v>
      </c>
    </row>
    <row r="109" spans="1:47">
      <c r="A109" s="36"/>
      <c r="B109" s="32"/>
      <c r="C109" s="8" t="s">
        <v>93</v>
      </c>
      <c r="D109" s="10">
        <v>100.2</v>
      </c>
      <c r="E109" s="10">
        <v>100.2</v>
      </c>
      <c r="F109" s="10">
        <v>98.9</v>
      </c>
      <c r="G109" s="10">
        <v>110.3</v>
      </c>
      <c r="H109" s="10">
        <v>87.9</v>
      </c>
      <c r="I109" s="10">
        <v>111.6</v>
      </c>
      <c r="J109" s="10">
        <v>107.5</v>
      </c>
      <c r="K109" s="10">
        <v>118.5</v>
      </c>
      <c r="L109" s="10">
        <v>98.7</v>
      </c>
      <c r="M109" s="10">
        <v>86.1</v>
      </c>
      <c r="N109" s="10">
        <v>97.8</v>
      </c>
      <c r="O109" s="10">
        <v>100.9</v>
      </c>
      <c r="P109" s="10">
        <v>88.2</v>
      </c>
      <c r="Q109" s="10">
        <v>107.5</v>
      </c>
      <c r="R109" s="10">
        <v>103.4</v>
      </c>
      <c r="S109" s="10">
        <v>95</v>
      </c>
      <c r="T109" s="10">
        <v>101.6</v>
      </c>
      <c r="U109" s="10">
        <v>89.1</v>
      </c>
      <c r="V109" s="10">
        <v>94.7</v>
      </c>
      <c r="W109" s="10">
        <v>103.3</v>
      </c>
      <c r="X109" s="10">
        <v>101.3</v>
      </c>
      <c r="Y109" s="10">
        <v>96.6</v>
      </c>
      <c r="Z109" s="10">
        <v>106.6</v>
      </c>
      <c r="AA109" s="10">
        <v>121.3</v>
      </c>
      <c r="AB109" s="10">
        <v>100.5</v>
      </c>
      <c r="AC109" s="10">
        <v>100.5</v>
      </c>
      <c r="AD109" s="10">
        <v>97.5</v>
      </c>
      <c r="AE109" s="33">
        <v>84.5</v>
      </c>
      <c r="AF109" s="33">
        <v>138.19999999999999</v>
      </c>
      <c r="AG109" s="33">
        <v>102.6</v>
      </c>
      <c r="AH109" s="36"/>
      <c r="AI109" s="32"/>
      <c r="AJ109" s="8" t="s">
        <v>93</v>
      </c>
      <c r="AK109" s="10">
        <v>100.2</v>
      </c>
      <c r="AL109" s="10">
        <v>101.9</v>
      </c>
      <c r="AM109" s="38">
        <v>99.5</v>
      </c>
      <c r="AN109" s="38">
        <v>102</v>
      </c>
      <c r="AO109" s="38">
        <v>92.2</v>
      </c>
      <c r="AP109" s="38">
        <v>105.1</v>
      </c>
      <c r="AQ109" s="38">
        <v>103</v>
      </c>
      <c r="AR109" s="38">
        <v>106.1</v>
      </c>
      <c r="AS109" s="38">
        <v>99</v>
      </c>
      <c r="AT109" s="38">
        <v>99.8</v>
      </c>
      <c r="AU109" s="38">
        <v>86.5</v>
      </c>
    </row>
    <row r="110" spans="1:47">
      <c r="A110" s="36"/>
      <c r="B110" s="32"/>
      <c r="C110" s="8" t="s">
        <v>94</v>
      </c>
      <c r="D110" s="10">
        <v>109.9</v>
      </c>
      <c r="E110" s="10">
        <v>109.9</v>
      </c>
      <c r="F110" s="10">
        <v>105.1</v>
      </c>
      <c r="G110" s="10">
        <v>116.2</v>
      </c>
      <c r="H110" s="10">
        <v>103.4</v>
      </c>
      <c r="I110" s="10">
        <v>131.1</v>
      </c>
      <c r="J110" s="10">
        <v>126.9</v>
      </c>
      <c r="K110" s="10">
        <v>139.80000000000001</v>
      </c>
      <c r="L110" s="10">
        <v>104.6</v>
      </c>
      <c r="M110" s="10">
        <v>105</v>
      </c>
      <c r="N110" s="10">
        <v>114</v>
      </c>
      <c r="O110" s="10">
        <v>128.19999999999999</v>
      </c>
      <c r="P110" s="10">
        <v>103.1</v>
      </c>
      <c r="Q110" s="10">
        <v>102</v>
      </c>
      <c r="R110" s="10">
        <v>99</v>
      </c>
      <c r="S110" s="10">
        <v>93.7</v>
      </c>
      <c r="T110" s="10">
        <v>92.1</v>
      </c>
      <c r="U110" s="10">
        <v>93.1</v>
      </c>
      <c r="V110" s="10">
        <v>99.8</v>
      </c>
      <c r="W110" s="10">
        <v>105.3</v>
      </c>
      <c r="X110" s="10">
        <v>105</v>
      </c>
      <c r="Y110" s="10">
        <v>99.9</v>
      </c>
      <c r="Z110" s="10">
        <v>104.6</v>
      </c>
      <c r="AA110" s="10">
        <v>136.69999999999999</v>
      </c>
      <c r="AB110" s="10">
        <v>99.3</v>
      </c>
      <c r="AC110" s="10">
        <v>109</v>
      </c>
      <c r="AD110" s="10">
        <v>84.6</v>
      </c>
      <c r="AE110" s="33">
        <v>86.8</v>
      </c>
      <c r="AF110" s="33">
        <v>125.4</v>
      </c>
      <c r="AG110" s="33">
        <v>110.8</v>
      </c>
      <c r="AH110" s="36"/>
      <c r="AI110" s="32"/>
      <c r="AJ110" s="8" t="s">
        <v>94</v>
      </c>
      <c r="AK110" s="10">
        <v>109.9</v>
      </c>
      <c r="AL110" s="10">
        <v>114.7</v>
      </c>
      <c r="AM110" s="38">
        <v>121.6</v>
      </c>
      <c r="AN110" s="38">
        <v>129.1</v>
      </c>
      <c r="AO110" s="38">
        <v>100.3</v>
      </c>
      <c r="AP110" s="38">
        <v>105.4</v>
      </c>
      <c r="AQ110" s="38">
        <v>123.8</v>
      </c>
      <c r="AR110" s="38">
        <v>97.1</v>
      </c>
      <c r="AS110" s="38">
        <v>106.4</v>
      </c>
      <c r="AT110" s="38">
        <v>107.3</v>
      </c>
      <c r="AU110" s="38">
        <v>93</v>
      </c>
    </row>
    <row r="111" spans="1:47">
      <c r="A111" s="36"/>
      <c r="B111" s="32"/>
      <c r="C111" s="8" t="s">
        <v>95</v>
      </c>
      <c r="D111" s="10">
        <v>102.1</v>
      </c>
      <c r="E111" s="10">
        <v>102.1</v>
      </c>
      <c r="F111" s="10">
        <v>107</v>
      </c>
      <c r="G111" s="10">
        <v>96.4</v>
      </c>
      <c r="H111" s="10">
        <v>111</v>
      </c>
      <c r="I111" s="10">
        <v>104.7</v>
      </c>
      <c r="J111" s="10">
        <v>93.4</v>
      </c>
      <c r="K111" s="10">
        <v>121.7</v>
      </c>
      <c r="L111" s="10">
        <v>89.2</v>
      </c>
      <c r="M111" s="10">
        <v>68.599999999999994</v>
      </c>
      <c r="N111" s="10">
        <v>86.9</v>
      </c>
      <c r="O111" s="10">
        <v>120.7</v>
      </c>
      <c r="P111" s="10">
        <v>109.3</v>
      </c>
      <c r="Q111" s="10">
        <v>107.6</v>
      </c>
      <c r="R111" s="10">
        <v>97.6</v>
      </c>
      <c r="S111" s="10">
        <v>100.5</v>
      </c>
      <c r="T111" s="10">
        <v>86.4</v>
      </c>
      <c r="U111" s="10">
        <v>90.8</v>
      </c>
      <c r="V111" s="10">
        <v>105.6</v>
      </c>
      <c r="W111" s="10">
        <v>109.8</v>
      </c>
      <c r="X111" s="10">
        <v>102.9</v>
      </c>
      <c r="Y111" s="10">
        <v>106</v>
      </c>
      <c r="Z111" s="10">
        <v>109.5</v>
      </c>
      <c r="AA111" s="10">
        <v>117.4</v>
      </c>
      <c r="AB111" s="10">
        <v>104.3</v>
      </c>
      <c r="AC111" s="10">
        <v>101.3</v>
      </c>
      <c r="AD111" s="10">
        <v>88.9</v>
      </c>
      <c r="AE111" s="33">
        <v>86.9</v>
      </c>
      <c r="AF111" s="33">
        <v>106.2</v>
      </c>
      <c r="AG111" s="33">
        <v>102.4</v>
      </c>
      <c r="AH111" s="36"/>
      <c r="AI111" s="32"/>
      <c r="AJ111" s="8" t="s">
        <v>95</v>
      </c>
      <c r="AK111" s="10">
        <v>102.1</v>
      </c>
      <c r="AL111" s="10">
        <v>106.2</v>
      </c>
      <c r="AM111" s="38">
        <v>104.8</v>
      </c>
      <c r="AN111" s="38">
        <v>102.5</v>
      </c>
      <c r="AO111" s="38">
        <v>111.3</v>
      </c>
      <c r="AP111" s="38">
        <v>108</v>
      </c>
      <c r="AQ111" s="38">
        <v>130.69999999999999</v>
      </c>
      <c r="AR111" s="38">
        <v>97.8</v>
      </c>
      <c r="AS111" s="38">
        <v>99.2</v>
      </c>
      <c r="AT111" s="38">
        <v>99.9</v>
      </c>
      <c r="AU111" s="38">
        <v>88.5</v>
      </c>
    </row>
    <row r="112" spans="1:47">
      <c r="A112" s="36"/>
      <c r="B112" s="32"/>
      <c r="C112" s="8" t="s">
        <v>96</v>
      </c>
      <c r="D112" s="10">
        <v>106.1</v>
      </c>
      <c r="E112" s="10">
        <v>106.1</v>
      </c>
      <c r="F112" s="10">
        <v>101.9</v>
      </c>
      <c r="G112" s="10">
        <v>106.4</v>
      </c>
      <c r="H112" s="10">
        <v>120.1</v>
      </c>
      <c r="I112" s="10">
        <v>118.7</v>
      </c>
      <c r="J112" s="10">
        <v>116</v>
      </c>
      <c r="K112" s="10">
        <v>124.9</v>
      </c>
      <c r="L112" s="10">
        <v>98.1</v>
      </c>
      <c r="M112" s="10">
        <v>62.6</v>
      </c>
      <c r="N112" s="10">
        <v>84.8</v>
      </c>
      <c r="O112" s="10">
        <v>109.3</v>
      </c>
      <c r="P112" s="10">
        <v>121.7</v>
      </c>
      <c r="Q112" s="10">
        <v>102.2</v>
      </c>
      <c r="R112" s="10">
        <v>97.8</v>
      </c>
      <c r="S112" s="10">
        <v>102.4</v>
      </c>
      <c r="T112" s="10">
        <v>99.6</v>
      </c>
      <c r="U112" s="10">
        <v>93.7</v>
      </c>
      <c r="V112" s="10">
        <v>99.7</v>
      </c>
      <c r="W112" s="10">
        <v>119.5</v>
      </c>
      <c r="X112" s="10">
        <v>102.1</v>
      </c>
      <c r="Y112" s="10">
        <v>104.6</v>
      </c>
      <c r="Z112" s="10">
        <v>101.6</v>
      </c>
      <c r="AA112" s="10">
        <v>136</v>
      </c>
      <c r="AB112" s="10">
        <v>109.2</v>
      </c>
      <c r="AC112" s="10">
        <v>95.9</v>
      </c>
      <c r="AD112" s="10">
        <v>100.2</v>
      </c>
      <c r="AE112" s="33">
        <v>92.6</v>
      </c>
      <c r="AF112" s="33">
        <v>114.5</v>
      </c>
      <c r="AG112" s="33">
        <v>106.7</v>
      </c>
      <c r="AH112" s="36"/>
      <c r="AI112" s="32"/>
      <c r="AJ112" s="8" t="s">
        <v>96</v>
      </c>
      <c r="AK112" s="10">
        <v>106.1</v>
      </c>
      <c r="AL112" s="10">
        <v>111.7</v>
      </c>
      <c r="AM112" s="38">
        <v>111.3</v>
      </c>
      <c r="AN112" s="38">
        <v>110.5</v>
      </c>
      <c r="AO112" s="38">
        <v>113.6</v>
      </c>
      <c r="AP112" s="38">
        <v>112.1</v>
      </c>
      <c r="AQ112" s="38">
        <v>126.7</v>
      </c>
      <c r="AR112" s="38">
        <v>105.5</v>
      </c>
      <c r="AS112" s="38">
        <v>102.1</v>
      </c>
      <c r="AT112" s="38">
        <v>102.9</v>
      </c>
      <c r="AU112" s="38">
        <v>90.6</v>
      </c>
    </row>
    <row r="113" spans="1:84">
      <c r="A113" s="36"/>
      <c r="B113" s="34"/>
      <c r="C113" s="15" t="s">
        <v>97</v>
      </c>
      <c r="D113" s="14">
        <v>111.8</v>
      </c>
      <c r="E113" s="14">
        <v>111.8</v>
      </c>
      <c r="F113" s="14">
        <v>101.9</v>
      </c>
      <c r="G113" s="14">
        <v>101</v>
      </c>
      <c r="H113" s="14">
        <v>111.9</v>
      </c>
      <c r="I113" s="14">
        <v>116.9</v>
      </c>
      <c r="J113" s="14">
        <v>109.3</v>
      </c>
      <c r="K113" s="14">
        <v>130.30000000000001</v>
      </c>
      <c r="L113" s="14">
        <v>90</v>
      </c>
      <c r="M113" s="14">
        <v>68.400000000000006</v>
      </c>
      <c r="N113" s="14">
        <v>102.8</v>
      </c>
      <c r="O113" s="14">
        <v>137.30000000000001</v>
      </c>
      <c r="P113" s="14">
        <v>131.69999999999999</v>
      </c>
      <c r="Q113" s="14">
        <v>123.6</v>
      </c>
      <c r="R113" s="14">
        <v>95.8</v>
      </c>
      <c r="S113" s="14">
        <v>107.6</v>
      </c>
      <c r="T113" s="14">
        <v>98.4</v>
      </c>
      <c r="U113" s="14">
        <v>93</v>
      </c>
      <c r="V113" s="14">
        <v>90.9</v>
      </c>
      <c r="W113" s="14">
        <v>144</v>
      </c>
      <c r="X113" s="14">
        <v>103.7</v>
      </c>
      <c r="Y113" s="14">
        <v>104.8</v>
      </c>
      <c r="Z113" s="14">
        <v>93.2</v>
      </c>
      <c r="AA113" s="14">
        <v>129</v>
      </c>
      <c r="AB113" s="14">
        <v>100.4</v>
      </c>
      <c r="AC113" s="14">
        <v>99.1</v>
      </c>
      <c r="AD113" s="14">
        <v>119.4</v>
      </c>
      <c r="AE113" s="33">
        <v>81.400000000000006</v>
      </c>
      <c r="AF113" s="33">
        <v>145.5</v>
      </c>
      <c r="AG113" s="33">
        <v>113.9</v>
      </c>
      <c r="AH113" s="36"/>
      <c r="AI113" s="34"/>
      <c r="AJ113" s="15" t="s">
        <v>97</v>
      </c>
      <c r="AK113" s="14">
        <v>111.8</v>
      </c>
      <c r="AL113" s="10">
        <v>124.3</v>
      </c>
      <c r="AM113" s="38">
        <v>122.6</v>
      </c>
      <c r="AN113" s="38">
        <v>125.1</v>
      </c>
      <c r="AO113" s="38">
        <v>115.5</v>
      </c>
      <c r="AP113" s="38">
        <v>126.4</v>
      </c>
      <c r="AQ113" s="38">
        <v>139.6</v>
      </c>
      <c r="AR113" s="38">
        <v>120.4</v>
      </c>
      <c r="AS113" s="38">
        <v>102.8</v>
      </c>
      <c r="AT113" s="38">
        <v>103.4</v>
      </c>
      <c r="AU113" s="38">
        <v>93</v>
      </c>
    </row>
    <row r="114" spans="1:84">
      <c r="A114" s="8"/>
      <c r="B114" s="28" t="s">
        <v>106</v>
      </c>
      <c r="C114" s="22" t="s">
        <v>84</v>
      </c>
      <c r="D114" s="29">
        <v>94.1</v>
      </c>
      <c r="E114" s="10">
        <v>94.1</v>
      </c>
      <c r="F114" s="10">
        <v>96.2</v>
      </c>
      <c r="G114" s="10">
        <v>101.8</v>
      </c>
      <c r="H114" s="10">
        <v>95.2</v>
      </c>
      <c r="I114" s="10">
        <v>105.7</v>
      </c>
      <c r="J114" s="10">
        <v>102.6</v>
      </c>
      <c r="K114" s="10">
        <v>113.1</v>
      </c>
      <c r="L114" s="10">
        <v>78.7</v>
      </c>
      <c r="M114" s="10">
        <v>69.099999999999994</v>
      </c>
      <c r="N114" s="10">
        <v>78.3</v>
      </c>
      <c r="O114" s="10">
        <v>118</v>
      </c>
      <c r="P114" s="10">
        <v>106.8</v>
      </c>
      <c r="Q114" s="10">
        <v>99</v>
      </c>
      <c r="R114" s="10">
        <v>82.9</v>
      </c>
      <c r="S114" s="10">
        <v>95.6</v>
      </c>
      <c r="T114" s="10">
        <v>80.8</v>
      </c>
      <c r="U114" s="10">
        <v>72.7</v>
      </c>
      <c r="V114" s="10">
        <v>103.9</v>
      </c>
      <c r="W114" s="10">
        <v>85.4</v>
      </c>
      <c r="X114" s="10">
        <v>89.1</v>
      </c>
      <c r="Y114" s="10">
        <v>90.2</v>
      </c>
      <c r="Z114" s="10">
        <v>92</v>
      </c>
      <c r="AA114" s="10">
        <v>105.3</v>
      </c>
      <c r="AB114" s="10">
        <v>101.5</v>
      </c>
      <c r="AC114" s="10">
        <v>84.9</v>
      </c>
      <c r="AD114" s="10">
        <v>84</v>
      </c>
      <c r="AE114" s="30">
        <v>78.099999999999994</v>
      </c>
      <c r="AF114" s="30">
        <v>158.69999999999999</v>
      </c>
      <c r="AG114" s="30">
        <v>98.2</v>
      </c>
      <c r="AH114" s="8"/>
      <c r="AI114" s="28" t="s">
        <v>106</v>
      </c>
      <c r="AJ114" s="22" t="s">
        <v>84</v>
      </c>
      <c r="AK114" s="10">
        <v>94.1</v>
      </c>
      <c r="AL114" s="29">
        <v>96.5</v>
      </c>
      <c r="AM114" s="41">
        <v>100.2</v>
      </c>
      <c r="AN114" s="41">
        <v>102.3</v>
      </c>
      <c r="AO114" s="41">
        <v>94.2</v>
      </c>
      <c r="AP114" s="41">
        <v>91.5</v>
      </c>
      <c r="AQ114" s="41">
        <v>125.4</v>
      </c>
      <c r="AR114" s="41">
        <v>76.2</v>
      </c>
      <c r="AS114" s="41">
        <v>92.4</v>
      </c>
      <c r="AT114" s="41">
        <v>93.5</v>
      </c>
      <c r="AU114" s="41">
        <v>76.3</v>
      </c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  <c r="BN114" s="11"/>
      <c r="BO114" s="11"/>
      <c r="BP114" s="11"/>
      <c r="BQ114" s="11"/>
      <c r="BR114" s="11"/>
      <c r="BS114" s="11"/>
      <c r="BT114" s="11"/>
      <c r="BU114" s="11"/>
      <c r="BV114" s="11"/>
      <c r="BW114" s="11"/>
      <c r="BX114" s="11"/>
      <c r="BY114" s="11"/>
      <c r="BZ114" s="11"/>
      <c r="CA114" s="11"/>
      <c r="CB114" s="11"/>
      <c r="CC114" s="11"/>
      <c r="CD114" s="11"/>
      <c r="CE114" s="11"/>
      <c r="CF114" s="11"/>
    </row>
    <row r="115" spans="1:84">
      <c r="A115" s="8"/>
      <c r="B115" s="32"/>
      <c r="C115" s="8" t="s">
        <v>86</v>
      </c>
      <c r="D115" s="10">
        <v>105.2</v>
      </c>
      <c r="E115" s="10">
        <v>105.2</v>
      </c>
      <c r="F115" s="10">
        <v>100.3</v>
      </c>
      <c r="G115" s="10">
        <v>116.4</v>
      </c>
      <c r="H115" s="10">
        <v>100.2</v>
      </c>
      <c r="I115" s="10">
        <v>112.2</v>
      </c>
      <c r="J115" s="10">
        <v>101.4</v>
      </c>
      <c r="K115" s="10">
        <v>127.7</v>
      </c>
      <c r="L115" s="10">
        <v>101.5</v>
      </c>
      <c r="M115" s="10">
        <v>79.7</v>
      </c>
      <c r="N115" s="10">
        <v>107.8</v>
      </c>
      <c r="O115" s="10">
        <v>143.80000000000001</v>
      </c>
      <c r="P115" s="10">
        <v>117</v>
      </c>
      <c r="Q115" s="10">
        <v>97.5</v>
      </c>
      <c r="R115" s="10">
        <v>91.4</v>
      </c>
      <c r="S115" s="10">
        <v>97.2</v>
      </c>
      <c r="T115" s="10">
        <v>93.7</v>
      </c>
      <c r="U115" s="10">
        <v>85.3</v>
      </c>
      <c r="V115" s="10">
        <v>103.3</v>
      </c>
      <c r="W115" s="10">
        <v>104.2</v>
      </c>
      <c r="X115" s="10">
        <v>101</v>
      </c>
      <c r="Y115" s="10">
        <v>109.1</v>
      </c>
      <c r="Z115" s="10">
        <v>101.1</v>
      </c>
      <c r="AA115" s="10">
        <v>139.6</v>
      </c>
      <c r="AB115" s="10">
        <v>105</v>
      </c>
      <c r="AC115" s="10">
        <v>91</v>
      </c>
      <c r="AD115" s="10">
        <v>103.6</v>
      </c>
      <c r="AE115" s="33">
        <v>76.8</v>
      </c>
      <c r="AF115" s="33">
        <v>155.6</v>
      </c>
      <c r="AG115" s="33">
        <v>108.3</v>
      </c>
      <c r="AH115" s="8"/>
      <c r="AI115" s="32"/>
      <c r="AJ115" s="8" t="s">
        <v>86</v>
      </c>
      <c r="AK115" s="10">
        <v>105.2</v>
      </c>
      <c r="AL115" s="10">
        <v>112.9</v>
      </c>
      <c r="AM115" s="38">
        <v>116.5</v>
      </c>
      <c r="AN115" s="38">
        <v>123.6</v>
      </c>
      <c r="AO115" s="38">
        <v>96.2</v>
      </c>
      <c r="AP115" s="38">
        <v>108.2</v>
      </c>
      <c r="AQ115" s="38">
        <v>136.5</v>
      </c>
      <c r="AR115" s="38">
        <v>95.3</v>
      </c>
      <c r="AS115" s="38">
        <v>99.6</v>
      </c>
      <c r="AT115" s="38">
        <v>100.8</v>
      </c>
      <c r="AU115" s="38">
        <v>81.3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  <c r="BM115" s="11"/>
      <c r="BN115" s="11"/>
      <c r="BO115" s="11"/>
      <c r="BP115" s="11"/>
      <c r="BQ115" s="11"/>
      <c r="BR115" s="11"/>
      <c r="BS115" s="11"/>
      <c r="BT115" s="11"/>
      <c r="BU115" s="11"/>
      <c r="BV115" s="11"/>
      <c r="BW115" s="11"/>
      <c r="BX115" s="11"/>
      <c r="BY115" s="11"/>
      <c r="BZ115" s="11"/>
      <c r="CA115" s="11"/>
      <c r="CB115" s="11"/>
      <c r="CC115" s="11"/>
      <c r="CD115" s="11"/>
      <c r="CE115" s="11"/>
      <c r="CF115" s="11"/>
    </row>
    <row r="116" spans="1:84">
      <c r="A116" s="8"/>
      <c r="B116" s="32"/>
      <c r="C116" s="8" t="s">
        <v>88</v>
      </c>
      <c r="D116" s="10">
        <v>119.8</v>
      </c>
      <c r="E116" s="10">
        <v>119.8</v>
      </c>
      <c r="F116" s="10">
        <v>109.6</v>
      </c>
      <c r="G116" s="10">
        <v>117.1</v>
      </c>
      <c r="H116" s="10">
        <v>100</v>
      </c>
      <c r="I116" s="10">
        <v>135.5</v>
      </c>
      <c r="J116" s="10">
        <v>117</v>
      </c>
      <c r="K116" s="10">
        <v>163.30000000000001</v>
      </c>
      <c r="L116" s="10">
        <v>110.2</v>
      </c>
      <c r="M116" s="10">
        <v>97.2</v>
      </c>
      <c r="N116" s="10">
        <v>141.30000000000001</v>
      </c>
      <c r="O116" s="10">
        <v>170.1</v>
      </c>
      <c r="P116" s="10">
        <v>129.30000000000001</v>
      </c>
      <c r="Q116" s="10">
        <v>116</v>
      </c>
      <c r="R116" s="10">
        <v>95.2</v>
      </c>
      <c r="S116" s="10">
        <v>105.7</v>
      </c>
      <c r="T116" s="10">
        <v>103.6</v>
      </c>
      <c r="U116" s="10">
        <v>88</v>
      </c>
      <c r="V116" s="10">
        <v>106.5</v>
      </c>
      <c r="W116" s="10">
        <v>119.2</v>
      </c>
      <c r="X116" s="10">
        <v>114.2</v>
      </c>
      <c r="Y116" s="10">
        <v>120.5</v>
      </c>
      <c r="Z116" s="10">
        <v>101.9</v>
      </c>
      <c r="AA116" s="10">
        <v>157.80000000000001</v>
      </c>
      <c r="AB116" s="10">
        <v>110.4</v>
      </c>
      <c r="AC116" s="10">
        <v>110.3</v>
      </c>
      <c r="AD116" s="10">
        <v>110</v>
      </c>
      <c r="AE116" s="33">
        <v>68.400000000000006</v>
      </c>
      <c r="AF116" s="33">
        <v>147.69999999999999</v>
      </c>
      <c r="AG116" s="33">
        <v>121.5</v>
      </c>
      <c r="AH116" s="8"/>
      <c r="AI116" s="32"/>
      <c r="AJ116" s="8" t="s">
        <v>88</v>
      </c>
      <c r="AK116" s="10">
        <v>119.8</v>
      </c>
      <c r="AL116" s="10">
        <v>135.69999999999999</v>
      </c>
      <c r="AM116" s="38">
        <v>154.5</v>
      </c>
      <c r="AN116" s="38">
        <v>170.8</v>
      </c>
      <c r="AO116" s="38">
        <v>107.9</v>
      </c>
      <c r="AP116" s="38">
        <v>110.7</v>
      </c>
      <c r="AQ116" s="38">
        <v>129.9</v>
      </c>
      <c r="AR116" s="38">
        <v>102</v>
      </c>
      <c r="AS116" s="38">
        <v>108.2</v>
      </c>
      <c r="AT116" s="38">
        <v>109</v>
      </c>
      <c r="AU116" s="38">
        <v>96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  <c r="BM116" s="11"/>
      <c r="BN116" s="11"/>
      <c r="BO116" s="11"/>
      <c r="BP116" s="11"/>
      <c r="BQ116" s="11"/>
      <c r="BR116" s="11"/>
      <c r="BS116" s="11"/>
      <c r="BT116" s="11"/>
      <c r="BU116" s="11"/>
      <c r="BV116" s="11"/>
      <c r="BW116" s="11"/>
      <c r="BX116" s="11"/>
      <c r="BY116" s="11"/>
      <c r="BZ116" s="11"/>
      <c r="CA116" s="11"/>
      <c r="CB116" s="11"/>
      <c r="CC116" s="11"/>
      <c r="CD116" s="11"/>
      <c r="CE116" s="11"/>
      <c r="CF116" s="11"/>
    </row>
    <row r="117" spans="1:84">
      <c r="A117" s="8"/>
      <c r="B117" s="32"/>
      <c r="C117" s="8" t="s">
        <v>89</v>
      </c>
      <c r="D117" s="10">
        <v>97.6</v>
      </c>
      <c r="E117" s="10">
        <v>97.6</v>
      </c>
      <c r="F117" s="10">
        <v>96.2</v>
      </c>
      <c r="G117" s="10">
        <v>114.6</v>
      </c>
      <c r="H117" s="10">
        <v>89.6</v>
      </c>
      <c r="I117" s="10">
        <v>95.4</v>
      </c>
      <c r="J117" s="10">
        <v>81.400000000000006</v>
      </c>
      <c r="K117" s="10">
        <v>117.2</v>
      </c>
      <c r="L117" s="10">
        <v>70.5</v>
      </c>
      <c r="M117" s="10">
        <v>61</v>
      </c>
      <c r="N117" s="10">
        <v>82</v>
      </c>
      <c r="O117" s="10">
        <v>103.7</v>
      </c>
      <c r="P117" s="10">
        <v>109.1</v>
      </c>
      <c r="Q117" s="10">
        <v>101.8</v>
      </c>
      <c r="R117" s="10">
        <v>99.7</v>
      </c>
      <c r="S117" s="10">
        <v>97</v>
      </c>
      <c r="T117" s="10">
        <v>109.4</v>
      </c>
      <c r="U117" s="10">
        <v>84.5</v>
      </c>
      <c r="V117" s="10">
        <v>103.4</v>
      </c>
      <c r="W117" s="10">
        <v>111.5</v>
      </c>
      <c r="X117" s="10">
        <v>100.1</v>
      </c>
      <c r="Y117" s="10">
        <v>114.1</v>
      </c>
      <c r="Z117" s="10">
        <v>107.5</v>
      </c>
      <c r="AA117" s="10">
        <v>99.3</v>
      </c>
      <c r="AB117" s="10">
        <v>102.6</v>
      </c>
      <c r="AC117" s="10">
        <v>94.8</v>
      </c>
      <c r="AD117" s="10">
        <v>88.1</v>
      </c>
      <c r="AE117" s="33">
        <v>74</v>
      </c>
      <c r="AF117" s="33">
        <v>123.1</v>
      </c>
      <c r="AG117" s="33">
        <v>99.2</v>
      </c>
      <c r="AH117" s="8"/>
      <c r="AI117" s="32"/>
      <c r="AJ117" s="8" t="s">
        <v>89</v>
      </c>
      <c r="AK117" s="10">
        <v>97.6</v>
      </c>
      <c r="AL117" s="10">
        <v>100.8</v>
      </c>
      <c r="AM117" s="38">
        <v>98.3</v>
      </c>
      <c r="AN117" s="38">
        <v>100.7</v>
      </c>
      <c r="AO117" s="38">
        <v>91.4</v>
      </c>
      <c r="AP117" s="38">
        <v>104.1</v>
      </c>
      <c r="AQ117" s="38">
        <v>103.7</v>
      </c>
      <c r="AR117" s="38">
        <v>104.2</v>
      </c>
      <c r="AS117" s="38">
        <v>95.3</v>
      </c>
      <c r="AT117" s="38">
        <v>95.9</v>
      </c>
      <c r="AU117" s="38">
        <v>86.4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  <c r="BQ117" s="11"/>
      <c r="BR117" s="11"/>
      <c r="BS117" s="11"/>
      <c r="BT117" s="11"/>
      <c r="BU117" s="11"/>
      <c r="BV117" s="11"/>
      <c r="BW117" s="11"/>
      <c r="BX117" s="11"/>
      <c r="BY117" s="11"/>
      <c r="BZ117" s="11"/>
      <c r="CA117" s="11"/>
      <c r="CB117" s="11"/>
      <c r="CC117" s="11"/>
      <c r="CD117" s="11"/>
      <c r="CE117" s="11"/>
      <c r="CF117" s="11"/>
    </row>
    <row r="118" spans="1:84">
      <c r="A118" s="8"/>
      <c r="B118" s="32"/>
      <c r="C118" s="8" t="s">
        <v>90</v>
      </c>
      <c r="D118" s="10">
        <v>97</v>
      </c>
      <c r="E118" s="10">
        <v>97</v>
      </c>
      <c r="F118" s="10">
        <v>99.4</v>
      </c>
      <c r="G118" s="10">
        <v>96.7</v>
      </c>
      <c r="H118" s="10">
        <v>89.7</v>
      </c>
      <c r="I118" s="10">
        <v>99.6</v>
      </c>
      <c r="J118" s="10">
        <v>87.7</v>
      </c>
      <c r="K118" s="10">
        <v>118.3</v>
      </c>
      <c r="L118" s="10">
        <v>74.7</v>
      </c>
      <c r="M118" s="10">
        <v>65.099999999999994</v>
      </c>
      <c r="N118" s="10">
        <v>95.4</v>
      </c>
      <c r="O118" s="10">
        <v>113.2</v>
      </c>
      <c r="P118" s="10">
        <v>102.7</v>
      </c>
      <c r="Q118" s="10">
        <v>87</v>
      </c>
      <c r="R118" s="10">
        <v>94.8</v>
      </c>
      <c r="S118" s="10">
        <v>96.7</v>
      </c>
      <c r="T118" s="10">
        <v>110.1</v>
      </c>
      <c r="U118" s="10">
        <v>78.3</v>
      </c>
      <c r="V118" s="10">
        <v>99.5</v>
      </c>
      <c r="W118" s="10">
        <v>101.9</v>
      </c>
      <c r="X118" s="10">
        <v>94.6</v>
      </c>
      <c r="Y118" s="10">
        <v>102.7</v>
      </c>
      <c r="Z118" s="10">
        <v>99.1</v>
      </c>
      <c r="AA118" s="10">
        <v>98.2</v>
      </c>
      <c r="AB118" s="10">
        <v>105</v>
      </c>
      <c r="AC118" s="10">
        <v>91</v>
      </c>
      <c r="AD118" s="10">
        <v>81.599999999999994</v>
      </c>
      <c r="AE118" s="33">
        <v>76.099999999999994</v>
      </c>
      <c r="AF118" s="33">
        <v>116.8</v>
      </c>
      <c r="AG118" s="33">
        <v>98.2</v>
      </c>
      <c r="AH118" s="8"/>
      <c r="AI118" s="32"/>
      <c r="AJ118" s="8" t="s">
        <v>90</v>
      </c>
      <c r="AK118" s="10">
        <v>97</v>
      </c>
      <c r="AL118" s="10">
        <v>101.2</v>
      </c>
      <c r="AM118" s="38">
        <v>108</v>
      </c>
      <c r="AN118" s="38">
        <v>115.6</v>
      </c>
      <c r="AO118" s="38">
        <v>86.2</v>
      </c>
      <c r="AP118" s="38">
        <v>92.3</v>
      </c>
      <c r="AQ118" s="38">
        <v>91.3</v>
      </c>
      <c r="AR118" s="38">
        <v>92.7</v>
      </c>
      <c r="AS118" s="38">
        <v>93.9</v>
      </c>
      <c r="AT118" s="38">
        <v>94.6</v>
      </c>
      <c r="AU118" s="38">
        <v>83.8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  <c r="BM118" s="11"/>
      <c r="BN118" s="11"/>
      <c r="BO118" s="11"/>
      <c r="BP118" s="11"/>
      <c r="BQ118" s="11"/>
      <c r="BR118" s="11"/>
      <c r="BS118" s="11"/>
      <c r="BT118" s="11"/>
      <c r="BU118" s="11"/>
      <c r="BV118" s="11"/>
      <c r="BW118" s="11"/>
      <c r="BX118" s="11"/>
      <c r="BY118" s="11"/>
      <c r="BZ118" s="11"/>
      <c r="CA118" s="11"/>
      <c r="CB118" s="11"/>
      <c r="CC118" s="11"/>
      <c r="CD118" s="11"/>
      <c r="CE118" s="11"/>
      <c r="CF118" s="11"/>
    </row>
    <row r="119" spans="1:84">
      <c r="A119" s="8"/>
      <c r="B119" s="32"/>
      <c r="C119" s="8" t="s">
        <v>91</v>
      </c>
      <c r="D119" s="10">
        <v>103</v>
      </c>
      <c r="E119" s="10">
        <v>103</v>
      </c>
      <c r="F119" s="10">
        <v>95.3</v>
      </c>
      <c r="G119" s="10">
        <v>108.7</v>
      </c>
      <c r="H119" s="10">
        <v>94.8</v>
      </c>
      <c r="I119" s="10">
        <v>115.8</v>
      </c>
      <c r="J119" s="10">
        <v>109.7</v>
      </c>
      <c r="K119" s="10">
        <v>126.4</v>
      </c>
      <c r="L119" s="10">
        <v>95.2</v>
      </c>
      <c r="M119" s="10">
        <v>86.1</v>
      </c>
      <c r="N119" s="10">
        <v>106.1</v>
      </c>
      <c r="O119" s="10">
        <v>84.7</v>
      </c>
      <c r="P119" s="10">
        <v>111.3</v>
      </c>
      <c r="Q119" s="10">
        <v>104.5</v>
      </c>
      <c r="R119" s="10">
        <v>99.2</v>
      </c>
      <c r="S119" s="10">
        <v>99.2</v>
      </c>
      <c r="T119" s="10">
        <v>114.1</v>
      </c>
      <c r="U119" s="10">
        <v>82.9</v>
      </c>
      <c r="V119" s="10">
        <v>93.6</v>
      </c>
      <c r="W119" s="10">
        <v>106.5</v>
      </c>
      <c r="X119" s="10">
        <v>97.7</v>
      </c>
      <c r="Y119" s="10">
        <v>96.4</v>
      </c>
      <c r="Z119" s="10">
        <v>96.1</v>
      </c>
      <c r="AA119" s="10">
        <v>99.9</v>
      </c>
      <c r="AB119" s="10">
        <v>105.6</v>
      </c>
      <c r="AC119" s="10">
        <v>96</v>
      </c>
      <c r="AD119" s="10">
        <v>102.5</v>
      </c>
      <c r="AE119" s="33">
        <v>54.4</v>
      </c>
      <c r="AF119" s="33">
        <v>129.9</v>
      </c>
      <c r="AG119" s="33">
        <v>104.7</v>
      </c>
      <c r="AH119" s="8"/>
      <c r="AI119" s="32"/>
      <c r="AJ119" s="8" t="s">
        <v>91</v>
      </c>
      <c r="AK119" s="10">
        <v>103</v>
      </c>
      <c r="AL119" s="10">
        <v>104.3</v>
      </c>
      <c r="AM119" s="38">
        <v>113</v>
      </c>
      <c r="AN119" s="38">
        <v>119.6</v>
      </c>
      <c r="AO119" s="38">
        <v>94.2</v>
      </c>
      <c r="AP119" s="38">
        <v>92.7</v>
      </c>
      <c r="AQ119" s="38">
        <v>75</v>
      </c>
      <c r="AR119" s="38">
        <v>100.7</v>
      </c>
      <c r="AS119" s="38">
        <v>102.1</v>
      </c>
      <c r="AT119" s="38">
        <v>103.4</v>
      </c>
      <c r="AU119" s="38">
        <v>82.5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</row>
    <row r="120" spans="1:84">
      <c r="A120" s="8"/>
      <c r="B120" s="32"/>
      <c r="C120" s="8" t="s">
        <v>92</v>
      </c>
      <c r="D120" s="10">
        <v>99.3</v>
      </c>
      <c r="E120" s="10">
        <v>99.3</v>
      </c>
      <c r="F120" s="10">
        <v>101.3</v>
      </c>
      <c r="G120" s="10">
        <v>108.2</v>
      </c>
      <c r="H120" s="10">
        <v>93.3</v>
      </c>
      <c r="I120" s="10">
        <v>101.8</v>
      </c>
      <c r="J120" s="10">
        <v>78.099999999999994</v>
      </c>
      <c r="K120" s="10">
        <v>134.19999999999999</v>
      </c>
      <c r="L120" s="10">
        <v>94.4</v>
      </c>
      <c r="M120" s="10">
        <v>71.599999999999994</v>
      </c>
      <c r="N120" s="10">
        <v>104.4</v>
      </c>
      <c r="O120" s="10">
        <v>100.7</v>
      </c>
      <c r="P120" s="10">
        <v>96.2</v>
      </c>
      <c r="Q120" s="10">
        <v>110.1</v>
      </c>
      <c r="R120" s="10">
        <v>92.2</v>
      </c>
      <c r="S120" s="10">
        <v>99.3</v>
      </c>
      <c r="T120" s="10">
        <v>119.5</v>
      </c>
      <c r="U120" s="10">
        <v>86.6</v>
      </c>
      <c r="V120" s="10">
        <v>95.6</v>
      </c>
      <c r="W120" s="10">
        <v>108</v>
      </c>
      <c r="X120" s="10">
        <v>103.3</v>
      </c>
      <c r="Y120" s="10">
        <v>100</v>
      </c>
      <c r="Z120" s="10">
        <v>94.4</v>
      </c>
      <c r="AA120" s="10">
        <v>94.8</v>
      </c>
      <c r="AB120" s="10">
        <v>109.5</v>
      </c>
      <c r="AC120" s="10">
        <v>104.4</v>
      </c>
      <c r="AD120" s="10">
        <v>114.3</v>
      </c>
      <c r="AE120" s="33">
        <v>52</v>
      </c>
      <c r="AF120" s="33">
        <v>140.19999999999999</v>
      </c>
      <c r="AG120" s="33">
        <v>101.8</v>
      </c>
      <c r="AH120" s="8"/>
      <c r="AI120" s="32"/>
      <c r="AJ120" s="8" t="s">
        <v>92</v>
      </c>
      <c r="AK120" s="10">
        <v>99.3</v>
      </c>
      <c r="AL120" s="10">
        <v>104</v>
      </c>
      <c r="AM120" s="38">
        <v>110.5</v>
      </c>
      <c r="AN120" s="38">
        <v>116</v>
      </c>
      <c r="AO120" s="38">
        <v>94.9</v>
      </c>
      <c r="AP120" s="38">
        <v>95.3</v>
      </c>
      <c r="AQ120" s="38">
        <v>93.5</v>
      </c>
      <c r="AR120" s="38">
        <v>96.1</v>
      </c>
      <c r="AS120" s="38">
        <v>95.8</v>
      </c>
      <c r="AT120" s="38">
        <v>96.5</v>
      </c>
      <c r="AU120" s="38">
        <v>86.2</v>
      </c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</row>
    <row r="121" spans="1:84">
      <c r="A121" s="8"/>
      <c r="B121" s="32"/>
      <c r="C121" s="8" t="s">
        <v>93</v>
      </c>
      <c r="D121" s="10">
        <v>95.9</v>
      </c>
      <c r="E121" s="10">
        <v>95.9</v>
      </c>
      <c r="F121" s="10">
        <v>94.4</v>
      </c>
      <c r="G121" s="10">
        <v>95.2</v>
      </c>
      <c r="H121" s="10">
        <v>92.3</v>
      </c>
      <c r="I121" s="10">
        <v>94.8</v>
      </c>
      <c r="J121" s="10">
        <v>89.8</v>
      </c>
      <c r="K121" s="10">
        <v>100.9</v>
      </c>
      <c r="L121" s="10">
        <v>99.4</v>
      </c>
      <c r="M121" s="10">
        <v>62</v>
      </c>
      <c r="N121" s="10">
        <v>106.3</v>
      </c>
      <c r="O121" s="10">
        <v>92.2</v>
      </c>
      <c r="P121" s="10">
        <v>105.8</v>
      </c>
      <c r="Q121" s="10">
        <v>97.4</v>
      </c>
      <c r="R121" s="10">
        <v>97.5</v>
      </c>
      <c r="S121" s="10">
        <v>100.2</v>
      </c>
      <c r="T121" s="10">
        <v>96.9</v>
      </c>
      <c r="U121" s="10">
        <v>81.8</v>
      </c>
      <c r="V121" s="10">
        <v>97.8</v>
      </c>
      <c r="W121" s="10">
        <v>102.5</v>
      </c>
      <c r="X121" s="10">
        <v>93.4</v>
      </c>
      <c r="Y121" s="10">
        <v>90</v>
      </c>
      <c r="Z121" s="10">
        <v>107.4</v>
      </c>
      <c r="AA121" s="10">
        <v>84.9</v>
      </c>
      <c r="AB121" s="10">
        <v>99.7</v>
      </c>
      <c r="AC121" s="10">
        <v>89.7</v>
      </c>
      <c r="AD121" s="10">
        <v>101.8</v>
      </c>
      <c r="AE121" s="33">
        <v>58.3</v>
      </c>
      <c r="AF121" s="33">
        <v>137.6</v>
      </c>
      <c r="AG121" s="33">
        <v>98.6</v>
      </c>
      <c r="AH121" s="8"/>
      <c r="AI121" s="32"/>
      <c r="AJ121" s="8" t="s">
        <v>93</v>
      </c>
      <c r="AK121" s="10">
        <v>95.9</v>
      </c>
      <c r="AL121" s="10">
        <v>102.5</v>
      </c>
      <c r="AM121" s="38">
        <v>106.1</v>
      </c>
      <c r="AN121" s="38">
        <v>110.9</v>
      </c>
      <c r="AO121" s="38">
        <v>92.2</v>
      </c>
      <c r="AP121" s="38">
        <v>97.7</v>
      </c>
      <c r="AQ121" s="38">
        <v>90.1</v>
      </c>
      <c r="AR121" s="38">
        <v>101.1</v>
      </c>
      <c r="AS121" s="38">
        <v>91.2</v>
      </c>
      <c r="AT121" s="38">
        <v>92</v>
      </c>
      <c r="AU121" s="38">
        <v>78.7</v>
      </c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</row>
    <row r="122" spans="1:84">
      <c r="A122" s="8"/>
      <c r="B122" s="32"/>
      <c r="C122" s="8" t="s">
        <v>94</v>
      </c>
      <c r="D122" s="10">
        <v>104.1</v>
      </c>
      <c r="E122" s="10">
        <v>104.1</v>
      </c>
      <c r="F122" s="10">
        <v>97.3</v>
      </c>
      <c r="G122" s="10">
        <v>100</v>
      </c>
      <c r="H122" s="10">
        <v>99.3</v>
      </c>
      <c r="I122" s="10">
        <v>120.1</v>
      </c>
      <c r="J122" s="10">
        <v>121.7</v>
      </c>
      <c r="K122" s="10">
        <v>121.1</v>
      </c>
      <c r="L122" s="10">
        <v>93.9</v>
      </c>
      <c r="M122" s="10">
        <v>79.599999999999994</v>
      </c>
      <c r="N122" s="10">
        <v>131.19999999999999</v>
      </c>
      <c r="O122" s="10">
        <v>92</v>
      </c>
      <c r="P122" s="10">
        <v>114.3</v>
      </c>
      <c r="Q122" s="10">
        <v>101.5</v>
      </c>
      <c r="R122" s="10">
        <v>86</v>
      </c>
      <c r="S122" s="10">
        <v>99.9</v>
      </c>
      <c r="T122" s="10">
        <v>102.2</v>
      </c>
      <c r="U122" s="10">
        <v>85.7</v>
      </c>
      <c r="V122" s="10">
        <v>101.5</v>
      </c>
      <c r="W122" s="10">
        <v>100.7</v>
      </c>
      <c r="X122" s="10">
        <v>104.7</v>
      </c>
      <c r="Y122" s="10">
        <v>101.6</v>
      </c>
      <c r="Z122" s="10">
        <v>100.6</v>
      </c>
      <c r="AA122" s="10">
        <v>94.3</v>
      </c>
      <c r="AB122" s="10">
        <v>101.4</v>
      </c>
      <c r="AC122" s="10">
        <v>110.7</v>
      </c>
      <c r="AD122" s="10">
        <v>97.8</v>
      </c>
      <c r="AE122" s="33">
        <v>60.8</v>
      </c>
      <c r="AF122" s="33">
        <v>122.5</v>
      </c>
      <c r="AG122" s="33">
        <v>105.3</v>
      </c>
      <c r="AH122" s="8"/>
      <c r="AI122" s="32"/>
      <c r="AJ122" s="8" t="s">
        <v>94</v>
      </c>
      <c r="AK122" s="10">
        <v>104.1</v>
      </c>
      <c r="AL122" s="10">
        <v>110.8</v>
      </c>
      <c r="AM122" s="38">
        <v>129.80000000000001</v>
      </c>
      <c r="AN122" s="38">
        <v>134.19999999999999</v>
      </c>
      <c r="AO122" s="38">
        <v>117.5</v>
      </c>
      <c r="AP122" s="38">
        <v>85.5</v>
      </c>
      <c r="AQ122" s="38">
        <v>81.5</v>
      </c>
      <c r="AR122" s="38">
        <v>87.3</v>
      </c>
      <c r="AS122" s="38">
        <v>99.2</v>
      </c>
      <c r="AT122" s="38">
        <v>100</v>
      </c>
      <c r="AU122" s="38">
        <v>88.4</v>
      </c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</row>
    <row r="123" spans="1:84">
      <c r="A123" s="8"/>
      <c r="B123" s="32"/>
      <c r="C123" s="8" t="s">
        <v>95</v>
      </c>
      <c r="D123" s="10">
        <v>95.3</v>
      </c>
      <c r="E123" s="10">
        <v>95.3</v>
      </c>
      <c r="F123" s="10">
        <v>99.9</v>
      </c>
      <c r="G123" s="10">
        <v>105.5</v>
      </c>
      <c r="H123" s="10">
        <v>114.1</v>
      </c>
      <c r="I123" s="10">
        <v>83.5</v>
      </c>
      <c r="J123" s="10">
        <v>65.599999999999994</v>
      </c>
      <c r="K123" s="10">
        <v>106.9</v>
      </c>
      <c r="L123" s="10">
        <v>88.1</v>
      </c>
      <c r="M123" s="10">
        <v>53</v>
      </c>
      <c r="N123" s="10">
        <v>112.1</v>
      </c>
      <c r="O123" s="10">
        <v>87.4</v>
      </c>
      <c r="P123" s="10">
        <v>104.3</v>
      </c>
      <c r="Q123" s="10">
        <v>107</v>
      </c>
      <c r="R123" s="10">
        <v>84.3</v>
      </c>
      <c r="S123" s="10">
        <v>97.6</v>
      </c>
      <c r="T123" s="10">
        <v>102.5</v>
      </c>
      <c r="U123" s="10">
        <v>94.6</v>
      </c>
      <c r="V123" s="10">
        <v>103.5</v>
      </c>
      <c r="W123" s="10">
        <v>111.6</v>
      </c>
      <c r="X123" s="10">
        <v>98.4</v>
      </c>
      <c r="Y123" s="10">
        <v>97.9</v>
      </c>
      <c r="Z123" s="10">
        <v>100</v>
      </c>
      <c r="AA123" s="10">
        <v>88.4</v>
      </c>
      <c r="AB123" s="10">
        <v>114.2</v>
      </c>
      <c r="AC123" s="10">
        <v>97.7</v>
      </c>
      <c r="AD123" s="10">
        <v>95.8</v>
      </c>
      <c r="AE123" s="33">
        <v>60.3</v>
      </c>
      <c r="AF123" s="33">
        <v>104.4</v>
      </c>
      <c r="AG123" s="33">
        <v>95.9</v>
      </c>
      <c r="AH123" s="8"/>
      <c r="AI123" s="32"/>
      <c r="AJ123" s="8" t="s">
        <v>95</v>
      </c>
      <c r="AK123" s="10">
        <v>95.3</v>
      </c>
      <c r="AL123" s="10">
        <v>99.8</v>
      </c>
      <c r="AM123" s="38">
        <v>103.4</v>
      </c>
      <c r="AN123" s="38">
        <v>93.2</v>
      </c>
      <c r="AO123" s="38">
        <v>132.4</v>
      </c>
      <c r="AP123" s="38">
        <v>95</v>
      </c>
      <c r="AQ123" s="38">
        <v>92</v>
      </c>
      <c r="AR123" s="38">
        <v>96.3</v>
      </c>
      <c r="AS123" s="38">
        <v>92.1</v>
      </c>
      <c r="AT123" s="38">
        <v>92.4</v>
      </c>
      <c r="AU123" s="38">
        <v>87.6</v>
      </c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</row>
    <row r="124" spans="1:84">
      <c r="A124" s="8"/>
      <c r="B124" s="32"/>
      <c r="C124" s="8" t="s">
        <v>96</v>
      </c>
      <c r="D124" s="10">
        <v>92.9</v>
      </c>
      <c r="E124" s="10">
        <v>92.9</v>
      </c>
      <c r="F124" s="10">
        <v>90.6</v>
      </c>
      <c r="G124" s="10">
        <v>98.7</v>
      </c>
      <c r="H124" s="10">
        <v>116.8</v>
      </c>
      <c r="I124" s="10">
        <v>84.1</v>
      </c>
      <c r="J124" s="10">
        <v>68.099999999999994</v>
      </c>
      <c r="K124" s="10">
        <v>104.5</v>
      </c>
      <c r="L124" s="10">
        <v>91.4</v>
      </c>
      <c r="M124" s="10">
        <v>62.5</v>
      </c>
      <c r="N124" s="10">
        <v>102.1</v>
      </c>
      <c r="O124" s="10">
        <v>76.5</v>
      </c>
      <c r="P124" s="10">
        <v>98.2</v>
      </c>
      <c r="Q124" s="10">
        <v>108.6</v>
      </c>
      <c r="R124" s="10">
        <v>82.6</v>
      </c>
      <c r="S124" s="10">
        <v>95</v>
      </c>
      <c r="T124" s="10">
        <v>99.4</v>
      </c>
      <c r="U124" s="10">
        <v>97.6</v>
      </c>
      <c r="V124" s="10">
        <v>98.6</v>
      </c>
      <c r="W124" s="10">
        <v>116.9</v>
      </c>
      <c r="X124" s="10">
        <v>101.4</v>
      </c>
      <c r="Y124" s="10">
        <v>96.6</v>
      </c>
      <c r="Z124" s="10">
        <v>90.3</v>
      </c>
      <c r="AA124" s="10">
        <v>96.6</v>
      </c>
      <c r="AB124" s="10">
        <v>120.2</v>
      </c>
      <c r="AC124" s="10">
        <v>101.1</v>
      </c>
      <c r="AD124" s="10">
        <v>112.4</v>
      </c>
      <c r="AE124" s="33">
        <v>66.8</v>
      </c>
      <c r="AF124" s="33">
        <v>116.3</v>
      </c>
      <c r="AG124" s="33">
        <v>94.4</v>
      </c>
      <c r="AH124" s="8"/>
      <c r="AI124" s="32"/>
      <c r="AJ124" s="8" t="s">
        <v>96</v>
      </c>
      <c r="AK124" s="10">
        <v>92.9</v>
      </c>
      <c r="AL124" s="10">
        <v>96.3</v>
      </c>
      <c r="AM124" s="38">
        <v>100.5</v>
      </c>
      <c r="AN124" s="38">
        <v>95</v>
      </c>
      <c r="AO124" s="38">
        <v>115.9</v>
      </c>
      <c r="AP124" s="38">
        <v>90.9</v>
      </c>
      <c r="AQ124" s="38">
        <v>75.7</v>
      </c>
      <c r="AR124" s="38">
        <v>97.7</v>
      </c>
      <c r="AS124" s="38">
        <v>90.5</v>
      </c>
      <c r="AT124" s="38">
        <v>90.1</v>
      </c>
      <c r="AU124" s="38">
        <v>95.8</v>
      </c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</row>
    <row r="125" spans="1:84">
      <c r="A125" s="8"/>
      <c r="B125" s="34"/>
      <c r="C125" s="15" t="s">
        <v>97</v>
      </c>
      <c r="D125" s="14">
        <v>97.5</v>
      </c>
      <c r="E125" s="14">
        <v>97.5</v>
      </c>
      <c r="F125" s="14">
        <v>87.6</v>
      </c>
      <c r="G125" s="14">
        <v>100.7</v>
      </c>
      <c r="H125" s="14">
        <v>111.5</v>
      </c>
      <c r="I125" s="14">
        <v>98.6</v>
      </c>
      <c r="J125" s="14">
        <v>101</v>
      </c>
      <c r="K125" s="14">
        <v>97.5</v>
      </c>
      <c r="L125" s="14">
        <v>81.2</v>
      </c>
      <c r="M125" s="14">
        <v>55</v>
      </c>
      <c r="N125" s="14">
        <v>106</v>
      </c>
      <c r="O125" s="14">
        <v>67.7</v>
      </c>
      <c r="P125" s="14">
        <v>111.7</v>
      </c>
      <c r="Q125" s="14">
        <v>107.7</v>
      </c>
      <c r="R125" s="14">
        <v>85</v>
      </c>
      <c r="S125" s="14">
        <v>103.9</v>
      </c>
      <c r="T125" s="14">
        <v>85.1</v>
      </c>
      <c r="U125" s="14">
        <v>96.4</v>
      </c>
      <c r="V125" s="14">
        <v>90.6</v>
      </c>
      <c r="W125" s="14">
        <v>137.5</v>
      </c>
      <c r="X125" s="14">
        <v>101.4</v>
      </c>
      <c r="Y125" s="14">
        <v>103.4</v>
      </c>
      <c r="Z125" s="14">
        <v>78.8</v>
      </c>
      <c r="AA125" s="14">
        <v>92.6</v>
      </c>
      <c r="AB125" s="14">
        <v>112.7</v>
      </c>
      <c r="AC125" s="14">
        <v>98.5</v>
      </c>
      <c r="AD125" s="14">
        <v>129.5</v>
      </c>
      <c r="AE125" s="35">
        <v>58.9</v>
      </c>
      <c r="AF125" s="35">
        <v>132.6</v>
      </c>
      <c r="AG125" s="35">
        <v>99.7</v>
      </c>
      <c r="AH125" s="8"/>
      <c r="AI125" s="34"/>
      <c r="AJ125" s="15" t="s">
        <v>97</v>
      </c>
      <c r="AK125" s="14">
        <v>97.5</v>
      </c>
      <c r="AL125" s="14">
        <v>108.7</v>
      </c>
      <c r="AM125" s="40">
        <v>114.7</v>
      </c>
      <c r="AN125" s="40">
        <v>115.8</v>
      </c>
      <c r="AO125" s="40">
        <v>111.8</v>
      </c>
      <c r="AP125" s="40">
        <v>100.5</v>
      </c>
      <c r="AQ125" s="40">
        <v>73.900000000000006</v>
      </c>
      <c r="AR125" s="40">
        <v>112.6</v>
      </c>
      <c r="AS125" s="40">
        <v>89.4</v>
      </c>
      <c r="AT125" s="40">
        <v>89.3</v>
      </c>
      <c r="AU125" s="40">
        <v>90.4</v>
      </c>
    </row>
    <row r="126" spans="1:84">
      <c r="A126" s="8"/>
      <c r="B126" s="28" t="s">
        <v>107</v>
      </c>
      <c r="C126" s="22" t="s">
        <v>84</v>
      </c>
      <c r="D126" s="10">
        <v>85.4</v>
      </c>
      <c r="E126" s="10">
        <v>85.4</v>
      </c>
      <c r="F126" s="10">
        <v>89.7</v>
      </c>
      <c r="G126" s="10">
        <v>95.8</v>
      </c>
      <c r="H126" s="10">
        <v>92.9</v>
      </c>
      <c r="I126" s="10">
        <v>74.2</v>
      </c>
      <c r="J126" s="10">
        <v>67.5</v>
      </c>
      <c r="K126" s="10">
        <v>83.9</v>
      </c>
      <c r="L126" s="10">
        <v>68.3</v>
      </c>
      <c r="M126" s="10">
        <v>40.9</v>
      </c>
      <c r="N126" s="10">
        <v>91.6</v>
      </c>
      <c r="O126" s="10">
        <v>61.2</v>
      </c>
      <c r="P126" s="10">
        <v>132.6</v>
      </c>
      <c r="Q126" s="10">
        <v>91.8</v>
      </c>
      <c r="R126" s="10">
        <v>73.099999999999994</v>
      </c>
      <c r="S126" s="10">
        <v>98</v>
      </c>
      <c r="T126" s="10">
        <v>72.400000000000006</v>
      </c>
      <c r="U126" s="10">
        <v>75.2</v>
      </c>
      <c r="V126" s="10">
        <v>90</v>
      </c>
      <c r="W126" s="10">
        <v>84</v>
      </c>
      <c r="X126" s="10">
        <v>87.1</v>
      </c>
      <c r="Y126" s="10">
        <v>81.099999999999994</v>
      </c>
      <c r="Z126" s="10">
        <v>84.3</v>
      </c>
      <c r="AA126" s="10">
        <v>84.4</v>
      </c>
      <c r="AB126" s="10">
        <v>106.1</v>
      </c>
      <c r="AC126" s="10">
        <v>88</v>
      </c>
      <c r="AD126" s="10">
        <v>86.2</v>
      </c>
      <c r="AE126" s="33">
        <v>61.8</v>
      </c>
      <c r="AF126" s="33">
        <v>130.69999999999999</v>
      </c>
      <c r="AG126" s="33">
        <v>88.2</v>
      </c>
      <c r="AH126" s="8"/>
      <c r="AI126" s="28" t="s">
        <v>107</v>
      </c>
      <c r="AJ126" s="22" t="s">
        <v>84</v>
      </c>
      <c r="AK126" s="10">
        <v>85.4</v>
      </c>
      <c r="AL126" s="10">
        <v>91.1</v>
      </c>
      <c r="AM126" s="38">
        <v>106.8</v>
      </c>
      <c r="AN126" s="38">
        <v>111.1</v>
      </c>
      <c r="AO126" s="38">
        <v>94.5</v>
      </c>
      <c r="AP126" s="38">
        <v>70.3</v>
      </c>
      <c r="AQ126" s="38">
        <v>67.7</v>
      </c>
      <c r="AR126" s="38">
        <v>71.400000000000006</v>
      </c>
      <c r="AS126" s="38">
        <v>81.2</v>
      </c>
      <c r="AT126" s="38">
        <v>81.599999999999994</v>
      </c>
      <c r="AU126" s="38">
        <v>76.099999999999994</v>
      </c>
    </row>
    <row r="127" spans="1:84">
      <c r="A127" s="8"/>
      <c r="B127" s="32"/>
      <c r="C127" s="8" t="s">
        <v>86</v>
      </c>
      <c r="D127" s="10">
        <v>88.1</v>
      </c>
      <c r="E127" s="10">
        <v>88.1</v>
      </c>
      <c r="F127" s="10">
        <v>93.6</v>
      </c>
      <c r="G127" s="10">
        <v>94.8</v>
      </c>
      <c r="H127" s="10">
        <v>89.3</v>
      </c>
      <c r="I127" s="10">
        <v>80.8</v>
      </c>
      <c r="J127" s="10">
        <v>73.7</v>
      </c>
      <c r="K127" s="10">
        <v>90.6</v>
      </c>
      <c r="L127" s="10">
        <v>78</v>
      </c>
      <c r="M127" s="10">
        <v>43</v>
      </c>
      <c r="N127" s="10">
        <v>94.6</v>
      </c>
      <c r="O127" s="10">
        <v>88.4</v>
      </c>
      <c r="P127" s="10">
        <v>102.3</v>
      </c>
      <c r="Q127" s="10">
        <v>96.8</v>
      </c>
      <c r="R127" s="10">
        <v>80.900000000000006</v>
      </c>
      <c r="S127" s="10">
        <v>91.8</v>
      </c>
      <c r="T127" s="10">
        <v>85.5</v>
      </c>
      <c r="U127" s="10">
        <v>84.9</v>
      </c>
      <c r="V127" s="10">
        <v>88.5</v>
      </c>
      <c r="W127" s="10">
        <v>98.1</v>
      </c>
      <c r="X127" s="10">
        <v>94.7</v>
      </c>
      <c r="Y127" s="10">
        <v>96.5</v>
      </c>
      <c r="Z127" s="10">
        <v>91.4</v>
      </c>
      <c r="AA127" s="10">
        <v>102.5</v>
      </c>
      <c r="AB127" s="10">
        <v>109.1</v>
      </c>
      <c r="AC127" s="10">
        <v>91.2</v>
      </c>
      <c r="AD127" s="10">
        <v>94.9</v>
      </c>
      <c r="AE127" s="33">
        <v>58</v>
      </c>
      <c r="AF127" s="33">
        <v>123.5</v>
      </c>
      <c r="AG127" s="33">
        <v>90.3</v>
      </c>
      <c r="AH127" s="8"/>
      <c r="AI127" s="32"/>
      <c r="AJ127" s="8" t="s">
        <v>86</v>
      </c>
      <c r="AK127" s="10">
        <v>88.1</v>
      </c>
      <c r="AL127" s="10">
        <v>89.1</v>
      </c>
      <c r="AM127" s="38">
        <v>95.2</v>
      </c>
      <c r="AN127" s="38">
        <v>95</v>
      </c>
      <c r="AO127" s="38">
        <v>96</v>
      </c>
      <c r="AP127" s="38">
        <v>81</v>
      </c>
      <c r="AQ127" s="38">
        <v>68</v>
      </c>
      <c r="AR127" s="38">
        <v>86.8</v>
      </c>
      <c r="AS127" s="38">
        <v>87.3</v>
      </c>
      <c r="AT127" s="38">
        <v>87.9</v>
      </c>
      <c r="AU127" s="38">
        <v>79.2</v>
      </c>
    </row>
    <row r="128" spans="1:84">
      <c r="A128" s="8"/>
      <c r="B128" s="32"/>
      <c r="C128" s="8" t="s">
        <v>88</v>
      </c>
      <c r="D128" s="10">
        <v>108.5</v>
      </c>
      <c r="E128" s="10">
        <v>108.5</v>
      </c>
      <c r="F128" s="10">
        <v>109.6</v>
      </c>
      <c r="G128" s="10">
        <v>100.3</v>
      </c>
      <c r="H128" s="10">
        <v>97.8</v>
      </c>
      <c r="I128" s="10">
        <v>131.69999999999999</v>
      </c>
      <c r="J128" s="10">
        <v>144.19999999999999</v>
      </c>
      <c r="K128" s="10">
        <v>119.6</v>
      </c>
      <c r="L128" s="10">
        <v>94.8</v>
      </c>
      <c r="M128" s="10">
        <v>50.9</v>
      </c>
      <c r="N128" s="10">
        <v>134.69999999999999</v>
      </c>
      <c r="O128" s="10">
        <v>104.1</v>
      </c>
      <c r="P128" s="10">
        <v>99.9</v>
      </c>
      <c r="Q128" s="10">
        <v>107.6</v>
      </c>
      <c r="R128" s="10">
        <v>97.7</v>
      </c>
      <c r="S128" s="10">
        <v>102.2</v>
      </c>
      <c r="T128" s="10">
        <v>102.8</v>
      </c>
      <c r="U128" s="10">
        <v>91.8</v>
      </c>
      <c r="V128" s="10">
        <v>95.8</v>
      </c>
      <c r="W128" s="10">
        <v>111.6</v>
      </c>
      <c r="X128" s="10">
        <v>112.1</v>
      </c>
      <c r="Y128" s="10">
        <v>113.5</v>
      </c>
      <c r="Z128" s="10">
        <v>84</v>
      </c>
      <c r="AA128" s="10">
        <v>111.6</v>
      </c>
      <c r="AB128" s="10">
        <v>117.1</v>
      </c>
      <c r="AC128" s="10">
        <v>116.7</v>
      </c>
      <c r="AD128" s="10">
        <v>115.6</v>
      </c>
      <c r="AE128" s="33">
        <v>50.9</v>
      </c>
      <c r="AF128" s="33">
        <v>134.9</v>
      </c>
      <c r="AG128" s="33">
        <v>110.2</v>
      </c>
      <c r="AH128" s="8"/>
      <c r="AI128" s="32"/>
      <c r="AJ128" s="8" t="s">
        <v>88</v>
      </c>
      <c r="AK128" s="10">
        <v>108.5</v>
      </c>
      <c r="AL128" s="10">
        <v>115.7</v>
      </c>
      <c r="AM128" s="38">
        <v>131</v>
      </c>
      <c r="AN128" s="38">
        <v>139.5</v>
      </c>
      <c r="AO128" s="38">
        <v>106.9</v>
      </c>
      <c r="AP128" s="38">
        <v>95.4</v>
      </c>
      <c r="AQ128" s="38">
        <v>68.900000000000006</v>
      </c>
      <c r="AR128" s="38">
        <v>107.4</v>
      </c>
      <c r="AS128" s="38">
        <v>103.3</v>
      </c>
      <c r="AT128" s="38">
        <v>103.7</v>
      </c>
      <c r="AU128" s="38">
        <v>97.8</v>
      </c>
    </row>
    <row r="129" spans="1:47">
      <c r="A129" s="8"/>
      <c r="B129" s="32"/>
      <c r="C129" s="8" t="s">
        <v>89</v>
      </c>
      <c r="D129" s="10">
        <v>87.2</v>
      </c>
      <c r="E129" s="10">
        <v>87.2</v>
      </c>
      <c r="F129" s="10">
        <v>100.9</v>
      </c>
      <c r="G129" s="10">
        <v>104.1</v>
      </c>
      <c r="H129" s="10">
        <v>88.7</v>
      </c>
      <c r="I129" s="10">
        <v>71.3</v>
      </c>
      <c r="J129" s="10">
        <v>57.6</v>
      </c>
      <c r="K129" s="10">
        <v>89.3</v>
      </c>
      <c r="L129" s="10">
        <v>73</v>
      </c>
      <c r="M129" s="10">
        <v>44</v>
      </c>
      <c r="N129" s="10">
        <v>87.3</v>
      </c>
      <c r="O129" s="10">
        <v>66</v>
      </c>
      <c r="P129" s="10">
        <v>83.3</v>
      </c>
      <c r="Q129" s="10">
        <v>107.8</v>
      </c>
      <c r="R129" s="10">
        <v>92.8</v>
      </c>
      <c r="S129" s="10">
        <v>97.1</v>
      </c>
      <c r="T129" s="10">
        <v>107</v>
      </c>
      <c r="U129" s="10">
        <v>93.6</v>
      </c>
      <c r="V129" s="10">
        <v>99</v>
      </c>
      <c r="W129" s="10">
        <v>109.5</v>
      </c>
      <c r="X129" s="10">
        <v>96.7</v>
      </c>
      <c r="Y129" s="10">
        <v>106.4</v>
      </c>
      <c r="Z129" s="10">
        <v>98.7</v>
      </c>
      <c r="AA129" s="10">
        <v>83.3</v>
      </c>
      <c r="AB129" s="10">
        <v>105.3</v>
      </c>
      <c r="AC129" s="10">
        <v>93</v>
      </c>
      <c r="AD129" s="10">
        <v>94.2</v>
      </c>
      <c r="AE129" s="33">
        <v>58.8</v>
      </c>
      <c r="AF129" s="33">
        <v>112.4</v>
      </c>
      <c r="AG129" s="33">
        <v>88.8</v>
      </c>
      <c r="AH129" s="8"/>
      <c r="AI129" s="32"/>
      <c r="AJ129" s="8" t="s">
        <v>89</v>
      </c>
      <c r="AK129" s="10">
        <v>87.2</v>
      </c>
      <c r="AL129" s="10">
        <v>86.2</v>
      </c>
      <c r="AM129" s="38">
        <v>82.4</v>
      </c>
      <c r="AN129" s="38">
        <v>75.3</v>
      </c>
      <c r="AO129" s="38">
        <v>102.6</v>
      </c>
      <c r="AP129" s="38">
        <v>91.3</v>
      </c>
      <c r="AQ129" s="38">
        <v>67.900000000000006</v>
      </c>
      <c r="AR129" s="38">
        <v>101.9</v>
      </c>
      <c r="AS129" s="38">
        <v>88</v>
      </c>
      <c r="AT129" s="38">
        <v>88.2</v>
      </c>
      <c r="AU129" s="38">
        <v>85.2</v>
      </c>
    </row>
    <row r="130" spans="1:47">
      <c r="A130" s="8"/>
      <c r="B130" s="32"/>
      <c r="C130" s="8" t="s">
        <v>90</v>
      </c>
      <c r="D130" s="10">
        <v>86.9</v>
      </c>
      <c r="E130" s="10">
        <v>86.9</v>
      </c>
      <c r="F130" s="10">
        <v>107.6</v>
      </c>
      <c r="G130" s="10">
        <v>93.2</v>
      </c>
      <c r="H130" s="10">
        <v>84.5</v>
      </c>
      <c r="I130" s="10">
        <v>77.900000000000006</v>
      </c>
      <c r="J130" s="10">
        <v>61.6</v>
      </c>
      <c r="K130" s="10">
        <v>101.6</v>
      </c>
      <c r="L130" s="10">
        <v>61</v>
      </c>
      <c r="M130" s="10">
        <v>46.6</v>
      </c>
      <c r="N130" s="10">
        <v>94.1</v>
      </c>
      <c r="O130" s="10">
        <v>59.8</v>
      </c>
      <c r="P130" s="10">
        <v>77.5</v>
      </c>
      <c r="Q130" s="10">
        <v>91.5</v>
      </c>
      <c r="R130" s="10">
        <v>87.5</v>
      </c>
      <c r="S130" s="10">
        <v>99.3</v>
      </c>
      <c r="T130" s="10">
        <v>104</v>
      </c>
      <c r="U130" s="10">
        <v>88.9</v>
      </c>
      <c r="V130" s="10">
        <v>95.4</v>
      </c>
      <c r="W130" s="10">
        <v>111.6</v>
      </c>
      <c r="X130" s="10">
        <v>90.4</v>
      </c>
      <c r="Y130" s="10">
        <v>95.6</v>
      </c>
      <c r="Z130" s="10">
        <v>79.599999999999994</v>
      </c>
      <c r="AA130" s="10">
        <v>83.2</v>
      </c>
      <c r="AB130" s="10">
        <v>100.5</v>
      </c>
      <c r="AC130" s="10">
        <v>91.9</v>
      </c>
      <c r="AD130" s="10">
        <v>82.7</v>
      </c>
      <c r="AE130" s="33">
        <v>53.1</v>
      </c>
      <c r="AF130" s="33">
        <v>102.6</v>
      </c>
      <c r="AG130" s="33">
        <v>87.9</v>
      </c>
      <c r="AH130" s="8"/>
      <c r="AI130" s="32"/>
      <c r="AJ130" s="8" t="s">
        <v>90</v>
      </c>
      <c r="AK130" s="10">
        <v>86.9</v>
      </c>
      <c r="AL130" s="10">
        <v>83.5</v>
      </c>
      <c r="AM130" s="38">
        <v>82.1</v>
      </c>
      <c r="AN130" s="38">
        <v>78.099999999999994</v>
      </c>
      <c r="AO130" s="38">
        <v>93.5</v>
      </c>
      <c r="AP130" s="38">
        <v>85.5</v>
      </c>
      <c r="AQ130" s="38">
        <v>60</v>
      </c>
      <c r="AR130" s="38">
        <v>97</v>
      </c>
      <c r="AS130" s="38">
        <v>89.3</v>
      </c>
      <c r="AT130" s="38">
        <v>89.5</v>
      </c>
      <c r="AU130" s="38">
        <v>87.1</v>
      </c>
    </row>
    <row r="131" spans="1:47">
      <c r="A131" s="8"/>
      <c r="B131" s="32"/>
      <c r="C131" s="8" t="s">
        <v>91</v>
      </c>
      <c r="D131" s="10">
        <v>101.4</v>
      </c>
      <c r="E131" s="10">
        <v>101.4</v>
      </c>
      <c r="F131" s="10">
        <v>98.1</v>
      </c>
      <c r="G131" s="10">
        <v>102.4</v>
      </c>
      <c r="H131" s="10">
        <v>87.7</v>
      </c>
      <c r="I131" s="10">
        <v>102.4</v>
      </c>
      <c r="J131" s="10">
        <v>87</v>
      </c>
      <c r="K131" s="10">
        <v>126</v>
      </c>
      <c r="L131" s="10">
        <v>76.599999999999994</v>
      </c>
      <c r="M131" s="10">
        <v>48.8</v>
      </c>
      <c r="N131" s="10">
        <v>195.9</v>
      </c>
      <c r="O131" s="10">
        <v>70.900000000000006</v>
      </c>
      <c r="P131" s="10">
        <v>97.2</v>
      </c>
      <c r="Q131" s="10">
        <v>97.1</v>
      </c>
      <c r="R131" s="10">
        <v>87.4</v>
      </c>
      <c r="S131" s="10">
        <v>100.8</v>
      </c>
      <c r="T131" s="10">
        <v>117.3</v>
      </c>
      <c r="U131" s="10">
        <v>91.3</v>
      </c>
      <c r="V131" s="10">
        <v>88.9</v>
      </c>
      <c r="W131" s="10">
        <v>106.7</v>
      </c>
      <c r="X131" s="10">
        <v>94.5</v>
      </c>
      <c r="Y131" s="10">
        <v>102.4</v>
      </c>
      <c r="Z131" s="10">
        <v>77.8</v>
      </c>
      <c r="AA131" s="10">
        <v>89.6</v>
      </c>
      <c r="AB131" s="10">
        <v>101.4</v>
      </c>
      <c r="AC131" s="10">
        <v>95.9</v>
      </c>
      <c r="AD131" s="10">
        <v>89.1</v>
      </c>
      <c r="AE131" s="33">
        <v>55.8</v>
      </c>
      <c r="AF131" s="33">
        <v>114.5</v>
      </c>
      <c r="AG131" s="33">
        <v>102.2</v>
      </c>
      <c r="AH131" s="8"/>
      <c r="AI131" s="32"/>
      <c r="AJ131" s="8" t="s">
        <v>91</v>
      </c>
      <c r="AK131" s="10">
        <v>101.4</v>
      </c>
      <c r="AL131" s="10">
        <v>112.4</v>
      </c>
      <c r="AM131" s="38">
        <v>131.80000000000001</v>
      </c>
      <c r="AN131" s="38">
        <v>106.3</v>
      </c>
      <c r="AO131" s="38">
        <v>204.7</v>
      </c>
      <c r="AP131" s="38">
        <v>86.5</v>
      </c>
      <c r="AQ131" s="38">
        <v>64.5</v>
      </c>
      <c r="AR131" s="38">
        <v>96.5</v>
      </c>
      <c r="AS131" s="38">
        <v>93.4</v>
      </c>
      <c r="AT131" s="38">
        <v>93.9</v>
      </c>
      <c r="AU131" s="38">
        <v>86.2</v>
      </c>
    </row>
    <row r="132" spans="1:47">
      <c r="A132" s="8"/>
      <c r="B132" s="32"/>
      <c r="C132" s="8" t="s">
        <v>92</v>
      </c>
      <c r="D132" s="10">
        <v>98.9</v>
      </c>
      <c r="E132" s="10">
        <v>98.9</v>
      </c>
      <c r="F132" s="10">
        <v>110.9</v>
      </c>
      <c r="G132" s="10">
        <v>107.1</v>
      </c>
      <c r="H132" s="10">
        <v>91.9</v>
      </c>
      <c r="I132" s="10">
        <v>104.3</v>
      </c>
      <c r="J132" s="10">
        <v>88.5</v>
      </c>
      <c r="K132" s="10">
        <v>127.3</v>
      </c>
      <c r="L132" s="10">
        <v>88</v>
      </c>
      <c r="M132" s="10">
        <v>65.400000000000006</v>
      </c>
      <c r="N132" s="10">
        <v>99.2</v>
      </c>
      <c r="O132" s="10">
        <v>66.5</v>
      </c>
      <c r="P132" s="10">
        <v>96.4</v>
      </c>
      <c r="Q132" s="10">
        <v>107.7</v>
      </c>
      <c r="R132" s="10">
        <v>94.6</v>
      </c>
      <c r="S132" s="10">
        <v>102.3</v>
      </c>
      <c r="T132" s="10">
        <v>120.8</v>
      </c>
      <c r="U132" s="10">
        <v>92.6</v>
      </c>
      <c r="V132" s="10">
        <v>95.2</v>
      </c>
      <c r="W132" s="10">
        <v>109.8</v>
      </c>
      <c r="X132" s="10">
        <v>101.6</v>
      </c>
      <c r="Y132" s="10">
        <v>102.7</v>
      </c>
      <c r="Z132" s="10">
        <v>77.900000000000006</v>
      </c>
      <c r="AA132" s="10">
        <v>100.9</v>
      </c>
      <c r="AB132" s="10">
        <v>110.1</v>
      </c>
      <c r="AC132" s="10">
        <v>100.4</v>
      </c>
      <c r="AD132" s="10">
        <v>122.4</v>
      </c>
      <c r="AE132" s="33">
        <v>56.4</v>
      </c>
      <c r="AF132" s="33">
        <v>150.6</v>
      </c>
      <c r="AG132" s="33">
        <v>102.1</v>
      </c>
      <c r="AH132" s="8"/>
      <c r="AI132" s="32"/>
      <c r="AJ132" s="8" t="s">
        <v>92</v>
      </c>
      <c r="AK132" s="10">
        <v>98.9</v>
      </c>
      <c r="AL132" s="10">
        <v>98.9</v>
      </c>
      <c r="AM132" s="38">
        <v>105.9</v>
      </c>
      <c r="AN132" s="38">
        <v>107.8</v>
      </c>
      <c r="AO132" s="38">
        <v>100.5</v>
      </c>
      <c r="AP132" s="38">
        <v>89.5</v>
      </c>
      <c r="AQ132" s="38">
        <v>61.4</v>
      </c>
      <c r="AR132" s="38">
        <v>102.2</v>
      </c>
      <c r="AS132" s="38">
        <v>98.9</v>
      </c>
      <c r="AT132" s="38">
        <v>99.8</v>
      </c>
      <c r="AU132" s="38">
        <v>84.7</v>
      </c>
    </row>
    <row r="133" spans="1:47">
      <c r="A133" s="8"/>
      <c r="B133" s="32"/>
      <c r="C133" s="8" t="s">
        <v>93</v>
      </c>
      <c r="D133" s="10">
        <v>89.2</v>
      </c>
      <c r="E133" s="10">
        <v>89.2</v>
      </c>
      <c r="F133" s="10">
        <v>97.9</v>
      </c>
      <c r="G133" s="10">
        <v>95.8</v>
      </c>
      <c r="H133" s="10">
        <v>85.8</v>
      </c>
      <c r="I133" s="10">
        <v>86.3</v>
      </c>
      <c r="J133" s="10">
        <v>71</v>
      </c>
      <c r="K133" s="10">
        <v>107.8</v>
      </c>
      <c r="L133" s="10">
        <v>76.099999999999994</v>
      </c>
      <c r="M133" s="10">
        <v>57.9</v>
      </c>
      <c r="N133" s="10">
        <v>96.2</v>
      </c>
      <c r="O133" s="10">
        <v>74.900000000000006</v>
      </c>
      <c r="P133" s="10">
        <v>88</v>
      </c>
      <c r="Q133" s="10">
        <v>98.4</v>
      </c>
      <c r="R133" s="10">
        <v>84.6</v>
      </c>
      <c r="S133" s="10">
        <v>93.5</v>
      </c>
      <c r="T133" s="10">
        <v>101.9</v>
      </c>
      <c r="U133" s="10">
        <v>84.5</v>
      </c>
      <c r="V133" s="10">
        <v>93</v>
      </c>
      <c r="W133" s="10">
        <v>104.2</v>
      </c>
      <c r="X133" s="10">
        <v>92.2</v>
      </c>
      <c r="Y133" s="10">
        <v>90.5</v>
      </c>
      <c r="Z133" s="10">
        <v>90.4</v>
      </c>
      <c r="AA133" s="10">
        <v>86.2</v>
      </c>
      <c r="AB133" s="10">
        <v>95.4</v>
      </c>
      <c r="AC133" s="10">
        <v>92</v>
      </c>
      <c r="AD133" s="10">
        <v>99.5</v>
      </c>
      <c r="AE133" s="33">
        <v>56.8</v>
      </c>
      <c r="AF133" s="33">
        <v>146.9</v>
      </c>
      <c r="AG133" s="33">
        <v>92.8</v>
      </c>
      <c r="AH133" s="8"/>
      <c r="AI133" s="32"/>
      <c r="AJ133" s="8" t="s">
        <v>93</v>
      </c>
      <c r="AK133" s="10">
        <v>89.2</v>
      </c>
      <c r="AL133" s="10">
        <v>89.3</v>
      </c>
      <c r="AM133" s="38">
        <v>91.8</v>
      </c>
      <c r="AN133" s="38">
        <v>91.2</v>
      </c>
      <c r="AO133" s="38">
        <v>93.8</v>
      </c>
      <c r="AP133" s="38">
        <v>85.8</v>
      </c>
      <c r="AQ133" s="38">
        <v>72.900000000000006</v>
      </c>
      <c r="AR133" s="38">
        <v>91.7</v>
      </c>
      <c r="AS133" s="38">
        <v>89.1</v>
      </c>
      <c r="AT133" s="38">
        <v>90</v>
      </c>
      <c r="AU133" s="38">
        <v>76.400000000000006</v>
      </c>
    </row>
    <row r="134" spans="1:47">
      <c r="A134" s="8"/>
      <c r="B134" s="32"/>
      <c r="C134" s="8" t="s">
        <v>94</v>
      </c>
      <c r="D134" s="10">
        <v>102</v>
      </c>
      <c r="E134" s="10">
        <v>102</v>
      </c>
      <c r="F134" s="10">
        <v>105.6</v>
      </c>
      <c r="G134" s="10">
        <v>101</v>
      </c>
      <c r="H134" s="10">
        <v>106</v>
      </c>
      <c r="I134" s="10">
        <v>112.2</v>
      </c>
      <c r="J134" s="10">
        <v>103.7</v>
      </c>
      <c r="K134" s="10">
        <v>127.3</v>
      </c>
      <c r="L134" s="10">
        <v>80.2</v>
      </c>
      <c r="M134" s="10">
        <v>62.4</v>
      </c>
      <c r="N134" s="10">
        <v>121.1</v>
      </c>
      <c r="O134" s="10">
        <v>81.2</v>
      </c>
      <c r="P134" s="10">
        <v>106</v>
      </c>
      <c r="Q134" s="10">
        <v>98.3</v>
      </c>
      <c r="R134" s="10">
        <v>96.9</v>
      </c>
      <c r="S134" s="10">
        <v>101</v>
      </c>
      <c r="T134" s="10">
        <v>92.5</v>
      </c>
      <c r="U134" s="10">
        <v>88.1</v>
      </c>
      <c r="V134" s="10">
        <v>96.9</v>
      </c>
      <c r="W134" s="10">
        <v>102.5</v>
      </c>
      <c r="X134" s="10">
        <v>100.5</v>
      </c>
      <c r="Y134" s="10">
        <v>106.4</v>
      </c>
      <c r="Z134" s="10">
        <v>81.900000000000006</v>
      </c>
      <c r="AA134" s="10">
        <v>96.7</v>
      </c>
      <c r="AB134" s="10">
        <v>94.7</v>
      </c>
      <c r="AC134" s="10">
        <v>107.8</v>
      </c>
      <c r="AD134" s="10">
        <v>84.4</v>
      </c>
      <c r="AE134" s="33">
        <v>63.8</v>
      </c>
      <c r="AF134" s="33">
        <v>141</v>
      </c>
      <c r="AG134" s="33">
        <v>104.4</v>
      </c>
      <c r="AH134" s="8"/>
      <c r="AI134" s="32"/>
      <c r="AJ134" s="8" t="s">
        <v>94</v>
      </c>
      <c r="AK134" s="10">
        <v>102</v>
      </c>
      <c r="AL134" s="10">
        <v>109.4</v>
      </c>
      <c r="AM134" s="38">
        <v>120.8</v>
      </c>
      <c r="AN134" s="38">
        <v>125.6</v>
      </c>
      <c r="AO134" s="38">
        <v>107.1</v>
      </c>
      <c r="AP134" s="38">
        <v>94.1</v>
      </c>
      <c r="AQ134" s="38">
        <v>81.5</v>
      </c>
      <c r="AR134" s="38">
        <v>99.9</v>
      </c>
      <c r="AS134" s="38">
        <v>96.6</v>
      </c>
      <c r="AT134" s="38">
        <v>97.3</v>
      </c>
      <c r="AU134" s="38">
        <v>86.6</v>
      </c>
    </row>
    <row r="135" spans="1:47">
      <c r="A135" s="8"/>
      <c r="B135" s="32"/>
      <c r="C135" s="8" t="s">
        <v>95</v>
      </c>
      <c r="D135" s="10">
        <v>100.4</v>
      </c>
      <c r="E135" s="10">
        <v>100.4</v>
      </c>
      <c r="F135" s="10">
        <v>106.3</v>
      </c>
      <c r="G135" s="10">
        <v>102.5</v>
      </c>
      <c r="H135" s="10">
        <v>120.2</v>
      </c>
      <c r="I135" s="10">
        <v>88.6</v>
      </c>
      <c r="J135" s="10">
        <v>68</v>
      </c>
      <c r="K135" s="10">
        <v>117.4</v>
      </c>
      <c r="L135" s="10">
        <v>78</v>
      </c>
      <c r="M135" s="10">
        <v>69.099999999999994</v>
      </c>
      <c r="N135" s="10">
        <v>103</v>
      </c>
      <c r="O135" s="10">
        <v>69.2</v>
      </c>
      <c r="P135" s="10">
        <v>113.6</v>
      </c>
      <c r="Q135" s="10">
        <v>109.2</v>
      </c>
      <c r="R135" s="10">
        <v>106.7</v>
      </c>
      <c r="S135" s="10">
        <v>96.5</v>
      </c>
      <c r="T135" s="10">
        <v>100.5</v>
      </c>
      <c r="U135" s="10">
        <v>94.3</v>
      </c>
      <c r="V135" s="10">
        <v>108.8</v>
      </c>
      <c r="W135" s="10">
        <v>112.3</v>
      </c>
      <c r="X135" s="10">
        <v>98.6</v>
      </c>
      <c r="Y135" s="10">
        <v>110.7</v>
      </c>
      <c r="Z135" s="10">
        <v>86.4</v>
      </c>
      <c r="AA135" s="10">
        <v>95.4</v>
      </c>
      <c r="AB135" s="10">
        <v>106.4</v>
      </c>
      <c r="AC135" s="10">
        <v>93.6</v>
      </c>
      <c r="AD135" s="10">
        <v>106.3</v>
      </c>
      <c r="AE135" s="33">
        <v>58.9</v>
      </c>
      <c r="AF135" s="33">
        <v>129.9</v>
      </c>
      <c r="AG135" s="33">
        <v>102.3</v>
      </c>
      <c r="AH135" s="8"/>
      <c r="AI135" s="32"/>
      <c r="AJ135" s="8" t="s">
        <v>95</v>
      </c>
      <c r="AK135" s="10">
        <v>100.4</v>
      </c>
      <c r="AL135" s="10">
        <v>104.2</v>
      </c>
      <c r="AM135" s="38">
        <v>105</v>
      </c>
      <c r="AN135" s="38">
        <v>99.5</v>
      </c>
      <c r="AO135" s="38">
        <v>120.8</v>
      </c>
      <c r="AP135" s="38">
        <v>103.1</v>
      </c>
      <c r="AQ135" s="38">
        <v>83.4</v>
      </c>
      <c r="AR135" s="38">
        <v>112</v>
      </c>
      <c r="AS135" s="38">
        <v>97.7</v>
      </c>
      <c r="AT135" s="38">
        <v>98.7</v>
      </c>
      <c r="AU135" s="38">
        <v>82.9</v>
      </c>
    </row>
    <row r="136" spans="1:47">
      <c r="A136" s="8"/>
      <c r="B136" s="32"/>
      <c r="C136" s="8" t="s">
        <v>96</v>
      </c>
      <c r="D136" s="10">
        <v>103.8</v>
      </c>
      <c r="E136" s="10">
        <v>103.8</v>
      </c>
      <c r="F136" s="10">
        <v>114.7</v>
      </c>
      <c r="G136" s="10">
        <v>102.2</v>
      </c>
      <c r="H136" s="10">
        <v>122.2</v>
      </c>
      <c r="I136" s="10">
        <v>91.9</v>
      </c>
      <c r="J136" s="10">
        <v>68.599999999999994</v>
      </c>
      <c r="K136" s="10">
        <v>124.4</v>
      </c>
      <c r="L136" s="10">
        <v>80.2</v>
      </c>
      <c r="M136" s="10">
        <v>60.8</v>
      </c>
      <c r="N136" s="10">
        <v>117.2</v>
      </c>
      <c r="O136" s="10">
        <v>83.6</v>
      </c>
      <c r="P136" s="10">
        <v>121.1</v>
      </c>
      <c r="Q136" s="10">
        <v>107.5</v>
      </c>
      <c r="R136" s="10">
        <v>102.4</v>
      </c>
      <c r="S136" s="10">
        <v>95.6</v>
      </c>
      <c r="T136" s="10">
        <v>95.5</v>
      </c>
      <c r="U136" s="10">
        <v>92.6</v>
      </c>
      <c r="V136" s="10">
        <v>101.1</v>
      </c>
      <c r="W136" s="10">
        <v>114.4</v>
      </c>
      <c r="X136" s="10">
        <v>98.8</v>
      </c>
      <c r="Y136" s="10">
        <v>105.5</v>
      </c>
      <c r="Z136" s="10">
        <v>73.400000000000006</v>
      </c>
      <c r="AA136" s="10">
        <v>101</v>
      </c>
      <c r="AB136" s="10">
        <v>108.3</v>
      </c>
      <c r="AC136" s="10">
        <v>99.9</v>
      </c>
      <c r="AD136" s="10">
        <v>100.2</v>
      </c>
      <c r="AE136" s="33">
        <v>64.2</v>
      </c>
      <c r="AF136" s="33">
        <v>138.6</v>
      </c>
      <c r="AG136" s="33">
        <v>105.9</v>
      </c>
      <c r="AH136" s="8"/>
      <c r="AI136" s="32"/>
      <c r="AJ136" s="8" t="s">
        <v>96</v>
      </c>
      <c r="AK136" s="10">
        <v>103.8</v>
      </c>
      <c r="AL136" s="10">
        <v>112.1</v>
      </c>
      <c r="AM136" s="38">
        <v>114.8</v>
      </c>
      <c r="AN136" s="38">
        <v>105.3</v>
      </c>
      <c r="AO136" s="38">
        <v>142</v>
      </c>
      <c r="AP136" s="38">
        <v>108.5</v>
      </c>
      <c r="AQ136" s="38">
        <v>99.7</v>
      </c>
      <c r="AR136" s="38">
        <v>112.5</v>
      </c>
      <c r="AS136" s="38">
        <v>97.7</v>
      </c>
      <c r="AT136" s="38">
        <v>98.2</v>
      </c>
      <c r="AU136" s="38">
        <v>89.6</v>
      </c>
    </row>
    <row r="137" spans="1:47">
      <c r="A137" s="8"/>
      <c r="B137" s="34"/>
      <c r="C137" s="15" t="s">
        <v>97</v>
      </c>
      <c r="D137" s="10">
        <v>108.1</v>
      </c>
      <c r="E137" s="10">
        <v>108.1</v>
      </c>
      <c r="F137" s="10">
        <v>106.7</v>
      </c>
      <c r="G137" s="10">
        <v>100</v>
      </c>
      <c r="H137" s="10">
        <v>116.5</v>
      </c>
      <c r="I137" s="10">
        <v>102.1</v>
      </c>
      <c r="J137" s="10">
        <v>100.8</v>
      </c>
      <c r="K137" s="10">
        <v>107.9</v>
      </c>
      <c r="L137" s="10">
        <v>67.599999999999994</v>
      </c>
      <c r="M137" s="10">
        <v>70.599999999999994</v>
      </c>
      <c r="N137" s="10">
        <v>131.1</v>
      </c>
      <c r="O137" s="10">
        <v>92.7</v>
      </c>
      <c r="P137" s="10">
        <v>118.4</v>
      </c>
      <c r="Q137" s="10">
        <v>111.5</v>
      </c>
      <c r="R137" s="10">
        <v>103.2</v>
      </c>
      <c r="S137" s="10">
        <v>105.4</v>
      </c>
      <c r="T137" s="10">
        <v>96.7</v>
      </c>
      <c r="U137" s="10">
        <v>96.3</v>
      </c>
      <c r="V137" s="10">
        <v>98.1</v>
      </c>
      <c r="W137" s="10">
        <v>137.19999999999999</v>
      </c>
      <c r="X137" s="10">
        <v>102.4</v>
      </c>
      <c r="Y137" s="10">
        <v>113.8</v>
      </c>
      <c r="Z137" s="10">
        <v>70.7</v>
      </c>
      <c r="AA137" s="10">
        <v>101.4</v>
      </c>
      <c r="AB137" s="10">
        <v>101.1</v>
      </c>
      <c r="AC137" s="10">
        <v>99.8</v>
      </c>
      <c r="AD137" s="10">
        <v>125.8</v>
      </c>
      <c r="AE137" s="33">
        <v>57.5</v>
      </c>
      <c r="AF137" s="33">
        <v>164.7</v>
      </c>
      <c r="AG137" s="33">
        <v>111.7</v>
      </c>
      <c r="AH137" s="8"/>
      <c r="AI137" s="34"/>
      <c r="AJ137" s="15" t="s">
        <v>97</v>
      </c>
      <c r="AK137" s="14">
        <v>108.1</v>
      </c>
      <c r="AL137" s="14">
        <v>117.6</v>
      </c>
      <c r="AM137" s="40">
        <v>115.6</v>
      </c>
      <c r="AN137" s="40">
        <v>115.1</v>
      </c>
      <c r="AO137" s="40">
        <v>117.2</v>
      </c>
      <c r="AP137" s="40">
        <v>120.2</v>
      </c>
      <c r="AQ137" s="40">
        <v>110.2</v>
      </c>
      <c r="AR137" s="40">
        <v>124.8</v>
      </c>
      <c r="AS137" s="40">
        <v>101.3</v>
      </c>
      <c r="AT137" s="40">
        <v>101.9</v>
      </c>
      <c r="AU137" s="40">
        <v>91.2</v>
      </c>
    </row>
    <row r="138" spans="1:47">
      <c r="A138" s="8"/>
      <c r="B138" s="32" t="s">
        <v>108</v>
      </c>
      <c r="C138" s="8" t="s">
        <v>84</v>
      </c>
      <c r="D138" s="29">
        <v>95.1</v>
      </c>
      <c r="E138" s="29">
        <v>95.1</v>
      </c>
      <c r="F138" s="29">
        <v>110.4</v>
      </c>
      <c r="G138" s="29">
        <v>99.3</v>
      </c>
      <c r="H138" s="29">
        <v>99.1</v>
      </c>
      <c r="I138" s="29">
        <v>89.4</v>
      </c>
      <c r="J138" s="29">
        <v>77.599999999999994</v>
      </c>
      <c r="K138" s="29">
        <v>107.2</v>
      </c>
      <c r="L138" s="29">
        <v>73.099999999999994</v>
      </c>
      <c r="M138" s="29">
        <v>50.5</v>
      </c>
      <c r="N138" s="29">
        <v>89.6</v>
      </c>
      <c r="O138" s="29">
        <v>84.9</v>
      </c>
      <c r="P138" s="29">
        <v>110.3</v>
      </c>
      <c r="Q138" s="29">
        <v>102.1</v>
      </c>
      <c r="R138" s="29">
        <v>107.7</v>
      </c>
      <c r="S138" s="29">
        <v>93.2</v>
      </c>
      <c r="T138" s="29">
        <v>82.9</v>
      </c>
      <c r="U138" s="29">
        <v>81.7</v>
      </c>
      <c r="V138" s="29">
        <v>96.6</v>
      </c>
      <c r="W138" s="29">
        <v>84.5</v>
      </c>
      <c r="X138" s="29">
        <v>84.7</v>
      </c>
      <c r="Y138" s="29">
        <v>93.5</v>
      </c>
      <c r="Z138" s="29">
        <v>72.900000000000006</v>
      </c>
      <c r="AA138" s="29">
        <v>94.5</v>
      </c>
      <c r="AB138" s="29">
        <v>91.3</v>
      </c>
      <c r="AC138" s="29">
        <v>81.7</v>
      </c>
      <c r="AD138" s="29">
        <v>83.1</v>
      </c>
      <c r="AE138" s="30">
        <v>60.4</v>
      </c>
      <c r="AF138" s="30">
        <v>165.5</v>
      </c>
      <c r="AG138" s="30">
        <v>99.5</v>
      </c>
      <c r="AH138" s="8"/>
      <c r="AI138" s="32" t="s">
        <v>108</v>
      </c>
      <c r="AJ138" s="8" t="s">
        <v>84</v>
      </c>
      <c r="AK138" s="29">
        <v>95.1</v>
      </c>
      <c r="AL138" s="29">
        <v>97.5</v>
      </c>
      <c r="AM138" s="41">
        <v>97.9</v>
      </c>
      <c r="AN138" s="41">
        <v>95.4</v>
      </c>
      <c r="AO138" s="41">
        <v>104.9</v>
      </c>
      <c r="AP138" s="41">
        <v>97.1</v>
      </c>
      <c r="AQ138" s="41">
        <v>91.7</v>
      </c>
      <c r="AR138" s="41">
        <v>99.5</v>
      </c>
      <c r="AS138" s="41">
        <v>93.3</v>
      </c>
      <c r="AT138" s="41">
        <v>94.5</v>
      </c>
      <c r="AU138" s="41">
        <v>75.099999999999994</v>
      </c>
    </row>
    <row r="139" spans="1:47">
      <c r="A139" s="8"/>
      <c r="B139" s="32"/>
      <c r="C139" s="8" t="s">
        <v>86</v>
      </c>
      <c r="D139" s="10">
        <v>97.4</v>
      </c>
      <c r="E139" s="10">
        <v>97.4</v>
      </c>
      <c r="F139" s="10">
        <v>105.8</v>
      </c>
      <c r="G139" s="10">
        <v>100</v>
      </c>
      <c r="H139" s="10">
        <v>98.2</v>
      </c>
      <c r="I139" s="10">
        <v>90.7</v>
      </c>
      <c r="J139" s="10">
        <v>73.7</v>
      </c>
      <c r="K139" s="10">
        <v>114.2</v>
      </c>
      <c r="L139" s="10">
        <v>83</v>
      </c>
      <c r="M139" s="10">
        <v>61.1</v>
      </c>
      <c r="N139" s="10">
        <v>100.2</v>
      </c>
      <c r="O139" s="10">
        <v>102.3</v>
      </c>
      <c r="P139" s="10">
        <v>102.3</v>
      </c>
      <c r="Q139" s="10">
        <v>102.9</v>
      </c>
      <c r="R139" s="10">
        <v>105.3</v>
      </c>
      <c r="S139" s="10">
        <v>93.1</v>
      </c>
      <c r="T139" s="10">
        <v>97.3</v>
      </c>
      <c r="U139" s="10">
        <v>87.2</v>
      </c>
      <c r="V139" s="10">
        <v>95.2</v>
      </c>
      <c r="W139" s="10">
        <v>96.2</v>
      </c>
      <c r="X139" s="10">
        <v>92.6</v>
      </c>
      <c r="Y139" s="10">
        <v>112</v>
      </c>
      <c r="Z139" s="10">
        <v>92.7</v>
      </c>
      <c r="AA139" s="10">
        <v>119.6</v>
      </c>
      <c r="AB139" s="10">
        <v>80.099999999999994</v>
      </c>
      <c r="AC139" s="10">
        <v>82.5</v>
      </c>
      <c r="AD139" s="10">
        <v>93.4</v>
      </c>
      <c r="AE139" s="33">
        <v>63.1</v>
      </c>
      <c r="AF139" s="33">
        <v>162</v>
      </c>
      <c r="AG139" s="33">
        <v>101.4</v>
      </c>
      <c r="AH139" s="8"/>
      <c r="AI139" s="32"/>
      <c r="AJ139" s="8" t="s">
        <v>86</v>
      </c>
      <c r="AK139" s="10">
        <v>97.4</v>
      </c>
      <c r="AL139" s="10">
        <v>102.3</v>
      </c>
      <c r="AM139" s="38">
        <v>99.7</v>
      </c>
      <c r="AN139" s="38">
        <v>99.2</v>
      </c>
      <c r="AO139" s="38">
        <v>101.1</v>
      </c>
      <c r="AP139" s="38">
        <v>105.6</v>
      </c>
      <c r="AQ139" s="38">
        <v>99.2</v>
      </c>
      <c r="AR139" s="38">
        <v>108.5</v>
      </c>
      <c r="AS139" s="38">
        <v>93.8</v>
      </c>
      <c r="AT139" s="38">
        <v>95.3</v>
      </c>
      <c r="AU139" s="38">
        <v>72.2</v>
      </c>
    </row>
    <row r="140" spans="1:47">
      <c r="A140" s="8"/>
      <c r="B140" s="32"/>
      <c r="C140" s="8" t="s">
        <v>88</v>
      </c>
      <c r="D140" s="10">
        <v>116.9</v>
      </c>
      <c r="E140" s="10">
        <v>117</v>
      </c>
      <c r="F140" s="10">
        <v>116.7</v>
      </c>
      <c r="G140" s="10">
        <v>97.6</v>
      </c>
      <c r="H140" s="10">
        <v>110.9</v>
      </c>
      <c r="I140" s="10">
        <v>129.6</v>
      </c>
      <c r="J140" s="10">
        <v>112.4</v>
      </c>
      <c r="K140" s="10">
        <v>156</v>
      </c>
      <c r="L140" s="10">
        <v>100.5</v>
      </c>
      <c r="M140" s="10">
        <v>70.900000000000006</v>
      </c>
      <c r="N140" s="10">
        <v>149.6</v>
      </c>
      <c r="O140" s="10">
        <v>115.7</v>
      </c>
      <c r="P140" s="10">
        <v>111.7</v>
      </c>
      <c r="Q140" s="10">
        <v>109.9</v>
      </c>
      <c r="R140" s="10">
        <v>118.2</v>
      </c>
      <c r="S140" s="10">
        <v>108.2</v>
      </c>
      <c r="T140" s="10">
        <v>110.3</v>
      </c>
      <c r="U140" s="10">
        <v>91</v>
      </c>
      <c r="V140" s="10">
        <v>104.6</v>
      </c>
      <c r="W140" s="10">
        <v>119.6</v>
      </c>
      <c r="X140" s="10">
        <v>108.2</v>
      </c>
      <c r="Y140" s="10">
        <v>139.30000000000001</v>
      </c>
      <c r="Z140" s="10">
        <v>83.4</v>
      </c>
      <c r="AA140" s="10">
        <v>117</v>
      </c>
      <c r="AB140" s="10">
        <v>69.599999999999994</v>
      </c>
      <c r="AC140" s="10">
        <v>100</v>
      </c>
      <c r="AD140" s="10">
        <v>131.6</v>
      </c>
      <c r="AE140" s="33">
        <v>63.3</v>
      </c>
      <c r="AF140" s="33">
        <v>161.69999999999999</v>
      </c>
      <c r="AG140" s="33">
        <v>119.7</v>
      </c>
      <c r="AH140" s="8"/>
      <c r="AI140" s="32"/>
      <c r="AJ140" s="8" t="s">
        <v>88</v>
      </c>
      <c r="AK140" s="10">
        <v>116.9</v>
      </c>
      <c r="AL140" s="10">
        <v>133.80000000000001</v>
      </c>
      <c r="AM140" s="38">
        <v>147.30000000000001</v>
      </c>
      <c r="AN140" s="38">
        <v>160.19999999999999</v>
      </c>
      <c r="AO140" s="38">
        <v>110.6</v>
      </c>
      <c r="AP140" s="38">
        <v>115.9</v>
      </c>
      <c r="AQ140" s="38">
        <v>94.1</v>
      </c>
      <c r="AR140" s="38">
        <v>125.7</v>
      </c>
      <c r="AS140" s="38">
        <v>104.7</v>
      </c>
      <c r="AT140" s="38">
        <v>105.7</v>
      </c>
      <c r="AU140" s="38">
        <v>89.7</v>
      </c>
    </row>
    <row r="141" spans="1:47">
      <c r="A141" s="8"/>
      <c r="B141" s="32"/>
      <c r="C141" s="8" t="s">
        <v>89</v>
      </c>
      <c r="D141" s="10">
        <v>95.2</v>
      </c>
      <c r="E141" s="10">
        <v>95.2</v>
      </c>
      <c r="F141" s="10">
        <v>99.5</v>
      </c>
      <c r="G141" s="10">
        <v>97.8</v>
      </c>
      <c r="H141" s="10">
        <v>90.1</v>
      </c>
      <c r="I141" s="10">
        <v>84.9</v>
      </c>
      <c r="J141" s="10">
        <v>68.2</v>
      </c>
      <c r="K141" s="10">
        <v>109</v>
      </c>
      <c r="L141" s="10">
        <v>69.400000000000006</v>
      </c>
      <c r="M141" s="10">
        <v>53.3</v>
      </c>
      <c r="N141" s="10">
        <v>96.5</v>
      </c>
      <c r="O141" s="10">
        <v>81</v>
      </c>
      <c r="P141" s="10">
        <v>102</v>
      </c>
      <c r="Q141" s="10">
        <v>109.2</v>
      </c>
      <c r="R141" s="10">
        <v>113.3</v>
      </c>
      <c r="S141" s="10">
        <v>87.7</v>
      </c>
      <c r="T141" s="10">
        <v>105.5</v>
      </c>
      <c r="U141" s="10">
        <v>86.4</v>
      </c>
      <c r="V141" s="10">
        <v>97.6</v>
      </c>
      <c r="W141" s="10">
        <v>101.2</v>
      </c>
      <c r="X141" s="10">
        <v>91.2</v>
      </c>
      <c r="Y141" s="10">
        <v>109.3</v>
      </c>
      <c r="Z141" s="10">
        <v>96.1</v>
      </c>
      <c r="AA141" s="10">
        <v>106.2</v>
      </c>
      <c r="AB141" s="10">
        <v>56.7</v>
      </c>
      <c r="AC141" s="10">
        <v>86</v>
      </c>
      <c r="AD141" s="10">
        <v>90.2</v>
      </c>
      <c r="AE141" s="33">
        <v>69</v>
      </c>
      <c r="AF141" s="33">
        <v>135.5</v>
      </c>
      <c r="AG141" s="33">
        <v>97.7</v>
      </c>
      <c r="AH141" s="8"/>
      <c r="AI141" s="32"/>
      <c r="AJ141" s="8" t="s">
        <v>89</v>
      </c>
      <c r="AK141" s="10">
        <v>95.2</v>
      </c>
      <c r="AL141" s="10">
        <v>97.5</v>
      </c>
      <c r="AM141" s="38">
        <v>90.9</v>
      </c>
      <c r="AN141" s="38">
        <v>90</v>
      </c>
      <c r="AO141" s="38">
        <v>93.6</v>
      </c>
      <c r="AP141" s="38">
        <v>106.3</v>
      </c>
      <c r="AQ141" s="38">
        <v>89</v>
      </c>
      <c r="AR141" s="38">
        <v>114.1</v>
      </c>
      <c r="AS141" s="38">
        <v>93.4</v>
      </c>
      <c r="AT141" s="38">
        <v>94.5</v>
      </c>
      <c r="AU141" s="38">
        <v>78.3</v>
      </c>
    </row>
    <row r="142" spans="1:47">
      <c r="A142" s="8"/>
      <c r="B142" s="32"/>
      <c r="C142" s="8" t="s">
        <v>90</v>
      </c>
      <c r="D142" s="10">
        <v>96.3</v>
      </c>
      <c r="E142" s="10">
        <v>96.3</v>
      </c>
      <c r="F142" s="10">
        <v>104</v>
      </c>
      <c r="G142" s="10">
        <v>99.6</v>
      </c>
      <c r="H142" s="10">
        <v>81</v>
      </c>
      <c r="I142" s="10">
        <v>83.6</v>
      </c>
      <c r="J142" s="10">
        <v>57.5</v>
      </c>
      <c r="K142" s="10">
        <v>118.5</v>
      </c>
      <c r="L142" s="10">
        <v>83.2</v>
      </c>
      <c r="M142" s="10">
        <v>59.5</v>
      </c>
      <c r="N142" s="10">
        <v>98</v>
      </c>
      <c r="O142" s="10">
        <v>92.4</v>
      </c>
      <c r="P142" s="10">
        <v>98.6</v>
      </c>
      <c r="Q142" s="10">
        <v>90.7</v>
      </c>
      <c r="R142" s="10">
        <v>128.80000000000001</v>
      </c>
      <c r="S142" s="10">
        <v>88.4</v>
      </c>
      <c r="T142" s="10">
        <v>100.8</v>
      </c>
      <c r="U142" s="10">
        <v>80.2</v>
      </c>
      <c r="V142" s="10">
        <v>98.4</v>
      </c>
      <c r="W142" s="10">
        <v>99</v>
      </c>
      <c r="X142" s="10">
        <v>82.3</v>
      </c>
      <c r="Y142" s="10">
        <v>99.3</v>
      </c>
      <c r="Z142" s="10">
        <v>81.599999999999994</v>
      </c>
      <c r="AA142" s="10">
        <v>94.5</v>
      </c>
      <c r="AB142" s="10">
        <v>56.7</v>
      </c>
      <c r="AC142" s="10">
        <v>80.7</v>
      </c>
      <c r="AD142" s="10">
        <v>69.099999999999994</v>
      </c>
      <c r="AE142" s="33">
        <v>66.2</v>
      </c>
      <c r="AF142" s="33">
        <v>122.9</v>
      </c>
      <c r="AG142" s="33">
        <v>97.9</v>
      </c>
      <c r="AH142" s="8"/>
      <c r="AI142" s="32"/>
      <c r="AJ142" s="8" t="s">
        <v>90</v>
      </c>
      <c r="AK142" s="10">
        <v>96.3</v>
      </c>
      <c r="AL142" s="10">
        <v>101.1</v>
      </c>
      <c r="AM142" s="38">
        <v>89.4</v>
      </c>
      <c r="AN142" s="38">
        <v>91.8</v>
      </c>
      <c r="AO142" s="38">
        <v>82.3</v>
      </c>
      <c r="AP142" s="38">
        <v>116.7</v>
      </c>
      <c r="AQ142" s="38">
        <v>92.7</v>
      </c>
      <c r="AR142" s="38">
        <v>127.5</v>
      </c>
      <c r="AS142" s="38">
        <v>92.8</v>
      </c>
      <c r="AT142" s="38">
        <v>94.1</v>
      </c>
      <c r="AU142" s="38">
        <v>72.5</v>
      </c>
    </row>
    <row r="143" spans="1:47">
      <c r="A143" s="8"/>
      <c r="B143" s="32"/>
      <c r="C143" s="8" t="s">
        <v>91</v>
      </c>
      <c r="D143" s="10">
        <v>102</v>
      </c>
      <c r="E143" s="10">
        <v>102</v>
      </c>
      <c r="F143" s="10">
        <v>103.5</v>
      </c>
      <c r="G143" s="10">
        <v>97.3</v>
      </c>
      <c r="H143" s="10">
        <v>86.5</v>
      </c>
      <c r="I143" s="10">
        <v>98.6</v>
      </c>
      <c r="J143" s="10">
        <v>80.7</v>
      </c>
      <c r="K143" s="10">
        <v>123</v>
      </c>
      <c r="L143" s="10">
        <v>93.3</v>
      </c>
      <c r="M143" s="10">
        <v>73.900000000000006</v>
      </c>
      <c r="N143" s="10">
        <v>114.8</v>
      </c>
      <c r="O143" s="10">
        <v>95.5</v>
      </c>
      <c r="P143" s="10">
        <v>112.6</v>
      </c>
      <c r="Q143" s="10">
        <v>105.4</v>
      </c>
      <c r="R143" s="10">
        <v>112.7</v>
      </c>
      <c r="S143" s="10">
        <v>98.4</v>
      </c>
      <c r="T143" s="10">
        <v>107.6</v>
      </c>
      <c r="U143" s="10">
        <v>84.1</v>
      </c>
      <c r="V143" s="10">
        <v>91.5</v>
      </c>
      <c r="W143" s="10">
        <v>100.8</v>
      </c>
      <c r="X143" s="10">
        <v>89.8</v>
      </c>
      <c r="Y143" s="10">
        <v>110.1</v>
      </c>
      <c r="Z143" s="10">
        <v>91.2</v>
      </c>
      <c r="AA143" s="10">
        <v>103.2</v>
      </c>
      <c r="AB143" s="10">
        <v>52</v>
      </c>
      <c r="AC143" s="10">
        <v>87.2</v>
      </c>
      <c r="AD143" s="10">
        <v>80.3</v>
      </c>
      <c r="AE143" s="33">
        <v>67.8</v>
      </c>
      <c r="AF143" s="33">
        <v>140.19999999999999</v>
      </c>
      <c r="AG143" s="33">
        <v>104.4</v>
      </c>
      <c r="AH143" s="8"/>
      <c r="AI143" s="32"/>
      <c r="AJ143" s="8" t="s">
        <v>91</v>
      </c>
      <c r="AK143" s="10">
        <v>102</v>
      </c>
      <c r="AL143" s="10">
        <v>105.7</v>
      </c>
      <c r="AM143" s="38">
        <v>103.8</v>
      </c>
      <c r="AN143" s="38">
        <v>109.2</v>
      </c>
      <c r="AO143" s="38">
        <v>88.3</v>
      </c>
      <c r="AP143" s="38">
        <v>108.2</v>
      </c>
      <c r="AQ143" s="38">
        <v>98.1</v>
      </c>
      <c r="AR143" s="38">
        <v>112.7</v>
      </c>
      <c r="AS143" s="38">
        <v>99.3</v>
      </c>
      <c r="AT143" s="38">
        <v>100.9</v>
      </c>
      <c r="AU143" s="38">
        <v>75.599999999999994</v>
      </c>
    </row>
    <row r="144" spans="1:47">
      <c r="A144" s="8"/>
      <c r="B144" s="32"/>
      <c r="C144" s="8" t="s">
        <v>92</v>
      </c>
      <c r="D144" s="10">
        <v>101.1</v>
      </c>
      <c r="E144" s="10">
        <v>101.1</v>
      </c>
      <c r="F144" s="10">
        <v>106.6</v>
      </c>
      <c r="G144" s="10">
        <v>101.9</v>
      </c>
      <c r="H144" s="10">
        <v>89</v>
      </c>
      <c r="I144" s="10">
        <v>101.7</v>
      </c>
      <c r="J144" s="10">
        <v>87.7</v>
      </c>
      <c r="K144" s="10">
        <v>120.3</v>
      </c>
      <c r="L144" s="10">
        <v>101.2</v>
      </c>
      <c r="M144" s="10">
        <v>67.3</v>
      </c>
      <c r="N144" s="10">
        <v>109.5</v>
      </c>
      <c r="O144" s="10">
        <v>89.1</v>
      </c>
      <c r="P144" s="10">
        <v>95.6</v>
      </c>
      <c r="Q144" s="10">
        <v>114.4</v>
      </c>
      <c r="R144" s="10">
        <v>114.4</v>
      </c>
      <c r="S144" s="10">
        <v>97.9</v>
      </c>
      <c r="T144" s="10">
        <v>102.2</v>
      </c>
      <c r="U144" s="10">
        <v>89.9</v>
      </c>
      <c r="V144" s="10">
        <v>98.2</v>
      </c>
      <c r="W144" s="10">
        <v>105.1</v>
      </c>
      <c r="X144" s="10">
        <v>95.1</v>
      </c>
      <c r="Y144" s="10">
        <v>104.1</v>
      </c>
      <c r="Z144" s="10">
        <v>75.599999999999994</v>
      </c>
      <c r="AA144" s="10">
        <v>107.1</v>
      </c>
      <c r="AB144" s="10">
        <v>50.6</v>
      </c>
      <c r="AC144" s="10">
        <v>96.2</v>
      </c>
      <c r="AD144" s="10">
        <v>116.7</v>
      </c>
      <c r="AE144" s="33">
        <v>70.099999999999994</v>
      </c>
      <c r="AF144" s="33">
        <v>163.80000000000001</v>
      </c>
      <c r="AG144" s="33">
        <v>105</v>
      </c>
      <c r="AH144" s="8"/>
      <c r="AI144" s="32"/>
      <c r="AJ144" s="8" t="s">
        <v>92</v>
      </c>
      <c r="AK144" s="10">
        <v>101.1</v>
      </c>
      <c r="AL144" s="10">
        <v>106</v>
      </c>
      <c r="AM144" s="38">
        <v>104.4</v>
      </c>
      <c r="AN144" s="38">
        <v>101.4</v>
      </c>
      <c r="AO144" s="38">
        <v>112.8</v>
      </c>
      <c r="AP144" s="38">
        <v>108.3</v>
      </c>
      <c r="AQ144" s="38">
        <v>92.5</v>
      </c>
      <c r="AR144" s="38">
        <v>115.4</v>
      </c>
      <c r="AS144" s="38">
        <v>97.5</v>
      </c>
      <c r="AT144" s="38">
        <v>98.6</v>
      </c>
      <c r="AU144" s="38">
        <v>81.599999999999994</v>
      </c>
    </row>
    <row r="145" spans="1:47">
      <c r="A145" s="8"/>
      <c r="B145" s="32"/>
      <c r="C145" s="8" t="s">
        <v>93</v>
      </c>
      <c r="D145" s="10">
        <v>89.1</v>
      </c>
      <c r="E145" s="10">
        <v>89.1</v>
      </c>
      <c r="F145" s="10">
        <v>98.2</v>
      </c>
      <c r="G145" s="10">
        <v>87.2</v>
      </c>
      <c r="H145" s="10">
        <v>83.3</v>
      </c>
      <c r="I145" s="10">
        <v>80.900000000000006</v>
      </c>
      <c r="J145" s="10">
        <v>67.599999999999994</v>
      </c>
      <c r="K145" s="10">
        <v>97.1</v>
      </c>
      <c r="L145" s="10">
        <v>94.3</v>
      </c>
      <c r="M145" s="10">
        <v>61.7</v>
      </c>
      <c r="N145" s="10">
        <v>97.2</v>
      </c>
      <c r="O145" s="10">
        <v>100.4</v>
      </c>
      <c r="P145" s="10">
        <v>92.6</v>
      </c>
      <c r="Q145" s="10">
        <v>99.3</v>
      </c>
      <c r="R145" s="10">
        <v>90.7</v>
      </c>
      <c r="S145" s="10">
        <v>94.1</v>
      </c>
      <c r="T145" s="10">
        <v>81.5</v>
      </c>
      <c r="U145" s="10">
        <v>78.5</v>
      </c>
      <c r="V145" s="10">
        <v>98.9</v>
      </c>
      <c r="W145" s="10">
        <v>93.7</v>
      </c>
      <c r="X145" s="10">
        <v>84.8</v>
      </c>
      <c r="Y145" s="10">
        <v>104.4</v>
      </c>
      <c r="Z145" s="10">
        <v>83.1</v>
      </c>
      <c r="AA145" s="10">
        <v>84.1</v>
      </c>
      <c r="AB145" s="10">
        <v>42.6</v>
      </c>
      <c r="AC145" s="10">
        <v>84.7</v>
      </c>
      <c r="AD145" s="10">
        <v>79.900000000000006</v>
      </c>
      <c r="AE145" s="33">
        <v>64.7</v>
      </c>
      <c r="AF145" s="33">
        <v>155.9</v>
      </c>
      <c r="AG145" s="33">
        <v>93.3</v>
      </c>
      <c r="AH145" s="8"/>
      <c r="AI145" s="32"/>
      <c r="AJ145" s="8" t="s">
        <v>93</v>
      </c>
      <c r="AK145" s="10">
        <v>89.1</v>
      </c>
      <c r="AL145" s="10">
        <v>90.9</v>
      </c>
      <c r="AM145" s="38">
        <v>90.3</v>
      </c>
      <c r="AN145" s="38">
        <v>91.1</v>
      </c>
      <c r="AO145" s="38">
        <v>88</v>
      </c>
      <c r="AP145" s="38">
        <v>91.7</v>
      </c>
      <c r="AQ145" s="38">
        <v>88.7</v>
      </c>
      <c r="AR145" s="38">
        <v>93.1</v>
      </c>
      <c r="AS145" s="38">
        <v>87.8</v>
      </c>
      <c r="AT145" s="38">
        <v>88.7</v>
      </c>
      <c r="AU145" s="38">
        <v>74.599999999999994</v>
      </c>
    </row>
    <row r="146" spans="1:47">
      <c r="A146" s="8"/>
      <c r="B146" s="32"/>
      <c r="C146" s="8" t="s">
        <v>94</v>
      </c>
      <c r="D146" s="10">
        <v>104.2</v>
      </c>
      <c r="E146" s="10">
        <v>104.2</v>
      </c>
      <c r="F146" s="10">
        <v>113.1</v>
      </c>
      <c r="G146" s="10">
        <v>92</v>
      </c>
      <c r="H146" s="10">
        <v>103.8</v>
      </c>
      <c r="I146" s="10">
        <v>104.3</v>
      </c>
      <c r="J146" s="10">
        <v>86.1</v>
      </c>
      <c r="K146" s="10">
        <v>127.6</v>
      </c>
      <c r="L146" s="10">
        <v>110.6</v>
      </c>
      <c r="M146" s="10">
        <v>64.7</v>
      </c>
      <c r="N146" s="10">
        <v>130.9</v>
      </c>
      <c r="O146" s="10">
        <v>123</v>
      </c>
      <c r="P146" s="10">
        <v>101.9</v>
      </c>
      <c r="Q146" s="10">
        <v>110.5</v>
      </c>
      <c r="R146" s="10">
        <v>105.5</v>
      </c>
      <c r="S146" s="10">
        <v>94.6</v>
      </c>
      <c r="T146" s="10">
        <v>80.599999999999994</v>
      </c>
      <c r="U146" s="10">
        <v>89</v>
      </c>
      <c r="V146" s="10">
        <v>101.1</v>
      </c>
      <c r="W146" s="10">
        <v>99.2</v>
      </c>
      <c r="X146" s="10">
        <v>91.2</v>
      </c>
      <c r="Y146" s="10">
        <v>97.3</v>
      </c>
      <c r="Z146" s="10">
        <v>85.4</v>
      </c>
      <c r="AA146" s="10">
        <v>106.6</v>
      </c>
      <c r="AB146" s="10">
        <v>46.4</v>
      </c>
      <c r="AC146" s="10">
        <v>98.2</v>
      </c>
      <c r="AD146" s="10">
        <v>78.5</v>
      </c>
      <c r="AE146" s="33">
        <v>69.900000000000006</v>
      </c>
      <c r="AF146" s="33">
        <v>145.1</v>
      </c>
      <c r="AG146" s="33">
        <v>106.8</v>
      </c>
      <c r="AH146" s="8"/>
      <c r="AI146" s="32"/>
      <c r="AJ146" s="8" t="s">
        <v>94</v>
      </c>
      <c r="AK146" s="10">
        <v>104.2</v>
      </c>
      <c r="AL146" s="10">
        <v>108.4</v>
      </c>
      <c r="AM146" s="38">
        <v>106.8</v>
      </c>
      <c r="AN146" s="38">
        <v>107.4</v>
      </c>
      <c r="AO146" s="38">
        <v>104.9</v>
      </c>
      <c r="AP146" s="38">
        <v>110.7</v>
      </c>
      <c r="AQ146" s="38">
        <v>123.2</v>
      </c>
      <c r="AR146" s="38">
        <v>105</v>
      </c>
      <c r="AS146" s="38">
        <v>101.2</v>
      </c>
      <c r="AT146" s="38">
        <v>102.3</v>
      </c>
      <c r="AU146" s="38">
        <v>83.9</v>
      </c>
    </row>
    <row r="147" spans="1:47">
      <c r="A147" s="8"/>
      <c r="B147" s="32"/>
      <c r="C147" s="8" t="s">
        <v>95</v>
      </c>
      <c r="D147" s="10">
        <v>104</v>
      </c>
      <c r="E147" s="10">
        <v>104</v>
      </c>
      <c r="F147" s="10">
        <v>107.8</v>
      </c>
      <c r="G147" s="10">
        <v>93.1</v>
      </c>
      <c r="H147" s="10">
        <v>116.5</v>
      </c>
      <c r="I147" s="10">
        <v>98</v>
      </c>
      <c r="J147" s="10">
        <v>68</v>
      </c>
      <c r="K147" s="10">
        <v>134.80000000000001</v>
      </c>
      <c r="L147" s="10">
        <v>123.7</v>
      </c>
      <c r="M147" s="10">
        <v>70.5</v>
      </c>
      <c r="N147" s="10">
        <v>114.3</v>
      </c>
      <c r="O147" s="10">
        <v>112.1</v>
      </c>
      <c r="P147" s="10">
        <v>105</v>
      </c>
      <c r="Q147" s="10">
        <v>114.6</v>
      </c>
      <c r="R147" s="10">
        <v>112.7</v>
      </c>
      <c r="S147" s="10">
        <v>101.6</v>
      </c>
      <c r="T147" s="10">
        <v>90</v>
      </c>
      <c r="U147" s="10">
        <v>88.8</v>
      </c>
      <c r="V147" s="10">
        <v>111.5</v>
      </c>
      <c r="W147" s="10">
        <v>109.9</v>
      </c>
      <c r="X147" s="10">
        <v>89.2</v>
      </c>
      <c r="Y147" s="10">
        <v>105.2</v>
      </c>
      <c r="Z147" s="10">
        <v>85</v>
      </c>
      <c r="AA147" s="10">
        <v>106.2</v>
      </c>
      <c r="AB147" s="10">
        <v>53.9</v>
      </c>
      <c r="AC147" s="10">
        <v>88.4</v>
      </c>
      <c r="AD147" s="10">
        <v>81.900000000000006</v>
      </c>
      <c r="AE147" s="33">
        <v>70.5</v>
      </c>
      <c r="AF147" s="33">
        <v>128.1</v>
      </c>
      <c r="AG147" s="33">
        <v>105.5</v>
      </c>
      <c r="AH147" s="8"/>
      <c r="AI147" s="32"/>
      <c r="AJ147" s="8" t="s">
        <v>95</v>
      </c>
      <c r="AK147" s="10">
        <v>104</v>
      </c>
      <c r="AL147" s="10">
        <v>111.4</v>
      </c>
      <c r="AM147" s="38">
        <v>109.3</v>
      </c>
      <c r="AN147" s="38">
        <v>105.9</v>
      </c>
      <c r="AO147" s="38">
        <v>119</v>
      </c>
      <c r="AP147" s="38">
        <v>114.2</v>
      </c>
      <c r="AQ147" s="38">
        <v>115.1</v>
      </c>
      <c r="AR147" s="38">
        <v>113.7</v>
      </c>
      <c r="AS147" s="38">
        <v>98.7</v>
      </c>
      <c r="AT147" s="38">
        <v>99.8</v>
      </c>
      <c r="AU147" s="38">
        <v>82.8</v>
      </c>
    </row>
    <row r="148" spans="1:47">
      <c r="A148" s="8"/>
      <c r="B148" s="32"/>
      <c r="C148" s="8" t="s">
        <v>96</v>
      </c>
      <c r="D148" s="10">
        <v>96.3</v>
      </c>
      <c r="E148" s="10">
        <v>96.3</v>
      </c>
      <c r="F148" s="10">
        <v>102.9</v>
      </c>
      <c r="G148" s="10">
        <v>95.4</v>
      </c>
      <c r="H148" s="10">
        <v>109.9</v>
      </c>
      <c r="I148" s="10">
        <v>83.7</v>
      </c>
      <c r="J148" s="10">
        <v>61.2</v>
      </c>
      <c r="K148" s="10">
        <v>109.4</v>
      </c>
      <c r="L148" s="10">
        <v>117.9</v>
      </c>
      <c r="M148" s="10">
        <v>66.400000000000006</v>
      </c>
      <c r="N148" s="10">
        <v>102.5</v>
      </c>
      <c r="O148" s="10">
        <v>106.4</v>
      </c>
      <c r="P148" s="10">
        <v>100.7</v>
      </c>
      <c r="Q148" s="10">
        <v>105.2</v>
      </c>
      <c r="R148" s="10">
        <v>101.2</v>
      </c>
      <c r="S148" s="10">
        <v>97.1</v>
      </c>
      <c r="T148" s="10">
        <v>86.3</v>
      </c>
      <c r="U148" s="10">
        <v>82.9</v>
      </c>
      <c r="V148" s="10">
        <v>94.5</v>
      </c>
      <c r="W148" s="10">
        <v>109</v>
      </c>
      <c r="X148" s="10">
        <v>84.1</v>
      </c>
      <c r="Y148" s="10">
        <v>94.1</v>
      </c>
      <c r="Z148" s="10">
        <v>74.8</v>
      </c>
      <c r="AA148" s="10">
        <v>112.1</v>
      </c>
      <c r="AB148" s="10">
        <v>47.5</v>
      </c>
      <c r="AC148" s="10">
        <v>82.3</v>
      </c>
      <c r="AD148" s="10">
        <v>92.1</v>
      </c>
      <c r="AE148" s="33">
        <v>69.5</v>
      </c>
      <c r="AF148" s="33">
        <v>128.4</v>
      </c>
      <c r="AG148" s="33">
        <v>98.3</v>
      </c>
      <c r="AH148" s="8"/>
      <c r="AI148" s="32"/>
      <c r="AJ148" s="8" t="s">
        <v>96</v>
      </c>
      <c r="AK148" s="10">
        <v>96.3</v>
      </c>
      <c r="AL148" s="10">
        <v>100.3</v>
      </c>
      <c r="AM148" s="38">
        <v>93.4</v>
      </c>
      <c r="AN148" s="38">
        <v>89.6</v>
      </c>
      <c r="AO148" s="38">
        <v>104</v>
      </c>
      <c r="AP148" s="38">
        <v>109.5</v>
      </c>
      <c r="AQ148" s="38">
        <v>109.9</v>
      </c>
      <c r="AR148" s="38">
        <v>109.3</v>
      </c>
      <c r="AS148" s="38">
        <v>93.4</v>
      </c>
      <c r="AT148" s="38">
        <v>94.5</v>
      </c>
      <c r="AU148" s="38">
        <v>78</v>
      </c>
    </row>
    <row r="149" spans="1:47">
      <c r="A149" s="8"/>
      <c r="B149" s="34"/>
      <c r="C149" s="15" t="s">
        <v>97</v>
      </c>
      <c r="D149" s="14">
        <v>106</v>
      </c>
      <c r="E149" s="14">
        <v>106</v>
      </c>
      <c r="F149" s="14">
        <v>104.4</v>
      </c>
      <c r="G149" s="14">
        <v>102.3</v>
      </c>
      <c r="H149" s="14">
        <v>108.5</v>
      </c>
      <c r="I149" s="14">
        <v>104.1</v>
      </c>
      <c r="J149" s="14">
        <v>93.9</v>
      </c>
      <c r="K149" s="14">
        <v>116.3</v>
      </c>
      <c r="L149" s="14">
        <v>116.1</v>
      </c>
      <c r="M149" s="14">
        <v>61.6</v>
      </c>
      <c r="N149" s="14">
        <v>146.69999999999999</v>
      </c>
      <c r="O149" s="14">
        <v>111.6</v>
      </c>
      <c r="P149" s="14">
        <v>100.7</v>
      </c>
      <c r="Q149" s="14">
        <v>109.3</v>
      </c>
      <c r="R149" s="14">
        <v>103.1</v>
      </c>
      <c r="S149" s="14">
        <v>107.8</v>
      </c>
      <c r="T149" s="14">
        <v>80.400000000000006</v>
      </c>
      <c r="U149" s="14">
        <v>85.6</v>
      </c>
      <c r="V149" s="14">
        <v>93.4</v>
      </c>
      <c r="W149" s="14">
        <v>133.69999999999999</v>
      </c>
      <c r="X149" s="14">
        <v>92.9</v>
      </c>
      <c r="Y149" s="14">
        <v>112.1</v>
      </c>
      <c r="Z149" s="14">
        <v>72.3</v>
      </c>
      <c r="AA149" s="14">
        <v>117.3</v>
      </c>
      <c r="AB149" s="14">
        <v>47.2</v>
      </c>
      <c r="AC149" s="14">
        <v>88.2</v>
      </c>
      <c r="AD149" s="14">
        <v>115.8</v>
      </c>
      <c r="AE149" s="35">
        <v>68.400000000000006</v>
      </c>
      <c r="AF149" s="35">
        <v>173.4</v>
      </c>
      <c r="AG149" s="35">
        <v>110.3</v>
      </c>
      <c r="AH149" s="8"/>
      <c r="AI149" s="34"/>
      <c r="AJ149" s="15" t="s">
        <v>97</v>
      </c>
      <c r="AK149" s="14">
        <v>106</v>
      </c>
      <c r="AL149" s="14">
        <v>115.2</v>
      </c>
      <c r="AM149" s="40">
        <v>111.7</v>
      </c>
      <c r="AN149" s="40">
        <v>115.2</v>
      </c>
      <c r="AO149" s="40">
        <v>101.9</v>
      </c>
      <c r="AP149" s="40">
        <v>119.8</v>
      </c>
      <c r="AQ149" s="40">
        <v>115.3</v>
      </c>
      <c r="AR149" s="40">
        <v>121.9</v>
      </c>
      <c r="AS149" s="40">
        <v>99.4</v>
      </c>
      <c r="AT149" s="40">
        <v>100.3</v>
      </c>
      <c r="AU149" s="40">
        <v>85.4</v>
      </c>
    </row>
    <row r="150" spans="1:47">
      <c r="A150" s="8"/>
      <c r="B150" s="32" t="s">
        <v>109</v>
      </c>
      <c r="C150" s="8" t="s">
        <v>84</v>
      </c>
      <c r="D150" s="10">
        <v>94.1</v>
      </c>
      <c r="E150" s="10">
        <v>94.1</v>
      </c>
      <c r="F150" s="10">
        <v>103</v>
      </c>
      <c r="G150" s="10">
        <v>96.2</v>
      </c>
      <c r="H150" s="10">
        <v>85.9</v>
      </c>
      <c r="I150" s="10">
        <v>95.8</v>
      </c>
      <c r="J150" s="10">
        <v>82.3</v>
      </c>
      <c r="K150" s="10">
        <v>112.7</v>
      </c>
      <c r="L150" s="10">
        <v>104.5</v>
      </c>
      <c r="M150" s="10">
        <v>61.3</v>
      </c>
      <c r="N150" s="10">
        <v>126.4</v>
      </c>
      <c r="O150" s="10">
        <v>98.7</v>
      </c>
      <c r="P150" s="10">
        <v>92.7</v>
      </c>
      <c r="Q150" s="10">
        <v>99.6</v>
      </c>
      <c r="R150" s="10">
        <v>100</v>
      </c>
      <c r="S150" s="10">
        <v>94.6</v>
      </c>
      <c r="T150" s="10">
        <v>71.8</v>
      </c>
      <c r="U150" s="10">
        <v>73.5</v>
      </c>
      <c r="V150" s="10">
        <v>85.3</v>
      </c>
      <c r="W150" s="10">
        <v>81.7</v>
      </c>
      <c r="X150" s="10">
        <v>71.900000000000006</v>
      </c>
      <c r="Y150" s="10">
        <v>80.900000000000006</v>
      </c>
      <c r="Z150" s="10">
        <v>76.099999999999994</v>
      </c>
      <c r="AA150" s="10">
        <v>101</v>
      </c>
      <c r="AB150" s="10">
        <v>51.8</v>
      </c>
      <c r="AC150" s="10">
        <v>65</v>
      </c>
      <c r="AD150" s="10">
        <v>77.5</v>
      </c>
      <c r="AE150" s="33">
        <v>70.8</v>
      </c>
      <c r="AF150" s="33">
        <v>182.1</v>
      </c>
      <c r="AG150" s="33">
        <v>99.6</v>
      </c>
      <c r="AH150" s="8"/>
      <c r="AI150" s="32" t="s">
        <v>109</v>
      </c>
      <c r="AJ150" s="8" t="s">
        <v>84</v>
      </c>
      <c r="AK150" s="10">
        <v>94.1</v>
      </c>
      <c r="AL150" s="10">
        <v>97.8</v>
      </c>
      <c r="AM150" s="38">
        <v>101.9</v>
      </c>
      <c r="AN150" s="38">
        <v>105.4</v>
      </c>
      <c r="AO150" s="38">
        <v>92.1</v>
      </c>
      <c r="AP150" s="38">
        <v>92.2</v>
      </c>
      <c r="AQ150" s="38">
        <v>97.3</v>
      </c>
      <c r="AR150" s="38">
        <v>89.9</v>
      </c>
      <c r="AS150" s="38">
        <v>91.4</v>
      </c>
      <c r="AT150" s="38">
        <v>93.3</v>
      </c>
      <c r="AU150" s="38">
        <v>63.5</v>
      </c>
    </row>
    <row r="151" spans="1:47">
      <c r="A151" s="8"/>
      <c r="B151" s="32"/>
      <c r="C151" s="8" t="s">
        <v>86</v>
      </c>
      <c r="D151" s="10">
        <v>96.8</v>
      </c>
      <c r="E151" s="10">
        <v>96.8</v>
      </c>
      <c r="F151" s="10">
        <v>100.8</v>
      </c>
      <c r="G151" s="10">
        <v>91.2</v>
      </c>
      <c r="H151" s="10">
        <v>80.8</v>
      </c>
      <c r="I151" s="10">
        <v>92.4</v>
      </c>
      <c r="J151" s="10">
        <v>66</v>
      </c>
      <c r="K151" s="10">
        <v>123.1</v>
      </c>
      <c r="L151" s="10">
        <v>129.30000000000001</v>
      </c>
      <c r="M151" s="10">
        <v>57.7</v>
      </c>
      <c r="N151" s="10">
        <v>116.8</v>
      </c>
      <c r="O151" s="10">
        <v>107.1</v>
      </c>
      <c r="P151" s="10">
        <v>100.1</v>
      </c>
      <c r="Q151" s="10">
        <v>101.9</v>
      </c>
      <c r="R151" s="10">
        <v>108.6</v>
      </c>
      <c r="S151" s="10">
        <v>92.1</v>
      </c>
      <c r="T151" s="10">
        <v>78.8</v>
      </c>
      <c r="U151" s="10">
        <v>80.099999999999994</v>
      </c>
      <c r="V151" s="10">
        <v>78.400000000000006</v>
      </c>
      <c r="W151" s="10">
        <v>104.3</v>
      </c>
      <c r="X151" s="10">
        <v>78.5</v>
      </c>
      <c r="Y151" s="10">
        <v>95.7</v>
      </c>
      <c r="Z151" s="10">
        <v>78.400000000000006</v>
      </c>
      <c r="AA151" s="10">
        <v>131.19999999999999</v>
      </c>
      <c r="AB151" s="10">
        <v>46.2</v>
      </c>
      <c r="AC151" s="10">
        <v>66.900000000000006</v>
      </c>
      <c r="AD151" s="10">
        <v>88.5</v>
      </c>
      <c r="AE151" s="33">
        <v>68</v>
      </c>
      <c r="AF151" s="33">
        <v>163.6</v>
      </c>
      <c r="AG151" s="33">
        <v>101</v>
      </c>
      <c r="AH151" s="8"/>
      <c r="AI151" s="32"/>
      <c r="AJ151" s="8" t="s">
        <v>86</v>
      </c>
      <c r="AK151" s="10">
        <v>96.8</v>
      </c>
      <c r="AL151" s="10">
        <v>102.9</v>
      </c>
      <c r="AM151" s="38">
        <v>99.6</v>
      </c>
      <c r="AN151" s="38">
        <v>101.7</v>
      </c>
      <c r="AO151" s="38">
        <v>93.8</v>
      </c>
      <c r="AP151" s="38">
        <v>107.3</v>
      </c>
      <c r="AQ151" s="38">
        <v>103.4</v>
      </c>
      <c r="AR151" s="38">
        <v>109.1</v>
      </c>
      <c r="AS151" s="38">
        <v>92.3</v>
      </c>
      <c r="AT151" s="38">
        <v>94.2</v>
      </c>
      <c r="AU151" s="38">
        <v>64.400000000000006</v>
      </c>
    </row>
    <row r="152" spans="1:47">
      <c r="A152" s="8"/>
      <c r="B152" s="32"/>
      <c r="C152" s="8" t="s">
        <v>88</v>
      </c>
      <c r="D152" s="10">
        <v>123</v>
      </c>
      <c r="E152" s="10">
        <v>123</v>
      </c>
      <c r="F152" s="10">
        <v>113.5</v>
      </c>
      <c r="G152" s="10">
        <v>99.3</v>
      </c>
      <c r="H152" s="10">
        <v>86.1</v>
      </c>
      <c r="I152" s="10">
        <v>154.80000000000001</v>
      </c>
      <c r="J152" s="10">
        <v>137.80000000000001</v>
      </c>
      <c r="K152" s="10">
        <v>180.6</v>
      </c>
      <c r="L152" s="10">
        <v>129.4</v>
      </c>
      <c r="M152" s="10">
        <v>56</v>
      </c>
      <c r="N152" s="10">
        <v>166.9</v>
      </c>
      <c r="O152" s="10">
        <v>163.19999999999999</v>
      </c>
      <c r="P152" s="10">
        <v>125.9</v>
      </c>
      <c r="Q152" s="10">
        <v>114.9</v>
      </c>
      <c r="R152" s="10">
        <v>120.3</v>
      </c>
      <c r="S152" s="10">
        <v>108.1</v>
      </c>
      <c r="T152" s="10">
        <v>91.7</v>
      </c>
      <c r="U152" s="10">
        <v>85.2</v>
      </c>
      <c r="V152" s="10">
        <v>83.1</v>
      </c>
      <c r="W152" s="10">
        <v>109.2</v>
      </c>
      <c r="X152" s="10">
        <v>88.7</v>
      </c>
      <c r="Y152" s="10">
        <v>109.4</v>
      </c>
      <c r="Z152" s="10">
        <v>80.5</v>
      </c>
      <c r="AA152" s="10">
        <v>133.69999999999999</v>
      </c>
      <c r="AB152" s="10">
        <v>49.7</v>
      </c>
      <c r="AC152" s="10">
        <v>80.7</v>
      </c>
      <c r="AD152" s="10">
        <v>94.6</v>
      </c>
      <c r="AE152" s="33">
        <v>66.5</v>
      </c>
      <c r="AF152" s="33">
        <v>160.1</v>
      </c>
      <c r="AG152" s="33">
        <v>125.4</v>
      </c>
      <c r="AH152" s="8"/>
      <c r="AI152" s="32"/>
      <c r="AJ152" s="8" t="s">
        <v>88</v>
      </c>
      <c r="AK152" s="10">
        <v>123</v>
      </c>
      <c r="AL152" s="10">
        <v>147.1</v>
      </c>
      <c r="AM152" s="38">
        <v>167.3</v>
      </c>
      <c r="AN152" s="38">
        <v>190.8</v>
      </c>
      <c r="AO152" s="38">
        <v>100.4</v>
      </c>
      <c r="AP152" s="38">
        <v>120.1</v>
      </c>
      <c r="AQ152" s="38">
        <v>117.4</v>
      </c>
      <c r="AR152" s="38">
        <v>121.3</v>
      </c>
      <c r="AS152" s="38">
        <v>105.6</v>
      </c>
      <c r="AT152" s="38">
        <v>107.7</v>
      </c>
      <c r="AU152" s="38">
        <v>75.2</v>
      </c>
    </row>
    <row r="153" spans="1:47">
      <c r="A153" s="8"/>
      <c r="B153" s="32"/>
      <c r="C153" s="8" t="s">
        <v>89</v>
      </c>
      <c r="D153" s="10">
        <v>92.6</v>
      </c>
      <c r="E153" s="10">
        <v>92.6</v>
      </c>
      <c r="F153" s="10">
        <v>95.4</v>
      </c>
      <c r="G153" s="10">
        <v>92.7</v>
      </c>
      <c r="H153" s="10">
        <v>77</v>
      </c>
      <c r="I153" s="10">
        <v>79.3</v>
      </c>
      <c r="J153" s="10">
        <v>58.3</v>
      </c>
      <c r="K153" s="10">
        <v>105.4</v>
      </c>
      <c r="L153" s="10">
        <v>95.9</v>
      </c>
      <c r="M153" s="10">
        <v>48.9</v>
      </c>
      <c r="N153" s="10">
        <v>84.9</v>
      </c>
      <c r="O153" s="10">
        <v>97.2</v>
      </c>
      <c r="P153" s="10">
        <v>98.8</v>
      </c>
      <c r="Q153" s="10">
        <v>107.7</v>
      </c>
      <c r="R153" s="10">
        <v>116.9</v>
      </c>
      <c r="S153" s="10">
        <v>101.9</v>
      </c>
      <c r="T153" s="10">
        <v>96.1</v>
      </c>
      <c r="U153" s="10">
        <v>88.1</v>
      </c>
      <c r="V153" s="10">
        <v>90.1</v>
      </c>
      <c r="W153" s="10">
        <v>105.2</v>
      </c>
      <c r="X153" s="10">
        <v>82.7</v>
      </c>
      <c r="Y153" s="10">
        <v>116</v>
      </c>
      <c r="Z153" s="10">
        <v>84.5</v>
      </c>
      <c r="AA153" s="10">
        <v>100.6</v>
      </c>
      <c r="AB153" s="10">
        <v>47.4</v>
      </c>
      <c r="AC153" s="10">
        <v>70.900000000000006</v>
      </c>
      <c r="AD153" s="10">
        <v>84.1</v>
      </c>
      <c r="AE153" s="33">
        <v>70.900000000000006</v>
      </c>
      <c r="AF153" s="33">
        <v>129</v>
      </c>
      <c r="AG153" s="33">
        <v>94.9</v>
      </c>
      <c r="AH153" s="8"/>
      <c r="AI153" s="32"/>
      <c r="AJ153" s="8" t="s">
        <v>89</v>
      </c>
      <c r="AK153" s="10">
        <v>92.6</v>
      </c>
      <c r="AL153" s="10">
        <v>98.1</v>
      </c>
      <c r="AM153" s="38">
        <v>86.8</v>
      </c>
      <c r="AN153" s="38">
        <v>86</v>
      </c>
      <c r="AO153" s="38">
        <v>88.8</v>
      </c>
      <c r="AP153" s="38">
        <v>113.2</v>
      </c>
      <c r="AQ153" s="38">
        <v>103.5</v>
      </c>
      <c r="AR153" s="38">
        <v>117.6</v>
      </c>
      <c r="AS153" s="38">
        <v>88.6</v>
      </c>
      <c r="AT153" s="38">
        <v>89.7</v>
      </c>
      <c r="AU153" s="38">
        <v>72.3</v>
      </c>
    </row>
    <row r="154" spans="1:47">
      <c r="A154" s="8"/>
      <c r="B154" s="32"/>
      <c r="C154" s="8" t="s">
        <v>90</v>
      </c>
      <c r="D154" s="10">
        <v>89.4</v>
      </c>
      <c r="E154" s="10">
        <v>89.4</v>
      </c>
      <c r="F154" s="10">
        <v>98.9</v>
      </c>
      <c r="G154" s="10">
        <v>85.6</v>
      </c>
      <c r="H154" s="10">
        <v>67.900000000000006</v>
      </c>
      <c r="I154" s="10">
        <v>85.5</v>
      </c>
      <c r="J154" s="10">
        <v>71.7</v>
      </c>
      <c r="K154" s="10">
        <v>103.8</v>
      </c>
      <c r="L154" s="10">
        <v>86.8</v>
      </c>
      <c r="M154" s="10">
        <v>50.6</v>
      </c>
      <c r="N154" s="10">
        <v>92.8</v>
      </c>
      <c r="O154" s="10">
        <v>104.7</v>
      </c>
      <c r="P154" s="10">
        <v>90.3</v>
      </c>
      <c r="Q154" s="10">
        <v>83.3</v>
      </c>
      <c r="R154" s="10">
        <v>105.2</v>
      </c>
      <c r="S154" s="10">
        <v>96.7</v>
      </c>
      <c r="T154" s="10">
        <v>88.6</v>
      </c>
      <c r="U154" s="10">
        <v>74.3</v>
      </c>
      <c r="V154" s="10">
        <v>75.3</v>
      </c>
      <c r="W154" s="10">
        <v>96.8</v>
      </c>
      <c r="X154" s="10">
        <v>67.5</v>
      </c>
      <c r="Y154" s="10">
        <v>81.3</v>
      </c>
      <c r="Z154" s="10">
        <v>72.5</v>
      </c>
      <c r="AA154" s="10">
        <v>90.9</v>
      </c>
      <c r="AB154" s="10">
        <v>50.9</v>
      </c>
      <c r="AC154" s="10">
        <v>59.9</v>
      </c>
      <c r="AD154" s="10">
        <v>67.2</v>
      </c>
      <c r="AE154" s="33">
        <v>65.400000000000006</v>
      </c>
      <c r="AF154" s="33">
        <v>123.2</v>
      </c>
      <c r="AG154" s="33">
        <v>91.5</v>
      </c>
      <c r="AH154" s="8"/>
      <c r="AI154" s="32"/>
      <c r="AJ154" s="8" t="s">
        <v>90</v>
      </c>
      <c r="AK154" s="10">
        <v>89.4</v>
      </c>
      <c r="AL154" s="10">
        <v>94.7</v>
      </c>
      <c r="AM154" s="38">
        <v>86.9</v>
      </c>
      <c r="AN154" s="38">
        <v>90.9</v>
      </c>
      <c r="AO154" s="38">
        <v>75.400000000000006</v>
      </c>
      <c r="AP154" s="38">
        <v>105</v>
      </c>
      <c r="AQ154" s="38">
        <v>104</v>
      </c>
      <c r="AR154" s="38">
        <v>105.5</v>
      </c>
      <c r="AS154" s="38">
        <v>85.6</v>
      </c>
      <c r="AT154" s="38">
        <v>87.2</v>
      </c>
      <c r="AU154" s="38">
        <v>61.4</v>
      </c>
    </row>
    <row r="155" spans="1:47">
      <c r="A155" s="8"/>
      <c r="B155" s="32"/>
      <c r="C155" s="8" t="s">
        <v>91</v>
      </c>
      <c r="D155" s="10">
        <v>99.9</v>
      </c>
      <c r="E155" s="10">
        <v>99.9</v>
      </c>
      <c r="F155" s="10">
        <v>102.6</v>
      </c>
      <c r="G155" s="10">
        <v>101.8</v>
      </c>
      <c r="H155" s="10">
        <v>75.5</v>
      </c>
      <c r="I155" s="10">
        <v>93.7</v>
      </c>
      <c r="J155" s="10">
        <v>80.900000000000006</v>
      </c>
      <c r="K155" s="10">
        <v>110.5</v>
      </c>
      <c r="L155" s="10">
        <v>96.1</v>
      </c>
      <c r="M155" s="10">
        <v>47.1</v>
      </c>
      <c r="N155" s="10">
        <v>124.9</v>
      </c>
      <c r="O155" s="10">
        <v>116</v>
      </c>
      <c r="P155" s="10">
        <v>98.3</v>
      </c>
      <c r="Q155" s="10">
        <v>92.7</v>
      </c>
      <c r="R155" s="10">
        <v>119.1</v>
      </c>
      <c r="S155" s="10">
        <v>96.7</v>
      </c>
      <c r="T155" s="10">
        <v>108.3</v>
      </c>
      <c r="U155" s="10">
        <v>85.9</v>
      </c>
      <c r="V155" s="10">
        <v>77.8</v>
      </c>
      <c r="W155" s="10">
        <v>103.8</v>
      </c>
      <c r="X155" s="10">
        <v>82.3</v>
      </c>
      <c r="Y155" s="10">
        <v>107.5</v>
      </c>
      <c r="Z155" s="10">
        <v>75.400000000000006</v>
      </c>
      <c r="AA155" s="10">
        <v>106.4</v>
      </c>
      <c r="AB155" s="10">
        <v>50.7</v>
      </c>
      <c r="AC155" s="10">
        <v>72.099999999999994</v>
      </c>
      <c r="AD155" s="10">
        <v>94.2</v>
      </c>
      <c r="AE155" s="33">
        <v>76.2</v>
      </c>
      <c r="AF155" s="33">
        <v>116.3</v>
      </c>
      <c r="AG155" s="33">
        <v>100.9</v>
      </c>
      <c r="AH155" s="8"/>
      <c r="AI155" s="32"/>
      <c r="AJ155" s="8" t="s">
        <v>91</v>
      </c>
      <c r="AK155" s="10">
        <v>99.9</v>
      </c>
      <c r="AL155" s="10">
        <v>105.8</v>
      </c>
      <c r="AM155" s="38">
        <v>96.9</v>
      </c>
      <c r="AN155" s="38">
        <v>101.7</v>
      </c>
      <c r="AO155" s="38">
        <v>83</v>
      </c>
      <c r="AP155" s="38">
        <v>117.7</v>
      </c>
      <c r="AQ155" s="38">
        <v>108.3</v>
      </c>
      <c r="AR155" s="38">
        <v>121.9</v>
      </c>
      <c r="AS155" s="38">
        <v>95.6</v>
      </c>
      <c r="AT155" s="38">
        <v>97.6</v>
      </c>
      <c r="AU155" s="38">
        <v>67.2</v>
      </c>
    </row>
    <row r="156" spans="1:47">
      <c r="A156" s="8"/>
      <c r="B156" s="32"/>
      <c r="C156" s="8" t="s">
        <v>92</v>
      </c>
      <c r="D156" s="10">
        <v>101</v>
      </c>
      <c r="E156" s="10">
        <v>101</v>
      </c>
      <c r="F156" s="10">
        <v>101.6</v>
      </c>
      <c r="G156" s="10">
        <v>109.7</v>
      </c>
      <c r="H156" s="10">
        <v>77.099999999999994</v>
      </c>
      <c r="I156" s="10">
        <v>98.3</v>
      </c>
      <c r="J156" s="10">
        <v>87.1</v>
      </c>
      <c r="K156" s="10">
        <v>113</v>
      </c>
      <c r="L156" s="10">
        <v>99.9</v>
      </c>
      <c r="M156" s="10">
        <v>56.5</v>
      </c>
      <c r="N156" s="10">
        <v>109.2</v>
      </c>
      <c r="O156" s="10">
        <v>121.6</v>
      </c>
      <c r="P156" s="10">
        <v>103.4</v>
      </c>
      <c r="Q156" s="10">
        <v>111.5</v>
      </c>
      <c r="R156" s="10">
        <v>114</v>
      </c>
      <c r="S156" s="10">
        <v>96.8</v>
      </c>
      <c r="T156" s="10">
        <v>101.5</v>
      </c>
      <c r="U156" s="10">
        <v>90.8</v>
      </c>
      <c r="V156" s="10">
        <v>80.2</v>
      </c>
      <c r="W156" s="10">
        <v>103.7</v>
      </c>
      <c r="X156" s="10">
        <v>83.1</v>
      </c>
      <c r="Y156" s="10">
        <v>95.3</v>
      </c>
      <c r="Z156" s="10">
        <v>74.099999999999994</v>
      </c>
      <c r="AA156" s="10">
        <v>112.7</v>
      </c>
      <c r="AB156" s="10">
        <v>50.5</v>
      </c>
      <c r="AC156" s="10">
        <v>75.400000000000006</v>
      </c>
      <c r="AD156" s="10">
        <v>107.2</v>
      </c>
      <c r="AE156" s="33">
        <v>69.599999999999994</v>
      </c>
      <c r="AF156" s="33">
        <v>144.69999999999999</v>
      </c>
      <c r="AG156" s="33">
        <v>103.7</v>
      </c>
      <c r="AH156" s="8"/>
      <c r="AI156" s="32"/>
      <c r="AJ156" s="8" t="s">
        <v>92</v>
      </c>
      <c r="AK156" s="10">
        <v>101</v>
      </c>
      <c r="AL156" s="10">
        <v>109.8</v>
      </c>
      <c r="AM156" s="38">
        <v>107.2</v>
      </c>
      <c r="AN156" s="38">
        <v>112.4</v>
      </c>
      <c r="AO156" s="38">
        <v>92.2</v>
      </c>
      <c r="AP156" s="38">
        <v>113.2</v>
      </c>
      <c r="AQ156" s="38">
        <v>108.6</v>
      </c>
      <c r="AR156" s="38">
        <v>115.3</v>
      </c>
      <c r="AS156" s="38">
        <v>94.6</v>
      </c>
      <c r="AT156" s="38">
        <v>96.3</v>
      </c>
      <c r="AU156" s="38">
        <v>69.400000000000006</v>
      </c>
    </row>
    <row r="157" spans="1:47">
      <c r="A157" s="8"/>
      <c r="B157" s="32"/>
      <c r="C157" s="8" t="s">
        <v>93</v>
      </c>
      <c r="D157" s="10">
        <v>88.6</v>
      </c>
      <c r="E157" s="10">
        <v>88.6</v>
      </c>
      <c r="F157" s="10">
        <v>94.8</v>
      </c>
      <c r="G157" s="10">
        <v>90</v>
      </c>
      <c r="H157" s="10">
        <v>72.5</v>
      </c>
      <c r="I157" s="10">
        <v>75.2</v>
      </c>
      <c r="J157" s="10">
        <v>62.7</v>
      </c>
      <c r="K157" s="10">
        <v>91</v>
      </c>
      <c r="L157" s="10">
        <v>80.900000000000006</v>
      </c>
      <c r="M157" s="10">
        <v>48.3</v>
      </c>
      <c r="N157" s="10">
        <v>104.2</v>
      </c>
      <c r="O157" s="10">
        <v>112.6</v>
      </c>
      <c r="P157" s="10">
        <v>94.8</v>
      </c>
      <c r="Q157" s="10">
        <v>100.3</v>
      </c>
      <c r="R157" s="10">
        <v>97.1</v>
      </c>
      <c r="S157" s="10">
        <v>102.5</v>
      </c>
      <c r="T157" s="10">
        <v>82.9</v>
      </c>
      <c r="U157" s="10">
        <v>76.400000000000006</v>
      </c>
      <c r="V157" s="10">
        <v>87.5</v>
      </c>
      <c r="W157" s="10">
        <v>94.2</v>
      </c>
      <c r="X157" s="10">
        <v>76.2</v>
      </c>
      <c r="Y157" s="10">
        <v>85.5</v>
      </c>
      <c r="Z157" s="10">
        <v>79.5</v>
      </c>
      <c r="AA157" s="10">
        <v>95.6</v>
      </c>
      <c r="AB157" s="10">
        <v>48.8</v>
      </c>
      <c r="AC157" s="10">
        <v>70</v>
      </c>
      <c r="AD157" s="10">
        <v>89.8</v>
      </c>
      <c r="AE157" s="33">
        <v>73.7</v>
      </c>
      <c r="AF157" s="33">
        <v>157.4</v>
      </c>
      <c r="AG157" s="33">
        <v>92.9</v>
      </c>
      <c r="AH157" s="8"/>
      <c r="AI157" s="32"/>
      <c r="AJ157" s="8" t="s">
        <v>93</v>
      </c>
      <c r="AK157" s="10">
        <v>88.6</v>
      </c>
      <c r="AL157" s="10">
        <v>92.2</v>
      </c>
      <c r="AM157" s="38">
        <v>83.4</v>
      </c>
      <c r="AN157" s="38">
        <v>83.1</v>
      </c>
      <c r="AO157" s="38">
        <v>84.2</v>
      </c>
      <c r="AP157" s="38">
        <v>103.9</v>
      </c>
      <c r="AQ157" s="38">
        <v>117.6</v>
      </c>
      <c r="AR157" s="38">
        <v>97.6</v>
      </c>
      <c r="AS157" s="38">
        <v>86.1</v>
      </c>
      <c r="AT157" s="38">
        <v>87.6</v>
      </c>
      <c r="AU157" s="38">
        <v>63.5</v>
      </c>
    </row>
    <row r="158" spans="1:47">
      <c r="A158" s="8"/>
      <c r="B158" s="32"/>
      <c r="C158" s="8" t="s">
        <v>94</v>
      </c>
      <c r="D158" s="10">
        <v>101.8</v>
      </c>
      <c r="E158" s="10">
        <v>101.8</v>
      </c>
      <c r="F158" s="10">
        <v>105.1</v>
      </c>
      <c r="G158" s="10">
        <v>94.4</v>
      </c>
      <c r="H158" s="10">
        <v>91.6</v>
      </c>
      <c r="I158" s="10">
        <v>95.7</v>
      </c>
      <c r="J158" s="10">
        <v>85.1</v>
      </c>
      <c r="K158" s="10">
        <v>110.4</v>
      </c>
      <c r="L158" s="10">
        <v>90.6</v>
      </c>
      <c r="M158" s="10">
        <v>54.9</v>
      </c>
      <c r="N158" s="10">
        <v>156.6</v>
      </c>
      <c r="O158" s="10">
        <v>109.3</v>
      </c>
      <c r="P158" s="10">
        <v>106</v>
      </c>
      <c r="Q158" s="10">
        <v>95.5</v>
      </c>
      <c r="R158" s="10">
        <v>107.8</v>
      </c>
      <c r="S158" s="10">
        <v>78.8</v>
      </c>
      <c r="T158" s="10">
        <v>86</v>
      </c>
      <c r="U158" s="10">
        <v>85.6</v>
      </c>
      <c r="V158" s="10">
        <v>90.6</v>
      </c>
      <c r="W158" s="10">
        <v>97.1</v>
      </c>
      <c r="X158" s="10">
        <v>84.7</v>
      </c>
      <c r="Y158" s="10">
        <v>106.1</v>
      </c>
      <c r="Z158" s="10">
        <v>79.3</v>
      </c>
      <c r="AA158" s="10">
        <v>106.3</v>
      </c>
      <c r="AB158" s="10">
        <v>52.1</v>
      </c>
      <c r="AC158" s="10">
        <v>77.900000000000006</v>
      </c>
      <c r="AD158" s="10">
        <v>89.9</v>
      </c>
      <c r="AE158" s="33">
        <v>73.2</v>
      </c>
      <c r="AF158" s="33">
        <v>142.30000000000001</v>
      </c>
      <c r="AG158" s="33">
        <v>104.3</v>
      </c>
      <c r="AH158" s="8"/>
      <c r="AI158" s="32"/>
      <c r="AJ158" s="8" t="s">
        <v>94</v>
      </c>
      <c r="AK158" s="10">
        <v>101.8</v>
      </c>
      <c r="AL158" s="10">
        <v>107.4</v>
      </c>
      <c r="AM158" s="38">
        <v>106.1</v>
      </c>
      <c r="AN158" s="38">
        <v>109.6</v>
      </c>
      <c r="AO158" s="38">
        <v>96.1</v>
      </c>
      <c r="AP158" s="38">
        <v>109.1</v>
      </c>
      <c r="AQ158" s="38">
        <v>118.5</v>
      </c>
      <c r="AR158" s="38">
        <v>104.9</v>
      </c>
      <c r="AS158" s="38">
        <v>97.7</v>
      </c>
      <c r="AT158" s="38">
        <v>99.6</v>
      </c>
      <c r="AU158" s="38">
        <v>69.900000000000006</v>
      </c>
    </row>
    <row r="159" spans="1:47">
      <c r="A159" s="8"/>
      <c r="B159" s="32"/>
      <c r="C159" s="8" t="s">
        <v>95</v>
      </c>
      <c r="D159" s="10">
        <v>105.1</v>
      </c>
      <c r="E159" s="10">
        <v>105.1</v>
      </c>
      <c r="F159" s="10">
        <v>104.3</v>
      </c>
      <c r="G159" s="10">
        <v>90.5</v>
      </c>
      <c r="H159" s="10">
        <v>101.2</v>
      </c>
      <c r="I159" s="10">
        <v>75.7</v>
      </c>
      <c r="J159" s="10">
        <v>59.6</v>
      </c>
      <c r="K159" s="10">
        <v>95.1</v>
      </c>
      <c r="L159" s="10">
        <v>93.8</v>
      </c>
      <c r="M159" s="10">
        <v>55.7</v>
      </c>
      <c r="N159" s="10">
        <v>196.6</v>
      </c>
      <c r="O159" s="10">
        <v>120.1</v>
      </c>
      <c r="P159" s="10">
        <v>107.4</v>
      </c>
      <c r="Q159" s="10">
        <v>115.1</v>
      </c>
      <c r="R159" s="10">
        <v>120</v>
      </c>
      <c r="S159" s="10">
        <v>91.1</v>
      </c>
      <c r="T159" s="10">
        <v>87.1</v>
      </c>
      <c r="U159" s="10">
        <v>91</v>
      </c>
      <c r="V159" s="10">
        <v>92.8</v>
      </c>
      <c r="W159" s="10">
        <v>105.5</v>
      </c>
      <c r="X159" s="10">
        <v>82.2</v>
      </c>
      <c r="Y159" s="10">
        <v>105.4</v>
      </c>
      <c r="Z159" s="10">
        <v>82</v>
      </c>
      <c r="AA159" s="10">
        <v>106.5</v>
      </c>
      <c r="AB159" s="10">
        <v>53.4</v>
      </c>
      <c r="AC159" s="10">
        <v>73.3</v>
      </c>
      <c r="AD159" s="10">
        <v>83.3</v>
      </c>
      <c r="AE159" s="33">
        <v>73.900000000000006</v>
      </c>
      <c r="AF159" s="33">
        <v>129.1</v>
      </c>
      <c r="AG159" s="33">
        <v>106.6</v>
      </c>
      <c r="AH159" s="8"/>
      <c r="AI159" s="32"/>
      <c r="AJ159" s="8" t="s">
        <v>95</v>
      </c>
      <c r="AK159" s="10">
        <v>105.1</v>
      </c>
      <c r="AL159" s="10">
        <v>123.3</v>
      </c>
      <c r="AM159" s="38">
        <v>123.4</v>
      </c>
      <c r="AN159" s="38">
        <v>88.1</v>
      </c>
      <c r="AO159" s="38">
        <v>224</v>
      </c>
      <c r="AP159" s="38">
        <v>123.1</v>
      </c>
      <c r="AQ159" s="38">
        <v>132.19999999999999</v>
      </c>
      <c r="AR159" s="38">
        <v>118.9</v>
      </c>
      <c r="AS159" s="38">
        <v>91.9</v>
      </c>
      <c r="AT159" s="38">
        <v>93.4</v>
      </c>
      <c r="AU159" s="38">
        <v>70.5</v>
      </c>
    </row>
    <row r="160" spans="1:47">
      <c r="A160" s="8"/>
      <c r="B160" s="32"/>
      <c r="C160" s="8" t="s">
        <v>96</v>
      </c>
      <c r="D160" s="10">
        <v>97.4</v>
      </c>
      <c r="E160" s="10">
        <v>97.4</v>
      </c>
      <c r="F160" s="10">
        <v>99.1</v>
      </c>
      <c r="G160" s="10">
        <v>79.900000000000006</v>
      </c>
      <c r="H160" s="10">
        <v>98.1</v>
      </c>
      <c r="I160" s="10">
        <v>81.900000000000006</v>
      </c>
      <c r="J160" s="10">
        <v>54.4</v>
      </c>
      <c r="K160" s="10">
        <v>117.6</v>
      </c>
      <c r="L160" s="10">
        <v>89.1</v>
      </c>
      <c r="M160" s="10">
        <v>55.9</v>
      </c>
      <c r="N160" s="10">
        <v>119.2</v>
      </c>
      <c r="O160" s="10">
        <v>102.3</v>
      </c>
      <c r="P160" s="10">
        <v>120.5</v>
      </c>
      <c r="Q160" s="10">
        <v>104.5</v>
      </c>
      <c r="R160" s="10">
        <v>103.9</v>
      </c>
      <c r="S160" s="10">
        <v>83</v>
      </c>
      <c r="T160" s="10">
        <v>89.3</v>
      </c>
      <c r="U160" s="10">
        <v>83.7</v>
      </c>
      <c r="V160" s="10">
        <v>82.4</v>
      </c>
      <c r="W160" s="10">
        <v>106.8</v>
      </c>
      <c r="X160" s="10">
        <v>75.900000000000006</v>
      </c>
      <c r="Y160" s="10">
        <v>94.8</v>
      </c>
      <c r="Z160" s="10">
        <v>76.099999999999994</v>
      </c>
      <c r="AA160" s="10">
        <v>113.3</v>
      </c>
      <c r="AB160" s="10">
        <v>48.9</v>
      </c>
      <c r="AC160" s="10">
        <v>64.599999999999994</v>
      </c>
      <c r="AD160" s="10">
        <v>85.9</v>
      </c>
      <c r="AE160" s="33">
        <v>73.5</v>
      </c>
      <c r="AF160" s="33">
        <v>127.1</v>
      </c>
      <c r="AG160" s="33">
        <v>99.3</v>
      </c>
      <c r="AH160" s="8"/>
      <c r="AI160" s="32"/>
      <c r="AJ160" s="8" t="s">
        <v>96</v>
      </c>
      <c r="AK160" s="10">
        <v>97.4</v>
      </c>
      <c r="AL160" s="10">
        <v>105.8</v>
      </c>
      <c r="AM160" s="38">
        <v>102.5</v>
      </c>
      <c r="AN160" s="38">
        <v>101.3</v>
      </c>
      <c r="AO160" s="38">
        <v>105.7</v>
      </c>
      <c r="AP160" s="38">
        <v>110.2</v>
      </c>
      <c r="AQ160" s="38">
        <v>115</v>
      </c>
      <c r="AR160" s="38">
        <v>108</v>
      </c>
      <c r="AS160" s="38">
        <v>91.3</v>
      </c>
      <c r="AT160" s="38">
        <v>92.9</v>
      </c>
      <c r="AU160" s="38">
        <v>67.3</v>
      </c>
    </row>
    <row r="161" spans="1:47">
      <c r="A161" s="15"/>
      <c r="B161" s="34"/>
      <c r="C161" s="15" t="s">
        <v>97</v>
      </c>
      <c r="D161" s="14">
        <v>103.1</v>
      </c>
      <c r="E161" s="14">
        <v>103.1</v>
      </c>
      <c r="F161" s="14">
        <v>102</v>
      </c>
      <c r="G161" s="14">
        <v>83.3</v>
      </c>
      <c r="H161" s="14">
        <v>91.8</v>
      </c>
      <c r="I161" s="14">
        <v>82.2</v>
      </c>
      <c r="J161" s="14">
        <v>69.3</v>
      </c>
      <c r="K161" s="14">
        <v>98.9</v>
      </c>
      <c r="L161" s="14">
        <v>85.7</v>
      </c>
      <c r="M161" s="14">
        <v>44</v>
      </c>
      <c r="N161" s="14">
        <v>137.30000000000001</v>
      </c>
      <c r="O161" s="14">
        <v>110.7</v>
      </c>
      <c r="P161" s="14">
        <v>140.9</v>
      </c>
      <c r="Q161" s="14">
        <v>107.1</v>
      </c>
      <c r="R161" s="14">
        <v>99.7</v>
      </c>
      <c r="S161" s="14">
        <v>95.4</v>
      </c>
      <c r="T161" s="14">
        <v>85.2</v>
      </c>
      <c r="U161" s="14">
        <v>85.9</v>
      </c>
      <c r="V161" s="14">
        <v>76</v>
      </c>
      <c r="W161" s="14">
        <v>132.80000000000001</v>
      </c>
      <c r="X161" s="14">
        <v>84</v>
      </c>
      <c r="Y161" s="14">
        <v>122.1</v>
      </c>
      <c r="Z161" s="14">
        <v>75.400000000000006</v>
      </c>
      <c r="AA161" s="14">
        <v>117.3</v>
      </c>
      <c r="AB161" s="14">
        <v>48</v>
      </c>
      <c r="AC161" s="14">
        <v>66.400000000000006</v>
      </c>
      <c r="AD161" s="14">
        <v>103.3</v>
      </c>
      <c r="AE161" s="35">
        <v>64.2</v>
      </c>
      <c r="AF161" s="35">
        <v>150.19999999999999</v>
      </c>
      <c r="AG161" s="35">
        <v>106</v>
      </c>
      <c r="AH161" s="15"/>
      <c r="AI161" s="34"/>
      <c r="AJ161" s="15" t="s">
        <v>97</v>
      </c>
      <c r="AK161" s="14">
        <v>103.1</v>
      </c>
      <c r="AL161" s="14">
        <v>115.3</v>
      </c>
      <c r="AM161" s="40">
        <v>111.5</v>
      </c>
      <c r="AN161" s="40">
        <v>115.7</v>
      </c>
      <c r="AO161" s="40">
        <v>99.5</v>
      </c>
      <c r="AP161" s="40">
        <v>120.3</v>
      </c>
      <c r="AQ161" s="40">
        <v>125.7</v>
      </c>
      <c r="AR161" s="40">
        <v>117.9</v>
      </c>
      <c r="AS161" s="40">
        <v>94.2</v>
      </c>
      <c r="AT161" s="40">
        <v>95.9</v>
      </c>
      <c r="AU161" s="40">
        <v>69.599999999999994</v>
      </c>
    </row>
    <row r="162" spans="1:47">
      <c r="A162" s="8"/>
      <c r="B162" s="32" t="s">
        <v>110</v>
      </c>
      <c r="C162" s="8" t="s">
        <v>84</v>
      </c>
      <c r="D162" s="38">
        <v>86.6</v>
      </c>
      <c r="E162" s="10">
        <v>86.6</v>
      </c>
      <c r="F162" s="10">
        <v>98.4</v>
      </c>
      <c r="G162" s="10">
        <v>79.5</v>
      </c>
      <c r="H162" s="10">
        <v>85.2</v>
      </c>
      <c r="I162" s="10">
        <v>73.099999999999994</v>
      </c>
      <c r="J162" s="10">
        <v>56.8</v>
      </c>
      <c r="K162" s="10">
        <v>95</v>
      </c>
      <c r="L162" s="10">
        <v>71.900000000000006</v>
      </c>
      <c r="M162" s="10">
        <v>45.6</v>
      </c>
      <c r="N162" s="10">
        <v>101.9</v>
      </c>
      <c r="O162" s="10">
        <v>98.5</v>
      </c>
      <c r="P162" s="10">
        <v>104.8</v>
      </c>
      <c r="Q162" s="10">
        <v>100.7</v>
      </c>
      <c r="R162" s="10">
        <v>94.7</v>
      </c>
      <c r="S162" s="10">
        <v>83.2</v>
      </c>
      <c r="T162" s="10">
        <v>73.599999999999994</v>
      </c>
      <c r="U162" s="10">
        <v>69.599999999999994</v>
      </c>
      <c r="V162" s="10">
        <v>91.1</v>
      </c>
      <c r="W162" s="10">
        <v>76.599999999999994</v>
      </c>
      <c r="X162" s="10">
        <v>65.2</v>
      </c>
      <c r="Y162" s="10">
        <v>77.599999999999994</v>
      </c>
      <c r="Z162" s="10">
        <v>72.099999999999994</v>
      </c>
      <c r="AA162" s="10">
        <v>101.2</v>
      </c>
      <c r="AB162" s="10">
        <v>40.4</v>
      </c>
      <c r="AC162" s="10">
        <v>56.4</v>
      </c>
      <c r="AD162" s="10">
        <v>69.7</v>
      </c>
      <c r="AE162" s="33">
        <v>67.2</v>
      </c>
      <c r="AF162" s="33">
        <v>168.4</v>
      </c>
      <c r="AG162" s="33">
        <v>91.7</v>
      </c>
      <c r="AH162" s="8"/>
      <c r="AI162" s="32" t="s">
        <v>110</v>
      </c>
      <c r="AJ162" s="8" t="s">
        <v>84</v>
      </c>
      <c r="AK162" s="10">
        <v>86.6</v>
      </c>
      <c r="AL162" s="10">
        <v>92.9</v>
      </c>
      <c r="AM162" s="38">
        <v>89.7</v>
      </c>
      <c r="AN162" s="38">
        <v>89.3</v>
      </c>
      <c r="AO162" s="38">
        <v>90.8</v>
      </c>
      <c r="AP162" s="38">
        <v>97.3</v>
      </c>
      <c r="AQ162" s="38">
        <v>110.6</v>
      </c>
      <c r="AR162" s="38">
        <v>91.2</v>
      </c>
      <c r="AS162" s="38">
        <v>82</v>
      </c>
      <c r="AT162" s="38">
        <v>83.7</v>
      </c>
      <c r="AU162" s="38">
        <v>57.2</v>
      </c>
    </row>
    <row r="163" spans="1:47">
      <c r="A163" s="8"/>
      <c r="B163" s="32"/>
      <c r="C163" s="8" t="s">
        <v>86</v>
      </c>
      <c r="D163" s="38">
        <v>97.7</v>
      </c>
      <c r="E163" s="10">
        <v>97.7</v>
      </c>
      <c r="F163" s="10">
        <v>98.7</v>
      </c>
      <c r="G163" s="10">
        <v>80.900000000000006</v>
      </c>
      <c r="H163" s="10">
        <v>82.7</v>
      </c>
      <c r="I163" s="10">
        <v>81.900000000000006</v>
      </c>
      <c r="J163" s="10">
        <v>71.8</v>
      </c>
      <c r="K163" s="10">
        <v>95</v>
      </c>
      <c r="L163" s="10">
        <v>83.9</v>
      </c>
      <c r="M163" s="10">
        <v>47.9</v>
      </c>
      <c r="N163" s="10">
        <v>131.5</v>
      </c>
      <c r="O163" s="10">
        <v>102.1</v>
      </c>
      <c r="P163" s="10">
        <v>129.69999999999999</v>
      </c>
      <c r="Q163" s="10">
        <v>99.9</v>
      </c>
      <c r="R163" s="10">
        <v>109.2</v>
      </c>
      <c r="S163" s="10">
        <v>82.4</v>
      </c>
      <c r="T163" s="10">
        <v>84.7</v>
      </c>
      <c r="U163" s="10">
        <v>81.599999999999994</v>
      </c>
      <c r="V163" s="10">
        <v>97.4</v>
      </c>
      <c r="W163" s="10">
        <v>93.9</v>
      </c>
      <c r="X163" s="10">
        <v>72.7</v>
      </c>
      <c r="Y163" s="10">
        <v>96.3</v>
      </c>
      <c r="Z163" s="10">
        <v>78.599999999999994</v>
      </c>
      <c r="AA163" s="10">
        <v>126.9</v>
      </c>
      <c r="AB163" s="10">
        <v>45.9</v>
      </c>
      <c r="AC163" s="10">
        <v>57.1</v>
      </c>
      <c r="AD163" s="10">
        <v>77.099999999999994</v>
      </c>
      <c r="AE163" s="33">
        <v>62.3</v>
      </c>
      <c r="AF163" s="33">
        <v>156.69999999999999</v>
      </c>
      <c r="AG163" s="33">
        <v>101.4</v>
      </c>
      <c r="AH163" s="8"/>
      <c r="AI163" s="32"/>
      <c r="AJ163" s="8" t="s">
        <v>86</v>
      </c>
      <c r="AK163" s="10">
        <v>97.7</v>
      </c>
      <c r="AL163" s="10">
        <v>105.2</v>
      </c>
      <c r="AM163" s="38">
        <v>100.3</v>
      </c>
      <c r="AN163" s="38">
        <v>103.6</v>
      </c>
      <c r="AO163" s="38">
        <v>90.9</v>
      </c>
      <c r="AP163" s="38">
        <v>111.8</v>
      </c>
      <c r="AQ163" s="38">
        <v>113.2</v>
      </c>
      <c r="AR163" s="38">
        <v>111.2</v>
      </c>
      <c r="AS163" s="38">
        <v>92.2</v>
      </c>
      <c r="AT163" s="38">
        <v>94.3</v>
      </c>
      <c r="AU163" s="38">
        <v>60.6</v>
      </c>
    </row>
    <row r="164" spans="1:47">
      <c r="A164" s="8"/>
      <c r="B164" s="32"/>
      <c r="C164" s="8" t="s">
        <v>88</v>
      </c>
      <c r="D164" s="38">
        <v>117</v>
      </c>
      <c r="E164" s="10">
        <v>117</v>
      </c>
      <c r="F164" s="10">
        <v>111.4</v>
      </c>
      <c r="G164" s="10">
        <v>96.4</v>
      </c>
      <c r="H164" s="10">
        <v>85.8</v>
      </c>
      <c r="I164" s="10">
        <v>115.8</v>
      </c>
      <c r="J164" s="10">
        <v>108.2</v>
      </c>
      <c r="K164" s="10">
        <v>127.9</v>
      </c>
      <c r="L164" s="10">
        <v>100.3</v>
      </c>
      <c r="M164" s="10">
        <v>57.9</v>
      </c>
      <c r="N164" s="10">
        <v>180.7</v>
      </c>
      <c r="O164" s="10">
        <v>143.4</v>
      </c>
      <c r="P164" s="10">
        <v>136.5</v>
      </c>
      <c r="Q164" s="10">
        <v>106.2</v>
      </c>
      <c r="R164" s="10">
        <v>121</v>
      </c>
      <c r="S164" s="10">
        <v>93.3</v>
      </c>
      <c r="T164" s="10">
        <v>99.4</v>
      </c>
      <c r="U164" s="10">
        <v>92.9</v>
      </c>
      <c r="V164" s="10">
        <v>94.7</v>
      </c>
      <c r="W164" s="10">
        <v>108.1</v>
      </c>
      <c r="X164" s="10">
        <v>85.4</v>
      </c>
      <c r="Y164" s="10">
        <v>119.2</v>
      </c>
      <c r="Z164" s="10">
        <v>80.099999999999994</v>
      </c>
      <c r="AA164" s="10">
        <v>136.5</v>
      </c>
      <c r="AB164" s="10">
        <v>43.7</v>
      </c>
      <c r="AC164" s="10">
        <v>71.5</v>
      </c>
      <c r="AD164" s="10">
        <v>87.4</v>
      </c>
      <c r="AE164" s="33">
        <v>52.6</v>
      </c>
      <c r="AF164" s="33">
        <v>158.1</v>
      </c>
      <c r="AG164" s="33">
        <v>119.5</v>
      </c>
      <c r="AH164" s="8"/>
      <c r="AI164" s="32"/>
      <c r="AJ164" s="8" t="s">
        <v>88</v>
      </c>
      <c r="AK164" s="10">
        <v>117</v>
      </c>
      <c r="AL164" s="10">
        <v>129.5</v>
      </c>
      <c r="AM164" s="38">
        <v>133.5</v>
      </c>
      <c r="AN164" s="38">
        <v>147.69999999999999</v>
      </c>
      <c r="AO164" s="38">
        <v>93.1</v>
      </c>
      <c r="AP164" s="38">
        <v>124.2</v>
      </c>
      <c r="AQ164" s="38">
        <v>117.1</v>
      </c>
      <c r="AR164" s="38">
        <v>127.5</v>
      </c>
      <c r="AS164" s="38">
        <v>107.8</v>
      </c>
      <c r="AT164" s="38">
        <v>110.3</v>
      </c>
      <c r="AU164" s="38">
        <v>72.099999999999994</v>
      </c>
    </row>
    <row r="165" spans="1:47">
      <c r="A165" s="8"/>
      <c r="B165" s="32"/>
      <c r="C165" s="8" t="s">
        <v>89</v>
      </c>
      <c r="D165" s="38">
        <v>94.5</v>
      </c>
      <c r="E165" s="10">
        <v>94.5</v>
      </c>
      <c r="F165" s="10">
        <v>94.6</v>
      </c>
      <c r="G165" s="10">
        <v>74.599999999999994</v>
      </c>
      <c r="H165" s="10">
        <v>73.900000000000006</v>
      </c>
      <c r="I165" s="10">
        <v>78.900000000000006</v>
      </c>
      <c r="J165" s="10">
        <v>56.3</v>
      </c>
      <c r="K165" s="10">
        <v>108.8</v>
      </c>
      <c r="L165" s="10">
        <v>81.400000000000006</v>
      </c>
      <c r="M165" s="10">
        <v>48.4</v>
      </c>
      <c r="N165" s="10">
        <v>105.6</v>
      </c>
      <c r="O165" s="10">
        <v>99.8</v>
      </c>
      <c r="P165" s="10">
        <v>111</v>
      </c>
      <c r="Q165" s="10">
        <v>104.4</v>
      </c>
      <c r="R165" s="10">
        <v>113.1</v>
      </c>
      <c r="S165" s="10">
        <v>85.5</v>
      </c>
      <c r="T165" s="10">
        <v>103.4</v>
      </c>
      <c r="U165" s="10">
        <v>89.7</v>
      </c>
      <c r="V165" s="10">
        <v>112.2</v>
      </c>
      <c r="W165" s="10">
        <v>105.4</v>
      </c>
      <c r="X165" s="10">
        <v>79.900000000000006</v>
      </c>
      <c r="Y165" s="10">
        <v>116.1</v>
      </c>
      <c r="Z165" s="10">
        <v>85.7</v>
      </c>
      <c r="AA165" s="10">
        <v>97.7</v>
      </c>
      <c r="AB165" s="10">
        <v>52</v>
      </c>
      <c r="AC165" s="10">
        <v>63.8</v>
      </c>
      <c r="AD165" s="10">
        <v>84.5</v>
      </c>
      <c r="AE165" s="33">
        <v>48.5</v>
      </c>
      <c r="AF165" s="44" t="s">
        <v>111</v>
      </c>
      <c r="AG165" s="33">
        <v>96.6</v>
      </c>
      <c r="AH165" s="8"/>
      <c r="AI165" s="32"/>
      <c r="AJ165" s="8" t="s">
        <v>89</v>
      </c>
      <c r="AK165" s="10">
        <v>94.5</v>
      </c>
      <c r="AL165" s="10">
        <v>103.5</v>
      </c>
      <c r="AM165" s="38">
        <v>92.6</v>
      </c>
      <c r="AN165" s="38">
        <v>95</v>
      </c>
      <c r="AO165" s="38">
        <v>85.8</v>
      </c>
      <c r="AP165" s="38">
        <v>118</v>
      </c>
      <c r="AQ165" s="38">
        <v>110.4</v>
      </c>
      <c r="AR165" s="38">
        <v>121.4</v>
      </c>
      <c r="AS165" s="38">
        <v>88</v>
      </c>
      <c r="AT165" s="38">
        <v>89.3</v>
      </c>
      <c r="AU165" s="38">
        <v>68.7</v>
      </c>
    </row>
    <row r="166" spans="1:47">
      <c r="A166" s="8"/>
      <c r="B166" s="32"/>
      <c r="C166" s="8" t="s">
        <v>90</v>
      </c>
      <c r="D166" s="38">
        <v>89</v>
      </c>
      <c r="E166" s="10">
        <v>89</v>
      </c>
      <c r="F166" s="10">
        <v>99.1</v>
      </c>
      <c r="G166" s="10">
        <v>68.3</v>
      </c>
      <c r="H166" s="10">
        <v>70.3</v>
      </c>
      <c r="I166" s="10">
        <v>72.599999999999994</v>
      </c>
      <c r="J166" s="10">
        <v>52.4</v>
      </c>
      <c r="K166" s="10">
        <v>99.8</v>
      </c>
      <c r="L166" s="10">
        <v>70.599999999999994</v>
      </c>
      <c r="M166" s="10">
        <v>50.9</v>
      </c>
      <c r="N166" s="10">
        <v>108.5</v>
      </c>
      <c r="O166" s="10">
        <v>83.4</v>
      </c>
      <c r="P166" s="10">
        <v>101.8</v>
      </c>
      <c r="Q166" s="10">
        <v>89.5</v>
      </c>
      <c r="R166" s="10">
        <v>109.9</v>
      </c>
      <c r="S166" s="10">
        <v>86.8</v>
      </c>
      <c r="T166" s="10">
        <v>94.2</v>
      </c>
      <c r="U166" s="10">
        <v>79.900000000000006</v>
      </c>
      <c r="V166" s="10">
        <v>98.2</v>
      </c>
      <c r="W166" s="10">
        <v>93.6</v>
      </c>
      <c r="X166" s="10">
        <v>64.3</v>
      </c>
      <c r="Y166" s="10">
        <v>78.900000000000006</v>
      </c>
      <c r="Z166" s="10">
        <v>72.5</v>
      </c>
      <c r="AA166" s="10">
        <v>93.7</v>
      </c>
      <c r="AB166" s="10">
        <v>39.200000000000003</v>
      </c>
      <c r="AC166" s="10">
        <v>55.1</v>
      </c>
      <c r="AD166" s="10">
        <v>68.8</v>
      </c>
      <c r="AE166" s="33">
        <v>44.5</v>
      </c>
      <c r="AF166" s="44" t="s">
        <v>111</v>
      </c>
      <c r="AG166" s="33">
        <v>91</v>
      </c>
      <c r="AH166" s="8"/>
      <c r="AI166" s="32"/>
      <c r="AJ166" s="8" t="s">
        <v>90</v>
      </c>
      <c r="AK166" s="10">
        <v>89</v>
      </c>
      <c r="AL166" s="10">
        <v>95.1</v>
      </c>
      <c r="AM166" s="38">
        <v>86.7</v>
      </c>
      <c r="AN166" s="38">
        <v>89.7</v>
      </c>
      <c r="AO166" s="38">
        <v>78</v>
      </c>
      <c r="AP166" s="38">
        <v>106.4</v>
      </c>
      <c r="AQ166" s="38">
        <v>88.7</v>
      </c>
      <c r="AR166" s="38">
        <v>114.3</v>
      </c>
      <c r="AS166" s="38">
        <v>84.6</v>
      </c>
      <c r="AT166" s="38">
        <v>86.4</v>
      </c>
      <c r="AU166" s="38">
        <v>58</v>
      </c>
    </row>
    <row r="167" spans="1:47">
      <c r="A167" s="8"/>
      <c r="B167" s="32"/>
      <c r="C167" s="8" t="s">
        <v>91</v>
      </c>
      <c r="D167" s="38">
        <v>102.8</v>
      </c>
      <c r="E167" s="10">
        <v>102.8</v>
      </c>
      <c r="F167" s="10">
        <v>97.8</v>
      </c>
      <c r="G167" s="10">
        <v>83.6</v>
      </c>
      <c r="H167" s="10">
        <v>75.2</v>
      </c>
      <c r="I167" s="10">
        <v>93.6</v>
      </c>
      <c r="J167" s="10">
        <v>77.8</v>
      </c>
      <c r="K167" s="10">
        <v>115.4</v>
      </c>
      <c r="L167" s="10">
        <v>87.3</v>
      </c>
      <c r="M167" s="10">
        <v>48.1</v>
      </c>
      <c r="N167" s="10">
        <v>143.9</v>
      </c>
      <c r="O167" s="10">
        <v>94.7</v>
      </c>
      <c r="P167" s="10">
        <v>132.80000000000001</v>
      </c>
      <c r="Q167" s="10">
        <v>100</v>
      </c>
      <c r="R167" s="10">
        <v>116.5</v>
      </c>
      <c r="S167" s="10">
        <v>84.4</v>
      </c>
      <c r="T167" s="10">
        <v>98.8</v>
      </c>
      <c r="U167" s="10">
        <v>88.1</v>
      </c>
      <c r="V167" s="10">
        <v>103.1</v>
      </c>
      <c r="W167" s="10">
        <v>101.9</v>
      </c>
      <c r="X167" s="10">
        <v>78.5</v>
      </c>
      <c r="Y167" s="10">
        <v>102.9</v>
      </c>
      <c r="Z167" s="10">
        <v>76</v>
      </c>
      <c r="AA167" s="10">
        <v>108.8</v>
      </c>
      <c r="AB167" s="10">
        <v>51</v>
      </c>
      <c r="AC167" s="10">
        <v>62.8</v>
      </c>
      <c r="AD167" s="10">
        <v>103.9</v>
      </c>
      <c r="AE167" s="33">
        <v>57.4</v>
      </c>
      <c r="AF167" s="44" t="s">
        <v>111</v>
      </c>
      <c r="AG167" s="33">
        <v>104.6</v>
      </c>
      <c r="AH167" s="8"/>
      <c r="AI167" s="32"/>
      <c r="AJ167" s="8" t="s">
        <v>91</v>
      </c>
      <c r="AK167" s="10">
        <v>102.8</v>
      </c>
      <c r="AL167" s="10">
        <v>113.4</v>
      </c>
      <c r="AM167" s="38">
        <v>110.2</v>
      </c>
      <c r="AN167" s="38">
        <v>119.2</v>
      </c>
      <c r="AO167" s="38">
        <v>84.4</v>
      </c>
      <c r="AP167" s="38">
        <v>117.6</v>
      </c>
      <c r="AQ167" s="38">
        <v>104.5</v>
      </c>
      <c r="AR167" s="38">
        <v>123.6</v>
      </c>
      <c r="AS167" s="38">
        <v>95.1</v>
      </c>
      <c r="AT167" s="38">
        <v>97.2</v>
      </c>
      <c r="AU167" s="38">
        <v>63.4</v>
      </c>
    </row>
    <row r="168" spans="1:47">
      <c r="A168" s="8"/>
      <c r="B168" s="32"/>
      <c r="C168" s="8" t="s">
        <v>92</v>
      </c>
      <c r="D168" s="38">
        <v>94.5</v>
      </c>
      <c r="E168" s="10">
        <v>94.5</v>
      </c>
      <c r="F168" s="10">
        <v>102.6</v>
      </c>
      <c r="G168" s="10">
        <v>79.400000000000006</v>
      </c>
      <c r="H168" s="10">
        <v>72.099999999999994</v>
      </c>
      <c r="I168" s="10">
        <v>74</v>
      </c>
      <c r="J168" s="10">
        <v>57.7</v>
      </c>
      <c r="K168" s="10">
        <v>95</v>
      </c>
      <c r="L168" s="10">
        <v>79</v>
      </c>
      <c r="M168" s="10">
        <v>51.2</v>
      </c>
      <c r="N168" s="10">
        <v>127.3</v>
      </c>
      <c r="O168" s="10">
        <v>92.7</v>
      </c>
      <c r="P168" s="10">
        <v>111.8</v>
      </c>
      <c r="Q168" s="10">
        <v>106.1</v>
      </c>
      <c r="R168" s="10">
        <v>104.9</v>
      </c>
      <c r="S168" s="10">
        <v>82.5</v>
      </c>
      <c r="T168" s="10">
        <v>102</v>
      </c>
      <c r="U168" s="10">
        <v>92.7</v>
      </c>
      <c r="V168" s="10">
        <v>96.1</v>
      </c>
      <c r="W168" s="10">
        <v>99.2</v>
      </c>
      <c r="X168" s="10">
        <v>77.900000000000006</v>
      </c>
      <c r="Y168" s="10">
        <v>94.6</v>
      </c>
      <c r="Z168" s="10">
        <v>74.2</v>
      </c>
      <c r="AA168" s="10">
        <v>106.9</v>
      </c>
      <c r="AB168" s="10">
        <v>46.9</v>
      </c>
      <c r="AC168" s="10">
        <v>69.7</v>
      </c>
      <c r="AD168" s="10">
        <v>89.9</v>
      </c>
      <c r="AE168" s="33">
        <v>65.3</v>
      </c>
      <c r="AF168" s="44" t="s">
        <v>111</v>
      </c>
      <c r="AG168" s="33">
        <v>98.4</v>
      </c>
      <c r="AH168" s="8"/>
      <c r="AI168" s="32"/>
      <c r="AJ168" s="8" t="s">
        <v>92</v>
      </c>
      <c r="AK168" s="10">
        <v>94.5</v>
      </c>
      <c r="AL168" s="10">
        <v>98.5</v>
      </c>
      <c r="AM168" s="38">
        <v>91.4</v>
      </c>
      <c r="AN168" s="38">
        <v>94</v>
      </c>
      <c r="AO168" s="38">
        <v>83.9</v>
      </c>
      <c r="AP168" s="38">
        <v>108.1</v>
      </c>
      <c r="AQ168" s="38">
        <v>99.8</v>
      </c>
      <c r="AR168" s="38">
        <v>111.9</v>
      </c>
      <c r="AS168" s="38">
        <v>91.5</v>
      </c>
      <c r="AT168" s="38">
        <v>93.4</v>
      </c>
      <c r="AU168" s="38">
        <v>63.8</v>
      </c>
    </row>
    <row r="169" spans="1:47">
      <c r="A169" s="8"/>
      <c r="B169" s="32"/>
      <c r="C169" s="8" t="s">
        <v>93</v>
      </c>
      <c r="D169" s="38">
        <v>89.6</v>
      </c>
      <c r="E169" s="10">
        <v>89.6</v>
      </c>
      <c r="F169" s="10">
        <v>96.6</v>
      </c>
      <c r="G169" s="10">
        <v>78.400000000000006</v>
      </c>
      <c r="H169" s="10">
        <v>73.5</v>
      </c>
      <c r="I169" s="10">
        <v>76.7</v>
      </c>
      <c r="J169" s="10">
        <v>65.8</v>
      </c>
      <c r="K169" s="10">
        <v>90.7</v>
      </c>
      <c r="L169" s="10">
        <v>80.900000000000006</v>
      </c>
      <c r="M169" s="10">
        <v>54.5</v>
      </c>
      <c r="N169" s="10">
        <v>115.9</v>
      </c>
      <c r="O169" s="10">
        <v>99.2</v>
      </c>
      <c r="P169" s="10">
        <v>100.3</v>
      </c>
      <c r="Q169" s="10">
        <v>99.4</v>
      </c>
      <c r="R169" s="10">
        <v>95.2</v>
      </c>
      <c r="S169" s="10">
        <v>85</v>
      </c>
      <c r="T169" s="10">
        <v>81.5</v>
      </c>
      <c r="U169" s="10">
        <v>82.4</v>
      </c>
      <c r="V169" s="10">
        <v>107.3</v>
      </c>
      <c r="W169" s="10">
        <v>94.6</v>
      </c>
      <c r="X169" s="10">
        <v>69.900000000000006</v>
      </c>
      <c r="Y169" s="10">
        <v>86.3</v>
      </c>
      <c r="Z169" s="10">
        <v>72.3</v>
      </c>
      <c r="AA169" s="10">
        <v>98.7</v>
      </c>
      <c r="AB169" s="10">
        <v>44.2</v>
      </c>
      <c r="AC169" s="10">
        <v>60.2</v>
      </c>
      <c r="AD169" s="10">
        <v>79.599999999999994</v>
      </c>
      <c r="AE169" s="33">
        <v>65.3</v>
      </c>
      <c r="AF169" s="44" t="s">
        <v>111</v>
      </c>
      <c r="AG169" s="33">
        <v>94.1</v>
      </c>
      <c r="AH169" s="8"/>
      <c r="AI169" s="32"/>
      <c r="AJ169" s="8" t="s">
        <v>93</v>
      </c>
      <c r="AK169" s="10">
        <v>89.6</v>
      </c>
      <c r="AL169" s="10">
        <v>91.1</v>
      </c>
      <c r="AM169" s="38">
        <v>82.2</v>
      </c>
      <c r="AN169" s="38">
        <v>81.3</v>
      </c>
      <c r="AO169" s="38">
        <v>84.7</v>
      </c>
      <c r="AP169" s="38">
        <v>102.8</v>
      </c>
      <c r="AQ169" s="38">
        <v>108.5</v>
      </c>
      <c r="AR169" s="38">
        <v>100.3</v>
      </c>
      <c r="AS169" s="38">
        <v>88.5</v>
      </c>
      <c r="AT169" s="38">
        <v>90.4</v>
      </c>
      <c r="AU169" s="38">
        <v>60.8</v>
      </c>
    </row>
    <row r="170" spans="1:47">
      <c r="A170" s="8"/>
      <c r="B170" s="32"/>
      <c r="C170" s="8" t="s">
        <v>94</v>
      </c>
      <c r="D170" s="38">
        <v>107.4</v>
      </c>
      <c r="E170" s="10">
        <v>107.4</v>
      </c>
      <c r="F170" s="10">
        <v>99.6</v>
      </c>
      <c r="G170" s="10">
        <v>84</v>
      </c>
      <c r="H170" s="10">
        <v>89.4</v>
      </c>
      <c r="I170" s="10">
        <v>100.4</v>
      </c>
      <c r="J170" s="10">
        <v>98.6</v>
      </c>
      <c r="K170" s="10">
        <v>104.8</v>
      </c>
      <c r="L170" s="10">
        <v>82.7</v>
      </c>
      <c r="M170" s="10">
        <v>55.5</v>
      </c>
      <c r="N170" s="10">
        <v>165.9</v>
      </c>
      <c r="O170" s="10">
        <v>117.7</v>
      </c>
      <c r="P170" s="10">
        <v>144.9</v>
      </c>
      <c r="Q170" s="10">
        <v>109.4</v>
      </c>
      <c r="R170" s="10">
        <v>103.3</v>
      </c>
      <c r="S170" s="10">
        <v>84.7</v>
      </c>
      <c r="T170" s="10">
        <v>90.9</v>
      </c>
      <c r="U170" s="10">
        <v>86.5</v>
      </c>
      <c r="V170" s="10">
        <v>109.9</v>
      </c>
      <c r="W170" s="10">
        <v>95.8</v>
      </c>
      <c r="X170" s="10">
        <v>80.099999999999994</v>
      </c>
      <c r="Y170" s="10">
        <v>108.1</v>
      </c>
      <c r="Z170" s="10">
        <v>76.3</v>
      </c>
      <c r="AA170" s="10">
        <v>113.5</v>
      </c>
      <c r="AB170" s="10">
        <v>41</v>
      </c>
      <c r="AC170" s="10">
        <v>69.900000000000006</v>
      </c>
      <c r="AD170" s="10">
        <v>83.3</v>
      </c>
      <c r="AE170" s="33">
        <v>62.6</v>
      </c>
      <c r="AF170" s="44" t="s">
        <v>111</v>
      </c>
      <c r="AG170" s="33">
        <v>110.1</v>
      </c>
      <c r="AH170" s="8"/>
      <c r="AI170" s="32"/>
      <c r="AJ170" s="8" t="s">
        <v>94</v>
      </c>
      <c r="AK170" s="10">
        <v>107.4</v>
      </c>
      <c r="AL170" s="10">
        <v>116.8</v>
      </c>
      <c r="AM170" s="38">
        <v>120.2</v>
      </c>
      <c r="AN170" s="38">
        <v>128.30000000000001</v>
      </c>
      <c r="AO170" s="38">
        <v>97.3</v>
      </c>
      <c r="AP170" s="38">
        <v>112.3</v>
      </c>
      <c r="AQ170" s="38">
        <v>125.2</v>
      </c>
      <c r="AR170" s="38">
        <v>106.5</v>
      </c>
      <c r="AS170" s="38">
        <v>100.5</v>
      </c>
      <c r="AT170" s="38">
        <v>102.8</v>
      </c>
      <c r="AU170" s="38">
        <v>66.2</v>
      </c>
    </row>
    <row r="171" spans="1:47">
      <c r="A171" s="8"/>
      <c r="B171" s="32"/>
      <c r="C171" s="8" t="s">
        <v>95</v>
      </c>
      <c r="D171" s="38">
        <v>97.1</v>
      </c>
      <c r="E171" s="10">
        <v>97.1</v>
      </c>
      <c r="F171" s="10">
        <v>107.6</v>
      </c>
      <c r="G171" s="10">
        <v>74.099999999999994</v>
      </c>
      <c r="H171" s="10">
        <v>95.6</v>
      </c>
      <c r="I171" s="10">
        <v>74.400000000000006</v>
      </c>
      <c r="J171" s="10">
        <v>70</v>
      </c>
      <c r="K171" s="10">
        <v>79.400000000000006</v>
      </c>
      <c r="L171" s="10">
        <v>80.900000000000006</v>
      </c>
      <c r="M171" s="10">
        <v>47.2</v>
      </c>
      <c r="N171" s="10">
        <v>133.69999999999999</v>
      </c>
      <c r="O171" s="10">
        <v>111.3</v>
      </c>
      <c r="P171" s="10">
        <v>110.2</v>
      </c>
      <c r="Q171" s="10">
        <v>112.7</v>
      </c>
      <c r="R171" s="10">
        <v>105.7</v>
      </c>
      <c r="S171" s="10">
        <v>87.1</v>
      </c>
      <c r="T171" s="10">
        <v>90.7</v>
      </c>
      <c r="U171" s="10">
        <v>89.1</v>
      </c>
      <c r="V171" s="10">
        <v>109.2</v>
      </c>
      <c r="W171" s="10">
        <v>100.9</v>
      </c>
      <c r="X171" s="10">
        <v>75.400000000000006</v>
      </c>
      <c r="Y171" s="10">
        <v>102.5</v>
      </c>
      <c r="Z171" s="10">
        <v>70.2</v>
      </c>
      <c r="AA171" s="10">
        <v>101.5</v>
      </c>
      <c r="AB171" s="10">
        <v>44.4</v>
      </c>
      <c r="AC171" s="10">
        <v>63.5</v>
      </c>
      <c r="AD171" s="10">
        <v>87.3</v>
      </c>
      <c r="AE171" s="33">
        <v>63.3</v>
      </c>
      <c r="AF171" s="44" t="s">
        <v>111</v>
      </c>
      <c r="AG171" s="33">
        <v>99.4</v>
      </c>
      <c r="AH171" s="8"/>
      <c r="AI171" s="32"/>
      <c r="AJ171" s="8" t="s">
        <v>95</v>
      </c>
      <c r="AK171" s="10">
        <v>97.1</v>
      </c>
      <c r="AL171" s="10">
        <v>98.1</v>
      </c>
      <c r="AM171" s="38">
        <v>88.3</v>
      </c>
      <c r="AN171" s="38">
        <v>82</v>
      </c>
      <c r="AO171" s="38">
        <v>106.1</v>
      </c>
      <c r="AP171" s="38">
        <v>111</v>
      </c>
      <c r="AQ171" s="38">
        <v>118.2</v>
      </c>
      <c r="AR171" s="38">
        <v>107.8</v>
      </c>
      <c r="AS171" s="38">
        <v>96.5</v>
      </c>
      <c r="AT171" s="38">
        <v>98.7</v>
      </c>
      <c r="AU171" s="38">
        <v>63.2</v>
      </c>
    </row>
    <row r="172" spans="1:47">
      <c r="A172" s="8"/>
      <c r="B172" s="32"/>
      <c r="C172" s="8" t="s">
        <v>96</v>
      </c>
      <c r="D172" s="38">
        <v>99.1</v>
      </c>
      <c r="E172" s="10">
        <v>99.1</v>
      </c>
      <c r="F172" s="10">
        <v>105.4</v>
      </c>
      <c r="G172" s="10">
        <v>78.099999999999994</v>
      </c>
      <c r="H172" s="10">
        <v>104.4</v>
      </c>
      <c r="I172" s="10">
        <v>74</v>
      </c>
      <c r="J172" s="10">
        <v>62.3</v>
      </c>
      <c r="K172" s="10">
        <v>89</v>
      </c>
      <c r="L172" s="10">
        <v>78.8</v>
      </c>
      <c r="M172" s="10">
        <v>55.9</v>
      </c>
      <c r="N172" s="10">
        <v>147</v>
      </c>
      <c r="O172" s="10">
        <v>114.8</v>
      </c>
      <c r="P172" s="10">
        <v>113.7</v>
      </c>
      <c r="Q172" s="10">
        <v>103.5</v>
      </c>
      <c r="R172" s="10">
        <v>103.8</v>
      </c>
      <c r="S172" s="10">
        <v>86.3</v>
      </c>
      <c r="T172" s="10">
        <v>86.3</v>
      </c>
      <c r="U172" s="10">
        <v>90</v>
      </c>
      <c r="V172" s="10">
        <v>103.3</v>
      </c>
      <c r="W172" s="10">
        <v>107.6</v>
      </c>
      <c r="X172" s="10">
        <v>77.7</v>
      </c>
      <c r="Y172" s="10">
        <v>107.8</v>
      </c>
      <c r="Z172" s="10">
        <v>68.5</v>
      </c>
      <c r="AA172" s="10">
        <v>116.5</v>
      </c>
      <c r="AB172" s="10">
        <v>48.4</v>
      </c>
      <c r="AC172" s="10">
        <v>63.9</v>
      </c>
      <c r="AD172" s="10">
        <v>88.6</v>
      </c>
      <c r="AE172" s="33">
        <v>68.900000000000006</v>
      </c>
      <c r="AF172" s="44" t="s">
        <v>111</v>
      </c>
      <c r="AG172" s="33">
        <v>101.4</v>
      </c>
      <c r="AH172" s="8"/>
      <c r="AI172" s="32"/>
      <c r="AJ172" s="8" t="s">
        <v>96</v>
      </c>
      <c r="AK172" s="10">
        <v>99.1</v>
      </c>
      <c r="AL172" s="10">
        <v>102.1</v>
      </c>
      <c r="AM172" s="38">
        <v>91</v>
      </c>
      <c r="AN172" s="38">
        <v>84.1</v>
      </c>
      <c r="AO172" s="38">
        <v>110.8</v>
      </c>
      <c r="AP172" s="38">
        <v>116.9</v>
      </c>
      <c r="AQ172" s="38">
        <v>130.9</v>
      </c>
      <c r="AR172" s="38">
        <v>110.5</v>
      </c>
      <c r="AS172" s="38">
        <v>96.9</v>
      </c>
      <c r="AT172" s="38">
        <v>99</v>
      </c>
      <c r="AU172" s="38">
        <v>67.099999999999994</v>
      </c>
    </row>
    <row r="173" spans="1:47">
      <c r="A173" s="8"/>
      <c r="B173" s="32"/>
      <c r="C173" s="15" t="s">
        <v>97</v>
      </c>
      <c r="D173" s="40">
        <v>103</v>
      </c>
      <c r="E173" s="14">
        <v>103</v>
      </c>
      <c r="F173" s="14">
        <v>99.4</v>
      </c>
      <c r="G173" s="14">
        <v>92.9</v>
      </c>
      <c r="H173" s="14">
        <v>93.9</v>
      </c>
      <c r="I173" s="14">
        <v>91.6</v>
      </c>
      <c r="J173" s="14">
        <v>90.6</v>
      </c>
      <c r="K173" s="14">
        <v>94.1</v>
      </c>
      <c r="L173" s="14">
        <v>82.5</v>
      </c>
      <c r="M173" s="14">
        <v>42.8</v>
      </c>
      <c r="N173" s="14">
        <v>149.1</v>
      </c>
      <c r="O173" s="14">
        <v>114.1</v>
      </c>
      <c r="P173" s="14">
        <v>114.8</v>
      </c>
      <c r="Q173" s="14">
        <v>116.5</v>
      </c>
      <c r="R173" s="14">
        <v>101.3</v>
      </c>
      <c r="S173" s="14">
        <v>92.3</v>
      </c>
      <c r="T173" s="14">
        <v>85.4</v>
      </c>
      <c r="U173" s="14">
        <v>94.1</v>
      </c>
      <c r="V173" s="14">
        <v>102</v>
      </c>
      <c r="W173" s="14">
        <v>128.19999999999999</v>
      </c>
      <c r="X173" s="14">
        <v>80.7</v>
      </c>
      <c r="Y173" s="14">
        <v>119</v>
      </c>
      <c r="Z173" s="14">
        <v>66.5</v>
      </c>
      <c r="AA173" s="14">
        <v>115.8</v>
      </c>
      <c r="AB173" s="14">
        <v>50</v>
      </c>
      <c r="AC173" s="14">
        <v>63.9</v>
      </c>
      <c r="AD173" s="14">
        <v>96.6</v>
      </c>
      <c r="AE173" s="35">
        <v>61.3</v>
      </c>
      <c r="AF173" s="45" t="s">
        <v>111</v>
      </c>
      <c r="AG173" s="35">
        <v>106.7</v>
      </c>
      <c r="AH173" s="15"/>
      <c r="AI173" s="34"/>
      <c r="AJ173" s="15" t="s">
        <v>97</v>
      </c>
      <c r="AK173" s="14">
        <v>103</v>
      </c>
      <c r="AL173" s="14">
        <v>109.1</v>
      </c>
      <c r="AM173" s="40">
        <v>99.1</v>
      </c>
      <c r="AN173" s="40">
        <v>97.7</v>
      </c>
      <c r="AO173" s="40">
        <v>103.1</v>
      </c>
      <c r="AP173" s="40">
        <v>122.4</v>
      </c>
      <c r="AQ173" s="40">
        <v>118.7</v>
      </c>
      <c r="AR173" s="40">
        <v>124.1</v>
      </c>
      <c r="AS173" s="40">
        <v>98.5</v>
      </c>
      <c r="AT173" s="40">
        <v>100.7</v>
      </c>
      <c r="AU173" s="40">
        <v>67.3</v>
      </c>
    </row>
    <row r="174" spans="1:47">
      <c r="A174" s="8"/>
      <c r="B174" s="32" t="s">
        <v>112</v>
      </c>
      <c r="C174" s="8" t="s">
        <v>84</v>
      </c>
      <c r="D174" s="38">
        <v>87.7</v>
      </c>
      <c r="E174" s="10">
        <v>87.7</v>
      </c>
      <c r="F174" s="10">
        <v>99.7</v>
      </c>
      <c r="G174" s="10">
        <v>82.7</v>
      </c>
      <c r="H174" s="10">
        <v>85.1</v>
      </c>
      <c r="I174" s="10">
        <v>71.400000000000006</v>
      </c>
      <c r="J174" s="10">
        <v>59.8</v>
      </c>
      <c r="K174" s="10">
        <v>87.2</v>
      </c>
      <c r="L174" s="10">
        <v>68.599999999999994</v>
      </c>
      <c r="M174" s="10">
        <v>46.8</v>
      </c>
      <c r="N174" s="10">
        <v>103.9</v>
      </c>
      <c r="O174" s="10">
        <v>103.2</v>
      </c>
      <c r="P174" s="10">
        <v>103.6</v>
      </c>
      <c r="Q174" s="10">
        <v>104.9</v>
      </c>
      <c r="R174" s="10">
        <v>97.5</v>
      </c>
      <c r="S174" s="10">
        <v>85.6</v>
      </c>
      <c r="T174" s="10">
        <v>77.400000000000006</v>
      </c>
      <c r="U174" s="10">
        <v>75</v>
      </c>
      <c r="V174" s="10">
        <v>98.6</v>
      </c>
      <c r="W174" s="10">
        <v>78.099999999999994</v>
      </c>
      <c r="X174" s="10">
        <v>63.4</v>
      </c>
      <c r="Y174" s="10">
        <v>73.5</v>
      </c>
      <c r="Z174" s="10">
        <v>68.8</v>
      </c>
      <c r="AA174" s="10">
        <v>98.4</v>
      </c>
      <c r="AB174" s="10">
        <v>46.2</v>
      </c>
      <c r="AC174" s="10">
        <v>53.7</v>
      </c>
      <c r="AD174" s="10">
        <v>71.900000000000006</v>
      </c>
      <c r="AE174" s="33">
        <v>67.3</v>
      </c>
      <c r="AF174" s="44" t="s">
        <v>111</v>
      </c>
      <c r="AG174" s="33">
        <v>93.5</v>
      </c>
      <c r="AH174" s="8"/>
      <c r="AI174" s="32" t="s">
        <v>112</v>
      </c>
      <c r="AJ174" s="8" t="s">
        <v>84</v>
      </c>
      <c r="AK174" s="10">
        <v>87.7</v>
      </c>
      <c r="AL174" s="10">
        <v>89.8</v>
      </c>
      <c r="AM174" s="38">
        <v>85.1</v>
      </c>
      <c r="AN174" s="38">
        <v>82.3</v>
      </c>
      <c r="AO174" s="38">
        <v>93.3</v>
      </c>
      <c r="AP174" s="38">
        <v>95.9</v>
      </c>
      <c r="AQ174" s="38">
        <v>105.6</v>
      </c>
      <c r="AR174" s="38">
        <v>91.6</v>
      </c>
      <c r="AS174" s="38">
        <v>86.1</v>
      </c>
      <c r="AT174" s="38">
        <v>88.3</v>
      </c>
      <c r="AU174" s="38">
        <v>54.9</v>
      </c>
    </row>
    <row r="175" spans="1:47">
      <c r="A175" s="8"/>
      <c r="B175" s="32"/>
      <c r="C175" s="8" t="s">
        <v>86</v>
      </c>
      <c r="D175" s="38">
        <v>99.5</v>
      </c>
      <c r="E175" s="10">
        <v>99.5</v>
      </c>
      <c r="F175" s="10">
        <v>99.4</v>
      </c>
      <c r="G175" s="10">
        <v>81.400000000000006</v>
      </c>
      <c r="H175" s="10">
        <v>78.2</v>
      </c>
      <c r="I175" s="10">
        <v>102.2</v>
      </c>
      <c r="J175" s="10">
        <v>102.8</v>
      </c>
      <c r="K175" s="10">
        <v>106.5</v>
      </c>
      <c r="L175" s="10">
        <v>59</v>
      </c>
      <c r="M175" s="10">
        <v>44.4</v>
      </c>
      <c r="N175" s="10">
        <v>124</v>
      </c>
      <c r="O175" s="10">
        <v>113.4</v>
      </c>
      <c r="P175" s="10">
        <v>121</v>
      </c>
      <c r="Q175" s="10">
        <v>98.6</v>
      </c>
      <c r="R175" s="10">
        <v>104.5</v>
      </c>
      <c r="S175" s="10">
        <v>79.099999999999994</v>
      </c>
      <c r="T175" s="10">
        <v>85.6</v>
      </c>
      <c r="U175" s="10">
        <v>81.5</v>
      </c>
      <c r="V175" s="10">
        <v>105.2</v>
      </c>
      <c r="W175" s="10">
        <v>92.9</v>
      </c>
      <c r="X175" s="10">
        <v>74.599999999999994</v>
      </c>
      <c r="Y175" s="10">
        <v>101.5</v>
      </c>
      <c r="Z175" s="10">
        <v>77.7</v>
      </c>
      <c r="AA175" s="10">
        <v>127.7</v>
      </c>
      <c r="AB175" s="10">
        <v>43.9</v>
      </c>
      <c r="AC175" s="10">
        <v>57.5</v>
      </c>
      <c r="AD175" s="10">
        <v>85.7</v>
      </c>
      <c r="AE175" s="33">
        <v>68.099999999999994</v>
      </c>
      <c r="AF175" s="44" t="s">
        <v>111</v>
      </c>
      <c r="AG175" s="33">
        <v>93.3</v>
      </c>
      <c r="AH175" s="8"/>
      <c r="AI175" s="32"/>
      <c r="AJ175" s="8" t="s">
        <v>86</v>
      </c>
      <c r="AK175" s="10">
        <v>99.5</v>
      </c>
      <c r="AL175" s="10">
        <v>100</v>
      </c>
      <c r="AM175" s="38">
        <v>92.5</v>
      </c>
      <c r="AN175" s="38">
        <v>94.7</v>
      </c>
      <c r="AO175" s="38">
        <v>86.2</v>
      </c>
      <c r="AP175" s="38">
        <v>110</v>
      </c>
      <c r="AQ175" s="38">
        <v>113.8</v>
      </c>
      <c r="AR175" s="38">
        <v>108.2</v>
      </c>
      <c r="AS175" s="38">
        <v>99.2</v>
      </c>
      <c r="AT175" s="38">
        <v>101.9</v>
      </c>
      <c r="AU175" s="38">
        <v>58.4</v>
      </c>
    </row>
    <row r="176" spans="1:47">
      <c r="A176" s="8"/>
      <c r="B176" s="32"/>
      <c r="C176" s="8" t="s">
        <v>88</v>
      </c>
      <c r="D176" s="38">
        <v>119.5</v>
      </c>
      <c r="E176" s="10">
        <v>119.5</v>
      </c>
      <c r="F176" s="10">
        <v>115.7</v>
      </c>
      <c r="G176" s="10">
        <v>91.1</v>
      </c>
      <c r="H176" s="10">
        <v>88.7</v>
      </c>
      <c r="I176" s="10">
        <v>117.4</v>
      </c>
      <c r="J176" s="10">
        <v>106.5</v>
      </c>
      <c r="K176" s="10">
        <v>133.19999999999999</v>
      </c>
      <c r="L176" s="10">
        <v>106.9</v>
      </c>
      <c r="M176" s="10">
        <v>58.8</v>
      </c>
      <c r="N176" s="10">
        <v>183.2</v>
      </c>
      <c r="O176" s="10">
        <v>132.6</v>
      </c>
      <c r="P176" s="10">
        <v>145.69999999999999</v>
      </c>
      <c r="Q176" s="10">
        <v>118.2</v>
      </c>
      <c r="R176" s="10">
        <v>124.5</v>
      </c>
      <c r="S176" s="10">
        <v>93.4</v>
      </c>
      <c r="T176" s="10">
        <v>98.8</v>
      </c>
      <c r="U176" s="10">
        <v>91.3</v>
      </c>
      <c r="V176" s="10">
        <v>114.5</v>
      </c>
      <c r="W176" s="10">
        <v>111.9</v>
      </c>
      <c r="X176" s="10">
        <v>81.400000000000006</v>
      </c>
      <c r="Y176" s="10">
        <v>117.5</v>
      </c>
      <c r="Z176" s="10">
        <v>75.8</v>
      </c>
      <c r="AA176" s="10">
        <v>135.19999999999999</v>
      </c>
      <c r="AB176" s="10">
        <v>46.3</v>
      </c>
      <c r="AC176" s="10">
        <v>67.099999999999994</v>
      </c>
      <c r="AD176" s="10">
        <v>75</v>
      </c>
      <c r="AE176" s="33">
        <v>62.6</v>
      </c>
      <c r="AF176" s="44" t="s">
        <v>111</v>
      </c>
      <c r="AG176" s="33">
        <v>112</v>
      </c>
      <c r="AH176" s="8"/>
      <c r="AI176" s="32"/>
      <c r="AJ176" s="8" t="s">
        <v>88</v>
      </c>
      <c r="AK176" s="10">
        <v>119.5</v>
      </c>
      <c r="AL176" s="10">
        <v>132.30000000000001</v>
      </c>
      <c r="AM176" s="38">
        <v>137.1</v>
      </c>
      <c r="AN176" s="38">
        <v>147.80000000000001</v>
      </c>
      <c r="AO176" s="38">
        <v>106.4</v>
      </c>
      <c r="AP176" s="38">
        <v>126</v>
      </c>
      <c r="AQ176" s="38">
        <v>117.4</v>
      </c>
      <c r="AR176" s="38">
        <v>129.9</v>
      </c>
      <c r="AS176" s="38">
        <v>110.2</v>
      </c>
      <c r="AT176" s="38">
        <v>113.1</v>
      </c>
      <c r="AU176" s="38">
        <v>68.2</v>
      </c>
    </row>
    <row r="177" spans="1:47">
      <c r="A177" s="8"/>
      <c r="B177" s="32"/>
      <c r="C177" s="8" t="s">
        <v>89</v>
      </c>
      <c r="D177" s="38">
        <v>98.3</v>
      </c>
      <c r="E177" s="10">
        <v>98.3</v>
      </c>
      <c r="F177" s="10">
        <v>98.7</v>
      </c>
      <c r="G177" s="10">
        <v>84.8</v>
      </c>
      <c r="H177" s="10">
        <v>75.2</v>
      </c>
      <c r="I177" s="10">
        <v>80.5</v>
      </c>
      <c r="J177" s="10">
        <v>67.099999999999994</v>
      </c>
      <c r="K177" s="10">
        <v>99</v>
      </c>
      <c r="L177" s="10">
        <v>75.599999999999994</v>
      </c>
      <c r="M177" s="10">
        <v>50.7</v>
      </c>
      <c r="N177" s="10">
        <v>107.7</v>
      </c>
      <c r="O177" s="10">
        <v>116.4</v>
      </c>
      <c r="P177" s="10">
        <v>124.7</v>
      </c>
      <c r="Q177" s="10">
        <v>108.6</v>
      </c>
      <c r="R177" s="10">
        <v>114.7</v>
      </c>
      <c r="S177" s="10">
        <v>85.8</v>
      </c>
      <c r="T177" s="10">
        <v>98.8</v>
      </c>
      <c r="U177" s="10">
        <v>91.3</v>
      </c>
      <c r="V177" s="10">
        <v>107.9</v>
      </c>
      <c r="W177" s="10">
        <v>102.1</v>
      </c>
      <c r="X177" s="10">
        <v>76.3</v>
      </c>
      <c r="Y177" s="10">
        <v>112.7</v>
      </c>
      <c r="Z177" s="10">
        <v>74.3</v>
      </c>
      <c r="AA177" s="10">
        <v>103.5</v>
      </c>
      <c r="AB177" s="10">
        <v>54</v>
      </c>
      <c r="AC177" s="10">
        <v>60.6</v>
      </c>
      <c r="AD177" s="10">
        <v>78</v>
      </c>
      <c r="AE177" s="33">
        <v>70.7</v>
      </c>
      <c r="AF177" s="44" t="s">
        <v>111</v>
      </c>
      <c r="AG177" s="33">
        <v>92.1</v>
      </c>
      <c r="AH177" s="8"/>
      <c r="AI177" s="32"/>
      <c r="AJ177" s="8" t="s">
        <v>89</v>
      </c>
      <c r="AK177" s="10">
        <v>98.3</v>
      </c>
      <c r="AL177" s="10">
        <v>104</v>
      </c>
      <c r="AM177" s="38">
        <v>92.8</v>
      </c>
      <c r="AN177" s="38">
        <v>94.6</v>
      </c>
      <c r="AO177" s="38">
        <v>87.6</v>
      </c>
      <c r="AP177" s="38">
        <v>119</v>
      </c>
      <c r="AQ177" s="38">
        <v>115.2</v>
      </c>
      <c r="AR177" s="38">
        <v>120.7</v>
      </c>
      <c r="AS177" s="38">
        <v>94.1</v>
      </c>
      <c r="AT177" s="38">
        <v>96</v>
      </c>
      <c r="AU177" s="38">
        <v>64.599999999999994</v>
      </c>
    </row>
    <row r="178" spans="1:47">
      <c r="A178" s="8"/>
      <c r="B178" s="32"/>
      <c r="C178" s="8" t="s">
        <v>90</v>
      </c>
      <c r="D178" s="38">
        <v>95.2</v>
      </c>
      <c r="E178" s="10">
        <v>95.2</v>
      </c>
      <c r="F178" s="10">
        <v>107</v>
      </c>
      <c r="G178" s="10">
        <v>81.2</v>
      </c>
      <c r="H178" s="10">
        <v>69.3</v>
      </c>
      <c r="I178" s="10">
        <v>77.599999999999994</v>
      </c>
      <c r="J178" s="10">
        <v>64.599999999999994</v>
      </c>
      <c r="K178" s="10">
        <v>95.1</v>
      </c>
      <c r="L178" s="10">
        <v>74.8</v>
      </c>
      <c r="M178" s="10">
        <v>49.9</v>
      </c>
      <c r="N178" s="10">
        <v>103.7</v>
      </c>
      <c r="O178" s="10">
        <v>111.7</v>
      </c>
      <c r="P178" s="10">
        <v>129.4</v>
      </c>
      <c r="Q178" s="10">
        <v>90.1</v>
      </c>
      <c r="R178" s="10">
        <v>102.5</v>
      </c>
      <c r="S178" s="10">
        <v>84</v>
      </c>
      <c r="T178" s="10">
        <v>97.7</v>
      </c>
      <c r="U178" s="10">
        <v>80.400000000000006</v>
      </c>
      <c r="V178" s="10">
        <v>99.6</v>
      </c>
      <c r="W178" s="10">
        <v>99.4</v>
      </c>
      <c r="X178" s="10">
        <v>66.400000000000006</v>
      </c>
      <c r="Y178" s="10">
        <v>93.9</v>
      </c>
      <c r="Z178" s="10">
        <v>66.3</v>
      </c>
      <c r="AA178" s="10">
        <v>101.1</v>
      </c>
      <c r="AB178" s="10">
        <v>49.1</v>
      </c>
      <c r="AC178" s="10">
        <v>55.1</v>
      </c>
      <c r="AD178" s="10">
        <v>56.3</v>
      </c>
      <c r="AE178" s="33">
        <v>66.900000000000006</v>
      </c>
      <c r="AF178" s="44" t="s">
        <v>111</v>
      </c>
      <c r="AG178" s="33">
        <v>89.3</v>
      </c>
      <c r="AH178" s="8"/>
      <c r="AI178" s="32"/>
      <c r="AJ178" s="8" t="s">
        <v>90</v>
      </c>
      <c r="AK178" s="10">
        <v>95.2</v>
      </c>
      <c r="AL178" s="10">
        <v>99.1</v>
      </c>
      <c r="AM178" s="38">
        <v>93.4</v>
      </c>
      <c r="AN178" s="38">
        <v>99.4</v>
      </c>
      <c r="AO178" s="38">
        <v>76.5</v>
      </c>
      <c r="AP178" s="38">
        <v>106.6</v>
      </c>
      <c r="AQ178" s="38">
        <v>104.8</v>
      </c>
      <c r="AR178" s="38">
        <v>107.5</v>
      </c>
      <c r="AS178" s="38">
        <v>92.4</v>
      </c>
      <c r="AT178" s="38">
        <v>94.6</v>
      </c>
      <c r="AU178" s="38">
        <v>60.4</v>
      </c>
    </row>
    <row r="179" spans="1:47">
      <c r="A179" s="8"/>
      <c r="B179" s="32"/>
      <c r="C179" s="8" t="s">
        <v>91</v>
      </c>
      <c r="D179" s="38">
        <v>108.1</v>
      </c>
      <c r="E179" s="10">
        <v>108.1</v>
      </c>
      <c r="F179" s="10">
        <v>105.3</v>
      </c>
      <c r="G179" s="10">
        <v>84</v>
      </c>
      <c r="H179" s="10">
        <v>76.099999999999994</v>
      </c>
      <c r="I179" s="10">
        <v>100.8</v>
      </c>
      <c r="J179" s="10">
        <v>93.8</v>
      </c>
      <c r="K179" s="10">
        <v>111.6</v>
      </c>
      <c r="L179" s="10">
        <v>87.7</v>
      </c>
      <c r="M179" s="10">
        <v>51.2</v>
      </c>
      <c r="N179" s="10">
        <v>151.19999999999999</v>
      </c>
      <c r="O179" s="10">
        <v>108.8</v>
      </c>
      <c r="P179" s="10">
        <v>138.4</v>
      </c>
      <c r="Q179" s="10">
        <v>107.1</v>
      </c>
      <c r="R179" s="10">
        <v>122.1</v>
      </c>
      <c r="S179" s="10">
        <v>87.4</v>
      </c>
      <c r="T179" s="10">
        <v>105</v>
      </c>
      <c r="U179" s="10">
        <v>93.5</v>
      </c>
      <c r="V179" s="10">
        <v>98.1</v>
      </c>
      <c r="W179" s="10">
        <v>101</v>
      </c>
      <c r="X179" s="10">
        <v>72.599999999999994</v>
      </c>
      <c r="Y179" s="10">
        <v>100.9</v>
      </c>
      <c r="Z179" s="10">
        <v>69.3</v>
      </c>
      <c r="AA179" s="10">
        <v>114.3</v>
      </c>
      <c r="AB179" s="10">
        <v>46.7</v>
      </c>
      <c r="AC179" s="10">
        <v>58</v>
      </c>
      <c r="AD179" s="10">
        <v>80.3</v>
      </c>
      <c r="AE179" s="33">
        <v>69</v>
      </c>
      <c r="AF179" s="44" t="s">
        <v>111</v>
      </c>
      <c r="AG179" s="33">
        <v>101.3</v>
      </c>
      <c r="AH179" s="8"/>
      <c r="AI179" s="32"/>
      <c r="AJ179" s="8" t="s">
        <v>91</v>
      </c>
      <c r="AK179" s="10">
        <v>108.1</v>
      </c>
      <c r="AL179" s="10">
        <v>115.2</v>
      </c>
      <c r="AM179" s="38">
        <v>110.6</v>
      </c>
      <c r="AN179" s="38">
        <v>118.7</v>
      </c>
      <c r="AO179" s="38">
        <v>87.6</v>
      </c>
      <c r="AP179" s="38">
        <v>121.4</v>
      </c>
      <c r="AQ179" s="38">
        <v>111.9</v>
      </c>
      <c r="AR179" s="38">
        <v>125.8</v>
      </c>
      <c r="AS179" s="38">
        <v>102.9</v>
      </c>
      <c r="AT179" s="38">
        <v>105.6</v>
      </c>
      <c r="AU179" s="38">
        <v>62.7</v>
      </c>
    </row>
    <row r="180" spans="1:47">
      <c r="A180" s="8"/>
      <c r="B180" s="32"/>
      <c r="C180" s="8" t="s">
        <v>92</v>
      </c>
      <c r="D180" s="38">
        <v>96.1</v>
      </c>
      <c r="E180" s="10">
        <v>96.1</v>
      </c>
      <c r="F180" s="10">
        <v>102.4</v>
      </c>
      <c r="G180" s="10">
        <v>77</v>
      </c>
      <c r="H180" s="10">
        <v>72.599999999999994</v>
      </c>
      <c r="I180" s="10">
        <v>81.7</v>
      </c>
      <c r="J180" s="10">
        <v>66.900000000000006</v>
      </c>
      <c r="K180" s="10">
        <v>100.1</v>
      </c>
      <c r="L180" s="10">
        <v>91.3</v>
      </c>
      <c r="M180" s="10">
        <v>46.3</v>
      </c>
      <c r="N180" s="10">
        <v>110.8</v>
      </c>
      <c r="O180" s="10">
        <v>94.7</v>
      </c>
      <c r="P180" s="10">
        <v>122</v>
      </c>
      <c r="Q180" s="10">
        <v>110.4</v>
      </c>
      <c r="R180" s="10">
        <v>109.2</v>
      </c>
      <c r="S180" s="10">
        <v>87</v>
      </c>
      <c r="T180" s="10">
        <v>95.5</v>
      </c>
      <c r="U180" s="10">
        <v>91.3</v>
      </c>
      <c r="V180" s="10">
        <v>99.8</v>
      </c>
      <c r="W180" s="10">
        <v>100.8</v>
      </c>
      <c r="X180" s="10">
        <v>71.5</v>
      </c>
      <c r="Y180" s="10">
        <v>93.7</v>
      </c>
      <c r="Z180" s="10">
        <v>69.400000000000006</v>
      </c>
      <c r="AA180" s="10">
        <v>113.9</v>
      </c>
      <c r="AB180" s="10">
        <v>46.6</v>
      </c>
      <c r="AC180" s="10">
        <v>58</v>
      </c>
      <c r="AD180" s="10">
        <v>83.1</v>
      </c>
      <c r="AE180" s="33">
        <v>65.099999999999994</v>
      </c>
      <c r="AF180" s="44" t="s">
        <v>111</v>
      </c>
      <c r="AG180" s="33">
        <v>90.1</v>
      </c>
      <c r="AH180" s="8"/>
      <c r="AI180" s="32"/>
      <c r="AJ180" s="8" t="s">
        <v>92</v>
      </c>
      <c r="AK180" s="10">
        <v>96.1</v>
      </c>
      <c r="AL180" s="10">
        <v>97.5</v>
      </c>
      <c r="AM180" s="38">
        <v>88.7</v>
      </c>
      <c r="AN180" s="38">
        <v>90.7</v>
      </c>
      <c r="AO180" s="38">
        <v>82.8</v>
      </c>
      <c r="AP180" s="38">
        <v>109.3</v>
      </c>
      <c r="AQ180" s="38">
        <v>96.5</v>
      </c>
      <c r="AR180" s="38">
        <v>115</v>
      </c>
      <c r="AS180" s="38">
        <v>95.2</v>
      </c>
      <c r="AT180" s="38">
        <v>97.8</v>
      </c>
      <c r="AU180" s="38">
        <v>56.2</v>
      </c>
    </row>
    <row r="181" spans="1:47">
      <c r="A181" s="8"/>
      <c r="B181" s="32"/>
      <c r="C181" s="8" t="s">
        <v>93</v>
      </c>
      <c r="D181" s="43">
        <v>96.4</v>
      </c>
      <c r="E181" s="10">
        <v>96.4</v>
      </c>
      <c r="F181" s="10">
        <v>101.4</v>
      </c>
      <c r="G181" s="10">
        <v>74.099999999999994</v>
      </c>
      <c r="H181" s="10">
        <v>72.900000000000006</v>
      </c>
      <c r="I181" s="10">
        <v>88.2</v>
      </c>
      <c r="J181" s="10">
        <v>77.5</v>
      </c>
      <c r="K181" s="10">
        <v>101.7</v>
      </c>
      <c r="L181" s="10">
        <v>95.2</v>
      </c>
      <c r="M181" s="10">
        <v>52.5</v>
      </c>
      <c r="N181" s="10">
        <v>122.9</v>
      </c>
      <c r="O181" s="10">
        <v>84.2</v>
      </c>
      <c r="P181" s="10">
        <v>126.7</v>
      </c>
      <c r="Q181" s="10">
        <v>102</v>
      </c>
      <c r="R181" s="10">
        <v>104.7</v>
      </c>
      <c r="S181" s="10">
        <v>86.7</v>
      </c>
      <c r="T181" s="10">
        <v>86.4</v>
      </c>
      <c r="U181" s="10">
        <v>84.1</v>
      </c>
      <c r="V181" s="10">
        <v>107</v>
      </c>
      <c r="W181" s="10">
        <v>95</v>
      </c>
      <c r="X181" s="10">
        <v>67.900000000000006</v>
      </c>
      <c r="Y181" s="10">
        <v>98.4</v>
      </c>
      <c r="Z181" s="10">
        <v>71.2</v>
      </c>
      <c r="AA181" s="10">
        <v>106.9</v>
      </c>
      <c r="AB181" s="10">
        <v>41.8</v>
      </c>
      <c r="AC181" s="10">
        <v>51.7</v>
      </c>
      <c r="AD181" s="10">
        <v>73</v>
      </c>
      <c r="AE181" s="33">
        <v>65.8</v>
      </c>
      <c r="AF181" s="44" t="s">
        <v>111</v>
      </c>
      <c r="AG181" s="33">
        <v>90.4</v>
      </c>
      <c r="AH181" s="8"/>
      <c r="AI181" s="32"/>
      <c r="AJ181" s="8" t="s">
        <v>93</v>
      </c>
      <c r="AK181" s="10">
        <v>96.4</v>
      </c>
      <c r="AL181" s="10">
        <v>96.4</v>
      </c>
      <c r="AM181" s="38">
        <v>91.2</v>
      </c>
      <c r="AN181" s="38">
        <v>93.5</v>
      </c>
      <c r="AO181" s="38">
        <v>84.7</v>
      </c>
      <c r="AP181" s="38">
        <v>103.2</v>
      </c>
      <c r="AQ181" s="38">
        <v>92.7</v>
      </c>
      <c r="AR181" s="38">
        <v>107.9</v>
      </c>
      <c r="AS181" s="38">
        <v>96.5</v>
      </c>
      <c r="AT181" s="38">
        <v>99.4</v>
      </c>
      <c r="AU181" s="38">
        <v>53.1</v>
      </c>
    </row>
    <row r="182" spans="1:47">
      <c r="A182" s="8"/>
      <c r="B182" s="32"/>
      <c r="C182" s="8" t="s">
        <v>94</v>
      </c>
      <c r="D182" s="43">
        <v>104.1</v>
      </c>
      <c r="E182" s="10">
        <v>104.1</v>
      </c>
      <c r="F182" s="10">
        <v>107.1</v>
      </c>
      <c r="G182" s="10">
        <v>84.6</v>
      </c>
      <c r="H182" s="10">
        <v>88.7</v>
      </c>
      <c r="I182" s="10">
        <v>98.7</v>
      </c>
      <c r="J182" s="10">
        <v>93.2</v>
      </c>
      <c r="K182" s="10">
        <v>107.1</v>
      </c>
      <c r="L182" s="10">
        <v>90.5</v>
      </c>
      <c r="M182" s="10">
        <v>48.7</v>
      </c>
      <c r="N182" s="10">
        <v>133.80000000000001</v>
      </c>
      <c r="O182" s="10">
        <v>91.1</v>
      </c>
      <c r="P182" s="10">
        <v>147.69999999999999</v>
      </c>
      <c r="Q182" s="10">
        <v>103.6</v>
      </c>
      <c r="R182" s="10">
        <v>104.8</v>
      </c>
      <c r="S182" s="10">
        <v>86.6</v>
      </c>
      <c r="T182" s="10">
        <v>91.5</v>
      </c>
      <c r="U182" s="10">
        <v>88.8</v>
      </c>
      <c r="V182" s="10">
        <v>103</v>
      </c>
      <c r="W182" s="10">
        <v>95.5</v>
      </c>
      <c r="X182" s="10">
        <v>74.900000000000006</v>
      </c>
      <c r="Y182" s="10">
        <v>105.2</v>
      </c>
      <c r="Z182" s="10">
        <v>69.400000000000006</v>
      </c>
      <c r="AA182" s="10">
        <v>121.2</v>
      </c>
      <c r="AB182" s="10">
        <v>42.5</v>
      </c>
      <c r="AC182" s="10">
        <v>63.8</v>
      </c>
      <c r="AD182" s="10">
        <v>67.8</v>
      </c>
      <c r="AE182" s="33">
        <v>69.5</v>
      </c>
      <c r="AF182" s="44" t="s">
        <v>111</v>
      </c>
      <c r="AG182" s="33">
        <v>97.6</v>
      </c>
      <c r="AH182" s="8"/>
      <c r="AI182" s="32"/>
      <c r="AJ182" s="8" t="s">
        <v>94</v>
      </c>
      <c r="AK182" s="10">
        <v>104.1</v>
      </c>
      <c r="AL182" s="10">
        <v>109.8</v>
      </c>
      <c r="AM182" s="38">
        <v>113.6</v>
      </c>
      <c r="AN182" s="38">
        <v>120.1</v>
      </c>
      <c r="AO182" s="38">
        <v>94.9</v>
      </c>
      <c r="AP182" s="38">
        <v>104.7</v>
      </c>
      <c r="AQ182" s="38">
        <v>100.1</v>
      </c>
      <c r="AR182" s="38">
        <v>106.7</v>
      </c>
      <c r="AS182" s="38">
        <v>100</v>
      </c>
      <c r="AT182" s="38">
        <v>102.8</v>
      </c>
      <c r="AU182" s="38">
        <v>59</v>
      </c>
    </row>
    <row r="183" spans="1:47">
      <c r="A183" s="8"/>
      <c r="B183" s="32"/>
      <c r="C183" s="8" t="s">
        <v>95</v>
      </c>
      <c r="D183" s="38">
        <v>100</v>
      </c>
      <c r="E183" s="10">
        <v>100</v>
      </c>
      <c r="F183" s="10">
        <v>105</v>
      </c>
      <c r="G183" s="10">
        <v>85.9</v>
      </c>
      <c r="H183" s="10">
        <v>97.1</v>
      </c>
      <c r="I183" s="10">
        <v>78.8</v>
      </c>
      <c r="J183" s="10">
        <v>71.900000000000006</v>
      </c>
      <c r="K183" s="10">
        <v>88</v>
      </c>
      <c r="L183" s="10">
        <v>78.2</v>
      </c>
      <c r="M183" s="10">
        <v>48.4</v>
      </c>
      <c r="N183" s="10">
        <v>114.3</v>
      </c>
      <c r="O183" s="10">
        <v>81.900000000000006</v>
      </c>
      <c r="P183" s="10">
        <v>153.6</v>
      </c>
      <c r="Q183" s="10">
        <v>113.6</v>
      </c>
      <c r="R183" s="10">
        <v>105.2</v>
      </c>
      <c r="S183" s="10">
        <v>87.3</v>
      </c>
      <c r="T183" s="10">
        <v>85.7</v>
      </c>
      <c r="U183" s="10">
        <v>90.6</v>
      </c>
      <c r="V183" s="10">
        <v>112.2</v>
      </c>
      <c r="W183" s="10">
        <v>101.3</v>
      </c>
      <c r="X183" s="10">
        <v>71.099999999999994</v>
      </c>
      <c r="Y183" s="10">
        <v>97.7</v>
      </c>
      <c r="Z183" s="10">
        <v>70.400000000000006</v>
      </c>
      <c r="AA183" s="10">
        <v>115.7</v>
      </c>
      <c r="AB183" s="10">
        <v>42.5</v>
      </c>
      <c r="AC183" s="10">
        <v>57.2</v>
      </c>
      <c r="AD183" s="10">
        <v>76.400000000000006</v>
      </c>
      <c r="AE183" s="33">
        <v>65.900000000000006</v>
      </c>
      <c r="AF183" s="44" t="s">
        <v>111</v>
      </c>
      <c r="AG183" s="33">
        <v>93.7</v>
      </c>
      <c r="AH183" s="8"/>
      <c r="AI183" s="32"/>
      <c r="AJ183" s="8" t="s">
        <v>95</v>
      </c>
      <c r="AK183" s="10">
        <v>100</v>
      </c>
      <c r="AL183" s="10">
        <v>101.7</v>
      </c>
      <c r="AM183" s="38">
        <v>99.7</v>
      </c>
      <c r="AN183" s="38">
        <v>97.5</v>
      </c>
      <c r="AO183" s="38">
        <v>105.9</v>
      </c>
      <c r="AP183" s="38">
        <v>104.5</v>
      </c>
      <c r="AQ183" s="38">
        <v>96</v>
      </c>
      <c r="AR183" s="38">
        <v>108.4</v>
      </c>
      <c r="AS183" s="38">
        <v>98.7</v>
      </c>
      <c r="AT183" s="38">
        <v>101.7</v>
      </c>
      <c r="AU183" s="38">
        <v>54.7</v>
      </c>
    </row>
    <row r="184" spans="1:47">
      <c r="A184" s="8"/>
      <c r="B184" s="32"/>
      <c r="C184" s="8" t="s">
        <v>96</v>
      </c>
      <c r="D184" s="38">
        <v>106.2</v>
      </c>
      <c r="E184" s="10">
        <v>106.2</v>
      </c>
      <c r="F184" s="10">
        <v>113.5</v>
      </c>
      <c r="G184" s="10">
        <v>91.7</v>
      </c>
      <c r="H184" s="10">
        <v>107.7</v>
      </c>
      <c r="I184" s="10">
        <v>93.4</v>
      </c>
      <c r="J184" s="10">
        <v>80.3</v>
      </c>
      <c r="K184" s="10">
        <v>111.5</v>
      </c>
      <c r="L184" s="10">
        <v>87.4</v>
      </c>
      <c r="M184" s="10">
        <v>50.6</v>
      </c>
      <c r="N184" s="10">
        <v>137.30000000000001</v>
      </c>
      <c r="O184" s="10">
        <v>90.3</v>
      </c>
      <c r="P184" s="10">
        <v>144.19999999999999</v>
      </c>
      <c r="Q184" s="10">
        <v>111.9</v>
      </c>
      <c r="R184" s="10">
        <v>104.2</v>
      </c>
      <c r="S184" s="10">
        <v>165.3</v>
      </c>
      <c r="T184" s="10">
        <v>83.9</v>
      </c>
      <c r="U184" s="10">
        <v>89.1</v>
      </c>
      <c r="V184" s="10">
        <v>97.7</v>
      </c>
      <c r="W184" s="10">
        <v>109.3</v>
      </c>
      <c r="X184" s="10">
        <v>73.599999999999994</v>
      </c>
      <c r="Y184" s="10">
        <v>103.4</v>
      </c>
      <c r="Z184" s="10">
        <v>67.7</v>
      </c>
      <c r="AA184" s="10">
        <v>126.9</v>
      </c>
      <c r="AB184" s="10">
        <v>40.700000000000003</v>
      </c>
      <c r="AC184" s="10">
        <v>56.2</v>
      </c>
      <c r="AD184" s="10">
        <v>90.6</v>
      </c>
      <c r="AE184" s="33">
        <v>74.599999999999994</v>
      </c>
      <c r="AF184" s="44" t="s">
        <v>111</v>
      </c>
      <c r="AG184" s="33">
        <v>99.6</v>
      </c>
      <c r="AH184" s="8"/>
      <c r="AI184" s="32"/>
      <c r="AJ184" s="8" t="s">
        <v>96</v>
      </c>
      <c r="AK184" s="10">
        <v>106.2</v>
      </c>
      <c r="AL184" s="10">
        <v>108.9</v>
      </c>
      <c r="AM184" s="38">
        <v>109</v>
      </c>
      <c r="AN184" s="38">
        <v>108.6</v>
      </c>
      <c r="AO184" s="38">
        <v>110</v>
      </c>
      <c r="AP184" s="38">
        <v>108.8</v>
      </c>
      <c r="AQ184" s="38">
        <v>104.6</v>
      </c>
      <c r="AR184" s="38">
        <v>110.7</v>
      </c>
      <c r="AS184" s="38">
        <v>104.2</v>
      </c>
      <c r="AT184" s="38">
        <v>107.7</v>
      </c>
      <c r="AU184" s="38">
        <v>53.8</v>
      </c>
    </row>
    <row r="185" spans="1:47">
      <c r="A185" s="8"/>
      <c r="B185" s="32"/>
      <c r="C185" s="15" t="s">
        <v>97</v>
      </c>
      <c r="D185" s="57">
        <v>106.6</v>
      </c>
      <c r="E185" s="14">
        <v>106.6</v>
      </c>
      <c r="F185" s="14">
        <v>113</v>
      </c>
      <c r="G185" s="14">
        <v>92.3</v>
      </c>
      <c r="H185" s="14">
        <v>97.2</v>
      </c>
      <c r="I185" s="14">
        <v>95.4</v>
      </c>
      <c r="J185" s="14">
        <v>89.1</v>
      </c>
      <c r="K185" s="14">
        <v>105</v>
      </c>
      <c r="L185" s="14">
        <v>84.9</v>
      </c>
      <c r="M185" s="14">
        <v>48.2</v>
      </c>
      <c r="N185" s="14">
        <v>127.6</v>
      </c>
      <c r="O185" s="14">
        <v>94.8</v>
      </c>
      <c r="P185" s="14">
        <v>137.69999999999999</v>
      </c>
      <c r="Q185" s="14">
        <v>120.9</v>
      </c>
      <c r="R185" s="14">
        <v>111.3</v>
      </c>
      <c r="S185" s="14">
        <v>56.2</v>
      </c>
      <c r="T185" s="14">
        <v>88.7</v>
      </c>
      <c r="U185" s="14">
        <v>92.2</v>
      </c>
      <c r="V185" s="14">
        <v>101.9</v>
      </c>
      <c r="W185" s="14">
        <v>124.2</v>
      </c>
      <c r="X185" s="14">
        <v>76.7</v>
      </c>
      <c r="Y185" s="14">
        <v>120.1</v>
      </c>
      <c r="Z185" s="14">
        <v>68.599999999999994</v>
      </c>
      <c r="AA185" s="14">
        <v>124.1</v>
      </c>
      <c r="AB185" s="14">
        <v>42.4</v>
      </c>
      <c r="AC185" s="14">
        <v>57.3</v>
      </c>
      <c r="AD185" s="14">
        <v>84.2</v>
      </c>
      <c r="AE185" s="35">
        <v>65.8</v>
      </c>
      <c r="AF185" s="45" t="s">
        <v>111</v>
      </c>
      <c r="AG185" s="35">
        <v>100</v>
      </c>
      <c r="AH185" s="8"/>
      <c r="AI185" s="34"/>
      <c r="AJ185" s="15" t="s">
        <v>97</v>
      </c>
      <c r="AK185" s="14">
        <v>106.6</v>
      </c>
      <c r="AL185" s="14">
        <v>112</v>
      </c>
      <c r="AM185" s="40">
        <v>102.5</v>
      </c>
      <c r="AN185" s="40">
        <v>102.7</v>
      </c>
      <c r="AO185" s="40">
        <v>101.8</v>
      </c>
      <c r="AP185" s="40">
        <v>124.5</v>
      </c>
      <c r="AQ185" s="40">
        <v>110.8</v>
      </c>
      <c r="AR185" s="40">
        <v>130.69999999999999</v>
      </c>
      <c r="AS185" s="40">
        <v>102.8</v>
      </c>
      <c r="AT185" s="40">
        <v>106.1</v>
      </c>
      <c r="AU185" s="40">
        <v>54.4</v>
      </c>
    </row>
    <row r="186" spans="1:47">
      <c r="A186" s="8"/>
      <c r="B186" s="32" t="s">
        <v>113</v>
      </c>
      <c r="C186" s="8" t="s">
        <v>84</v>
      </c>
      <c r="D186" s="43">
        <v>92.9</v>
      </c>
      <c r="E186" s="10">
        <v>92.9</v>
      </c>
      <c r="F186" s="10">
        <v>104.3</v>
      </c>
      <c r="G186" s="10">
        <v>87.9</v>
      </c>
      <c r="H186" s="10">
        <v>88.5</v>
      </c>
      <c r="I186" s="10">
        <v>79.599999999999994</v>
      </c>
      <c r="J186" s="10">
        <v>65.2</v>
      </c>
      <c r="K186" s="10">
        <v>100.8</v>
      </c>
      <c r="L186" s="10">
        <v>62.3</v>
      </c>
      <c r="M186" s="10">
        <v>47.7</v>
      </c>
      <c r="N186" s="10">
        <v>134.9</v>
      </c>
      <c r="O186" s="10">
        <v>78</v>
      </c>
      <c r="P186" s="10">
        <v>133.4</v>
      </c>
      <c r="Q186" s="10">
        <v>101.3</v>
      </c>
      <c r="R186" s="10">
        <v>91.4</v>
      </c>
      <c r="S186" s="10">
        <v>61.2</v>
      </c>
      <c r="T186" s="10">
        <v>70</v>
      </c>
      <c r="U186" s="10">
        <v>74.400000000000006</v>
      </c>
      <c r="V186" s="10">
        <v>89.1</v>
      </c>
      <c r="W186" s="10">
        <v>76</v>
      </c>
      <c r="X186" s="10">
        <v>61.2</v>
      </c>
      <c r="Y186" s="10">
        <v>79.5</v>
      </c>
      <c r="Z186" s="10">
        <v>68.599999999999994</v>
      </c>
      <c r="AA186" s="10">
        <v>106.5</v>
      </c>
      <c r="AB186" s="10">
        <v>35</v>
      </c>
      <c r="AC186" s="10">
        <v>49.6</v>
      </c>
      <c r="AD186" s="10">
        <v>62.1</v>
      </c>
      <c r="AE186" s="33">
        <v>69.7</v>
      </c>
      <c r="AF186" s="44" t="s">
        <v>111</v>
      </c>
      <c r="AG186" s="33" t="s">
        <v>111</v>
      </c>
      <c r="AH186" s="8"/>
      <c r="AI186" s="32" t="s">
        <v>113</v>
      </c>
      <c r="AJ186" s="8" t="s">
        <v>84</v>
      </c>
      <c r="AK186" s="10">
        <v>92.9</v>
      </c>
      <c r="AL186" s="10">
        <v>91.2</v>
      </c>
      <c r="AM186" s="38">
        <v>94.2</v>
      </c>
      <c r="AN186" s="38">
        <v>95.2</v>
      </c>
      <c r="AO186" s="38">
        <v>91.4</v>
      </c>
      <c r="AP186" s="38">
        <v>87.3</v>
      </c>
      <c r="AQ186" s="38">
        <v>90</v>
      </c>
      <c r="AR186" s="38">
        <v>86</v>
      </c>
      <c r="AS186" s="38">
        <v>94.2</v>
      </c>
      <c r="AT186" s="38">
        <v>97.6</v>
      </c>
      <c r="AU186" s="38">
        <v>44.2</v>
      </c>
    </row>
    <row r="187" spans="1:47">
      <c r="A187" s="8"/>
      <c r="B187" s="32"/>
      <c r="C187" s="8" t="s">
        <v>86</v>
      </c>
      <c r="D187" s="43">
        <v>106.2</v>
      </c>
      <c r="E187" s="10">
        <v>106.2</v>
      </c>
      <c r="F187" s="10">
        <v>104.2</v>
      </c>
      <c r="G187" s="10">
        <v>71.8</v>
      </c>
      <c r="H187" s="10">
        <v>84.7</v>
      </c>
      <c r="I187" s="10">
        <v>87.3</v>
      </c>
      <c r="J187" s="10">
        <v>70.599999999999994</v>
      </c>
      <c r="K187" s="10">
        <v>110</v>
      </c>
      <c r="L187" s="10">
        <v>83.4</v>
      </c>
      <c r="M187" s="10">
        <v>45.1</v>
      </c>
      <c r="N187" s="10">
        <v>127.3</v>
      </c>
      <c r="O187" s="10">
        <v>95.8</v>
      </c>
      <c r="P187" s="10">
        <v>159.9</v>
      </c>
      <c r="Q187" s="10">
        <v>103.4</v>
      </c>
      <c r="R187" s="10">
        <v>146.19999999999999</v>
      </c>
      <c r="S187" s="10">
        <v>57.3</v>
      </c>
      <c r="T187" s="10">
        <v>80.900000000000006</v>
      </c>
      <c r="U187" s="10">
        <v>81.599999999999994</v>
      </c>
      <c r="V187" s="10">
        <v>100.7</v>
      </c>
      <c r="W187" s="10">
        <v>87.6</v>
      </c>
      <c r="X187" s="10">
        <v>69.5</v>
      </c>
      <c r="Y187" s="10">
        <v>101.9</v>
      </c>
      <c r="Z187" s="10">
        <v>69.7</v>
      </c>
      <c r="AA187" s="10">
        <v>133.1</v>
      </c>
      <c r="AB187" s="10">
        <v>35</v>
      </c>
      <c r="AC187" s="10">
        <v>52.5</v>
      </c>
      <c r="AD187" s="10">
        <v>69.400000000000006</v>
      </c>
      <c r="AE187" s="33">
        <v>69.3</v>
      </c>
      <c r="AF187" s="44" t="s">
        <v>111</v>
      </c>
      <c r="AG187" s="33" t="s">
        <v>111</v>
      </c>
      <c r="AH187" s="8"/>
      <c r="AI187" s="32"/>
      <c r="AJ187" s="8" t="s">
        <v>86</v>
      </c>
      <c r="AK187" s="10">
        <v>106.2</v>
      </c>
      <c r="AL187" s="10">
        <v>120.5</v>
      </c>
      <c r="AM187" s="38">
        <v>108</v>
      </c>
      <c r="AN187" s="38">
        <v>114.3</v>
      </c>
      <c r="AO187" s="38">
        <v>89.9</v>
      </c>
      <c r="AP187" s="38">
        <v>137.19999999999999</v>
      </c>
      <c r="AQ187" s="38">
        <v>109.1</v>
      </c>
      <c r="AR187" s="38">
        <v>149.9</v>
      </c>
      <c r="AS187" s="38">
        <v>95.8</v>
      </c>
      <c r="AT187" s="38">
        <v>99.1</v>
      </c>
      <c r="AU187" s="38">
        <v>46.2</v>
      </c>
    </row>
    <row r="188" spans="1:47">
      <c r="A188" s="8"/>
      <c r="B188" s="32"/>
      <c r="C188" s="8" t="s">
        <v>88</v>
      </c>
      <c r="D188" s="43">
        <v>121.7</v>
      </c>
      <c r="E188" s="10">
        <v>121.7</v>
      </c>
      <c r="F188" s="10">
        <v>115.8</v>
      </c>
      <c r="G188" s="10">
        <v>99.1</v>
      </c>
      <c r="H188" s="10">
        <v>89.6</v>
      </c>
      <c r="I188" s="10">
        <v>126.9</v>
      </c>
      <c r="J188" s="10">
        <v>109.6</v>
      </c>
      <c r="K188" s="10">
        <v>152</v>
      </c>
      <c r="L188" s="10">
        <v>109.7</v>
      </c>
      <c r="M188" s="10">
        <v>53</v>
      </c>
      <c r="N188" s="10">
        <v>201.2</v>
      </c>
      <c r="O188" s="10">
        <v>133.1</v>
      </c>
      <c r="P188" s="10">
        <v>161.30000000000001</v>
      </c>
      <c r="Q188" s="10">
        <v>115.2</v>
      </c>
      <c r="R188" s="10">
        <v>110.7</v>
      </c>
      <c r="S188" s="10">
        <v>63.1</v>
      </c>
      <c r="T188" s="10">
        <v>94.3</v>
      </c>
      <c r="U188" s="10">
        <v>92.5</v>
      </c>
      <c r="V188" s="10">
        <v>117</v>
      </c>
      <c r="W188" s="10">
        <v>106.1</v>
      </c>
      <c r="X188" s="10">
        <v>76.900000000000006</v>
      </c>
      <c r="Y188" s="10">
        <v>117.5</v>
      </c>
      <c r="Z188" s="10">
        <v>71.400000000000006</v>
      </c>
      <c r="AA188" s="10">
        <v>138.4</v>
      </c>
      <c r="AB188" s="10">
        <v>35</v>
      </c>
      <c r="AC188" s="10">
        <v>60.4</v>
      </c>
      <c r="AD188" s="10">
        <v>72.2</v>
      </c>
      <c r="AE188" s="33">
        <v>61.9</v>
      </c>
      <c r="AF188" s="44" t="s">
        <v>111</v>
      </c>
      <c r="AG188" s="33" t="s">
        <v>111</v>
      </c>
      <c r="AH188" s="8"/>
      <c r="AI188" s="32"/>
      <c r="AJ188" s="8" t="s">
        <v>88</v>
      </c>
      <c r="AK188" s="10">
        <v>121.7</v>
      </c>
      <c r="AL188" s="10">
        <v>135.19999999999999</v>
      </c>
      <c r="AM188" s="38">
        <v>149.69999999999999</v>
      </c>
      <c r="AN188" s="38">
        <v>169</v>
      </c>
      <c r="AO188" s="38">
        <v>94.5</v>
      </c>
      <c r="AP188" s="38">
        <v>115.9</v>
      </c>
      <c r="AQ188" s="38">
        <v>114.8</v>
      </c>
      <c r="AR188" s="38">
        <v>116.4</v>
      </c>
      <c r="AS188" s="38">
        <v>111.9</v>
      </c>
      <c r="AT188" s="38">
        <v>115.7</v>
      </c>
      <c r="AU188" s="38">
        <v>54.7</v>
      </c>
    </row>
    <row r="189" spans="1:47">
      <c r="A189" s="8"/>
      <c r="B189" s="32"/>
      <c r="C189" s="8" t="s">
        <v>89</v>
      </c>
      <c r="D189" s="43">
        <v>98.4</v>
      </c>
      <c r="E189" s="10">
        <v>98.4</v>
      </c>
      <c r="F189" s="10">
        <v>104.7</v>
      </c>
      <c r="G189" s="10">
        <v>77.5</v>
      </c>
      <c r="H189" s="10">
        <v>78.099999999999994</v>
      </c>
      <c r="I189" s="10">
        <v>88.5</v>
      </c>
      <c r="J189" s="10">
        <v>67.8</v>
      </c>
      <c r="K189" s="10">
        <v>115.9</v>
      </c>
      <c r="L189" s="10">
        <v>88.5</v>
      </c>
      <c r="M189" s="10">
        <v>46</v>
      </c>
      <c r="N189" s="10">
        <v>122.3</v>
      </c>
      <c r="O189" s="10">
        <v>98.6</v>
      </c>
      <c r="P189" s="10">
        <v>118</v>
      </c>
      <c r="Q189" s="10">
        <v>113.1</v>
      </c>
      <c r="R189" s="10">
        <v>111.3</v>
      </c>
      <c r="S189" s="10">
        <v>60.8</v>
      </c>
      <c r="T189" s="10">
        <v>101.2</v>
      </c>
      <c r="U189" s="10">
        <v>88.2</v>
      </c>
      <c r="V189" s="10">
        <v>101.2</v>
      </c>
      <c r="W189" s="10">
        <v>95.8</v>
      </c>
      <c r="X189" s="10">
        <v>72</v>
      </c>
      <c r="Y189" s="10">
        <v>114.4</v>
      </c>
      <c r="Z189" s="10">
        <v>73.3</v>
      </c>
      <c r="AA189" s="10">
        <v>105.8</v>
      </c>
      <c r="AB189" s="10">
        <v>45</v>
      </c>
      <c r="AC189" s="10">
        <v>54.2</v>
      </c>
      <c r="AD189" s="10">
        <v>68</v>
      </c>
      <c r="AE189" s="33">
        <v>67.3</v>
      </c>
      <c r="AF189" s="44" t="s">
        <v>111</v>
      </c>
      <c r="AG189" s="33" t="s">
        <v>111</v>
      </c>
      <c r="AH189" s="8"/>
      <c r="AI189" s="32"/>
      <c r="AJ189" s="8" t="s">
        <v>89</v>
      </c>
      <c r="AK189" s="10">
        <v>98.4</v>
      </c>
      <c r="AL189" s="10">
        <v>102</v>
      </c>
      <c r="AM189" s="38">
        <v>95.9</v>
      </c>
      <c r="AN189" s="38">
        <v>99.4</v>
      </c>
      <c r="AO189" s="38">
        <v>85.8</v>
      </c>
      <c r="AP189" s="38">
        <v>110.2</v>
      </c>
      <c r="AQ189" s="38">
        <v>100.8</v>
      </c>
      <c r="AR189" s="38">
        <v>114.5</v>
      </c>
      <c r="AS189" s="38">
        <v>95.7</v>
      </c>
      <c r="AT189" s="38">
        <v>98.6</v>
      </c>
      <c r="AU189" s="38">
        <v>52.4</v>
      </c>
    </row>
    <row r="190" spans="1:47">
      <c r="A190" s="8"/>
      <c r="B190" s="32"/>
      <c r="C190" s="8" t="s">
        <v>90</v>
      </c>
      <c r="D190" s="43">
        <v>97.7</v>
      </c>
      <c r="E190" s="10">
        <v>97.7</v>
      </c>
      <c r="F190" s="10">
        <v>108.5</v>
      </c>
      <c r="G190" s="10">
        <v>72.3</v>
      </c>
      <c r="H190" s="10">
        <v>73.599999999999994</v>
      </c>
      <c r="I190" s="10">
        <v>92.1</v>
      </c>
      <c r="J190" s="10">
        <v>69.400000000000006</v>
      </c>
      <c r="K190" s="10">
        <v>121.5</v>
      </c>
      <c r="L190" s="10">
        <v>98.9</v>
      </c>
      <c r="M190" s="10">
        <v>45.1</v>
      </c>
      <c r="N190" s="10">
        <v>120</v>
      </c>
      <c r="O190" s="10">
        <v>113.6</v>
      </c>
      <c r="P190" s="10">
        <v>115</v>
      </c>
      <c r="Q190" s="10">
        <v>96.2</v>
      </c>
      <c r="R190" s="10">
        <v>108.8</v>
      </c>
      <c r="S190" s="10">
        <v>62.3</v>
      </c>
      <c r="T190" s="10">
        <v>92.4</v>
      </c>
      <c r="U190" s="10">
        <v>83.4</v>
      </c>
      <c r="V190" s="10">
        <v>99.3</v>
      </c>
      <c r="W190" s="10">
        <v>92.9</v>
      </c>
      <c r="X190" s="10">
        <v>65.400000000000006</v>
      </c>
      <c r="Y190" s="10">
        <v>100.7</v>
      </c>
      <c r="Z190" s="10">
        <v>68.2</v>
      </c>
      <c r="AA190" s="10">
        <v>106.4</v>
      </c>
      <c r="AB190" s="10">
        <v>35</v>
      </c>
      <c r="AC190" s="10">
        <v>49.6</v>
      </c>
      <c r="AD190" s="10">
        <v>62.3</v>
      </c>
      <c r="AE190" s="33">
        <v>63.3</v>
      </c>
      <c r="AF190" s="44" t="s">
        <v>111</v>
      </c>
      <c r="AG190" s="33" t="s">
        <v>111</v>
      </c>
      <c r="AH190" s="8"/>
      <c r="AI190" s="32"/>
      <c r="AJ190" s="8" t="s">
        <v>90</v>
      </c>
      <c r="AK190" s="10">
        <v>97.7</v>
      </c>
      <c r="AL190" s="10">
        <v>99.6</v>
      </c>
      <c r="AM190" s="38">
        <v>92</v>
      </c>
      <c r="AN190" s="38">
        <v>96.3</v>
      </c>
      <c r="AO190" s="38">
        <v>79.900000000000006</v>
      </c>
      <c r="AP190" s="38">
        <v>109.7</v>
      </c>
      <c r="AQ190" s="38">
        <v>101</v>
      </c>
      <c r="AR190" s="38">
        <v>113.6</v>
      </c>
      <c r="AS190" s="38">
        <v>96.2</v>
      </c>
      <c r="AT190" s="38">
        <v>99.3</v>
      </c>
      <c r="AU190" s="38">
        <v>50.5</v>
      </c>
    </row>
    <row r="191" spans="1:47">
      <c r="A191" s="8"/>
      <c r="B191" s="32"/>
      <c r="C191" s="8" t="s">
        <v>91</v>
      </c>
      <c r="D191" s="43">
        <v>105.2</v>
      </c>
      <c r="E191" s="10">
        <v>105.2</v>
      </c>
      <c r="F191" s="10">
        <v>109.4</v>
      </c>
      <c r="G191" s="10">
        <v>75.900000000000006</v>
      </c>
      <c r="H191" s="10">
        <v>74.599999999999994</v>
      </c>
      <c r="I191" s="10">
        <v>107.3</v>
      </c>
      <c r="J191" s="10">
        <v>111</v>
      </c>
      <c r="K191" s="10">
        <v>103.9</v>
      </c>
      <c r="L191" s="10">
        <v>93.7</v>
      </c>
      <c r="M191" s="10">
        <v>45.6</v>
      </c>
      <c r="N191" s="10">
        <v>121.7</v>
      </c>
      <c r="O191" s="10">
        <v>117.7</v>
      </c>
      <c r="P191" s="10">
        <v>140.4</v>
      </c>
      <c r="Q191" s="10">
        <v>102.1</v>
      </c>
      <c r="R191" s="10">
        <v>108.8</v>
      </c>
      <c r="S191" s="10">
        <v>60.5</v>
      </c>
      <c r="T191" s="10">
        <v>103.7</v>
      </c>
      <c r="U191" s="10">
        <v>87.6</v>
      </c>
      <c r="V191" s="10">
        <v>94.5</v>
      </c>
      <c r="W191" s="10">
        <v>98.2</v>
      </c>
      <c r="X191" s="10">
        <v>68</v>
      </c>
      <c r="Y191" s="10">
        <v>98.7</v>
      </c>
      <c r="Z191" s="10">
        <v>65.8</v>
      </c>
      <c r="AA191" s="10">
        <v>114.3</v>
      </c>
      <c r="AB191" s="10">
        <v>40</v>
      </c>
      <c r="AC191" s="10">
        <v>53.6</v>
      </c>
      <c r="AD191" s="10">
        <v>68</v>
      </c>
      <c r="AE191" s="33">
        <v>63.8</v>
      </c>
      <c r="AF191" s="44" t="s">
        <v>111</v>
      </c>
      <c r="AG191" s="33" t="s">
        <v>111</v>
      </c>
      <c r="AH191" s="8"/>
      <c r="AI191" s="32"/>
      <c r="AJ191" s="8" t="s">
        <v>91</v>
      </c>
      <c r="AK191" s="10">
        <v>105.2</v>
      </c>
      <c r="AL191" s="10">
        <v>104</v>
      </c>
      <c r="AM191" s="38">
        <v>94.4</v>
      </c>
      <c r="AN191" s="38">
        <v>98.3</v>
      </c>
      <c r="AO191" s="38">
        <v>83.2</v>
      </c>
      <c r="AP191" s="38">
        <v>116.7</v>
      </c>
      <c r="AQ191" s="38">
        <v>120</v>
      </c>
      <c r="AR191" s="38">
        <v>115.3</v>
      </c>
      <c r="AS191" s="38">
        <v>106</v>
      </c>
      <c r="AT191" s="38">
        <v>109.9</v>
      </c>
      <c r="AU191" s="38">
        <v>48.3</v>
      </c>
    </row>
    <row r="192" spans="1:47">
      <c r="A192" s="8"/>
      <c r="B192" s="32"/>
      <c r="C192" s="8" t="s">
        <v>92</v>
      </c>
      <c r="D192" s="43">
        <v>97.1</v>
      </c>
      <c r="E192" s="10">
        <v>97.1</v>
      </c>
      <c r="F192" s="10">
        <v>106</v>
      </c>
      <c r="G192" s="10">
        <v>77.099999999999994</v>
      </c>
      <c r="H192" s="10">
        <v>78.5</v>
      </c>
      <c r="I192" s="10">
        <v>86.2</v>
      </c>
      <c r="J192" s="10">
        <v>71.8</v>
      </c>
      <c r="K192" s="10">
        <v>105.1</v>
      </c>
      <c r="L192" s="10">
        <v>88.6</v>
      </c>
      <c r="M192" s="10">
        <v>44.4</v>
      </c>
      <c r="N192" s="10">
        <v>116.3</v>
      </c>
      <c r="O192" s="10">
        <v>89.8</v>
      </c>
      <c r="P192" s="10">
        <v>123</v>
      </c>
      <c r="Q192" s="10">
        <v>110.7</v>
      </c>
      <c r="R192" s="10">
        <v>105.7</v>
      </c>
      <c r="S192" s="10">
        <v>60.6</v>
      </c>
      <c r="T192" s="10">
        <v>101.6</v>
      </c>
      <c r="U192" s="10">
        <v>88.7</v>
      </c>
      <c r="V192" s="10">
        <v>98.3</v>
      </c>
      <c r="W192" s="10">
        <v>99</v>
      </c>
      <c r="X192" s="10">
        <v>69.900000000000006</v>
      </c>
      <c r="Y192" s="10">
        <v>98.3</v>
      </c>
      <c r="Z192" s="10">
        <v>66.8</v>
      </c>
      <c r="AA192" s="10">
        <v>113.5</v>
      </c>
      <c r="AB192" s="10">
        <v>35</v>
      </c>
      <c r="AC192" s="10">
        <v>55.1</v>
      </c>
      <c r="AD192" s="10">
        <v>82.2</v>
      </c>
      <c r="AE192" s="33">
        <v>61.5</v>
      </c>
      <c r="AF192" s="44" t="s">
        <v>111</v>
      </c>
      <c r="AG192" s="33" t="s">
        <v>111</v>
      </c>
      <c r="AH192" s="8"/>
      <c r="AI192" s="32"/>
      <c r="AJ192" s="8" t="s">
        <v>92</v>
      </c>
      <c r="AK192" s="10">
        <v>97.1</v>
      </c>
      <c r="AL192" s="10">
        <v>95.2</v>
      </c>
      <c r="AM192" s="38">
        <v>86</v>
      </c>
      <c r="AN192" s="38">
        <v>86</v>
      </c>
      <c r="AO192" s="38">
        <v>85.9</v>
      </c>
      <c r="AP192" s="38">
        <v>107.6</v>
      </c>
      <c r="AQ192" s="38">
        <v>96.8</v>
      </c>
      <c r="AR192" s="38">
        <v>112.5</v>
      </c>
      <c r="AS192" s="38">
        <v>98.4</v>
      </c>
      <c r="AT192" s="38">
        <v>102</v>
      </c>
      <c r="AU192" s="38">
        <v>45.7</v>
      </c>
    </row>
    <row r="193" spans="1:47">
      <c r="A193" s="8"/>
      <c r="B193" s="32"/>
      <c r="C193" s="8" t="s">
        <v>93</v>
      </c>
      <c r="D193" s="43">
        <v>96.4</v>
      </c>
      <c r="E193" s="10">
        <v>96.4</v>
      </c>
      <c r="F193" s="10">
        <v>103.3</v>
      </c>
      <c r="G193" s="10">
        <v>69.5</v>
      </c>
      <c r="H193" s="10">
        <v>74.400000000000006</v>
      </c>
      <c r="I193" s="10">
        <v>97.5</v>
      </c>
      <c r="J193" s="10">
        <v>92</v>
      </c>
      <c r="K193" s="10">
        <v>105.2</v>
      </c>
      <c r="L193" s="10">
        <v>94.1</v>
      </c>
      <c r="M193" s="10">
        <v>43.3</v>
      </c>
      <c r="N193" s="10">
        <v>124.9</v>
      </c>
      <c r="O193" s="10">
        <v>102</v>
      </c>
      <c r="P193" s="10">
        <v>111.7</v>
      </c>
      <c r="Q193" s="10">
        <v>105.4</v>
      </c>
      <c r="R193" s="10">
        <v>101.1</v>
      </c>
      <c r="S193" s="10">
        <v>62.2</v>
      </c>
      <c r="T193" s="10">
        <v>87.3</v>
      </c>
      <c r="U193" s="10">
        <v>82</v>
      </c>
      <c r="V193" s="10">
        <v>93.3</v>
      </c>
      <c r="W193" s="10">
        <v>93.4</v>
      </c>
      <c r="X193" s="10">
        <v>66.8</v>
      </c>
      <c r="Y193" s="10">
        <v>101.8</v>
      </c>
      <c r="Z193" s="10">
        <v>68.400000000000006</v>
      </c>
      <c r="AA193" s="10">
        <v>104.7</v>
      </c>
      <c r="AB193" s="10">
        <v>35</v>
      </c>
      <c r="AC193" s="10">
        <v>49</v>
      </c>
      <c r="AD193" s="10">
        <v>76.3</v>
      </c>
      <c r="AE193" s="33">
        <v>63.5</v>
      </c>
      <c r="AF193" s="44" t="s">
        <v>111</v>
      </c>
      <c r="AG193" s="33" t="s">
        <v>111</v>
      </c>
      <c r="AH193" s="8"/>
      <c r="AI193" s="32"/>
      <c r="AJ193" s="8" t="s">
        <v>93</v>
      </c>
      <c r="AK193" s="10">
        <v>96.4</v>
      </c>
      <c r="AL193" s="10">
        <v>97.4</v>
      </c>
      <c r="AM193" s="38">
        <v>89.6</v>
      </c>
      <c r="AN193" s="38">
        <v>90.8</v>
      </c>
      <c r="AO193" s="38">
        <v>86.1</v>
      </c>
      <c r="AP193" s="38">
        <v>107.8</v>
      </c>
      <c r="AQ193" s="38">
        <v>111.5</v>
      </c>
      <c r="AR193" s="38">
        <v>106.2</v>
      </c>
      <c r="AS193" s="38">
        <v>95.7</v>
      </c>
      <c r="AT193" s="38">
        <v>99.2</v>
      </c>
      <c r="AU193" s="38">
        <v>43.3</v>
      </c>
    </row>
    <row r="194" spans="1:47">
      <c r="A194" s="8"/>
      <c r="B194" s="32"/>
      <c r="C194" s="8" t="s">
        <v>94</v>
      </c>
      <c r="D194" s="43">
        <v>100.9</v>
      </c>
      <c r="E194" s="10">
        <v>100.9</v>
      </c>
      <c r="F194" s="10">
        <v>96.8</v>
      </c>
      <c r="G194" s="10">
        <v>104.7</v>
      </c>
      <c r="H194" s="10">
        <v>86.3</v>
      </c>
      <c r="I194" s="10">
        <v>106.6</v>
      </c>
      <c r="J194" s="10">
        <v>106.1</v>
      </c>
      <c r="K194" s="10">
        <v>110.2</v>
      </c>
      <c r="L194" s="10">
        <v>82.4</v>
      </c>
      <c r="M194" s="10">
        <v>42.2</v>
      </c>
      <c r="N194" s="10">
        <v>132.9</v>
      </c>
      <c r="O194" s="10">
        <v>100.8</v>
      </c>
      <c r="P194" s="10">
        <v>134.4</v>
      </c>
      <c r="Q194" s="10">
        <v>102.6</v>
      </c>
      <c r="R194" s="10">
        <v>97.1</v>
      </c>
      <c r="S194" s="10">
        <v>52.8</v>
      </c>
      <c r="T194" s="10">
        <v>94.8</v>
      </c>
      <c r="U194" s="10">
        <v>80.8</v>
      </c>
      <c r="V194" s="10">
        <v>101.6</v>
      </c>
      <c r="W194" s="10">
        <v>86.5</v>
      </c>
      <c r="X194" s="10">
        <v>68</v>
      </c>
      <c r="Y194" s="10">
        <v>94.9</v>
      </c>
      <c r="Z194" s="10">
        <v>64.5</v>
      </c>
      <c r="AA194" s="10">
        <v>109.9</v>
      </c>
      <c r="AB194" s="10">
        <v>40</v>
      </c>
      <c r="AC194" s="10">
        <v>56.5</v>
      </c>
      <c r="AD194" s="10">
        <v>66.099999999999994</v>
      </c>
      <c r="AE194" s="33">
        <v>66.900000000000006</v>
      </c>
      <c r="AF194" s="44" t="s">
        <v>111</v>
      </c>
      <c r="AG194" s="33" t="s">
        <v>111</v>
      </c>
      <c r="AH194" s="8"/>
      <c r="AI194" s="32"/>
      <c r="AJ194" s="8" t="s">
        <v>94</v>
      </c>
      <c r="AK194" s="10">
        <v>100.9</v>
      </c>
      <c r="AL194" s="10">
        <v>105.1</v>
      </c>
      <c r="AM194" s="38">
        <v>104.5</v>
      </c>
      <c r="AN194" s="38">
        <v>109.3</v>
      </c>
      <c r="AO194" s="38">
        <v>90.7</v>
      </c>
      <c r="AP194" s="38">
        <v>106</v>
      </c>
      <c r="AQ194" s="38">
        <v>111.5</v>
      </c>
      <c r="AR194" s="38">
        <v>103.5</v>
      </c>
      <c r="AS194" s="38">
        <v>97.8</v>
      </c>
      <c r="AT194" s="38">
        <v>101.2</v>
      </c>
      <c r="AU194" s="38">
        <v>48.2</v>
      </c>
    </row>
    <row r="195" spans="1:47">
      <c r="A195" s="8"/>
      <c r="B195" s="32"/>
      <c r="C195" s="8" t="s">
        <v>95</v>
      </c>
      <c r="D195" s="43">
        <v>108.6</v>
      </c>
      <c r="E195" s="10">
        <v>108.6</v>
      </c>
      <c r="F195" s="10">
        <v>121.3</v>
      </c>
      <c r="G195" s="10">
        <v>85</v>
      </c>
      <c r="H195" s="10">
        <v>103.3</v>
      </c>
      <c r="I195" s="10">
        <v>98.7</v>
      </c>
      <c r="J195" s="10">
        <v>82.5</v>
      </c>
      <c r="K195" s="10">
        <v>120.7</v>
      </c>
      <c r="L195" s="10">
        <v>94.5</v>
      </c>
      <c r="M195" s="10">
        <v>50.3</v>
      </c>
      <c r="N195" s="10">
        <v>131.30000000000001</v>
      </c>
      <c r="O195" s="10">
        <v>99.4</v>
      </c>
      <c r="P195" s="10">
        <v>149.1</v>
      </c>
      <c r="Q195" s="10">
        <v>119.6</v>
      </c>
      <c r="R195" s="10">
        <v>112.7</v>
      </c>
      <c r="S195" s="10">
        <v>60.3</v>
      </c>
      <c r="T195" s="10">
        <v>96.1</v>
      </c>
      <c r="U195" s="10">
        <v>87</v>
      </c>
      <c r="V195" s="10">
        <v>114</v>
      </c>
      <c r="W195" s="10">
        <v>97.9</v>
      </c>
      <c r="X195" s="10">
        <v>73.7</v>
      </c>
      <c r="Y195" s="10">
        <v>117.1</v>
      </c>
      <c r="Z195" s="10">
        <v>67.400000000000006</v>
      </c>
      <c r="AA195" s="10">
        <v>115</v>
      </c>
      <c r="AB195" s="10">
        <v>40</v>
      </c>
      <c r="AC195" s="10">
        <v>54.9</v>
      </c>
      <c r="AD195" s="10">
        <v>79.900000000000006</v>
      </c>
      <c r="AE195" s="33">
        <v>62.6</v>
      </c>
      <c r="AF195" s="44" t="s">
        <v>111</v>
      </c>
      <c r="AG195" s="33" t="s">
        <v>111</v>
      </c>
      <c r="AH195" s="8"/>
      <c r="AI195" s="32"/>
      <c r="AJ195" s="8" t="s">
        <v>95</v>
      </c>
      <c r="AK195" s="10">
        <v>108.6</v>
      </c>
      <c r="AL195" s="10">
        <v>112.3</v>
      </c>
      <c r="AM195" s="38">
        <v>108.3</v>
      </c>
      <c r="AN195" s="38">
        <v>107.7</v>
      </c>
      <c r="AO195" s="38">
        <v>110</v>
      </c>
      <c r="AP195" s="38">
        <v>117.6</v>
      </c>
      <c r="AQ195" s="38">
        <v>117.9</v>
      </c>
      <c r="AR195" s="38">
        <v>117.5</v>
      </c>
      <c r="AS195" s="38">
        <v>105.9</v>
      </c>
      <c r="AT195" s="38">
        <v>109.6</v>
      </c>
      <c r="AU195" s="38">
        <v>50.4</v>
      </c>
    </row>
    <row r="196" spans="1:47">
      <c r="A196" s="8"/>
      <c r="B196" s="32"/>
      <c r="C196" s="8" t="s">
        <v>96</v>
      </c>
      <c r="D196" s="43">
        <v>107.8</v>
      </c>
      <c r="E196" s="43">
        <v>107.8</v>
      </c>
      <c r="F196" s="43">
        <v>114.1</v>
      </c>
      <c r="G196" s="43">
        <v>84.6</v>
      </c>
      <c r="H196" s="43">
        <v>107.6</v>
      </c>
      <c r="I196" s="43">
        <v>95.7</v>
      </c>
      <c r="J196" s="43">
        <v>80.3</v>
      </c>
      <c r="K196" s="43">
        <v>116.6</v>
      </c>
      <c r="L196" s="43">
        <v>92</v>
      </c>
      <c r="M196" s="43">
        <v>49</v>
      </c>
      <c r="N196" s="43">
        <v>117</v>
      </c>
      <c r="O196" s="43">
        <v>110.4</v>
      </c>
      <c r="P196" s="43">
        <v>152.4</v>
      </c>
      <c r="Q196" s="43">
        <v>114.6</v>
      </c>
      <c r="R196" s="43">
        <v>117.9</v>
      </c>
      <c r="S196" s="43">
        <v>58.8</v>
      </c>
      <c r="T196" s="43">
        <v>92.3</v>
      </c>
      <c r="U196" s="43">
        <v>82.8</v>
      </c>
      <c r="V196" s="43">
        <v>102.8</v>
      </c>
      <c r="W196" s="43">
        <v>101.4</v>
      </c>
      <c r="X196" s="43">
        <v>76.099999999999994</v>
      </c>
      <c r="Y196" s="43">
        <v>124.9</v>
      </c>
      <c r="Z196" s="43">
        <v>62.5</v>
      </c>
      <c r="AA196" s="43">
        <v>125.9</v>
      </c>
      <c r="AB196" s="43">
        <v>40</v>
      </c>
      <c r="AC196" s="43">
        <v>53.8</v>
      </c>
      <c r="AD196" s="43">
        <v>91</v>
      </c>
      <c r="AE196" s="52">
        <v>68.7</v>
      </c>
      <c r="AF196" s="68" t="s">
        <v>111</v>
      </c>
      <c r="AG196" s="52" t="s">
        <v>111</v>
      </c>
      <c r="AH196" s="8"/>
      <c r="AI196" s="32"/>
      <c r="AJ196" s="8" t="s">
        <v>96</v>
      </c>
      <c r="AK196" s="43">
        <v>107.8</v>
      </c>
      <c r="AL196" s="43">
        <v>115.5</v>
      </c>
      <c r="AM196" s="43">
        <v>106.1</v>
      </c>
      <c r="AN196" s="43">
        <v>103.7</v>
      </c>
      <c r="AO196" s="43">
        <v>112.8</v>
      </c>
      <c r="AP196" s="43">
        <v>128</v>
      </c>
      <c r="AQ196" s="43">
        <v>130.19999999999999</v>
      </c>
      <c r="AR196" s="43">
        <v>127</v>
      </c>
      <c r="AS196" s="43">
        <v>102.2</v>
      </c>
      <c r="AT196" s="43">
        <v>105.6</v>
      </c>
      <c r="AU196" s="43">
        <v>52.3</v>
      </c>
    </row>
    <row r="197" spans="1:47">
      <c r="A197" s="8"/>
      <c r="B197" s="34"/>
      <c r="C197" s="15" t="s">
        <v>97</v>
      </c>
      <c r="D197" s="42">
        <v>107.7</v>
      </c>
      <c r="E197" s="42">
        <v>107.7</v>
      </c>
      <c r="F197" s="42">
        <v>110.5</v>
      </c>
      <c r="G197" s="42">
        <v>82.4</v>
      </c>
      <c r="H197" s="42">
        <v>97.7</v>
      </c>
      <c r="I197" s="42">
        <v>93.7</v>
      </c>
      <c r="J197" s="42">
        <v>83</v>
      </c>
      <c r="K197" s="42">
        <v>108.9</v>
      </c>
      <c r="L197" s="42">
        <v>85.9</v>
      </c>
      <c r="M197" s="42">
        <v>43.5</v>
      </c>
      <c r="N197" s="42">
        <v>129.69999999999999</v>
      </c>
      <c r="O197" s="42">
        <v>108.8</v>
      </c>
      <c r="P197" s="42">
        <v>153.5</v>
      </c>
      <c r="Q197" s="42">
        <v>113.7</v>
      </c>
      <c r="R197" s="42">
        <v>115.8</v>
      </c>
      <c r="S197" s="42">
        <v>60.9</v>
      </c>
      <c r="T197" s="42">
        <v>87.7</v>
      </c>
      <c r="U197" s="42">
        <v>80.7</v>
      </c>
      <c r="V197" s="42">
        <v>99.4</v>
      </c>
      <c r="W197" s="42">
        <v>115.5</v>
      </c>
      <c r="X197" s="42">
        <v>73</v>
      </c>
      <c r="Y197" s="42">
        <v>117</v>
      </c>
      <c r="Z197" s="42">
        <v>61.7</v>
      </c>
      <c r="AA197" s="42">
        <v>118.3</v>
      </c>
      <c r="AB197" s="42">
        <v>40</v>
      </c>
      <c r="AC197" s="42">
        <v>51.4</v>
      </c>
      <c r="AD197" s="42">
        <v>92.4</v>
      </c>
      <c r="AE197" s="50">
        <v>65.8</v>
      </c>
      <c r="AF197" s="69" t="s">
        <v>111</v>
      </c>
      <c r="AG197" s="50" t="s">
        <v>111</v>
      </c>
      <c r="AH197" s="8"/>
      <c r="AI197" s="34"/>
      <c r="AJ197" s="15" t="s">
        <v>97</v>
      </c>
      <c r="AK197" s="42">
        <v>107.7</v>
      </c>
      <c r="AL197" s="42">
        <v>115.3</v>
      </c>
      <c r="AM197" s="42">
        <v>102.3</v>
      </c>
      <c r="AN197" s="42">
        <v>101.6</v>
      </c>
      <c r="AO197" s="42">
        <v>104.2</v>
      </c>
      <c r="AP197" s="42">
        <v>132.5</v>
      </c>
      <c r="AQ197" s="42">
        <v>130.69999999999999</v>
      </c>
      <c r="AR197" s="42">
        <v>133.30000000000001</v>
      </c>
      <c r="AS197" s="42">
        <v>102.2</v>
      </c>
      <c r="AT197" s="42">
        <v>105.5</v>
      </c>
      <c r="AU197" s="42">
        <v>52.6</v>
      </c>
    </row>
    <row r="198" spans="1:47">
      <c r="A198" s="15"/>
      <c r="B198" s="59" t="s">
        <v>114</v>
      </c>
      <c r="C198" s="60" t="s">
        <v>84</v>
      </c>
      <c r="D198" s="61">
        <v>94.8</v>
      </c>
      <c r="E198" s="42">
        <v>94.8</v>
      </c>
      <c r="F198" s="42">
        <v>105.7</v>
      </c>
      <c r="G198" s="42">
        <v>84.7</v>
      </c>
      <c r="H198" s="42">
        <v>84.4</v>
      </c>
      <c r="I198" s="42">
        <v>83.1</v>
      </c>
      <c r="J198" s="42">
        <v>74.099999999999994</v>
      </c>
      <c r="K198" s="42">
        <v>95.8</v>
      </c>
      <c r="L198" s="42">
        <v>77.2</v>
      </c>
      <c r="M198" s="42">
        <v>44.7</v>
      </c>
      <c r="N198" s="42">
        <v>108.8</v>
      </c>
      <c r="O198" s="42">
        <v>92.9</v>
      </c>
      <c r="P198" s="42">
        <v>132.1</v>
      </c>
      <c r="Q198" s="42">
        <v>102.3</v>
      </c>
      <c r="R198" s="42">
        <v>114.2</v>
      </c>
      <c r="S198" s="42">
        <v>62.1</v>
      </c>
      <c r="T198" s="42">
        <v>75.2</v>
      </c>
      <c r="U198" s="42">
        <v>70.5</v>
      </c>
      <c r="V198" s="42">
        <v>87</v>
      </c>
      <c r="W198" s="42">
        <v>70.900000000000006</v>
      </c>
      <c r="X198" s="42">
        <v>61.5</v>
      </c>
      <c r="Y198" s="42">
        <v>86.2</v>
      </c>
      <c r="Z198" s="42">
        <v>63.5</v>
      </c>
      <c r="AA198" s="42">
        <v>106</v>
      </c>
      <c r="AB198" s="42">
        <v>40</v>
      </c>
      <c r="AC198" s="70">
        <v>46.5</v>
      </c>
      <c r="AD198" s="42">
        <v>67.3</v>
      </c>
      <c r="AE198" s="50">
        <v>67.7</v>
      </c>
      <c r="AF198" s="50" t="s">
        <v>111</v>
      </c>
      <c r="AG198" s="50" t="s">
        <v>111</v>
      </c>
      <c r="AH198" s="8"/>
      <c r="AI198" s="59" t="s">
        <v>114</v>
      </c>
      <c r="AJ198" s="60" t="s">
        <v>84</v>
      </c>
      <c r="AK198" s="42">
        <v>94.8</v>
      </c>
      <c r="AL198" s="42">
        <v>93.5</v>
      </c>
      <c r="AM198" s="42">
        <v>84.7</v>
      </c>
      <c r="AN198" s="42">
        <v>82.4</v>
      </c>
      <c r="AO198" s="42">
        <v>91.3</v>
      </c>
      <c r="AP198" s="42">
        <v>105.2</v>
      </c>
      <c r="AQ198" s="42">
        <v>98.6</v>
      </c>
      <c r="AR198" s="42">
        <v>108.1</v>
      </c>
      <c r="AS198" s="42">
        <v>95.7</v>
      </c>
      <c r="AT198" s="42">
        <v>99.2</v>
      </c>
      <c r="AU198" s="42">
        <v>44.5</v>
      </c>
    </row>
    <row r="199" spans="1:47">
      <c r="A199" s="15"/>
      <c r="B199" s="34"/>
      <c r="C199" s="15"/>
      <c r="D199" s="40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35"/>
      <c r="AF199" s="35"/>
      <c r="AG199" s="35"/>
      <c r="AH199" s="15"/>
      <c r="AI199" s="34"/>
      <c r="AJ199" s="15"/>
      <c r="AK199" s="14"/>
      <c r="AL199" s="14"/>
      <c r="AM199" s="40"/>
      <c r="AN199" s="40"/>
      <c r="AO199" s="40"/>
      <c r="AP199" s="40"/>
      <c r="AQ199" s="40"/>
      <c r="AR199" s="40"/>
      <c r="AS199" s="40"/>
      <c r="AT199" s="40"/>
      <c r="AU199" s="40"/>
    </row>
    <row r="200" spans="1:47">
      <c r="A200" s="8" t="s">
        <v>115</v>
      </c>
      <c r="B200" s="9" t="s">
        <v>83</v>
      </c>
      <c r="C200" s="8" t="s">
        <v>84</v>
      </c>
      <c r="D200" s="19">
        <v>106.1</v>
      </c>
      <c r="E200" s="19">
        <v>106.1</v>
      </c>
      <c r="F200" s="19">
        <v>113</v>
      </c>
      <c r="G200" s="19">
        <v>117.4</v>
      </c>
      <c r="H200" s="19">
        <v>119.6</v>
      </c>
      <c r="I200" s="19">
        <v>107.5</v>
      </c>
      <c r="J200" s="19">
        <v>82.7</v>
      </c>
      <c r="K200" s="19">
        <v>114.1</v>
      </c>
      <c r="L200" s="19">
        <v>335</v>
      </c>
      <c r="M200" s="19">
        <v>126</v>
      </c>
      <c r="N200" s="19">
        <v>63.5</v>
      </c>
      <c r="O200" s="19">
        <v>90.1</v>
      </c>
      <c r="P200" s="19">
        <v>127.9</v>
      </c>
      <c r="Q200" s="19">
        <v>114.9</v>
      </c>
      <c r="R200" s="19">
        <v>106.3</v>
      </c>
      <c r="S200" s="19">
        <v>99.1</v>
      </c>
      <c r="T200" s="19">
        <v>81.3</v>
      </c>
      <c r="U200" s="19">
        <v>100.3</v>
      </c>
      <c r="V200" s="19">
        <v>163</v>
      </c>
      <c r="W200" s="19">
        <v>104.7</v>
      </c>
      <c r="X200" s="19">
        <v>112.2</v>
      </c>
      <c r="Y200" s="19">
        <v>94.8</v>
      </c>
      <c r="Z200" s="19">
        <v>185.8</v>
      </c>
      <c r="AA200" s="19">
        <v>29.4</v>
      </c>
      <c r="AB200" s="19">
        <v>114.7</v>
      </c>
      <c r="AC200" s="19">
        <v>79.8</v>
      </c>
      <c r="AD200" s="19">
        <v>248.8</v>
      </c>
      <c r="AE200" s="26">
        <v>111.7</v>
      </c>
      <c r="AF200" s="26">
        <v>97.3</v>
      </c>
      <c r="AG200" s="26">
        <v>105.4</v>
      </c>
      <c r="AH200" s="8" t="s">
        <v>115</v>
      </c>
      <c r="AI200" s="9" t="s">
        <v>83</v>
      </c>
      <c r="AJ200" s="8" t="s">
        <v>84</v>
      </c>
      <c r="AK200" s="19">
        <v>106.1</v>
      </c>
      <c r="AL200" s="67">
        <v>115.4</v>
      </c>
      <c r="AM200" s="67">
        <v>125.4</v>
      </c>
      <c r="AN200" s="67">
        <v>125.6</v>
      </c>
      <c r="AO200" s="67">
        <v>124.7</v>
      </c>
      <c r="AP200" s="67">
        <v>103.5</v>
      </c>
      <c r="AQ200" s="67">
        <v>110.6</v>
      </c>
      <c r="AR200" s="67">
        <v>99.8</v>
      </c>
      <c r="AS200" s="67">
        <v>100.8</v>
      </c>
      <c r="AT200" s="67">
        <v>99.9</v>
      </c>
      <c r="AU200" s="67">
        <v>114.1</v>
      </c>
    </row>
    <row r="201" spans="1:47">
      <c r="A201" s="8" t="s">
        <v>116</v>
      </c>
      <c r="B201" s="9"/>
      <c r="C201" s="8" t="s">
        <v>86</v>
      </c>
      <c r="D201" s="19">
        <v>107.6</v>
      </c>
      <c r="E201" s="19">
        <v>107.6</v>
      </c>
      <c r="F201" s="19">
        <v>110.1</v>
      </c>
      <c r="G201" s="19">
        <v>119.7</v>
      </c>
      <c r="H201" s="19">
        <v>124.9</v>
      </c>
      <c r="I201" s="19">
        <v>109.7</v>
      </c>
      <c r="J201" s="19">
        <v>91.4</v>
      </c>
      <c r="K201" s="19">
        <v>106.6</v>
      </c>
      <c r="L201" s="19">
        <v>348.8</v>
      </c>
      <c r="M201" s="19">
        <v>111</v>
      </c>
      <c r="N201" s="19">
        <v>70.2</v>
      </c>
      <c r="O201" s="19">
        <v>91.5</v>
      </c>
      <c r="P201" s="19">
        <v>123.8</v>
      </c>
      <c r="Q201" s="19">
        <v>116.9</v>
      </c>
      <c r="R201" s="19">
        <v>109.3</v>
      </c>
      <c r="S201" s="19">
        <v>98.6</v>
      </c>
      <c r="T201" s="19">
        <v>78.5</v>
      </c>
      <c r="U201" s="19">
        <v>100.4</v>
      </c>
      <c r="V201" s="19">
        <v>156.80000000000001</v>
      </c>
      <c r="W201" s="19">
        <v>109.4</v>
      </c>
      <c r="X201" s="19">
        <v>113.2</v>
      </c>
      <c r="Y201" s="19">
        <v>106.5</v>
      </c>
      <c r="Z201" s="19">
        <v>223.3</v>
      </c>
      <c r="AA201" s="19">
        <v>21.4</v>
      </c>
      <c r="AB201" s="19">
        <v>77.2</v>
      </c>
      <c r="AC201" s="19">
        <v>84.8</v>
      </c>
      <c r="AD201" s="19">
        <v>230.1</v>
      </c>
      <c r="AE201" s="19">
        <v>98.4</v>
      </c>
      <c r="AF201" s="19">
        <v>96.9</v>
      </c>
      <c r="AG201" s="19">
        <v>107.3</v>
      </c>
      <c r="AH201" s="8" t="s">
        <v>116</v>
      </c>
      <c r="AI201" s="9"/>
      <c r="AJ201" s="8" t="s">
        <v>86</v>
      </c>
      <c r="AK201" s="19">
        <v>107.6</v>
      </c>
      <c r="AL201" s="67">
        <v>117.8</v>
      </c>
      <c r="AM201" s="67">
        <v>131.19999999999999</v>
      </c>
      <c r="AN201" s="67">
        <v>133.30000000000001</v>
      </c>
      <c r="AO201" s="67">
        <v>126.5</v>
      </c>
      <c r="AP201" s="67">
        <v>102.5</v>
      </c>
      <c r="AQ201" s="67">
        <v>93</v>
      </c>
      <c r="AR201" s="67">
        <v>106.1</v>
      </c>
      <c r="AS201" s="67">
        <v>98.5</v>
      </c>
      <c r="AT201" s="67">
        <v>97.1</v>
      </c>
      <c r="AU201" s="67">
        <v>119.2</v>
      </c>
    </row>
    <row r="202" spans="1:47">
      <c r="A202" s="8" t="s">
        <v>117</v>
      </c>
      <c r="B202" s="9"/>
      <c r="C202" s="8" t="s">
        <v>88</v>
      </c>
      <c r="D202" s="19">
        <v>107.5</v>
      </c>
      <c r="E202" s="19">
        <v>107.6</v>
      </c>
      <c r="F202" s="19">
        <v>110</v>
      </c>
      <c r="G202" s="19">
        <v>122.1</v>
      </c>
      <c r="H202" s="19">
        <v>116.2</v>
      </c>
      <c r="I202" s="19">
        <v>116.9</v>
      </c>
      <c r="J202" s="19">
        <v>105.3</v>
      </c>
      <c r="K202" s="19">
        <v>118.5</v>
      </c>
      <c r="L202" s="19">
        <v>354.8</v>
      </c>
      <c r="M202" s="19">
        <v>109.8</v>
      </c>
      <c r="N202" s="19">
        <v>67.900000000000006</v>
      </c>
      <c r="O202" s="19">
        <v>78.2</v>
      </c>
      <c r="P202" s="19">
        <v>127.8</v>
      </c>
      <c r="Q202" s="19">
        <v>113.2</v>
      </c>
      <c r="R202" s="19">
        <v>114.7</v>
      </c>
      <c r="S202" s="19">
        <v>100.8</v>
      </c>
      <c r="T202" s="19">
        <v>72.599999999999994</v>
      </c>
      <c r="U202" s="19">
        <v>95.5</v>
      </c>
      <c r="V202" s="19">
        <v>150.1</v>
      </c>
      <c r="W202" s="19">
        <v>108.1</v>
      </c>
      <c r="X202" s="19">
        <v>109.7</v>
      </c>
      <c r="Y202" s="19">
        <v>101.1</v>
      </c>
      <c r="Z202" s="19">
        <v>190.2</v>
      </c>
      <c r="AA202" s="19">
        <v>20.9</v>
      </c>
      <c r="AB202" s="19">
        <v>77.2</v>
      </c>
      <c r="AC202" s="19">
        <v>84.7</v>
      </c>
      <c r="AD202" s="19">
        <v>220</v>
      </c>
      <c r="AE202" s="19">
        <v>102.1</v>
      </c>
      <c r="AF202" s="19">
        <v>99.7</v>
      </c>
      <c r="AG202" s="19">
        <v>106.6</v>
      </c>
      <c r="AH202" s="8" t="s">
        <v>117</v>
      </c>
      <c r="AI202" s="9"/>
      <c r="AJ202" s="8" t="s">
        <v>88</v>
      </c>
      <c r="AK202" s="19">
        <v>107.5</v>
      </c>
      <c r="AL202" s="67">
        <v>115.8</v>
      </c>
      <c r="AM202" s="67">
        <v>125.2</v>
      </c>
      <c r="AN202" s="67">
        <v>128.1</v>
      </c>
      <c r="AO202" s="67">
        <v>119.6</v>
      </c>
      <c r="AP202" s="67">
        <v>104.4</v>
      </c>
      <c r="AQ202" s="67">
        <v>94</v>
      </c>
      <c r="AR202" s="67">
        <v>114</v>
      </c>
      <c r="AS202" s="67">
        <v>100.7</v>
      </c>
      <c r="AT202" s="67">
        <v>99.4</v>
      </c>
      <c r="AU202" s="67">
        <v>115.8</v>
      </c>
    </row>
    <row r="203" spans="1:47">
      <c r="A203" s="8" t="s">
        <v>118</v>
      </c>
      <c r="B203" s="9"/>
      <c r="C203" s="8" t="s">
        <v>89</v>
      </c>
      <c r="D203" s="19">
        <v>107.5</v>
      </c>
      <c r="E203" s="19">
        <v>107.5</v>
      </c>
      <c r="F203" s="19">
        <v>114.4</v>
      </c>
      <c r="G203" s="19">
        <v>124.3</v>
      </c>
      <c r="H203" s="19">
        <v>118.4</v>
      </c>
      <c r="I203" s="19">
        <v>124.3</v>
      </c>
      <c r="J203" s="19">
        <v>85.2</v>
      </c>
      <c r="K203" s="19">
        <v>140.9</v>
      </c>
      <c r="L203" s="19">
        <v>402.4</v>
      </c>
      <c r="M203" s="19">
        <v>128.19999999999999</v>
      </c>
      <c r="N203" s="19">
        <v>68.8</v>
      </c>
      <c r="O203" s="19">
        <v>80.900000000000006</v>
      </c>
      <c r="P203" s="19">
        <v>105.2</v>
      </c>
      <c r="Q203" s="19">
        <v>118.3</v>
      </c>
      <c r="R203" s="19">
        <v>100.7</v>
      </c>
      <c r="S203" s="19">
        <v>106.9</v>
      </c>
      <c r="T203" s="19">
        <v>70.900000000000006</v>
      </c>
      <c r="U203" s="19">
        <v>100.7</v>
      </c>
      <c r="V203" s="19">
        <v>170.9</v>
      </c>
      <c r="W203" s="19">
        <v>108.4</v>
      </c>
      <c r="X203" s="19">
        <v>112.8</v>
      </c>
      <c r="Y203" s="19">
        <v>97.8</v>
      </c>
      <c r="Z203" s="19">
        <v>186.5</v>
      </c>
      <c r="AA203" s="19">
        <v>29.3</v>
      </c>
      <c r="AB203" s="19">
        <v>80.3</v>
      </c>
      <c r="AC203" s="19">
        <v>82</v>
      </c>
      <c r="AD203" s="19">
        <v>271.8</v>
      </c>
      <c r="AE203" s="19">
        <v>103.1</v>
      </c>
      <c r="AF203" s="19">
        <v>97</v>
      </c>
      <c r="AG203" s="19">
        <v>106.8</v>
      </c>
      <c r="AH203" s="8" t="s">
        <v>118</v>
      </c>
      <c r="AI203" s="9"/>
      <c r="AJ203" s="8" t="s">
        <v>89</v>
      </c>
      <c r="AK203" s="19">
        <v>107.5</v>
      </c>
      <c r="AL203" s="67">
        <v>115.6</v>
      </c>
      <c r="AM203" s="67">
        <v>129.69999999999999</v>
      </c>
      <c r="AN203" s="67">
        <v>129.9</v>
      </c>
      <c r="AO203" s="67">
        <v>128.6</v>
      </c>
      <c r="AP203" s="67">
        <v>96.5</v>
      </c>
      <c r="AQ203" s="67">
        <v>94.2</v>
      </c>
      <c r="AR203" s="67">
        <v>97.3</v>
      </c>
      <c r="AS203" s="67">
        <v>101.6</v>
      </c>
      <c r="AT203" s="67">
        <v>100.4</v>
      </c>
      <c r="AU203" s="67">
        <v>118.9</v>
      </c>
    </row>
    <row r="204" spans="1:47">
      <c r="A204" s="8" t="s">
        <v>119</v>
      </c>
      <c r="B204" s="9"/>
      <c r="C204" s="8" t="s">
        <v>90</v>
      </c>
      <c r="D204" s="19">
        <v>105.2</v>
      </c>
      <c r="E204" s="19">
        <v>105.2</v>
      </c>
      <c r="F204" s="19">
        <v>113.9</v>
      </c>
      <c r="G204" s="19">
        <v>122.8</v>
      </c>
      <c r="H204" s="19">
        <v>114.5</v>
      </c>
      <c r="I204" s="19">
        <v>110</v>
      </c>
      <c r="J204" s="19">
        <v>86.6</v>
      </c>
      <c r="K204" s="19">
        <v>108</v>
      </c>
      <c r="L204" s="19">
        <v>349.6</v>
      </c>
      <c r="M204" s="19">
        <v>121.8</v>
      </c>
      <c r="N204" s="19">
        <v>61.6</v>
      </c>
      <c r="O204" s="19">
        <v>88.6</v>
      </c>
      <c r="P204" s="19">
        <v>132</v>
      </c>
      <c r="Q204" s="19">
        <v>119</v>
      </c>
      <c r="R204" s="19">
        <v>92.9</v>
      </c>
      <c r="S204" s="19">
        <v>104.2</v>
      </c>
      <c r="T204" s="19">
        <v>66.599999999999994</v>
      </c>
      <c r="U204" s="19">
        <v>100.7</v>
      </c>
      <c r="V204" s="19">
        <v>155.19999999999999</v>
      </c>
      <c r="W204" s="19">
        <v>103.8</v>
      </c>
      <c r="X204" s="19">
        <v>110</v>
      </c>
      <c r="Y204" s="19">
        <v>108.4</v>
      </c>
      <c r="Z204" s="19">
        <v>189.1</v>
      </c>
      <c r="AA204" s="19">
        <v>25.4</v>
      </c>
      <c r="AB204" s="19">
        <v>77.900000000000006</v>
      </c>
      <c r="AC204" s="19">
        <v>86.2</v>
      </c>
      <c r="AD204" s="19">
        <v>198.1</v>
      </c>
      <c r="AE204" s="19">
        <v>99.4</v>
      </c>
      <c r="AF204" s="19">
        <v>95.6</v>
      </c>
      <c r="AG204" s="19">
        <v>104.7</v>
      </c>
      <c r="AH204" s="8" t="s">
        <v>119</v>
      </c>
      <c r="AI204" s="9"/>
      <c r="AJ204" s="8" t="s">
        <v>90</v>
      </c>
      <c r="AK204" s="19">
        <v>105.2</v>
      </c>
      <c r="AL204" s="67">
        <v>113.2</v>
      </c>
      <c r="AM204" s="67">
        <v>132.19999999999999</v>
      </c>
      <c r="AN204" s="67">
        <v>136.6</v>
      </c>
      <c r="AO204" s="67">
        <v>122</v>
      </c>
      <c r="AP204" s="67">
        <v>88.8</v>
      </c>
      <c r="AQ204" s="67">
        <v>83.3</v>
      </c>
      <c r="AR204" s="67">
        <v>91.8</v>
      </c>
      <c r="AS204" s="67">
        <v>99.5</v>
      </c>
      <c r="AT204" s="67">
        <v>98.3</v>
      </c>
      <c r="AU204" s="67">
        <v>117.1</v>
      </c>
    </row>
    <row r="205" spans="1:47">
      <c r="A205" s="8" t="s">
        <v>120</v>
      </c>
      <c r="B205" s="9"/>
      <c r="C205" s="8" t="s">
        <v>91</v>
      </c>
      <c r="D205" s="19">
        <v>104.4</v>
      </c>
      <c r="E205" s="19">
        <v>104.4</v>
      </c>
      <c r="F205" s="19">
        <v>110.9</v>
      </c>
      <c r="G205" s="19">
        <v>123.4</v>
      </c>
      <c r="H205" s="19">
        <v>115</v>
      </c>
      <c r="I205" s="19">
        <v>110.2</v>
      </c>
      <c r="J205" s="19">
        <v>88.4</v>
      </c>
      <c r="K205" s="19">
        <v>105.5</v>
      </c>
      <c r="L205" s="19">
        <v>342.1</v>
      </c>
      <c r="M205" s="19">
        <v>127.7</v>
      </c>
      <c r="N205" s="19">
        <v>70.599999999999994</v>
      </c>
      <c r="O205" s="19">
        <v>94.6</v>
      </c>
      <c r="P205" s="19">
        <v>123.7</v>
      </c>
      <c r="Q205" s="19">
        <v>121.7</v>
      </c>
      <c r="R205" s="19">
        <v>95.4</v>
      </c>
      <c r="S205" s="19">
        <v>104.9</v>
      </c>
      <c r="T205" s="19">
        <v>68.400000000000006</v>
      </c>
      <c r="U205" s="19">
        <v>97.4</v>
      </c>
      <c r="V205" s="19">
        <v>157.6</v>
      </c>
      <c r="W205" s="19">
        <v>103.2</v>
      </c>
      <c r="X205" s="19">
        <v>114.1</v>
      </c>
      <c r="Y205" s="19">
        <v>106.7</v>
      </c>
      <c r="Z205" s="19">
        <v>195.7</v>
      </c>
      <c r="AA205" s="19">
        <v>24.8</v>
      </c>
      <c r="AB205" s="19">
        <v>96.9</v>
      </c>
      <c r="AC205" s="19">
        <v>88.9</v>
      </c>
      <c r="AD205" s="19">
        <v>205.6</v>
      </c>
      <c r="AE205" s="19">
        <v>100.8</v>
      </c>
      <c r="AF205" s="19">
        <v>103.4</v>
      </c>
      <c r="AG205" s="19">
        <v>104.3</v>
      </c>
      <c r="AH205" s="8" t="s">
        <v>120</v>
      </c>
      <c r="AI205" s="9"/>
      <c r="AJ205" s="8" t="s">
        <v>91</v>
      </c>
      <c r="AK205" s="19">
        <v>104.4</v>
      </c>
      <c r="AL205" s="67">
        <v>113.5</v>
      </c>
      <c r="AM205" s="67">
        <v>128.19999999999999</v>
      </c>
      <c r="AN205" s="67">
        <v>127.6</v>
      </c>
      <c r="AO205" s="67">
        <v>120.6</v>
      </c>
      <c r="AP205" s="67">
        <v>94.8</v>
      </c>
      <c r="AQ205" s="67">
        <v>92.4</v>
      </c>
      <c r="AR205" s="67">
        <v>94.4</v>
      </c>
      <c r="AS205" s="67">
        <v>98.6</v>
      </c>
      <c r="AT205" s="67">
        <v>97.4</v>
      </c>
      <c r="AU205" s="67">
        <v>120.2</v>
      </c>
    </row>
    <row r="206" spans="1:47">
      <c r="A206" s="8" t="s">
        <v>87</v>
      </c>
      <c r="B206" s="9"/>
      <c r="C206" s="8" t="s">
        <v>92</v>
      </c>
      <c r="D206" s="19">
        <v>105.2</v>
      </c>
      <c r="E206" s="19">
        <v>105.2</v>
      </c>
      <c r="F206" s="19">
        <v>105.8</v>
      </c>
      <c r="G206" s="19">
        <v>114.9</v>
      </c>
      <c r="H206" s="19">
        <v>115.3</v>
      </c>
      <c r="I206" s="19">
        <v>107.2</v>
      </c>
      <c r="J206" s="19">
        <v>84.1</v>
      </c>
      <c r="K206" s="19">
        <v>109.5</v>
      </c>
      <c r="L206" s="19">
        <v>329.5</v>
      </c>
      <c r="M206" s="19">
        <v>122.9</v>
      </c>
      <c r="N206" s="19">
        <v>69.2</v>
      </c>
      <c r="O206" s="19">
        <v>101.9</v>
      </c>
      <c r="P206" s="19">
        <v>124.3</v>
      </c>
      <c r="Q206" s="19">
        <v>117.4</v>
      </c>
      <c r="R206" s="19">
        <v>97</v>
      </c>
      <c r="S206" s="19">
        <v>102.5</v>
      </c>
      <c r="T206" s="19">
        <v>72.099999999999994</v>
      </c>
      <c r="U206" s="19">
        <v>98.6</v>
      </c>
      <c r="V206" s="19">
        <v>158.1</v>
      </c>
      <c r="W206" s="19">
        <v>105.1</v>
      </c>
      <c r="X206" s="19">
        <v>109.6</v>
      </c>
      <c r="Y206" s="19">
        <v>103.2</v>
      </c>
      <c r="Z206" s="19">
        <v>186.3</v>
      </c>
      <c r="AA206" s="19">
        <v>26.8</v>
      </c>
      <c r="AB206" s="19">
        <v>76.099999999999994</v>
      </c>
      <c r="AC206" s="19">
        <v>83</v>
      </c>
      <c r="AD206" s="19">
        <v>218.2</v>
      </c>
      <c r="AE206" s="19">
        <v>100.2</v>
      </c>
      <c r="AF206" s="19">
        <v>108.2</v>
      </c>
      <c r="AG206" s="19">
        <v>105.8</v>
      </c>
      <c r="AH206" s="8" t="s">
        <v>87</v>
      </c>
      <c r="AI206" s="9"/>
      <c r="AJ206" s="8" t="s">
        <v>92</v>
      </c>
      <c r="AK206" s="19">
        <v>105.2</v>
      </c>
      <c r="AL206" s="67">
        <v>113.9</v>
      </c>
      <c r="AM206" s="67">
        <v>124.5</v>
      </c>
      <c r="AN206" s="67">
        <v>124.7</v>
      </c>
      <c r="AO206" s="67">
        <v>116.1</v>
      </c>
      <c r="AP206" s="67">
        <v>99.4</v>
      </c>
      <c r="AQ206" s="67">
        <v>97.2</v>
      </c>
      <c r="AR206" s="67">
        <v>97.4</v>
      </c>
      <c r="AS206" s="67">
        <v>98.7</v>
      </c>
      <c r="AT206" s="67">
        <v>97.7</v>
      </c>
      <c r="AU206" s="67">
        <v>113.9</v>
      </c>
    </row>
    <row r="207" spans="1:47">
      <c r="A207" s="8"/>
      <c r="B207" s="9"/>
      <c r="C207" s="8" t="s">
        <v>93</v>
      </c>
      <c r="D207" s="19">
        <v>108</v>
      </c>
      <c r="E207" s="19">
        <v>107.9</v>
      </c>
      <c r="F207" s="19">
        <v>102.6</v>
      </c>
      <c r="G207" s="19">
        <v>115</v>
      </c>
      <c r="H207" s="19">
        <v>113.3</v>
      </c>
      <c r="I207" s="19">
        <v>116.6</v>
      </c>
      <c r="J207" s="19">
        <v>96.3</v>
      </c>
      <c r="K207" s="19">
        <v>121.4</v>
      </c>
      <c r="L207" s="19">
        <v>284.7</v>
      </c>
      <c r="M207" s="19">
        <v>133.9</v>
      </c>
      <c r="N207" s="19">
        <v>71.400000000000006</v>
      </c>
      <c r="O207" s="19">
        <v>93.3</v>
      </c>
      <c r="P207" s="19">
        <v>129.5</v>
      </c>
      <c r="Q207" s="19">
        <v>118.7</v>
      </c>
      <c r="R207" s="19">
        <v>97.9</v>
      </c>
      <c r="S207" s="19">
        <v>104</v>
      </c>
      <c r="T207" s="19">
        <v>73.7</v>
      </c>
      <c r="U207" s="19">
        <v>102.6</v>
      </c>
      <c r="V207" s="19">
        <v>148.9</v>
      </c>
      <c r="W207" s="19">
        <v>104.5</v>
      </c>
      <c r="X207" s="19">
        <v>109.6</v>
      </c>
      <c r="Y207" s="19">
        <v>102.2</v>
      </c>
      <c r="Z207" s="19">
        <v>185.2</v>
      </c>
      <c r="AA207" s="19">
        <v>29</v>
      </c>
      <c r="AB207" s="19">
        <v>76.3</v>
      </c>
      <c r="AC207" s="19">
        <v>87.9</v>
      </c>
      <c r="AD207" s="19">
        <v>208.7</v>
      </c>
      <c r="AE207" s="19">
        <v>99</v>
      </c>
      <c r="AF207" s="19">
        <v>94.1</v>
      </c>
      <c r="AG207" s="19">
        <v>107.2</v>
      </c>
      <c r="AH207" s="8"/>
      <c r="AI207" s="9"/>
      <c r="AJ207" s="8" t="s">
        <v>93</v>
      </c>
      <c r="AK207" s="19">
        <v>108</v>
      </c>
      <c r="AL207" s="67">
        <v>124</v>
      </c>
      <c r="AM207" s="67">
        <v>142</v>
      </c>
      <c r="AN207" s="67">
        <v>150.9</v>
      </c>
      <c r="AO207" s="67">
        <v>118.1</v>
      </c>
      <c r="AP207" s="67">
        <v>98.3</v>
      </c>
      <c r="AQ207" s="67">
        <v>99.7</v>
      </c>
      <c r="AR207" s="67">
        <v>97.7</v>
      </c>
      <c r="AS207" s="67">
        <v>99.2</v>
      </c>
      <c r="AT207" s="67">
        <v>98</v>
      </c>
      <c r="AU207" s="67">
        <v>117.8</v>
      </c>
    </row>
    <row r="208" spans="1:47">
      <c r="A208" s="8"/>
      <c r="B208" s="9"/>
      <c r="C208" s="8" t="s">
        <v>94</v>
      </c>
      <c r="D208" s="19">
        <v>107.2</v>
      </c>
      <c r="E208" s="19">
        <v>107.2</v>
      </c>
      <c r="F208" s="19">
        <v>106.2</v>
      </c>
      <c r="G208" s="19">
        <v>108.6</v>
      </c>
      <c r="H208" s="19">
        <v>115</v>
      </c>
      <c r="I208" s="19">
        <v>104.8</v>
      </c>
      <c r="J208" s="19">
        <v>81.400000000000006</v>
      </c>
      <c r="K208" s="19">
        <v>117.9</v>
      </c>
      <c r="L208" s="19">
        <v>228.5</v>
      </c>
      <c r="M208" s="19">
        <v>143.6</v>
      </c>
      <c r="N208" s="19">
        <v>72.7</v>
      </c>
      <c r="O208" s="19">
        <v>95.6</v>
      </c>
      <c r="P208" s="19">
        <v>141.19999999999999</v>
      </c>
      <c r="Q208" s="19">
        <v>114.1</v>
      </c>
      <c r="R208" s="19">
        <v>95.6</v>
      </c>
      <c r="S208" s="19">
        <v>103.4</v>
      </c>
      <c r="T208" s="19">
        <v>74.2</v>
      </c>
      <c r="U208" s="19">
        <v>95.4</v>
      </c>
      <c r="V208" s="19">
        <v>149.9</v>
      </c>
      <c r="W208" s="19">
        <v>110.7</v>
      </c>
      <c r="X208" s="19">
        <v>108.9</v>
      </c>
      <c r="Y208" s="19">
        <v>107.6</v>
      </c>
      <c r="Z208" s="19">
        <v>177.9</v>
      </c>
      <c r="AA208" s="19">
        <v>28.5</v>
      </c>
      <c r="AB208" s="19">
        <v>72.099999999999994</v>
      </c>
      <c r="AC208" s="19">
        <v>83.9</v>
      </c>
      <c r="AD208" s="19">
        <v>235</v>
      </c>
      <c r="AE208" s="19">
        <v>106.2</v>
      </c>
      <c r="AF208" s="19">
        <v>107.9</v>
      </c>
      <c r="AG208" s="19">
        <v>107</v>
      </c>
      <c r="AH208" s="8"/>
      <c r="AI208" s="9"/>
      <c r="AJ208" s="8" t="s">
        <v>94</v>
      </c>
      <c r="AK208" s="19">
        <v>107.2</v>
      </c>
      <c r="AL208" s="67">
        <v>117.1</v>
      </c>
      <c r="AM208" s="67">
        <v>128</v>
      </c>
      <c r="AN208" s="67">
        <v>131.6</v>
      </c>
      <c r="AO208" s="67">
        <v>118</v>
      </c>
      <c r="AP208" s="67">
        <v>101.3</v>
      </c>
      <c r="AQ208" s="67">
        <v>111.7</v>
      </c>
      <c r="AR208" s="67">
        <v>96.6</v>
      </c>
      <c r="AS208" s="67">
        <v>99.2</v>
      </c>
      <c r="AT208" s="67">
        <v>98.3</v>
      </c>
      <c r="AU208" s="67">
        <v>112.6</v>
      </c>
    </row>
    <row r="209" spans="1:47">
      <c r="A209" s="8"/>
      <c r="B209" s="9"/>
      <c r="C209" s="8" t="s">
        <v>95</v>
      </c>
      <c r="D209" s="19">
        <v>107.6</v>
      </c>
      <c r="E209" s="19">
        <v>107.6</v>
      </c>
      <c r="F209" s="19">
        <v>108.3</v>
      </c>
      <c r="G209" s="19">
        <v>115</v>
      </c>
      <c r="H209" s="19">
        <v>109.1</v>
      </c>
      <c r="I209" s="19">
        <v>109.8</v>
      </c>
      <c r="J209" s="19">
        <v>89.8</v>
      </c>
      <c r="K209" s="19">
        <v>118.3</v>
      </c>
      <c r="L209" s="19">
        <v>228.1</v>
      </c>
      <c r="M209" s="19">
        <v>149.80000000000001</v>
      </c>
      <c r="N209" s="19">
        <v>82.4</v>
      </c>
      <c r="O209" s="19">
        <v>102.2</v>
      </c>
      <c r="P209" s="19">
        <v>114.1</v>
      </c>
      <c r="Q209" s="19">
        <v>112.7</v>
      </c>
      <c r="R209" s="19">
        <v>95.2</v>
      </c>
      <c r="S209" s="19">
        <v>104.8</v>
      </c>
      <c r="T209" s="19">
        <v>85.8</v>
      </c>
      <c r="U209" s="19">
        <v>104.7</v>
      </c>
      <c r="V209" s="19">
        <v>151.19999999999999</v>
      </c>
      <c r="W209" s="19">
        <v>106.1</v>
      </c>
      <c r="X209" s="19">
        <v>106.2</v>
      </c>
      <c r="Y209" s="19">
        <v>96.9</v>
      </c>
      <c r="Z209" s="19">
        <v>183.1</v>
      </c>
      <c r="AA209" s="19">
        <v>31.4</v>
      </c>
      <c r="AB209" s="19">
        <v>72.2</v>
      </c>
      <c r="AC209" s="19">
        <v>82.7</v>
      </c>
      <c r="AD209" s="19">
        <v>188.3</v>
      </c>
      <c r="AE209" s="19">
        <v>103.4</v>
      </c>
      <c r="AF209" s="19">
        <v>98</v>
      </c>
      <c r="AG209" s="19">
        <v>107.1</v>
      </c>
      <c r="AH209" s="8"/>
      <c r="AI209" s="9"/>
      <c r="AJ209" s="8" t="s">
        <v>95</v>
      </c>
      <c r="AK209" s="19">
        <v>107.6</v>
      </c>
      <c r="AL209" s="67">
        <v>115.2</v>
      </c>
      <c r="AM209" s="67">
        <v>127.6</v>
      </c>
      <c r="AN209" s="67">
        <v>132.6</v>
      </c>
      <c r="AO209" s="67">
        <v>118.6</v>
      </c>
      <c r="AP209" s="67">
        <v>97.7</v>
      </c>
      <c r="AQ209" s="67">
        <v>106.6</v>
      </c>
      <c r="AR209" s="67">
        <v>94</v>
      </c>
      <c r="AS209" s="67">
        <v>101.2</v>
      </c>
      <c r="AT209" s="67">
        <v>100.2</v>
      </c>
      <c r="AU209" s="67">
        <v>117.2</v>
      </c>
    </row>
    <row r="210" spans="1:47">
      <c r="A210" s="8"/>
      <c r="B210" s="9"/>
      <c r="C210" s="8" t="s">
        <v>96</v>
      </c>
      <c r="D210" s="19">
        <v>107.8</v>
      </c>
      <c r="E210" s="19">
        <v>107.8</v>
      </c>
      <c r="F210" s="19">
        <v>105.6</v>
      </c>
      <c r="G210" s="19">
        <v>117.9</v>
      </c>
      <c r="H210" s="19">
        <v>117.4</v>
      </c>
      <c r="I210" s="19">
        <v>118.4</v>
      </c>
      <c r="J210" s="19">
        <v>109.3</v>
      </c>
      <c r="K210" s="19">
        <v>116.6</v>
      </c>
      <c r="L210" s="19">
        <v>224.4</v>
      </c>
      <c r="M210" s="19">
        <v>150.5</v>
      </c>
      <c r="N210" s="19">
        <v>77.599999999999994</v>
      </c>
      <c r="O210" s="19">
        <v>105.7</v>
      </c>
      <c r="P210" s="19">
        <v>94</v>
      </c>
      <c r="Q210" s="19">
        <v>122.8</v>
      </c>
      <c r="R210" s="19">
        <v>99.4</v>
      </c>
      <c r="S210" s="19">
        <v>102.9</v>
      </c>
      <c r="T210" s="19">
        <v>86.9</v>
      </c>
      <c r="U210" s="19">
        <v>101.4</v>
      </c>
      <c r="V210" s="19">
        <v>145.6</v>
      </c>
      <c r="W210" s="19">
        <v>106.6</v>
      </c>
      <c r="X210" s="19">
        <v>108.1</v>
      </c>
      <c r="Y210" s="19">
        <v>100.7</v>
      </c>
      <c r="Z210" s="19">
        <v>187.1</v>
      </c>
      <c r="AA210" s="19">
        <v>34.700000000000003</v>
      </c>
      <c r="AB210" s="19">
        <v>68.3</v>
      </c>
      <c r="AC210" s="19">
        <v>84.8</v>
      </c>
      <c r="AD210" s="19">
        <v>202.9</v>
      </c>
      <c r="AE210" s="19">
        <v>102.5</v>
      </c>
      <c r="AF210" s="19">
        <v>95.3</v>
      </c>
      <c r="AG210" s="19">
        <v>107</v>
      </c>
      <c r="AH210" s="8"/>
      <c r="AI210" s="9"/>
      <c r="AJ210" s="8" t="s">
        <v>96</v>
      </c>
      <c r="AK210" s="19">
        <v>107.8</v>
      </c>
      <c r="AL210" s="67">
        <v>114.3</v>
      </c>
      <c r="AM210" s="67">
        <v>123.8</v>
      </c>
      <c r="AN210" s="67">
        <v>123.2</v>
      </c>
      <c r="AO210" s="67">
        <v>124.4</v>
      </c>
      <c r="AP210" s="67">
        <v>100.9</v>
      </c>
      <c r="AQ210" s="67">
        <v>112.1</v>
      </c>
      <c r="AR210" s="67">
        <v>95.8</v>
      </c>
      <c r="AS210" s="67">
        <v>102.7</v>
      </c>
      <c r="AT210" s="67">
        <v>101.9</v>
      </c>
      <c r="AU210" s="67">
        <v>115.6</v>
      </c>
    </row>
    <row r="211" spans="1:47">
      <c r="A211" s="8"/>
      <c r="B211" s="9"/>
      <c r="C211" s="8" t="s">
        <v>97</v>
      </c>
      <c r="D211" s="19">
        <v>108.9</v>
      </c>
      <c r="E211" s="19">
        <v>108.9</v>
      </c>
      <c r="F211" s="19">
        <v>100.6</v>
      </c>
      <c r="G211" s="19">
        <v>115.9</v>
      </c>
      <c r="H211" s="19">
        <v>119.9</v>
      </c>
      <c r="I211" s="19">
        <v>112.4</v>
      </c>
      <c r="J211" s="19">
        <v>99.3</v>
      </c>
      <c r="K211" s="19">
        <v>117.6</v>
      </c>
      <c r="L211" s="19">
        <v>203.7</v>
      </c>
      <c r="M211" s="19">
        <v>150</v>
      </c>
      <c r="N211" s="19">
        <v>75.5</v>
      </c>
      <c r="O211" s="19">
        <v>106.7</v>
      </c>
      <c r="P211" s="19">
        <v>120.1</v>
      </c>
      <c r="Q211" s="19">
        <v>116.1</v>
      </c>
      <c r="R211" s="19">
        <v>100</v>
      </c>
      <c r="S211" s="19">
        <v>106.7</v>
      </c>
      <c r="T211" s="19">
        <v>78.099999999999994</v>
      </c>
      <c r="U211" s="19">
        <v>97.9</v>
      </c>
      <c r="V211" s="19">
        <v>153.9</v>
      </c>
      <c r="W211" s="19">
        <v>109.1</v>
      </c>
      <c r="X211" s="19">
        <v>107.6</v>
      </c>
      <c r="Y211" s="19">
        <v>102.1</v>
      </c>
      <c r="Z211" s="19">
        <v>181.9</v>
      </c>
      <c r="AA211" s="19">
        <v>23.6</v>
      </c>
      <c r="AB211" s="19">
        <v>64.400000000000006</v>
      </c>
      <c r="AC211" s="19">
        <v>86.7</v>
      </c>
      <c r="AD211" s="19">
        <v>190.3</v>
      </c>
      <c r="AE211" s="20">
        <v>101.1</v>
      </c>
      <c r="AF211" s="20">
        <v>116.8</v>
      </c>
      <c r="AG211" s="20">
        <v>109.3</v>
      </c>
      <c r="AH211" s="8"/>
      <c r="AI211" s="9"/>
      <c r="AJ211" s="8" t="s">
        <v>97</v>
      </c>
      <c r="AK211" s="19">
        <v>108.9</v>
      </c>
      <c r="AL211" s="67">
        <v>117.4</v>
      </c>
      <c r="AM211" s="67">
        <v>125</v>
      </c>
      <c r="AN211" s="67">
        <v>126.1</v>
      </c>
      <c r="AO211" s="67">
        <v>122</v>
      </c>
      <c r="AP211" s="67">
        <v>106.4</v>
      </c>
      <c r="AQ211" s="67">
        <v>119.9</v>
      </c>
      <c r="AR211" s="67">
        <v>100.5</v>
      </c>
      <c r="AS211" s="67">
        <v>102.2</v>
      </c>
      <c r="AT211" s="67">
        <v>101.1</v>
      </c>
      <c r="AU211" s="67">
        <v>114.6</v>
      </c>
    </row>
    <row r="212" spans="1:47">
      <c r="A212" s="8"/>
      <c r="B212" s="21" t="s">
        <v>98</v>
      </c>
      <c r="C212" s="22" t="s">
        <v>84</v>
      </c>
      <c r="D212" s="26">
        <v>111.3</v>
      </c>
      <c r="E212" s="26">
        <v>111.3</v>
      </c>
      <c r="F212" s="26">
        <v>109</v>
      </c>
      <c r="G212" s="26">
        <v>129.5</v>
      </c>
      <c r="H212" s="26">
        <v>117.2</v>
      </c>
      <c r="I212" s="26">
        <v>125.5</v>
      </c>
      <c r="J212" s="26">
        <v>113.4</v>
      </c>
      <c r="K212" s="26">
        <v>127.3</v>
      </c>
      <c r="L212" s="26">
        <v>223.4</v>
      </c>
      <c r="M212" s="26">
        <v>138.19999999999999</v>
      </c>
      <c r="N212" s="26">
        <v>76.900000000000006</v>
      </c>
      <c r="O212" s="26">
        <v>107.8</v>
      </c>
      <c r="P212" s="26">
        <v>118.6</v>
      </c>
      <c r="Q212" s="26">
        <v>112.7</v>
      </c>
      <c r="R212" s="26">
        <v>101</v>
      </c>
      <c r="S212" s="26">
        <v>110.3</v>
      </c>
      <c r="T212" s="26">
        <v>121.5</v>
      </c>
      <c r="U212" s="26">
        <v>124.9</v>
      </c>
      <c r="V212" s="26">
        <v>140.19999999999999</v>
      </c>
      <c r="W212" s="26">
        <v>104.9</v>
      </c>
      <c r="X212" s="26">
        <v>108.9</v>
      </c>
      <c r="Y212" s="26">
        <v>102.7</v>
      </c>
      <c r="Z212" s="26">
        <v>170.7</v>
      </c>
      <c r="AA212" s="26">
        <v>97.2</v>
      </c>
      <c r="AB212" s="26">
        <v>69.599999999999994</v>
      </c>
      <c r="AC212" s="26">
        <v>83.9</v>
      </c>
      <c r="AD212" s="26">
        <v>187.2</v>
      </c>
      <c r="AE212" s="26">
        <v>101.7</v>
      </c>
      <c r="AF212" s="26">
        <v>101.3</v>
      </c>
      <c r="AG212" s="26">
        <v>110.6</v>
      </c>
      <c r="AH212" s="8"/>
      <c r="AI212" s="21" t="s">
        <v>98</v>
      </c>
      <c r="AJ212" s="22" t="s">
        <v>84</v>
      </c>
      <c r="AK212" s="26">
        <v>111.3</v>
      </c>
      <c r="AL212" s="26">
        <v>119.6</v>
      </c>
      <c r="AM212" s="26">
        <v>130.4</v>
      </c>
      <c r="AN212" s="26">
        <v>135</v>
      </c>
      <c r="AO212" s="26">
        <v>118.7</v>
      </c>
      <c r="AP212" s="26">
        <v>106.5</v>
      </c>
      <c r="AQ212" s="26">
        <v>119.8</v>
      </c>
      <c r="AR212" s="26">
        <v>99</v>
      </c>
      <c r="AS212" s="26">
        <v>106</v>
      </c>
      <c r="AT212" s="26">
        <v>105.4</v>
      </c>
      <c r="AU212" s="26">
        <v>115</v>
      </c>
    </row>
    <row r="213" spans="1:47">
      <c r="A213" s="8"/>
      <c r="B213" s="9"/>
      <c r="C213" s="8" t="s">
        <v>86</v>
      </c>
      <c r="D213" s="19">
        <v>108.8</v>
      </c>
      <c r="E213" s="19">
        <v>108.8</v>
      </c>
      <c r="F213" s="19">
        <v>107.3</v>
      </c>
      <c r="G213" s="19">
        <v>131.5</v>
      </c>
      <c r="H213" s="19">
        <v>115.1</v>
      </c>
      <c r="I213" s="19">
        <v>124.1</v>
      </c>
      <c r="J213" s="19">
        <v>103.1</v>
      </c>
      <c r="K213" s="19">
        <v>138.1</v>
      </c>
      <c r="L213" s="19">
        <v>264.8</v>
      </c>
      <c r="M213" s="19">
        <v>134.6</v>
      </c>
      <c r="N213" s="19">
        <v>74.2</v>
      </c>
      <c r="O213" s="19">
        <v>101.5</v>
      </c>
      <c r="P213" s="19">
        <v>112</v>
      </c>
      <c r="Q213" s="19">
        <v>116</v>
      </c>
      <c r="R213" s="19">
        <v>93.4</v>
      </c>
      <c r="S213" s="19">
        <v>104.6</v>
      </c>
      <c r="T213" s="19">
        <v>109.2</v>
      </c>
      <c r="U213" s="19">
        <v>126.6</v>
      </c>
      <c r="V213" s="19">
        <v>147.9</v>
      </c>
      <c r="W213" s="19">
        <v>106.2</v>
      </c>
      <c r="X213" s="19">
        <v>108.5</v>
      </c>
      <c r="Y213" s="19">
        <v>97</v>
      </c>
      <c r="Z213" s="19">
        <v>203</v>
      </c>
      <c r="AA213" s="19">
        <v>85.1</v>
      </c>
      <c r="AB213" s="19">
        <v>53.8</v>
      </c>
      <c r="AC213" s="19">
        <v>84.2</v>
      </c>
      <c r="AD213" s="19">
        <v>194.4</v>
      </c>
      <c r="AE213" s="19">
        <v>115.4</v>
      </c>
      <c r="AF213" s="19">
        <v>76.7</v>
      </c>
      <c r="AG213" s="19">
        <v>106.8</v>
      </c>
      <c r="AH213" s="8"/>
      <c r="AI213" s="9"/>
      <c r="AJ213" s="8" t="s">
        <v>86</v>
      </c>
      <c r="AK213" s="19">
        <v>108.8</v>
      </c>
      <c r="AL213" s="19">
        <v>113.8</v>
      </c>
      <c r="AM213" s="19">
        <v>123.9</v>
      </c>
      <c r="AN213" s="19">
        <v>127.5</v>
      </c>
      <c r="AO213" s="19">
        <v>116.1</v>
      </c>
      <c r="AP213" s="19">
        <v>102.9</v>
      </c>
      <c r="AQ213" s="19">
        <v>120.8</v>
      </c>
      <c r="AR213" s="19">
        <v>93.3</v>
      </c>
      <c r="AS213" s="19">
        <v>104.3</v>
      </c>
      <c r="AT213" s="19">
        <v>103.4</v>
      </c>
      <c r="AU213" s="19">
        <v>116.1</v>
      </c>
    </row>
    <row r="214" spans="1:47">
      <c r="A214" s="8"/>
      <c r="B214" s="9"/>
      <c r="C214" s="8" t="s">
        <v>88</v>
      </c>
      <c r="D214" s="19">
        <v>113.7</v>
      </c>
      <c r="E214" s="19">
        <v>113.7</v>
      </c>
      <c r="F214" s="19">
        <v>107</v>
      </c>
      <c r="G214" s="19">
        <v>135</v>
      </c>
      <c r="H214" s="19">
        <v>116.2</v>
      </c>
      <c r="I214" s="19">
        <v>122.2</v>
      </c>
      <c r="J214" s="19">
        <v>118.6</v>
      </c>
      <c r="K214" s="19">
        <v>123.2</v>
      </c>
      <c r="L214" s="19">
        <v>246.1</v>
      </c>
      <c r="M214" s="19">
        <v>127.6</v>
      </c>
      <c r="N214" s="19">
        <v>77.2</v>
      </c>
      <c r="O214" s="19">
        <v>124</v>
      </c>
      <c r="P214" s="19">
        <v>132.30000000000001</v>
      </c>
      <c r="Q214" s="19">
        <v>118.2</v>
      </c>
      <c r="R214" s="19">
        <v>100.3</v>
      </c>
      <c r="S214" s="19">
        <v>106.8</v>
      </c>
      <c r="T214" s="19">
        <v>109</v>
      </c>
      <c r="U214" s="19">
        <v>124.6</v>
      </c>
      <c r="V214" s="19">
        <v>146.30000000000001</v>
      </c>
      <c r="W214" s="19">
        <v>107</v>
      </c>
      <c r="X214" s="19">
        <v>113.2</v>
      </c>
      <c r="Y214" s="19">
        <v>106.5</v>
      </c>
      <c r="Z214" s="19">
        <v>192.1</v>
      </c>
      <c r="AA214" s="19">
        <v>96.5</v>
      </c>
      <c r="AB214" s="19">
        <v>59.8</v>
      </c>
      <c r="AC214" s="19">
        <v>87.8</v>
      </c>
      <c r="AD214" s="19">
        <v>186.9</v>
      </c>
      <c r="AE214" s="19">
        <v>126.6</v>
      </c>
      <c r="AF214" s="19">
        <v>97.5</v>
      </c>
      <c r="AG214" s="19">
        <v>112.4</v>
      </c>
      <c r="AH214" s="8"/>
      <c r="AI214" s="9"/>
      <c r="AJ214" s="8" t="s">
        <v>88</v>
      </c>
      <c r="AK214" s="19">
        <v>113.7</v>
      </c>
      <c r="AL214" s="19">
        <v>123.9</v>
      </c>
      <c r="AM214" s="19">
        <v>134</v>
      </c>
      <c r="AN214" s="19">
        <v>139.30000000000001</v>
      </c>
      <c r="AO214" s="19">
        <v>119</v>
      </c>
      <c r="AP214" s="19">
        <v>111.3</v>
      </c>
      <c r="AQ214" s="19">
        <v>133.19999999999999</v>
      </c>
      <c r="AR214" s="19">
        <v>103.1</v>
      </c>
      <c r="AS214" s="19">
        <v>105.4</v>
      </c>
      <c r="AT214" s="19">
        <v>104.5</v>
      </c>
      <c r="AU214" s="19">
        <v>116.2</v>
      </c>
    </row>
    <row r="215" spans="1:47">
      <c r="A215" s="8"/>
      <c r="B215" s="9"/>
      <c r="C215" s="8" t="s">
        <v>89</v>
      </c>
      <c r="D215" s="19">
        <v>112.7</v>
      </c>
      <c r="E215" s="19">
        <v>112.7</v>
      </c>
      <c r="F215" s="19">
        <v>105.8</v>
      </c>
      <c r="G215" s="19">
        <v>142.6</v>
      </c>
      <c r="H215" s="19">
        <v>108</v>
      </c>
      <c r="I215" s="19">
        <v>126.7</v>
      </c>
      <c r="J215" s="19">
        <v>113.2</v>
      </c>
      <c r="K215" s="19">
        <v>133.5</v>
      </c>
      <c r="L215" s="19">
        <v>253.2</v>
      </c>
      <c r="M215" s="19">
        <v>134.1</v>
      </c>
      <c r="N215" s="19">
        <v>77.8</v>
      </c>
      <c r="O215" s="19">
        <v>112.8</v>
      </c>
      <c r="P215" s="19">
        <v>122.4</v>
      </c>
      <c r="Q215" s="19">
        <v>117.3</v>
      </c>
      <c r="R215" s="19">
        <v>101.1</v>
      </c>
      <c r="S215" s="19">
        <v>101.1</v>
      </c>
      <c r="T215" s="19">
        <v>107.2</v>
      </c>
      <c r="U215" s="19">
        <v>114.7</v>
      </c>
      <c r="V215" s="19">
        <v>140.4</v>
      </c>
      <c r="W215" s="19">
        <v>110.2</v>
      </c>
      <c r="X215" s="19">
        <v>112.8</v>
      </c>
      <c r="Y215" s="19">
        <v>115</v>
      </c>
      <c r="Z215" s="19">
        <v>186.6</v>
      </c>
      <c r="AA215" s="19">
        <v>105.4</v>
      </c>
      <c r="AB215" s="19">
        <v>63.8</v>
      </c>
      <c r="AC215" s="19">
        <v>87.9</v>
      </c>
      <c r="AD215" s="19">
        <v>186</v>
      </c>
      <c r="AE215" s="19">
        <v>113.8</v>
      </c>
      <c r="AF215" s="19">
        <v>98.7</v>
      </c>
      <c r="AG215" s="19">
        <v>111.8</v>
      </c>
      <c r="AH215" s="8"/>
      <c r="AI215" s="9"/>
      <c r="AJ215" s="8" t="s">
        <v>89</v>
      </c>
      <c r="AK215" s="19">
        <v>112.7</v>
      </c>
      <c r="AL215" s="19">
        <v>124.1</v>
      </c>
      <c r="AM215" s="19">
        <v>132.9</v>
      </c>
      <c r="AN215" s="19">
        <v>141.19999999999999</v>
      </c>
      <c r="AO215" s="19">
        <v>111.6</v>
      </c>
      <c r="AP215" s="19">
        <v>111.7</v>
      </c>
      <c r="AQ215" s="19">
        <v>126.5</v>
      </c>
      <c r="AR215" s="19">
        <v>105.7</v>
      </c>
      <c r="AS215" s="19">
        <v>105.1</v>
      </c>
      <c r="AT215" s="19">
        <v>104.3</v>
      </c>
      <c r="AU215" s="19">
        <v>116.3</v>
      </c>
    </row>
    <row r="216" spans="1:47">
      <c r="A216" s="8"/>
      <c r="B216" s="9"/>
      <c r="C216" s="8" t="s">
        <v>90</v>
      </c>
      <c r="D216" s="19">
        <v>115.6</v>
      </c>
      <c r="E216" s="19">
        <v>115.6</v>
      </c>
      <c r="F216" s="19">
        <v>107.8</v>
      </c>
      <c r="G216" s="19">
        <v>144.80000000000001</v>
      </c>
      <c r="H216" s="19">
        <v>115.2</v>
      </c>
      <c r="I216" s="19">
        <v>129.5</v>
      </c>
      <c r="J216" s="19">
        <v>116.1</v>
      </c>
      <c r="K216" s="19">
        <v>125.6</v>
      </c>
      <c r="L216" s="19">
        <v>300.3</v>
      </c>
      <c r="M216" s="19">
        <v>151</v>
      </c>
      <c r="N216" s="19">
        <v>77.099999999999994</v>
      </c>
      <c r="O216" s="19">
        <v>98.9</v>
      </c>
      <c r="P216" s="19">
        <v>110.5</v>
      </c>
      <c r="Q216" s="19">
        <v>117.8</v>
      </c>
      <c r="R216" s="19">
        <v>120.4</v>
      </c>
      <c r="S216" s="19">
        <v>110.7</v>
      </c>
      <c r="T216" s="19">
        <v>117.7</v>
      </c>
      <c r="U216" s="19">
        <v>119.3</v>
      </c>
      <c r="V216" s="19">
        <v>131.4</v>
      </c>
      <c r="W216" s="19">
        <v>112.6</v>
      </c>
      <c r="X216" s="19">
        <v>114.5</v>
      </c>
      <c r="Y216" s="19">
        <v>109</v>
      </c>
      <c r="Z216" s="19">
        <v>201.7</v>
      </c>
      <c r="AA216" s="19">
        <v>118.6</v>
      </c>
      <c r="AB216" s="19">
        <v>65.5</v>
      </c>
      <c r="AC216" s="19">
        <v>84.2</v>
      </c>
      <c r="AD216" s="19">
        <v>192</v>
      </c>
      <c r="AE216" s="19">
        <v>108.5</v>
      </c>
      <c r="AF216" s="19">
        <v>99.5</v>
      </c>
      <c r="AG216" s="19">
        <v>114.7</v>
      </c>
      <c r="AH216" s="8"/>
      <c r="AI216" s="9"/>
      <c r="AJ216" s="8" t="s">
        <v>90</v>
      </c>
      <c r="AK216" s="19">
        <v>115.6</v>
      </c>
      <c r="AL216" s="19">
        <v>127.1</v>
      </c>
      <c r="AM216" s="19">
        <v>129.80000000000001</v>
      </c>
      <c r="AN216" s="19">
        <v>135.9</v>
      </c>
      <c r="AO216" s="19">
        <v>115.7</v>
      </c>
      <c r="AP216" s="19">
        <v>124</v>
      </c>
      <c r="AQ216" s="19">
        <v>120.5</v>
      </c>
      <c r="AR216" s="19">
        <v>126.5</v>
      </c>
      <c r="AS216" s="19">
        <v>107.3</v>
      </c>
      <c r="AT216" s="19">
        <v>106.9</v>
      </c>
      <c r="AU216" s="19">
        <v>114.6</v>
      </c>
    </row>
    <row r="217" spans="1:47">
      <c r="A217" s="8"/>
      <c r="B217" s="9"/>
      <c r="C217" s="8" t="s">
        <v>91</v>
      </c>
      <c r="D217" s="19">
        <v>116.6</v>
      </c>
      <c r="E217" s="19">
        <v>116.6</v>
      </c>
      <c r="F217" s="19">
        <v>108.9</v>
      </c>
      <c r="G217" s="19">
        <v>133.1</v>
      </c>
      <c r="H217" s="19">
        <v>119.4</v>
      </c>
      <c r="I217" s="19">
        <v>153.19999999999999</v>
      </c>
      <c r="J217" s="19">
        <v>128.4</v>
      </c>
      <c r="K217" s="19">
        <v>161.9</v>
      </c>
      <c r="L217" s="19">
        <v>292.39999999999998</v>
      </c>
      <c r="M217" s="19">
        <v>133.6</v>
      </c>
      <c r="N217" s="19">
        <v>76.599999999999994</v>
      </c>
      <c r="O217" s="19">
        <v>121</v>
      </c>
      <c r="P217" s="19">
        <v>112.6</v>
      </c>
      <c r="Q217" s="19">
        <v>113.3</v>
      </c>
      <c r="R217" s="19">
        <v>102.5</v>
      </c>
      <c r="S217" s="19">
        <v>99.7</v>
      </c>
      <c r="T217" s="19">
        <v>116.9</v>
      </c>
      <c r="U217" s="19">
        <v>122</v>
      </c>
      <c r="V217" s="19">
        <v>134</v>
      </c>
      <c r="W217" s="19">
        <v>113.3</v>
      </c>
      <c r="X217" s="19">
        <v>110.8</v>
      </c>
      <c r="Y217" s="19">
        <v>109.1</v>
      </c>
      <c r="Z217" s="19">
        <v>178.9</v>
      </c>
      <c r="AA217" s="19">
        <v>120.5</v>
      </c>
      <c r="AB217" s="19">
        <v>61.3</v>
      </c>
      <c r="AC217" s="19">
        <v>85.4</v>
      </c>
      <c r="AD217" s="19">
        <v>175.2</v>
      </c>
      <c r="AE217" s="19">
        <v>112.3</v>
      </c>
      <c r="AF217" s="19">
        <v>106.1</v>
      </c>
      <c r="AG217" s="19">
        <v>116</v>
      </c>
      <c r="AH217" s="8"/>
      <c r="AI217" s="9"/>
      <c r="AJ217" s="8" t="s">
        <v>91</v>
      </c>
      <c r="AK217" s="19">
        <v>116.6</v>
      </c>
      <c r="AL217" s="19">
        <v>131.19999999999999</v>
      </c>
      <c r="AM217" s="19">
        <v>147.80000000000001</v>
      </c>
      <c r="AN217" s="19">
        <v>153.6</v>
      </c>
      <c r="AO217" s="19">
        <v>119.2</v>
      </c>
      <c r="AP217" s="19">
        <v>109.9</v>
      </c>
      <c r="AQ217" s="19">
        <v>116.4</v>
      </c>
      <c r="AR217" s="19">
        <v>105.6</v>
      </c>
      <c r="AS217" s="19">
        <v>107.3</v>
      </c>
      <c r="AT217" s="19">
        <v>107.1</v>
      </c>
      <c r="AU217" s="19">
        <v>115.6</v>
      </c>
    </row>
    <row r="218" spans="1:47">
      <c r="A218" s="8"/>
      <c r="B218" s="9"/>
      <c r="C218" s="8" t="s">
        <v>92</v>
      </c>
      <c r="D218" s="19">
        <v>115.2</v>
      </c>
      <c r="E218" s="19">
        <v>115.2</v>
      </c>
      <c r="F218" s="19">
        <v>109.1</v>
      </c>
      <c r="G218" s="19">
        <v>131.4</v>
      </c>
      <c r="H218" s="19">
        <v>120.6</v>
      </c>
      <c r="I218" s="19">
        <v>137.19999999999999</v>
      </c>
      <c r="J218" s="19">
        <v>129.6</v>
      </c>
      <c r="K218" s="19">
        <v>123.7</v>
      </c>
      <c r="L218" s="19">
        <v>312.89999999999998</v>
      </c>
      <c r="M218" s="19">
        <v>139.9</v>
      </c>
      <c r="N218" s="19">
        <v>75.099999999999994</v>
      </c>
      <c r="O218" s="19">
        <v>93.8</v>
      </c>
      <c r="P218" s="19">
        <v>116.8</v>
      </c>
      <c r="Q218" s="19">
        <v>119</v>
      </c>
      <c r="R218" s="19">
        <v>105.7</v>
      </c>
      <c r="S218" s="19">
        <v>103.2</v>
      </c>
      <c r="T218" s="19">
        <v>114.3</v>
      </c>
      <c r="U218" s="19">
        <v>119.2</v>
      </c>
      <c r="V218" s="19">
        <v>137.5</v>
      </c>
      <c r="W218" s="19">
        <v>111.4</v>
      </c>
      <c r="X218" s="19">
        <v>111.3</v>
      </c>
      <c r="Y218" s="19">
        <v>111.3</v>
      </c>
      <c r="Z218" s="19">
        <v>179.7</v>
      </c>
      <c r="AA218" s="19">
        <v>116.8</v>
      </c>
      <c r="AB218" s="19">
        <v>60.8</v>
      </c>
      <c r="AC218" s="19">
        <v>87.9</v>
      </c>
      <c r="AD218" s="19">
        <v>170.2</v>
      </c>
      <c r="AE218" s="19">
        <v>114.7</v>
      </c>
      <c r="AF218" s="19">
        <v>85.3</v>
      </c>
      <c r="AG218" s="19">
        <v>113.5</v>
      </c>
      <c r="AH218" s="8"/>
      <c r="AI218" s="9"/>
      <c r="AJ218" s="8" t="s">
        <v>92</v>
      </c>
      <c r="AK218" s="19">
        <v>115.2</v>
      </c>
      <c r="AL218" s="19">
        <v>125.1</v>
      </c>
      <c r="AM218" s="19">
        <v>137.4</v>
      </c>
      <c r="AN218" s="19">
        <v>141</v>
      </c>
      <c r="AO218" s="19">
        <v>117.5</v>
      </c>
      <c r="AP218" s="19">
        <v>108.1</v>
      </c>
      <c r="AQ218" s="19">
        <v>104.4</v>
      </c>
      <c r="AR218" s="19">
        <v>106.9</v>
      </c>
      <c r="AS218" s="19">
        <v>107.7</v>
      </c>
      <c r="AT218" s="19">
        <v>107.2</v>
      </c>
      <c r="AU218" s="19">
        <v>115.8</v>
      </c>
    </row>
    <row r="219" spans="1:47">
      <c r="A219" s="8"/>
      <c r="B219" s="9"/>
      <c r="C219" s="8" t="s">
        <v>93</v>
      </c>
      <c r="D219" s="19">
        <v>112.8</v>
      </c>
      <c r="E219" s="19">
        <v>112.8</v>
      </c>
      <c r="F219" s="19">
        <v>110.3</v>
      </c>
      <c r="G219" s="19">
        <v>132.4</v>
      </c>
      <c r="H219" s="19">
        <v>115</v>
      </c>
      <c r="I219" s="19">
        <v>128.9</v>
      </c>
      <c r="J219" s="19">
        <v>119.1</v>
      </c>
      <c r="K219" s="19">
        <v>119.8</v>
      </c>
      <c r="L219" s="19">
        <v>288.60000000000002</v>
      </c>
      <c r="M219" s="19">
        <v>141.5</v>
      </c>
      <c r="N219" s="19">
        <v>75.5</v>
      </c>
      <c r="O219" s="19">
        <v>91.5</v>
      </c>
      <c r="P219" s="19">
        <v>112.5</v>
      </c>
      <c r="Q219" s="19">
        <v>115.7</v>
      </c>
      <c r="R219" s="19">
        <v>97.3</v>
      </c>
      <c r="S219" s="19">
        <v>108.7</v>
      </c>
      <c r="T219" s="19">
        <v>120.3</v>
      </c>
      <c r="U219" s="19">
        <v>121.6</v>
      </c>
      <c r="V219" s="19">
        <v>147.5</v>
      </c>
      <c r="W219" s="19">
        <v>113.2</v>
      </c>
      <c r="X219" s="19">
        <v>109.7</v>
      </c>
      <c r="Y219" s="19">
        <v>103.7</v>
      </c>
      <c r="Z219" s="19">
        <v>180.2</v>
      </c>
      <c r="AA219" s="19">
        <v>113.9</v>
      </c>
      <c r="AB219" s="19">
        <v>67.099999999999994</v>
      </c>
      <c r="AC219" s="19">
        <v>86</v>
      </c>
      <c r="AD219" s="19">
        <v>186</v>
      </c>
      <c r="AE219" s="19">
        <v>108.5</v>
      </c>
      <c r="AF219" s="19">
        <v>104.3</v>
      </c>
      <c r="AG219" s="19">
        <v>112.4</v>
      </c>
      <c r="AH219" s="8"/>
      <c r="AI219" s="9"/>
      <c r="AJ219" s="8" t="s">
        <v>93</v>
      </c>
      <c r="AK219" s="19">
        <v>112.8</v>
      </c>
      <c r="AL219" s="19">
        <v>124.3</v>
      </c>
      <c r="AM219" s="19">
        <v>135</v>
      </c>
      <c r="AN219" s="19">
        <v>141.9</v>
      </c>
      <c r="AO219" s="19">
        <v>117</v>
      </c>
      <c r="AP219" s="19">
        <v>109</v>
      </c>
      <c r="AQ219" s="19">
        <v>114.6</v>
      </c>
      <c r="AR219" s="19">
        <v>106.7</v>
      </c>
      <c r="AS219" s="19">
        <v>107.2</v>
      </c>
      <c r="AT219" s="19">
        <v>106.9</v>
      </c>
      <c r="AU219" s="19">
        <v>111.8</v>
      </c>
    </row>
    <row r="220" spans="1:47">
      <c r="A220" s="8"/>
      <c r="B220" s="9"/>
      <c r="C220" s="8" t="s">
        <v>94</v>
      </c>
      <c r="D220" s="19">
        <v>115.5</v>
      </c>
      <c r="E220" s="19">
        <v>115.5</v>
      </c>
      <c r="F220" s="19">
        <v>106.1</v>
      </c>
      <c r="G220" s="19">
        <v>133.9</v>
      </c>
      <c r="H220" s="19">
        <v>115.6</v>
      </c>
      <c r="I220" s="19">
        <v>138</v>
      </c>
      <c r="J220" s="19">
        <v>132.19999999999999</v>
      </c>
      <c r="K220" s="19">
        <v>125.5</v>
      </c>
      <c r="L220" s="19">
        <v>276</v>
      </c>
      <c r="M220" s="19">
        <v>136.6</v>
      </c>
      <c r="N220" s="19">
        <v>80.900000000000006</v>
      </c>
      <c r="O220" s="19">
        <v>91.6</v>
      </c>
      <c r="P220" s="19">
        <v>119.5</v>
      </c>
      <c r="Q220" s="19">
        <v>119.1</v>
      </c>
      <c r="R220" s="19">
        <v>107.5</v>
      </c>
      <c r="S220" s="19">
        <v>105.8</v>
      </c>
      <c r="T220" s="19">
        <v>122.7</v>
      </c>
      <c r="U220" s="19">
        <v>128.5</v>
      </c>
      <c r="V220" s="19">
        <v>149.5</v>
      </c>
      <c r="W220" s="19">
        <v>112</v>
      </c>
      <c r="X220" s="19">
        <v>111.2</v>
      </c>
      <c r="Y220" s="19">
        <v>102.9</v>
      </c>
      <c r="Z220" s="19">
        <v>186.6</v>
      </c>
      <c r="AA220" s="19">
        <v>122.1</v>
      </c>
      <c r="AB220" s="19">
        <v>65.099999999999994</v>
      </c>
      <c r="AC220" s="19">
        <v>93.2</v>
      </c>
      <c r="AD220" s="19">
        <v>166.4</v>
      </c>
      <c r="AE220" s="19">
        <v>107.7</v>
      </c>
      <c r="AF220" s="19">
        <v>100.7</v>
      </c>
      <c r="AG220" s="19">
        <v>114.2</v>
      </c>
      <c r="AH220" s="8"/>
      <c r="AI220" s="9"/>
      <c r="AJ220" s="8" t="s">
        <v>94</v>
      </c>
      <c r="AK220" s="19">
        <v>115.5</v>
      </c>
      <c r="AL220" s="19">
        <v>123.3</v>
      </c>
      <c r="AM220" s="19">
        <v>131.6</v>
      </c>
      <c r="AN220" s="19">
        <v>136.4</v>
      </c>
      <c r="AO220" s="19">
        <v>119.4</v>
      </c>
      <c r="AP220" s="19">
        <v>111.3</v>
      </c>
      <c r="AQ220" s="19">
        <v>113.7</v>
      </c>
      <c r="AR220" s="19">
        <v>111.1</v>
      </c>
      <c r="AS220" s="19">
        <v>109.8</v>
      </c>
      <c r="AT220" s="19">
        <v>109</v>
      </c>
      <c r="AU220" s="19">
        <v>121.3</v>
      </c>
    </row>
    <row r="221" spans="1:47">
      <c r="A221" s="8"/>
      <c r="B221" s="9"/>
      <c r="C221" s="8" t="s">
        <v>95</v>
      </c>
      <c r="D221" s="19">
        <v>115.7</v>
      </c>
      <c r="E221" s="19">
        <v>115.7</v>
      </c>
      <c r="F221" s="19">
        <v>108.1</v>
      </c>
      <c r="G221" s="19">
        <v>137.6</v>
      </c>
      <c r="H221" s="19">
        <v>105.9</v>
      </c>
      <c r="I221" s="19">
        <v>129.80000000000001</v>
      </c>
      <c r="J221" s="19">
        <v>117.9</v>
      </c>
      <c r="K221" s="19">
        <v>127.6</v>
      </c>
      <c r="L221" s="19">
        <v>251</v>
      </c>
      <c r="M221" s="19">
        <v>133.6</v>
      </c>
      <c r="N221" s="19">
        <v>80.099999999999994</v>
      </c>
      <c r="O221" s="19">
        <v>90.9</v>
      </c>
      <c r="P221" s="19">
        <v>131.1</v>
      </c>
      <c r="Q221" s="19">
        <v>124</v>
      </c>
      <c r="R221" s="19">
        <v>107.6</v>
      </c>
      <c r="S221" s="19">
        <v>103.4</v>
      </c>
      <c r="T221" s="19">
        <v>112.6</v>
      </c>
      <c r="U221" s="19">
        <v>125.9</v>
      </c>
      <c r="V221" s="19">
        <v>155.1</v>
      </c>
      <c r="W221" s="19">
        <v>109.4</v>
      </c>
      <c r="X221" s="19">
        <v>110.6</v>
      </c>
      <c r="Y221" s="19">
        <v>102.7</v>
      </c>
      <c r="Z221" s="19">
        <v>181.9</v>
      </c>
      <c r="AA221" s="19">
        <v>135.5</v>
      </c>
      <c r="AB221" s="19">
        <v>65.599999999999994</v>
      </c>
      <c r="AC221" s="19">
        <v>81.8</v>
      </c>
      <c r="AD221" s="19">
        <v>176.9</v>
      </c>
      <c r="AE221" s="19">
        <v>105.9</v>
      </c>
      <c r="AF221" s="19">
        <v>107.6</v>
      </c>
      <c r="AG221" s="19">
        <v>115.3</v>
      </c>
      <c r="AH221" s="8"/>
      <c r="AI221" s="9"/>
      <c r="AJ221" s="8" t="s">
        <v>95</v>
      </c>
      <c r="AK221" s="19">
        <v>115.7</v>
      </c>
      <c r="AL221" s="19">
        <v>125.5</v>
      </c>
      <c r="AM221" s="19">
        <v>135.80000000000001</v>
      </c>
      <c r="AN221" s="19">
        <v>144.69999999999999</v>
      </c>
      <c r="AO221" s="19">
        <v>119.4</v>
      </c>
      <c r="AP221" s="19">
        <v>110.7</v>
      </c>
      <c r="AQ221" s="19">
        <v>115</v>
      </c>
      <c r="AR221" s="19">
        <v>108.9</v>
      </c>
      <c r="AS221" s="19">
        <v>107.7</v>
      </c>
      <c r="AT221" s="19">
        <v>107.3</v>
      </c>
      <c r="AU221" s="19">
        <v>114.5</v>
      </c>
    </row>
    <row r="222" spans="1:47">
      <c r="A222" s="8"/>
      <c r="B222" s="9"/>
      <c r="C222" s="8" t="s">
        <v>96</v>
      </c>
      <c r="D222" s="19">
        <v>117.3</v>
      </c>
      <c r="E222" s="19">
        <v>117.3</v>
      </c>
      <c r="F222" s="19">
        <v>110.3</v>
      </c>
      <c r="G222" s="19">
        <v>139.30000000000001</v>
      </c>
      <c r="H222" s="19">
        <v>113.7</v>
      </c>
      <c r="I222" s="19">
        <v>129.19999999999999</v>
      </c>
      <c r="J222" s="19">
        <v>113.3</v>
      </c>
      <c r="K222" s="19">
        <v>134</v>
      </c>
      <c r="L222" s="19">
        <v>245.3</v>
      </c>
      <c r="M222" s="19">
        <v>137.9</v>
      </c>
      <c r="N222" s="19">
        <v>79.400000000000006</v>
      </c>
      <c r="O222" s="19">
        <v>92.8</v>
      </c>
      <c r="P222" s="19">
        <v>129.6</v>
      </c>
      <c r="Q222" s="19">
        <v>122.2</v>
      </c>
      <c r="R222" s="19">
        <v>108.8</v>
      </c>
      <c r="S222" s="19">
        <v>103.3</v>
      </c>
      <c r="T222" s="19">
        <v>119.2</v>
      </c>
      <c r="U222" s="19">
        <v>129.5</v>
      </c>
      <c r="V222" s="19">
        <v>153.1</v>
      </c>
      <c r="W222" s="19">
        <v>111.2</v>
      </c>
      <c r="X222" s="19">
        <v>112.6</v>
      </c>
      <c r="Y222" s="19">
        <v>109.6</v>
      </c>
      <c r="Z222" s="19">
        <v>189.4</v>
      </c>
      <c r="AA222" s="19">
        <v>129.69999999999999</v>
      </c>
      <c r="AB222" s="19">
        <v>75.400000000000006</v>
      </c>
      <c r="AC222" s="19">
        <v>89</v>
      </c>
      <c r="AD222" s="19">
        <v>157.30000000000001</v>
      </c>
      <c r="AE222" s="19">
        <v>107.5</v>
      </c>
      <c r="AF222" s="19">
        <v>103.5</v>
      </c>
      <c r="AG222" s="19">
        <v>116.5</v>
      </c>
      <c r="AH222" s="8"/>
      <c r="AI222" s="9"/>
      <c r="AJ222" s="8" t="s">
        <v>96</v>
      </c>
      <c r="AK222" s="19">
        <v>117.3</v>
      </c>
      <c r="AL222" s="19">
        <v>126.8</v>
      </c>
      <c r="AM222" s="19">
        <v>138.19999999999999</v>
      </c>
      <c r="AN222" s="19">
        <v>144.30000000000001</v>
      </c>
      <c r="AO222" s="19">
        <v>122.4</v>
      </c>
      <c r="AP222" s="19">
        <v>111.3</v>
      </c>
      <c r="AQ222" s="19">
        <v>112.9</v>
      </c>
      <c r="AR222" s="19">
        <v>110.8</v>
      </c>
      <c r="AS222" s="19">
        <v>110.3</v>
      </c>
      <c r="AT222" s="19">
        <v>109.7</v>
      </c>
      <c r="AU222" s="19">
        <v>117.4</v>
      </c>
    </row>
    <row r="223" spans="1:47">
      <c r="A223" s="8"/>
      <c r="B223" s="16"/>
      <c r="C223" s="15" t="s">
        <v>97</v>
      </c>
      <c r="D223" s="20">
        <v>116.5</v>
      </c>
      <c r="E223" s="20">
        <v>116.4</v>
      </c>
      <c r="F223" s="20">
        <v>112</v>
      </c>
      <c r="G223" s="20">
        <v>143.80000000000001</v>
      </c>
      <c r="H223" s="20">
        <v>115</v>
      </c>
      <c r="I223" s="20">
        <v>128.5</v>
      </c>
      <c r="J223" s="20">
        <v>123.7</v>
      </c>
      <c r="K223" s="20">
        <v>120</v>
      </c>
      <c r="L223" s="20">
        <v>263.10000000000002</v>
      </c>
      <c r="M223" s="20">
        <v>132.4</v>
      </c>
      <c r="N223" s="20">
        <v>75.8</v>
      </c>
      <c r="O223" s="20">
        <v>93.2</v>
      </c>
      <c r="P223" s="20">
        <v>128.80000000000001</v>
      </c>
      <c r="Q223" s="20">
        <v>124.8</v>
      </c>
      <c r="R223" s="20">
        <v>108.3</v>
      </c>
      <c r="S223" s="20">
        <v>104.3</v>
      </c>
      <c r="T223" s="20">
        <v>115.6</v>
      </c>
      <c r="U223" s="20">
        <v>128.19999999999999</v>
      </c>
      <c r="V223" s="20">
        <v>145.4</v>
      </c>
      <c r="W223" s="20">
        <v>110.8</v>
      </c>
      <c r="X223" s="20">
        <v>111.7</v>
      </c>
      <c r="Y223" s="20">
        <v>102.3</v>
      </c>
      <c r="Z223" s="20">
        <v>189.7</v>
      </c>
      <c r="AA223" s="20">
        <v>117.7</v>
      </c>
      <c r="AB223" s="20">
        <v>71.8</v>
      </c>
      <c r="AC223" s="20">
        <v>86.1</v>
      </c>
      <c r="AD223" s="20">
        <v>172.5</v>
      </c>
      <c r="AE223" s="20">
        <v>110.8</v>
      </c>
      <c r="AF223" s="20">
        <v>99.1</v>
      </c>
      <c r="AG223" s="20">
        <v>115.2</v>
      </c>
      <c r="AH223" s="8"/>
      <c r="AI223" s="16"/>
      <c r="AJ223" s="15" t="s">
        <v>97</v>
      </c>
      <c r="AK223" s="20">
        <v>116.5</v>
      </c>
      <c r="AL223" s="20">
        <v>124.2</v>
      </c>
      <c r="AM223" s="20">
        <v>135.19999999999999</v>
      </c>
      <c r="AN223" s="20">
        <v>139.5</v>
      </c>
      <c r="AO223" s="20">
        <v>124.2</v>
      </c>
      <c r="AP223" s="20">
        <v>109.4</v>
      </c>
      <c r="AQ223" s="20">
        <v>103</v>
      </c>
      <c r="AR223" s="20">
        <v>111.3</v>
      </c>
      <c r="AS223" s="20">
        <v>110.5</v>
      </c>
      <c r="AT223" s="20">
        <v>109.9</v>
      </c>
      <c r="AU223" s="20">
        <v>116.1</v>
      </c>
    </row>
    <row r="224" spans="1:47">
      <c r="A224" s="8"/>
      <c r="B224" s="9" t="s">
        <v>99</v>
      </c>
      <c r="C224" s="8" t="s">
        <v>84</v>
      </c>
      <c r="D224" s="19">
        <v>113.7</v>
      </c>
      <c r="E224" s="19">
        <v>113.7</v>
      </c>
      <c r="F224" s="19">
        <v>108.9</v>
      </c>
      <c r="G224" s="19">
        <v>137.80000000000001</v>
      </c>
      <c r="H224" s="19">
        <v>115.5</v>
      </c>
      <c r="I224" s="19">
        <v>133.5</v>
      </c>
      <c r="J224" s="19">
        <v>119.6</v>
      </c>
      <c r="K224" s="19">
        <v>134.6</v>
      </c>
      <c r="L224" s="19">
        <v>255.8</v>
      </c>
      <c r="M224" s="19">
        <v>135</v>
      </c>
      <c r="N224" s="19">
        <v>81.599999999999994</v>
      </c>
      <c r="O224" s="19">
        <v>82.7</v>
      </c>
      <c r="P224" s="19">
        <v>125.3</v>
      </c>
      <c r="Q224" s="19">
        <v>112</v>
      </c>
      <c r="R224" s="19">
        <v>108.1</v>
      </c>
      <c r="S224" s="19">
        <v>104.8</v>
      </c>
      <c r="T224" s="19">
        <v>118.6</v>
      </c>
      <c r="U224" s="19">
        <v>125.8</v>
      </c>
      <c r="V224" s="19">
        <v>143.19999999999999</v>
      </c>
      <c r="W224" s="19">
        <v>110</v>
      </c>
      <c r="X224" s="19">
        <v>111.3</v>
      </c>
      <c r="Y224" s="19">
        <v>112.3</v>
      </c>
      <c r="Z224" s="19">
        <v>190.1</v>
      </c>
      <c r="AA224" s="19">
        <v>112.8</v>
      </c>
      <c r="AB224" s="19">
        <v>34.299999999999997</v>
      </c>
      <c r="AC224" s="19">
        <v>89.9</v>
      </c>
      <c r="AD224" s="19">
        <v>157.4</v>
      </c>
      <c r="AE224" s="19">
        <v>129.30000000000001</v>
      </c>
      <c r="AF224" s="19">
        <v>97.4</v>
      </c>
      <c r="AG224" s="19">
        <v>112.6</v>
      </c>
      <c r="AH224" s="8"/>
      <c r="AI224" s="9" t="s">
        <v>99</v>
      </c>
      <c r="AJ224" s="8" t="s">
        <v>84</v>
      </c>
      <c r="AK224" s="19">
        <v>113.7</v>
      </c>
      <c r="AL224" s="67">
        <v>121.1</v>
      </c>
      <c r="AM224" s="67">
        <v>134.80000000000001</v>
      </c>
      <c r="AN224" s="67">
        <v>142.30000000000001</v>
      </c>
      <c r="AO224" s="67">
        <v>116.9</v>
      </c>
      <c r="AP224" s="67">
        <v>104.1</v>
      </c>
      <c r="AQ224" s="67">
        <v>97.6</v>
      </c>
      <c r="AR224" s="67">
        <v>107.1</v>
      </c>
      <c r="AS224" s="67">
        <v>108.9</v>
      </c>
      <c r="AT224" s="67">
        <v>108.4</v>
      </c>
      <c r="AU224" s="67">
        <v>116.8</v>
      </c>
    </row>
    <row r="225" spans="1:47">
      <c r="A225" s="8"/>
      <c r="B225" s="9"/>
      <c r="C225" s="8" t="s">
        <v>86</v>
      </c>
      <c r="D225" s="19">
        <v>121.3</v>
      </c>
      <c r="E225" s="19">
        <v>121.2</v>
      </c>
      <c r="F225" s="19">
        <v>113.8</v>
      </c>
      <c r="G225" s="19">
        <v>139.30000000000001</v>
      </c>
      <c r="H225" s="19">
        <v>116.8</v>
      </c>
      <c r="I225" s="19">
        <v>152.69999999999999</v>
      </c>
      <c r="J225" s="19">
        <v>153.4</v>
      </c>
      <c r="K225" s="19">
        <v>144</v>
      </c>
      <c r="L225" s="19">
        <v>234.9</v>
      </c>
      <c r="M225" s="19">
        <v>153.1</v>
      </c>
      <c r="N225" s="19">
        <v>81</v>
      </c>
      <c r="O225" s="19">
        <v>89.7</v>
      </c>
      <c r="P225" s="19">
        <v>134.80000000000001</v>
      </c>
      <c r="Q225" s="19">
        <v>118.7</v>
      </c>
      <c r="R225" s="19">
        <v>105.9</v>
      </c>
      <c r="S225" s="19">
        <v>109</v>
      </c>
      <c r="T225" s="19">
        <v>110.5</v>
      </c>
      <c r="U225" s="19">
        <v>123.9</v>
      </c>
      <c r="V225" s="19">
        <v>142.6</v>
      </c>
      <c r="W225" s="19">
        <v>116.1</v>
      </c>
      <c r="X225" s="19">
        <v>115.4</v>
      </c>
      <c r="Y225" s="19">
        <v>116.3</v>
      </c>
      <c r="Z225" s="19">
        <v>208.6</v>
      </c>
      <c r="AA225" s="19">
        <v>121.2</v>
      </c>
      <c r="AB225" s="19">
        <v>72.7</v>
      </c>
      <c r="AC225" s="19">
        <v>88.4</v>
      </c>
      <c r="AD225" s="19">
        <v>163.5</v>
      </c>
      <c r="AE225" s="19">
        <v>131.9</v>
      </c>
      <c r="AF225" s="19">
        <v>99.6</v>
      </c>
      <c r="AG225" s="19">
        <v>120</v>
      </c>
      <c r="AH225" s="8"/>
      <c r="AI225" s="9"/>
      <c r="AJ225" s="8" t="s">
        <v>86</v>
      </c>
      <c r="AK225" s="19">
        <v>121.3</v>
      </c>
      <c r="AL225" s="67">
        <v>129.80000000000001</v>
      </c>
      <c r="AM225" s="67">
        <v>146.5</v>
      </c>
      <c r="AN225" s="67">
        <v>155.9</v>
      </c>
      <c r="AO225" s="67">
        <v>120.9</v>
      </c>
      <c r="AP225" s="67">
        <v>110.1</v>
      </c>
      <c r="AQ225" s="67">
        <v>113.2</v>
      </c>
      <c r="AR225" s="67">
        <v>108.2</v>
      </c>
      <c r="AS225" s="67">
        <v>113.8</v>
      </c>
      <c r="AT225" s="67">
        <v>113.5</v>
      </c>
      <c r="AU225" s="67">
        <v>116.5</v>
      </c>
    </row>
    <row r="226" spans="1:47">
      <c r="A226" s="8"/>
      <c r="B226" s="9"/>
      <c r="C226" s="8" t="s">
        <v>88</v>
      </c>
      <c r="D226" s="19">
        <v>122.7</v>
      </c>
      <c r="E226" s="19">
        <v>122.7</v>
      </c>
      <c r="F226" s="19">
        <v>115.4</v>
      </c>
      <c r="G226" s="19">
        <v>141.30000000000001</v>
      </c>
      <c r="H226" s="19">
        <v>117.1</v>
      </c>
      <c r="I226" s="19">
        <v>153.1</v>
      </c>
      <c r="J226" s="19">
        <v>136.6</v>
      </c>
      <c r="K226" s="19">
        <v>181.6</v>
      </c>
      <c r="L226" s="19">
        <v>214</v>
      </c>
      <c r="M226" s="19">
        <v>157.1</v>
      </c>
      <c r="N226" s="19">
        <v>66</v>
      </c>
      <c r="O226" s="19">
        <v>90.6</v>
      </c>
      <c r="P226" s="19">
        <v>152.1</v>
      </c>
      <c r="Q226" s="19">
        <v>121.9</v>
      </c>
      <c r="R226" s="19">
        <v>109.1</v>
      </c>
      <c r="S226" s="19">
        <v>105.3</v>
      </c>
      <c r="T226" s="19">
        <v>120.5</v>
      </c>
      <c r="U226" s="19">
        <v>126.4</v>
      </c>
      <c r="V226" s="19">
        <v>140.6</v>
      </c>
      <c r="W226" s="19">
        <v>102.2</v>
      </c>
      <c r="X226" s="19">
        <v>110.9</v>
      </c>
      <c r="Y226" s="19">
        <v>108.6</v>
      </c>
      <c r="Z226" s="19">
        <v>181.2</v>
      </c>
      <c r="AA226" s="19">
        <v>117.2</v>
      </c>
      <c r="AB226" s="19">
        <v>73.3</v>
      </c>
      <c r="AC226" s="19">
        <v>86.7</v>
      </c>
      <c r="AD226" s="19">
        <v>158.9</v>
      </c>
      <c r="AE226" s="19">
        <v>138</v>
      </c>
      <c r="AF226" s="19">
        <v>99.9</v>
      </c>
      <c r="AG226" s="19">
        <v>121</v>
      </c>
      <c r="AH226" s="8"/>
      <c r="AI226" s="9"/>
      <c r="AJ226" s="8" t="s">
        <v>88</v>
      </c>
      <c r="AK226" s="19">
        <v>122.7</v>
      </c>
      <c r="AL226" s="67">
        <v>130.6</v>
      </c>
      <c r="AM226" s="67">
        <v>145</v>
      </c>
      <c r="AN226" s="67">
        <v>151.80000000000001</v>
      </c>
      <c r="AO226" s="67">
        <v>125.4</v>
      </c>
      <c r="AP226" s="67">
        <v>110.3</v>
      </c>
      <c r="AQ226" s="67">
        <v>127.3</v>
      </c>
      <c r="AR226" s="67">
        <v>104.6</v>
      </c>
      <c r="AS226" s="67">
        <v>116.7</v>
      </c>
      <c r="AT226" s="67">
        <v>116.5</v>
      </c>
      <c r="AU226" s="67">
        <v>115.6</v>
      </c>
    </row>
    <row r="227" spans="1:47">
      <c r="A227" s="8"/>
      <c r="B227" s="9"/>
      <c r="C227" s="8" t="s">
        <v>89</v>
      </c>
      <c r="D227" s="19">
        <v>119.4</v>
      </c>
      <c r="E227" s="19">
        <v>119.4</v>
      </c>
      <c r="F227" s="19">
        <v>114.9</v>
      </c>
      <c r="G227" s="19">
        <v>129.69999999999999</v>
      </c>
      <c r="H227" s="19">
        <v>116</v>
      </c>
      <c r="I227" s="19">
        <v>141.4</v>
      </c>
      <c r="J227" s="19">
        <v>137.6</v>
      </c>
      <c r="K227" s="19">
        <v>130</v>
      </c>
      <c r="L227" s="19">
        <v>298.39999999999998</v>
      </c>
      <c r="M227" s="19">
        <v>152.69999999999999</v>
      </c>
      <c r="N227" s="19">
        <v>90.1</v>
      </c>
      <c r="O227" s="19">
        <v>83.6</v>
      </c>
      <c r="P227" s="19">
        <v>134.5</v>
      </c>
      <c r="Q227" s="19">
        <v>116.5</v>
      </c>
      <c r="R227" s="19">
        <v>106.2</v>
      </c>
      <c r="S227" s="19">
        <v>109.5</v>
      </c>
      <c r="T227" s="19">
        <v>124.3</v>
      </c>
      <c r="U227" s="19">
        <v>121.2</v>
      </c>
      <c r="V227" s="19">
        <v>142.9</v>
      </c>
      <c r="W227" s="19">
        <v>101.9</v>
      </c>
      <c r="X227" s="19">
        <v>111.2</v>
      </c>
      <c r="Y227" s="19">
        <v>110.4</v>
      </c>
      <c r="Z227" s="19">
        <v>190.1</v>
      </c>
      <c r="AA227" s="19">
        <v>112.6</v>
      </c>
      <c r="AB227" s="19">
        <v>68.900000000000006</v>
      </c>
      <c r="AC227" s="19">
        <v>88.9</v>
      </c>
      <c r="AD227" s="19">
        <v>158.80000000000001</v>
      </c>
      <c r="AE227" s="19">
        <v>137.19999999999999</v>
      </c>
      <c r="AF227" s="19">
        <v>105.5</v>
      </c>
      <c r="AG227" s="19">
        <v>118.6</v>
      </c>
      <c r="AH227" s="8"/>
      <c r="AI227" s="9"/>
      <c r="AJ227" s="8" t="s">
        <v>89</v>
      </c>
      <c r="AK227" s="19">
        <v>119.4</v>
      </c>
      <c r="AL227" s="67">
        <v>127.3</v>
      </c>
      <c r="AM227" s="67">
        <v>142.6</v>
      </c>
      <c r="AN227" s="67">
        <v>150.5</v>
      </c>
      <c r="AO227" s="67">
        <v>122.2</v>
      </c>
      <c r="AP227" s="67">
        <v>107</v>
      </c>
      <c r="AQ227" s="67">
        <v>114.5</v>
      </c>
      <c r="AR227" s="67">
        <v>104.3</v>
      </c>
      <c r="AS227" s="67">
        <v>113.8</v>
      </c>
      <c r="AT227" s="67">
        <v>113.9</v>
      </c>
      <c r="AU227" s="67">
        <v>112.9</v>
      </c>
    </row>
    <row r="228" spans="1:47">
      <c r="A228" s="8"/>
      <c r="B228" s="9"/>
      <c r="C228" s="8" t="s">
        <v>90</v>
      </c>
      <c r="D228" s="19">
        <v>116.4</v>
      </c>
      <c r="E228" s="19">
        <v>116.4</v>
      </c>
      <c r="F228" s="19">
        <v>112.7</v>
      </c>
      <c r="G228" s="19">
        <v>126.8</v>
      </c>
      <c r="H228" s="19">
        <v>117.3</v>
      </c>
      <c r="I228" s="19">
        <v>142.6</v>
      </c>
      <c r="J228" s="19">
        <v>132.19999999999999</v>
      </c>
      <c r="K228" s="19">
        <v>142.30000000000001</v>
      </c>
      <c r="L228" s="19">
        <v>288.8</v>
      </c>
      <c r="M228" s="19">
        <v>140.4</v>
      </c>
      <c r="N228" s="19">
        <v>71.400000000000006</v>
      </c>
      <c r="O228" s="19">
        <v>84.1</v>
      </c>
      <c r="P228" s="19">
        <v>142</v>
      </c>
      <c r="Q228" s="19">
        <v>119.4</v>
      </c>
      <c r="R228" s="19">
        <v>104</v>
      </c>
      <c r="S228" s="19">
        <v>105.9</v>
      </c>
      <c r="T228" s="19">
        <v>121.3</v>
      </c>
      <c r="U228" s="19">
        <v>120.4</v>
      </c>
      <c r="V228" s="19">
        <v>141.9</v>
      </c>
      <c r="W228" s="19">
        <v>102.1</v>
      </c>
      <c r="X228" s="19">
        <v>111.5</v>
      </c>
      <c r="Y228" s="19">
        <v>109</v>
      </c>
      <c r="Z228" s="19">
        <v>195.7</v>
      </c>
      <c r="AA228" s="19">
        <v>108.9</v>
      </c>
      <c r="AB228" s="19">
        <v>71.099999999999994</v>
      </c>
      <c r="AC228" s="19">
        <v>87.2</v>
      </c>
      <c r="AD228" s="19">
        <v>158.5</v>
      </c>
      <c r="AE228" s="19">
        <v>131.80000000000001</v>
      </c>
      <c r="AF228" s="19">
        <v>105.3</v>
      </c>
      <c r="AG228" s="19">
        <v>115.7</v>
      </c>
      <c r="AH228" s="8"/>
      <c r="AI228" s="9"/>
      <c r="AJ228" s="8" t="s">
        <v>90</v>
      </c>
      <c r="AK228" s="19">
        <v>116.4</v>
      </c>
      <c r="AL228" s="67">
        <v>123.9</v>
      </c>
      <c r="AM228" s="67">
        <v>138.80000000000001</v>
      </c>
      <c r="AN228" s="67">
        <v>147.80000000000001</v>
      </c>
      <c r="AO228" s="67">
        <v>119.1</v>
      </c>
      <c r="AP228" s="67">
        <v>105.4</v>
      </c>
      <c r="AQ228" s="67">
        <v>112.6</v>
      </c>
      <c r="AR228" s="67">
        <v>103.3</v>
      </c>
      <c r="AS228" s="67">
        <v>111.5</v>
      </c>
      <c r="AT228" s="67">
        <v>111.5</v>
      </c>
      <c r="AU228" s="67">
        <v>112.1</v>
      </c>
    </row>
    <row r="229" spans="1:47">
      <c r="A229" s="8"/>
      <c r="B229" s="9"/>
      <c r="C229" s="8" t="s">
        <v>91</v>
      </c>
      <c r="D229" s="19">
        <v>116</v>
      </c>
      <c r="E229" s="19">
        <v>116</v>
      </c>
      <c r="F229" s="19">
        <v>109.4</v>
      </c>
      <c r="G229" s="19">
        <v>135.4</v>
      </c>
      <c r="H229" s="19">
        <v>108.1</v>
      </c>
      <c r="I229" s="19">
        <v>131.1</v>
      </c>
      <c r="J229" s="19">
        <v>111.1</v>
      </c>
      <c r="K229" s="19">
        <v>134.9</v>
      </c>
      <c r="L229" s="19">
        <v>267.89999999999998</v>
      </c>
      <c r="M229" s="19">
        <v>142.19999999999999</v>
      </c>
      <c r="N229" s="19">
        <v>73.099999999999994</v>
      </c>
      <c r="O229" s="19">
        <v>85.7</v>
      </c>
      <c r="P229" s="19">
        <v>145.30000000000001</v>
      </c>
      <c r="Q229" s="19">
        <v>133.5</v>
      </c>
      <c r="R229" s="19">
        <v>108.7</v>
      </c>
      <c r="S229" s="19">
        <v>112.1</v>
      </c>
      <c r="T229" s="19">
        <v>117.3</v>
      </c>
      <c r="U229" s="19">
        <v>124.3</v>
      </c>
      <c r="V229" s="19">
        <v>148</v>
      </c>
      <c r="W229" s="19">
        <v>110.9</v>
      </c>
      <c r="X229" s="19">
        <v>110.6</v>
      </c>
      <c r="Y229" s="19">
        <v>107.6</v>
      </c>
      <c r="Z229" s="19">
        <v>189.4</v>
      </c>
      <c r="AA229" s="19">
        <v>111.4</v>
      </c>
      <c r="AB229" s="19">
        <v>74.2</v>
      </c>
      <c r="AC229" s="19">
        <v>87.3</v>
      </c>
      <c r="AD229" s="19">
        <v>154.69999999999999</v>
      </c>
      <c r="AE229" s="19">
        <v>140.30000000000001</v>
      </c>
      <c r="AF229" s="19">
        <v>99.5</v>
      </c>
      <c r="AG229" s="19">
        <v>114.9</v>
      </c>
      <c r="AH229" s="8"/>
      <c r="AI229" s="9"/>
      <c r="AJ229" s="8" t="s">
        <v>91</v>
      </c>
      <c r="AK229" s="19">
        <v>116</v>
      </c>
      <c r="AL229" s="67">
        <v>121.8</v>
      </c>
      <c r="AM229" s="67">
        <v>127.5</v>
      </c>
      <c r="AN229" s="67">
        <v>127.1</v>
      </c>
      <c r="AO229" s="67">
        <v>119.2</v>
      </c>
      <c r="AP229" s="67">
        <v>114.5</v>
      </c>
      <c r="AQ229" s="67">
        <v>124.9</v>
      </c>
      <c r="AR229" s="67">
        <v>108.7</v>
      </c>
      <c r="AS229" s="67">
        <v>112.9</v>
      </c>
      <c r="AT229" s="67">
        <v>112.5</v>
      </c>
      <c r="AU229" s="67">
        <v>122.7</v>
      </c>
    </row>
    <row r="230" spans="1:47">
      <c r="A230" s="8"/>
      <c r="B230" s="9"/>
      <c r="C230" s="8" t="s">
        <v>92</v>
      </c>
      <c r="D230" s="19">
        <v>117.1</v>
      </c>
      <c r="E230" s="19">
        <v>117.1</v>
      </c>
      <c r="F230" s="19">
        <v>111.7</v>
      </c>
      <c r="G230" s="19">
        <v>139.4</v>
      </c>
      <c r="H230" s="19">
        <v>106.2</v>
      </c>
      <c r="I230" s="19">
        <v>135.9</v>
      </c>
      <c r="J230" s="19">
        <v>122.8</v>
      </c>
      <c r="K230" s="19">
        <v>135.80000000000001</v>
      </c>
      <c r="L230" s="19">
        <v>258.60000000000002</v>
      </c>
      <c r="M230" s="19">
        <v>155.19999999999999</v>
      </c>
      <c r="N230" s="19">
        <v>80.3</v>
      </c>
      <c r="O230" s="19">
        <v>81.099999999999994</v>
      </c>
      <c r="P230" s="19">
        <v>140</v>
      </c>
      <c r="Q230" s="19">
        <v>115.9</v>
      </c>
      <c r="R230" s="19">
        <v>106.1</v>
      </c>
      <c r="S230" s="19">
        <v>106.9</v>
      </c>
      <c r="T230" s="19">
        <v>117.9</v>
      </c>
      <c r="U230" s="19">
        <v>123.6</v>
      </c>
      <c r="V230" s="19">
        <v>141.69999999999999</v>
      </c>
      <c r="W230" s="19">
        <v>101.7</v>
      </c>
      <c r="X230" s="19">
        <v>109.3</v>
      </c>
      <c r="Y230" s="19">
        <v>104.5</v>
      </c>
      <c r="Z230" s="19">
        <v>189.1</v>
      </c>
      <c r="AA230" s="19">
        <v>113.4</v>
      </c>
      <c r="AB230" s="19">
        <v>70.7</v>
      </c>
      <c r="AC230" s="19">
        <v>89.9</v>
      </c>
      <c r="AD230" s="19">
        <v>142.80000000000001</v>
      </c>
      <c r="AE230" s="19">
        <v>125.1</v>
      </c>
      <c r="AF230" s="19">
        <v>97.2</v>
      </c>
      <c r="AG230" s="19">
        <v>116.1</v>
      </c>
      <c r="AH230" s="8"/>
      <c r="AI230" s="9"/>
      <c r="AJ230" s="8" t="s">
        <v>92</v>
      </c>
      <c r="AK230" s="19">
        <v>117.1</v>
      </c>
      <c r="AL230" s="67">
        <v>124.4</v>
      </c>
      <c r="AM230" s="67">
        <v>139.6</v>
      </c>
      <c r="AN230" s="67">
        <v>146.4</v>
      </c>
      <c r="AO230" s="67">
        <v>106.8</v>
      </c>
      <c r="AP230" s="67">
        <v>104.2</v>
      </c>
      <c r="AQ230" s="67">
        <v>99.3</v>
      </c>
      <c r="AR230" s="67">
        <v>103.8</v>
      </c>
      <c r="AS230" s="67">
        <v>111.4</v>
      </c>
      <c r="AT230" s="67">
        <v>111.1</v>
      </c>
      <c r="AU230" s="67">
        <v>115.5</v>
      </c>
    </row>
    <row r="231" spans="1:47">
      <c r="A231" s="8"/>
      <c r="B231" s="9"/>
      <c r="C231" s="8" t="s">
        <v>93</v>
      </c>
      <c r="D231" s="19">
        <v>118.1</v>
      </c>
      <c r="E231" s="19">
        <v>118.1</v>
      </c>
      <c r="F231" s="19">
        <v>110.7</v>
      </c>
      <c r="G231" s="19">
        <v>136.1</v>
      </c>
      <c r="H231" s="19">
        <v>106.6</v>
      </c>
      <c r="I231" s="19">
        <v>136.30000000000001</v>
      </c>
      <c r="J231" s="19">
        <v>120</v>
      </c>
      <c r="K231" s="19">
        <v>139.30000000000001</v>
      </c>
      <c r="L231" s="19">
        <v>267.39999999999998</v>
      </c>
      <c r="M231" s="19">
        <v>156.69999999999999</v>
      </c>
      <c r="N231" s="19">
        <v>86.6</v>
      </c>
      <c r="O231" s="19">
        <v>93.6</v>
      </c>
      <c r="P231" s="19">
        <v>135.80000000000001</v>
      </c>
      <c r="Q231" s="19">
        <v>121.7</v>
      </c>
      <c r="R231" s="19">
        <v>106.4</v>
      </c>
      <c r="S231" s="19">
        <v>109</v>
      </c>
      <c r="T231" s="19">
        <v>117</v>
      </c>
      <c r="U231" s="19">
        <v>120.8</v>
      </c>
      <c r="V231" s="19">
        <v>138.19999999999999</v>
      </c>
      <c r="W231" s="19">
        <v>94.2</v>
      </c>
      <c r="X231" s="19">
        <v>109.5</v>
      </c>
      <c r="Y231" s="19">
        <v>115.1</v>
      </c>
      <c r="Z231" s="19">
        <v>178.2</v>
      </c>
      <c r="AA231" s="19">
        <v>124.1</v>
      </c>
      <c r="AB231" s="19">
        <v>71.900000000000006</v>
      </c>
      <c r="AC231" s="19">
        <v>90.9</v>
      </c>
      <c r="AD231" s="19">
        <v>145</v>
      </c>
      <c r="AE231" s="19">
        <v>133.4</v>
      </c>
      <c r="AF231" s="19">
        <v>108.5</v>
      </c>
      <c r="AG231" s="19">
        <v>117.7</v>
      </c>
      <c r="AH231" s="8"/>
      <c r="AI231" s="9"/>
      <c r="AJ231" s="8" t="s">
        <v>93</v>
      </c>
      <c r="AK231" s="19">
        <v>118.1</v>
      </c>
      <c r="AL231" s="67">
        <v>122.2</v>
      </c>
      <c r="AM231" s="67">
        <v>136.5</v>
      </c>
      <c r="AN231" s="67">
        <v>144</v>
      </c>
      <c r="AO231" s="67">
        <v>118.2</v>
      </c>
      <c r="AP231" s="67">
        <v>102.8</v>
      </c>
      <c r="AQ231" s="67">
        <v>111.2</v>
      </c>
      <c r="AR231" s="67">
        <v>99.3</v>
      </c>
      <c r="AS231" s="67">
        <v>117.3</v>
      </c>
      <c r="AT231" s="67">
        <v>117.9</v>
      </c>
      <c r="AU231" s="67">
        <v>107.3</v>
      </c>
    </row>
    <row r="232" spans="1:47">
      <c r="A232" s="8"/>
      <c r="B232" s="9"/>
      <c r="C232" s="8" t="s">
        <v>94</v>
      </c>
      <c r="D232" s="19">
        <v>118.1</v>
      </c>
      <c r="E232" s="19">
        <v>118.1</v>
      </c>
      <c r="F232" s="19">
        <v>109.5</v>
      </c>
      <c r="G232" s="19">
        <v>143.69999999999999</v>
      </c>
      <c r="H232" s="19">
        <v>107.2</v>
      </c>
      <c r="I232" s="19">
        <v>129.9</v>
      </c>
      <c r="J232" s="19">
        <v>112.5</v>
      </c>
      <c r="K232" s="19">
        <v>131.19999999999999</v>
      </c>
      <c r="L232" s="19">
        <v>293.89999999999998</v>
      </c>
      <c r="M232" s="19">
        <v>159.6</v>
      </c>
      <c r="N232" s="19">
        <v>78.599999999999994</v>
      </c>
      <c r="O232" s="19">
        <v>92.2</v>
      </c>
      <c r="P232" s="19">
        <v>146.9</v>
      </c>
      <c r="Q232" s="19">
        <v>117.6</v>
      </c>
      <c r="R232" s="19">
        <v>108</v>
      </c>
      <c r="S232" s="19">
        <v>106.6</v>
      </c>
      <c r="T232" s="19">
        <v>121.9</v>
      </c>
      <c r="U232" s="19">
        <v>120.7</v>
      </c>
      <c r="V232" s="19">
        <v>146.1</v>
      </c>
      <c r="W232" s="19">
        <v>97</v>
      </c>
      <c r="X232" s="19">
        <v>109</v>
      </c>
      <c r="Y232" s="19">
        <v>111.6</v>
      </c>
      <c r="Z232" s="19">
        <v>181.2</v>
      </c>
      <c r="AA232" s="19">
        <v>118.4</v>
      </c>
      <c r="AB232" s="19">
        <v>71</v>
      </c>
      <c r="AC232" s="19">
        <v>90</v>
      </c>
      <c r="AD232" s="19">
        <v>141</v>
      </c>
      <c r="AE232" s="19">
        <v>125.5</v>
      </c>
      <c r="AF232" s="19">
        <v>125.5</v>
      </c>
      <c r="AG232" s="19">
        <v>118.2</v>
      </c>
      <c r="AH232" s="8"/>
      <c r="AI232" s="9"/>
      <c r="AJ232" s="8" t="s">
        <v>94</v>
      </c>
      <c r="AK232" s="19">
        <v>118.1</v>
      </c>
      <c r="AL232" s="67">
        <v>126.2</v>
      </c>
      <c r="AM232" s="67">
        <v>141.19999999999999</v>
      </c>
      <c r="AN232" s="67">
        <v>149.69999999999999</v>
      </c>
      <c r="AO232" s="67">
        <v>115.5</v>
      </c>
      <c r="AP232" s="67">
        <v>103.5</v>
      </c>
      <c r="AQ232" s="67">
        <v>110.1</v>
      </c>
      <c r="AR232" s="67">
        <v>101</v>
      </c>
      <c r="AS232" s="67">
        <v>111.8</v>
      </c>
      <c r="AT232" s="67">
        <v>111.7</v>
      </c>
      <c r="AU232" s="67">
        <v>113.6</v>
      </c>
    </row>
    <row r="233" spans="1:47">
      <c r="A233" s="8"/>
      <c r="B233" s="9"/>
      <c r="C233" s="8" t="s">
        <v>95</v>
      </c>
      <c r="D233" s="19">
        <v>117.1</v>
      </c>
      <c r="E233" s="19">
        <v>117.1</v>
      </c>
      <c r="F233" s="19">
        <v>110.1</v>
      </c>
      <c r="G233" s="19">
        <v>133.5</v>
      </c>
      <c r="H233" s="19">
        <v>105.1</v>
      </c>
      <c r="I233" s="19">
        <v>136.4</v>
      </c>
      <c r="J233" s="19">
        <v>122.8</v>
      </c>
      <c r="K233" s="19">
        <v>126.6</v>
      </c>
      <c r="L233" s="19">
        <v>318.3</v>
      </c>
      <c r="M233" s="19">
        <v>162.5</v>
      </c>
      <c r="N233" s="19">
        <v>77.7</v>
      </c>
      <c r="O233" s="19">
        <v>84.6</v>
      </c>
      <c r="P233" s="19">
        <v>129.30000000000001</v>
      </c>
      <c r="Q233" s="19">
        <v>113.6</v>
      </c>
      <c r="R233" s="19">
        <v>108.9</v>
      </c>
      <c r="S233" s="19">
        <v>110</v>
      </c>
      <c r="T233" s="19">
        <v>124.7</v>
      </c>
      <c r="U233" s="19">
        <v>124.4</v>
      </c>
      <c r="V233" s="19">
        <v>158.5</v>
      </c>
      <c r="W233" s="19">
        <v>102.9</v>
      </c>
      <c r="X233" s="19">
        <v>114.3</v>
      </c>
      <c r="Y233" s="19">
        <v>116.9</v>
      </c>
      <c r="Z233" s="19">
        <v>169.4</v>
      </c>
      <c r="AA233" s="19">
        <v>115.1</v>
      </c>
      <c r="AB233" s="19">
        <v>71.400000000000006</v>
      </c>
      <c r="AC233" s="19">
        <v>94.8</v>
      </c>
      <c r="AD233" s="19">
        <v>148.6</v>
      </c>
      <c r="AE233" s="19">
        <v>118.6</v>
      </c>
      <c r="AF233" s="19">
        <v>104</v>
      </c>
      <c r="AG233" s="19">
        <v>116.5</v>
      </c>
      <c r="AH233" s="8"/>
      <c r="AI233" s="9"/>
      <c r="AJ233" s="8" t="s">
        <v>95</v>
      </c>
      <c r="AK233" s="19">
        <v>117.1</v>
      </c>
      <c r="AL233" s="67">
        <v>118.4</v>
      </c>
      <c r="AM233" s="67">
        <v>129.69999999999999</v>
      </c>
      <c r="AN233" s="67">
        <v>139.19999999999999</v>
      </c>
      <c r="AO233" s="67">
        <v>113.5</v>
      </c>
      <c r="AP233" s="67">
        <v>103.7</v>
      </c>
      <c r="AQ233" s="67">
        <v>101.4</v>
      </c>
      <c r="AR233" s="67">
        <v>104.8</v>
      </c>
      <c r="AS233" s="67">
        <v>115</v>
      </c>
      <c r="AT233" s="67">
        <v>114.7</v>
      </c>
      <c r="AU233" s="67">
        <v>119.8</v>
      </c>
    </row>
    <row r="234" spans="1:47">
      <c r="A234" s="8"/>
      <c r="B234" s="9"/>
      <c r="C234" s="8" t="s">
        <v>96</v>
      </c>
      <c r="D234" s="19">
        <v>117.1</v>
      </c>
      <c r="E234" s="19">
        <v>117.1</v>
      </c>
      <c r="F234" s="19">
        <v>111.3</v>
      </c>
      <c r="G234" s="19">
        <v>134.1</v>
      </c>
      <c r="H234" s="19">
        <v>105.3</v>
      </c>
      <c r="I234" s="19">
        <v>124.7</v>
      </c>
      <c r="J234" s="19">
        <v>102.9</v>
      </c>
      <c r="K234" s="19">
        <v>126.2</v>
      </c>
      <c r="L234" s="19">
        <v>342.7</v>
      </c>
      <c r="M234" s="19">
        <v>170.8</v>
      </c>
      <c r="N234" s="19">
        <v>84.2</v>
      </c>
      <c r="O234" s="19">
        <v>92.7</v>
      </c>
      <c r="P234" s="19">
        <v>141.9</v>
      </c>
      <c r="Q234" s="19">
        <v>111.8</v>
      </c>
      <c r="R234" s="19">
        <v>107.2</v>
      </c>
      <c r="S234" s="19">
        <v>110.7</v>
      </c>
      <c r="T234" s="19">
        <v>116</v>
      </c>
      <c r="U234" s="19">
        <v>123.2</v>
      </c>
      <c r="V234" s="19">
        <v>141.80000000000001</v>
      </c>
      <c r="W234" s="19">
        <v>102.8</v>
      </c>
      <c r="X234" s="19">
        <v>109.7</v>
      </c>
      <c r="Y234" s="19">
        <v>110.4</v>
      </c>
      <c r="Z234" s="19">
        <v>167.9</v>
      </c>
      <c r="AA234" s="19">
        <v>108.5</v>
      </c>
      <c r="AB234" s="19">
        <v>71.2</v>
      </c>
      <c r="AC234" s="19">
        <v>91</v>
      </c>
      <c r="AD234" s="19">
        <v>154.80000000000001</v>
      </c>
      <c r="AE234" s="19">
        <v>109.2</v>
      </c>
      <c r="AF234" s="19">
        <v>106.2</v>
      </c>
      <c r="AG234" s="19">
        <v>116.5</v>
      </c>
      <c r="AH234" s="8"/>
      <c r="AI234" s="9"/>
      <c r="AJ234" s="8" t="s">
        <v>96</v>
      </c>
      <c r="AK234" s="19">
        <v>117.1</v>
      </c>
      <c r="AL234" s="19">
        <v>122.8</v>
      </c>
      <c r="AM234" s="19">
        <v>135.9</v>
      </c>
      <c r="AN234" s="19">
        <v>148.1</v>
      </c>
      <c r="AO234" s="19">
        <v>106.5</v>
      </c>
      <c r="AP234" s="19">
        <v>105.5</v>
      </c>
      <c r="AQ234" s="19">
        <v>107.2</v>
      </c>
      <c r="AR234" s="19">
        <v>104.9</v>
      </c>
      <c r="AS234" s="19">
        <v>113.5</v>
      </c>
      <c r="AT234" s="19">
        <v>113.4</v>
      </c>
      <c r="AU234" s="19">
        <v>114.8</v>
      </c>
    </row>
    <row r="235" spans="1:47">
      <c r="A235" s="8"/>
      <c r="B235" s="32" t="s">
        <v>100</v>
      </c>
      <c r="C235" s="8" t="s">
        <v>97</v>
      </c>
      <c r="D235" s="17">
        <v>117.6</v>
      </c>
      <c r="E235" s="17">
        <v>117.6</v>
      </c>
      <c r="F235" s="17">
        <v>113.9</v>
      </c>
      <c r="G235" s="17">
        <v>138.69999999999999</v>
      </c>
      <c r="H235" s="17">
        <v>102</v>
      </c>
      <c r="I235" s="17">
        <v>126.6</v>
      </c>
      <c r="J235" s="17">
        <v>106.4</v>
      </c>
      <c r="K235" s="17">
        <v>136.80000000000001</v>
      </c>
      <c r="L235" s="17">
        <v>306.89999999999998</v>
      </c>
      <c r="M235" s="17">
        <v>191.3</v>
      </c>
      <c r="N235" s="17">
        <v>89.6</v>
      </c>
      <c r="O235" s="17">
        <v>87.5</v>
      </c>
      <c r="P235" s="17">
        <v>131</v>
      </c>
      <c r="Q235" s="17">
        <v>111.7</v>
      </c>
      <c r="R235" s="17">
        <v>105.9</v>
      </c>
      <c r="S235" s="17">
        <v>105.8</v>
      </c>
      <c r="T235" s="17">
        <v>121.2</v>
      </c>
      <c r="U235" s="17">
        <v>121.3</v>
      </c>
      <c r="V235" s="17">
        <v>143</v>
      </c>
      <c r="W235" s="17">
        <v>98.1</v>
      </c>
      <c r="X235" s="17">
        <v>109.8</v>
      </c>
      <c r="Y235" s="17">
        <v>116.7</v>
      </c>
      <c r="Z235" s="17">
        <v>168.6</v>
      </c>
      <c r="AA235" s="17">
        <v>108.6</v>
      </c>
      <c r="AB235" s="17">
        <v>68.7</v>
      </c>
      <c r="AC235" s="17">
        <v>93.4</v>
      </c>
      <c r="AD235" s="17">
        <v>130.19999999999999</v>
      </c>
      <c r="AE235" s="25">
        <v>110.3</v>
      </c>
      <c r="AF235" s="25">
        <v>100.2</v>
      </c>
      <c r="AG235" s="25">
        <v>116.5</v>
      </c>
      <c r="AH235" s="8"/>
      <c r="AI235" s="32" t="s">
        <v>100</v>
      </c>
      <c r="AJ235" s="8" t="s">
        <v>97</v>
      </c>
      <c r="AK235" s="19">
        <v>117.6</v>
      </c>
      <c r="AL235" s="17">
        <v>118.3</v>
      </c>
      <c r="AM235" s="17">
        <v>131.80000000000001</v>
      </c>
      <c r="AN235" s="17">
        <v>140.69999999999999</v>
      </c>
      <c r="AO235" s="17">
        <v>106.3</v>
      </c>
      <c r="AP235" s="17">
        <v>101</v>
      </c>
      <c r="AQ235" s="17">
        <v>107.2</v>
      </c>
      <c r="AR235" s="17">
        <v>98</v>
      </c>
      <c r="AS235" s="17">
        <v>115.7</v>
      </c>
      <c r="AT235" s="17">
        <v>115.4</v>
      </c>
      <c r="AU235" s="17">
        <v>117.5</v>
      </c>
    </row>
    <row r="236" spans="1:47">
      <c r="A236" s="8"/>
      <c r="B236" s="28" t="s">
        <v>101</v>
      </c>
      <c r="C236" s="22" t="s">
        <v>84</v>
      </c>
      <c r="D236" s="71">
        <v>120.32</v>
      </c>
      <c r="E236" s="29">
        <v>120.34</v>
      </c>
      <c r="F236" s="29">
        <v>116.66</v>
      </c>
      <c r="G236" s="29">
        <v>138.74</v>
      </c>
      <c r="H236" s="29">
        <v>109.6</v>
      </c>
      <c r="I236" s="29">
        <v>129.44</v>
      </c>
      <c r="J236" s="29">
        <v>111.17</v>
      </c>
      <c r="K236" s="29">
        <v>133.62</v>
      </c>
      <c r="L236" s="29">
        <v>268.2</v>
      </c>
      <c r="M236" s="29">
        <v>207.94</v>
      </c>
      <c r="N236" s="29">
        <v>98.79</v>
      </c>
      <c r="O236" s="29">
        <v>92.77</v>
      </c>
      <c r="P236" s="29">
        <v>137</v>
      </c>
      <c r="Q236" s="29">
        <v>130.06</v>
      </c>
      <c r="R236" s="29">
        <v>106.17</v>
      </c>
      <c r="S236" s="29">
        <v>104.6</v>
      </c>
      <c r="T236" s="29">
        <v>116.08</v>
      </c>
      <c r="U236" s="29">
        <v>119.1</v>
      </c>
      <c r="V236" s="29">
        <v>136.34</v>
      </c>
      <c r="W236" s="29">
        <v>107.37</v>
      </c>
      <c r="X236" s="29">
        <v>111.19</v>
      </c>
      <c r="Y236" s="29">
        <v>110.95</v>
      </c>
      <c r="Z236" s="29">
        <v>171.83</v>
      </c>
      <c r="AA236" s="29">
        <v>106.22</v>
      </c>
      <c r="AB236" s="29">
        <v>62.38</v>
      </c>
      <c r="AC236" s="29">
        <v>95.17</v>
      </c>
      <c r="AD236" s="29">
        <v>134.53</v>
      </c>
      <c r="AE236" s="33">
        <v>93.62</v>
      </c>
      <c r="AF236" s="33">
        <v>109.47</v>
      </c>
      <c r="AG236" s="33">
        <v>119.37</v>
      </c>
      <c r="AH236" s="8"/>
      <c r="AI236" s="28" t="s">
        <v>101</v>
      </c>
      <c r="AJ236" s="22" t="s">
        <v>84</v>
      </c>
      <c r="AK236" s="37">
        <v>120.32</v>
      </c>
      <c r="AL236" s="29">
        <v>125.02</v>
      </c>
      <c r="AM236" s="29">
        <v>137.52000000000001</v>
      </c>
      <c r="AN236" s="29">
        <v>143.16999999999999</v>
      </c>
      <c r="AO236" s="29">
        <v>121.65</v>
      </c>
      <c r="AP236" s="29">
        <v>106.11</v>
      </c>
      <c r="AQ236" s="29">
        <v>106.24</v>
      </c>
      <c r="AR236" s="29">
        <v>104.98</v>
      </c>
      <c r="AS236" s="29">
        <v>118.23</v>
      </c>
      <c r="AT236" s="29">
        <v>118.34</v>
      </c>
      <c r="AU236" s="29">
        <v>114.87</v>
      </c>
    </row>
    <row r="237" spans="1:47">
      <c r="A237" s="8"/>
      <c r="B237" s="32" t="s">
        <v>102</v>
      </c>
      <c r="C237" s="8" t="s">
        <v>86</v>
      </c>
      <c r="D237" s="72">
        <v>118.08</v>
      </c>
      <c r="E237" s="10">
        <v>118.07</v>
      </c>
      <c r="F237" s="10">
        <v>119.82</v>
      </c>
      <c r="G237" s="10">
        <v>136.54</v>
      </c>
      <c r="H237" s="10">
        <v>108.32</v>
      </c>
      <c r="I237" s="10">
        <v>124.86</v>
      </c>
      <c r="J237" s="10">
        <v>105.43</v>
      </c>
      <c r="K237" s="10">
        <v>135.88999999999999</v>
      </c>
      <c r="L237" s="10">
        <v>225.89</v>
      </c>
      <c r="M237" s="10">
        <v>189.13</v>
      </c>
      <c r="N237" s="10">
        <v>93.08</v>
      </c>
      <c r="O237" s="10">
        <v>92.67</v>
      </c>
      <c r="P237" s="10">
        <v>133.84</v>
      </c>
      <c r="Q237" s="10">
        <v>124.67</v>
      </c>
      <c r="R237" s="10">
        <v>106.94</v>
      </c>
      <c r="S237" s="10">
        <v>108.96</v>
      </c>
      <c r="T237" s="10">
        <v>118.21</v>
      </c>
      <c r="U237" s="10">
        <v>117.25</v>
      </c>
      <c r="V237" s="10">
        <v>136.78</v>
      </c>
      <c r="W237" s="10">
        <v>107.51</v>
      </c>
      <c r="X237" s="10">
        <v>111.9</v>
      </c>
      <c r="Y237" s="10">
        <v>112.85</v>
      </c>
      <c r="Z237" s="10">
        <v>182.73</v>
      </c>
      <c r="AA237" s="10">
        <v>108.56</v>
      </c>
      <c r="AB237" s="10">
        <v>70.77</v>
      </c>
      <c r="AC237" s="10">
        <v>94.06</v>
      </c>
      <c r="AD237" s="10">
        <v>127.35</v>
      </c>
      <c r="AE237" s="33">
        <v>93.57</v>
      </c>
      <c r="AF237" s="33">
        <v>111.75</v>
      </c>
      <c r="AG237" s="33">
        <v>117.9</v>
      </c>
      <c r="AH237" s="8"/>
      <c r="AI237" s="32" t="s">
        <v>102</v>
      </c>
      <c r="AJ237" s="8" t="s">
        <v>86</v>
      </c>
      <c r="AK237" s="31">
        <v>118.08</v>
      </c>
      <c r="AL237" s="10">
        <v>116.71</v>
      </c>
      <c r="AM237" s="10">
        <v>125.35</v>
      </c>
      <c r="AN237" s="10">
        <v>130.12</v>
      </c>
      <c r="AO237" s="10">
        <v>117</v>
      </c>
      <c r="AP237" s="10">
        <v>103.45</v>
      </c>
      <c r="AQ237" s="10">
        <v>105.67</v>
      </c>
      <c r="AR237" s="10">
        <v>103.77</v>
      </c>
      <c r="AS237" s="10">
        <v>117.84</v>
      </c>
      <c r="AT237" s="10">
        <v>117.87</v>
      </c>
      <c r="AU237" s="10">
        <v>115.49</v>
      </c>
    </row>
    <row r="238" spans="1:47">
      <c r="A238" s="8"/>
      <c r="B238" s="32" t="s">
        <v>102</v>
      </c>
      <c r="C238" s="8" t="s">
        <v>88</v>
      </c>
      <c r="D238" s="72">
        <v>115.07</v>
      </c>
      <c r="E238" s="10">
        <v>115.08</v>
      </c>
      <c r="F238" s="10">
        <v>122.98</v>
      </c>
      <c r="G238" s="10">
        <v>136.24</v>
      </c>
      <c r="H238" s="10">
        <v>108.64</v>
      </c>
      <c r="I238" s="10">
        <v>117.89</v>
      </c>
      <c r="J238" s="10">
        <v>96.92</v>
      </c>
      <c r="K238" s="10">
        <v>147.61000000000001</v>
      </c>
      <c r="L238" s="10">
        <v>197.2</v>
      </c>
      <c r="M238" s="10">
        <v>183.21</v>
      </c>
      <c r="N238" s="10">
        <v>94.27</v>
      </c>
      <c r="O238" s="10">
        <v>91.92</v>
      </c>
      <c r="P238" s="10">
        <v>129.61000000000001</v>
      </c>
      <c r="Q238" s="10">
        <v>113.58</v>
      </c>
      <c r="R238" s="10">
        <v>107.58</v>
      </c>
      <c r="S238" s="10">
        <v>110.84</v>
      </c>
      <c r="T238" s="10">
        <v>116.16</v>
      </c>
      <c r="U238" s="10">
        <v>115.96</v>
      </c>
      <c r="V238" s="10">
        <v>133.80000000000001</v>
      </c>
      <c r="W238" s="10">
        <v>109.2</v>
      </c>
      <c r="X238" s="10">
        <v>110.74</v>
      </c>
      <c r="Y238" s="10">
        <v>118.39</v>
      </c>
      <c r="Z238" s="10">
        <v>181.89</v>
      </c>
      <c r="AA238" s="10">
        <v>109.79</v>
      </c>
      <c r="AB238" s="10">
        <v>66.19</v>
      </c>
      <c r="AC238" s="10">
        <v>92.33</v>
      </c>
      <c r="AD238" s="10">
        <v>134.36000000000001</v>
      </c>
      <c r="AE238" s="33">
        <v>94.48</v>
      </c>
      <c r="AF238" s="33">
        <v>109.86</v>
      </c>
      <c r="AG238" s="33">
        <v>114.42</v>
      </c>
      <c r="AH238" s="8"/>
      <c r="AI238" s="32" t="s">
        <v>102</v>
      </c>
      <c r="AJ238" s="8" t="s">
        <v>88</v>
      </c>
      <c r="AK238" s="31">
        <v>115.07</v>
      </c>
      <c r="AL238" s="10">
        <v>113.21</v>
      </c>
      <c r="AM238" s="10">
        <v>119.25</v>
      </c>
      <c r="AN238" s="10">
        <v>124.76</v>
      </c>
      <c r="AO238" s="10">
        <v>106.61</v>
      </c>
      <c r="AP238" s="10">
        <v>104.86</v>
      </c>
      <c r="AQ238" s="10">
        <v>108.67</v>
      </c>
      <c r="AR238" s="10">
        <v>106.97</v>
      </c>
      <c r="AS238" s="10">
        <v>117.39</v>
      </c>
      <c r="AT238" s="10">
        <v>117.83</v>
      </c>
      <c r="AU238" s="10">
        <v>116.72</v>
      </c>
    </row>
    <row r="239" spans="1:47">
      <c r="A239" s="8"/>
      <c r="B239" s="32" t="s">
        <v>102</v>
      </c>
      <c r="C239" s="8" t="s">
        <v>89</v>
      </c>
      <c r="D239" s="72">
        <v>117.86</v>
      </c>
      <c r="E239" s="10">
        <v>117.86</v>
      </c>
      <c r="F239" s="10">
        <v>120.1</v>
      </c>
      <c r="G239" s="10">
        <v>147.30000000000001</v>
      </c>
      <c r="H239" s="10">
        <v>109.11</v>
      </c>
      <c r="I239" s="10">
        <v>122.33</v>
      </c>
      <c r="J239" s="10">
        <v>100.12</v>
      </c>
      <c r="K239" s="10">
        <v>145.19</v>
      </c>
      <c r="L239" s="10">
        <v>192.09</v>
      </c>
      <c r="M239" s="10">
        <v>183.44</v>
      </c>
      <c r="N239" s="10">
        <v>95.75</v>
      </c>
      <c r="O239" s="10">
        <v>97.94</v>
      </c>
      <c r="P239" s="10">
        <v>120.41</v>
      </c>
      <c r="Q239" s="10">
        <v>121.2</v>
      </c>
      <c r="R239" s="10">
        <v>107.68</v>
      </c>
      <c r="S239" s="10">
        <v>104.44</v>
      </c>
      <c r="T239" s="10">
        <v>111.01</v>
      </c>
      <c r="U239" s="10">
        <v>119.66</v>
      </c>
      <c r="V239" s="10">
        <v>131.53</v>
      </c>
      <c r="W239" s="10">
        <v>106.25</v>
      </c>
      <c r="X239" s="10">
        <v>106.48</v>
      </c>
      <c r="Y239" s="10">
        <v>114.73</v>
      </c>
      <c r="Z239" s="10">
        <v>166.34</v>
      </c>
      <c r="AA239" s="10">
        <v>95.76</v>
      </c>
      <c r="AB239" s="10">
        <v>63</v>
      </c>
      <c r="AC239" s="10">
        <v>90.13</v>
      </c>
      <c r="AD239" s="10">
        <v>127.66</v>
      </c>
      <c r="AE239" s="33">
        <v>95.13</v>
      </c>
      <c r="AF239" s="33">
        <v>109.03</v>
      </c>
      <c r="AG239" s="33">
        <v>117.34</v>
      </c>
      <c r="AH239" s="8"/>
      <c r="AI239" s="32" t="s">
        <v>102</v>
      </c>
      <c r="AJ239" s="8" t="s">
        <v>89</v>
      </c>
      <c r="AK239" s="31">
        <v>117.86</v>
      </c>
      <c r="AL239" s="10">
        <v>114.38</v>
      </c>
      <c r="AM239" s="10">
        <v>122.91</v>
      </c>
      <c r="AN239" s="10">
        <v>126.44</v>
      </c>
      <c r="AO239" s="10">
        <v>115.88</v>
      </c>
      <c r="AP239" s="10">
        <v>103.84</v>
      </c>
      <c r="AQ239" s="10">
        <v>99.07</v>
      </c>
      <c r="AR239" s="10">
        <v>105.43</v>
      </c>
      <c r="AS239" s="10">
        <v>120.26</v>
      </c>
      <c r="AT239" s="10">
        <v>120.45</v>
      </c>
      <c r="AU239" s="10">
        <v>115.94</v>
      </c>
    </row>
    <row r="240" spans="1:47">
      <c r="A240" s="8"/>
      <c r="B240" s="32" t="s">
        <v>102</v>
      </c>
      <c r="C240" s="8" t="s">
        <v>90</v>
      </c>
      <c r="D240" s="72">
        <v>118.27</v>
      </c>
      <c r="E240" s="10">
        <v>118.27</v>
      </c>
      <c r="F240" s="10">
        <v>117.58</v>
      </c>
      <c r="G240" s="10">
        <v>143.31</v>
      </c>
      <c r="H240" s="10">
        <v>105.77</v>
      </c>
      <c r="I240" s="10">
        <v>121.2</v>
      </c>
      <c r="J240" s="10">
        <v>111.34</v>
      </c>
      <c r="K240" s="10">
        <v>136.91</v>
      </c>
      <c r="L240" s="10">
        <v>148.87</v>
      </c>
      <c r="M240" s="10">
        <v>180.81</v>
      </c>
      <c r="N240" s="10">
        <v>113.77</v>
      </c>
      <c r="O240" s="10">
        <v>95.26</v>
      </c>
      <c r="P240" s="10">
        <v>123.28</v>
      </c>
      <c r="Q240" s="10">
        <v>116.82</v>
      </c>
      <c r="R240" s="10">
        <v>112.26</v>
      </c>
      <c r="S240" s="10">
        <v>115.27</v>
      </c>
      <c r="T240" s="10">
        <v>108.57</v>
      </c>
      <c r="U240" s="10">
        <v>122.38</v>
      </c>
      <c r="V240" s="10">
        <v>133.58000000000001</v>
      </c>
      <c r="W240" s="10">
        <v>107.5</v>
      </c>
      <c r="X240" s="10">
        <v>107.95</v>
      </c>
      <c r="Y240" s="10">
        <v>117.21</v>
      </c>
      <c r="Z240" s="10">
        <v>163.53</v>
      </c>
      <c r="AA240" s="10">
        <v>100.61</v>
      </c>
      <c r="AB240" s="10">
        <v>63.38</v>
      </c>
      <c r="AC240" s="10">
        <v>97.6</v>
      </c>
      <c r="AD240" s="10">
        <v>113.59</v>
      </c>
      <c r="AE240" s="33">
        <v>103.71</v>
      </c>
      <c r="AF240" s="33">
        <v>116.17</v>
      </c>
      <c r="AG240" s="33">
        <v>118.43</v>
      </c>
      <c r="AH240" s="8"/>
      <c r="AI240" s="32" t="s">
        <v>102</v>
      </c>
      <c r="AJ240" s="8" t="s">
        <v>90</v>
      </c>
      <c r="AK240" s="31">
        <v>118.27</v>
      </c>
      <c r="AL240" s="10">
        <v>115.98</v>
      </c>
      <c r="AM240" s="10">
        <v>124.28</v>
      </c>
      <c r="AN240" s="10">
        <v>124.09</v>
      </c>
      <c r="AO240" s="10">
        <v>129.78</v>
      </c>
      <c r="AP240" s="10">
        <v>106.35</v>
      </c>
      <c r="AQ240" s="10">
        <v>102.18</v>
      </c>
      <c r="AR240" s="10">
        <v>108.78</v>
      </c>
      <c r="AS240" s="10">
        <v>119.54</v>
      </c>
      <c r="AT240" s="10">
        <v>119.6</v>
      </c>
      <c r="AU240" s="10">
        <v>117.67</v>
      </c>
    </row>
    <row r="241" spans="1:47">
      <c r="A241" s="8"/>
      <c r="B241" s="32" t="s">
        <v>102</v>
      </c>
      <c r="C241" s="8" t="s">
        <v>91</v>
      </c>
      <c r="D241" s="72">
        <v>114.4</v>
      </c>
      <c r="E241" s="10">
        <v>114.4</v>
      </c>
      <c r="F241" s="10">
        <v>117.65</v>
      </c>
      <c r="G241" s="10">
        <v>115.12</v>
      </c>
      <c r="H241" s="10">
        <v>112.59</v>
      </c>
      <c r="I241" s="10">
        <v>116.78</v>
      </c>
      <c r="J241" s="10">
        <v>102.86</v>
      </c>
      <c r="K241" s="10">
        <v>136.72999999999999</v>
      </c>
      <c r="L241" s="10">
        <v>144.02000000000001</v>
      </c>
      <c r="M241" s="10">
        <v>184.84</v>
      </c>
      <c r="N241" s="10">
        <v>103.98</v>
      </c>
      <c r="O241" s="10">
        <v>91.15</v>
      </c>
      <c r="P241" s="10">
        <v>115.41</v>
      </c>
      <c r="Q241" s="10">
        <v>113.23</v>
      </c>
      <c r="R241" s="10">
        <v>110.43</v>
      </c>
      <c r="S241" s="10">
        <v>106.31</v>
      </c>
      <c r="T241" s="10">
        <v>103.48</v>
      </c>
      <c r="U241" s="10">
        <v>117.31</v>
      </c>
      <c r="V241" s="10">
        <v>128.86000000000001</v>
      </c>
      <c r="W241" s="10">
        <v>100.35</v>
      </c>
      <c r="X241" s="10">
        <v>108.61</v>
      </c>
      <c r="Y241" s="10">
        <v>113.49</v>
      </c>
      <c r="Z241" s="10">
        <v>157.69999999999999</v>
      </c>
      <c r="AA241" s="10">
        <v>101.61</v>
      </c>
      <c r="AB241" s="10">
        <v>60.27</v>
      </c>
      <c r="AC241" s="10">
        <v>99.67</v>
      </c>
      <c r="AD241" s="10">
        <v>126.04</v>
      </c>
      <c r="AE241" s="33">
        <v>94.23</v>
      </c>
      <c r="AF241" s="33">
        <v>115.64</v>
      </c>
      <c r="AG241" s="33">
        <v>114.49</v>
      </c>
      <c r="AH241" s="8"/>
      <c r="AI241" s="32" t="s">
        <v>102</v>
      </c>
      <c r="AJ241" s="8" t="s">
        <v>91</v>
      </c>
      <c r="AK241" s="31">
        <v>114.4</v>
      </c>
      <c r="AL241" s="10">
        <v>111.05</v>
      </c>
      <c r="AM241" s="10">
        <v>116.12</v>
      </c>
      <c r="AN241" s="10">
        <v>117.02</v>
      </c>
      <c r="AO241" s="10">
        <v>108.01</v>
      </c>
      <c r="AP241" s="10">
        <v>102.43</v>
      </c>
      <c r="AQ241" s="10">
        <v>98.47</v>
      </c>
      <c r="AR241" s="10">
        <v>103.39</v>
      </c>
      <c r="AS241" s="10">
        <v>116.72</v>
      </c>
      <c r="AT241" s="10">
        <v>116.41</v>
      </c>
      <c r="AU241" s="10">
        <v>125.12</v>
      </c>
    </row>
    <row r="242" spans="1:47">
      <c r="A242" s="8"/>
      <c r="B242" s="32" t="s">
        <v>102</v>
      </c>
      <c r="C242" s="8" t="s">
        <v>92</v>
      </c>
      <c r="D242" s="72">
        <v>118.75</v>
      </c>
      <c r="E242" s="10">
        <v>118.75</v>
      </c>
      <c r="F242" s="10">
        <v>112.26</v>
      </c>
      <c r="G242" s="10">
        <v>130.22</v>
      </c>
      <c r="H242" s="10">
        <v>113.56</v>
      </c>
      <c r="I242" s="10">
        <v>125.56</v>
      </c>
      <c r="J242" s="10">
        <v>112.33</v>
      </c>
      <c r="K242" s="10">
        <v>139.76</v>
      </c>
      <c r="L242" s="10">
        <v>119.02</v>
      </c>
      <c r="M242" s="10">
        <v>170.17</v>
      </c>
      <c r="N242" s="10">
        <v>129.05000000000001</v>
      </c>
      <c r="O242" s="10">
        <v>97.97</v>
      </c>
      <c r="P242" s="10">
        <v>128.85</v>
      </c>
      <c r="Q242" s="10">
        <v>117.68</v>
      </c>
      <c r="R242" s="10">
        <v>103.47</v>
      </c>
      <c r="S242" s="10">
        <v>110.17</v>
      </c>
      <c r="T242" s="10">
        <v>103.83</v>
      </c>
      <c r="U242" s="10">
        <v>119.84</v>
      </c>
      <c r="V242" s="10">
        <v>127.23</v>
      </c>
      <c r="W242" s="10">
        <v>108.33</v>
      </c>
      <c r="X242" s="10">
        <v>109.2</v>
      </c>
      <c r="Y242" s="10">
        <v>114.59</v>
      </c>
      <c r="Z242" s="10">
        <v>155.62</v>
      </c>
      <c r="AA242" s="10">
        <v>102.91</v>
      </c>
      <c r="AB242" s="10">
        <v>66.78</v>
      </c>
      <c r="AC242" s="10">
        <v>98.28</v>
      </c>
      <c r="AD242" s="10">
        <v>128.9</v>
      </c>
      <c r="AE242" s="33">
        <v>92.75</v>
      </c>
      <c r="AF242" s="33">
        <v>115.92</v>
      </c>
      <c r="AG242" s="33">
        <v>118.94</v>
      </c>
      <c r="AH242" s="8"/>
      <c r="AI242" s="32" t="s">
        <v>102</v>
      </c>
      <c r="AJ242" s="8" t="s">
        <v>92</v>
      </c>
      <c r="AK242" s="31">
        <v>118.75</v>
      </c>
      <c r="AL242" s="10">
        <v>122.8</v>
      </c>
      <c r="AM242" s="10">
        <v>139.75</v>
      </c>
      <c r="AN242" s="10">
        <v>127.47</v>
      </c>
      <c r="AO242" s="10">
        <v>150.55000000000001</v>
      </c>
      <c r="AP242" s="10">
        <v>102.81</v>
      </c>
      <c r="AQ242" s="10">
        <v>92.97</v>
      </c>
      <c r="AR242" s="10">
        <v>105.38</v>
      </c>
      <c r="AS242" s="10">
        <v>115.41</v>
      </c>
      <c r="AT242" s="10">
        <v>115.36</v>
      </c>
      <c r="AU242" s="10">
        <v>113.12</v>
      </c>
    </row>
    <row r="243" spans="1:47">
      <c r="A243" s="8"/>
      <c r="B243" s="32" t="s">
        <v>102</v>
      </c>
      <c r="C243" s="8" t="s">
        <v>93</v>
      </c>
      <c r="D243" s="72">
        <v>109.82</v>
      </c>
      <c r="E243" s="10">
        <v>109.9</v>
      </c>
      <c r="F243" s="10">
        <v>104.92</v>
      </c>
      <c r="G243" s="10">
        <v>130.75</v>
      </c>
      <c r="H243" s="10">
        <v>109.89</v>
      </c>
      <c r="I243" s="10">
        <v>116.34</v>
      </c>
      <c r="J243" s="10">
        <v>101.06</v>
      </c>
      <c r="K243" s="10">
        <v>135.22999999999999</v>
      </c>
      <c r="L243" s="10">
        <v>110.01</v>
      </c>
      <c r="M243" s="10">
        <v>144.51</v>
      </c>
      <c r="N243" s="10">
        <v>86.08</v>
      </c>
      <c r="O243" s="10">
        <v>91.83</v>
      </c>
      <c r="P243" s="10">
        <v>113.04</v>
      </c>
      <c r="Q243" s="10">
        <v>117.06</v>
      </c>
      <c r="R243" s="10">
        <v>99.83</v>
      </c>
      <c r="S243" s="10">
        <v>100.79</v>
      </c>
      <c r="T243" s="10">
        <v>113.53</v>
      </c>
      <c r="U243" s="10">
        <v>111.7</v>
      </c>
      <c r="V243" s="10">
        <v>124.53</v>
      </c>
      <c r="W243" s="10">
        <v>107.27</v>
      </c>
      <c r="X243" s="10">
        <v>109.32</v>
      </c>
      <c r="Y243" s="10">
        <v>147.29</v>
      </c>
      <c r="Z243" s="10">
        <v>152.5</v>
      </c>
      <c r="AA243" s="10">
        <v>97.63</v>
      </c>
      <c r="AB243" s="10">
        <v>62.2</v>
      </c>
      <c r="AC243" s="10">
        <v>94.43</v>
      </c>
      <c r="AD243" s="10">
        <v>121.06</v>
      </c>
      <c r="AE243" s="33">
        <v>84.35</v>
      </c>
      <c r="AF243" s="33">
        <v>93.01</v>
      </c>
      <c r="AG243" s="33">
        <v>108.31</v>
      </c>
      <c r="AH243" s="8"/>
      <c r="AI243" s="32" t="s">
        <v>102</v>
      </c>
      <c r="AJ243" s="8" t="s">
        <v>93</v>
      </c>
      <c r="AK243" s="31">
        <v>109.82</v>
      </c>
      <c r="AL243" s="10">
        <v>111.2</v>
      </c>
      <c r="AM243" s="10">
        <v>118.49</v>
      </c>
      <c r="AN243" s="10">
        <v>122.99</v>
      </c>
      <c r="AO243" s="10">
        <v>114.17</v>
      </c>
      <c r="AP243" s="10">
        <v>102.9</v>
      </c>
      <c r="AQ243" s="10">
        <v>91.33</v>
      </c>
      <c r="AR243" s="10">
        <v>108.38</v>
      </c>
      <c r="AS243" s="10">
        <v>108.31</v>
      </c>
      <c r="AT243" s="10">
        <v>108.77</v>
      </c>
      <c r="AU243" s="10">
        <v>105.04</v>
      </c>
    </row>
    <row r="244" spans="1:47">
      <c r="A244" s="8"/>
      <c r="B244" s="32" t="s">
        <v>102</v>
      </c>
      <c r="C244" s="8" t="s">
        <v>94</v>
      </c>
      <c r="D244" s="72">
        <v>107.99</v>
      </c>
      <c r="E244" s="10">
        <v>108</v>
      </c>
      <c r="F244" s="10">
        <v>109.12</v>
      </c>
      <c r="G244" s="10">
        <v>126.52</v>
      </c>
      <c r="H244" s="10">
        <v>103.85</v>
      </c>
      <c r="I244" s="10">
        <v>119.99</v>
      </c>
      <c r="J244" s="10">
        <v>108.04</v>
      </c>
      <c r="K244" s="10">
        <v>133.28</v>
      </c>
      <c r="L244" s="10">
        <v>105.99</v>
      </c>
      <c r="M244" s="10">
        <v>142.86000000000001</v>
      </c>
      <c r="N244" s="10">
        <v>98.91</v>
      </c>
      <c r="O244" s="10">
        <v>90.64</v>
      </c>
      <c r="P244" s="10">
        <v>102.08</v>
      </c>
      <c r="Q244" s="10">
        <v>114.33</v>
      </c>
      <c r="R244" s="10">
        <v>88.31</v>
      </c>
      <c r="S244" s="10">
        <v>107.88</v>
      </c>
      <c r="T244" s="10">
        <v>99.97</v>
      </c>
      <c r="U244" s="10">
        <v>112.29</v>
      </c>
      <c r="V244" s="10">
        <v>118.92</v>
      </c>
      <c r="W244" s="10">
        <v>107.25</v>
      </c>
      <c r="X244" s="10">
        <v>107.68</v>
      </c>
      <c r="Y244" s="10">
        <v>110.55</v>
      </c>
      <c r="Z244" s="10">
        <v>155.75</v>
      </c>
      <c r="AA244" s="10">
        <v>108.1</v>
      </c>
      <c r="AB244" s="10">
        <v>63.86</v>
      </c>
      <c r="AC244" s="10">
        <v>98.61</v>
      </c>
      <c r="AD244" s="10">
        <v>121.26</v>
      </c>
      <c r="AE244" s="33">
        <v>78.64</v>
      </c>
      <c r="AF244" s="33">
        <v>101.8</v>
      </c>
      <c r="AG244" s="33">
        <v>107.43</v>
      </c>
      <c r="AH244" s="8"/>
      <c r="AI244" s="32" t="s">
        <v>102</v>
      </c>
      <c r="AJ244" s="8" t="s">
        <v>94</v>
      </c>
      <c r="AK244" s="31">
        <v>107.99</v>
      </c>
      <c r="AL244" s="10">
        <v>106.26</v>
      </c>
      <c r="AM244" s="10">
        <v>114.87</v>
      </c>
      <c r="AN244" s="10">
        <v>117.94</v>
      </c>
      <c r="AO244" s="10">
        <v>107.99</v>
      </c>
      <c r="AP244" s="10">
        <v>92.23</v>
      </c>
      <c r="AQ244" s="10">
        <v>90.55</v>
      </c>
      <c r="AR244" s="10">
        <v>93.34</v>
      </c>
      <c r="AS244" s="10">
        <v>109.13</v>
      </c>
      <c r="AT244" s="10">
        <v>109.02</v>
      </c>
      <c r="AU244" s="10">
        <v>108.78</v>
      </c>
    </row>
    <row r="245" spans="1:47">
      <c r="A245" s="8"/>
      <c r="B245" s="32" t="s">
        <v>102</v>
      </c>
      <c r="C245" s="8" t="s">
        <v>95</v>
      </c>
      <c r="D245" s="72">
        <v>112.78</v>
      </c>
      <c r="E245" s="10">
        <v>112.79</v>
      </c>
      <c r="F245" s="10">
        <v>112.16</v>
      </c>
      <c r="G245" s="10">
        <v>122.14</v>
      </c>
      <c r="H245" s="10">
        <v>101.44</v>
      </c>
      <c r="I245" s="10">
        <v>131.83000000000001</v>
      </c>
      <c r="J245" s="10">
        <v>106.55</v>
      </c>
      <c r="K245" s="10">
        <v>159.82</v>
      </c>
      <c r="L245" s="10">
        <v>104.5</v>
      </c>
      <c r="M245" s="10">
        <v>163.36000000000001</v>
      </c>
      <c r="N245" s="10">
        <v>97.17</v>
      </c>
      <c r="O245" s="10">
        <v>93.25</v>
      </c>
      <c r="P245" s="10">
        <v>105.5</v>
      </c>
      <c r="Q245" s="10">
        <v>114.21</v>
      </c>
      <c r="R245" s="10">
        <v>106.22</v>
      </c>
      <c r="S245" s="10">
        <v>97.38</v>
      </c>
      <c r="T245" s="10">
        <v>97</v>
      </c>
      <c r="U245" s="10">
        <v>106.53</v>
      </c>
      <c r="V245" s="10">
        <v>116.78</v>
      </c>
      <c r="W245" s="10">
        <v>108.86</v>
      </c>
      <c r="X245" s="10">
        <v>103.57</v>
      </c>
      <c r="Y245" s="10">
        <v>105.74</v>
      </c>
      <c r="Z245" s="10">
        <v>149.72</v>
      </c>
      <c r="AA245" s="10">
        <v>85.66</v>
      </c>
      <c r="AB245" s="10">
        <v>66.430000000000007</v>
      </c>
      <c r="AC245" s="10">
        <v>95.74</v>
      </c>
      <c r="AD245" s="10">
        <v>113.29</v>
      </c>
      <c r="AE245" s="33">
        <v>72.599999999999994</v>
      </c>
      <c r="AF245" s="33">
        <v>112.71</v>
      </c>
      <c r="AG245" s="33">
        <v>112.96</v>
      </c>
      <c r="AH245" s="8"/>
      <c r="AI245" s="32" t="s">
        <v>102</v>
      </c>
      <c r="AJ245" s="8" t="s">
        <v>95</v>
      </c>
      <c r="AK245" s="31">
        <v>112.78</v>
      </c>
      <c r="AL245" s="10">
        <v>115.68</v>
      </c>
      <c r="AM245" s="10">
        <v>124.31</v>
      </c>
      <c r="AN245" s="10">
        <v>130.51</v>
      </c>
      <c r="AO245" s="10">
        <v>105.59</v>
      </c>
      <c r="AP245" s="10">
        <v>106.92</v>
      </c>
      <c r="AQ245" s="10">
        <v>95.25</v>
      </c>
      <c r="AR245" s="10">
        <v>110.41</v>
      </c>
      <c r="AS245" s="10">
        <v>110.61</v>
      </c>
      <c r="AT245" s="10">
        <v>110.54</v>
      </c>
      <c r="AU245" s="10">
        <v>110.38</v>
      </c>
    </row>
    <row r="246" spans="1:47">
      <c r="A246" s="8"/>
      <c r="B246" s="32" t="s">
        <v>102</v>
      </c>
      <c r="C246" s="8" t="s">
        <v>96</v>
      </c>
      <c r="D246" s="72">
        <v>101.91</v>
      </c>
      <c r="E246" s="10">
        <v>101.91</v>
      </c>
      <c r="F246" s="10">
        <v>98.49</v>
      </c>
      <c r="G246" s="10">
        <v>117.62</v>
      </c>
      <c r="H246" s="10">
        <v>95.53</v>
      </c>
      <c r="I246" s="10">
        <v>106.98</v>
      </c>
      <c r="J246" s="10">
        <v>98.19</v>
      </c>
      <c r="K246" s="10">
        <v>118.87</v>
      </c>
      <c r="L246" s="10">
        <v>91.73</v>
      </c>
      <c r="M246" s="10">
        <v>160.99</v>
      </c>
      <c r="N246" s="10">
        <v>91.83</v>
      </c>
      <c r="O246" s="10">
        <v>81.81</v>
      </c>
      <c r="P246" s="10">
        <v>88.98</v>
      </c>
      <c r="Q246" s="10">
        <v>113.38</v>
      </c>
      <c r="R246" s="10">
        <v>98.93</v>
      </c>
      <c r="S246" s="10">
        <v>94.8</v>
      </c>
      <c r="T246" s="10">
        <v>96.14</v>
      </c>
      <c r="U246" s="10">
        <v>108.44</v>
      </c>
      <c r="V246" s="10">
        <v>115.06</v>
      </c>
      <c r="W246" s="10">
        <v>106.63</v>
      </c>
      <c r="X246" s="10">
        <v>101.45</v>
      </c>
      <c r="Y246" s="10">
        <v>103.39</v>
      </c>
      <c r="Z246" s="10">
        <v>142.09</v>
      </c>
      <c r="AA246" s="10">
        <v>91.63</v>
      </c>
      <c r="AB246" s="10">
        <v>56.99</v>
      </c>
      <c r="AC246" s="10">
        <v>96.93</v>
      </c>
      <c r="AD246" s="10">
        <v>117.33</v>
      </c>
      <c r="AE246" s="33">
        <v>72.25</v>
      </c>
      <c r="AF246" s="33">
        <v>104.17</v>
      </c>
      <c r="AG246" s="33">
        <v>102.06</v>
      </c>
      <c r="AH246" s="8"/>
      <c r="AI246" s="32" t="s">
        <v>102</v>
      </c>
      <c r="AJ246" s="8" t="s">
        <v>96</v>
      </c>
      <c r="AK246" s="31">
        <v>101.91</v>
      </c>
      <c r="AL246" s="10">
        <v>102.62</v>
      </c>
      <c r="AM246" s="10">
        <v>103.45</v>
      </c>
      <c r="AN246" s="10">
        <v>106.03</v>
      </c>
      <c r="AO246" s="10">
        <v>99.29</v>
      </c>
      <c r="AP246" s="10">
        <v>101.56</v>
      </c>
      <c r="AQ246" s="10">
        <v>89.56</v>
      </c>
      <c r="AR246" s="10">
        <v>107.55</v>
      </c>
      <c r="AS246" s="10">
        <v>102.28</v>
      </c>
      <c r="AT246" s="10">
        <v>101.58</v>
      </c>
      <c r="AU246" s="10">
        <v>109.43</v>
      </c>
    </row>
    <row r="247" spans="1:47">
      <c r="A247" s="1"/>
      <c r="B247" s="34" t="s">
        <v>102</v>
      </c>
      <c r="C247" s="15" t="s">
        <v>97</v>
      </c>
      <c r="D247" s="72">
        <v>96.19</v>
      </c>
      <c r="E247" s="10">
        <v>96.19</v>
      </c>
      <c r="F247" s="10">
        <v>88.52</v>
      </c>
      <c r="G247" s="10">
        <v>99.52</v>
      </c>
      <c r="H247" s="10">
        <v>88.83</v>
      </c>
      <c r="I247" s="10">
        <v>97.05</v>
      </c>
      <c r="J247" s="10">
        <v>99.96</v>
      </c>
      <c r="K247" s="10">
        <v>100.21</v>
      </c>
      <c r="L247" s="10">
        <v>76.97</v>
      </c>
      <c r="M247" s="10">
        <v>92.56</v>
      </c>
      <c r="N247" s="10">
        <v>91.55</v>
      </c>
      <c r="O247" s="10">
        <v>75.12</v>
      </c>
      <c r="P247" s="10">
        <v>100.92</v>
      </c>
      <c r="Q247" s="10">
        <v>104.24</v>
      </c>
      <c r="R247" s="10">
        <v>96.39</v>
      </c>
      <c r="S247" s="10">
        <v>96.73</v>
      </c>
      <c r="T247" s="10">
        <v>94.45</v>
      </c>
      <c r="U247" s="10">
        <v>100.2</v>
      </c>
      <c r="V247" s="10">
        <v>109.63</v>
      </c>
      <c r="W247" s="10">
        <v>105.07</v>
      </c>
      <c r="X247" s="10">
        <v>103.56</v>
      </c>
      <c r="Y247" s="10">
        <v>99.82</v>
      </c>
      <c r="Z247" s="10">
        <v>144.43</v>
      </c>
      <c r="AA247" s="10">
        <v>99.11</v>
      </c>
      <c r="AB247" s="10">
        <v>57.29</v>
      </c>
      <c r="AC247" s="10">
        <v>98.71</v>
      </c>
      <c r="AD247" s="10">
        <v>118.9</v>
      </c>
      <c r="AE247" s="35">
        <v>63.59</v>
      </c>
      <c r="AF247" s="35">
        <v>97.46</v>
      </c>
      <c r="AG247" s="35">
        <v>96.29</v>
      </c>
      <c r="AH247" s="1"/>
      <c r="AI247" s="34" t="s">
        <v>102</v>
      </c>
      <c r="AJ247" s="15" t="s">
        <v>97</v>
      </c>
      <c r="AK247" s="39">
        <v>96.19</v>
      </c>
      <c r="AL247" s="10">
        <v>101.9</v>
      </c>
      <c r="AM247" s="10">
        <v>101.98</v>
      </c>
      <c r="AN247" s="10">
        <v>104.77</v>
      </c>
      <c r="AO247" s="10">
        <v>95.41</v>
      </c>
      <c r="AP247" s="10">
        <v>101.03</v>
      </c>
      <c r="AQ247" s="10">
        <v>89.4</v>
      </c>
      <c r="AR247" s="10">
        <v>104.75</v>
      </c>
      <c r="AS247" s="10">
        <v>91.42</v>
      </c>
      <c r="AT247" s="10">
        <v>90.45</v>
      </c>
      <c r="AU247" s="10">
        <v>105.79</v>
      </c>
    </row>
    <row r="248" spans="1:47">
      <c r="A248" s="36"/>
      <c r="B248" s="32" t="s">
        <v>103</v>
      </c>
      <c r="C248" s="22" t="s">
        <v>84</v>
      </c>
      <c r="D248" s="71">
        <v>87.49</v>
      </c>
      <c r="E248" s="29">
        <v>87.5</v>
      </c>
      <c r="F248" s="29">
        <v>71.45</v>
      </c>
      <c r="G248" s="29">
        <v>73.31</v>
      </c>
      <c r="H248" s="29">
        <v>87.24</v>
      </c>
      <c r="I248" s="29">
        <v>86.05</v>
      </c>
      <c r="J248" s="29">
        <v>84.93</v>
      </c>
      <c r="K248" s="29">
        <v>85.3</v>
      </c>
      <c r="L248" s="29">
        <v>83.25</v>
      </c>
      <c r="M248" s="29">
        <v>64.67</v>
      </c>
      <c r="N248" s="29">
        <v>81.150000000000006</v>
      </c>
      <c r="O248" s="29">
        <v>71.12</v>
      </c>
      <c r="P248" s="29">
        <v>100.06</v>
      </c>
      <c r="Q248" s="29">
        <v>99.87</v>
      </c>
      <c r="R248" s="29">
        <v>97.51</v>
      </c>
      <c r="S248" s="29">
        <v>91.1</v>
      </c>
      <c r="T248" s="29">
        <v>80.790000000000006</v>
      </c>
      <c r="U248" s="29">
        <v>105.33</v>
      </c>
      <c r="V248" s="29">
        <v>110.07</v>
      </c>
      <c r="W248" s="29">
        <v>104.21</v>
      </c>
      <c r="X248" s="29">
        <v>105.66</v>
      </c>
      <c r="Y248" s="29">
        <v>115.12</v>
      </c>
      <c r="Z248" s="29">
        <v>134.88999999999999</v>
      </c>
      <c r="AA248" s="29">
        <v>108.46</v>
      </c>
      <c r="AB248" s="29">
        <v>54.74</v>
      </c>
      <c r="AC248" s="29">
        <v>96.88</v>
      </c>
      <c r="AD248" s="29">
        <v>114.29</v>
      </c>
      <c r="AE248" s="33">
        <v>53.79</v>
      </c>
      <c r="AF248" s="33">
        <v>91.59</v>
      </c>
      <c r="AG248" s="33">
        <v>87.59</v>
      </c>
      <c r="AH248" s="36"/>
      <c r="AI248" s="32" t="s">
        <v>103</v>
      </c>
      <c r="AJ248" s="22" t="s">
        <v>84</v>
      </c>
      <c r="AK248" s="31">
        <v>87.49</v>
      </c>
      <c r="AL248" s="29">
        <v>100.03</v>
      </c>
      <c r="AM248" s="29">
        <v>95.17</v>
      </c>
      <c r="AN248" s="29">
        <v>95.1</v>
      </c>
      <c r="AO248" s="29">
        <v>94.72</v>
      </c>
      <c r="AP248" s="29">
        <v>104.82</v>
      </c>
      <c r="AQ248" s="29">
        <v>89.5</v>
      </c>
      <c r="AR248" s="29">
        <v>112.43</v>
      </c>
      <c r="AS248" s="29">
        <v>79.569999999999993</v>
      </c>
      <c r="AT248" s="29">
        <v>77.569999999999993</v>
      </c>
      <c r="AU248" s="29">
        <v>107.88</v>
      </c>
    </row>
    <row r="249" spans="1:47">
      <c r="A249" s="36"/>
      <c r="B249" s="32"/>
      <c r="C249" s="8" t="s">
        <v>86</v>
      </c>
      <c r="D249" s="72">
        <v>85.2</v>
      </c>
      <c r="E249" s="10">
        <v>85.21</v>
      </c>
      <c r="F249" s="10">
        <v>65.540000000000006</v>
      </c>
      <c r="G249" s="10">
        <v>71.83</v>
      </c>
      <c r="H249" s="10">
        <v>83.57</v>
      </c>
      <c r="I249" s="10">
        <v>81.03</v>
      </c>
      <c r="J249" s="10">
        <v>86.32</v>
      </c>
      <c r="K249" s="10">
        <v>72.33</v>
      </c>
      <c r="L249" s="10">
        <v>77.27</v>
      </c>
      <c r="M249" s="10">
        <v>46.02</v>
      </c>
      <c r="N249" s="10">
        <v>82.42</v>
      </c>
      <c r="O249" s="10">
        <v>65.64</v>
      </c>
      <c r="P249" s="10">
        <v>101.16</v>
      </c>
      <c r="Q249" s="10">
        <v>90.81</v>
      </c>
      <c r="R249" s="10">
        <v>105.54</v>
      </c>
      <c r="S249" s="10">
        <v>85.95</v>
      </c>
      <c r="T249" s="10">
        <v>84.3</v>
      </c>
      <c r="U249" s="10">
        <v>101.13</v>
      </c>
      <c r="V249" s="10">
        <v>110.45</v>
      </c>
      <c r="W249" s="10">
        <v>104.32</v>
      </c>
      <c r="X249" s="10">
        <v>92.12</v>
      </c>
      <c r="Y249" s="10">
        <v>78.7</v>
      </c>
      <c r="Z249" s="10">
        <v>113.76</v>
      </c>
      <c r="AA249" s="10">
        <v>105.04</v>
      </c>
      <c r="AB249" s="10">
        <v>41.41</v>
      </c>
      <c r="AC249" s="10">
        <v>95.46</v>
      </c>
      <c r="AD249" s="10">
        <v>109.15</v>
      </c>
      <c r="AE249" s="33">
        <v>37.14</v>
      </c>
      <c r="AF249" s="33">
        <v>85.63</v>
      </c>
      <c r="AG249" s="33">
        <v>85.27</v>
      </c>
      <c r="AH249" s="36"/>
      <c r="AI249" s="32"/>
      <c r="AJ249" s="8" t="s">
        <v>86</v>
      </c>
      <c r="AK249" s="31">
        <v>85.2</v>
      </c>
      <c r="AL249" s="10">
        <v>100.04</v>
      </c>
      <c r="AM249" s="10">
        <v>95.2</v>
      </c>
      <c r="AN249" s="10">
        <v>97.86</v>
      </c>
      <c r="AO249" s="10">
        <v>90.49</v>
      </c>
      <c r="AP249" s="10">
        <v>105.12</v>
      </c>
      <c r="AQ249" s="10">
        <v>80.84</v>
      </c>
      <c r="AR249" s="10">
        <v>119.04</v>
      </c>
      <c r="AS249" s="10">
        <v>73.489999999999995</v>
      </c>
      <c r="AT249" s="10">
        <v>71.459999999999994</v>
      </c>
      <c r="AU249" s="10">
        <v>102.74</v>
      </c>
    </row>
    <row r="250" spans="1:47">
      <c r="A250" s="36"/>
      <c r="B250" s="32"/>
      <c r="C250" s="8" t="s">
        <v>88</v>
      </c>
      <c r="D250" s="72">
        <v>89.15</v>
      </c>
      <c r="E250" s="10">
        <v>89.15</v>
      </c>
      <c r="F250" s="10">
        <v>63.47</v>
      </c>
      <c r="G250" s="10">
        <v>67.709999999999994</v>
      </c>
      <c r="H250" s="10">
        <v>86.1</v>
      </c>
      <c r="I250" s="10">
        <v>99.6</v>
      </c>
      <c r="J250" s="10">
        <v>122.76</v>
      </c>
      <c r="K250" s="10">
        <v>63.53</v>
      </c>
      <c r="L250" s="10">
        <v>126.65</v>
      </c>
      <c r="M250" s="10">
        <v>60.56</v>
      </c>
      <c r="N250" s="10">
        <v>90.79</v>
      </c>
      <c r="O250" s="10">
        <v>81.91</v>
      </c>
      <c r="P250" s="10">
        <v>98.14</v>
      </c>
      <c r="Q250" s="10">
        <v>95.11</v>
      </c>
      <c r="R250" s="10">
        <v>97.68</v>
      </c>
      <c r="S250" s="10">
        <v>84.82</v>
      </c>
      <c r="T250" s="10">
        <v>82.61</v>
      </c>
      <c r="U250" s="10">
        <v>100.92</v>
      </c>
      <c r="V250" s="10">
        <v>107.55</v>
      </c>
      <c r="W250" s="10">
        <v>105.75</v>
      </c>
      <c r="X250" s="10">
        <v>91.36</v>
      </c>
      <c r="Y250" s="10">
        <v>74.959999999999994</v>
      </c>
      <c r="Z250" s="10">
        <v>125.71</v>
      </c>
      <c r="AA250" s="10">
        <v>91.09</v>
      </c>
      <c r="AB250" s="10">
        <v>42.31</v>
      </c>
      <c r="AC250" s="10">
        <v>95.46</v>
      </c>
      <c r="AD250" s="10">
        <v>104.04</v>
      </c>
      <c r="AE250" s="33">
        <v>34.75</v>
      </c>
      <c r="AF250" s="33">
        <v>90.32</v>
      </c>
      <c r="AG250" s="33">
        <v>89.14</v>
      </c>
      <c r="AH250" s="36"/>
      <c r="AI250" s="32"/>
      <c r="AJ250" s="8" t="s">
        <v>88</v>
      </c>
      <c r="AK250" s="31">
        <v>89.15</v>
      </c>
      <c r="AL250" s="10">
        <v>98.32</v>
      </c>
      <c r="AM250" s="10">
        <v>98.14</v>
      </c>
      <c r="AN250" s="10">
        <v>100.56</v>
      </c>
      <c r="AO250" s="10">
        <v>93.2</v>
      </c>
      <c r="AP250" s="10">
        <v>99.36</v>
      </c>
      <c r="AQ250" s="10">
        <v>78.5</v>
      </c>
      <c r="AR250" s="10">
        <v>111.42</v>
      </c>
      <c r="AS250" s="10">
        <v>82.41</v>
      </c>
      <c r="AT250" s="10">
        <v>81.349999999999994</v>
      </c>
      <c r="AU250" s="10">
        <v>100.81</v>
      </c>
    </row>
    <row r="251" spans="1:47">
      <c r="A251" s="36"/>
      <c r="B251" s="32"/>
      <c r="C251" s="8" t="s">
        <v>89</v>
      </c>
      <c r="D251" s="72">
        <v>88.63</v>
      </c>
      <c r="E251" s="10">
        <v>88.63</v>
      </c>
      <c r="F251" s="10">
        <v>60.76</v>
      </c>
      <c r="G251" s="10">
        <v>75.239999999999995</v>
      </c>
      <c r="H251" s="10">
        <v>84.98</v>
      </c>
      <c r="I251" s="10">
        <v>64.739999999999995</v>
      </c>
      <c r="J251" s="10">
        <v>73.680000000000007</v>
      </c>
      <c r="K251" s="10">
        <v>51.54</v>
      </c>
      <c r="L251" s="10">
        <v>76.16</v>
      </c>
      <c r="M251" s="10">
        <v>115.62</v>
      </c>
      <c r="N251" s="10">
        <v>98.49</v>
      </c>
      <c r="O251" s="10">
        <v>73.13</v>
      </c>
      <c r="P251" s="10">
        <v>107.43</v>
      </c>
      <c r="Q251" s="10">
        <v>94.52</v>
      </c>
      <c r="R251" s="10">
        <v>99.34</v>
      </c>
      <c r="S251" s="10">
        <v>89.24</v>
      </c>
      <c r="T251" s="10">
        <v>84.95</v>
      </c>
      <c r="U251" s="10">
        <v>103.31</v>
      </c>
      <c r="V251" s="10">
        <v>105.88</v>
      </c>
      <c r="W251" s="10">
        <v>106.96</v>
      </c>
      <c r="X251" s="10">
        <v>92.32</v>
      </c>
      <c r="Y251" s="10">
        <v>82.8</v>
      </c>
      <c r="Z251" s="10">
        <v>117.81</v>
      </c>
      <c r="AA251" s="10">
        <v>79.5</v>
      </c>
      <c r="AB251" s="10">
        <v>43.41</v>
      </c>
      <c r="AC251" s="10">
        <v>97.38</v>
      </c>
      <c r="AD251" s="10">
        <v>100.83</v>
      </c>
      <c r="AE251" s="33">
        <v>31.98</v>
      </c>
      <c r="AF251" s="33">
        <v>93.85</v>
      </c>
      <c r="AG251" s="33">
        <v>89.01</v>
      </c>
      <c r="AH251" s="36"/>
      <c r="AI251" s="32"/>
      <c r="AJ251" s="8" t="s">
        <v>89</v>
      </c>
      <c r="AK251" s="31">
        <v>88.63</v>
      </c>
      <c r="AL251" s="10">
        <v>98.75</v>
      </c>
      <c r="AM251" s="10">
        <v>97.28</v>
      </c>
      <c r="AN251" s="10">
        <v>100</v>
      </c>
      <c r="AO251" s="10">
        <v>92</v>
      </c>
      <c r="AP251" s="10">
        <v>100.02</v>
      </c>
      <c r="AQ251" s="10">
        <v>80.28</v>
      </c>
      <c r="AR251" s="10">
        <v>106.96</v>
      </c>
      <c r="AS251" s="10">
        <v>81.37</v>
      </c>
      <c r="AT251" s="10">
        <v>79.62</v>
      </c>
      <c r="AU251" s="10">
        <v>103.66</v>
      </c>
    </row>
    <row r="252" spans="1:47">
      <c r="A252" s="36"/>
      <c r="B252" s="32"/>
      <c r="C252" s="8" t="s">
        <v>90</v>
      </c>
      <c r="D252" s="72">
        <v>88.28</v>
      </c>
      <c r="E252" s="10">
        <v>88.28</v>
      </c>
      <c r="F252" s="10">
        <v>66.27</v>
      </c>
      <c r="G252" s="10">
        <v>80.52</v>
      </c>
      <c r="H252" s="10">
        <v>86.71</v>
      </c>
      <c r="I252" s="10">
        <v>74</v>
      </c>
      <c r="J252" s="10">
        <v>68.14</v>
      </c>
      <c r="K252" s="10">
        <v>84.83</v>
      </c>
      <c r="L252" s="10">
        <v>79.5</v>
      </c>
      <c r="M252" s="10">
        <v>143.79</v>
      </c>
      <c r="N252" s="10">
        <v>92.07</v>
      </c>
      <c r="O252" s="10">
        <v>67.59</v>
      </c>
      <c r="P252" s="10">
        <v>92.33</v>
      </c>
      <c r="Q252" s="10">
        <v>93.52</v>
      </c>
      <c r="R252" s="10">
        <v>94.6</v>
      </c>
      <c r="S252" s="10">
        <v>88.49</v>
      </c>
      <c r="T252" s="10">
        <v>86.65</v>
      </c>
      <c r="U252" s="10">
        <v>112.46</v>
      </c>
      <c r="V252" s="10">
        <v>101.52</v>
      </c>
      <c r="W252" s="10">
        <v>111.58</v>
      </c>
      <c r="X252" s="10">
        <v>91.56</v>
      </c>
      <c r="Y252" s="10">
        <v>78.040000000000006</v>
      </c>
      <c r="Z252" s="10">
        <v>115.52</v>
      </c>
      <c r="AA252" s="10">
        <v>81.48</v>
      </c>
      <c r="AB252" s="10">
        <v>41.71</v>
      </c>
      <c r="AC252" s="10">
        <v>96.39</v>
      </c>
      <c r="AD252" s="10">
        <v>109.65</v>
      </c>
      <c r="AE252" s="33">
        <v>29.64</v>
      </c>
      <c r="AF252" s="33">
        <v>78.48</v>
      </c>
      <c r="AG252" s="33">
        <v>87.95</v>
      </c>
      <c r="AH252" s="36"/>
      <c r="AI252" s="32"/>
      <c r="AJ252" s="8" t="s">
        <v>90</v>
      </c>
      <c r="AK252" s="31">
        <v>88.28</v>
      </c>
      <c r="AL252" s="10">
        <v>95.07</v>
      </c>
      <c r="AM252" s="10">
        <v>92.25</v>
      </c>
      <c r="AN252" s="10">
        <v>96.84</v>
      </c>
      <c r="AO252" s="10">
        <v>86.61</v>
      </c>
      <c r="AP252" s="10">
        <v>98.71</v>
      </c>
      <c r="AQ252" s="10">
        <v>78.12</v>
      </c>
      <c r="AR252" s="10">
        <v>107.65</v>
      </c>
      <c r="AS252" s="10">
        <v>83.53</v>
      </c>
      <c r="AT252" s="10">
        <v>82.16</v>
      </c>
      <c r="AU252" s="10">
        <v>101.95</v>
      </c>
    </row>
    <row r="253" spans="1:47">
      <c r="A253" s="36"/>
      <c r="B253" s="32"/>
      <c r="C253" s="8" t="s">
        <v>91</v>
      </c>
      <c r="D253" s="72">
        <v>90.97</v>
      </c>
      <c r="E253" s="10">
        <v>90.97</v>
      </c>
      <c r="F253" s="10">
        <v>73.02</v>
      </c>
      <c r="G253" s="10">
        <v>89.81</v>
      </c>
      <c r="H253" s="10">
        <v>89.44</v>
      </c>
      <c r="I253" s="10">
        <v>67.680000000000007</v>
      </c>
      <c r="J253" s="10">
        <v>59.54</v>
      </c>
      <c r="K253" s="10">
        <v>77.64</v>
      </c>
      <c r="L253" s="10">
        <v>83.87</v>
      </c>
      <c r="M253" s="10">
        <v>145.28</v>
      </c>
      <c r="N253" s="10">
        <v>89.54</v>
      </c>
      <c r="O253" s="10">
        <v>71.040000000000006</v>
      </c>
      <c r="P253" s="10">
        <v>116.45</v>
      </c>
      <c r="Q253" s="10">
        <v>93.94</v>
      </c>
      <c r="R253" s="10">
        <v>94.37</v>
      </c>
      <c r="S253" s="10">
        <v>90.43</v>
      </c>
      <c r="T253" s="10">
        <v>93.06</v>
      </c>
      <c r="U253" s="10">
        <v>105.93</v>
      </c>
      <c r="V253" s="10">
        <v>98.35</v>
      </c>
      <c r="W253" s="10">
        <v>107.71</v>
      </c>
      <c r="X253" s="10">
        <v>94.04</v>
      </c>
      <c r="Y253" s="10">
        <v>87.05</v>
      </c>
      <c r="Z253" s="10">
        <v>121.38</v>
      </c>
      <c r="AA253" s="10">
        <v>86.24</v>
      </c>
      <c r="AB253" s="10">
        <v>42.44</v>
      </c>
      <c r="AC253" s="10">
        <v>96.4</v>
      </c>
      <c r="AD253" s="10">
        <v>109.32</v>
      </c>
      <c r="AE253" s="33">
        <v>31.12</v>
      </c>
      <c r="AF253" s="33">
        <v>91.34</v>
      </c>
      <c r="AG253" s="33">
        <v>91.01</v>
      </c>
      <c r="AH253" s="36"/>
      <c r="AI253" s="32"/>
      <c r="AJ253" s="8" t="s">
        <v>91</v>
      </c>
      <c r="AK253" s="31">
        <v>90.97</v>
      </c>
      <c r="AL253" s="10">
        <v>99.17</v>
      </c>
      <c r="AM253" s="10">
        <v>98.25</v>
      </c>
      <c r="AN253" s="10">
        <v>99.79</v>
      </c>
      <c r="AO253" s="10">
        <v>86.79</v>
      </c>
      <c r="AP253" s="10">
        <v>99.3</v>
      </c>
      <c r="AQ253" s="10">
        <v>78.97</v>
      </c>
      <c r="AR253" s="10">
        <v>107</v>
      </c>
      <c r="AS253" s="10">
        <v>85.26</v>
      </c>
      <c r="AT253" s="10">
        <v>84.03</v>
      </c>
      <c r="AU253" s="10">
        <v>106.39</v>
      </c>
    </row>
    <row r="254" spans="1:47">
      <c r="A254" s="36"/>
      <c r="B254" s="32"/>
      <c r="C254" s="8" t="s">
        <v>92</v>
      </c>
      <c r="D254" s="72">
        <v>90.51</v>
      </c>
      <c r="E254" s="10">
        <v>90.51</v>
      </c>
      <c r="F254" s="10">
        <v>76.680000000000007</v>
      </c>
      <c r="G254" s="10">
        <v>92.31</v>
      </c>
      <c r="H254" s="10">
        <v>91.67</v>
      </c>
      <c r="I254" s="10">
        <v>69.31</v>
      </c>
      <c r="J254" s="10">
        <v>74.02</v>
      </c>
      <c r="K254" s="10">
        <v>61.52</v>
      </c>
      <c r="L254" s="10">
        <v>81.180000000000007</v>
      </c>
      <c r="M254" s="10">
        <v>160.06</v>
      </c>
      <c r="N254" s="10">
        <v>85.38</v>
      </c>
      <c r="O254" s="10">
        <v>74.739999999999995</v>
      </c>
      <c r="P254" s="10">
        <v>96.05</v>
      </c>
      <c r="Q254" s="10">
        <v>91.91</v>
      </c>
      <c r="R254" s="10">
        <v>98.06</v>
      </c>
      <c r="S254" s="10">
        <v>85.8</v>
      </c>
      <c r="T254" s="10">
        <v>98.2</v>
      </c>
      <c r="U254" s="10">
        <v>101.66</v>
      </c>
      <c r="V254" s="10">
        <v>99.46</v>
      </c>
      <c r="W254" s="10">
        <v>106.48</v>
      </c>
      <c r="X254" s="10">
        <v>96.1</v>
      </c>
      <c r="Y254" s="10">
        <v>88.48</v>
      </c>
      <c r="Z254" s="10">
        <v>117.29</v>
      </c>
      <c r="AA254" s="10">
        <v>89.4</v>
      </c>
      <c r="AB254" s="10">
        <v>40.94</v>
      </c>
      <c r="AC254" s="10">
        <v>100.32</v>
      </c>
      <c r="AD254" s="10">
        <v>105.98</v>
      </c>
      <c r="AE254" s="33">
        <v>39.44</v>
      </c>
      <c r="AF254" s="33">
        <v>94.86</v>
      </c>
      <c r="AG254" s="33">
        <v>91.07</v>
      </c>
      <c r="AH254" s="36"/>
      <c r="AI254" s="32"/>
      <c r="AJ254" s="8" t="s">
        <v>92</v>
      </c>
      <c r="AK254" s="31">
        <v>90.51</v>
      </c>
      <c r="AL254" s="10">
        <v>91.17</v>
      </c>
      <c r="AM254" s="10">
        <v>86.01</v>
      </c>
      <c r="AN254" s="10">
        <v>79.27</v>
      </c>
      <c r="AO254" s="10">
        <v>89.67</v>
      </c>
      <c r="AP254" s="10">
        <v>99.73</v>
      </c>
      <c r="AQ254" s="10">
        <v>81.84</v>
      </c>
      <c r="AR254" s="10">
        <v>106.98</v>
      </c>
      <c r="AS254" s="10">
        <v>89.7</v>
      </c>
      <c r="AT254" s="10">
        <v>88.63</v>
      </c>
      <c r="AU254" s="10">
        <v>104.89</v>
      </c>
    </row>
    <row r="255" spans="1:47">
      <c r="A255" s="36"/>
      <c r="B255" s="32"/>
      <c r="C255" s="8" t="s">
        <v>93</v>
      </c>
      <c r="D255" s="72">
        <v>92.8</v>
      </c>
      <c r="E255" s="10">
        <v>92.78</v>
      </c>
      <c r="F255" s="10">
        <v>80.87</v>
      </c>
      <c r="G255" s="10">
        <v>97.89</v>
      </c>
      <c r="H255" s="10">
        <v>95.06</v>
      </c>
      <c r="I255" s="10">
        <v>74.760000000000005</v>
      </c>
      <c r="J255" s="10">
        <v>82.08</v>
      </c>
      <c r="K255" s="10">
        <v>60.88</v>
      </c>
      <c r="L255" s="10">
        <v>80.98</v>
      </c>
      <c r="M255" s="10">
        <v>154.84</v>
      </c>
      <c r="N255" s="10">
        <v>83.48</v>
      </c>
      <c r="O255" s="10">
        <v>73.55</v>
      </c>
      <c r="P255" s="10">
        <v>103.27</v>
      </c>
      <c r="Q255" s="10">
        <v>88.01</v>
      </c>
      <c r="R255" s="10">
        <v>96.37</v>
      </c>
      <c r="S255" s="10">
        <v>93.45</v>
      </c>
      <c r="T255" s="10">
        <v>87.03</v>
      </c>
      <c r="U255" s="10">
        <v>106.55</v>
      </c>
      <c r="V255" s="10">
        <v>97.4</v>
      </c>
      <c r="W255" s="10">
        <v>111.23</v>
      </c>
      <c r="X255" s="10">
        <v>94.45</v>
      </c>
      <c r="Y255" s="10">
        <v>82.03</v>
      </c>
      <c r="Z255" s="10">
        <v>122.34</v>
      </c>
      <c r="AA255" s="10">
        <v>92.22</v>
      </c>
      <c r="AB255" s="10">
        <v>37.799999999999997</v>
      </c>
      <c r="AC255" s="10">
        <v>102.54</v>
      </c>
      <c r="AD255" s="10">
        <v>105.84</v>
      </c>
      <c r="AE255" s="33">
        <v>44.89</v>
      </c>
      <c r="AF255" s="33">
        <v>102.92</v>
      </c>
      <c r="AG255" s="33">
        <v>93.18</v>
      </c>
      <c r="AH255" s="36"/>
      <c r="AI255" s="32"/>
      <c r="AJ255" s="8" t="s">
        <v>93</v>
      </c>
      <c r="AK255" s="10">
        <v>92.8</v>
      </c>
      <c r="AL255" s="10">
        <v>91.11</v>
      </c>
      <c r="AM255" s="10">
        <v>86.77</v>
      </c>
      <c r="AN255" s="10">
        <v>88.25</v>
      </c>
      <c r="AO255" s="10">
        <v>89.48</v>
      </c>
      <c r="AP255" s="10">
        <v>98.55</v>
      </c>
      <c r="AQ255" s="10">
        <v>84.06</v>
      </c>
      <c r="AR255" s="10">
        <v>105.36</v>
      </c>
      <c r="AS255" s="10">
        <v>93.45</v>
      </c>
      <c r="AT255" s="10">
        <v>92.76</v>
      </c>
      <c r="AU255" s="10">
        <v>106.74</v>
      </c>
    </row>
    <row r="256" spans="1:47">
      <c r="A256" s="36"/>
      <c r="B256" s="32"/>
      <c r="C256" s="8" t="s">
        <v>94</v>
      </c>
      <c r="D256" s="72">
        <v>93.95</v>
      </c>
      <c r="E256" s="10">
        <v>93.95</v>
      </c>
      <c r="F256" s="10">
        <v>86.7</v>
      </c>
      <c r="G256" s="10">
        <v>93.8</v>
      </c>
      <c r="H256" s="10">
        <v>97.7</v>
      </c>
      <c r="I256" s="10">
        <v>73.91</v>
      </c>
      <c r="J256" s="10">
        <v>75.599999999999994</v>
      </c>
      <c r="K256" s="10">
        <v>67.61</v>
      </c>
      <c r="L256" s="10">
        <v>86.63</v>
      </c>
      <c r="M256" s="10">
        <v>148.44</v>
      </c>
      <c r="N256" s="10">
        <v>93.49</v>
      </c>
      <c r="O256" s="10">
        <v>80.760000000000005</v>
      </c>
      <c r="P256" s="10">
        <v>94.88</v>
      </c>
      <c r="Q256" s="10">
        <v>100.86</v>
      </c>
      <c r="R256" s="10">
        <v>98.01</v>
      </c>
      <c r="S256" s="10">
        <v>93.73</v>
      </c>
      <c r="T256" s="10">
        <v>87.53</v>
      </c>
      <c r="U256" s="10">
        <v>104.67</v>
      </c>
      <c r="V256" s="10">
        <v>99.93</v>
      </c>
      <c r="W256" s="10">
        <v>115.5</v>
      </c>
      <c r="X256" s="10">
        <v>93.82</v>
      </c>
      <c r="Y256" s="10">
        <v>89.08</v>
      </c>
      <c r="Z256" s="10">
        <v>107.41</v>
      </c>
      <c r="AA256" s="10">
        <v>84.09</v>
      </c>
      <c r="AB256" s="10">
        <v>42.6</v>
      </c>
      <c r="AC256" s="10">
        <v>97.84</v>
      </c>
      <c r="AD256" s="10">
        <v>107.5</v>
      </c>
      <c r="AE256" s="33">
        <v>67.069999999999993</v>
      </c>
      <c r="AF256" s="33">
        <v>106.08</v>
      </c>
      <c r="AG256" s="33">
        <v>94.53</v>
      </c>
      <c r="AH256" s="36"/>
      <c r="AI256" s="32"/>
      <c r="AJ256" s="8" t="s">
        <v>94</v>
      </c>
      <c r="AK256" s="10">
        <v>93.95</v>
      </c>
      <c r="AL256" s="10">
        <v>94.76</v>
      </c>
      <c r="AM256" s="10">
        <v>90.86</v>
      </c>
      <c r="AN256" s="10">
        <v>90.8</v>
      </c>
      <c r="AO256" s="10">
        <v>96.25</v>
      </c>
      <c r="AP256" s="10">
        <v>100.01</v>
      </c>
      <c r="AQ256" s="10">
        <v>85.11</v>
      </c>
      <c r="AR256" s="10">
        <v>107.92</v>
      </c>
      <c r="AS256" s="10">
        <v>92.67</v>
      </c>
      <c r="AT256" s="10">
        <v>91.7</v>
      </c>
      <c r="AU256" s="10">
        <v>106.07</v>
      </c>
    </row>
    <row r="257" spans="1:47">
      <c r="A257" s="36"/>
      <c r="B257" s="32"/>
      <c r="C257" s="8" t="s">
        <v>95</v>
      </c>
      <c r="D257" s="72">
        <v>95.03</v>
      </c>
      <c r="E257" s="10">
        <v>95.03</v>
      </c>
      <c r="F257" s="10">
        <v>88.34</v>
      </c>
      <c r="G257" s="10">
        <v>97.06</v>
      </c>
      <c r="H257" s="10">
        <v>101.55</v>
      </c>
      <c r="I257" s="10">
        <v>73.5</v>
      </c>
      <c r="J257" s="10">
        <v>79</v>
      </c>
      <c r="K257" s="10">
        <v>64.81</v>
      </c>
      <c r="L257" s="10">
        <v>76.45</v>
      </c>
      <c r="M257" s="10">
        <v>161.19999999999999</v>
      </c>
      <c r="N257" s="10">
        <v>90.83</v>
      </c>
      <c r="O257" s="10">
        <v>79.19</v>
      </c>
      <c r="P257" s="10">
        <v>95.37</v>
      </c>
      <c r="Q257" s="10">
        <v>91.81</v>
      </c>
      <c r="R257" s="10">
        <v>99.95</v>
      </c>
      <c r="S257" s="10">
        <v>96.93</v>
      </c>
      <c r="T257" s="10">
        <v>94.44</v>
      </c>
      <c r="U257" s="10">
        <v>107.53</v>
      </c>
      <c r="V257" s="10">
        <v>99.44</v>
      </c>
      <c r="W257" s="10">
        <v>109.43</v>
      </c>
      <c r="X257" s="10">
        <v>94.24</v>
      </c>
      <c r="Y257" s="10">
        <v>98.16</v>
      </c>
      <c r="Z257" s="10">
        <v>107.6</v>
      </c>
      <c r="AA257" s="10">
        <v>88.93</v>
      </c>
      <c r="AB257" s="10">
        <v>41.79</v>
      </c>
      <c r="AC257" s="10">
        <v>94.75</v>
      </c>
      <c r="AD257" s="10">
        <v>104.22</v>
      </c>
      <c r="AE257" s="33">
        <v>65.349999999999994</v>
      </c>
      <c r="AF257" s="33">
        <v>104.17</v>
      </c>
      <c r="AG257" s="33">
        <v>95.66</v>
      </c>
      <c r="AH257" s="36"/>
      <c r="AI257" s="32"/>
      <c r="AJ257" s="8" t="s">
        <v>95</v>
      </c>
      <c r="AK257" s="10">
        <v>95.03</v>
      </c>
      <c r="AL257" s="10">
        <v>92.74</v>
      </c>
      <c r="AM257" s="10">
        <v>88.54</v>
      </c>
      <c r="AN257" s="10">
        <v>85.35</v>
      </c>
      <c r="AO257" s="10">
        <v>91.03</v>
      </c>
      <c r="AP257" s="10">
        <v>99.68</v>
      </c>
      <c r="AQ257" s="10">
        <v>83.85</v>
      </c>
      <c r="AR257" s="10">
        <v>105.85</v>
      </c>
      <c r="AS257" s="10">
        <v>96.53</v>
      </c>
      <c r="AT257" s="10">
        <v>95.79</v>
      </c>
      <c r="AU257" s="10">
        <v>104.91</v>
      </c>
    </row>
    <row r="258" spans="1:47">
      <c r="A258" s="36"/>
      <c r="B258" s="32"/>
      <c r="C258" s="8" t="s">
        <v>96</v>
      </c>
      <c r="D258" s="72">
        <v>97.47</v>
      </c>
      <c r="E258" s="10">
        <v>97.47</v>
      </c>
      <c r="F258" s="10">
        <v>91.13</v>
      </c>
      <c r="G258" s="10">
        <v>99.05</v>
      </c>
      <c r="H258" s="10">
        <v>105.69</v>
      </c>
      <c r="I258" s="10">
        <v>85.58</v>
      </c>
      <c r="J258" s="10">
        <v>94.21</v>
      </c>
      <c r="K258" s="10">
        <v>76.56</v>
      </c>
      <c r="L258" s="10">
        <v>73.040000000000006</v>
      </c>
      <c r="M258" s="10">
        <v>165.42</v>
      </c>
      <c r="N258" s="10">
        <v>95.56</v>
      </c>
      <c r="O258" s="10">
        <v>89.01</v>
      </c>
      <c r="P258" s="10">
        <v>92.74</v>
      </c>
      <c r="Q258" s="10">
        <v>93.08</v>
      </c>
      <c r="R258" s="10">
        <v>97.97</v>
      </c>
      <c r="S258" s="10">
        <v>102.27</v>
      </c>
      <c r="T258" s="10">
        <v>96.22</v>
      </c>
      <c r="U258" s="10">
        <v>103.41</v>
      </c>
      <c r="V258" s="10">
        <v>99.84</v>
      </c>
      <c r="W258" s="10">
        <v>109.41</v>
      </c>
      <c r="X258" s="10">
        <v>93.07</v>
      </c>
      <c r="Y258" s="10">
        <v>91.14</v>
      </c>
      <c r="Z258" s="10">
        <v>103.35</v>
      </c>
      <c r="AA258" s="10">
        <v>85.1</v>
      </c>
      <c r="AB258" s="10">
        <v>40.909999999999997</v>
      </c>
      <c r="AC258" s="10">
        <v>99.81</v>
      </c>
      <c r="AD258" s="10">
        <v>102.7</v>
      </c>
      <c r="AE258" s="33">
        <v>61.43</v>
      </c>
      <c r="AF258" s="33">
        <v>115.24</v>
      </c>
      <c r="AG258" s="33">
        <v>98.72</v>
      </c>
      <c r="AH258" s="36"/>
      <c r="AI258" s="32"/>
      <c r="AJ258" s="8" t="s">
        <v>96</v>
      </c>
      <c r="AK258" s="10">
        <v>97.47</v>
      </c>
      <c r="AL258" s="10">
        <v>94.9</v>
      </c>
      <c r="AM258" s="10">
        <v>91.51</v>
      </c>
      <c r="AN258" s="10">
        <v>90.03</v>
      </c>
      <c r="AO258" s="10">
        <v>96.7</v>
      </c>
      <c r="AP258" s="10">
        <v>99.1</v>
      </c>
      <c r="AQ258" s="10">
        <v>90.22</v>
      </c>
      <c r="AR258" s="10">
        <v>103.46</v>
      </c>
      <c r="AS258" s="10">
        <v>100.32</v>
      </c>
      <c r="AT258" s="10">
        <v>99.98</v>
      </c>
      <c r="AU258" s="10">
        <v>102.17</v>
      </c>
    </row>
    <row r="259" spans="1:47">
      <c r="A259" s="36"/>
      <c r="B259" s="34"/>
      <c r="C259" s="15" t="s">
        <v>97</v>
      </c>
      <c r="D259" s="73">
        <v>98.02</v>
      </c>
      <c r="E259" s="14">
        <v>98.02</v>
      </c>
      <c r="F259" s="14">
        <v>92.92</v>
      </c>
      <c r="G259" s="14">
        <v>102.38</v>
      </c>
      <c r="H259" s="14">
        <v>106</v>
      </c>
      <c r="I259" s="14">
        <v>89.72</v>
      </c>
      <c r="J259" s="14">
        <v>82.81</v>
      </c>
      <c r="K259" s="14">
        <v>105.53</v>
      </c>
      <c r="L259" s="14">
        <v>81.239999999999995</v>
      </c>
      <c r="M259" s="14">
        <v>159.72999999999999</v>
      </c>
      <c r="N259" s="14">
        <v>96.64</v>
      </c>
      <c r="O259" s="14">
        <v>89.3</v>
      </c>
      <c r="P259" s="14">
        <v>81.33</v>
      </c>
      <c r="Q259" s="14">
        <v>89.72</v>
      </c>
      <c r="R259" s="14">
        <v>102.19</v>
      </c>
      <c r="S259" s="14">
        <v>97.34</v>
      </c>
      <c r="T259" s="14">
        <v>91.27</v>
      </c>
      <c r="U259" s="14">
        <v>105.94</v>
      </c>
      <c r="V259" s="14">
        <v>102.02</v>
      </c>
      <c r="W259" s="14">
        <v>110.39</v>
      </c>
      <c r="X259" s="14">
        <v>96.26</v>
      </c>
      <c r="Y259" s="14">
        <v>92.52</v>
      </c>
      <c r="Z259" s="14">
        <v>104.17</v>
      </c>
      <c r="AA259" s="14">
        <v>83.37</v>
      </c>
      <c r="AB259" s="14">
        <v>45.08</v>
      </c>
      <c r="AC259" s="14">
        <v>102.96</v>
      </c>
      <c r="AD259" s="14">
        <v>103.08</v>
      </c>
      <c r="AE259" s="33">
        <v>68.900000000000006</v>
      </c>
      <c r="AF259" s="33">
        <v>119.29</v>
      </c>
      <c r="AG259" s="33">
        <v>99.26</v>
      </c>
      <c r="AH259" s="36"/>
      <c r="AI259" s="34"/>
      <c r="AJ259" s="15" t="s">
        <v>97</v>
      </c>
      <c r="AK259" s="14">
        <v>98.02</v>
      </c>
      <c r="AL259" s="14">
        <v>99.81</v>
      </c>
      <c r="AM259" s="14">
        <v>96.99</v>
      </c>
      <c r="AN259" s="14">
        <v>99.36</v>
      </c>
      <c r="AO259" s="14">
        <v>91.79</v>
      </c>
      <c r="AP259" s="14">
        <v>102.18</v>
      </c>
      <c r="AQ259" s="14">
        <v>87.24</v>
      </c>
      <c r="AR259" s="14">
        <v>107.57</v>
      </c>
      <c r="AS259" s="14">
        <v>96.34</v>
      </c>
      <c r="AT259" s="14">
        <v>95.92</v>
      </c>
      <c r="AU259" s="14">
        <v>105.23</v>
      </c>
    </row>
    <row r="260" spans="1:47">
      <c r="A260" s="8"/>
      <c r="B260" s="32" t="s">
        <v>104</v>
      </c>
      <c r="C260" s="22" t="s">
        <v>84</v>
      </c>
      <c r="D260" s="72">
        <v>100.81</v>
      </c>
      <c r="E260" s="10">
        <v>100.81</v>
      </c>
      <c r="F260" s="10">
        <v>99.83</v>
      </c>
      <c r="G260" s="10">
        <v>108.81</v>
      </c>
      <c r="H260" s="10">
        <v>103.81</v>
      </c>
      <c r="I260" s="10">
        <v>96.34</v>
      </c>
      <c r="J260" s="10">
        <v>99.84</v>
      </c>
      <c r="K260" s="10">
        <v>88.43</v>
      </c>
      <c r="L260" s="10">
        <v>86.57</v>
      </c>
      <c r="M260" s="10">
        <v>160.63999999999999</v>
      </c>
      <c r="N260" s="10">
        <v>95.25</v>
      </c>
      <c r="O260" s="10">
        <v>98.54</v>
      </c>
      <c r="P260" s="10">
        <v>94.51</v>
      </c>
      <c r="Q260" s="10">
        <v>101.72</v>
      </c>
      <c r="R260" s="10">
        <v>100.59</v>
      </c>
      <c r="S260" s="10">
        <v>101.68</v>
      </c>
      <c r="T260" s="10">
        <v>97.08</v>
      </c>
      <c r="U260" s="10">
        <v>106</v>
      </c>
      <c r="V260" s="10">
        <v>98.87</v>
      </c>
      <c r="W260" s="10">
        <v>107.56</v>
      </c>
      <c r="X260" s="10">
        <v>104.47</v>
      </c>
      <c r="Y260" s="10">
        <v>96.99</v>
      </c>
      <c r="Z260" s="10">
        <v>113.18</v>
      </c>
      <c r="AA260" s="10">
        <v>87.79</v>
      </c>
      <c r="AB260" s="10">
        <v>84.53</v>
      </c>
      <c r="AC260" s="10">
        <v>104.3</v>
      </c>
      <c r="AD260" s="10">
        <v>118.53</v>
      </c>
      <c r="AE260" s="30">
        <v>99.46</v>
      </c>
      <c r="AF260" s="30">
        <v>112.51</v>
      </c>
      <c r="AG260" s="30">
        <v>101.49</v>
      </c>
      <c r="AH260" s="8"/>
      <c r="AI260" s="32" t="s">
        <v>104</v>
      </c>
      <c r="AJ260" s="22" t="s">
        <v>84</v>
      </c>
      <c r="AK260" s="10">
        <v>100.81</v>
      </c>
      <c r="AL260" s="10">
        <v>98.9</v>
      </c>
      <c r="AM260" s="10">
        <v>98.18</v>
      </c>
      <c r="AN260" s="10">
        <v>99.65</v>
      </c>
      <c r="AO260" s="10">
        <v>95.43</v>
      </c>
      <c r="AP260" s="10">
        <v>98.68</v>
      </c>
      <c r="AQ260" s="10">
        <v>88.42</v>
      </c>
      <c r="AR260" s="10">
        <v>103.95</v>
      </c>
      <c r="AS260" s="10">
        <v>102.65</v>
      </c>
      <c r="AT260" s="10">
        <v>102.18</v>
      </c>
      <c r="AU260" s="10">
        <v>107.38</v>
      </c>
    </row>
    <row r="261" spans="1:47">
      <c r="A261" s="8"/>
      <c r="B261" s="32"/>
      <c r="C261" s="8" t="s">
        <v>86</v>
      </c>
      <c r="D261" s="72">
        <v>102.07</v>
      </c>
      <c r="E261" s="10">
        <v>102.08</v>
      </c>
      <c r="F261" s="10">
        <v>99.37</v>
      </c>
      <c r="G261" s="10">
        <v>108.22</v>
      </c>
      <c r="H261" s="10">
        <v>104.36</v>
      </c>
      <c r="I261" s="10">
        <v>92.43</v>
      </c>
      <c r="J261" s="10">
        <v>93.57</v>
      </c>
      <c r="K261" s="10">
        <v>88.09</v>
      </c>
      <c r="L261" s="10">
        <v>92.35</v>
      </c>
      <c r="M261" s="10">
        <v>163.49</v>
      </c>
      <c r="N261" s="10">
        <v>96.05</v>
      </c>
      <c r="O261" s="10">
        <v>101.66</v>
      </c>
      <c r="P261" s="10">
        <v>107.22</v>
      </c>
      <c r="Q261" s="10">
        <v>94.2</v>
      </c>
      <c r="R261" s="10">
        <v>100.81</v>
      </c>
      <c r="S261" s="10">
        <v>99.22</v>
      </c>
      <c r="T261" s="10">
        <v>100.45</v>
      </c>
      <c r="U261" s="10">
        <v>106.61</v>
      </c>
      <c r="V261" s="10">
        <v>100.23</v>
      </c>
      <c r="W261" s="10">
        <v>103.7</v>
      </c>
      <c r="X261" s="10">
        <v>98.4</v>
      </c>
      <c r="Y261" s="10">
        <v>100.55</v>
      </c>
      <c r="Z261" s="10">
        <v>84.42</v>
      </c>
      <c r="AA261" s="10">
        <v>84.56</v>
      </c>
      <c r="AB261" s="10">
        <v>93.99</v>
      </c>
      <c r="AC261" s="10">
        <v>102.95</v>
      </c>
      <c r="AD261" s="10">
        <v>103.69</v>
      </c>
      <c r="AE261" s="33">
        <v>98.21</v>
      </c>
      <c r="AF261" s="33">
        <v>114.32</v>
      </c>
      <c r="AG261" s="33">
        <v>102.9</v>
      </c>
      <c r="AH261" s="8"/>
      <c r="AI261" s="32"/>
      <c r="AJ261" s="8" t="s">
        <v>86</v>
      </c>
      <c r="AK261" s="10">
        <v>102.07</v>
      </c>
      <c r="AL261" s="10">
        <v>98.2</v>
      </c>
      <c r="AM261" s="10">
        <v>97.56</v>
      </c>
      <c r="AN261" s="10">
        <v>98.49</v>
      </c>
      <c r="AO261" s="10">
        <v>97.7</v>
      </c>
      <c r="AP261" s="10">
        <v>98.35</v>
      </c>
      <c r="AQ261" s="10">
        <v>95.6</v>
      </c>
      <c r="AR261" s="10">
        <v>101.65</v>
      </c>
      <c r="AS261" s="10">
        <v>104.96</v>
      </c>
      <c r="AT261" s="10">
        <v>104.87</v>
      </c>
      <c r="AU261" s="10">
        <v>106.15</v>
      </c>
    </row>
    <row r="262" spans="1:47">
      <c r="A262" s="8"/>
      <c r="B262" s="32"/>
      <c r="C262" s="8" t="s">
        <v>88</v>
      </c>
      <c r="D262" s="72">
        <v>97.73</v>
      </c>
      <c r="E262" s="10">
        <v>97.73</v>
      </c>
      <c r="F262" s="10">
        <v>100.01</v>
      </c>
      <c r="G262" s="10">
        <v>108.54</v>
      </c>
      <c r="H262" s="10">
        <v>95.42</v>
      </c>
      <c r="I262" s="10">
        <v>90.42</v>
      </c>
      <c r="J262" s="10">
        <v>89.89</v>
      </c>
      <c r="K262" s="10">
        <v>93.41</v>
      </c>
      <c r="L262" s="10">
        <v>94.23</v>
      </c>
      <c r="M262" s="10">
        <v>147.93</v>
      </c>
      <c r="N262" s="10">
        <v>96.21</v>
      </c>
      <c r="O262" s="10">
        <v>99.43</v>
      </c>
      <c r="P262" s="10">
        <v>89.63</v>
      </c>
      <c r="Q262" s="10">
        <v>94.05</v>
      </c>
      <c r="R262" s="10">
        <v>101.07</v>
      </c>
      <c r="S262" s="10">
        <v>103.36</v>
      </c>
      <c r="T262" s="10">
        <v>102.41</v>
      </c>
      <c r="U262" s="10">
        <v>106.08</v>
      </c>
      <c r="V262" s="10">
        <v>101.77</v>
      </c>
      <c r="W262" s="10">
        <v>96.61</v>
      </c>
      <c r="X262" s="10">
        <v>95.88</v>
      </c>
      <c r="Y262" s="10">
        <v>97.36</v>
      </c>
      <c r="Z262" s="10">
        <v>98.19</v>
      </c>
      <c r="AA262" s="10">
        <v>87.06</v>
      </c>
      <c r="AB262" s="10">
        <v>94.08</v>
      </c>
      <c r="AC262" s="10">
        <v>94.34</v>
      </c>
      <c r="AD262" s="10">
        <v>104.31</v>
      </c>
      <c r="AE262" s="33">
        <v>104.1</v>
      </c>
      <c r="AF262" s="33">
        <v>107</v>
      </c>
      <c r="AG262" s="33">
        <v>98.32</v>
      </c>
      <c r="AH262" s="8"/>
      <c r="AI262" s="32"/>
      <c r="AJ262" s="8" t="s">
        <v>88</v>
      </c>
      <c r="AK262" s="10">
        <v>97.73</v>
      </c>
      <c r="AL262" s="10">
        <v>94.78</v>
      </c>
      <c r="AM262" s="10">
        <v>91.45</v>
      </c>
      <c r="AN262" s="10">
        <v>91.03</v>
      </c>
      <c r="AO262" s="10">
        <v>95.1</v>
      </c>
      <c r="AP262" s="10">
        <v>100.94</v>
      </c>
      <c r="AQ262" s="10">
        <v>101.88</v>
      </c>
      <c r="AR262" s="10">
        <v>101.61</v>
      </c>
      <c r="AS262" s="10">
        <v>101.14</v>
      </c>
      <c r="AT262" s="10">
        <v>101.07</v>
      </c>
      <c r="AU262" s="10">
        <v>102.92</v>
      </c>
    </row>
    <row r="263" spans="1:47">
      <c r="A263" s="8"/>
      <c r="B263" s="32"/>
      <c r="C263" s="8" t="s">
        <v>89</v>
      </c>
      <c r="D263" s="72">
        <v>98.68</v>
      </c>
      <c r="E263" s="10">
        <v>98.68</v>
      </c>
      <c r="F263" s="10">
        <v>103.66</v>
      </c>
      <c r="G263" s="10">
        <v>105.67</v>
      </c>
      <c r="H263" s="10">
        <v>103.75</v>
      </c>
      <c r="I263" s="10">
        <v>99.27</v>
      </c>
      <c r="J263" s="10">
        <v>100.06</v>
      </c>
      <c r="K263" s="10">
        <v>97.78</v>
      </c>
      <c r="L263" s="10">
        <v>91.91</v>
      </c>
      <c r="M263" s="10">
        <v>80.03</v>
      </c>
      <c r="N263" s="10">
        <v>88.54</v>
      </c>
      <c r="O263" s="10">
        <v>97.09</v>
      </c>
      <c r="P263" s="10">
        <v>86.85</v>
      </c>
      <c r="Q263" s="10">
        <v>97.4</v>
      </c>
      <c r="R263" s="10">
        <v>97.88</v>
      </c>
      <c r="S263" s="10">
        <v>102.5</v>
      </c>
      <c r="T263" s="10">
        <v>101.48</v>
      </c>
      <c r="U263" s="10">
        <v>104.26</v>
      </c>
      <c r="V263" s="10">
        <v>100.56</v>
      </c>
      <c r="W263" s="10">
        <v>105.03</v>
      </c>
      <c r="X263" s="10">
        <v>104.47</v>
      </c>
      <c r="Y263" s="10">
        <v>106.46</v>
      </c>
      <c r="Z263" s="10">
        <v>103.36</v>
      </c>
      <c r="AA263" s="10">
        <v>97.21</v>
      </c>
      <c r="AB263" s="10">
        <v>94.93</v>
      </c>
      <c r="AC263" s="10">
        <v>103.41</v>
      </c>
      <c r="AD263" s="10">
        <v>118.08</v>
      </c>
      <c r="AE263" s="33">
        <v>103.87</v>
      </c>
      <c r="AF263" s="33">
        <v>101.33</v>
      </c>
      <c r="AG263" s="33">
        <v>98.89</v>
      </c>
      <c r="AH263" s="8"/>
      <c r="AI263" s="32"/>
      <c r="AJ263" s="8" t="s">
        <v>89</v>
      </c>
      <c r="AK263" s="10">
        <v>98.68</v>
      </c>
      <c r="AL263" s="10">
        <v>98.02</v>
      </c>
      <c r="AM263" s="10">
        <v>92.86</v>
      </c>
      <c r="AN263" s="10">
        <v>90.62</v>
      </c>
      <c r="AO263" s="10">
        <v>100.31</v>
      </c>
      <c r="AP263" s="10">
        <v>103.01</v>
      </c>
      <c r="AQ263" s="10">
        <v>100.27</v>
      </c>
      <c r="AR263" s="10">
        <v>103.28</v>
      </c>
      <c r="AS263" s="10">
        <v>99.2</v>
      </c>
      <c r="AT263" s="10">
        <v>98.77</v>
      </c>
      <c r="AU263" s="10">
        <v>103.93</v>
      </c>
    </row>
    <row r="264" spans="1:47">
      <c r="A264" s="8"/>
      <c r="B264" s="32"/>
      <c r="C264" s="8" t="s">
        <v>90</v>
      </c>
      <c r="D264" s="72">
        <v>99.31</v>
      </c>
      <c r="E264" s="10">
        <v>99.31</v>
      </c>
      <c r="F264" s="10">
        <v>107.84</v>
      </c>
      <c r="G264" s="10">
        <v>102.07</v>
      </c>
      <c r="H264" s="10">
        <v>100.49</v>
      </c>
      <c r="I264" s="10">
        <v>92</v>
      </c>
      <c r="J264" s="10">
        <v>93.78</v>
      </c>
      <c r="K264" s="10">
        <v>98.07</v>
      </c>
      <c r="L264" s="10">
        <v>81.680000000000007</v>
      </c>
      <c r="M264" s="10">
        <v>93.21</v>
      </c>
      <c r="N264" s="10">
        <v>89.52</v>
      </c>
      <c r="O264" s="10">
        <v>113.7</v>
      </c>
      <c r="P264" s="10">
        <v>99.9</v>
      </c>
      <c r="Q264" s="10">
        <v>97.23</v>
      </c>
      <c r="R264" s="10">
        <v>101.17</v>
      </c>
      <c r="S264" s="10">
        <v>96.79</v>
      </c>
      <c r="T264" s="10">
        <v>94.38</v>
      </c>
      <c r="U264" s="10">
        <v>99.24</v>
      </c>
      <c r="V264" s="10">
        <v>99.7</v>
      </c>
      <c r="W264" s="10">
        <v>97.51</v>
      </c>
      <c r="X264" s="10">
        <v>110.01</v>
      </c>
      <c r="Y264" s="10">
        <v>105.26</v>
      </c>
      <c r="Z264" s="10">
        <v>99.26</v>
      </c>
      <c r="AA264" s="10">
        <v>100.84</v>
      </c>
      <c r="AB264" s="10">
        <v>98.52</v>
      </c>
      <c r="AC264" s="10">
        <v>114.24</v>
      </c>
      <c r="AD264" s="10">
        <v>121.56</v>
      </c>
      <c r="AE264" s="33">
        <v>117.86</v>
      </c>
      <c r="AF264" s="33">
        <v>100.79</v>
      </c>
      <c r="AG264" s="33">
        <v>99.58</v>
      </c>
      <c r="AH264" s="8"/>
      <c r="AI264" s="32"/>
      <c r="AJ264" s="8" t="s">
        <v>90</v>
      </c>
      <c r="AK264" s="10">
        <v>99.31</v>
      </c>
      <c r="AL264" s="10">
        <v>95.3</v>
      </c>
      <c r="AM264" s="10">
        <v>89.81</v>
      </c>
      <c r="AN264" s="10">
        <v>91.25</v>
      </c>
      <c r="AO264" s="10">
        <v>94.3</v>
      </c>
      <c r="AP264" s="10">
        <v>101.73</v>
      </c>
      <c r="AQ264" s="10">
        <v>109.2</v>
      </c>
      <c r="AR264" s="10">
        <v>100</v>
      </c>
      <c r="AS264" s="10">
        <v>101.71</v>
      </c>
      <c r="AT264" s="10">
        <v>101.34</v>
      </c>
      <c r="AU264" s="10">
        <v>105.27</v>
      </c>
    </row>
    <row r="265" spans="1:47">
      <c r="A265" s="8"/>
      <c r="B265" s="32"/>
      <c r="C265" s="8" t="s">
        <v>91</v>
      </c>
      <c r="D265" s="72">
        <v>99.22</v>
      </c>
      <c r="E265" s="10">
        <v>99.22</v>
      </c>
      <c r="F265" s="10">
        <v>101.51</v>
      </c>
      <c r="G265" s="10">
        <v>94.28</v>
      </c>
      <c r="H265" s="10">
        <v>98.79</v>
      </c>
      <c r="I265" s="10">
        <v>104.89</v>
      </c>
      <c r="J265" s="10">
        <v>109.9</v>
      </c>
      <c r="K265" s="10">
        <v>97.37</v>
      </c>
      <c r="L265" s="10">
        <v>92.84</v>
      </c>
      <c r="M265" s="10">
        <v>70.95</v>
      </c>
      <c r="N265" s="10">
        <v>99.82</v>
      </c>
      <c r="O265" s="10">
        <v>108.51</v>
      </c>
      <c r="P265" s="10">
        <v>93.2</v>
      </c>
      <c r="Q265" s="10">
        <v>100.71</v>
      </c>
      <c r="R265" s="10">
        <v>95.7</v>
      </c>
      <c r="S265" s="10">
        <v>99.1</v>
      </c>
      <c r="T265" s="10">
        <v>100.98</v>
      </c>
      <c r="U265" s="10">
        <v>100.11</v>
      </c>
      <c r="V265" s="10">
        <v>106.92</v>
      </c>
      <c r="W265" s="10">
        <v>103.38</v>
      </c>
      <c r="X265" s="10">
        <v>99.43</v>
      </c>
      <c r="Y265" s="10">
        <v>99.25</v>
      </c>
      <c r="Z265" s="10">
        <v>97.28</v>
      </c>
      <c r="AA265" s="10">
        <v>106.09</v>
      </c>
      <c r="AB265" s="10">
        <v>106.39</v>
      </c>
      <c r="AC265" s="10">
        <v>97.59</v>
      </c>
      <c r="AD265" s="10">
        <v>100.6</v>
      </c>
      <c r="AE265" s="33">
        <v>102.4</v>
      </c>
      <c r="AF265" s="33">
        <v>94.67</v>
      </c>
      <c r="AG265" s="33">
        <v>98.99</v>
      </c>
      <c r="AH265" s="8"/>
      <c r="AI265" s="32"/>
      <c r="AJ265" s="8" t="s">
        <v>91</v>
      </c>
      <c r="AK265" s="10">
        <v>99.22</v>
      </c>
      <c r="AL265" s="10">
        <v>100.49</v>
      </c>
      <c r="AM265" s="10">
        <v>97.62</v>
      </c>
      <c r="AN265" s="10">
        <v>98.01</v>
      </c>
      <c r="AO265" s="10">
        <v>87.82</v>
      </c>
      <c r="AP265" s="10">
        <v>103.52</v>
      </c>
      <c r="AQ265" s="10">
        <v>107.26</v>
      </c>
      <c r="AR265" s="10">
        <v>100.97</v>
      </c>
      <c r="AS265" s="10">
        <v>98.37</v>
      </c>
      <c r="AT265" s="10">
        <v>98.62</v>
      </c>
      <c r="AU265" s="10">
        <v>99.59</v>
      </c>
    </row>
    <row r="266" spans="1:47">
      <c r="A266" s="8"/>
      <c r="B266" s="32"/>
      <c r="C266" s="8" t="s">
        <v>92</v>
      </c>
      <c r="D266" s="72">
        <v>101.03</v>
      </c>
      <c r="E266" s="10">
        <v>101.03</v>
      </c>
      <c r="F266" s="10">
        <v>102.7</v>
      </c>
      <c r="G266" s="10">
        <v>92.9</v>
      </c>
      <c r="H266" s="10">
        <v>100.87</v>
      </c>
      <c r="I266" s="10">
        <v>100.99</v>
      </c>
      <c r="J266" s="10">
        <v>94.47</v>
      </c>
      <c r="K266" s="10">
        <v>106.72</v>
      </c>
      <c r="L266" s="10">
        <v>116.74</v>
      </c>
      <c r="M266" s="10">
        <v>78.39</v>
      </c>
      <c r="N266" s="10">
        <v>98.94</v>
      </c>
      <c r="O266" s="10">
        <v>101.95</v>
      </c>
      <c r="P266" s="10">
        <v>100.91</v>
      </c>
      <c r="Q266" s="10">
        <v>99.85</v>
      </c>
      <c r="R266" s="10">
        <v>108.1</v>
      </c>
      <c r="S266" s="10">
        <v>103.18</v>
      </c>
      <c r="T266" s="10">
        <v>98.68</v>
      </c>
      <c r="U266" s="10">
        <v>104.2</v>
      </c>
      <c r="V266" s="10">
        <v>101.61</v>
      </c>
      <c r="W266" s="10">
        <v>107.54</v>
      </c>
      <c r="X266" s="10">
        <v>98.73</v>
      </c>
      <c r="Y266" s="10">
        <v>101.36</v>
      </c>
      <c r="Z266" s="10">
        <v>110.63</v>
      </c>
      <c r="AA266" s="10">
        <v>97.75</v>
      </c>
      <c r="AB266" s="10">
        <v>106.26</v>
      </c>
      <c r="AC266" s="10">
        <v>97.05</v>
      </c>
      <c r="AD266" s="10">
        <v>86.56</v>
      </c>
      <c r="AE266" s="33">
        <v>103.23</v>
      </c>
      <c r="AF266" s="33">
        <v>103.29</v>
      </c>
      <c r="AG266" s="33">
        <v>101.16</v>
      </c>
      <c r="AH266" s="8"/>
      <c r="AI266" s="32"/>
      <c r="AJ266" s="8" t="s">
        <v>92</v>
      </c>
      <c r="AK266" s="10">
        <v>101.03</v>
      </c>
      <c r="AL266" s="10">
        <v>102.26</v>
      </c>
      <c r="AM266" s="10">
        <v>96.08</v>
      </c>
      <c r="AN266" s="10">
        <v>86.14</v>
      </c>
      <c r="AO266" s="10">
        <v>108.62</v>
      </c>
      <c r="AP266" s="10">
        <v>112.23</v>
      </c>
      <c r="AQ266" s="10">
        <v>111.19</v>
      </c>
      <c r="AR266" s="10">
        <v>112.56</v>
      </c>
      <c r="AS266" s="10">
        <v>99.8</v>
      </c>
      <c r="AT266" s="10">
        <v>99.54</v>
      </c>
      <c r="AU266" s="10">
        <v>102.85</v>
      </c>
    </row>
    <row r="267" spans="1:47">
      <c r="A267" s="8"/>
      <c r="B267" s="32"/>
      <c r="C267" s="8" t="s">
        <v>93</v>
      </c>
      <c r="D267" s="72">
        <v>101.03</v>
      </c>
      <c r="E267" s="10">
        <v>101.01</v>
      </c>
      <c r="F267" s="10">
        <v>101.01</v>
      </c>
      <c r="G267" s="10">
        <v>88.06</v>
      </c>
      <c r="H267" s="10">
        <v>99.27</v>
      </c>
      <c r="I267" s="10">
        <v>104.67</v>
      </c>
      <c r="J267" s="10">
        <v>101.83</v>
      </c>
      <c r="K267" s="10">
        <v>105.35</v>
      </c>
      <c r="L267" s="10">
        <v>111.85</v>
      </c>
      <c r="M267" s="10">
        <v>87.8</v>
      </c>
      <c r="N267" s="10">
        <v>102.4</v>
      </c>
      <c r="O267" s="10">
        <v>99.41</v>
      </c>
      <c r="P267" s="10">
        <v>103.72</v>
      </c>
      <c r="Q267" s="10">
        <v>100.91</v>
      </c>
      <c r="R267" s="10">
        <v>104.11</v>
      </c>
      <c r="S267" s="10">
        <v>99.3</v>
      </c>
      <c r="T267" s="10">
        <v>105.35</v>
      </c>
      <c r="U267" s="10">
        <v>104.94</v>
      </c>
      <c r="V267" s="10">
        <v>100.08</v>
      </c>
      <c r="W267" s="10">
        <v>93.95</v>
      </c>
      <c r="X267" s="10">
        <v>95.31</v>
      </c>
      <c r="Y267" s="10">
        <v>96.01</v>
      </c>
      <c r="Z267" s="10">
        <v>100.43</v>
      </c>
      <c r="AA267" s="10">
        <v>97.72</v>
      </c>
      <c r="AB267" s="10">
        <v>106.4</v>
      </c>
      <c r="AC267" s="10">
        <v>95.96</v>
      </c>
      <c r="AD267" s="10">
        <v>90.99</v>
      </c>
      <c r="AE267" s="33">
        <v>102.36</v>
      </c>
      <c r="AF267" s="33">
        <v>111.01</v>
      </c>
      <c r="AG267" s="33">
        <v>101.41</v>
      </c>
      <c r="AH267" s="8"/>
      <c r="AI267" s="32"/>
      <c r="AJ267" s="8" t="s">
        <v>93</v>
      </c>
      <c r="AK267" s="10">
        <v>101.03</v>
      </c>
      <c r="AL267" s="10">
        <v>105.1</v>
      </c>
      <c r="AM267" s="10">
        <v>109.64</v>
      </c>
      <c r="AN267" s="10">
        <v>116.69</v>
      </c>
      <c r="AO267" s="10">
        <v>98.97</v>
      </c>
      <c r="AP267" s="10">
        <v>101.46</v>
      </c>
      <c r="AQ267" s="10">
        <v>101.31</v>
      </c>
      <c r="AR267" s="10">
        <v>101.98</v>
      </c>
      <c r="AS267" s="10">
        <v>97.78</v>
      </c>
      <c r="AT267" s="10">
        <v>97.69</v>
      </c>
      <c r="AU267" s="10">
        <v>100.52</v>
      </c>
    </row>
    <row r="268" spans="1:47">
      <c r="A268" s="8"/>
      <c r="B268" s="32"/>
      <c r="C268" s="8" t="s">
        <v>94</v>
      </c>
      <c r="D268" s="72">
        <v>100.95</v>
      </c>
      <c r="E268" s="10">
        <v>100.95</v>
      </c>
      <c r="F268" s="10">
        <v>94.45</v>
      </c>
      <c r="G268" s="10">
        <v>90.58</v>
      </c>
      <c r="H268" s="10">
        <v>99.46</v>
      </c>
      <c r="I268" s="10">
        <v>104.28</v>
      </c>
      <c r="J268" s="10">
        <v>103.88</v>
      </c>
      <c r="K268" s="10">
        <v>102.51</v>
      </c>
      <c r="L268" s="10">
        <v>99.9</v>
      </c>
      <c r="M268" s="10">
        <v>78.849999999999994</v>
      </c>
      <c r="N268" s="10">
        <v>97.33</v>
      </c>
      <c r="O268" s="10">
        <v>99.04</v>
      </c>
      <c r="P268" s="10">
        <v>111.22</v>
      </c>
      <c r="Q268" s="10">
        <v>104.83</v>
      </c>
      <c r="R268" s="10">
        <v>98.38</v>
      </c>
      <c r="S268" s="10">
        <v>99.98</v>
      </c>
      <c r="T268" s="10">
        <v>107.99</v>
      </c>
      <c r="U268" s="10">
        <v>99.76</v>
      </c>
      <c r="V268" s="10">
        <v>99.63</v>
      </c>
      <c r="W268" s="10">
        <v>97.48</v>
      </c>
      <c r="X268" s="10">
        <v>98.97</v>
      </c>
      <c r="Y268" s="10">
        <v>101.76</v>
      </c>
      <c r="Z268" s="10">
        <v>90.85</v>
      </c>
      <c r="AA268" s="10">
        <v>105.09</v>
      </c>
      <c r="AB268" s="10">
        <v>105.81</v>
      </c>
      <c r="AC268" s="10">
        <v>96.88</v>
      </c>
      <c r="AD268" s="10">
        <v>104.28</v>
      </c>
      <c r="AE268" s="33">
        <v>92.31</v>
      </c>
      <c r="AF268" s="33">
        <v>96.65</v>
      </c>
      <c r="AG268" s="33">
        <v>100.72</v>
      </c>
      <c r="AH268" s="8"/>
      <c r="AI268" s="32"/>
      <c r="AJ268" s="8" t="s">
        <v>94</v>
      </c>
      <c r="AK268" s="10">
        <v>100.95</v>
      </c>
      <c r="AL268" s="10">
        <v>101</v>
      </c>
      <c r="AM268" s="10">
        <v>102.09</v>
      </c>
      <c r="AN268" s="10">
        <v>104.06</v>
      </c>
      <c r="AO268" s="10">
        <v>99.18</v>
      </c>
      <c r="AP268" s="10">
        <v>98.42</v>
      </c>
      <c r="AQ268" s="10">
        <v>101.89</v>
      </c>
      <c r="AR268" s="10">
        <v>96.54</v>
      </c>
      <c r="AS268" s="10">
        <v>99.77</v>
      </c>
      <c r="AT268" s="10">
        <v>99.76</v>
      </c>
      <c r="AU268" s="10">
        <v>99.32</v>
      </c>
    </row>
    <row r="269" spans="1:47">
      <c r="A269" s="8"/>
      <c r="B269" s="32"/>
      <c r="C269" s="8" t="s">
        <v>95</v>
      </c>
      <c r="D269" s="72">
        <v>101.32</v>
      </c>
      <c r="E269" s="10">
        <v>101.32</v>
      </c>
      <c r="F269" s="10">
        <v>95.34</v>
      </c>
      <c r="G269" s="10">
        <v>98.11</v>
      </c>
      <c r="H269" s="10">
        <v>96.55</v>
      </c>
      <c r="I269" s="10">
        <v>104.31</v>
      </c>
      <c r="J269" s="10">
        <v>97.91</v>
      </c>
      <c r="K269" s="10">
        <v>108.92</v>
      </c>
      <c r="L269" s="10">
        <v>107.1</v>
      </c>
      <c r="M269" s="10">
        <v>82.67</v>
      </c>
      <c r="N269" s="10">
        <v>124.26</v>
      </c>
      <c r="O269" s="10">
        <v>95.73</v>
      </c>
      <c r="P269" s="10">
        <v>107.14</v>
      </c>
      <c r="Q269" s="10">
        <v>102.69</v>
      </c>
      <c r="R269" s="10">
        <v>98.1</v>
      </c>
      <c r="S269" s="10">
        <v>100.73</v>
      </c>
      <c r="T269" s="10">
        <v>98.1</v>
      </c>
      <c r="U269" s="10">
        <v>91.94</v>
      </c>
      <c r="V269" s="10">
        <v>97.53</v>
      </c>
      <c r="W269" s="10">
        <v>99.06</v>
      </c>
      <c r="X269" s="10">
        <v>98.95</v>
      </c>
      <c r="Y269" s="10">
        <v>99.46</v>
      </c>
      <c r="Z269" s="10">
        <v>101.32</v>
      </c>
      <c r="AA269" s="10">
        <v>106.79</v>
      </c>
      <c r="AB269" s="10">
        <v>100.86</v>
      </c>
      <c r="AC269" s="10">
        <v>96.97</v>
      </c>
      <c r="AD269" s="10">
        <v>96.61</v>
      </c>
      <c r="AE269" s="33">
        <v>92.51</v>
      </c>
      <c r="AF269" s="33">
        <v>89.65</v>
      </c>
      <c r="AG269" s="33">
        <v>100.78</v>
      </c>
      <c r="AH269" s="8"/>
      <c r="AI269" s="32"/>
      <c r="AJ269" s="8" t="s">
        <v>95</v>
      </c>
      <c r="AK269" s="10">
        <v>101.32</v>
      </c>
      <c r="AL269" s="10">
        <v>105.96</v>
      </c>
      <c r="AM269" s="10">
        <v>116.31</v>
      </c>
      <c r="AN269" s="10">
        <v>117.52</v>
      </c>
      <c r="AO269" s="10">
        <v>106.22</v>
      </c>
      <c r="AP269" s="10">
        <v>95.05</v>
      </c>
      <c r="AQ269" s="10">
        <v>92.88</v>
      </c>
      <c r="AR269" s="10">
        <v>95.07</v>
      </c>
      <c r="AS269" s="10">
        <v>97.7</v>
      </c>
      <c r="AT269" s="10">
        <v>98.05</v>
      </c>
      <c r="AU269" s="10">
        <v>90.78</v>
      </c>
    </row>
    <row r="270" spans="1:47">
      <c r="A270" s="8"/>
      <c r="B270" s="32"/>
      <c r="C270" s="8" t="s">
        <v>96</v>
      </c>
      <c r="D270" s="72">
        <v>99.02</v>
      </c>
      <c r="E270" s="10">
        <v>99.02</v>
      </c>
      <c r="F270" s="10">
        <v>99.3</v>
      </c>
      <c r="G270" s="10">
        <v>102.76</v>
      </c>
      <c r="H270" s="10">
        <v>98.8</v>
      </c>
      <c r="I270" s="10">
        <v>101.65</v>
      </c>
      <c r="J270" s="10">
        <v>100.75</v>
      </c>
      <c r="K270" s="10">
        <v>103.3</v>
      </c>
      <c r="L270" s="10">
        <v>107.6</v>
      </c>
      <c r="M270" s="10">
        <v>76.78</v>
      </c>
      <c r="N270" s="10">
        <v>100.51</v>
      </c>
      <c r="O270" s="10">
        <v>91.49</v>
      </c>
      <c r="P270" s="10">
        <v>103.94</v>
      </c>
      <c r="Q270" s="10">
        <v>100.96</v>
      </c>
      <c r="R270" s="10">
        <v>97.84</v>
      </c>
      <c r="S270" s="10">
        <v>98.91</v>
      </c>
      <c r="T270" s="10">
        <v>98.38</v>
      </c>
      <c r="U270" s="10">
        <v>91.09</v>
      </c>
      <c r="V270" s="10">
        <v>98.19</v>
      </c>
      <c r="W270" s="10">
        <v>100.75</v>
      </c>
      <c r="X270" s="10">
        <v>102.26</v>
      </c>
      <c r="Y270" s="10">
        <v>95.85</v>
      </c>
      <c r="Z270" s="10">
        <v>105.17</v>
      </c>
      <c r="AA270" s="10">
        <v>115.11</v>
      </c>
      <c r="AB270" s="10">
        <v>107.97</v>
      </c>
      <c r="AC270" s="10">
        <v>104.23</v>
      </c>
      <c r="AD270" s="10">
        <v>95</v>
      </c>
      <c r="AE270" s="33">
        <v>92.18</v>
      </c>
      <c r="AF270" s="33">
        <v>79.11</v>
      </c>
      <c r="AG270" s="33">
        <v>98.06</v>
      </c>
      <c r="AH270" s="8"/>
      <c r="AI270" s="32"/>
      <c r="AJ270" s="8" t="s">
        <v>96</v>
      </c>
      <c r="AK270" s="10">
        <v>99.02</v>
      </c>
      <c r="AL270" s="10">
        <v>101.42</v>
      </c>
      <c r="AM270" s="10">
        <v>105.86</v>
      </c>
      <c r="AN270" s="10">
        <v>108.2</v>
      </c>
      <c r="AO270" s="10">
        <v>100.61</v>
      </c>
      <c r="AP270" s="10">
        <v>95.95</v>
      </c>
      <c r="AQ270" s="10">
        <v>94.86</v>
      </c>
      <c r="AR270" s="10">
        <v>96.2</v>
      </c>
      <c r="AS270" s="10">
        <v>98.11</v>
      </c>
      <c r="AT270" s="10">
        <v>98.13</v>
      </c>
      <c r="AU270" s="10">
        <v>94.3</v>
      </c>
    </row>
    <row r="271" spans="1:47">
      <c r="A271" s="8"/>
      <c r="B271" s="32"/>
      <c r="C271" s="15" t="s">
        <v>97</v>
      </c>
      <c r="D271" s="72">
        <v>101.82</v>
      </c>
      <c r="E271" s="10">
        <v>101.82</v>
      </c>
      <c r="F271" s="10">
        <v>101.08</v>
      </c>
      <c r="G271" s="10">
        <v>104.62</v>
      </c>
      <c r="H271" s="10">
        <v>98.94</v>
      </c>
      <c r="I271" s="10">
        <v>111.35</v>
      </c>
      <c r="J271" s="10">
        <v>119.16</v>
      </c>
      <c r="K271" s="10">
        <v>107.47</v>
      </c>
      <c r="L271" s="10">
        <v>111.68</v>
      </c>
      <c r="M271" s="10">
        <v>87.6</v>
      </c>
      <c r="N271" s="10">
        <v>110.87</v>
      </c>
      <c r="O271" s="10">
        <v>92.79</v>
      </c>
      <c r="P271" s="10">
        <v>102.82</v>
      </c>
      <c r="Q271" s="10">
        <v>105.66</v>
      </c>
      <c r="R271" s="10">
        <v>96.39</v>
      </c>
      <c r="S271" s="10">
        <v>99.8</v>
      </c>
      <c r="T271" s="10">
        <v>98.7</v>
      </c>
      <c r="U271" s="10">
        <v>89.51</v>
      </c>
      <c r="V271" s="10">
        <v>96.46</v>
      </c>
      <c r="W271" s="10">
        <v>92.37</v>
      </c>
      <c r="X271" s="10">
        <v>99.65</v>
      </c>
      <c r="Y271" s="10">
        <v>106.74</v>
      </c>
      <c r="Z271" s="10">
        <v>100.63</v>
      </c>
      <c r="AA271" s="10">
        <v>118.21</v>
      </c>
      <c r="AB271" s="10">
        <v>106.5</v>
      </c>
      <c r="AC271" s="10">
        <v>98.04</v>
      </c>
      <c r="AD271" s="10">
        <v>77.680000000000007</v>
      </c>
      <c r="AE271" s="35">
        <v>95</v>
      </c>
      <c r="AF271" s="35">
        <v>86.23</v>
      </c>
      <c r="AG271" s="35">
        <v>100.81</v>
      </c>
      <c r="AH271" s="8"/>
      <c r="AI271" s="32"/>
      <c r="AJ271" s="15" t="s">
        <v>97</v>
      </c>
      <c r="AK271" s="10">
        <v>101.82</v>
      </c>
      <c r="AL271" s="10">
        <v>98.63</v>
      </c>
      <c r="AM271" s="10">
        <v>103.84</v>
      </c>
      <c r="AN271" s="10">
        <v>101.74</v>
      </c>
      <c r="AO271" s="10">
        <v>111.77</v>
      </c>
      <c r="AP271" s="10">
        <v>90.7</v>
      </c>
      <c r="AQ271" s="10">
        <v>95.22</v>
      </c>
      <c r="AR271" s="10">
        <v>88.32</v>
      </c>
      <c r="AS271" s="10">
        <v>104</v>
      </c>
      <c r="AT271" s="10">
        <v>105.18</v>
      </c>
      <c r="AU271" s="10">
        <v>90.48</v>
      </c>
    </row>
    <row r="272" spans="1:47">
      <c r="A272" s="36"/>
      <c r="B272" s="28" t="s">
        <v>105</v>
      </c>
      <c r="C272" s="22" t="s">
        <v>84</v>
      </c>
      <c r="D272" s="71">
        <v>100.24</v>
      </c>
      <c r="E272" s="29">
        <v>100.24</v>
      </c>
      <c r="F272" s="29">
        <v>107.8</v>
      </c>
      <c r="G272" s="29">
        <v>109.18</v>
      </c>
      <c r="H272" s="29">
        <v>106.29</v>
      </c>
      <c r="I272" s="29">
        <v>104.35</v>
      </c>
      <c r="J272" s="29">
        <v>97.36</v>
      </c>
      <c r="K272" s="29">
        <v>109.22</v>
      </c>
      <c r="L272" s="29">
        <v>105.6</v>
      </c>
      <c r="M272" s="29">
        <v>77.010000000000005</v>
      </c>
      <c r="N272" s="29">
        <v>102.48</v>
      </c>
      <c r="O272" s="29">
        <v>94.5</v>
      </c>
      <c r="P272" s="29">
        <v>96.98</v>
      </c>
      <c r="Q272" s="29">
        <v>105.51</v>
      </c>
      <c r="R272" s="29">
        <v>101.88</v>
      </c>
      <c r="S272" s="29">
        <v>106.95</v>
      </c>
      <c r="T272" s="29">
        <v>110.47</v>
      </c>
      <c r="U272" s="29">
        <v>91.86</v>
      </c>
      <c r="V272" s="29">
        <v>100.67</v>
      </c>
      <c r="W272" s="29">
        <v>103.42</v>
      </c>
      <c r="X272" s="29">
        <v>99.29</v>
      </c>
      <c r="Y272" s="29">
        <v>93.14</v>
      </c>
      <c r="Z272" s="29">
        <v>105.28</v>
      </c>
      <c r="AA272" s="29">
        <v>108.14</v>
      </c>
      <c r="AB272" s="29">
        <v>108.36</v>
      </c>
      <c r="AC272" s="29">
        <v>97.58</v>
      </c>
      <c r="AD272" s="29">
        <v>90.14</v>
      </c>
      <c r="AE272" s="33">
        <v>87.15</v>
      </c>
      <c r="AF272" s="33">
        <v>99.64</v>
      </c>
      <c r="AG272" s="33">
        <v>100.05</v>
      </c>
      <c r="AH272" s="36"/>
      <c r="AI272" s="28" t="s">
        <v>105</v>
      </c>
      <c r="AJ272" s="22" t="s">
        <v>84</v>
      </c>
      <c r="AK272" s="29">
        <v>100.24</v>
      </c>
      <c r="AL272" s="29">
        <v>99.73</v>
      </c>
      <c r="AM272" s="41">
        <v>101.91</v>
      </c>
      <c r="AN272" s="41">
        <v>101.44</v>
      </c>
      <c r="AO272" s="41">
        <v>103.95</v>
      </c>
      <c r="AP272" s="41">
        <v>96.11</v>
      </c>
      <c r="AQ272" s="41">
        <v>91.36</v>
      </c>
      <c r="AR272" s="41">
        <v>98.89</v>
      </c>
      <c r="AS272" s="41">
        <v>100.86</v>
      </c>
      <c r="AT272" s="41">
        <v>101.66</v>
      </c>
      <c r="AU272" s="41">
        <v>88.72</v>
      </c>
    </row>
    <row r="273" spans="1:47">
      <c r="A273" s="36"/>
      <c r="B273" s="32"/>
      <c r="C273" s="8" t="s">
        <v>86</v>
      </c>
      <c r="D273" s="72">
        <v>111.31</v>
      </c>
      <c r="E273" s="10">
        <v>111.33</v>
      </c>
      <c r="F273" s="10">
        <v>107.41</v>
      </c>
      <c r="G273" s="10">
        <v>112.31</v>
      </c>
      <c r="H273" s="10">
        <v>104.08</v>
      </c>
      <c r="I273" s="10">
        <v>140.31</v>
      </c>
      <c r="J273" s="10">
        <v>113.75</v>
      </c>
      <c r="K273" s="10">
        <v>174.47</v>
      </c>
      <c r="L273" s="10">
        <v>107.15</v>
      </c>
      <c r="M273" s="10">
        <v>86.93</v>
      </c>
      <c r="N273" s="10">
        <v>98.91</v>
      </c>
      <c r="O273" s="10">
        <v>103.43</v>
      </c>
      <c r="P273" s="10">
        <v>131.56</v>
      </c>
      <c r="Q273" s="10">
        <v>101.54</v>
      </c>
      <c r="R273" s="10">
        <v>95.28</v>
      </c>
      <c r="S273" s="10">
        <v>109.05</v>
      </c>
      <c r="T273" s="10">
        <v>104.96</v>
      </c>
      <c r="U273" s="10">
        <v>93.04</v>
      </c>
      <c r="V273" s="10">
        <v>99.78</v>
      </c>
      <c r="W273" s="10">
        <v>107.68</v>
      </c>
      <c r="X273" s="10">
        <v>104.89</v>
      </c>
      <c r="Y273" s="10">
        <v>105.29</v>
      </c>
      <c r="Z273" s="10">
        <v>96.8</v>
      </c>
      <c r="AA273" s="10">
        <v>110.55</v>
      </c>
      <c r="AB273" s="10">
        <v>103.89</v>
      </c>
      <c r="AC273" s="10">
        <v>103.98</v>
      </c>
      <c r="AD273" s="10">
        <v>110.06</v>
      </c>
      <c r="AE273" s="33">
        <v>84.86</v>
      </c>
      <c r="AF273" s="33">
        <v>104.62</v>
      </c>
      <c r="AG273" s="33">
        <v>110.77</v>
      </c>
      <c r="AH273" s="36"/>
      <c r="AI273" s="32"/>
      <c r="AJ273" s="8" t="s">
        <v>86</v>
      </c>
      <c r="AK273" s="10">
        <v>111.31</v>
      </c>
      <c r="AL273" s="10">
        <v>119.64</v>
      </c>
      <c r="AM273" s="38">
        <v>133.58000000000001</v>
      </c>
      <c r="AN273" s="38">
        <v>144.93</v>
      </c>
      <c r="AO273" s="38">
        <v>103.29</v>
      </c>
      <c r="AP273" s="38">
        <v>101.51</v>
      </c>
      <c r="AQ273" s="38">
        <v>111.12</v>
      </c>
      <c r="AR273" s="38">
        <v>98.15</v>
      </c>
      <c r="AS273" s="38">
        <v>105.62</v>
      </c>
      <c r="AT273" s="38">
        <v>106.53</v>
      </c>
      <c r="AU273" s="38">
        <v>91.19</v>
      </c>
    </row>
    <row r="274" spans="1:47">
      <c r="A274" s="36"/>
      <c r="B274" s="32"/>
      <c r="C274" s="8" t="s">
        <v>88</v>
      </c>
      <c r="D274" s="72">
        <v>101.8</v>
      </c>
      <c r="E274" s="10">
        <v>101.8</v>
      </c>
      <c r="F274" s="10">
        <v>105.74</v>
      </c>
      <c r="G274" s="10">
        <v>111.69</v>
      </c>
      <c r="H274" s="10">
        <v>98.64</v>
      </c>
      <c r="I274" s="10">
        <v>111.36</v>
      </c>
      <c r="J274" s="10">
        <v>111.76</v>
      </c>
      <c r="K274" s="10">
        <v>112.56</v>
      </c>
      <c r="L274" s="10">
        <v>105.3</v>
      </c>
      <c r="M274" s="10">
        <v>87.46</v>
      </c>
      <c r="N274" s="10">
        <v>102.86</v>
      </c>
      <c r="O274" s="10">
        <v>94.72</v>
      </c>
      <c r="P274" s="10">
        <v>98.4</v>
      </c>
      <c r="Q274" s="10">
        <v>103.52</v>
      </c>
      <c r="R274" s="10">
        <v>96.29</v>
      </c>
      <c r="S274" s="10">
        <v>100.32</v>
      </c>
      <c r="T274" s="10">
        <v>99.37</v>
      </c>
      <c r="U274" s="10">
        <v>93.8</v>
      </c>
      <c r="V274" s="10">
        <v>96.51</v>
      </c>
      <c r="W274" s="10">
        <v>110.19</v>
      </c>
      <c r="X274" s="10">
        <v>104.57</v>
      </c>
      <c r="Y274" s="10">
        <v>91.69</v>
      </c>
      <c r="Z274" s="10">
        <v>102.38</v>
      </c>
      <c r="AA274" s="10">
        <v>120.09</v>
      </c>
      <c r="AB274" s="10">
        <v>114.32</v>
      </c>
      <c r="AC274" s="10">
        <v>103.55</v>
      </c>
      <c r="AD274" s="10">
        <v>119.07</v>
      </c>
      <c r="AE274" s="33">
        <v>93.32</v>
      </c>
      <c r="AF274" s="33">
        <v>109.67</v>
      </c>
      <c r="AG274" s="33">
        <v>102.47</v>
      </c>
      <c r="AH274" s="36"/>
      <c r="AI274" s="32"/>
      <c r="AJ274" s="8" t="s">
        <v>88</v>
      </c>
      <c r="AK274" s="10">
        <v>101.8</v>
      </c>
      <c r="AL274" s="10">
        <v>103.84</v>
      </c>
      <c r="AM274" s="38">
        <v>110.08</v>
      </c>
      <c r="AN274" s="38">
        <v>112.83</v>
      </c>
      <c r="AO274" s="38">
        <v>100.84</v>
      </c>
      <c r="AP274" s="38">
        <v>94.65</v>
      </c>
      <c r="AQ274" s="38">
        <v>88.01</v>
      </c>
      <c r="AR274" s="38">
        <v>98.76</v>
      </c>
      <c r="AS274" s="38">
        <v>101.36</v>
      </c>
      <c r="AT274" s="38">
        <v>101.76</v>
      </c>
      <c r="AU274" s="38">
        <v>94.9</v>
      </c>
    </row>
    <row r="275" spans="1:47">
      <c r="A275" s="36"/>
      <c r="B275" s="32"/>
      <c r="C275" s="8" t="s">
        <v>89</v>
      </c>
      <c r="D275" s="72">
        <v>102.48</v>
      </c>
      <c r="E275" s="10">
        <v>102.48</v>
      </c>
      <c r="F275" s="10">
        <v>102.15</v>
      </c>
      <c r="G275" s="10">
        <v>103.95</v>
      </c>
      <c r="H275" s="10">
        <v>106.43</v>
      </c>
      <c r="I275" s="10">
        <v>113.42</v>
      </c>
      <c r="J275" s="10">
        <v>127.27</v>
      </c>
      <c r="K275" s="10">
        <v>92.88</v>
      </c>
      <c r="L275" s="10">
        <v>102.22</v>
      </c>
      <c r="M275" s="10">
        <v>82.01</v>
      </c>
      <c r="N275" s="10">
        <v>107.64</v>
      </c>
      <c r="O275" s="10">
        <v>66.92</v>
      </c>
      <c r="P275" s="10">
        <v>99.72</v>
      </c>
      <c r="Q275" s="10">
        <v>100.6</v>
      </c>
      <c r="R275" s="10">
        <v>98.01</v>
      </c>
      <c r="S275" s="10">
        <v>109.48</v>
      </c>
      <c r="T275" s="10">
        <v>100.94</v>
      </c>
      <c r="U275" s="10">
        <v>92.31</v>
      </c>
      <c r="V275" s="10">
        <v>96.65</v>
      </c>
      <c r="W275" s="10">
        <v>111.7</v>
      </c>
      <c r="X275" s="10">
        <v>99.84</v>
      </c>
      <c r="Y275" s="10">
        <v>86.19</v>
      </c>
      <c r="Z275" s="10">
        <v>103.48</v>
      </c>
      <c r="AA275" s="10">
        <v>137.27000000000001</v>
      </c>
      <c r="AB275" s="10">
        <v>118.14</v>
      </c>
      <c r="AC275" s="10">
        <v>100.38</v>
      </c>
      <c r="AD275" s="10">
        <v>91.01</v>
      </c>
      <c r="AE275" s="33">
        <v>89.93</v>
      </c>
      <c r="AF275" s="33">
        <v>102.43</v>
      </c>
      <c r="AG275" s="33">
        <v>102.52</v>
      </c>
      <c r="AH275" s="36"/>
      <c r="AI275" s="32"/>
      <c r="AJ275" s="8" t="s">
        <v>89</v>
      </c>
      <c r="AK275" s="10">
        <v>102.48</v>
      </c>
      <c r="AL275" s="10">
        <v>102.96</v>
      </c>
      <c r="AM275" s="38">
        <v>106.71</v>
      </c>
      <c r="AN275" s="38">
        <v>109.94</v>
      </c>
      <c r="AO275" s="38">
        <v>101.37</v>
      </c>
      <c r="AP275" s="38">
        <v>96.64</v>
      </c>
      <c r="AQ275" s="38">
        <v>77.540000000000006</v>
      </c>
      <c r="AR275" s="38">
        <v>103.12</v>
      </c>
      <c r="AS275" s="38">
        <v>102.26</v>
      </c>
      <c r="AT275" s="38">
        <v>102.83</v>
      </c>
      <c r="AU275" s="38">
        <v>93.46</v>
      </c>
    </row>
    <row r="276" spans="1:47">
      <c r="A276" s="36"/>
      <c r="B276" s="32"/>
      <c r="C276" s="8" t="s">
        <v>90</v>
      </c>
      <c r="D276" s="72">
        <v>102.49</v>
      </c>
      <c r="E276" s="10">
        <v>102.49</v>
      </c>
      <c r="F276" s="10">
        <v>99.2</v>
      </c>
      <c r="G276" s="10">
        <v>108.06</v>
      </c>
      <c r="H276" s="10">
        <v>106.15</v>
      </c>
      <c r="I276" s="10">
        <v>123.82</v>
      </c>
      <c r="J276" s="10">
        <v>120.71</v>
      </c>
      <c r="K276" s="10">
        <v>139.96</v>
      </c>
      <c r="L276" s="10">
        <v>98.28</v>
      </c>
      <c r="M276" s="10">
        <v>78.89</v>
      </c>
      <c r="N276" s="10">
        <v>99.58</v>
      </c>
      <c r="O276" s="10">
        <v>104.16</v>
      </c>
      <c r="P276" s="10">
        <v>94.74</v>
      </c>
      <c r="Q276" s="10">
        <v>94.05</v>
      </c>
      <c r="R276" s="10">
        <v>93.11</v>
      </c>
      <c r="S276" s="10">
        <v>94.27</v>
      </c>
      <c r="T276" s="10">
        <v>105.73</v>
      </c>
      <c r="U276" s="10">
        <v>90.94</v>
      </c>
      <c r="V276" s="10">
        <v>95.31</v>
      </c>
      <c r="W276" s="10">
        <v>109.97</v>
      </c>
      <c r="X276" s="10">
        <v>97.72</v>
      </c>
      <c r="Y276" s="10">
        <v>78.63</v>
      </c>
      <c r="Z276" s="10">
        <v>103.31</v>
      </c>
      <c r="AA276" s="10">
        <v>121.34</v>
      </c>
      <c r="AB276" s="10">
        <v>104.92</v>
      </c>
      <c r="AC276" s="10">
        <v>103.4</v>
      </c>
      <c r="AD276" s="10">
        <v>77.98</v>
      </c>
      <c r="AE276" s="33">
        <v>84.6</v>
      </c>
      <c r="AF276" s="33">
        <v>105.8</v>
      </c>
      <c r="AG276" s="33">
        <v>102.85</v>
      </c>
      <c r="AH276" s="36"/>
      <c r="AI276" s="32"/>
      <c r="AJ276" s="8" t="s">
        <v>90</v>
      </c>
      <c r="AK276" s="10">
        <v>102.49</v>
      </c>
      <c r="AL276" s="10">
        <v>107.42</v>
      </c>
      <c r="AM276" s="38">
        <v>116.14</v>
      </c>
      <c r="AN276" s="38">
        <v>125.35</v>
      </c>
      <c r="AO276" s="38">
        <v>100.48</v>
      </c>
      <c r="AP276" s="38">
        <v>95.04</v>
      </c>
      <c r="AQ276" s="38">
        <v>88.45</v>
      </c>
      <c r="AR276" s="38">
        <v>98.56</v>
      </c>
      <c r="AS276" s="38">
        <v>98.47</v>
      </c>
      <c r="AT276" s="38">
        <v>98.94</v>
      </c>
      <c r="AU276" s="38">
        <v>91</v>
      </c>
    </row>
    <row r="277" spans="1:47">
      <c r="A277" s="36"/>
      <c r="B277" s="32"/>
      <c r="C277" s="8" t="s">
        <v>91</v>
      </c>
      <c r="D277" s="72">
        <v>105.32</v>
      </c>
      <c r="E277" s="10">
        <v>105.32</v>
      </c>
      <c r="F277" s="10">
        <v>102.34</v>
      </c>
      <c r="G277" s="10">
        <v>112.33</v>
      </c>
      <c r="H277" s="10">
        <v>107.01</v>
      </c>
      <c r="I277" s="10">
        <v>119.41</v>
      </c>
      <c r="J277" s="10">
        <v>120.14</v>
      </c>
      <c r="K277" s="10">
        <v>118.91</v>
      </c>
      <c r="L277" s="10">
        <v>90.76</v>
      </c>
      <c r="M277" s="10">
        <v>87.68</v>
      </c>
      <c r="N277" s="10">
        <v>99.85</v>
      </c>
      <c r="O277" s="10">
        <v>111.4</v>
      </c>
      <c r="P277" s="10">
        <v>102.53</v>
      </c>
      <c r="Q277" s="10">
        <v>100.26</v>
      </c>
      <c r="R277" s="10">
        <v>100.03</v>
      </c>
      <c r="S277" s="10">
        <v>99.65</v>
      </c>
      <c r="T277" s="10">
        <v>98.39</v>
      </c>
      <c r="U277" s="10">
        <v>84.55</v>
      </c>
      <c r="V277" s="10">
        <v>96.14</v>
      </c>
      <c r="W277" s="10">
        <v>108.35</v>
      </c>
      <c r="X277" s="10">
        <v>101.33</v>
      </c>
      <c r="Y277" s="10">
        <v>96.2</v>
      </c>
      <c r="Z277" s="10">
        <v>105.33</v>
      </c>
      <c r="AA277" s="10">
        <v>117.76</v>
      </c>
      <c r="AB277" s="10">
        <v>105.95</v>
      </c>
      <c r="AC277" s="10">
        <v>103.01</v>
      </c>
      <c r="AD277" s="10">
        <v>87.95</v>
      </c>
      <c r="AE277" s="33">
        <v>98.44</v>
      </c>
      <c r="AF277" s="33">
        <v>113.97</v>
      </c>
      <c r="AG277" s="33">
        <v>105.79</v>
      </c>
      <c r="AH277" s="36"/>
      <c r="AI277" s="32"/>
      <c r="AJ277" s="8" t="s">
        <v>91</v>
      </c>
      <c r="AK277" s="10">
        <v>105.32</v>
      </c>
      <c r="AL277" s="10">
        <v>108.12</v>
      </c>
      <c r="AM277" s="38">
        <v>110.6</v>
      </c>
      <c r="AN277" s="38">
        <v>115.05</v>
      </c>
      <c r="AO277" s="38">
        <v>85.73</v>
      </c>
      <c r="AP277" s="38">
        <v>104.59</v>
      </c>
      <c r="AQ277" s="38">
        <v>105.83</v>
      </c>
      <c r="AR277" s="38">
        <v>102.9</v>
      </c>
      <c r="AS277" s="38">
        <v>103.41</v>
      </c>
      <c r="AT277" s="38">
        <v>104.44</v>
      </c>
      <c r="AU277" s="38">
        <v>90.79</v>
      </c>
    </row>
    <row r="278" spans="1:47">
      <c r="A278" s="36"/>
      <c r="B278" s="32"/>
      <c r="C278" s="8" t="s">
        <v>92</v>
      </c>
      <c r="D278" s="72">
        <v>103.43</v>
      </c>
      <c r="E278" s="10">
        <v>103.43</v>
      </c>
      <c r="F278" s="10">
        <v>97.6</v>
      </c>
      <c r="G278" s="10">
        <v>115.51</v>
      </c>
      <c r="H278" s="10">
        <v>102.28</v>
      </c>
      <c r="I278" s="10">
        <v>113.67</v>
      </c>
      <c r="J278" s="10">
        <v>117.09</v>
      </c>
      <c r="K278" s="10">
        <v>113.61</v>
      </c>
      <c r="L278" s="10">
        <v>94.74</v>
      </c>
      <c r="M278" s="10">
        <v>71.260000000000005</v>
      </c>
      <c r="N278" s="10">
        <v>118.52</v>
      </c>
      <c r="O278" s="10">
        <v>123.76</v>
      </c>
      <c r="P278" s="10">
        <v>103.02</v>
      </c>
      <c r="Q278" s="10">
        <v>100.71</v>
      </c>
      <c r="R278" s="10">
        <v>93.07</v>
      </c>
      <c r="S278" s="10">
        <v>96.11</v>
      </c>
      <c r="T278" s="10">
        <v>102.3</v>
      </c>
      <c r="U278" s="10">
        <v>87.21</v>
      </c>
      <c r="V278" s="10">
        <v>91.07</v>
      </c>
      <c r="W278" s="10">
        <v>109.04</v>
      </c>
      <c r="X278" s="10">
        <v>101.14</v>
      </c>
      <c r="Y278" s="10">
        <v>95.98</v>
      </c>
      <c r="Z278" s="10">
        <v>107.17</v>
      </c>
      <c r="AA278" s="10">
        <v>127.48</v>
      </c>
      <c r="AB278" s="10">
        <v>99.74</v>
      </c>
      <c r="AC278" s="10">
        <v>101.65</v>
      </c>
      <c r="AD278" s="10">
        <v>92.47</v>
      </c>
      <c r="AE278" s="33">
        <v>87.6</v>
      </c>
      <c r="AF278" s="33">
        <v>117.88</v>
      </c>
      <c r="AG278" s="33">
        <v>104.38</v>
      </c>
      <c r="AH278" s="36"/>
      <c r="AI278" s="32"/>
      <c r="AJ278" s="8" t="s">
        <v>92</v>
      </c>
      <c r="AK278" s="10">
        <v>103.43</v>
      </c>
      <c r="AL278" s="10">
        <v>109.08</v>
      </c>
      <c r="AM278" s="38">
        <v>112.77</v>
      </c>
      <c r="AN278" s="38">
        <v>110.8</v>
      </c>
      <c r="AO278" s="38">
        <v>106.39</v>
      </c>
      <c r="AP278" s="38">
        <v>105.92</v>
      </c>
      <c r="AQ278" s="38">
        <v>118.13</v>
      </c>
      <c r="AR278" s="38">
        <v>100.85</v>
      </c>
      <c r="AS278" s="38">
        <v>99.54</v>
      </c>
      <c r="AT278" s="38">
        <v>100.36</v>
      </c>
      <c r="AU278" s="38">
        <v>87.17</v>
      </c>
    </row>
    <row r="279" spans="1:47">
      <c r="A279" s="36"/>
      <c r="B279" s="32"/>
      <c r="C279" s="8" t="s">
        <v>93</v>
      </c>
      <c r="D279" s="72">
        <v>103.17</v>
      </c>
      <c r="E279" s="10">
        <v>103.16</v>
      </c>
      <c r="F279" s="10">
        <v>99.31</v>
      </c>
      <c r="G279" s="10">
        <v>113.92</v>
      </c>
      <c r="H279" s="10">
        <v>98.08</v>
      </c>
      <c r="I279" s="10">
        <v>113.93</v>
      </c>
      <c r="J279" s="10">
        <v>108.63</v>
      </c>
      <c r="K279" s="10">
        <v>122.3</v>
      </c>
      <c r="L279" s="10">
        <v>90.75</v>
      </c>
      <c r="M279" s="10">
        <v>83</v>
      </c>
      <c r="N279" s="10">
        <v>100.83</v>
      </c>
      <c r="O279" s="10">
        <v>114.58</v>
      </c>
      <c r="P279" s="10">
        <v>93.95</v>
      </c>
      <c r="Q279" s="10">
        <v>110.96</v>
      </c>
      <c r="R279" s="10">
        <v>103.33</v>
      </c>
      <c r="S279" s="10">
        <v>97.13</v>
      </c>
      <c r="T279" s="10">
        <v>98.19</v>
      </c>
      <c r="U279" s="10">
        <v>93.35</v>
      </c>
      <c r="V279" s="10">
        <v>95.77</v>
      </c>
      <c r="W279" s="10">
        <v>109.86</v>
      </c>
      <c r="X279" s="10">
        <v>105.34</v>
      </c>
      <c r="Y279" s="10">
        <v>104.72</v>
      </c>
      <c r="Z279" s="10">
        <v>100.78</v>
      </c>
      <c r="AA279" s="10">
        <v>130.94</v>
      </c>
      <c r="AB279" s="10">
        <v>112.87</v>
      </c>
      <c r="AC279" s="10">
        <v>105.97</v>
      </c>
      <c r="AD279" s="10">
        <v>98.47</v>
      </c>
      <c r="AE279" s="33">
        <v>86.5</v>
      </c>
      <c r="AF279" s="33">
        <v>119.27</v>
      </c>
      <c r="AG279" s="33">
        <v>103.96</v>
      </c>
      <c r="AH279" s="36"/>
      <c r="AI279" s="32"/>
      <c r="AJ279" s="8" t="s">
        <v>93</v>
      </c>
      <c r="AK279" s="10">
        <v>103.17</v>
      </c>
      <c r="AL279" s="10">
        <v>106.01</v>
      </c>
      <c r="AM279" s="38">
        <v>105.82</v>
      </c>
      <c r="AN279" s="38">
        <v>109.47</v>
      </c>
      <c r="AO279" s="38">
        <v>104.57</v>
      </c>
      <c r="AP279" s="38">
        <v>108.59</v>
      </c>
      <c r="AQ279" s="38">
        <v>109.45</v>
      </c>
      <c r="AR279" s="38">
        <v>108.2</v>
      </c>
      <c r="AS279" s="38">
        <v>100.9</v>
      </c>
      <c r="AT279" s="38">
        <v>101.43</v>
      </c>
      <c r="AU279" s="38">
        <v>92.59</v>
      </c>
    </row>
    <row r="280" spans="1:47">
      <c r="A280" s="36"/>
      <c r="B280" s="32"/>
      <c r="C280" s="8" t="s">
        <v>94</v>
      </c>
      <c r="D280" s="72">
        <v>103.27</v>
      </c>
      <c r="E280" s="10">
        <v>103.27</v>
      </c>
      <c r="F280" s="10">
        <v>101.43</v>
      </c>
      <c r="G280" s="10">
        <v>113.04</v>
      </c>
      <c r="H280" s="10">
        <v>100.39</v>
      </c>
      <c r="I280" s="10">
        <v>110.47</v>
      </c>
      <c r="J280" s="10">
        <v>103.58</v>
      </c>
      <c r="K280" s="10">
        <v>118.95</v>
      </c>
      <c r="L280" s="10">
        <v>93.4</v>
      </c>
      <c r="M280" s="10">
        <v>87.9</v>
      </c>
      <c r="N280" s="10">
        <v>97.77</v>
      </c>
      <c r="O280" s="10">
        <v>120.06</v>
      </c>
      <c r="P280" s="10">
        <v>94.63</v>
      </c>
      <c r="Q280" s="10">
        <v>100.75</v>
      </c>
      <c r="R280" s="10">
        <v>98.25</v>
      </c>
      <c r="S280" s="10">
        <v>92.45</v>
      </c>
      <c r="T280" s="10">
        <v>92.67</v>
      </c>
      <c r="U280" s="10">
        <v>89.17</v>
      </c>
      <c r="V280" s="10">
        <v>93.22</v>
      </c>
      <c r="W280" s="10">
        <v>110.91</v>
      </c>
      <c r="X280" s="10">
        <v>101.62</v>
      </c>
      <c r="Y280" s="10">
        <v>96.4</v>
      </c>
      <c r="Z280" s="10">
        <v>101.53</v>
      </c>
      <c r="AA280" s="10">
        <v>132.43</v>
      </c>
      <c r="AB280" s="10">
        <v>108.32</v>
      </c>
      <c r="AC280" s="10">
        <v>101.5</v>
      </c>
      <c r="AD280" s="10">
        <v>89.1</v>
      </c>
      <c r="AE280" s="33">
        <v>83.35</v>
      </c>
      <c r="AF280" s="33">
        <v>123.74</v>
      </c>
      <c r="AG280" s="33">
        <v>104.48</v>
      </c>
      <c r="AH280" s="36"/>
      <c r="AI280" s="32"/>
      <c r="AJ280" s="8" t="s">
        <v>94</v>
      </c>
      <c r="AK280" s="10">
        <v>103.27</v>
      </c>
      <c r="AL280" s="10">
        <v>105.48</v>
      </c>
      <c r="AM280" s="38">
        <v>104.75</v>
      </c>
      <c r="AN280" s="38">
        <v>107.53</v>
      </c>
      <c r="AO280" s="38">
        <v>98.68</v>
      </c>
      <c r="AP280" s="38">
        <v>106.09</v>
      </c>
      <c r="AQ280" s="38">
        <v>115.43</v>
      </c>
      <c r="AR280" s="38">
        <v>101.34</v>
      </c>
      <c r="AS280" s="38">
        <v>99.94</v>
      </c>
      <c r="AT280" s="38">
        <v>100.62</v>
      </c>
      <c r="AU280" s="38">
        <v>89.95</v>
      </c>
    </row>
    <row r="281" spans="1:47">
      <c r="A281" s="36"/>
      <c r="B281" s="32"/>
      <c r="C281" s="8" t="s">
        <v>95</v>
      </c>
      <c r="D281" s="72">
        <v>104.62</v>
      </c>
      <c r="E281" s="10">
        <v>104.62</v>
      </c>
      <c r="F281" s="10">
        <v>103.99</v>
      </c>
      <c r="G281" s="10">
        <v>93.88</v>
      </c>
      <c r="H281" s="10">
        <v>99.61</v>
      </c>
      <c r="I281" s="10">
        <v>119.13</v>
      </c>
      <c r="J281" s="10">
        <v>116.38</v>
      </c>
      <c r="K281" s="10">
        <v>125.04</v>
      </c>
      <c r="L281" s="10">
        <v>86.97</v>
      </c>
      <c r="M281" s="10">
        <v>71.87</v>
      </c>
      <c r="N281" s="10">
        <v>93.1</v>
      </c>
      <c r="O281" s="10">
        <v>131.75</v>
      </c>
      <c r="P281" s="10">
        <v>107.09</v>
      </c>
      <c r="Q281" s="10">
        <v>102.43</v>
      </c>
      <c r="R281" s="10">
        <v>96.38</v>
      </c>
      <c r="S281" s="10">
        <v>102.12</v>
      </c>
      <c r="T281" s="10">
        <v>91.79</v>
      </c>
      <c r="U281" s="10">
        <v>89.29</v>
      </c>
      <c r="V281" s="10">
        <v>97.31</v>
      </c>
      <c r="W281" s="10">
        <v>110.74</v>
      </c>
      <c r="X281" s="10">
        <v>102.96</v>
      </c>
      <c r="Y281" s="10">
        <v>100.69</v>
      </c>
      <c r="Z281" s="10">
        <v>104.04</v>
      </c>
      <c r="AA281" s="10">
        <v>126.15</v>
      </c>
      <c r="AB281" s="10">
        <v>107.47</v>
      </c>
      <c r="AC281" s="10">
        <v>101.57</v>
      </c>
      <c r="AD281" s="10">
        <v>95.57</v>
      </c>
      <c r="AE281" s="33">
        <v>84.81</v>
      </c>
      <c r="AF281" s="33">
        <v>130.69999999999999</v>
      </c>
      <c r="AG281" s="33">
        <v>106.18</v>
      </c>
      <c r="AH281" s="36"/>
      <c r="AI281" s="32"/>
      <c r="AJ281" s="8" t="s">
        <v>95</v>
      </c>
      <c r="AK281" s="10">
        <v>104.62</v>
      </c>
      <c r="AL281" s="10">
        <v>109.95</v>
      </c>
      <c r="AM281" s="38">
        <v>112.55</v>
      </c>
      <c r="AN281" s="38">
        <v>115.79</v>
      </c>
      <c r="AO281" s="38">
        <v>96.45</v>
      </c>
      <c r="AP281" s="38">
        <v>108.06</v>
      </c>
      <c r="AQ281" s="38">
        <v>125.73</v>
      </c>
      <c r="AR281" s="38">
        <v>99.15</v>
      </c>
      <c r="AS281" s="38">
        <v>100.55</v>
      </c>
      <c r="AT281" s="38">
        <v>101.21</v>
      </c>
      <c r="AU281" s="38">
        <v>89.33</v>
      </c>
    </row>
    <row r="282" spans="1:47">
      <c r="A282" s="36"/>
      <c r="B282" s="32"/>
      <c r="C282" s="8" t="s">
        <v>96</v>
      </c>
      <c r="D282" s="72">
        <v>104.51</v>
      </c>
      <c r="E282" s="10">
        <v>104.51</v>
      </c>
      <c r="F282" s="10">
        <v>101.45</v>
      </c>
      <c r="G282" s="10">
        <v>104.49</v>
      </c>
      <c r="H282" s="10">
        <v>100.51</v>
      </c>
      <c r="I282" s="10">
        <v>121.34</v>
      </c>
      <c r="J282" s="10">
        <v>126.8</v>
      </c>
      <c r="K282" s="10">
        <v>122.27</v>
      </c>
      <c r="L282" s="10">
        <v>91.39</v>
      </c>
      <c r="M282" s="10">
        <v>65.5</v>
      </c>
      <c r="N282" s="10">
        <v>91.29</v>
      </c>
      <c r="O282" s="10">
        <v>115.59</v>
      </c>
      <c r="P282" s="10">
        <v>109.4</v>
      </c>
      <c r="Q282" s="10">
        <v>98.47</v>
      </c>
      <c r="R282" s="10">
        <v>98.22</v>
      </c>
      <c r="S282" s="10">
        <v>100.65</v>
      </c>
      <c r="T282" s="10">
        <v>102.31</v>
      </c>
      <c r="U282" s="10">
        <v>89.41</v>
      </c>
      <c r="V282" s="10">
        <v>95.92</v>
      </c>
      <c r="W282" s="10">
        <v>111.87</v>
      </c>
      <c r="X282" s="10">
        <v>102.2</v>
      </c>
      <c r="Y282" s="10">
        <v>106.13</v>
      </c>
      <c r="Z282" s="10">
        <v>105.68</v>
      </c>
      <c r="AA282" s="10">
        <v>130.46</v>
      </c>
      <c r="AB282" s="10">
        <v>106.36</v>
      </c>
      <c r="AC282" s="10">
        <v>97.34</v>
      </c>
      <c r="AD282" s="10">
        <v>96.5</v>
      </c>
      <c r="AE282" s="33">
        <v>79.58</v>
      </c>
      <c r="AF282" s="33">
        <v>123.61</v>
      </c>
      <c r="AG282" s="33">
        <v>105.88</v>
      </c>
      <c r="AH282" s="36"/>
      <c r="AI282" s="32"/>
      <c r="AJ282" s="8" t="s">
        <v>96</v>
      </c>
      <c r="AK282" s="10">
        <v>104.51</v>
      </c>
      <c r="AL282" s="10">
        <v>109.71</v>
      </c>
      <c r="AM282" s="38">
        <v>111.78</v>
      </c>
      <c r="AN282" s="38">
        <v>115.03</v>
      </c>
      <c r="AO282" s="38">
        <v>102.73</v>
      </c>
      <c r="AP282" s="38">
        <v>106.85</v>
      </c>
      <c r="AQ282" s="38">
        <v>116.84</v>
      </c>
      <c r="AR282" s="38">
        <v>101.62</v>
      </c>
      <c r="AS282" s="38">
        <v>101.66</v>
      </c>
      <c r="AT282" s="38">
        <v>102.33</v>
      </c>
      <c r="AU282" s="38">
        <v>88.43</v>
      </c>
    </row>
    <row r="283" spans="1:47">
      <c r="A283" s="36"/>
      <c r="B283" s="34"/>
      <c r="C283" s="15" t="s">
        <v>97</v>
      </c>
      <c r="D283" s="73">
        <v>105.68</v>
      </c>
      <c r="E283" s="14">
        <v>105.68</v>
      </c>
      <c r="F283" s="14">
        <v>103.7</v>
      </c>
      <c r="G283" s="14">
        <v>101.71</v>
      </c>
      <c r="H283" s="14">
        <v>100.98</v>
      </c>
      <c r="I283" s="14">
        <v>107.93</v>
      </c>
      <c r="J283" s="14">
        <v>98.27</v>
      </c>
      <c r="K283" s="14">
        <v>128.46</v>
      </c>
      <c r="L283" s="14">
        <v>89.96</v>
      </c>
      <c r="M283" s="14">
        <v>68.09</v>
      </c>
      <c r="N283" s="14">
        <v>93.63</v>
      </c>
      <c r="O283" s="14">
        <v>139.86000000000001</v>
      </c>
      <c r="P283" s="14">
        <v>117.77</v>
      </c>
      <c r="Q283" s="14">
        <v>115.28</v>
      </c>
      <c r="R283" s="14">
        <v>96</v>
      </c>
      <c r="S283" s="14">
        <v>100.48</v>
      </c>
      <c r="T283" s="14">
        <v>106.71</v>
      </c>
      <c r="U283" s="14">
        <v>87.78</v>
      </c>
      <c r="V283" s="14">
        <v>93.87</v>
      </c>
      <c r="W283" s="14">
        <v>112.04</v>
      </c>
      <c r="X283" s="14">
        <v>99.95</v>
      </c>
      <c r="Y283" s="14">
        <v>97.76</v>
      </c>
      <c r="Z283" s="14">
        <v>102.8</v>
      </c>
      <c r="AA283" s="14">
        <v>123.05</v>
      </c>
      <c r="AB283" s="14">
        <v>101.22</v>
      </c>
      <c r="AC283" s="14">
        <v>97.44</v>
      </c>
      <c r="AD283" s="14">
        <v>96.22</v>
      </c>
      <c r="AE283" s="33">
        <v>76.099999999999994</v>
      </c>
      <c r="AF283" s="33">
        <v>136.84</v>
      </c>
      <c r="AG283" s="33">
        <v>107.57</v>
      </c>
      <c r="AH283" s="36"/>
      <c r="AI283" s="34"/>
      <c r="AJ283" s="15" t="s">
        <v>97</v>
      </c>
      <c r="AK283" s="14">
        <v>105.68</v>
      </c>
      <c r="AL283" s="14">
        <v>111.88</v>
      </c>
      <c r="AM283" s="40">
        <v>112.98</v>
      </c>
      <c r="AN283" s="40">
        <v>116.34</v>
      </c>
      <c r="AO283" s="40">
        <v>105.92</v>
      </c>
      <c r="AP283" s="40">
        <v>108.17</v>
      </c>
      <c r="AQ283" s="40">
        <v>124.64</v>
      </c>
      <c r="AR283" s="40">
        <v>100.99</v>
      </c>
      <c r="AS283" s="40">
        <v>100.81</v>
      </c>
      <c r="AT283" s="40">
        <v>101.75</v>
      </c>
      <c r="AU283" s="40">
        <v>89.21</v>
      </c>
    </row>
    <row r="284" spans="1:47">
      <c r="A284" s="8"/>
      <c r="B284" s="28" t="s">
        <v>106</v>
      </c>
      <c r="C284" s="22" t="s">
        <v>84</v>
      </c>
      <c r="D284" s="72">
        <v>105.34</v>
      </c>
      <c r="E284" s="10">
        <v>105.34</v>
      </c>
      <c r="F284" s="10">
        <v>101.71</v>
      </c>
      <c r="G284" s="10">
        <v>106.23</v>
      </c>
      <c r="H284" s="10">
        <v>98.66</v>
      </c>
      <c r="I284" s="10">
        <v>127.21</v>
      </c>
      <c r="J284" s="10">
        <v>119.75</v>
      </c>
      <c r="K284" s="10">
        <v>134.9</v>
      </c>
      <c r="L284" s="10">
        <v>92.4</v>
      </c>
      <c r="M284" s="10">
        <v>82.61</v>
      </c>
      <c r="N284" s="10">
        <v>95.47</v>
      </c>
      <c r="O284" s="10">
        <v>138.30000000000001</v>
      </c>
      <c r="P284" s="10">
        <v>111.23</v>
      </c>
      <c r="Q284" s="10">
        <v>103.62</v>
      </c>
      <c r="R284" s="10">
        <v>93.22</v>
      </c>
      <c r="S284" s="10">
        <v>98.03</v>
      </c>
      <c r="T284" s="10">
        <v>104.83</v>
      </c>
      <c r="U284" s="10">
        <v>85.55</v>
      </c>
      <c r="V284" s="10">
        <v>112.57</v>
      </c>
      <c r="W284" s="10">
        <v>106.08</v>
      </c>
      <c r="X284" s="10">
        <v>100.17</v>
      </c>
      <c r="Y284" s="10">
        <v>107.21</v>
      </c>
      <c r="Z284" s="10">
        <v>97.25</v>
      </c>
      <c r="AA284" s="10">
        <v>114.56</v>
      </c>
      <c r="AB284" s="10">
        <v>105.7</v>
      </c>
      <c r="AC284" s="10">
        <v>93.87</v>
      </c>
      <c r="AD284" s="10">
        <v>97.51</v>
      </c>
      <c r="AE284" s="30">
        <v>77.349999999999994</v>
      </c>
      <c r="AF284" s="30">
        <v>135.97999999999999</v>
      </c>
      <c r="AG284" s="30">
        <v>107.8</v>
      </c>
      <c r="AH284" s="8"/>
      <c r="AI284" s="28" t="s">
        <v>106</v>
      </c>
      <c r="AJ284" s="22" t="s">
        <v>84</v>
      </c>
      <c r="AK284" s="10">
        <v>105.34</v>
      </c>
      <c r="AL284" s="10">
        <v>111.8</v>
      </c>
      <c r="AM284" s="38">
        <v>115.64</v>
      </c>
      <c r="AN284" s="38">
        <v>122.21</v>
      </c>
      <c r="AO284" s="38">
        <v>102.44</v>
      </c>
      <c r="AP284" s="38">
        <v>106.94</v>
      </c>
      <c r="AQ284" s="38">
        <v>126.99</v>
      </c>
      <c r="AR284" s="38">
        <v>95.55</v>
      </c>
      <c r="AS284" s="38">
        <v>101.13</v>
      </c>
      <c r="AT284" s="38">
        <v>102.1</v>
      </c>
      <c r="AU284" s="38">
        <v>86.11</v>
      </c>
    </row>
    <row r="285" spans="1:47">
      <c r="A285" s="8"/>
      <c r="B285" s="32"/>
      <c r="C285" s="8" t="s">
        <v>86</v>
      </c>
      <c r="D285" s="72">
        <v>103.9</v>
      </c>
      <c r="E285" s="10">
        <v>103.89</v>
      </c>
      <c r="F285" s="10">
        <v>100.82</v>
      </c>
      <c r="G285" s="10">
        <v>112.47</v>
      </c>
      <c r="H285" s="10">
        <v>99.13</v>
      </c>
      <c r="I285" s="10">
        <v>112.83</v>
      </c>
      <c r="J285" s="10">
        <v>97.07</v>
      </c>
      <c r="K285" s="10">
        <v>137.21</v>
      </c>
      <c r="L285" s="10">
        <v>93.06</v>
      </c>
      <c r="M285" s="10">
        <v>79.400000000000006</v>
      </c>
      <c r="N285" s="10">
        <v>105.48</v>
      </c>
      <c r="O285" s="10">
        <v>123.57</v>
      </c>
      <c r="P285" s="10">
        <v>109.89</v>
      </c>
      <c r="Q285" s="10">
        <v>101.6</v>
      </c>
      <c r="R285" s="10">
        <v>92.38</v>
      </c>
      <c r="S285" s="10">
        <v>98.22</v>
      </c>
      <c r="T285" s="10">
        <v>101.1</v>
      </c>
      <c r="U285" s="10">
        <v>85.22</v>
      </c>
      <c r="V285" s="10">
        <v>104.18</v>
      </c>
      <c r="W285" s="10">
        <v>112.44</v>
      </c>
      <c r="X285" s="10">
        <v>98.96</v>
      </c>
      <c r="Y285" s="10">
        <v>106.39</v>
      </c>
      <c r="Z285" s="10">
        <v>88.24</v>
      </c>
      <c r="AA285" s="10">
        <v>118.99</v>
      </c>
      <c r="AB285" s="10">
        <v>90.51</v>
      </c>
      <c r="AC285" s="10">
        <v>95.27</v>
      </c>
      <c r="AD285" s="10">
        <v>99.93</v>
      </c>
      <c r="AE285" s="33">
        <v>73.260000000000005</v>
      </c>
      <c r="AF285" s="33">
        <v>128.79</v>
      </c>
      <c r="AG285" s="33">
        <v>105.64</v>
      </c>
      <c r="AH285" s="8"/>
      <c r="AI285" s="32"/>
      <c r="AJ285" s="8" t="s">
        <v>86</v>
      </c>
      <c r="AK285" s="10">
        <v>103.9</v>
      </c>
      <c r="AL285" s="10">
        <v>111.93</v>
      </c>
      <c r="AM285" s="38">
        <v>115.91</v>
      </c>
      <c r="AN285" s="38">
        <v>121.44</v>
      </c>
      <c r="AO285" s="38">
        <v>101.9</v>
      </c>
      <c r="AP285" s="38">
        <v>106.7</v>
      </c>
      <c r="AQ285" s="38">
        <v>123.03</v>
      </c>
      <c r="AR285" s="38">
        <v>98.65</v>
      </c>
      <c r="AS285" s="38">
        <v>98.57</v>
      </c>
      <c r="AT285" s="38">
        <v>99.31</v>
      </c>
      <c r="AU285" s="38">
        <v>86.14</v>
      </c>
    </row>
    <row r="286" spans="1:47">
      <c r="A286" s="8"/>
      <c r="B286" s="32"/>
      <c r="C286" s="8" t="s">
        <v>88</v>
      </c>
      <c r="D286" s="72">
        <v>103.02</v>
      </c>
      <c r="E286" s="10">
        <v>103.02</v>
      </c>
      <c r="F286" s="10">
        <v>102.27</v>
      </c>
      <c r="G286" s="10">
        <v>112.15</v>
      </c>
      <c r="H286" s="10">
        <v>96.6</v>
      </c>
      <c r="I286" s="10">
        <v>104.67</v>
      </c>
      <c r="J286" s="10">
        <v>84.66</v>
      </c>
      <c r="K286" s="10">
        <v>136.79</v>
      </c>
      <c r="L286" s="10">
        <v>89.4</v>
      </c>
      <c r="M286" s="10">
        <v>80.34</v>
      </c>
      <c r="N286" s="10">
        <v>103.8</v>
      </c>
      <c r="O286" s="10">
        <v>119.61</v>
      </c>
      <c r="P286" s="10">
        <v>119.98</v>
      </c>
      <c r="Q286" s="10">
        <v>107.91</v>
      </c>
      <c r="R286" s="10">
        <v>89.8</v>
      </c>
      <c r="S286" s="10">
        <v>100.93</v>
      </c>
      <c r="T286" s="10">
        <v>101.77</v>
      </c>
      <c r="U286" s="10">
        <v>83.86</v>
      </c>
      <c r="V286" s="10">
        <v>101.64</v>
      </c>
      <c r="W286" s="10">
        <v>111.44</v>
      </c>
      <c r="X286" s="10">
        <v>100.89</v>
      </c>
      <c r="Y286" s="10">
        <v>106.84</v>
      </c>
      <c r="Z286" s="10">
        <v>101.98</v>
      </c>
      <c r="AA286" s="10">
        <v>126.75</v>
      </c>
      <c r="AB286" s="10">
        <v>98.77</v>
      </c>
      <c r="AC286" s="10">
        <v>95.77</v>
      </c>
      <c r="AD286" s="10">
        <v>98.33</v>
      </c>
      <c r="AE286" s="33">
        <v>74.069999999999993</v>
      </c>
      <c r="AF286" s="33">
        <v>133.33000000000001</v>
      </c>
      <c r="AG286" s="33">
        <v>104.9</v>
      </c>
      <c r="AH286" s="8"/>
      <c r="AI286" s="32"/>
      <c r="AJ286" s="8" t="s">
        <v>88</v>
      </c>
      <c r="AK286" s="10">
        <v>103.02</v>
      </c>
      <c r="AL286" s="10">
        <v>110.35</v>
      </c>
      <c r="AM286" s="38">
        <v>116.46</v>
      </c>
      <c r="AN286" s="38">
        <v>120.17</v>
      </c>
      <c r="AO286" s="38">
        <v>106.15</v>
      </c>
      <c r="AP286" s="38">
        <v>102.17</v>
      </c>
      <c r="AQ286" s="38">
        <v>119.84</v>
      </c>
      <c r="AR286" s="38">
        <v>95.73</v>
      </c>
      <c r="AS286" s="38">
        <v>98.1</v>
      </c>
      <c r="AT286" s="38">
        <v>98.83</v>
      </c>
      <c r="AU286" s="38">
        <v>85.62</v>
      </c>
    </row>
    <row r="287" spans="1:47">
      <c r="A287" s="8"/>
      <c r="B287" s="32"/>
      <c r="C287" s="8" t="s">
        <v>89</v>
      </c>
      <c r="D287" s="72">
        <v>104.29</v>
      </c>
      <c r="E287" s="10">
        <v>104.29</v>
      </c>
      <c r="F287" s="10">
        <v>101.31</v>
      </c>
      <c r="G287" s="10">
        <v>121.2</v>
      </c>
      <c r="H287" s="10">
        <v>96.7</v>
      </c>
      <c r="I287" s="10">
        <v>109.75</v>
      </c>
      <c r="J287" s="10">
        <v>90.04</v>
      </c>
      <c r="K287" s="10">
        <v>137.35</v>
      </c>
      <c r="L287" s="10">
        <v>87.47</v>
      </c>
      <c r="M287" s="10">
        <v>69.900000000000006</v>
      </c>
      <c r="N287" s="10">
        <v>99.44</v>
      </c>
      <c r="O287" s="10">
        <v>121.81</v>
      </c>
      <c r="P287" s="10">
        <v>120.82</v>
      </c>
      <c r="Q287" s="10">
        <v>99.75</v>
      </c>
      <c r="R287" s="10">
        <v>95.04</v>
      </c>
      <c r="S287" s="10">
        <v>97.16</v>
      </c>
      <c r="T287" s="10">
        <v>102.38</v>
      </c>
      <c r="U287" s="10">
        <v>82.94</v>
      </c>
      <c r="V287" s="10">
        <v>100.41</v>
      </c>
      <c r="W287" s="10">
        <v>106.29</v>
      </c>
      <c r="X287" s="10">
        <v>99.93</v>
      </c>
      <c r="Y287" s="10">
        <v>107.69</v>
      </c>
      <c r="Z287" s="10">
        <v>96.8</v>
      </c>
      <c r="AA287" s="10">
        <v>116.33</v>
      </c>
      <c r="AB287" s="10">
        <v>99.55</v>
      </c>
      <c r="AC287" s="10">
        <v>96.39</v>
      </c>
      <c r="AD287" s="10">
        <v>96.43</v>
      </c>
      <c r="AE287" s="33">
        <v>74.58</v>
      </c>
      <c r="AF287" s="33">
        <v>143.16999999999999</v>
      </c>
      <c r="AG287" s="33">
        <v>106.6</v>
      </c>
      <c r="AH287" s="8"/>
      <c r="AI287" s="32"/>
      <c r="AJ287" s="8" t="s">
        <v>89</v>
      </c>
      <c r="AK287" s="10">
        <v>104.29</v>
      </c>
      <c r="AL287" s="10">
        <v>111.38</v>
      </c>
      <c r="AM287" s="38">
        <v>115.81</v>
      </c>
      <c r="AN287" s="38">
        <v>123.92</v>
      </c>
      <c r="AO287" s="38">
        <v>98.07</v>
      </c>
      <c r="AP287" s="38">
        <v>103.33</v>
      </c>
      <c r="AQ287" s="38">
        <v>114.5</v>
      </c>
      <c r="AR287" s="38">
        <v>98.02</v>
      </c>
      <c r="AS287" s="38">
        <v>99.87</v>
      </c>
      <c r="AT287" s="38">
        <v>100.91</v>
      </c>
      <c r="AU287" s="38">
        <v>84.22</v>
      </c>
    </row>
    <row r="288" spans="1:47">
      <c r="A288" s="8"/>
      <c r="B288" s="32"/>
      <c r="C288" s="8" t="s">
        <v>90</v>
      </c>
      <c r="D288" s="72">
        <v>103.34</v>
      </c>
      <c r="E288" s="10">
        <v>103.34</v>
      </c>
      <c r="F288" s="10">
        <v>99.09</v>
      </c>
      <c r="G288" s="10">
        <v>103.35</v>
      </c>
      <c r="H288" s="10">
        <v>100.8</v>
      </c>
      <c r="I288" s="10">
        <v>108.1</v>
      </c>
      <c r="J288" s="10">
        <v>103.21</v>
      </c>
      <c r="K288" s="10">
        <v>124.48</v>
      </c>
      <c r="L288" s="10">
        <v>91.31</v>
      </c>
      <c r="M288" s="10">
        <v>70.23</v>
      </c>
      <c r="N288" s="10">
        <v>108.84</v>
      </c>
      <c r="O288" s="10">
        <v>116.83</v>
      </c>
      <c r="P288" s="10">
        <v>121.72</v>
      </c>
      <c r="Q288" s="10">
        <v>103.05</v>
      </c>
      <c r="R288" s="10">
        <v>95.59</v>
      </c>
      <c r="S288" s="10">
        <v>98.37</v>
      </c>
      <c r="T288" s="10">
        <v>102.99</v>
      </c>
      <c r="U288" s="10">
        <v>81.31</v>
      </c>
      <c r="V288" s="10">
        <v>100.66</v>
      </c>
      <c r="W288" s="10">
        <v>105.95</v>
      </c>
      <c r="X288" s="10">
        <v>102.11</v>
      </c>
      <c r="Y288" s="10">
        <v>110.53</v>
      </c>
      <c r="Z288" s="10">
        <v>103.89</v>
      </c>
      <c r="AA288" s="10">
        <v>113.32</v>
      </c>
      <c r="AB288" s="10">
        <v>108.17</v>
      </c>
      <c r="AC288" s="10">
        <v>96.73</v>
      </c>
      <c r="AD288" s="10">
        <v>96.4</v>
      </c>
      <c r="AE288" s="33">
        <v>81.87</v>
      </c>
      <c r="AF288" s="33">
        <v>141</v>
      </c>
      <c r="AG288" s="33">
        <v>105.47</v>
      </c>
      <c r="AH288" s="8"/>
      <c r="AI288" s="32"/>
      <c r="AJ288" s="8" t="s">
        <v>90</v>
      </c>
      <c r="AK288" s="10">
        <v>103.34</v>
      </c>
      <c r="AL288" s="10">
        <v>110.63</v>
      </c>
      <c r="AM288" s="38">
        <v>118.03</v>
      </c>
      <c r="AN288" s="38">
        <v>125.75</v>
      </c>
      <c r="AO288" s="38">
        <v>103.16</v>
      </c>
      <c r="AP288" s="38">
        <v>99.77</v>
      </c>
      <c r="AQ288" s="38">
        <v>110</v>
      </c>
      <c r="AR288" s="38">
        <v>96.39</v>
      </c>
      <c r="AS288" s="38">
        <v>97.48</v>
      </c>
      <c r="AT288" s="38">
        <v>98.46</v>
      </c>
      <c r="AU288" s="38">
        <v>83.69</v>
      </c>
    </row>
    <row r="289" spans="1:47">
      <c r="A289" s="8"/>
      <c r="B289" s="32"/>
      <c r="C289" s="8" t="s">
        <v>91</v>
      </c>
      <c r="D289" s="72">
        <v>100.06</v>
      </c>
      <c r="E289" s="10">
        <v>100.06</v>
      </c>
      <c r="F289" s="10">
        <v>95.52</v>
      </c>
      <c r="G289" s="10">
        <v>104.13</v>
      </c>
      <c r="H289" s="10">
        <v>101.12</v>
      </c>
      <c r="I289" s="10">
        <v>104.75</v>
      </c>
      <c r="J289" s="10">
        <v>95.31</v>
      </c>
      <c r="K289" s="10">
        <v>117.37</v>
      </c>
      <c r="L289" s="10">
        <v>96.95</v>
      </c>
      <c r="M289" s="10">
        <v>80.900000000000006</v>
      </c>
      <c r="N289" s="10">
        <v>97.96</v>
      </c>
      <c r="O289" s="10">
        <v>82.64</v>
      </c>
      <c r="P289" s="10">
        <v>112.65</v>
      </c>
      <c r="Q289" s="10">
        <v>107</v>
      </c>
      <c r="R289" s="10">
        <v>95.58</v>
      </c>
      <c r="S289" s="10">
        <v>98.33</v>
      </c>
      <c r="T289" s="10">
        <v>98.83</v>
      </c>
      <c r="U289" s="10">
        <v>81.39</v>
      </c>
      <c r="V289" s="10">
        <v>99.43</v>
      </c>
      <c r="W289" s="10">
        <v>108.99</v>
      </c>
      <c r="X289" s="10">
        <v>100.02</v>
      </c>
      <c r="Y289" s="10">
        <v>98.26</v>
      </c>
      <c r="Z289" s="10">
        <v>101.5</v>
      </c>
      <c r="AA289" s="10">
        <v>104.86</v>
      </c>
      <c r="AB289" s="10">
        <v>104.5</v>
      </c>
      <c r="AC289" s="10">
        <v>97.86</v>
      </c>
      <c r="AD289" s="10">
        <v>107.21</v>
      </c>
      <c r="AE289" s="33">
        <v>58.26</v>
      </c>
      <c r="AF289" s="33">
        <v>142.69</v>
      </c>
      <c r="AG289" s="33">
        <v>102.48</v>
      </c>
      <c r="AH289" s="8"/>
      <c r="AI289" s="32"/>
      <c r="AJ289" s="8" t="s">
        <v>91</v>
      </c>
      <c r="AK289" s="10">
        <v>100.06</v>
      </c>
      <c r="AL289" s="10">
        <v>103.85</v>
      </c>
      <c r="AM289" s="38">
        <v>111.12</v>
      </c>
      <c r="AN289" s="38">
        <v>116.97</v>
      </c>
      <c r="AO289" s="38">
        <v>81.58</v>
      </c>
      <c r="AP289" s="38">
        <v>94.27</v>
      </c>
      <c r="AQ289" s="38">
        <v>81.36</v>
      </c>
      <c r="AR289" s="38">
        <v>98.59</v>
      </c>
      <c r="AS289" s="38">
        <v>97.38</v>
      </c>
      <c r="AT289" s="38">
        <v>98.6</v>
      </c>
      <c r="AU289" s="38">
        <v>82.63</v>
      </c>
    </row>
    <row r="290" spans="1:47">
      <c r="A290" s="8"/>
      <c r="B290" s="32"/>
      <c r="C290" s="8" t="s">
        <v>92</v>
      </c>
      <c r="D290" s="72">
        <v>99.02</v>
      </c>
      <c r="E290" s="10">
        <v>99.02</v>
      </c>
      <c r="F290" s="10">
        <v>97.29</v>
      </c>
      <c r="G290" s="10">
        <v>100.5</v>
      </c>
      <c r="H290" s="10">
        <v>99.18</v>
      </c>
      <c r="I290" s="10">
        <v>104.83</v>
      </c>
      <c r="J290" s="10">
        <v>87.03</v>
      </c>
      <c r="K290" s="10">
        <v>128.84</v>
      </c>
      <c r="L290" s="10">
        <v>90.79</v>
      </c>
      <c r="M290" s="10">
        <v>73.02</v>
      </c>
      <c r="N290" s="10">
        <v>104.13</v>
      </c>
      <c r="O290" s="10">
        <v>103.45</v>
      </c>
      <c r="P290" s="10">
        <v>99.87</v>
      </c>
      <c r="Q290" s="10">
        <v>105.38</v>
      </c>
      <c r="R290" s="10">
        <v>91.97</v>
      </c>
      <c r="S290" s="10">
        <v>99.66</v>
      </c>
      <c r="T290" s="10">
        <v>101.73</v>
      </c>
      <c r="U290" s="10">
        <v>85.03</v>
      </c>
      <c r="V290" s="10">
        <v>99.6</v>
      </c>
      <c r="W290" s="10">
        <v>111.21</v>
      </c>
      <c r="X290" s="10">
        <v>98.08</v>
      </c>
      <c r="Y290" s="10">
        <v>98.93</v>
      </c>
      <c r="Z290" s="10">
        <v>97.09</v>
      </c>
      <c r="AA290" s="10">
        <v>95.57</v>
      </c>
      <c r="AB290" s="10">
        <v>108.83</v>
      </c>
      <c r="AC290" s="10">
        <v>97.15</v>
      </c>
      <c r="AD290" s="10">
        <v>100.12</v>
      </c>
      <c r="AE290" s="33">
        <v>54.96</v>
      </c>
      <c r="AF290" s="33">
        <v>127.32</v>
      </c>
      <c r="AG290" s="33">
        <v>100.8</v>
      </c>
      <c r="AH290" s="8"/>
      <c r="AI290" s="32"/>
      <c r="AJ290" s="8" t="s">
        <v>92</v>
      </c>
      <c r="AK290" s="10">
        <v>99.02</v>
      </c>
      <c r="AL290" s="10">
        <v>106.01</v>
      </c>
      <c r="AM290" s="38">
        <v>114.33</v>
      </c>
      <c r="AN290" s="38">
        <v>119.37</v>
      </c>
      <c r="AO290" s="38">
        <v>95.37</v>
      </c>
      <c r="AP290" s="38">
        <v>95.9</v>
      </c>
      <c r="AQ290" s="38">
        <v>95.69</v>
      </c>
      <c r="AR290" s="38">
        <v>96.71</v>
      </c>
      <c r="AS290" s="38">
        <v>94.13</v>
      </c>
      <c r="AT290" s="38">
        <v>94.78</v>
      </c>
      <c r="AU290" s="38">
        <v>85.2</v>
      </c>
    </row>
    <row r="291" spans="1:47">
      <c r="A291" s="8"/>
      <c r="B291" s="32"/>
      <c r="C291" s="8" t="s">
        <v>93</v>
      </c>
      <c r="D291" s="72">
        <v>98.96</v>
      </c>
      <c r="E291" s="10">
        <v>98.96</v>
      </c>
      <c r="F291" s="10">
        <v>95.65</v>
      </c>
      <c r="G291" s="10">
        <v>98.74</v>
      </c>
      <c r="H291" s="10">
        <v>103.52</v>
      </c>
      <c r="I291" s="10">
        <v>97.66</v>
      </c>
      <c r="J291" s="10">
        <v>92.25</v>
      </c>
      <c r="K291" s="10">
        <v>104.32</v>
      </c>
      <c r="L291" s="10">
        <v>91.26</v>
      </c>
      <c r="M291" s="10">
        <v>59.8</v>
      </c>
      <c r="N291" s="10">
        <v>109.85</v>
      </c>
      <c r="O291" s="10">
        <v>103.23</v>
      </c>
      <c r="P291" s="10">
        <v>114.25</v>
      </c>
      <c r="Q291" s="10">
        <v>100.44</v>
      </c>
      <c r="R291" s="10">
        <v>97.27</v>
      </c>
      <c r="S291" s="10">
        <v>102.26</v>
      </c>
      <c r="T291" s="10">
        <v>93.78</v>
      </c>
      <c r="U291" s="10">
        <v>85.38</v>
      </c>
      <c r="V291" s="10">
        <v>99.32</v>
      </c>
      <c r="W291" s="10">
        <v>108.73</v>
      </c>
      <c r="X291" s="10">
        <v>97.47</v>
      </c>
      <c r="Y291" s="10">
        <v>96.99</v>
      </c>
      <c r="Z291" s="10">
        <v>99.8</v>
      </c>
      <c r="AA291" s="10">
        <v>92.32</v>
      </c>
      <c r="AB291" s="10">
        <v>110.26</v>
      </c>
      <c r="AC291" s="10">
        <v>94.7</v>
      </c>
      <c r="AD291" s="10">
        <v>101.87</v>
      </c>
      <c r="AE291" s="33">
        <v>59.66</v>
      </c>
      <c r="AF291" s="33">
        <v>120.27</v>
      </c>
      <c r="AG291" s="33">
        <v>100.29</v>
      </c>
      <c r="AH291" s="8"/>
      <c r="AI291" s="32"/>
      <c r="AJ291" s="8" t="s">
        <v>93</v>
      </c>
      <c r="AK291" s="10">
        <v>98.96</v>
      </c>
      <c r="AL291" s="10">
        <v>106.76</v>
      </c>
      <c r="AM291" s="38">
        <v>113.05</v>
      </c>
      <c r="AN291" s="38">
        <v>119.14</v>
      </c>
      <c r="AO291" s="38">
        <v>105.24</v>
      </c>
      <c r="AP291" s="38">
        <v>100.64</v>
      </c>
      <c r="AQ291" s="38">
        <v>94.49</v>
      </c>
      <c r="AR291" s="38">
        <v>102.84</v>
      </c>
      <c r="AS291" s="38">
        <v>93.28</v>
      </c>
      <c r="AT291" s="38">
        <v>93.8</v>
      </c>
      <c r="AU291" s="38">
        <v>84.84</v>
      </c>
    </row>
    <row r="292" spans="1:47">
      <c r="A292" s="8"/>
      <c r="B292" s="32"/>
      <c r="C292" s="8" t="s">
        <v>94</v>
      </c>
      <c r="D292" s="72">
        <v>100.09</v>
      </c>
      <c r="E292" s="10">
        <v>100.08</v>
      </c>
      <c r="F292" s="10">
        <v>95.61</v>
      </c>
      <c r="G292" s="10">
        <v>100.68</v>
      </c>
      <c r="H292" s="10">
        <v>98.54</v>
      </c>
      <c r="I292" s="10">
        <v>101.75</v>
      </c>
      <c r="J292" s="10">
        <v>96.26</v>
      </c>
      <c r="K292" s="10">
        <v>108.69</v>
      </c>
      <c r="L292" s="10">
        <v>87.59</v>
      </c>
      <c r="M292" s="10">
        <v>67.59</v>
      </c>
      <c r="N292" s="10">
        <v>114.76</v>
      </c>
      <c r="O292" s="10">
        <v>92.33</v>
      </c>
      <c r="P292" s="10">
        <v>109.65</v>
      </c>
      <c r="Q292" s="10">
        <v>102.4</v>
      </c>
      <c r="R292" s="10">
        <v>88.15</v>
      </c>
      <c r="S292" s="10">
        <v>99.38</v>
      </c>
      <c r="T292" s="10">
        <v>103.63</v>
      </c>
      <c r="U292" s="10">
        <v>85.3</v>
      </c>
      <c r="V292" s="10">
        <v>99.63</v>
      </c>
      <c r="W292" s="10">
        <v>107.48</v>
      </c>
      <c r="X292" s="10">
        <v>99.37</v>
      </c>
      <c r="Y292" s="10">
        <v>95.84</v>
      </c>
      <c r="Z292" s="10">
        <v>97.8</v>
      </c>
      <c r="AA292" s="10">
        <v>92.28</v>
      </c>
      <c r="AB292" s="10">
        <v>109.21</v>
      </c>
      <c r="AC292" s="10">
        <v>99.3</v>
      </c>
      <c r="AD292" s="10">
        <v>107.75</v>
      </c>
      <c r="AE292" s="33">
        <v>60.51</v>
      </c>
      <c r="AF292" s="33">
        <v>126.51</v>
      </c>
      <c r="AG292" s="33">
        <v>101.76</v>
      </c>
      <c r="AH292" s="8"/>
      <c r="AI292" s="32"/>
      <c r="AJ292" s="8" t="s">
        <v>94</v>
      </c>
      <c r="AK292" s="10">
        <v>100.09</v>
      </c>
      <c r="AL292" s="10">
        <v>105.75</v>
      </c>
      <c r="AM292" s="38">
        <v>115.82</v>
      </c>
      <c r="AN292" s="38">
        <v>117.08</v>
      </c>
      <c r="AO292" s="38">
        <v>114.68</v>
      </c>
      <c r="AP292" s="38">
        <v>90.1</v>
      </c>
      <c r="AQ292" s="38">
        <v>82.94</v>
      </c>
      <c r="AR292" s="38">
        <v>93.65</v>
      </c>
      <c r="AS292" s="38">
        <v>94.26</v>
      </c>
      <c r="AT292" s="38">
        <v>94.99</v>
      </c>
      <c r="AU292" s="38">
        <v>85.33</v>
      </c>
    </row>
    <row r="293" spans="1:47">
      <c r="A293" s="8"/>
      <c r="B293" s="32"/>
      <c r="C293" s="8" t="s">
        <v>95</v>
      </c>
      <c r="D293" s="72">
        <v>94.24</v>
      </c>
      <c r="E293" s="10">
        <v>94.24</v>
      </c>
      <c r="F293" s="10">
        <v>93.9</v>
      </c>
      <c r="G293" s="10">
        <v>100.67</v>
      </c>
      <c r="H293" s="10">
        <v>98.9</v>
      </c>
      <c r="I293" s="10">
        <v>91.74</v>
      </c>
      <c r="J293" s="10">
        <v>81.59</v>
      </c>
      <c r="K293" s="10">
        <v>103.63</v>
      </c>
      <c r="L293" s="10">
        <v>83.41</v>
      </c>
      <c r="M293" s="10">
        <v>52.63</v>
      </c>
      <c r="N293" s="10">
        <v>116.39</v>
      </c>
      <c r="O293" s="10">
        <v>90.72</v>
      </c>
      <c r="P293" s="10">
        <v>96.58</v>
      </c>
      <c r="Q293" s="10">
        <v>99.95</v>
      </c>
      <c r="R293" s="10">
        <v>80.34</v>
      </c>
      <c r="S293" s="10">
        <v>96.56</v>
      </c>
      <c r="T293" s="10">
        <v>105.53</v>
      </c>
      <c r="U293" s="10">
        <v>89.21</v>
      </c>
      <c r="V293" s="10">
        <v>93.15</v>
      </c>
      <c r="W293" s="10">
        <v>108.2</v>
      </c>
      <c r="X293" s="10">
        <v>98.21</v>
      </c>
      <c r="Y293" s="10">
        <v>92.6</v>
      </c>
      <c r="Z293" s="10">
        <v>94.37</v>
      </c>
      <c r="AA293" s="10">
        <v>91.97</v>
      </c>
      <c r="AB293" s="10">
        <v>115.57</v>
      </c>
      <c r="AC293" s="10">
        <v>99.83</v>
      </c>
      <c r="AD293" s="10">
        <v>96.14</v>
      </c>
      <c r="AE293" s="33">
        <v>57.5</v>
      </c>
      <c r="AF293" s="33">
        <v>120.9</v>
      </c>
      <c r="AG293" s="33">
        <v>95.82</v>
      </c>
      <c r="AH293" s="8"/>
      <c r="AI293" s="32"/>
      <c r="AJ293" s="8" t="s">
        <v>95</v>
      </c>
      <c r="AK293" s="10">
        <v>94.24</v>
      </c>
      <c r="AL293" s="10">
        <v>98.89</v>
      </c>
      <c r="AM293" s="38">
        <v>105.98</v>
      </c>
      <c r="AN293" s="38">
        <v>98.25</v>
      </c>
      <c r="AO293" s="38">
        <v>115.87</v>
      </c>
      <c r="AP293" s="38">
        <v>90.53</v>
      </c>
      <c r="AQ293" s="38">
        <v>83.54</v>
      </c>
      <c r="AR293" s="38">
        <v>93.49</v>
      </c>
      <c r="AS293" s="38">
        <v>90.51</v>
      </c>
      <c r="AT293" s="38">
        <v>90.65</v>
      </c>
      <c r="AU293" s="38">
        <v>88.17</v>
      </c>
    </row>
    <row r="294" spans="1:47">
      <c r="A294" s="8"/>
      <c r="B294" s="32"/>
      <c r="C294" s="8" t="s">
        <v>96</v>
      </c>
      <c r="D294" s="72">
        <v>90.17</v>
      </c>
      <c r="E294" s="10">
        <v>90.17</v>
      </c>
      <c r="F294" s="10">
        <v>88.66</v>
      </c>
      <c r="G294" s="10">
        <v>97.1</v>
      </c>
      <c r="H294" s="10">
        <v>97.25</v>
      </c>
      <c r="I294" s="10">
        <v>84.58</v>
      </c>
      <c r="J294" s="10">
        <v>73.8</v>
      </c>
      <c r="K294" s="10">
        <v>102.01</v>
      </c>
      <c r="L294" s="10">
        <v>84.52</v>
      </c>
      <c r="M294" s="10">
        <v>63.11</v>
      </c>
      <c r="N294" s="10">
        <v>107.48</v>
      </c>
      <c r="O294" s="10">
        <v>81.2</v>
      </c>
      <c r="P294" s="10">
        <v>86.08</v>
      </c>
      <c r="Q294" s="10">
        <v>103.99</v>
      </c>
      <c r="R294" s="10">
        <v>82.66</v>
      </c>
      <c r="S294" s="10">
        <v>92.26</v>
      </c>
      <c r="T294" s="10">
        <v>100.03</v>
      </c>
      <c r="U294" s="10">
        <v>91.5</v>
      </c>
      <c r="V294" s="10">
        <v>95.95</v>
      </c>
      <c r="W294" s="10">
        <v>106.87</v>
      </c>
      <c r="X294" s="10">
        <v>99.26</v>
      </c>
      <c r="Y294" s="10">
        <v>94.45</v>
      </c>
      <c r="Z294" s="10">
        <v>94.45</v>
      </c>
      <c r="AA294" s="10">
        <v>90.18</v>
      </c>
      <c r="AB294" s="10">
        <v>114.24</v>
      </c>
      <c r="AC294" s="10">
        <v>100.73</v>
      </c>
      <c r="AD294" s="10">
        <v>105.54</v>
      </c>
      <c r="AE294" s="33">
        <v>58.96</v>
      </c>
      <c r="AF294" s="33">
        <v>125.39</v>
      </c>
      <c r="AG294" s="33">
        <v>92.37</v>
      </c>
      <c r="AH294" s="8"/>
      <c r="AI294" s="32"/>
      <c r="AJ294" s="8" t="s">
        <v>96</v>
      </c>
      <c r="AK294" s="10">
        <v>90.17</v>
      </c>
      <c r="AL294" s="10">
        <v>93.92</v>
      </c>
      <c r="AM294" s="38">
        <v>99.74</v>
      </c>
      <c r="AN294" s="38">
        <v>96.62</v>
      </c>
      <c r="AO294" s="38">
        <v>102.94</v>
      </c>
      <c r="AP294" s="38">
        <v>86.35</v>
      </c>
      <c r="AQ294" s="38">
        <v>71.209999999999994</v>
      </c>
      <c r="AR294" s="38">
        <v>92.57</v>
      </c>
      <c r="AS294" s="38">
        <v>88.14</v>
      </c>
      <c r="AT294" s="38">
        <v>87.68</v>
      </c>
      <c r="AU294" s="38">
        <v>91.76</v>
      </c>
    </row>
    <row r="295" spans="1:47">
      <c r="A295" s="8"/>
      <c r="B295" s="34"/>
      <c r="C295" s="15" t="s">
        <v>97</v>
      </c>
      <c r="D295" s="73">
        <v>93.75</v>
      </c>
      <c r="E295" s="14">
        <v>93.75</v>
      </c>
      <c r="F295" s="14">
        <v>90.66</v>
      </c>
      <c r="G295" s="14">
        <v>102.65</v>
      </c>
      <c r="H295" s="14">
        <v>100.82</v>
      </c>
      <c r="I295" s="14">
        <v>93.29</v>
      </c>
      <c r="J295" s="14">
        <v>90.49</v>
      </c>
      <c r="K295" s="14">
        <v>99.65</v>
      </c>
      <c r="L295" s="14">
        <v>83.4</v>
      </c>
      <c r="M295" s="14">
        <v>55.35</v>
      </c>
      <c r="N295" s="14">
        <v>99.17</v>
      </c>
      <c r="O295" s="14">
        <v>69.92</v>
      </c>
      <c r="P295" s="14">
        <v>102.54</v>
      </c>
      <c r="Q295" s="14">
        <v>101</v>
      </c>
      <c r="R295" s="14">
        <v>86.27</v>
      </c>
      <c r="S295" s="14">
        <v>98.53</v>
      </c>
      <c r="T295" s="14">
        <v>93.4</v>
      </c>
      <c r="U295" s="14">
        <v>91.73</v>
      </c>
      <c r="V295" s="14">
        <v>94.76</v>
      </c>
      <c r="W295" s="14">
        <v>109.45</v>
      </c>
      <c r="X295" s="14">
        <v>97.9</v>
      </c>
      <c r="Y295" s="14">
        <v>97.24</v>
      </c>
      <c r="Z295" s="14">
        <v>87.84</v>
      </c>
      <c r="AA295" s="14">
        <v>90.15</v>
      </c>
      <c r="AB295" s="14">
        <v>113.93</v>
      </c>
      <c r="AC295" s="14">
        <v>96.24</v>
      </c>
      <c r="AD295" s="14">
        <v>107.75</v>
      </c>
      <c r="AE295" s="35">
        <v>56.78</v>
      </c>
      <c r="AF295" s="35">
        <v>127.14</v>
      </c>
      <c r="AG295" s="35">
        <v>95.8</v>
      </c>
      <c r="AH295" s="8"/>
      <c r="AI295" s="34"/>
      <c r="AJ295" s="15" t="s">
        <v>97</v>
      </c>
      <c r="AK295" s="14">
        <v>93.75</v>
      </c>
      <c r="AL295" s="14">
        <v>100.08</v>
      </c>
      <c r="AM295" s="40">
        <v>108.42</v>
      </c>
      <c r="AN295" s="40">
        <v>111.45</v>
      </c>
      <c r="AO295" s="40">
        <v>102.63</v>
      </c>
      <c r="AP295" s="40">
        <v>87.61</v>
      </c>
      <c r="AQ295" s="40">
        <v>67.260000000000005</v>
      </c>
      <c r="AR295" s="40">
        <v>96.4</v>
      </c>
      <c r="AS295" s="40">
        <v>88.86</v>
      </c>
      <c r="AT295" s="40">
        <v>89.08</v>
      </c>
      <c r="AU295" s="40">
        <v>86.39</v>
      </c>
    </row>
    <row r="296" spans="1:47">
      <c r="A296" s="8"/>
      <c r="B296" s="32" t="s">
        <v>107</v>
      </c>
      <c r="C296" s="22" t="s">
        <v>84</v>
      </c>
      <c r="D296" s="72">
        <v>93.86</v>
      </c>
      <c r="E296" s="10">
        <v>93.86</v>
      </c>
      <c r="F296" s="10">
        <v>93.4</v>
      </c>
      <c r="G296" s="10">
        <v>98.78</v>
      </c>
      <c r="H296" s="10">
        <v>95.1</v>
      </c>
      <c r="I296" s="10">
        <v>87.94</v>
      </c>
      <c r="J296" s="10">
        <v>77.989999999999995</v>
      </c>
      <c r="K296" s="10">
        <v>98.03</v>
      </c>
      <c r="L296" s="10">
        <v>79.489999999999995</v>
      </c>
      <c r="M296" s="10">
        <v>47.51</v>
      </c>
      <c r="N296" s="10">
        <v>108.98</v>
      </c>
      <c r="O296" s="10">
        <v>69.2</v>
      </c>
      <c r="P296" s="10">
        <v>131.84</v>
      </c>
      <c r="Q296" s="10">
        <v>94.94</v>
      </c>
      <c r="R296" s="10">
        <v>81.39</v>
      </c>
      <c r="S296" s="10">
        <v>99.13</v>
      </c>
      <c r="T296" s="10">
        <v>92.41</v>
      </c>
      <c r="U296" s="10">
        <v>87.26</v>
      </c>
      <c r="V296" s="10">
        <v>94.39</v>
      </c>
      <c r="W296" s="10">
        <v>102.43</v>
      </c>
      <c r="X296" s="10">
        <v>97.55</v>
      </c>
      <c r="Y296" s="10">
        <v>95.38</v>
      </c>
      <c r="Z296" s="10">
        <v>89.07</v>
      </c>
      <c r="AA296" s="10">
        <v>90.73</v>
      </c>
      <c r="AB296" s="10">
        <v>110.16</v>
      </c>
      <c r="AC296" s="10">
        <v>98.56</v>
      </c>
      <c r="AD296" s="10">
        <v>97.35</v>
      </c>
      <c r="AE296" s="33">
        <v>60.1</v>
      </c>
      <c r="AF296" s="33">
        <v>108.76</v>
      </c>
      <c r="AG296" s="33">
        <v>95.02</v>
      </c>
      <c r="AH296" s="8"/>
      <c r="AI296" s="32" t="s">
        <v>107</v>
      </c>
      <c r="AJ296" s="22" t="s">
        <v>84</v>
      </c>
      <c r="AK296" s="10">
        <v>93.86</v>
      </c>
      <c r="AL296" s="10">
        <v>102.99</v>
      </c>
      <c r="AM296" s="38">
        <v>120</v>
      </c>
      <c r="AN296" s="38">
        <v>127.2</v>
      </c>
      <c r="AO296" s="38">
        <v>104.69</v>
      </c>
      <c r="AP296" s="38">
        <v>80.78</v>
      </c>
      <c r="AQ296" s="38">
        <v>66.06</v>
      </c>
      <c r="AR296" s="38">
        <v>88.75</v>
      </c>
      <c r="AS296" s="38">
        <v>87.58</v>
      </c>
      <c r="AT296" s="38">
        <v>87.78</v>
      </c>
      <c r="AU296" s="38">
        <v>85.9</v>
      </c>
    </row>
    <row r="297" spans="1:47">
      <c r="A297" s="8"/>
      <c r="B297" s="32"/>
      <c r="C297" s="8" t="s">
        <v>86</v>
      </c>
      <c r="D297" s="72">
        <v>94.05</v>
      </c>
      <c r="E297" s="10">
        <v>94.06</v>
      </c>
      <c r="F297" s="10">
        <v>99.56</v>
      </c>
      <c r="G297" s="10">
        <v>99.46</v>
      </c>
      <c r="H297" s="10">
        <v>95.74</v>
      </c>
      <c r="I297" s="10">
        <v>90.8</v>
      </c>
      <c r="J297" s="10">
        <v>83.57</v>
      </c>
      <c r="K297" s="10">
        <v>99.06</v>
      </c>
      <c r="L297" s="10">
        <v>81.819999999999993</v>
      </c>
      <c r="M297" s="10">
        <v>46.88</v>
      </c>
      <c r="N297" s="10">
        <v>102.6</v>
      </c>
      <c r="O297" s="10">
        <v>79.959999999999994</v>
      </c>
      <c r="P297" s="10">
        <v>105.84</v>
      </c>
      <c r="Q297" s="10">
        <v>103.27</v>
      </c>
      <c r="R297" s="10">
        <v>86.06</v>
      </c>
      <c r="S297" s="10">
        <v>100.9</v>
      </c>
      <c r="T297" s="10">
        <v>98.51</v>
      </c>
      <c r="U297" s="10">
        <v>90.18</v>
      </c>
      <c r="V297" s="10">
        <v>91.08</v>
      </c>
      <c r="W297" s="10">
        <v>105.46</v>
      </c>
      <c r="X297" s="10">
        <v>97.64</v>
      </c>
      <c r="Y297" s="10">
        <v>101.35</v>
      </c>
      <c r="Z297" s="10">
        <v>88.53</v>
      </c>
      <c r="AA297" s="10">
        <v>85.72</v>
      </c>
      <c r="AB297" s="10">
        <v>104.54</v>
      </c>
      <c r="AC297" s="10">
        <v>99.12</v>
      </c>
      <c r="AD297" s="10">
        <v>95.98</v>
      </c>
      <c r="AE297" s="33">
        <v>58.46</v>
      </c>
      <c r="AF297" s="33">
        <v>121.48</v>
      </c>
      <c r="AG297" s="33">
        <v>95.79</v>
      </c>
      <c r="AH297" s="8"/>
      <c r="AI297" s="32"/>
      <c r="AJ297" s="8" t="s">
        <v>86</v>
      </c>
      <c r="AK297" s="10">
        <v>94.05</v>
      </c>
      <c r="AL297" s="10">
        <v>94.16</v>
      </c>
      <c r="AM297" s="38">
        <v>101.67</v>
      </c>
      <c r="AN297" s="38">
        <v>100.8</v>
      </c>
      <c r="AO297" s="38">
        <v>107.84</v>
      </c>
      <c r="AP297" s="38">
        <v>84.67</v>
      </c>
      <c r="AQ297" s="38">
        <v>66.569999999999993</v>
      </c>
      <c r="AR297" s="38">
        <v>93.58</v>
      </c>
      <c r="AS297" s="38">
        <v>94.75</v>
      </c>
      <c r="AT297" s="38">
        <v>95.39</v>
      </c>
      <c r="AU297" s="38">
        <v>85.9</v>
      </c>
    </row>
    <row r="298" spans="1:47">
      <c r="A298" s="8"/>
      <c r="B298" s="32"/>
      <c r="C298" s="8" t="s">
        <v>88</v>
      </c>
      <c r="D298" s="72">
        <v>94.77</v>
      </c>
      <c r="E298" s="10">
        <v>94.77</v>
      </c>
      <c r="F298" s="10">
        <v>103.09</v>
      </c>
      <c r="G298" s="10">
        <v>97.37</v>
      </c>
      <c r="H298" s="10">
        <v>96.51</v>
      </c>
      <c r="I298" s="10">
        <v>102.13</v>
      </c>
      <c r="J298" s="10">
        <v>102.56</v>
      </c>
      <c r="K298" s="10">
        <v>102.06</v>
      </c>
      <c r="L298" s="10">
        <v>79.03</v>
      </c>
      <c r="M298" s="10">
        <v>43.89</v>
      </c>
      <c r="N298" s="10">
        <v>101.47</v>
      </c>
      <c r="O298" s="10">
        <v>74.599999999999994</v>
      </c>
      <c r="P298" s="10">
        <v>94.99</v>
      </c>
      <c r="Q298" s="10">
        <v>101.06</v>
      </c>
      <c r="R298" s="10">
        <v>93.74</v>
      </c>
      <c r="S298" s="10">
        <v>98.81</v>
      </c>
      <c r="T298" s="10">
        <v>102.12</v>
      </c>
      <c r="U298" s="10">
        <v>89.26</v>
      </c>
      <c r="V298" s="10">
        <v>93.04</v>
      </c>
      <c r="W298" s="10">
        <v>106.68</v>
      </c>
      <c r="X298" s="10">
        <v>98.94</v>
      </c>
      <c r="Y298" s="10">
        <v>100.8</v>
      </c>
      <c r="Z298" s="10">
        <v>84.92</v>
      </c>
      <c r="AA298" s="10">
        <v>90.74</v>
      </c>
      <c r="AB298" s="10">
        <v>105.51</v>
      </c>
      <c r="AC298" s="10">
        <v>100.07</v>
      </c>
      <c r="AD298" s="10">
        <v>105.32</v>
      </c>
      <c r="AE298" s="33">
        <v>55.78</v>
      </c>
      <c r="AF298" s="33">
        <v>125.41</v>
      </c>
      <c r="AG298" s="33">
        <v>96.67</v>
      </c>
      <c r="AH298" s="8"/>
      <c r="AI298" s="32"/>
      <c r="AJ298" s="8" t="s">
        <v>88</v>
      </c>
      <c r="AK298" s="10">
        <v>94.77</v>
      </c>
      <c r="AL298" s="10">
        <v>96.08</v>
      </c>
      <c r="AM298" s="38">
        <v>101.2</v>
      </c>
      <c r="AN298" s="38">
        <v>101.67</v>
      </c>
      <c r="AO298" s="38">
        <v>105.75</v>
      </c>
      <c r="AP298" s="38">
        <v>89.9</v>
      </c>
      <c r="AQ298" s="38">
        <v>65.650000000000006</v>
      </c>
      <c r="AR298" s="38">
        <v>102.91</v>
      </c>
      <c r="AS298" s="38">
        <v>94.69</v>
      </c>
      <c r="AT298" s="38">
        <v>95.12</v>
      </c>
      <c r="AU298" s="38">
        <v>86.74</v>
      </c>
    </row>
    <row r="299" spans="1:47">
      <c r="A299" s="8"/>
      <c r="B299" s="32"/>
      <c r="C299" s="8" t="s">
        <v>89</v>
      </c>
      <c r="D299" s="72">
        <v>91.35</v>
      </c>
      <c r="E299" s="10">
        <v>91.36</v>
      </c>
      <c r="F299" s="10">
        <v>103.94</v>
      </c>
      <c r="G299" s="10">
        <v>107.44</v>
      </c>
      <c r="H299" s="10">
        <v>95.06</v>
      </c>
      <c r="I299" s="10">
        <v>81.44</v>
      </c>
      <c r="J299" s="10">
        <v>64.47</v>
      </c>
      <c r="K299" s="10">
        <v>102.8</v>
      </c>
      <c r="L299" s="10">
        <v>88.01</v>
      </c>
      <c r="M299" s="10">
        <v>49.53</v>
      </c>
      <c r="N299" s="10">
        <v>104.64</v>
      </c>
      <c r="O299" s="10">
        <v>75.540000000000006</v>
      </c>
      <c r="P299" s="10">
        <v>90.1</v>
      </c>
      <c r="Q299" s="10">
        <v>104.36</v>
      </c>
      <c r="R299" s="10">
        <v>87.19</v>
      </c>
      <c r="S299" s="10">
        <v>96.09</v>
      </c>
      <c r="T299" s="10">
        <v>98.71</v>
      </c>
      <c r="U299" s="10">
        <v>90.23</v>
      </c>
      <c r="V299" s="10">
        <v>94.74</v>
      </c>
      <c r="W299" s="10">
        <v>102.79</v>
      </c>
      <c r="X299" s="10">
        <v>96.62</v>
      </c>
      <c r="Y299" s="10">
        <v>99.33</v>
      </c>
      <c r="Z299" s="10">
        <v>87.6</v>
      </c>
      <c r="AA299" s="10">
        <v>95.35</v>
      </c>
      <c r="AB299" s="10">
        <v>103.08</v>
      </c>
      <c r="AC299" s="10">
        <v>95.9</v>
      </c>
      <c r="AD299" s="10">
        <v>99.89</v>
      </c>
      <c r="AE299" s="33">
        <v>58.05</v>
      </c>
      <c r="AF299" s="33">
        <v>126.53</v>
      </c>
      <c r="AG299" s="33">
        <v>93.5</v>
      </c>
      <c r="AH299" s="8"/>
      <c r="AI299" s="32"/>
      <c r="AJ299" s="8" t="s">
        <v>89</v>
      </c>
      <c r="AK299" s="10">
        <v>91.35</v>
      </c>
      <c r="AL299" s="10">
        <v>93.41</v>
      </c>
      <c r="AM299" s="38">
        <v>95.26</v>
      </c>
      <c r="AN299" s="38">
        <v>89.67</v>
      </c>
      <c r="AO299" s="38">
        <v>111.7</v>
      </c>
      <c r="AP299" s="38">
        <v>88.41</v>
      </c>
      <c r="AQ299" s="38">
        <v>72.05</v>
      </c>
      <c r="AR299" s="38">
        <v>94.36</v>
      </c>
      <c r="AS299" s="38">
        <v>90.5</v>
      </c>
      <c r="AT299" s="38">
        <v>90.99</v>
      </c>
      <c r="AU299" s="38">
        <v>83.2</v>
      </c>
    </row>
    <row r="300" spans="1:47">
      <c r="A300" s="8"/>
      <c r="B300" s="32"/>
      <c r="C300" s="8" t="s">
        <v>90</v>
      </c>
      <c r="D300" s="72">
        <v>92.47</v>
      </c>
      <c r="E300" s="10">
        <v>92.47</v>
      </c>
      <c r="F300" s="10">
        <v>106.85</v>
      </c>
      <c r="G300" s="10">
        <v>99.29</v>
      </c>
      <c r="H300" s="10">
        <v>95.11</v>
      </c>
      <c r="I300" s="10">
        <v>84.79</v>
      </c>
      <c r="J300" s="10">
        <v>72.09</v>
      </c>
      <c r="K300" s="10">
        <v>106.16</v>
      </c>
      <c r="L300" s="10">
        <v>74.66</v>
      </c>
      <c r="M300" s="10">
        <v>50.17</v>
      </c>
      <c r="N300" s="10">
        <v>107.06</v>
      </c>
      <c r="O300" s="10">
        <v>62.32</v>
      </c>
      <c r="P300" s="10">
        <v>92.27</v>
      </c>
      <c r="Q300" s="10">
        <v>108.28</v>
      </c>
      <c r="R300" s="10">
        <v>87.98</v>
      </c>
      <c r="S300" s="10">
        <v>100.64</v>
      </c>
      <c r="T300" s="10">
        <v>97.14</v>
      </c>
      <c r="U300" s="10">
        <v>92.24</v>
      </c>
      <c r="V300" s="10">
        <v>96.07</v>
      </c>
      <c r="W300" s="10">
        <v>115.81</v>
      </c>
      <c r="X300" s="10">
        <v>97.19</v>
      </c>
      <c r="Y300" s="10">
        <v>102.39</v>
      </c>
      <c r="Z300" s="10">
        <v>83.42</v>
      </c>
      <c r="AA300" s="10">
        <v>95.1</v>
      </c>
      <c r="AB300" s="10">
        <v>103.52</v>
      </c>
      <c r="AC300" s="10">
        <v>97.31</v>
      </c>
      <c r="AD300" s="10">
        <v>98.32</v>
      </c>
      <c r="AE300" s="33">
        <v>56.93</v>
      </c>
      <c r="AF300" s="33">
        <v>123.88</v>
      </c>
      <c r="AG300" s="33">
        <v>94.26</v>
      </c>
      <c r="AH300" s="8"/>
      <c r="AI300" s="32"/>
      <c r="AJ300" s="8" t="s">
        <v>90</v>
      </c>
      <c r="AK300" s="10">
        <v>92.47</v>
      </c>
      <c r="AL300" s="10">
        <v>91.3</v>
      </c>
      <c r="AM300" s="38">
        <v>90.05</v>
      </c>
      <c r="AN300" s="38">
        <v>85.23</v>
      </c>
      <c r="AO300" s="38">
        <v>111.74</v>
      </c>
      <c r="AP300" s="38">
        <v>92.18</v>
      </c>
      <c r="AQ300" s="38">
        <v>71.739999999999995</v>
      </c>
      <c r="AR300" s="38">
        <v>100.45</v>
      </c>
      <c r="AS300" s="38">
        <v>92.56</v>
      </c>
      <c r="AT300" s="38">
        <v>92.97</v>
      </c>
      <c r="AU300" s="38">
        <v>86.68</v>
      </c>
    </row>
    <row r="301" spans="1:47">
      <c r="A301" s="8"/>
      <c r="B301" s="32"/>
      <c r="C301" s="8" t="s">
        <v>91</v>
      </c>
      <c r="D301" s="72">
        <v>100.46</v>
      </c>
      <c r="E301" s="10">
        <v>100.46</v>
      </c>
      <c r="F301" s="10">
        <v>100.34</v>
      </c>
      <c r="G301" s="10">
        <v>100.11</v>
      </c>
      <c r="H301" s="10">
        <v>95.14</v>
      </c>
      <c r="I301" s="10">
        <v>94.21</v>
      </c>
      <c r="J301" s="10">
        <v>77.03</v>
      </c>
      <c r="K301" s="10">
        <v>119.47</v>
      </c>
      <c r="L301" s="10">
        <v>78.760000000000005</v>
      </c>
      <c r="M301" s="10">
        <v>47</v>
      </c>
      <c r="N301" s="10">
        <v>181.93</v>
      </c>
      <c r="O301" s="10">
        <v>72.59</v>
      </c>
      <c r="P301" s="10">
        <v>101.25</v>
      </c>
      <c r="Q301" s="10">
        <v>100.74</v>
      </c>
      <c r="R301" s="10">
        <v>85.78</v>
      </c>
      <c r="S301" s="10">
        <v>101.31</v>
      </c>
      <c r="T301" s="10">
        <v>103.46</v>
      </c>
      <c r="U301" s="10">
        <v>91.87</v>
      </c>
      <c r="V301" s="10">
        <v>95.72</v>
      </c>
      <c r="W301" s="10">
        <v>111.12</v>
      </c>
      <c r="X301" s="10">
        <v>96.9</v>
      </c>
      <c r="Y301" s="10">
        <v>105.09</v>
      </c>
      <c r="Z301" s="10">
        <v>82.4</v>
      </c>
      <c r="AA301" s="10">
        <v>95.44</v>
      </c>
      <c r="AB301" s="10">
        <v>101.62</v>
      </c>
      <c r="AC301" s="10">
        <v>96.75</v>
      </c>
      <c r="AD301" s="10">
        <v>95.93</v>
      </c>
      <c r="AE301" s="33">
        <v>60.25</v>
      </c>
      <c r="AF301" s="33">
        <v>128.41999999999999</v>
      </c>
      <c r="AG301" s="33">
        <v>102.04</v>
      </c>
      <c r="AH301" s="8"/>
      <c r="AI301" s="32"/>
      <c r="AJ301" s="8" t="s">
        <v>91</v>
      </c>
      <c r="AK301" s="10">
        <v>100.46</v>
      </c>
      <c r="AL301" s="10">
        <v>114.43</v>
      </c>
      <c r="AM301" s="38">
        <v>132.4</v>
      </c>
      <c r="AN301" s="38">
        <v>108.39</v>
      </c>
      <c r="AO301" s="38">
        <v>167.36</v>
      </c>
      <c r="AP301" s="38">
        <v>90.48</v>
      </c>
      <c r="AQ301" s="38">
        <v>72.98</v>
      </c>
      <c r="AR301" s="38">
        <v>96.61</v>
      </c>
      <c r="AS301" s="38">
        <v>90.56</v>
      </c>
      <c r="AT301" s="38">
        <v>91.1</v>
      </c>
      <c r="AU301" s="38">
        <v>86.74</v>
      </c>
    </row>
    <row r="302" spans="1:47">
      <c r="A302" s="8"/>
      <c r="B302" s="32"/>
      <c r="C302" s="8" t="s">
        <v>92</v>
      </c>
      <c r="D302" s="72">
        <v>96.87</v>
      </c>
      <c r="E302" s="10">
        <v>96.88</v>
      </c>
      <c r="F302" s="10">
        <v>104.81</v>
      </c>
      <c r="G302" s="10">
        <v>98.69</v>
      </c>
      <c r="H302" s="10">
        <v>96.92</v>
      </c>
      <c r="I302" s="10">
        <v>105.03</v>
      </c>
      <c r="J302" s="10">
        <v>97.87</v>
      </c>
      <c r="K302" s="10">
        <v>118.62</v>
      </c>
      <c r="L302" s="10">
        <v>82.04</v>
      </c>
      <c r="M302" s="10">
        <v>64.31</v>
      </c>
      <c r="N302" s="10">
        <v>97.08</v>
      </c>
      <c r="O302" s="10">
        <v>67.77</v>
      </c>
      <c r="P302" s="10">
        <v>97.77</v>
      </c>
      <c r="Q302" s="10">
        <v>102.02</v>
      </c>
      <c r="R302" s="10">
        <v>92.71</v>
      </c>
      <c r="S302" s="10">
        <v>100.92</v>
      </c>
      <c r="T302" s="10">
        <v>101.42</v>
      </c>
      <c r="U302" s="10">
        <v>89.41</v>
      </c>
      <c r="V302" s="10">
        <v>97.43</v>
      </c>
      <c r="W302" s="10">
        <v>110.04</v>
      </c>
      <c r="X302" s="10">
        <v>96.72</v>
      </c>
      <c r="Y302" s="10">
        <v>101.69</v>
      </c>
      <c r="Z302" s="10">
        <v>81.22</v>
      </c>
      <c r="AA302" s="10">
        <v>99.94</v>
      </c>
      <c r="AB302" s="10">
        <v>108.73</v>
      </c>
      <c r="AC302" s="10">
        <v>94.99</v>
      </c>
      <c r="AD302" s="10">
        <v>104.46</v>
      </c>
      <c r="AE302" s="33">
        <v>58.91</v>
      </c>
      <c r="AF302" s="33">
        <v>134.34</v>
      </c>
      <c r="AG302" s="33">
        <v>99.31</v>
      </c>
      <c r="AH302" s="8"/>
      <c r="AI302" s="32"/>
      <c r="AJ302" s="8" t="s">
        <v>92</v>
      </c>
      <c r="AK302" s="10">
        <v>96.87</v>
      </c>
      <c r="AL302" s="10">
        <v>98.54</v>
      </c>
      <c r="AM302" s="38">
        <v>106.43</v>
      </c>
      <c r="AN302" s="38">
        <v>107.6</v>
      </c>
      <c r="AO302" s="38">
        <v>104.09</v>
      </c>
      <c r="AP302" s="38">
        <v>88.26</v>
      </c>
      <c r="AQ302" s="38">
        <v>62.32</v>
      </c>
      <c r="AR302" s="38">
        <v>100.44</v>
      </c>
      <c r="AS302" s="38">
        <v>95.86</v>
      </c>
      <c r="AT302" s="38">
        <v>96.65</v>
      </c>
      <c r="AU302" s="38">
        <v>83.99</v>
      </c>
    </row>
    <row r="303" spans="1:47">
      <c r="A303" s="8"/>
      <c r="B303" s="32"/>
      <c r="C303" s="8" t="s">
        <v>93</v>
      </c>
      <c r="D303" s="72">
        <v>93.97</v>
      </c>
      <c r="E303" s="10">
        <v>93.97</v>
      </c>
      <c r="F303" s="10">
        <v>101.46</v>
      </c>
      <c r="G303" s="10">
        <v>101.05</v>
      </c>
      <c r="H303" s="10">
        <v>97.81</v>
      </c>
      <c r="I303" s="10">
        <v>90.73</v>
      </c>
      <c r="J303" s="10">
        <v>73.8</v>
      </c>
      <c r="K303" s="10">
        <v>114.91</v>
      </c>
      <c r="L303" s="10">
        <v>71.59</v>
      </c>
      <c r="M303" s="10">
        <v>57.77</v>
      </c>
      <c r="N303" s="10">
        <v>101.55</v>
      </c>
      <c r="O303" s="10">
        <v>84.87</v>
      </c>
      <c r="P303" s="10">
        <v>98.49</v>
      </c>
      <c r="Q303" s="10">
        <v>102.43</v>
      </c>
      <c r="R303" s="10">
        <v>86.05</v>
      </c>
      <c r="S303" s="10">
        <v>96.56</v>
      </c>
      <c r="T303" s="10">
        <v>100.19</v>
      </c>
      <c r="U303" s="10">
        <v>89.79</v>
      </c>
      <c r="V303" s="10">
        <v>96.01</v>
      </c>
      <c r="W303" s="10">
        <v>112.67</v>
      </c>
      <c r="X303" s="10">
        <v>96.57</v>
      </c>
      <c r="Y303" s="10">
        <v>97.68</v>
      </c>
      <c r="Z303" s="10">
        <v>82.84</v>
      </c>
      <c r="AA303" s="10">
        <v>95.97</v>
      </c>
      <c r="AB303" s="10">
        <v>104.73</v>
      </c>
      <c r="AC303" s="10">
        <v>96.66</v>
      </c>
      <c r="AD303" s="10">
        <v>102.16</v>
      </c>
      <c r="AE303" s="33">
        <v>58.94</v>
      </c>
      <c r="AF303" s="33">
        <v>132.88</v>
      </c>
      <c r="AG303" s="33">
        <v>96.5</v>
      </c>
      <c r="AH303" s="8"/>
      <c r="AI303" s="32"/>
      <c r="AJ303" s="8" t="s">
        <v>93</v>
      </c>
      <c r="AK303" s="10">
        <v>93.97</v>
      </c>
      <c r="AL303" s="10">
        <v>95.22</v>
      </c>
      <c r="AM303" s="38">
        <v>99.82</v>
      </c>
      <c r="AN303" s="38">
        <v>100.78</v>
      </c>
      <c r="AO303" s="38">
        <v>107.3</v>
      </c>
      <c r="AP303" s="38">
        <v>90.49</v>
      </c>
      <c r="AQ303" s="38">
        <v>78.14</v>
      </c>
      <c r="AR303" s="38">
        <v>95.17</v>
      </c>
      <c r="AS303" s="38">
        <v>92.89</v>
      </c>
      <c r="AT303" s="38">
        <v>93.57</v>
      </c>
      <c r="AU303" s="38">
        <v>83.32</v>
      </c>
    </row>
    <row r="304" spans="1:47">
      <c r="A304" s="8"/>
      <c r="B304" s="32"/>
      <c r="C304" s="8" t="s">
        <v>94</v>
      </c>
      <c r="D304" s="72">
        <v>97.86</v>
      </c>
      <c r="E304" s="10">
        <v>97.86</v>
      </c>
      <c r="F304" s="10">
        <v>104.6</v>
      </c>
      <c r="G304" s="10">
        <v>99.37</v>
      </c>
      <c r="H304" s="10">
        <v>103.37</v>
      </c>
      <c r="I304" s="10">
        <v>95.75</v>
      </c>
      <c r="J304" s="10">
        <v>84</v>
      </c>
      <c r="K304" s="10">
        <v>112.46</v>
      </c>
      <c r="L304" s="10">
        <v>73.650000000000006</v>
      </c>
      <c r="M304" s="10">
        <v>53.31</v>
      </c>
      <c r="N304" s="10">
        <v>106.24</v>
      </c>
      <c r="O304" s="10">
        <v>79.42</v>
      </c>
      <c r="P304" s="10">
        <v>101.07</v>
      </c>
      <c r="Q304" s="10">
        <v>99.13</v>
      </c>
      <c r="R304" s="10">
        <v>97.55</v>
      </c>
      <c r="S304" s="10">
        <v>100.8</v>
      </c>
      <c r="T304" s="10">
        <v>94.69</v>
      </c>
      <c r="U304" s="10">
        <v>87.83</v>
      </c>
      <c r="V304" s="10">
        <v>93.77</v>
      </c>
      <c r="W304" s="10">
        <v>110.17</v>
      </c>
      <c r="X304" s="10">
        <v>97.43</v>
      </c>
      <c r="Y304" s="10">
        <v>104.39</v>
      </c>
      <c r="Z304" s="10">
        <v>80.459999999999994</v>
      </c>
      <c r="AA304" s="10">
        <v>95.62</v>
      </c>
      <c r="AB304" s="10">
        <v>103.14</v>
      </c>
      <c r="AC304" s="10">
        <v>98.26</v>
      </c>
      <c r="AD304" s="10">
        <v>93.21</v>
      </c>
      <c r="AE304" s="33">
        <v>60.67</v>
      </c>
      <c r="AF304" s="33">
        <v>142.08000000000001</v>
      </c>
      <c r="AG304" s="33">
        <v>100.52</v>
      </c>
      <c r="AH304" s="8"/>
      <c r="AI304" s="32"/>
      <c r="AJ304" s="8" t="s">
        <v>94</v>
      </c>
      <c r="AK304" s="10">
        <v>97.86</v>
      </c>
      <c r="AL304" s="10">
        <v>102.45</v>
      </c>
      <c r="AM304" s="38">
        <v>106.33</v>
      </c>
      <c r="AN304" s="38">
        <v>107.35</v>
      </c>
      <c r="AO304" s="38">
        <v>105.53</v>
      </c>
      <c r="AP304" s="38">
        <v>97.21</v>
      </c>
      <c r="AQ304" s="38">
        <v>79.75</v>
      </c>
      <c r="AR304" s="38">
        <v>106.13</v>
      </c>
      <c r="AS304" s="38">
        <v>92.66</v>
      </c>
      <c r="AT304" s="38">
        <v>93.26</v>
      </c>
      <c r="AU304" s="38">
        <v>84.57</v>
      </c>
    </row>
    <row r="305" spans="1:47">
      <c r="A305" s="8"/>
      <c r="B305" s="32"/>
      <c r="C305" s="8" t="s">
        <v>95</v>
      </c>
      <c r="D305" s="72">
        <v>99.28</v>
      </c>
      <c r="E305" s="10">
        <v>99.29</v>
      </c>
      <c r="F305" s="10">
        <v>99.96</v>
      </c>
      <c r="G305" s="10">
        <v>98.21</v>
      </c>
      <c r="H305" s="10">
        <v>103.5</v>
      </c>
      <c r="I305" s="10">
        <v>96.94</v>
      </c>
      <c r="J305" s="10">
        <v>84.74</v>
      </c>
      <c r="K305" s="10">
        <v>113.56</v>
      </c>
      <c r="L305" s="10">
        <v>73.790000000000006</v>
      </c>
      <c r="M305" s="10">
        <v>67.8</v>
      </c>
      <c r="N305" s="10">
        <v>106.62</v>
      </c>
      <c r="O305" s="10">
        <v>72.13</v>
      </c>
      <c r="P305" s="10">
        <v>105.74</v>
      </c>
      <c r="Q305" s="10">
        <v>102.34</v>
      </c>
      <c r="R305" s="10">
        <v>101.52</v>
      </c>
      <c r="S305" s="10">
        <v>95.94</v>
      </c>
      <c r="T305" s="10">
        <v>102.92</v>
      </c>
      <c r="U305" s="10">
        <v>88.76</v>
      </c>
      <c r="V305" s="10">
        <v>98.29</v>
      </c>
      <c r="W305" s="10">
        <v>108.68</v>
      </c>
      <c r="X305" s="10">
        <v>98.43</v>
      </c>
      <c r="Y305" s="10">
        <v>105.25</v>
      </c>
      <c r="Z305" s="10">
        <v>81.02</v>
      </c>
      <c r="AA305" s="10">
        <v>99.37</v>
      </c>
      <c r="AB305" s="10">
        <v>105.66</v>
      </c>
      <c r="AC305" s="10">
        <v>95.78</v>
      </c>
      <c r="AD305" s="10">
        <v>106.22</v>
      </c>
      <c r="AE305" s="33">
        <v>56.57</v>
      </c>
      <c r="AF305" s="33">
        <v>149.26</v>
      </c>
      <c r="AG305" s="33">
        <v>102.17</v>
      </c>
      <c r="AH305" s="8"/>
      <c r="AI305" s="32"/>
      <c r="AJ305" s="8" t="s">
        <v>95</v>
      </c>
      <c r="AK305" s="10">
        <v>99.28</v>
      </c>
      <c r="AL305" s="10">
        <v>103.39</v>
      </c>
      <c r="AM305" s="38">
        <v>107.46</v>
      </c>
      <c r="AN305" s="38">
        <v>104.84</v>
      </c>
      <c r="AO305" s="38">
        <v>105.62</v>
      </c>
      <c r="AP305" s="38">
        <v>98</v>
      </c>
      <c r="AQ305" s="38">
        <v>76.08</v>
      </c>
      <c r="AR305" s="38">
        <v>108.21</v>
      </c>
      <c r="AS305" s="38">
        <v>95.85</v>
      </c>
      <c r="AT305" s="38">
        <v>96.67</v>
      </c>
      <c r="AU305" s="38">
        <v>83.58</v>
      </c>
    </row>
    <row r="306" spans="1:47">
      <c r="A306" s="8"/>
      <c r="B306" s="32"/>
      <c r="C306" s="8" t="s">
        <v>96</v>
      </c>
      <c r="D306" s="72">
        <v>102.58</v>
      </c>
      <c r="E306" s="10">
        <v>102.58</v>
      </c>
      <c r="F306" s="10">
        <v>114.1</v>
      </c>
      <c r="G306" s="10">
        <v>101.5</v>
      </c>
      <c r="H306" s="10">
        <v>102.94</v>
      </c>
      <c r="I306" s="10">
        <v>94.79</v>
      </c>
      <c r="J306" s="10">
        <v>76.61</v>
      </c>
      <c r="K306" s="10">
        <v>124.82</v>
      </c>
      <c r="L306" s="10">
        <v>75.150000000000006</v>
      </c>
      <c r="M306" s="10">
        <v>61.16</v>
      </c>
      <c r="N306" s="10">
        <v>124.72</v>
      </c>
      <c r="O306" s="10">
        <v>90.5</v>
      </c>
      <c r="P306" s="10">
        <v>109.78</v>
      </c>
      <c r="Q306" s="10">
        <v>103.96</v>
      </c>
      <c r="R306" s="10">
        <v>103.89</v>
      </c>
      <c r="S306" s="10">
        <v>94.92</v>
      </c>
      <c r="T306" s="10">
        <v>97.88</v>
      </c>
      <c r="U306" s="10">
        <v>87.96</v>
      </c>
      <c r="V306" s="10">
        <v>99.84</v>
      </c>
      <c r="W306" s="10">
        <v>106.78</v>
      </c>
      <c r="X306" s="10">
        <v>96.8</v>
      </c>
      <c r="Y306" s="10">
        <v>104.04</v>
      </c>
      <c r="Z306" s="10">
        <v>77.69</v>
      </c>
      <c r="AA306" s="10">
        <v>96.25</v>
      </c>
      <c r="AB306" s="10">
        <v>102.5</v>
      </c>
      <c r="AC306" s="10">
        <v>98.01</v>
      </c>
      <c r="AD306" s="10">
        <v>96.77</v>
      </c>
      <c r="AE306" s="33">
        <v>57.7</v>
      </c>
      <c r="AF306" s="33">
        <v>153.27000000000001</v>
      </c>
      <c r="AG306" s="33">
        <v>105.51</v>
      </c>
      <c r="AH306" s="8"/>
      <c r="AI306" s="32"/>
      <c r="AJ306" s="8" t="s">
        <v>96</v>
      </c>
      <c r="AK306" s="10">
        <v>102.58</v>
      </c>
      <c r="AL306" s="10">
        <v>111.72</v>
      </c>
      <c r="AM306" s="38">
        <v>116.63</v>
      </c>
      <c r="AN306" s="38">
        <v>110.67</v>
      </c>
      <c r="AO306" s="38">
        <v>124.22</v>
      </c>
      <c r="AP306" s="38">
        <v>105.13</v>
      </c>
      <c r="AQ306" s="38">
        <v>96.35</v>
      </c>
      <c r="AR306" s="38">
        <v>108.39</v>
      </c>
      <c r="AS306" s="38">
        <v>96.7</v>
      </c>
      <c r="AT306" s="38">
        <v>97.21</v>
      </c>
      <c r="AU306" s="38">
        <v>85.43</v>
      </c>
    </row>
    <row r="307" spans="1:47">
      <c r="A307" s="8"/>
      <c r="B307" s="34"/>
      <c r="C307" s="15" t="s">
        <v>97</v>
      </c>
      <c r="D307" s="73">
        <v>102.2</v>
      </c>
      <c r="E307" s="14">
        <v>102.2</v>
      </c>
      <c r="F307" s="14">
        <v>108.4</v>
      </c>
      <c r="G307" s="14">
        <v>99.8</v>
      </c>
      <c r="H307" s="14">
        <v>103.2</v>
      </c>
      <c r="I307" s="14">
        <v>95.7</v>
      </c>
      <c r="J307" s="14">
        <v>89.2</v>
      </c>
      <c r="K307" s="14">
        <v>107.6</v>
      </c>
      <c r="L307" s="14">
        <v>68.5</v>
      </c>
      <c r="M307" s="14">
        <v>68.900000000000006</v>
      </c>
      <c r="N307" s="14">
        <v>121.7</v>
      </c>
      <c r="O307" s="14">
        <v>92.7</v>
      </c>
      <c r="P307" s="14">
        <v>105.6</v>
      </c>
      <c r="Q307" s="14">
        <v>103</v>
      </c>
      <c r="R307" s="14">
        <v>102.8</v>
      </c>
      <c r="S307" s="14">
        <v>98.4</v>
      </c>
      <c r="T307" s="14">
        <v>104.5</v>
      </c>
      <c r="U307" s="14">
        <v>89.2</v>
      </c>
      <c r="V307" s="14">
        <v>101.1</v>
      </c>
      <c r="W307" s="14">
        <v>107.5</v>
      </c>
      <c r="X307" s="14">
        <v>98.6</v>
      </c>
      <c r="Y307" s="14">
        <v>106.2</v>
      </c>
      <c r="Z307" s="14">
        <v>79.5</v>
      </c>
      <c r="AA307" s="14">
        <v>97.2</v>
      </c>
      <c r="AB307" s="14">
        <v>101.8</v>
      </c>
      <c r="AC307" s="14">
        <v>98.5</v>
      </c>
      <c r="AD307" s="14">
        <v>101.6</v>
      </c>
      <c r="AE307" s="35">
        <v>55.1</v>
      </c>
      <c r="AF307" s="33">
        <v>153</v>
      </c>
      <c r="AG307" s="33">
        <v>105.4</v>
      </c>
      <c r="AH307" s="8"/>
      <c r="AI307" s="34"/>
      <c r="AJ307" s="15" t="s">
        <v>97</v>
      </c>
      <c r="AK307" s="14">
        <v>102.2</v>
      </c>
      <c r="AL307" s="14">
        <v>106.1</v>
      </c>
      <c r="AM307" s="40">
        <v>107.4</v>
      </c>
      <c r="AN307" s="40">
        <v>107.1</v>
      </c>
      <c r="AO307" s="40">
        <v>109.4</v>
      </c>
      <c r="AP307" s="40">
        <v>102.2</v>
      </c>
      <c r="AQ307" s="40">
        <v>96.5</v>
      </c>
      <c r="AR307" s="40">
        <v>105</v>
      </c>
      <c r="AS307" s="40">
        <v>99.1</v>
      </c>
      <c r="AT307" s="40">
        <v>100</v>
      </c>
      <c r="AU307" s="40">
        <v>86.4</v>
      </c>
    </row>
    <row r="308" spans="1:47">
      <c r="A308" s="8"/>
      <c r="B308" s="28" t="s">
        <v>108</v>
      </c>
      <c r="C308" s="22" t="s">
        <v>84</v>
      </c>
      <c r="D308" s="72">
        <v>102.45</v>
      </c>
      <c r="E308" s="10">
        <v>102.46</v>
      </c>
      <c r="F308" s="10">
        <v>109.94</v>
      </c>
      <c r="G308" s="10">
        <v>99.81</v>
      </c>
      <c r="H308" s="10">
        <v>101.8</v>
      </c>
      <c r="I308" s="10">
        <v>96.96</v>
      </c>
      <c r="J308" s="10">
        <v>83.29</v>
      </c>
      <c r="K308" s="10">
        <v>120.01</v>
      </c>
      <c r="L308" s="10">
        <v>78.930000000000007</v>
      </c>
      <c r="M308" s="10">
        <v>63.7</v>
      </c>
      <c r="N308" s="10">
        <v>107.27</v>
      </c>
      <c r="O308" s="10">
        <v>92.5</v>
      </c>
      <c r="P308" s="10">
        <v>110.94</v>
      </c>
      <c r="Q308" s="10">
        <v>106.08</v>
      </c>
      <c r="R308" s="10">
        <v>111.63</v>
      </c>
      <c r="S308" s="10">
        <v>95.58</v>
      </c>
      <c r="T308" s="10">
        <v>103.67</v>
      </c>
      <c r="U308" s="10">
        <v>91.63</v>
      </c>
      <c r="V308" s="10">
        <v>100.88</v>
      </c>
      <c r="W308" s="10">
        <v>106.76</v>
      </c>
      <c r="X308" s="10">
        <v>95.41</v>
      </c>
      <c r="Y308" s="10">
        <v>109.44</v>
      </c>
      <c r="Z308" s="10">
        <v>80.86</v>
      </c>
      <c r="AA308" s="10">
        <v>101.3</v>
      </c>
      <c r="AB308" s="10">
        <v>85.19</v>
      </c>
      <c r="AC308" s="10">
        <v>92.55</v>
      </c>
      <c r="AD308" s="10">
        <v>97.19</v>
      </c>
      <c r="AE308" s="33">
        <v>60.29</v>
      </c>
      <c r="AF308" s="30">
        <v>145.86000000000001</v>
      </c>
      <c r="AG308" s="30">
        <v>105.33</v>
      </c>
      <c r="AH308" s="8"/>
      <c r="AI308" s="28" t="s">
        <v>108</v>
      </c>
      <c r="AJ308" s="22" t="s">
        <v>84</v>
      </c>
      <c r="AK308" s="10">
        <v>102.45</v>
      </c>
      <c r="AL308" s="10">
        <v>108.34</v>
      </c>
      <c r="AM308" s="38">
        <v>107.12</v>
      </c>
      <c r="AN308" s="38">
        <v>107.18</v>
      </c>
      <c r="AO308" s="38">
        <v>109.07</v>
      </c>
      <c r="AP308" s="38">
        <v>108.99</v>
      </c>
      <c r="AQ308" s="38">
        <v>94.16</v>
      </c>
      <c r="AR308" s="38">
        <v>115.6</v>
      </c>
      <c r="AS308" s="38">
        <v>98.31</v>
      </c>
      <c r="AT308" s="38">
        <v>99.37</v>
      </c>
      <c r="AU308" s="38">
        <v>82.87</v>
      </c>
    </row>
    <row r="309" spans="1:47">
      <c r="A309" s="8"/>
      <c r="B309" s="32"/>
      <c r="C309" s="8" t="s">
        <v>86</v>
      </c>
      <c r="D309" s="72">
        <v>101.79</v>
      </c>
      <c r="E309" s="10">
        <v>101.79</v>
      </c>
      <c r="F309" s="10">
        <v>108.86</v>
      </c>
      <c r="G309" s="10">
        <v>99.27</v>
      </c>
      <c r="H309" s="10">
        <v>102.62</v>
      </c>
      <c r="I309" s="10">
        <v>98.01</v>
      </c>
      <c r="J309" s="10">
        <v>81.55</v>
      </c>
      <c r="K309" s="10">
        <v>120.02</v>
      </c>
      <c r="L309" s="10">
        <v>82.35</v>
      </c>
      <c r="M309" s="10">
        <v>66.650000000000006</v>
      </c>
      <c r="N309" s="10">
        <v>107.08</v>
      </c>
      <c r="O309" s="10">
        <v>90.1</v>
      </c>
      <c r="P309" s="10">
        <v>107.42</v>
      </c>
      <c r="Q309" s="10">
        <v>108.51</v>
      </c>
      <c r="R309" s="10">
        <v>109.76</v>
      </c>
      <c r="S309" s="10">
        <v>98.99</v>
      </c>
      <c r="T309" s="10">
        <v>104.67</v>
      </c>
      <c r="U309" s="10">
        <v>90.68</v>
      </c>
      <c r="V309" s="10">
        <v>99.46</v>
      </c>
      <c r="W309" s="10">
        <v>104.79</v>
      </c>
      <c r="X309" s="10">
        <v>95.33</v>
      </c>
      <c r="Y309" s="10">
        <v>110.87</v>
      </c>
      <c r="Z309" s="10">
        <v>85.66</v>
      </c>
      <c r="AA309" s="10">
        <v>101.88</v>
      </c>
      <c r="AB309" s="10">
        <v>77.47</v>
      </c>
      <c r="AC309" s="10">
        <v>91.1</v>
      </c>
      <c r="AD309" s="10">
        <v>96.46</v>
      </c>
      <c r="AE309" s="33">
        <v>63.3</v>
      </c>
      <c r="AF309" s="33">
        <v>151.26</v>
      </c>
      <c r="AG309" s="33">
        <v>104.96</v>
      </c>
      <c r="AH309" s="8"/>
      <c r="AI309" s="32"/>
      <c r="AJ309" s="8" t="s">
        <v>86</v>
      </c>
      <c r="AK309" s="10">
        <v>101.79</v>
      </c>
      <c r="AL309" s="10">
        <v>107.18</v>
      </c>
      <c r="AM309" s="38">
        <v>105</v>
      </c>
      <c r="AN309" s="38">
        <v>104.91</v>
      </c>
      <c r="AO309" s="38">
        <v>106.28</v>
      </c>
      <c r="AP309" s="38">
        <v>109.02</v>
      </c>
      <c r="AQ309" s="38">
        <v>97.58</v>
      </c>
      <c r="AR309" s="38">
        <v>114.31</v>
      </c>
      <c r="AS309" s="38">
        <v>97.73</v>
      </c>
      <c r="AT309" s="38">
        <v>98.81</v>
      </c>
      <c r="AU309" s="38">
        <v>79.95</v>
      </c>
    </row>
    <row r="310" spans="1:47">
      <c r="A310" s="8"/>
      <c r="B310" s="32"/>
      <c r="C310" s="8" t="s">
        <v>88</v>
      </c>
      <c r="D310" s="72">
        <v>100.94</v>
      </c>
      <c r="E310" s="10">
        <v>100.95</v>
      </c>
      <c r="F310" s="10">
        <v>107.16</v>
      </c>
      <c r="G310" s="10">
        <v>95.31</v>
      </c>
      <c r="H310" s="10">
        <v>104.64</v>
      </c>
      <c r="I310" s="10">
        <v>97.87</v>
      </c>
      <c r="J310" s="10">
        <v>81.650000000000006</v>
      </c>
      <c r="K310" s="10">
        <v>122.3</v>
      </c>
      <c r="L310" s="10">
        <v>83.04</v>
      </c>
      <c r="M310" s="10">
        <v>64.11</v>
      </c>
      <c r="N310" s="10">
        <v>107.87</v>
      </c>
      <c r="O310" s="10">
        <v>89.39</v>
      </c>
      <c r="P310" s="10">
        <v>106.89</v>
      </c>
      <c r="Q310" s="10">
        <v>106.06</v>
      </c>
      <c r="R310" s="10">
        <v>111.07</v>
      </c>
      <c r="S310" s="10">
        <v>98.66</v>
      </c>
      <c r="T310" s="10">
        <v>101.59</v>
      </c>
      <c r="U310" s="10">
        <v>88.61</v>
      </c>
      <c r="V310" s="10">
        <v>100.42</v>
      </c>
      <c r="W310" s="10">
        <v>107.83</v>
      </c>
      <c r="X310" s="10">
        <v>94.17</v>
      </c>
      <c r="Y310" s="10">
        <v>114.59</v>
      </c>
      <c r="Z310" s="10">
        <v>83.58</v>
      </c>
      <c r="AA310" s="10">
        <v>99.42</v>
      </c>
      <c r="AB310" s="10">
        <v>67.790000000000006</v>
      </c>
      <c r="AC310" s="10">
        <v>89.2</v>
      </c>
      <c r="AD310" s="10">
        <v>107.64</v>
      </c>
      <c r="AE310" s="33">
        <v>65.84</v>
      </c>
      <c r="AF310" s="33">
        <v>148.33000000000001</v>
      </c>
      <c r="AG310" s="33">
        <v>104.1</v>
      </c>
      <c r="AH310" s="8"/>
      <c r="AI310" s="32"/>
      <c r="AJ310" s="8" t="s">
        <v>88</v>
      </c>
      <c r="AK310" s="10">
        <v>100.94</v>
      </c>
      <c r="AL310" s="10">
        <v>107.34</v>
      </c>
      <c r="AM310" s="38">
        <v>106.58</v>
      </c>
      <c r="AN310" s="38">
        <v>108.2</v>
      </c>
      <c r="AO310" s="38">
        <v>102.59</v>
      </c>
      <c r="AP310" s="38">
        <v>108.6</v>
      </c>
      <c r="AQ310" s="38">
        <v>94.84</v>
      </c>
      <c r="AR310" s="38">
        <v>115</v>
      </c>
      <c r="AS310" s="38">
        <v>96.78</v>
      </c>
      <c r="AT310" s="38">
        <v>97.92</v>
      </c>
      <c r="AU310" s="38">
        <v>79.98</v>
      </c>
    </row>
    <row r="311" spans="1:47">
      <c r="A311" s="8"/>
      <c r="B311" s="32"/>
      <c r="C311" s="8" t="s">
        <v>89</v>
      </c>
      <c r="D311" s="72">
        <v>100.03</v>
      </c>
      <c r="E311" s="10">
        <v>100.03</v>
      </c>
      <c r="F311" s="10">
        <v>104.55</v>
      </c>
      <c r="G311" s="10">
        <v>97.79</v>
      </c>
      <c r="H311" s="10">
        <v>98.82</v>
      </c>
      <c r="I311" s="10">
        <v>96</v>
      </c>
      <c r="J311" s="10">
        <v>77.41</v>
      </c>
      <c r="K311" s="10">
        <v>118.3</v>
      </c>
      <c r="L311" s="10">
        <v>86.34</v>
      </c>
      <c r="M311" s="10">
        <v>64.42</v>
      </c>
      <c r="N311" s="10">
        <v>108.21</v>
      </c>
      <c r="O311" s="10">
        <v>94.34</v>
      </c>
      <c r="P311" s="10">
        <v>108.18</v>
      </c>
      <c r="Q311" s="10">
        <v>107.12</v>
      </c>
      <c r="R311" s="10">
        <v>107.06</v>
      </c>
      <c r="S311" s="10">
        <v>93.37</v>
      </c>
      <c r="T311" s="10">
        <v>96.4</v>
      </c>
      <c r="U311" s="10">
        <v>85.98</v>
      </c>
      <c r="V311" s="10">
        <v>97.85</v>
      </c>
      <c r="W311" s="10">
        <v>101.78</v>
      </c>
      <c r="X311" s="10">
        <v>92.35</v>
      </c>
      <c r="Y311" s="10">
        <v>105.12</v>
      </c>
      <c r="Z311" s="10">
        <v>84.43</v>
      </c>
      <c r="AA311" s="10">
        <v>110.57</v>
      </c>
      <c r="AB311" s="10">
        <v>57.87</v>
      </c>
      <c r="AC311" s="10">
        <v>90.09</v>
      </c>
      <c r="AD311" s="10">
        <v>96.01</v>
      </c>
      <c r="AE311" s="33">
        <v>64.91</v>
      </c>
      <c r="AF311" s="33">
        <v>149.19</v>
      </c>
      <c r="AG311" s="33">
        <v>103.03</v>
      </c>
      <c r="AH311" s="8"/>
      <c r="AI311" s="32"/>
      <c r="AJ311" s="8" t="s">
        <v>89</v>
      </c>
      <c r="AK311" s="10">
        <v>100.03</v>
      </c>
      <c r="AL311" s="10">
        <v>105</v>
      </c>
      <c r="AM311" s="38">
        <v>103.89</v>
      </c>
      <c r="AN311" s="38">
        <v>106.54</v>
      </c>
      <c r="AO311" s="38">
        <v>98.49</v>
      </c>
      <c r="AP311" s="38">
        <v>106.55</v>
      </c>
      <c r="AQ311" s="38">
        <v>98.77</v>
      </c>
      <c r="AR311" s="38">
        <v>108.78</v>
      </c>
      <c r="AS311" s="38">
        <v>96.56</v>
      </c>
      <c r="AT311" s="38">
        <v>97.79</v>
      </c>
      <c r="AU311" s="38">
        <v>78.900000000000006</v>
      </c>
    </row>
    <row r="312" spans="1:47">
      <c r="A312" s="8"/>
      <c r="B312" s="32"/>
      <c r="C312" s="8" t="s">
        <v>90</v>
      </c>
      <c r="D312" s="72">
        <v>101.26</v>
      </c>
      <c r="E312" s="10">
        <v>101.27</v>
      </c>
      <c r="F312" s="10">
        <v>105.29</v>
      </c>
      <c r="G312" s="10">
        <v>99.84</v>
      </c>
      <c r="H312" s="10">
        <v>96.16</v>
      </c>
      <c r="I312" s="10">
        <v>93.79</v>
      </c>
      <c r="J312" s="10">
        <v>75.22</v>
      </c>
      <c r="K312" s="10">
        <v>118.45</v>
      </c>
      <c r="L312" s="10">
        <v>95.94</v>
      </c>
      <c r="M312" s="10">
        <v>66.88</v>
      </c>
      <c r="N312" s="10">
        <v>108.74</v>
      </c>
      <c r="O312" s="10">
        <v>98.69</v>
      </c>
      <c r="P312" s="10">
        <v>110.24</v>
      </c>
      <c r="Q312" s="10">
        <v>107.41</v>
      </c>
      <c r="R312" s="10">
        <v>118.72</v>
      </c>
      <c r="S312" s="10">
        <v>94.3</v>
      </c>
      <c r="T312" s="10">
        <v>94.36</v>
      </c>
      <c r="U312" s="10">
        <v>86.02</v>
      </c>
      <c r="V312" s="10">
        <v>99.32</v>
      </c>
      <c r="W312" s="10">
        <v>105.29</v>
      </c>
      <c r="X312" s="10">
        <v>89.33</v>
      </c>
      <c r="Y312" s="10">
        <v>105.12</v>
      </c>
      <c r="Z312" s="10">
        <v>83.77</v>
      </c>
      <c r="AA312" s="10">
        <v>104.53</v>
      </c>
      <c r="AB312" s="10">
        <v>61.85</v>
      </c>
      <c r="AC312" s="10">
        <v>87.77</v>
      </c>
      <c r="AD312" s="10">
        <v>91.21</v>
      </c>
      <c r="AE312" s="33">
        <v>66.47</v>
      </c>
      <c r="AF312" s="33">
        <v>149.18</v>
      </c>
      <c r="AG312" s="33">
        <v>104.17</v>
      </c>
      <c r="AH312" s="8"/>
      <c r="AI312" s="32"/>
      <c r="AJ312" s="8" t="s">
        <v>90</v>
      </c>
      <c r="AK312" s="10">
        <v>101.26</v>
      </c>
      <c r="AL312" s="10">
        <v>107.44</v>
      </c>
      <c r="AM312" s="38">
        <v>101.09</v>
      </c>
      <c r="AN312" s="38">
        <v>104.38</v>
      </c>
      <c r="AO312" s="38">
        <v>97.78</v>
      </c>
      <c r="AP312" s="38">
        <v>116.78</v>
      </c>
      <c r="AQ312" s="38">
        <v>104.18</v>
      </c>
      <c r="AR312" s="38">
        <v>122.74</v>
      </c>
      <c r="AS312" s="38">
        <v>97.05</v>
      </c>
      <c r="AT312" s="38">
        <v>98.45</v>
      </c>
      <c r="AU312" s="38">
        <v>76.64</v>
      </c>
    </row>
    <row r="313" spans="1:47">
      <c r="A313" s="8"/>
      <c r="B313" s="32"/>
      <c r="C313" s="8" t="s">
        <v>91</v>
      </c>
      <c r="D313" s="72">
        <v>100.13</v>
      </c>
      <c r="E313" s="10">
        <v>100.14</v>
      </c>
      <c r="F313" s="10">
        <v>105.52</v>
      </c>
      <c r="G313" s="10">
        <v>95.89</v>
      </c>
      <c r="H313" s="10">
        <v>96.24</v>
      </c>
      <c r="I313" s="10">
        <v>93.25</v>
      </c>
      <c r="J313" s="10">
        <v>75.260000000000005</v>
      </c>
      <c r="K313" s="10">
        <v>117.01</v>
      </c>
      <c r="L313" s="10">
        <v>93.57</v>
      </c>
      <c r="M313" s="10">
        <v>65.61</v>
      </c>
      <c r="N313" s="10">
        <v>110.98</v>
      </c>
      <c r="O313" s="10">
        <v>101.94</v>
      </c>
      <c r="P313" s="10">
        <v>108.8</v>
      </c>
      <c r="Q313" s="10">
        <v>106.27</v>
      </c>
      <c r="R313" s="10">
        <v>109.5</v>
      </c>
      <c r="S313" s="10">
        <v>96.37</v>
      </c>
      <c r="T313" s="10">
        <v>94.3</v>
      </c>
      <c r="U313" s="10">
        <v>84.95</v>
      </c>
      <c r="V313" s="10">
        <v>98.33</v>
      </c>
      <c r="W313" s="10">
        <v>103.37</v>
      </c>
      <c r="X313" s="10">
        <v>91.37</v>
      </c>
      <c r="Y313" s="10">
        <v>108.75</v>
      </c>
      <c r="Z313" s="10">
        <v>87.7</v>
      </c>
      <c r="AA313" s="10">
        <v>105.63</v>
      </c>
      <c r="AB313" s="10">
        <v>57.18</v>
      </c>
      <c r="AC313" s="10">
        <v>88.45</v>
      </c>
      <c r="AD313" s="10">
        <v>88.3</v>
      </c>
      <c r="AE313" s="33">
        <v>70.709999999999994</v>
      </c>
      <c r="AF313" s="33">
        <v>150.78</v>
      </c>
      <c r="AG313" s="33">
        <v>103.21</v>
      </c>
      <c r="AH313" s="8"/>
      <c r="AI313" s="32"/>
      <c r="AJ313" s="8" t="s">
        <v>91</v>
      </c>
      <c r="AK313" s="10">
        <v>100.13</v>
      </c>
      <c r="AL313" s="10">
        <v>106.03</v>
      </c>
      <c r="AM313" s="38">
        <v>104.23</v>
      </c>
      <c r="AN313" s="38">
        <v>106.58</v>
      </c>
      <c r="AO313" s="38">
        <v>97.96</v>
      </c>
      <c r="AP313" s="38">
        <v>110.49</v>
      </c>
      <c r="AQ313" s="38">
        <v>104.92</v>
      </c>
      <c r="AR313" s="38">
        <v>111.83</v>
      </c>
      <c r="AS313" s="38">
        <v>96.1</v>
      </c>
      <c r="AT313" s="38">
        <v>97.33</v>
      </c>
      <c r="AU313" s="38">
        <v>78.34</v>
      </c>
    </row>
    <row r="314" spans="1:47">
      <c r="A314" s="8"/>
      <c r="B314" s="32"/>
      <c r="C314" s="8" t="s">
        <v>92</v>
      </c>
      <c r="D314" s="72">
        <v>100.65</v>
      </c>
      <c r="E314" s="10">
        <v>100.66</v>
      </c>
      <c r="F314" s="10">
        <v>104.53</v>
      </c>
      <c r="G314" s="10">
        <v>96.49</v>
      </c>
      <c r="H314" s="10">
        <v>96.5</v>
      </c>
      <c r="I314" s="10">
        <v>96.71</v>
      </c>
      <c r="J314" s="10">
        <v>81.03</v>
      </c>
      <c r="K314" s="10">
        <v>116.99</v>
      </c>
      <c r="L314" s="10">
        <v>97.2</v>
      </c>
      <c r="M314" s="10">
        <v>65.040000000000006</v>
      </c>
      <c r="N314" s="10">
        <v>112.35</v>
      </c>
      <c r="O314" s="10">
        <v>101.6</v>
      </c>
      <c r="P314" s="10">
        <v>102.53</v>
      </c>
      <c r="Q314" s="10">
        <v>106.27</v>
      </c>
      <c r="R314" s="10">
        <v>110.56</v>
      </c>
      <c r="S314" s="10">
        <v>96.3</v>
      </c>
      <c r="T314" s="10">
        <v>90.1</v>
      </c>
      <c r="U314" s="10">
        <v>86.22</v>
      </c>
      <c r="V314" s="10">
        <v>99.47</v>
      </c>
      <c r="W314" s="10">
        <v>104.14</v>
      </c>
      <c r="X314" s="10">
        <v>90.52</v>
      </c>
      <c r="Y314" s="10">
        <v>105.71</v>
      </c>
      <c r="Z314" s="10">
        <v>80.2</v>
      </c>
      <c r="AA314" s="10">
        <v>105.02</v>
      </c>
      <c r="AB314" s="10">
        <v>53.16</v>
      </c>
      <c r="AC314" s="10">
        <v>89.24</v>
      </c>
      <c r="AD314" s="10">
        <v>93.38</v>
      </c>
      <c r="AE314" s="33">
        <v>70.53</v>
      </c>
      <c r="AF314" s="33">
        <v>148.16</v>
      </c>
      <c r="AG314" s="33">
        <v>103.67</v>
      </c>
      <c r="AH314" s="8"/>
      <c r="AI314" s="32"/>
      <c r="AJ314" s="8" t="s">
        <v>92</v>
      </c>
      <c r="AK314" s="10">
        <v>100.65</v>
      </c>
      <c r="AL314" s="10">
        <v>106.41</v>
      </c>
      <c r="AM314" s="38">
        <v>104.95</v>
      </c>
      <c r="AN314" s="38">
        <v>103.56</v>
      </c>
      <c r="AO314" s="38">
        <v>103.28</v>
      </c>
      <c r="AP314" s="38">
        <v>109.03</v>
      </c>
      <c r="AQ314" s="38">
        <v>99.27</v>
      </c>
      <c r="AR314" s="38">
        <v>112.73</v>
      </c>
      <c r="AS314" s="38">
        <v>96.13</v>
      </c>
      <c r="AT314" s="38">
        <v>97.26</v>
      </c>
      <c r="AU314" s="38">
        <v>79.989999999999995</v>
      </c>
    </row>
    <row r="315" spans="1:47">
      <c r="A315" s="8"/>
      <c r="B315" s="32"/>
      <c r="C315" s="8" t="s">
        <v>93</v>
      </c>
      <c r="D315" s="72">
        <v>99.14</v>
      </c>
      <c r="E315" s="10">
        <v>99.15</v>
      </c>
      <c r="F315" s="10">
        <v>105.17</v>
      </c>
      <c r="G315" s="10">
        <v>95.46</v>
      </c>
      <c r="H315" s="10">
        <v>96.9</v>
      </c>
      <c r="I315" s="10">
        <v>92.95</v>
      </c>
      <c r="J315" s="10">
        <v>75.650000000000006</v>
      </c>
      <c r="K315" s="10">
        <v>115.55</v>
      </c>
      <c r="L315" s="10">
        <v>97.93</v>
      </c>
      <c r="M315" s="10">
        <v>61.69</v>
      </c>
      <c r="N315" s="10">
        <v>111.39</v>
      </c>
      <c r="O315" s="10">
        <v>109.1</v>
      </c>
      <c r="P315" s="10">
        <v>103.88</v>
      </c>
      <c r="Q315" s="10">
        <v>105.45</v>
      </c>
      <c r="R315" s="10">
        <v>105.27</v>
      </c>
      <c r="S315" s="10">
        <v>97.76</v>
      </c>
      <c r="T315" s="10">
        <v>88.34</v>
      </c>
      <c r="U315" s="10">
        <v>84.49</v>
      </c>
      <c r="V315" s="10">
        <v>99.88</v>
      </c>
      <c r="W315" s="10">
        <v>102.75</v>
      </c>
      <c r="X315" s="10">
        <v>89.34</v>
      </c>
      <c r="Y315" s="10">
        <v>107.87</v>
      </c>
      <c r="Z315" s="10">
        <v>80.61</v>
      </c>
      <c r="AA315" s="10">
        <v>101.93</v>
      </c>
      <c r="AB315" s="10">
        <v>50.01</v>
      </c>
      <c r="AC315" s="10">
        <v>87.48</v>
      </c>
      <c r="AD315" s="10">
        <v>86.62</v>
      </c>
      <c r="AE315" s="33">
        <v>68.92</v>
      </c>
      <c r="AF315" s="33">
        <v>148.41999999999999</v>
      </c>
      <c r="AG315" s="33">
        <v>101.78</v>
      </c>
      <c r="AH315" s="8"/>
      <c r="AI315" s="32"/>
      <c r="AJ315" s="8" t="s">
        <v>93</v>
      </c>
      <c r="AK315" s="10">
        <v>99.14</v>
      </c>
      <c r="AL315" s="10">
        <v>104.75</v>
      </c>
      <c r="AM315" s="38">
        <v>103.27</v>
      </c>
      <c r="AN315" s="38">
        <v>105.21</v>
      </c>
      <c r="AO315" s="38">
        <v>100.77</v>
      </c>
      <c r="AP315" s="38">
        <v>105.31</v>
      </c>
      <c r="AQ315" s="38">
        <v>101.06</v>
      </c>
      <c r="AR315" s="38">
        <v>108.22</v>
      </c>
      <c r="AS315" s="38">
        <v>94.85</v>
      </c>
      <c r="AT315" s="38">
        <v>95.85</v>
      </c>
      <c r="AU315" s="38">
        <v>79.88</v>
      </c>
    </row>
    <row r="316" spans="1:47">
      <c r="A316" s="8"/>
      <c r="B316" s="32"/>
      <c r="C316" s="8" t="s">
        <v>94</v>
      </c>
      <c r="D316" s="72">
        <v>99.87</v>
      </c>
      <c r="E316" s="10">
        <v>99.88</v>
      </c>
      <c r="F316" s="10">
        <v>107.42</v>
      </c>
      <c r="G316" s="10">
        <v>94.43</v>
      </c>
      <c r="H316" s="10">
        <v>97.79</v>
      </c>
      <c r="I316" s="10">
        <v>94.06</v>
      </c>
      <c r="J316" s="10">
        <v>73.84</v>
      </c>
      <c r="K316" s="10">
        <v>117.26</v>
      </c>
      <c r="L316" s="10">
        <v>104.22</v>
      </c>
      <c r="M316" s="10">
        <v>58.74</v>
      </c>
      <c r="N316" s="10">
        <v>117.97</v>
      </c>
      <c r="O316" s="10">
        <v>111.12</v>
      </c>
      <c r="P316" s="10">
        <v>98.22</v>
      </c>
      <c r="Q316" s="10">
        <v>106.91</v>
      </c>
      <c r="R316" s="10">
        <v>107.46</v>
      </c>
      <c r="S316" s="10">
        <v>97.34</v>
      </c>
      <c r="T316" s="10">
        <v>88.8</v>
      </c>
      <c r="U316" s="10">
        <v>84.95</v>
      </c>
      <c r="V316" s="10">
        <v>97.73</v>
      </c>
      <c r="W316" s="10">
        <v>103.68</v>
      </c>
      <c r="X316" s="10">
        <v>88.55</v>
      </c>
      <c r="Y316" s="10">
        <v>102.14</v>
      </c>
      <c r="Z316" s="10">
        <v>83.12</v>
      </c>
      <c r="AA316" s="10">
        <v>106.27</v>
      </c>
      <c r="AB316" s="10">
        <v>48.92</v>
      </c>
      <c r="AC316" s="10">
        <v>87.44</v>
      </c>
      <c r="AD316" s="10">
        <v>88.44</v>
      </c>
      <c r="AE316" s="33">
        <v>67.569999999999993</v>
      </c>
      <c r="AF316" s="33">
        <v>147.59</v>
      </c>
      <c r="AG316" s="33">
        <v>102.78</v>
      </c>
      <c r="AH316" s="8"/>
      <c r="AI316" s="32"/>
      <c r="AJ316" s="8" t="s">
        <v>94</v>
      </c>
      <c r="AK316" s="10">
        <v>99.87</v>
      </c>
      <c r="AL316" s="10">
        <v>104.15</v>
      </c>
      <c r="AM316" s="38">
        <v>100.26</v>
      </c>
      <c r="AN316" s="38">
        <v>100.2</v>
      </c>
      <c r="AO316" s="38">
        <v>103.14</v>
      </c>
      <c r="AP316" s="38">
        <v>109.95</v>
      </c>
      <c r="AQ316" s="38">
        <v>108.44</v>
      </c>
      <c r="AR316" s="38">
        <v>110.35</v>
      </c>
      <c r="AS316" s="38">
        <v>95.57</v>
      </c>
      <c r="AT316" s="38">
        <v>96.59</v>
      </c>
      <c r="AU316" s="38">
        <v>79.55</v>
      </c>
    </row>
    <row r="317" spans="1:47">
      <c r="A317" s="8"/>
      <c r="B317" s="32"/>
      <c r="C317" s="8" t="s">
        <v>95</v>
      </c>
      <c r="D317" s="72">
        <v>101.76</v>
      </c>
      <c r="E317" s="10">
        <v>101.77</v>
      </c>
      <c r="F317" s="10">
        <v>104.2</v>
      </c>
      <c r="G317" s="10">
        <v>94.66</v>
      </c>
      <c r="H317" s="10">
        <v>97.69</v>
      </c>
      <c r="I317" s="10">
        <v>102.97</v>
      </c>
      <c r="J317" s="10">
        <v>79.92</v>
      </c>
      <c r="K317" s="10">
        <v>127.65</v>
      </c>
      <c r="L317" s="10">
        <v>116.03</v>
      </c>
      <c r="M317" s="10">
        <v>63.35</v>
      </c>
      <c r="N317" s="10">
        <v>119.15</v>
      </c>
      <c r="O317" s="10">
        <v>109.49</v>
      </c>
      <c r="P317" s="10">
        <v>97.78</v>
      </c>
      <c r="Q317" s="10">
        <v>106.4</v>
      </c>
      <c r="R317" s="10">
        <v>109.32</v>
      </c>
      <c r="S317" s="10">
        <v>99.31</v>
      </c>
      <c r="T317" s="10">
        <v>90.12</v>
      </c>
      <c r="U317" s="10">
        <v>82.99</v>
      </c>
      <c r="V317" s="10">
        <v>98.21</v>
      </c>
      <c r="W317" s="10">
        <v>104.33</v>
      </c>
      <c r="X317" s="10">
        <v>88.13</v>
      </c>
      <c r="Y317" s="10">
        <v>104.53</v>
      </c>
      <c r="Z317" s="10">
        <v>81.69</v>
      </c>
      <c r="AA317" s="10">
        <v>109.21</v>
      </c>
      <c r="AB317" s="10">
        <v>49.07</v>
      </c>
      <c r="AC317" s="10">
        <v>86.73</v>
      </c>
      <c r="AD317" s="10">
        <v>87.91</v>
      </c>
      <c r="AE317" s="33">
        <v>69.930000000000007</v>
      </c>
      <c r="AF317" s="33">
        <v>148.44</v>
      </c>
      <c r="AG317" s="33">
        <v>104.55</v>
      </c>
      <c r="AH317" s="8"/>
      <c r="AI317" s="32"/>
      <c r="AJ317" s="8" t="s">
        <v>95</v>
      </c>
      <c r="AK317" s="10">
        <v>101.76</v>
      </c>
      <c r="AL317" s="10">
        <v>108.13</v>
      </c>
      <c r="AM317" s="38">
        <v>107.49</v>
      </c>
      <c r="AN317" s="38">
        <v>107.28</v>
      </c>
      <c r="AO317" s="38">
        <v>102.1</v>
      </c>
      <c r="AP317" s="38">
        <v>108.35</v>
      </c>
      <c r="AQ317" s="38">
        <v>101.45</v>
      </c>
      <c r="AR317" s="38">
        <v>110.38</v>
      </c>
      <c r="AS317" s="38">
        <v>96.66</v>
      </c>
      <c r="AT317" s="38">
        <v>97.79</v>
      </c>
      <c r="AU317" s="38">
        <v>79.67</v>
      </c>
    </row>
    <row r="318" spans="1:47">
      <c r="A318" s="8"/>
      <c r="B318" s="32"/>
      <c r="C318" s="8" t="s">
        <v>96</v>
      </c>
      <c r="D318" s="72">
        <v>98.98</v>
      </c>
      <c r="E318" s="10">
        <v>98.99</v>
      </c>
      <c r="F318" s="10">
        <v>106.01</v>
      </c>
      <c r="G318" s="10">
        <v>96.49</v>
      </c>
      <c r="H318" s="10">
        <v>94.39</v>
      </c>
      <c r="I318" s="10">
        <v>93.25</v>
      </c>
      <c r="J318" s="10">
        <v>74.8</v>
      </c>
      <c r="K318" s="10">
        <v>119.26</v>
      </c>
      <c r="L318" s="10">
        <v>113.78</v>
      </c>
      <c r="M318" s="10">
        <v>62.45</v>
      </c>
      <c r="N318" s="10">
        <v>119.12</v>
      </c>
      <c r="O318" s="10">
        <v>110.11</v>
      </c>
      <c r="P318" s="10">
        <v>95.26</v>
      </c>
      <c r="Q318" s="10">
        <v>104.35</v>
      </c>
      <c r="R318" s="10">
        <v>107.53</v>
      </c>
      <c r="S318" s="10">
        <v>97.56</v>
      </c>
      <c r="T318" s="10">
        <v>88.76</v>
      </c>
      <c r="U318" s="10">
        <v>81.53</v>
      </c>
      <c r="V318" s="10">
        <v>95.04</v>
      </c>
      <c r="W318" s="10">
        <v>104.3</v>
      </c>
      <c r="X318" s="10">
        <v>85.92</v>
      </c>
      <c r="Y318" s="10">
        <v>102.65</v>
      </c>
      <c r="Z318" s="10">
        <v>82.08</v>
      </c>
      <c r="AA318" s="10">
        <v>112.18</v>
      </c>
      <c r="AB318" s="10">
        <v>42.9</v>
      </c>
      <c r="AC318" s="10">
        <v>83.24</v>
      </c>
      <c r="AD318" s="10">
        <v>90.47</v>
      </c>
      <c r="AE318" s="33">
        <v>66.569999999999993</v>
      </c>
      <c r="AF318" s="33">
        <v>147.91</v>
      </c>
      <c r="AG318" s="33">
        <v>102.24</v>
      </c>
      <c r="AH318" s="8"/>
      <c r="AI318" s="32"/>
      <c r="AJ318" s="8" t="s">
        <v>96</v>
      </c>
      <c r="AK318" s="10">
        <v>98.98</v>
      </c>
      <c r="AL318" s="10">
        <v>104.29</v>
      </c>
      <c r="AM318" s="38">
        <v>101.32</v>
      </c>
      <c r="AN318" s="38">
        <v>100.81</v>
      </c>
      <c r="AO318" s="38">
        <v>97.49</v>
      </c>
      <c r="AP318" s="38">
        <v>107.62</v>
      </c>
      <c r="AQ318" s="38">
        <v>103.47</v>
      </c>
      <c r="AR318" s="38">
        <v>109.55</v>
      </c>
      <c r="AS318" s="38">
        <v>95.72</v>
      </c>
      <c r="AT318" s="38">
        <v>97.09</v>
      </c>
      <c r="AU318" s="38">
        <v>76.59</v>
      </c>
    </row>
    <row r="319" spans="1:47">
      <c r="A319" s="8"/>
      <c r="B319" s="34"/>
      <c r="C319" s="15" t="s">
        <v>97</v>
      </c>
      <c r="D319" s="73">
        <v>98.62</v>
      </c>
      <c r="E319" s="14">
        <v>98.63</v>
      </c>
      <c r="F319" s="14">
        <v>105.19</v>
      </c>
      <c r="G319" s="14">
        <v>99.77</v>
      </c>
      <c r="H319" s="14">
        <v>94.53</v>
      </c>
      <c r="I319" s="14">
        <v>97</v>
      </c>
      <c r="J319" s="14">
        <v>77.52</v>
      </c>
      <c r="K319" s="14">
        <v>122.01</v>
      </c>
      <c r="L319" s="14">
        <v>120.61</v>
      </c>
      <c r="M319" s="14">
        <v>58.98</v>
      </c>
      <c r="N319" s="14">
        <v>120.5</v>
      </c>
      <c r="O319" s="14">
        <v>107.25</v>
      </c>
      <c r="P319" s="14">
        <v>90.8</v>
      </c>
      <c r="Q319" s="14">
        <v>103.16</v>
      </c>
      <c r="R319" s="14">
        <v>106.79</v>
      </c>
      <c r="S319" s="14">
        <v>98.16</v>
      </c>
      <c r="T319" s="14">
        <v>86.79</v>
      </c>
      <c r="U319" s="14">
        <v>79.569999999999993</v>
      </c>
      <c r="V319" s="14">
        <v>95.12</v>
      </c>
      <c r="W319" s="14">
        <v>102.2</v>
      </c>
      <c r="X319" s="14">
        <v>87.38</v>
      </c>
      <c r="Y319" s="14">
        <v>106.29</v>
      </c>
      <c r="Z319" s="14">
        <v>83.75</v>
      </c>
      <c r="AA319" s="14">
        <v>111.23</v>
      </c>
      <c r="AB319" s="14">
        <v>41.5</v>
      </c>
      <c r="AC319" s="14">
        <v>83.95</v>
      </c>
      <c r="AD319" s="14">
        <v>87.99</v>
      </c>
      <c r="AE319" s="35">
        <v>70.33</v>
      </c>
      <c r="AF319" s="35">
        <v>152.4</v>
      </c>
      <c r="AG319" s="35">
        <v>102.07</v>
      </c>
      <c r="AH319" s="8"/>
      <c r="AI319" s="34"/>
      <c r="AJ319" s="15" t="s">
        <v>97</v>
      </c>
      <c r="AK319" s="14">
        <v>98.62</v>
      </c>
      <c r="AL319" s="14">
        <v>102.98</v>
      </c>
      <c r="AM319" s="40">
        <v>101.13</v>
      </c>
      <c r="AN319" s="40">
        <v>103.34</v>
      </c>
      <c r="AO319" s="40">
        <v>94.84</v>
      </c>
      <c r="AP319" s="40">
        <v>104.34</v>
      </c>
      <c r="AQ319" s="40">
        <v>98.93</v>
      </c>
      <c r="AR319" s="40">
        <v>108.02</v>
      </c>
      <c r="AS319" s="40">
        <v>95.75</v>
      </c>
      <c r="AT319" s="40">
        <v>96.97</v>
      </c>
      <c r="AU319" s="40">
        <v>77.34</v>
      </c>
    </row>
    <row r="320" spans="1:47">
      <c r="A320" s="8"/>
      <c r="B320" s="28" t="s">
        <v>109</v>
      </c>
      <c r="C320" s="22" t="s">
        <v>84</v>
      </c>
      <c r="D320" s="72">
        <v>103.7</v>
      </c>
      <c r="E320" s="10">
        <v>103.7</v>
      </c>
      <c r="F320" s="10">
        <v>105</v>
      </c>
      <c r="G320" s="10">
        <v>96.5</v>
      </c>
      <c r="H320" s="10">
        <v>85.2</v>
      </c>
      <c r="I320" s="10">
        <v>106.7</v>
      </c>
      <c r="J320" s="10">
        <v>90.7</v>
      </c>
      <c r="K320" s="10">
        <v>124.9</v>
      </c>
      <c r="L320" s="10">
        <v>120.6</v>
      </c>
      <c r="M320" s="10">
        <v>67</v>
      </c>
      <c r="N320" s="10">
        <v>151.5</v>
      </c>
      <c r="O320" s="10">
        <v>109.9</v>
      </c>
      <c r="P320" s="10">
        <v>101.1</v>
      </c>
      <c r="Q320" s="10">
        <v>104.7</v>
      </c>
      <c r="R320" s="10">
        <v>111.9</v>
      </c>
      <c r="S320" s="10">
        <v>97.6</v>
      </c>
      <c r="T320" s="10">
        <v>89.2</v>
      </c>
      <c r="U320" s="10">
        <v>86.5</v>
      </c>
      <c r="V320" s="10">
        <v>87.1</v>
      </c>
      <c r="W320" s="10">
        <v>105.8</v>
      </c>
      <c r="X320" s="10">
        <v>83.5</v>
      </c>
      <c r="Y320" s="10">
        <v>99.4</v>
      </c>
      <c r="Z320" s="10">
        <v>81.3</v>
      </c>
      <c r="AA320" s="10">
        <v>109.9</v>
      </c>
      <c r="AB320" s="10">
        <v>53.5</v>
      </c>
      <c r="AC320" s="10">
        <v>75.7</v>
      </c>
      <c r="AD320" s="10">
        <v>92.4</v>
      </c>
      <c r="AE320" s="33">
        <v>66.7</v>
      </c>
      <c r="AF320" s="33">
        <v>154.6</v>
      </c>
      <c r="AG320" s="33">
        <v>107.3</v>
      </c>
      <c r="AH320" s="8"/>
      <c r="AI320" s="28" t="s">
        <v>109</v>
      </c>
      <c r="AJ320" s="22" t="s">
        <v>84</v>
      </c>
      <c r="AK320" s="10">
        <v>103.7</v>
      </c>
      <c r="AL320" s="10">
        <v>108.1</v>
      </c>
      <c r="AM320" s="38">
        <v>109.2</v>
      </c>
      <c r="AN320" s="38">
        <v>113.1</v>
      </c>
      <c r="AO320" s="38">
        <v>97.7</v>
      </c>
      <c r="AP320" s="38">
        <v>108.1</v>
      </c>
      <c r="AQ320" s="38">
        <v>100</v>
      </c>
      <c r="AR320" s="38">
        <v>112.2</v>
      </c>
      <c r="AS320" s="38">
        <v>100.1</v>
      </c>
      <c r="AT320" s="38">
        <v>102</v>
      </c>
      <c r="AU320" s="38">
        <v>72.599999999999994</v>
      </c>
    </row>
    <row r="321" spans="1:47">
      <c r="A321" s="8"/>
      <c r="B321" s="32"/>
      <c r="C321" s="8" t="s">
        <v>86</v>
      </c>
      <c r="D321" s="72">
        <v>99.6</v>
      </c>
      <c r="E321" s="10">
        <v>99.6</v>
      </c>
      <c r="F321" s="10">
        <v>104</v>
      </c>
      <c r="G321" s="10">
        <v>92.6</v>
      </c>
      <c r="H321" s="10">
        <v>85</v>
      </c>
      <c r="I321" s="10">
        <v>96</v>
      </c>
      <c r="J321" s="10">
        <v>71.7</v>
      </c>
      <c r="K321" s="10">
        <v>119.6</v>
      </c>
      <c r="L321" s="10">
        <v>126.9</v>
      </c>
      <c r="M321" s="10">
        <v>61.2</v>
      </c>
      <c r="N321" s="10">
        <v>124</v>
      </c>
      <c r="O321" s="10">
        <v>102.2</v>
      </c>
      <c r="P321" s="10">
        <v>96.8</v>
      </c>
      <c r="Q321" s="10">
        <v>105.5</v>
      </c>
      <c r="R321" s="10">
        <v>110.6</v>
      </c>
      <c r="S321" s="10">
        <v>97.8</v>
      </c>
      <c r="T321" s="10">
        <v>85.2</v>
      </c>
      <c r="U321" s="10">
        <v>83.9</v>
      </c>
      <c r="V321" s="10">
        <v>80.900000000000006</v>
      </c>
      <c r="W321" s="10">
        <v>111.7</v>
      </c>
      <c r="X321" s="10">
        <v>82.3</v>
      </c>
      <c r="Y321" s="10">
        <v>97</v>
      </c>
      <c r="Z321" s="10">
        <v>77.900000000000006</v>
      </c>
      <c r="AA321" s="10">
        <v>111.8</v>
      </c>
      <c r="AB321" s="10">
        <v>47.6</v>
      </c>
      <c r="AC321" s="10">
        <v>75.599999999999994</v>
      </c>
      <c r="AD321" s="10">
        <v>91.2</v>
      </c>
      <c r="AE321" s="33">
        <v>69.900000000000006</v>
      </c>
      <c r="AF321" s="33">
        <v>152.4</v>
      </c>
      <c r="AG321" s="33">
        <v>103</v>
      </c>
      <c r="AH321" s="8"/>
      <c r="AI321" s="32"/>
      <c r="AJ321" s="8" t="s">
        <v>86</v>
      </c>
      <c r="AK321" s="10">
        <v>99.6</v>
      </c>
      <c r="AL321" s="10">
        <v>106.1</v>
      </c>
      <c r="AM321" s="38">
        <v>103.1</v>
      </c>
      <c r="AN321" s="38">
        <v>104.3</v>
      </c>
      <c r="AO321" s="38">
        <v>98.4</v>
      </c>
      <c r="AP321" s="38">
        <v>109.1</v>
      </c>
      <c r="AQ321" s="38">
        <v>101.1</v>
      </c>
      <c r="AR321" s="38">
        <v>112.7</v>
      </c>
      <c r="AS321" s="38">
        <v>94.9</v>
      </c>
      <c r="AT321" s="38">
        <v>96.4</v>
      </c>
      <c r="AU321" s="38">
        <v>71.8</v>
      </c>
    </row>
    <row r="322" spans="1:47">
      <c r="A322" s="8"/>
      <c r="B322" s="32"/>
      <c r="C322" s="8" t="s">
        <v>88</v>
      </c>
      <c r="D322" s="72">
        <v>101.7</v>
      </c>
      <c r="E322" s="10">
        <v>101.6</v>
      </c>
      <c r="F322" s="10">
        <v>101.4</v>
      </c>
      <c r="G322" s="10">
        <v>87.6</v>
      </c>
      <c r="H322" s="10">
        <v>84.4</v>
      </c>
      <c r="I322" s="10">
        <v>112.4</v>
      </c>
      <c r="J322" s="10">
        <v>89.1</v>
      </c>
      <c r="K322" s="10">
        <v>142.9</v>
      </c>
      <c r="L322" s="10">
        <v>108.4</v>
      </c>
      <c r="M322" s="10">
        <v>50.6</v>
      </c>
      <c r="N322" s="10">
        <v>117.4</v>
      </c>
      <c r="O322" s="10">
        <v>115.5</v>
      </c>
      <c r="P322" s="10">
        <v>106.9</v>
      </c>
      <c r="Q322" s="10">
        <v>104.9</v>
      </c>
      <c r="R322" s="10">
        <v>107.2</v>
      </c>
      <c r="S322" s="10">
        <v>98.2</v>
      </c>
      <c r="T322" s="10">
        <v>83.9</v>
      </c>
      <c r="U322" s="10">
        <v>80.2</v>
      </c>
      <c r="V322" s="10">
        <v>82.4</v>
      </c>
      <c r="W322" s="10">
        <v>103.3</v>
      </c>
      <c r="X322" s="10">
        <v>78</v>
      </c>
      <c r="Y322" s="10">
        <v>92.5</v>
      </c>
      <c r="Z322" s="10">
        <v>78</v>
      </c>
      <c r="AA322" s="10">
        <v>106.1</v>
      </c>
      <c r="AB322" s="10">
        <v>50</v>
      </c>
      <c r="AC322" s="10">
        <v>71.400000000000006</v>
      </c>
      <c r="AD322" s="10">
        <v>88.3</v>
      </c>
      <c r="AE322" s="33">
        <v>73.2</v>
      </c>
      <c r="AF322" s="33">
        <v>144.30000000000001</v>
      </c>
      <c r="AG322" s="33">
        <v>104.3</v>
      </c>
      <c r="AH322" s="8"/>
      <c r="AI322" s="32"/>
      <c r="AJ322" s="8" t="s">
        <v>88</v>
      </c>
      <c r="AK322" s="10">
        <v>101.7</v>
      </c>
      <c r="AL322" s="10">
        <v>116.5</v>
      </c>
      <c r="AM322" s="38">
        <v>120.8</v>
      </c>
      <c r="AN322" s="38">
        <v>128.5</v>
      </c>
      <c r="AO322" s="38">
        <v>94</v>
      </c>
      <c r="AP322" s="38">
        <v>107.9</v>
      </c>
      <c r="AQ322" s="38">
        <v>111.3</v>
      </c>
      <c r="AR322" s="38">
        <v>107.7</v>
      </c>
      <c r="AS322" s="38">
        <v>91.4</v>
      </c>
      <c r="AT322" s="38">
        <v>93.2</v>
      </c>
      <c r="AU322" s="38">
        <v>67.099999999999994</v>
      </c>
    </row>
    <row r="323" spans="1:47">
      <c r="A323" s="8"/>
      <c r="B323" s="32"/>
      <c r="C323" s="8" t="s">
        <v>89</v>
      </c>
      <c r="D323" s="72">
        <v>97.1</v>
      </c>
      <c r="E323" s="10">
        <v>97.1</v>
      </c>
      <c r="F323" s="10">
        <v>100.2</v>
      </c>
      <c r="G323" s="10">
        <v>93.9</v>
      </c>
      <c r="H323" s="10">
        <v>84.8</v>
      </c>
      <c r="I323" s="10">
        <v>87.7</v>
      </c>
      <c r="J323" s="10">
        <v>71.2</v>
      </c>
      <c r="K323" s="10">
        <v>108.1</v>
      </c>
      <c r="L323" s="10">
        <v>103.7</v>
      </c>
      <c r="M323" s="10">
        <v>54</v>
      </c>
      <c r="N323" s="10">
        <v>103.1</v>
      </c>
      <c r="O323" s="10">
        <v>107.1</v>
      </c>
      <c r="P323" s="10">
        <v>105.7</v>
      </c>
      <c r="Q323" s="10">
        <v>105.3</v>
      </c>
      <c r="R323" s="10">
        <v>109</v>
      </c>
      <c r="S323" s="10">
        <v>102.5</v>
      </c>
      <c r="T323" s="10">
        <v>86.6</v>
      </c>
      <c r="U323" s="10">
        <v>83</v>
      </c>
      <c r="V323" s="10">
        <v>81.099999999999994</v>
      </c>
      <c r="W323" s="10">
        <v>101.7</v>
      </c>
      <c r="X323" s="10">
        <v>80.5</v>
      </c>
      <c r="Y323" s="10">
        <v>100.6</v>
      </c>
      <c r="Z323" s="10">
        <v>75.3</v>
      </c>
      <c r="AA323" s="10">
        <v>110.7</v>
      </c>
      <c r="AB323" s="10">
        <v>43.6</v>
      </c>
      <c r="AC323" s="10">
        <v>72.7</v>
      </c>
      <c r="AD323" s="10">
        <v>87.1</v>
      </c>
      <c r="AE323" s="33">
        <v>72.8</v>
      </c>
      <c r="AF323" s="33">
        <v>145.19999999999999</v>
      </c>
      <c r="AG323" s="33">
        <v>100.1</v>
      </c>
      <c r="AH323" s="8"/>
      <c r="AI323" s="32"/>
      <c r="AJ323" s="8" t="s">
        <v>89</v>
      </c>
      <c r="AK323" s="10">
        <v>97.1</v>
      </c>
      <c r="AL323" s="10">
        <v>104.4</v>
      </c>
      <c r="AM323" s="38">
        <v>99.5</v>
      </c>
      <c r="AN323" s="38">
        <v>100.1</v>
      </c>
      <c r="AO323" s="38">
        <v>96.2</v>
      </c>
      <c r="AP323" s="38">
        <v>108</v>
      </c>
      <c r="AQ323" s="38">
        <v>108.2</v>
      </c>
      <c r="AR323" s="38">
        <v>108.8</v>
      </c>
      <c r="AS323" s="38">
        <v>92.3</v>
      </c>
      <c r="AT323" s="38">
        <v>93.8</v>
      </c>
      <c r="AU323" s="38">
        <v>68.400000000000006</v>
      </c>
    </row>
    <row r="324" spans="1:47">
      <c r="A324" s="8"/>
      <c r="B324" s="32"/>
      <c r="C324" s="8" t="s">
        <v>90</v>
      </c>
      <c r="D324" s="72">
        <v>99.9</v>
      </c>
      <c r="E324" s="10">
        <v>99.9</v>
      </c>
      <c r="F324" s="10">
        <v>102.1</v>
      </c>
      <c r="G324" s="10">
        <v>98.6</v>
      </c>
      <c r="H324" s="10">
        <v>81.099999999999994</v>
      </c>
      <c r="I324" s="10">
        <v>98.2</v>
      </c>
      <c r="J324" s="10">
        <v>90.1</v>
      </c>
      <c r="K324" s="10">
        <v>111.8</v>
      </c>
      <c r="L324" s="10">
        <v>104.3</v>
      </c>
      <c r="M324" s="10">
        <v>54.6</v>
      </c>
      <c r="N324" s="10">
        <v>116.9</v>
      </c>
      <c r="O324" s="10">
        <v>125</v>
      </c>
      <c r="P324" s="10">
        <v>108.4</v>
      </c>
      <c r="Q324" s="10">
        <v>101.1</v>
      </c>
      <c r="R324" s="10">
        <v>107.7</v>
      </c>
      <c r="S324" s="10">
        <v>98.9</v>
      </c>
      <c r="T324" s="10">
        <v>87.2</v>
      </c>
      <c r="U324" s="10">
        <v>81.900000000000006</v>
      </c>
      <c r="V324" s="10">
        <v>78</v>
      </c>
      <c r="W324" s="10">
        <v>104.5</v>
      </c>
      <c r="X324" s="10">
        <v>78.2</v>
      </c>
      <c r="Y324" s="10">
        <v>97.4</v>
      </c>
      <c r="Z324" s="10">
        <v>75.8</v>
      </c>
      <c r="AA324" s="10">
        <v>109.1</v>
      </c>
      <c r="AB324" s="10">
        <v>56.5</v>
      </c>
      <c r="AC324" s="10">
        <v>67.3</v>
      </c>
      <c r="AD324" s="10">
        <v>86.5</v>
      </c>
      <c r="AE324" s="33">
        <v>72.2</v>
      </c>
      <c r="AF324" s="33">
        <v>151.4</v>
      </c>
      <c r="AG324" s="33">
        <v>102.7</v>
      </c>
      <c r="AH324" s="8"/>
      <c r="AI324" s="32"/>
      <c r="AJ324" s="8" t="s">
        <v>90</v>
      </c>
      <c r="AK324" s="10">
        <v>99.9</v>
      </c>
      <c r="AL324" s="10">
        <v>107.6</v>
      </c>
      <c r="AM324" s="38">
        <v>105</v>
      </c>
      <c r="AN324" s="38">
        <v>107</v>
      </c>
      <c r="AO324" s="38">
        <v>94.8</v>
      </c>
      <c r="AP324" s="38">
        <v>114.7</v>
      </c>
      <c r="AQ324" s="38">
        <v>131.1</v>
      </c>
      <c r="AR324" s="38">
        <v>109.1</v>
      </c>
      <c r="AS324" s="38">
        <v>93.7</v>
      </c>
      <c r="AT324" s="38">
        <v>95.6</v>
      </c>
      <c r="AU324" s="38">
        <v>67.900000000000006</v>
      </c>
    </row>
    <row r="325" spans="1:47">
      <c r="A325" s="8"/>
      <c r="B325" s="32"/>
      <c r="C325" s="8" t="s">
        <v>91</v>
      </c>
      <c r="D325" s="72">
        <v>96.8</v>
      </c>
      <c r="E325" s="10">
        <v>96.8</v>
      </c>
      <c r="F325" s="10">
        <v>103.8</v>
      </c>
      <c r="G325" s="10">
        <v>96.7</v>
      </c>
      <c r="H325" s="10">
        <v>82.9</v>
      </c>
      <c r="I325" s="10">
        <v>87.2</v>
      </c>
      <c r="J325" s="10">
        <v>75</v>
      </c>
      <c r="K325" s="10">
        <v>101</v>
      </c>
      <c r="L325" s="10">
        <v>92.6</v>
      </c>
      <c r="M325" s="10">
        <v>43</v>
      </c>
      <c r="N325" s="10">
        <v>119.4</v>
      </c>
      <c r="O325" s="10">
        <v>125.2</v>
      </c>
      <c r="P325" s="10">
        <v>90.6</v>
      </c>
      <c r="Q325" s="10">
        <v>94.7</v>
      </c>
      <c r="R325" s="10">
        <v>110.1</v>
      </c>
      <c r="S325" s="10">
        <v>97.1</v>
      </c>
      <c r="T325" s="10">
        <v>96.9</v>
      </c>
      <c r="U325" s="10">
        <v>84.2</v>
      </c>
      <c r="V325" s="10">
        <v>79.599999999999994</v>
      </c>
      <c r="W325" s="10">
        <v>103.8</v>
      </c>
      <c r="X325" s="10">
        <v>81.400000000000006</v>
      </c>
      <c r="Y325" s="10">
        <v>105.7</v>
      </c>
      <c r="Z325" s="10">
        <v>75</v>
      </c>
      <c r="AA325" s="10">
        <v>107.7</v>
      </c>
      <c r="AB325" s="10">
        <v>49.1</v>
      </c>
      <c r="AC325" s="10">
        <v>73.099999999999994</v>
      </c>
      <c r="AD325" s="10">
        <v>87.2</v>
      </c>
      <c r="AE325" s="33">
        <v>78.599999999999994</v>
      </c>
      <c r="AF325" s="33">
        <v>126</v>
      </c>
      <c r="AG325" s="33">
        <v>98.4</v>
      </c>
      <c r="AH325" s="8"/>
      <c r="AI325" s="32"/>
      <c r="AJ325" s="8" t="s">
        <v>91</v>
      </c>
      <c r="AK325" s="10">
        <v>96.8</v>
      </c>
      <c r="AL325" s="10">
        <v>103</v>
      </c>
      <c r="AM325" s="38">
        <v>92.1</v>
      </c>
      <c r="AN325" s="38">
        <v>93.6</v>
      </c>
      <c r="AO325" s="38">
        <v>93.8</v>
      </c>
      <c r="AP325" s="38">
        <v>114.9</v>
      </c>
      <c r="AQ325" s="38">
        <v>117</v>
      </c>
      <c r="AR325" s="38">
        <v>112.7</v>
      </c>
      <c r="AS325" s="38">
        <v>92.4</v>
      </c>
      <c r="AT325" s="38">
        <v>94</v>
      </c>
      <c r="AU325" s="38">
        <v>68.5</v>
      </c>
    </row>
    <row r="326" spans="1:47">
      <c r="A326" s="8"/>
      <c r="B326" s="32"/>
      <c r="C326" s="8" t="s">
        <v>92</v>
      </c>
      <c r="D326" s="72">
        <v>100.3</v>
      </c>
      <c r="E326" s="10">
        <v>100.3</v>
      </c>
      <c r="F326" s="10">
        <v>98</v>
      </c>
      <c r="G326" s="10">
        <v>102.4</v>
      </c>
      <c r="H326" s="10">
        <v>84.4</v>
      </c>
      <c r="I326" s="10">
        <v>96.8</v>
      </c>
      <c r="J326" s="10">
        <v>98.3</v>
      </c>
      <c r="K326" s="10">
        <v>108.3</v>
      </c>
      <c r="L326" s="10">
        <v>95.5</v>
      </c>
      <c r="M326" s="10">
        <v>52.4</v>
      </c>
      <c r="N326" s="10">
        <v>112.9</v>
      </c>
      <c r="O326" s="10">
        <v>130.4</v>
      </c>
      <c r="P326" s="10">
        <v>108.1</v>
      </c>
      <c r="Q326" s="10">
        <v>106.7</v>
      </c>
      <c r="R326" s="10">
        <v>110</v>
      </c>
      <c r="S326" s="10">
        <v>97.3</v>
      </c>
      <c r="T326" s="10">
        <v>88.8</v>
      </c>
      <c r="U326" s="10">
        <v>83.6</v>
      </c>
      <c r="V326" s="10">
        <v>82.1</v>
      </c>
      <c r="W326" s="10">
        <v>102.8</v>
      </c>
      <c r="X326" s="10">
        <v>79.7</v>
      </c>
      <c r="Y326" s="10">
        <v>97.6</v>
      </c>
      <c r="Z326" s="10">
        <v>76.099999999999994</v>
      </c>
      <c r="AA326" s="10">
        <v>111</v>
      </c>
      <c r="AB326" s="10">
        <v>49.3</v>
      </c>
      <c r="AC326" s="10">
        <v>69.8</v>
      </c>
      <c r="AD326" s="10">
        <v>94.4</v>
      </c>
      <c r="AE326" s="33">
        <v>68.900000000000006</v>
      </c>
      <c r="AF326" s="33">
        <v>134.1</v>
      </c>
      <c r="AG326" s="33">
        <v>102.7</v>
      </c>
      <c r="AH326" s="8"/>
      <c r="AI326" s="32"/>
      <c r="AJ326" s="8" t="s">
        <v>92</v>
      </c>
      <c r="AK326" s="10">
        <v>100.3</v>
      </c>
      <c r="AL326" s="10">
        <v>110.6</v>
      </c>
      <c r="AM326" s="38">
        <v>108.5</v>
      </c>
      <c r="AN326" s="38">
        <v>113.4</v>
      </c>
      <c r="AO326" s="38">
        <v>98.9</v>
      </c>
      <c r="AP326" s="38">
        <v>113.5</v>
      </c>
      <c r="AQ326" s="38">
        <v>117.9</v>
      </c>
      <c r="AR326" s="38">
        <v>111.9</v>
      </c>
      <c r="AS326" s="38">
        <v>93.4</v>
      </c>
      <c r="AT326" s="38">
        <v>95.2</v>
      </c>
      <c r="AU326" s="38">
        <v>67.7</v>
      </c>
    </row>
    <row r="327" spans="1:47">
      <c r="A327" s="8"/>
      <c r="B327" s="32"/>
      <c r="C327" s="8" t="s">
        <v>93</v>
      </c>
      <c r="D327" s="72">
        <v>97.9</v>
      </c>
      <c r="E327" s="10">
        <v>97.9</v>
      </c>
      <c r="F327" s="10">
        <v>101</v>
      </c>
      <c r="G327" s="10">
        <v>97.1</v>
      </c>
      <c r="H327" s="10">
        <v>84.1</v>
      </c>
      <c r="I327" s="10">
        <v>84.6</v>
      </c>
      <c r="J327" s="10">
        <v>69.099999999999994</v>
      </c>
      <c r="K327" s="10">
        <v>105.1</v>
      </c>
      <c r="L327" s="10">
        <v>85.5</v>
      </c>
      <c r="M327" s="10">
        <v>50</v>
      </c>
      <c r="N327" s="10">
        <v>118.2</v>
      </c>
      <c r="O327" s="10">
        <v>120.2</v>
      </c>
      <c r="P327" s="10">
        <v>106.8</v>
      </c>
      <c r="Q327" s="10">
        <v>104.5</v>
      </c>
      <c r="R327" s="10">
        <v>109</v>
      </c>
      <c r="S327" s="10">
        <v>103</v>
      </c>
      <c r="T327" s="10">
        <v>89.7</v>
      </c>
      <c r="U327" s="10">
        <v>83.2</v>
      </c>
      <c r="V327" s="10">
        <v>87.5</v>
      </c>
      <c r="W327" s="10">
        <v>102.4</v>
      </c>
      <c r="X327" s="10">
        <v>81.099999999999994</v>
      </c>
      <c r="Y327" s="10">
        <v>101.2</v>
      </c>
      <c r="Z327" s="10">
        <v>77.7</v>
      </c>
      <c r="AA327" s="10">
        <v>109.8</v>
      </c>
      <c r="AB327" s="10">
        <v>52.6</v>
      </c>
      <c r="AC327" s="10">
        <v>71</v>
      </c>
      <c r="AD327" s="10">
        <v>94.4</v>
      </c>
      <c r="AE327" s="33">
        <v>73.8</v>
      </c>
      <c r="AF327" s="33">
        <v>145.19999999999999</v>
      </c>
      <c r="AG327" s="33">
        <v>101.1</v>
      </c>
      <c r="AH327" s="8"/>
      <c r="AI327" s="32"/>
      <c r="AJ327" s="8" t="s">
        <v>93</v>
      </c>
      <c r="AK327" s="10">
        <v>97.9</v>
      </c>
      <c r="AL327" s="10">
        <v>105.8</v>
      </c>
      <c r="AM327" s="38">
        <v>98.3</v>
      </c>
      <c r="AN327" s="38">
        <v>99.7</v>
      </c>
      <c r="AO327" s="38">
        <v>90.9</v>
      </c>
      <c r="AP327" s="38">
        <v>114.7</v>
      </c>
      <c r="AQ327" s="38">
        <v>122.2</v>
      </c>
      <c r="AR327" s="38">
        <v>111.8</v>
      </c>
      <c r="AS327" s="38">
        <v>92.7</v>
      </c>
      <c r="AT327" s="38">
        <v>94.3</v>
      </c>
      <c r="AU327" s="38">
        <v>67.8</v>
      </c>
    </row>
    <row r="328" spans="1:47">
      <c r="A328" s="8"/>
      <c r="B328" s="32"/>
      <c r="C328" s="8" t="s">
        <v>94</v>
      </c>
      <c r="D328" s="72">
        <v>97.9</v>
      </c>
      <c r="E328" s="10">
        <v>97.9</v>
      </c>
      <c r="F328" s="10">
        <v>107.8</v>
      </c>
      <c r="G328" s="10">
        <v>93.1</v>
      </c>
      <c r="H328" s="10">
        <v>84.8</v>
      </c>
      <c r="I328" s="10">
        <v>84</v>
      </c>
      <c r="J328" s="10">
        <v>67.099999999999994</v>
      </c>
      <c r="K328" s="10">
        <v>105.4</v>
      </c>
      <c r="L328" s="10">
        <v>86.6</v>
      </c>
      <c r="M328" s="10">
        <v>50.8</v>
      </c>
      <c r="N328" s="10">
        <v>137.9</v>
      </c>
      <c r="O328" s="10">
        <v>107.3</v>
      </c>
      <c r="P328" s="10">
        <v>102.7</v>
      </c>
      <c r="Q328" s="10">
        <v>99.8</v>
      </c>
      <c r="R328" s="10">
        <v>112.6</v>
      </c>
      <c r="S328" s="10">
        <v>84.1</v>
      </c>
      <c r="T328" s="10">
        <v>92.1</v>
      </c>
      <c r="U328" s="10">
        <v>85</v>
      </c>
      <c r="V328" s="10">
        <v>87.2</v>
      </c>
      <c r="W328" s="10">
        <v>101.6</v>
      </c>
      <c r="X328" s="10">
        <v>80.900000000000006</v>
      </c>
      <c r="Y328" s="10">
        <v>101.9</v>
      </c>
      <c r="Z328" s="10">
        <v>77.3</v>
      </c>
      <c r="AA328" s="10">
        <v>109.2</v>
      </c>
      <c r="AB328" s="10">
        <v>54.2</v>
      </c>
      <c r="AC328" s="10">
        <v>69.7</v>
      </c>
      <c r="AD328" s="10">
        <v>93.1</v>
      </c>
      <c r="AE328" s="33">
        <v>69.7</v>
      </c>
      <c r="AF328" s="33">
        <v>145.30000000000001</v>
      </c>
      <c r="AG328" s="33">
        <v>100.9</v>
      </c>
      <c r="AH328" s="8"/>
      <c r="AI328" s="32"/>
      <c r="AJ328" s="8" t="s">
        <v>94</v>
      </c>
      <c r="AK328" s="10">
        <v>97.9</v>
      </c>
      <c r="AL328" s="10">
        <v>102</v>
      </c>
      <c r="AM328" s="38">
        <v>96</v>
      </c>
      <c r="AN328" s="38">
        <v>95.6</v>
      </c>
      <c r="AO328" s="38">
        <v>95.3</v>
      </c>
      <c r="AP328" s="38">
        <v>112.4</v>
      </c>
      <c r="AQ328" s="38">
        <v>112.3</v>
      </c>
      <c r="AR328" s="38">
        <v>112.2</v>
      </c>
      <c r="AS328" s="38">
        <v>93.6</v>
      </c>
      <c r="AT328" s="38">
        <v>95.4</v>
      </c>
      <c r="AU328" s="38">
        <v>66.5</v>
      </c>
    </row>
    <row r="329" spans="1:47">
      <c r="A329" s="8"/>
      <c r="B329" s="32"/>
      <c r="C329" s="8" t="s">
        <v>95</v>
      </c>
      <c r="D329" s="72">
        <v>105.1</v>
      </c>
      <c r="E329" s="10">
        <v>105.1</v>
      </c>
      <c r="F329" s="10">
        <v>100.7</v>
      </c>
      <c r="G329" s="10">
        <v>95.4</v>
      </c>
      <c r="H329" s="10">
        <v>87</v>
      </c>
      <c r="I329" s="10">
        <v>85.7</v>
      </c>
      <c r="J329" s="10">
        <v>67.3</v>
      </c>
      <c r="K329" s="10">
        <v>106.9</v>
      </c>
      <c r="L329" s="10">
        <v>89.4</v>
      </c>
      <c r="M329" s="10">
        <v>54.9</v>
      </c>
      <c r="N329" s="10">
        <v>197.9</v>
      </c>
      <c r="O329" s="10">
        <v>118.3</v>
      </c>
      <c r="P329" s="10">
        <v>108.5</v>
      </c>
      <c r="Q329" s="10">
        <v>107.6</v>
      </c>
      <c r="R329" s="10">
        <v>117.3</v>
      </c>
      <c r="S329" s="10">
        <v>90.3</v>
      </c>
      <c r="T329" s="10">
        <v>87.8</v>
      </c>
      <c r="U329" s="10">
        <v>87.7</v>
      </c>
      <c r="V329" s="10">
        <v>87.4</v>
      </c>
      <c r="W329" s="10">
        <v>102.5</v>
      </c>
      <c r="X329" s="10">
        <v>80.7</v>
      </c>
      <c r="Y329" s="10">
        <v>103</v>
      </c>
      <c r="Z329" s="10">
        <v>80</v>
      </c>
      <c r="AA329" s="10">
        <v>112.4</v>
      </c>
      <c r="AB329" s="10">
        <v>51.7</v>
      </c>
      <c r="AC329" s="10">
        <v>71.599999999999994</v>
      </c>
      <c r="AD329" s="10">
        <v>83.9</v>
      </c>
      <c r="AE329" s="33">
        <v>70.400000000000006</v>
      </c>
      <c r="AF329" s="33">
        <v>146.30000000000001</v>
      </c>
      <c r="AG329" s="33">
        <v>107.5</v>
      </c>
      <c r="AH329" s="8"/>
      <c r="AI329" s="32"/>
      <c r="AJ329" s="8" t="s">
        <v>95</v>
      </c>
      <c r="AK329" s="10">
        <v>105.1</v>
      </c>
      <c r="AL329" s="10">
        <v>124.6</v>
      </c>
      <c r="AM329" s="38">
        <v>128.4</v>
      </c>
      <c r="AN329" s="38">
        <v>103</v>
      </c>
      <c r="AO329" s="38">
        <v>185.9</v>
      </c>
      <c r="AP329" s="38">
        <v>121.6</v>
      </c>
      <c r="AQ329" s="38">
        <v>123.1</v>
      </c>
      <c r="AR329" s="38">
        <v>119.6</v>
      </c>
      <c r="AS329" s="38">
        <v>90.8</v>
      </c>
      <c r="AT329" s="38">
        <v>92.2</v>
      </c>
      <c r="AU329" s="38">
        <v>69.099999999999994</v>
      </c>
    </row>
    <row r="330" spans="1:47">
      <c r="A330" s="8"/>
      <c r="B330" s="32"/>
      <c r="C330" s="8" t="s">
        <v>96</v>
      </c>
      <c r="D330" s="72">
        <v>98.1</v>
      </c>
      <c r="E330" s="10">
        <v>98.1</v>
      </c>
      <c r="F330" s="10">
        <v>97.6</v>
      </c>
      <c r="G330" s="10">
        <v>85.1</v>
      </c>
      <c r="H330" s="10">
        <v>81.2</v>
      </c>
      <c r="I330" s="10">
        <v>89.6</v>
      </c>
      <c r="J330" s="10">
        <v>65.3</v>
      </c>
      <c r="K330" s="10">
        <v>125.3</v>
      </c>
      <c r="L330" s="10">
        <v>87.3</v>
      </c>
      <c r="M330" s="10">
        <v>53.1</v>
      </c>
      <c r="N330" s="10">
        <v>118.8</v>
      </c>
      <c r="O330" s="10">
        <v>103.9</v>
      </c>
      <c r="P330" s="10">
        <v>118</v>
      </c>
      <c r="Q330" s="10">
        <v>105.8</v>
      </c>
      <c r="R330" s="10">
        <v>108.6</v>
      </c>
      <c r="S330" s="10">
        <v>85.2</v>
      </c>
      <c r="T330" s="10">
        <v>92.6</v>
      </c>
      <c r="U330" s="10">
        <v>83.2</v>
      </c>
      <c r="V330" s="10">
        <v>85.9</v>
      </c>
      <c r="W330" s="10">
        <v>100.5</v>
      </c>
      <c r="X330" s="10">
        <v>74.599999999999994</v>
      </c>
      <c r="Y330" s="10">
        <v>94.7</v>
      </c>
      <c r="Z330" s="10">
        <v>79.8</v>
      </c>
      <c r="AA330" s="10">
        <v>110.5</v>
      </c>
      <c r="AB330" s="10">
        <v>46.3</v>
      </c>
      <c r="AC330" s="10">
        <v>63.3</v>
      </c>
      <c r="AD330" s="10">
        <v>83</v>
      </c>
      <c r="AE330" s="33">
        <v>66.900000000000006</v>
      </c>
      <c r="AF330" s="33">
        <v>142.69999999999999</v>
      </c>
      <c r="AG330" s="33">
        <v>101</v>
      </c>
      <c r="AH330" s="8"/>
      <c r="AI330" s="32"/>
      <c r="AJ330" s="8" t="s">
        <v>96</v>
      </c>
      <c r="AK330" s="10">
        <v>98.1</v>
      </c>
      <c r="AL330" s="10">
        <v>107.1</v>
      </c>
      <c r="AM330" s="38">
        <v>107.2</v>
      </c>
      <c r="AN330" s="38">
        <v>113.8</v>
      </c>
      <c r="AO330" s="38">
        <v>88.9</v>
      </c>
      <c r="AP330" s="38">
        <v>108</v>
      </c>
      <c r="AQ330" s="38">
        <v>103.7</v>
      </c>
      <c r="AR330" s="38">
        <v>109.7</v>
      </c>
      <c r="AS330" s="38">
        <v>91.5</v>
      </c>
      <c r="AT330" s="38">
        <v>93.4</v>
      </c>
      <c r="AU330" s="38">
        <v>64.8</v>
      </c>
    </row>
    <row r="331" spans="1:47">
      <c r="A331" s="8"/>
      <c r="B331" s="34"/>
      <c r="C331" s="15" t="s">
        <v>97</v>
      </c>
      <c r="D331" s="73">
        <v>96.7</v>
      </c>
      <c r="E331" s="14">
        <v>96.7</v>
      </c>
      <c r="F331" s="14">
        <v>101.3</v>
      </c>
      <c r="G331" s="14">
        <v>77.400000000000006</v>
      </c>
      <c r="H331" s="14">
        <v>81</v>
      </c>
      <c r="I331" s="14">
        <v>77.8</v>
      </c>
      <c r="J331" s="14">
        <v>59.9</v>
      </c>
      <c r="K331" s="14">
        <v>100.2</v>
      </c>
      <c r="L331" s="14">
        <v>84.2</v>
      </c>
      <c r="M331" s="14">
        <v>47.4</v>
      </c>
      <c r="N331" s="14">
        <v>119.1</v>
      </c>
      <c r="O331" s="14">
        <v>105.6</v>
      </c>
      <c r="P331" s="14">
        <v>132.9</v>
      </c>
      <c r="Q331" s="14">
        <v>97.2</v>
      </c>
      <c r="R331" s="14">
        <v>102.6</v>
      </c>
      <c r="S331" s="14">
        <v>88.2</v>
      </c>
      <c r="T331" s="14">
        <v>90.5</v>
      </c>
      <c r="U331" s="14">
        <v>79.7</v>
      </c>
      <c r="V331" s="14">
        <v>82.9</v>
      </c>
      <c r="W331" s="14">
        <v>102.2</v>
      </c>
      <c r="X331" s="14">
        <v>77.900000000000006</v>
      </c>
      <c r="Y331" s="14">
        <v>106.7</v>
      </c>
      <c r="Z331" s="14">
        <v>81.599999999999994</v>
      </c>
      <c r="AA331" s="14">
        <v>110.3</v>
      </c>
      <c r="AB331" s="14">
        <v>45.2</v>
      </c>
      <c r="AC331" s="14">
        <v>64.3</v>
      </c>
      <c r="AD331" s="14">
        <v>84.2</v>
      </c>
      <c r="AE331" s="35">
        <v>63.2</v>
      </c>
      <c r="AF331" s="35">
        <v>139.69999999999999</v>
      </c>
      <c r="AG331" s="35">
        <v>99.3</v>
      </c>
      <c r="AH331" s="8"/>
      <c r="AI331" s="34"/>
      <c r="AJ331" s="15" t="s">
        <v>97</v>
      </c>
      <c r="AK331" s="14">
        <v>96.7</v>
      </c>
      <c r="AL331" s="14">
        <v>105.4</v>
      </c>
      <c r="AM331" s="40">
        <v>104</v>
      </c>
      <c r="AN331" s="40">
        <v>108.7</v>
      </c>
      <c r="AO331" s="40">
        <v>88</v>
      </c>
      <c r="AP331" s="40">
        <v>107.6</v>
      </c>
      <c r="AQ331" s="40">
        <v>112.1</v>
      </c>
      <c r="AR331" s="40">
        <v>104.8</v>
      </c>
      <c r="AS331" s="40">
        <v>90.4</v>
      </c>
      <c r="AT331" s="40">
        <v>92.2</v>
      </c>
      <c r="AU331" s="40">
        <v>63.8</v>
      </c>
    </row>
    <row r="332" spans="1:47">
      <c r="A332" s="8"/>
      <c r="B332" s="28" t="s">
        <v>110</v>
      </c>
      <c r="C332" s="22" t="s">
        <v>84</v>
      </c>
      <c r="D332" s="72">
        <v>97.3</v>
      </c>
      <c r="E332" s="10">
        <v>97.3</v>
      </c>
      <c r="F332" s="10">
        <v>101.2</v>
      </c>
      <c r="G332" s="10">
        <v>80.7</v>
      </c>
      <c r="H332" s="10">
        <v>84.4</v>
      </c>
      <c r="I332" s="10">
        <v>82</v>
      </c>
      <c r="J332" s="10">
        <v>63.1</v>
      </c>
      <c r="K332" s="10">
        <v>106.9</v>
      </c>
      <c r="L332" s="10">
        <v>83.9</v>
      </c>
      <c r="M332" s="10">
        <v>50.9</v>
      </c>
      <c r="N332" s="10">
        <v>126.1</v>
      </c>
      <c r="O332" s="10">
        <v>109.5</v>
      </c>
      <c r="P332" s="10">
        <v>117.3</v>
      </c>
      <c r="Q332" s="10">
        <v>105.7</v>
      </c>
      <c r="R332" s="10">
        <v>107.8</v>
      </c>
      <c r="S332" s="10">
        <v>86.8</v>
      </c>
      <c r="T332" s="10">
        <v>91.5</v>
      </c>
      <c r="U332" s="10">
        <v>83.6</v>
      </c>
      <c r="V332" s="10">
        <v>93</v>
      </c>
      <c r="W332" s="10">
        <v>100.6</v>
      </c>
      <c r="X332" s="10">
        <v>76.5</v>
      </c>
      <c r="Y332" s="10">
        <v>98.5</v>
      </c>
      <c r="Z332" s="10">
        <v>77</v>
      </c>
      <c r="AA332" s="10">
        <v>111.7</v>
      </c>
      <c r="AB332" s="10">
        <v>43.1</v>
      </c>
      <c r="AC332" s="10">
        <v>65.400000000000006</v>
      </c>
      <c r="AD332" s="10">
        <v>84.4</v>
      </c>
      <c r="AE332" s="33">
        <v>63.8</v>
      </c>
      <c r="AF332" s="33">
        <v>142.1</v>
      </c>
      <c r="AG332" s="33">
        <v>100.4</v>
      </c>
      <c r="AH332" s="8"/>
      <c r="AI332" s="28" t="s">
        <v>110</v>
      </c>
      <c r="AJ332" s="22" t="s">
        <v>84</v>
      </c>
      <c r="AK332" s="10">
        <v>97.3</v>
      </c>
      <c r="AL332" s="10">
        <v>105.2</v>
      </c>
      <c r="AM332" s="38">
        <v>98.6</v>
      </c>
      <c r="AN332" s="38">
        <v>98.6</v>
      </c>
      <c r="AO332" s="38">
        <v>96.9</v>
      </c>
      <c r="AP332" s="38">
        <v>115.1</v>
      </c>
      <c r="AQ332" s="38">
        <v>116.4</v>
      </c>
      <c r="AR332" s="38">
        <v>114.3</v>
      </c>
      <c r="AS332" s="38">
        <v>91.2</v>
      </c>
      <c r="AT332" s="38">
        <v>92.9</v>
      </c>
      <c r="AU332" s="38">
        <v>65.8</v>
      </c>
    </row>
    <row r="333" spans="1:47">
      <c r="A333" s="8"/>
      <c r="B333" s="32"/>
      <c r="C333" s="8" t="s">
        <v>86</v>
      </c>
      <c r="D333" s="72">
        <v>96.5</v>
      </c>
      <c r="E333" s="10">
        <v>96.5</v>
      </c>
      <c r="F333" s="10">
        <v>98.2</v>
      </c>
      <c r="G333" s="10">
        <v>79.400000000000006</v>
      </c>
      <c r="H333" s="10">
        <v>84</v>
      </c>
      <c r="I333" s="10">
        <v>81.900000000000006</v>
      </c>
      <c r="J333" s="10">
        <v>75.900000000000006</v>
      </c>
      <c r="K333" s="10">
        <v>88.5</v>
      </c>
      <c r="L333" s="10">
        <v>80.099999999999994</v>
      </c>
      <c r="M333" s="10">
        <v>49.6</v>
      </c>
      <c r="N333" s="10">
        <v>134.1</v>
      </c>
      <c r="O333" s="10">
        <v>95.6</v>
      </c>
      <c r="P333" s="10">
        <v>119.1</v>
      </c>
      <c r="Q333" s="10">
        <v>98.8</v>
      </c>
      <c r="R333" s="10">
        <v>106</v>
      </c>
      <c r="S333" s="10">
        <v>84.6</v>
      </c>
      <c r="T333" s="10">
        <v>88.2</v>
      </c>
      <c r="U333" s="10">
        <v>82.3</v>
      </c>
      <c r="V333" s="10">
        <v>96</v>
      </c>
      <c r="W333" s="10">
        <v>96.9</v>
      </c>
      <c r="X333" s="10">
        <v>73.8</v>
      </c>
      <c r="Y333" s="10">
        <v>94.7</v>
      </c>
      <c r="Z333" s="10">
        <v>75.599999999999994</v>
      </c>
      <c r="AA333" s="10">
        <v>103.3</v>
      </c>
      <c r="AB333" s="10">
        <v>46</v>
      </c>
      <c r="AC333" s="10">
        <v>62.6</v>
      </c>
      <c r="AD333" s="10">
        <v>78.099999999999994</v>
      </c>
      <c r="AE333" s="33">
        <v>61.7</v>
      </c>
      <c r="AF333" s="33">
        <v>141.1</v>
      </c>
      <c r="AG333" s="33">
        <v>99.3</v>
      </c>
      <c r="AH333" s="8"/>
      <c r="AI333" s="32"/>
      <c r="AJ333" s="8" t="s">
        <v>86</v>
      </c>
      <c r="AK333" s="10">
        <v>96.5</v>
      </c>
      <c r="AL333" s="10">
        <v>103.9</v>
      </c>
      <c r="AM333" s="38">
        <v>99</v>
      </c>
      <c r="AN333" s="38">
        <v>101.3</v>
      </c>
      <c r="AO333" s="38">
        <v>91.2</v>
      </c>
      <c r="AP333" s="38">
        <v>109</v>
      </c>
      <c r="AQ333" s="38">
        <v>106.9</v>
      </c>
      <c r="AR333" s="38">
        <v>109.9</v>
      </c>
      <c r="AS333" s="38">
        <v>91.1</v>
      </c>
      <c r="AT333" s="38">
        <v>92.8</v>
      </c>
      <c r="AU333" s="38">
        <v>64.900000000000006</v>
      </c>
    </row>
    <row r="334" spans="1:47">
      <c r="A334" s="8"/>
      <c r="B334" s="32"/>
      <c r="C334" s="8" t="s">
        <v>88</v>
      </c>
      <c r="D334" s="72">
        <v>98</v>
      </c>
      <c r="E334" s="10">
        <v>98</v>
      </c>
      <c r="F334" s="10">
        <v>100.6</v>
      </c>
      <c r="G334" s="10">
        <v>81.5</v>
      </c>
      <c r="H334" s="10">
        <v>82.7</v>
      </c>
      <c r="I334" s="10">
        <v>84</v>
      </c>
      <c r="J334" s="10">
        <v>68.400000000000006</v>
      </c>
      <c r="K334" s="10">
        <v>102.3</v>
      </c>
      <c r="L334" s="10">
        <v>82.2</v>
      </c>
      <c r="M334" s="10">
        <v>51</v>
      </c>
      <c r="N334" s="10">
        <v>133</v>
      </c>
      <c r="O334" s="10">
        <v>105.1</v>
      </c>
      <c r="P334" s="10">
        <v>121.9</v>
      </c>
      <c r="Q334" s="10">
        <v>102.6</v>
      </c>
      <c r="R334" s="10">
        <v>108.3</v>
      </c>
      <c r="S334" s="10">
        <v>87.7</v>
      </c>
      <c r="T334" s="10">
        <v>92.7</v>
      </c>
      <c r="U334" s="10">
        <v>85.7</v>
      </c>
      <c r="V334" s="10">
        <v>94.1</v>
      </c>
      <c r="W334" s="10">
        <v>101.2</v>
      </c>
      <c r="X334" s="10">
        <v>76</v>
      </c>
      <c r="Y334" s="10">
        <v>100.3</v>
      </c>
      <c r="Z334" s="10">
        <v>78.099999999999994</v>
      </c>
      <c r="AA334" s="10">
        <v>110.3</v>
      </c>
      <c r="AB334" s="10">
        <v>44</v>
      </c>
      <c r="AC334" s="10">
        <v>64.8</v>
      </c>
      <c r="AD334" s="10">
        <v>82.8</v>
      </c>
      <c r="AE334" s="33">
        <v>57.7</v>
      </c>
      <c r="AF334" s="33">
        <v>144.80000000000001</v>
      </c>
      <c r="AG334" s="33">
        <v>100.8</v>
      </c>
      <c r="AH334" s="8"/>
      <c r="AI334" s="32"/>
      <c r="AJ334" s="8" t="s">
        <v>88</v>
      </c>
      <c r="AK334" s="10">
        <v>98</v>
      </c>
      <c r="AL334" s="10">
        <v>105.5</v>
      </c>
      <c r="AM334" s="38">
        <v>100.4</v>
      </c>
      <c r="AN334" s="38">
        <v>102.2</v>
      </c>
      <c r="AO334" s="38">
        <v>93.2</v>
      </c>
      <c r="AP334" s="38">
        <v>112.7</v>
      </c>
      <c r="AQ334" s="38">
        <v>112.8</v>
      </c>
      <c r="AR334" s="38">
        <v>113</v>
      </c>
      <c r="AS334" s="38">
        <v>93.6</v>
      </c>
      <c r="AT334" s="38">
        <v>95.7</v>
      </c>
      <c r="AU334" s="38">
        <v>64.2</v>
      </c>
    </row>
    <row r="335" spans="1:47">
      <c r="A335" s="8"/>
      <c r="B335" s="32"/>
      <c r="C335" s="8" t="s">
        <v>89</v>
      </c>
      <c r="D335" s="72">
        <v>100.1</v>
      </c>
      <c r="E335" s="10">
        <v>100.1</v>
      </c>
      <c r="F335" s="10">
        <v>101.2</v>
      </c>
      <c r="G335" s="10">
        <v>78.400000000000006</v>
      </c>
      <c r="H335" s="10">
        <v>82.6</v>
      </c>
      <c r="I335" s="10">
        <v>86.2</v>
      </c>
      <c r="J335" s="10">
        <v>68.400000000000006</v>
      </c>
      <c r="K335" s="10">
        <v>111.5</v>
      </c>
      <c r="L335" s="10">
        <v>87.6</v>
      </c>
      <c r="M335" s="10">
        <v>53.9</v>
      </c>
      <c r="N335" s="10">
        <v>131.80000000000001</v>
      </c>
      <c r="O335" s="10">
        <v>110</v>
      </c>
      <c r="P335" s="10">
        <v>121</v>
      </c>
      <c r="Q335" s="10">
        <v>103.2</v>
      </c>
      <c r="R335" s="10">
        <v>107.7</v>
      </c>
      <c r="S335" s="10">
        <v>86.2</v>
      </c>
      <c r="T335" s="10">
        <v>92.9</v>
      </c>
      <c r="U335" s="10">
        <v>85.9</v>
      </c>
      <c r="V335" s="10">
        <v>100.3</v>
      </c>
      <c r="W335" s="10">
        <v>102.5</v>
      </c>
      <c r="X335" s="10">
        <v>77.5</v>
      </c>
      <c r="Y335" s="10">
        <v>101.4</v>
      </c>
      <c r="Z335" s="10">
        <v>76.400000000000006</v>
      </c>
      <c r="AA335" s="10">
        <v>110</v>
      </c>
      <c r="AB335" s="10">
        <v>47</v>
      </c>
      <c r="AC335" s="10">
        <v>64.900000000000006</v>
      </c>
      <c r="AD335" s="10">
        <v>87.4</v>
      </c>
      <c r="AE335" s="33">
        <v>52.5</v>
      </c>
      <c r="AF335" s="44" t="s">
        <v>111</v>
      </c>
      <c r="AG335" s="33">
        <v>102.8</v>
      </c>
      <c r="AH335" s="8"/>
      <c r="AI335" s="32"/>
      <c r="AJ335" s="8" t="s">
        <v>89</v>
      </c>
      <c r="AK335" s="10">
        <v>100.1</v>
      </c>
      <c r="AL335" s="10">
        <v>110.4</v>
      </c>
      <c r="AM335" s="38">
        <v>106.1</v>
      </c>
      <c r="AN335" s="38">
        <v>109.5</v>
      </c>
      <c r="AO335" s="38">
        <v>94.4</v>
      </c>
      <c r="AP335" s="38">
        <v>114.5</v>
      </c>
      <c r="AQ335" s="38">
        <v>116.9</v>
      </c>
      <c r="AR335" s="38">
        <v>113.9</v>
      </c>
      <c r="AS335" s="38">
        <v>93</v>
      </c>
      <c r="AT335" s="38">
        <v>94.8</v>
      </c>
      <c r="AU335" s="38">
        <v>65.5</v>
      </c>
    </row>
    <row r="336" spans="1:47">
      <c r="A336" s="8"/>
      <c r="B336" s="32"/>
      <c r="C336" s="8" t="s">
        <v>90</v>
      </c>
      <c r="D336" s="72">
        <v>98.1</v>
      </c>
      <c r="E336" s="10">
        <v>98.1</v>
      </c>
      <c r="F336" s="10">
        <v>101.1</v>
      </c>
      <c r="G336" s="10">
        <v>77.3</v>
      </c>
      <c r="H336" s="10">
        <v>83</v>
      </c>
      <c r="I336" s="10">
        <v>82.9</v>
      </c>
      <c r="J336" s="10">
        <v>67.2</v>
      </c>
      <c r="K336" s="10">
        <v>103.3</v>
      </c>
      <c r="L336" s="10">
        <v>82.3</v>
      </c>
      <c r="M336" s="10">
        <v>52.6</v>
      </c>
      <c r="N336" s="10">
        <v>135.1</v>
      </c>
      <c r="O336" s="10">
        <v>100.2</v>
      </c>
      <c r="P336" s="10">
        <v>120.7</v>
      </c>
      <c r="Q336" s="10">
        <v>106.8</v>
      </c>
      <c r="R336" s="10">
        <v>109</v>
      </c>
      <c r="S336" s="10">
        <v>87.6</v>
      </c>
      <c r="T336" s="10">
        <v>91.8</v>
      </c>
      <c r="U336" s="10">
        <v>86</v>
      </c>
      <c r="V336" s="10">
        <v>100.3</v>
      </c>
      <c r="W336" s="10">
        <v>100.1</v>
      </c>
      <c r="X336" s="10">
        <v>75.2</v>
      </c>
      <c r="Y336" s="10">
        <v>95.4</v>
      </c>
      <c r="Z336" s="10">
        <v>76</v>
      </c>
      <c r="AA336" s="10">
        <v>110.2</v>
      </c>
      <c r="AB336" s="10">
        <v>43.9</v>
      </c>
      <c r="AC336" s="10">
        <v>63.1</v>
      </c>
      <c r="AD336" s="10">
        <v>87.3</v>
      </c>
      <c r="AE336" s="33">
        <v>48.5</v>
      </c>
      <c r="AF336" s="44" t="s">
        <v>111</v>
      </c>
      <c r="AG336" s="33">
        <v>101</v>
      </c>
      <c r="AH336" s="8"/>
      <c r="AI336" s="32"/>
      <c r="AJ336" s="8" t="s">
        <v>90</v>
      </c>
      <c r="AK336" s="10">
        <v>98.1</v>
      </c>
      <c r="AL336" s="10">
        <v>106.1</v>
      </c>
      <c r="AM336" s="38">
        <v>102.5</v>
      </c>
      <c r="AN336" s="38">
        <v>103.6</v>
      </c>
      <c r="AO336" s="38">
        <v>96.6</v>
      </c>
      <c r="AP336" s="38">
        <v>112.8</v>
      </c>
      <c r="AQ336" s="38">
        <v>109.8</v>
      </c>
      <c r="AR336" s="38">
        <v>114.8</v>
      </c>
      <c r="AS336" s="38">
        <v>92.1</v>
      </c>
      <c r="AT336" s="38">
        <v>94</v>
      </c>
      <c r="AU336" s="38">
        <v>64.099999999999994</v>
      </c>
    </row>
    <row r="337" spans="1:47">
      <c r="A337" s="8"/>
      <c r="B337" s="32"/>
      <c r="C337" s="8" t="s">
        <v>91</v>
      </c>
      <c r="D337" s="72">
        <v>99.4</v>
      </c>
      <c r="E337" s="10">
        <v>99.4</v>
      </c>
      <c r="F337" s="10">
        <v>99.5</v>
      </c>
      <c r="G337" s="10">
        <v>79.400000000000006</v>
      </c>
      <c r="H337" s="10">
        <v>82.9</v>
      </c>
      <c r="I337" s="10">
        <v>86.3</v>
      </c>
      <c r="J337" s="10">
        <v>71.8</v>
      </c>
      <c r="K337" s="10">
        <v>104.6</v>
      </c>
      <c r="L337" s="10">
        <v>83.8</v>
      </c>
      <c r="M337" s="10">
        <v>46.4</v>
      </c>
      <c r="N337" s="10">
        <v>137.1</v>
      </c>
      <c r="O337" s="10">
        <v>103.1</v>
      </c>
      <c r="P337" s="10">
        <v>122</v>
      </c>
      <c r="Q337" s="10">
        <v>103.4</v>
      </c>
      <c r="R337" s="10">
        <v>107.4</v>
      </c>
      <c r="S337" s="10">
        <v>85.3</v>
      </c>
      <c r="T337" s="10">
        <v>89.4</v>
      </c>
      <c r="U337" s="10">
        <v>86.2</v>
      </c>
      <c r="V337" s="10">
        <v>103.8</v>
      </c>
      <c r="W337" s="10">
        <v>101.4</v>
      </c>
      <c r="X337" s="10">
        <v>76.8</v>
      </c>
      <c r="Y337" s="10">
        <v>100.8</v>
      </c>
      <c r="Z337" s="10">
        <v>75.5</v>
      </c>
      <c r="AA337" s="10">
        <v>110.6</v>
      </c>
      <c r="AB337" s="10">
        <v>48</v>
      </c>
      <c r="AC337" s="10">
        <v>63.3</v>
      </c>
      <c r="AD337" s="10">
        <v>92.8</v>
      </c>
      <c r="AE337" s="33">
        <v>59.1</v>
      </c>
      <c r="AF337" s="44" t="s">
        <v>111</v>
      </c>
      <c r="AG337" s="33">
        <v>101.9</v>
      </c>
      <c r="AH337" s="8"/>
      <c r="AI337" s="32"/>
      <c r="AJ337" s="8" t="s">
        <v>91</v>
      </c>
      <c r="AK337" s="10">
        <v>99.4</v>
      </c>
      <c r="AL337" s="10">
        <v>108.9</v>
      </c>
      <c r="AM337" s="38">
        <v>103</v>
      </c>
      <c r="AN337" s="38">
        <v>107.5</v>
      </c>
      <c r="AO337" s="38">
        <v>95.6</v>
      </c>
      <c r="AP337" s="38">
        <v>113.5</v>
      </c>
      <c r="AQ337" s="38">
        <v>112.4</v>
      </c>
      <c r="AR337" s="38">
        <v>113.4</v>
      </c>
      <c r="AS337" s="38">
        <v>92.7</v>
      </c>
      <c r="AT337" s="38">
        <v>94.5</v>
      </c>
      <c r="AU337" s="38">
        <v>64.3</v>
      </c>
    </row>
    <row r="338" spans="1:47">
      <c r="A338" s="8"/>
      <c r="B338" s="32"/>
      <c r="C338" s="8" t="s">
        <v>92</v>
      </c>
      <c r="D338" s="72">
        <v>97.3</v>
      </c>
      <c r="E338" s="10">
        <v>97.3</v>
      </c>
      <c r="F338" s="10">
        <v>101.5</v>
      </c>
      <c r="G338" s="10">
        <v>78.5</v>
      </c>
      <c r="H338" s="10">
        <v>81.900000000000006</v>
      </c>
      <c r="I338" s="10">
        <v>75.400000000000006</v>
      </c>
      <c r="J338" s="10">
        <v>64.900000000000006</v>
      </c>
      <c r="K338" s="10">
        <v>98.5</v>
      </c>
      <c r="L338" s="10">
        <v>79.7</v>
      </c>
      <c r="M338" s="10">
        <v>50.7</v>
      </c>
      <c r="N338" s="10">
        <v>136.5</v>
      </c>
      <c r="O338" s="10">
        <v>103.3</v>
      </c>
      <c r="P338" s="10">
        <v>120.2</v>
      </c>
      <c r="Q338" s="10">
        <v>103.8</v>
      </c>
      <c r="R338" s="10">
        <v>105.8</v>
      </c>
      <c r="S338" s="10">
        <v>84.3</v>
      </c>
      <c r="T338" s="10">
        <v>90.9</v>
      </c>
      <c r="U338" s="10">
        <v>88.2</v>
      </c>
      <c r="V338" s="10">
        <v>101.3</v>
      </c>
      <c r="W338" s="10">
        <v>100.5</v>
      </c>
      <c r="X338" s="10">
        <v>75.599999999999994</v>
      </c>
      <c r="Y338" s="10">
        <v>101.5</v>
      </c>
      <c r="Z338" s="10">
        <v>75.400000000000006</v>
      </c>
      <c r="AA338" s="10">
        <v>110.2</v>
      </c>
      <c r="AB338" s="10">
        <v>46.4</v>
      </c>
      <c r="AC338" s="10">
        <v>63.5</v>
      </c>
      <c r="AD338" s="10">
        <v>81.8</v>
      </c>
      <c r="AE338" s="33">
        <v>67.2</v>
      </c>
      <c r="AF338" s="44" t="s">
        <v>111</v>
      </c>
      <c r="AG338" s="33">
        <v>100.6</v>
      </c>
      <c r="AH338" s="8"/>
      <c r="AI338" s="32"/>
      <c r="AJ338" s="8" t="s">
        <v>92</v>
      </c>
      <c r="AK338" s="10">
        <v>97.3</v>
      </c>
      <c r="AL338" s="10">
        <v>103.2</v>
      </c>
      <c r="AM338" s="38">
        <v>96.4</v>
      </c>
      <c r="AN338" s="38">
        <v>98.7</v>
      </c>
      <c r="AO338" s="38">
        <v>92.5</v>
      </c>
      <c r="AP338" s="38">
        <v>113</v>
      </c>
      <c r="AQ338" s="38">
        <v>113.7</v>
      </c>
      <c r="AR338" s="38">
        <v>112.4</v>
      </c>
      <c r="AS338" s="38">
        <v>93.1</v>
      </c>
      <c r="AT338" s="38">
        <v>95.1</v>
      </c>
      <c r="AU338" s="38">
        <v>63.8</v>
      </c>
    </row>
    <row r="339" spans="1:47">
      <c r="A339" s="8"/>
      <c r="B339" s="32"/>
      <c r="C339" s="8" t="s">
        <v>93</v>
      </c>
      <c r="D339" s="72">
        <v>99.1</v>
      </c>
      <c r="E339" s="10">
        <v>99.1</v>
      </c>
      <c r="F339" s="10">
        <v>102</v>
      </c>
      <c r="G339" s="10">
        <v>80.099999999999994</v>
      </c>
      <c r="H339" s="10">
        <v>82.8</v>
      </c>
      <c r="I339" s="10">
        <v>86.3</v>
      </c>
      <c r="J339" s="10">
        <v>74.2</v>
      </c>
      <c r="K339" s="10">
        <v>101</v>
      </c>
      <c r="L339" s="10">
        <v>82</v>
      </c>
      <c r="M339" s="10">
        <v>51.9</v>
      </c>
      <c r="N339" s="10">
        <v>135.5</v>
      </c>
      <c r="O339" s="10">
        <v>107.1</v>
      </c>
      <c r="P339" s="10">
        <v>119</v>
      </c>
      <c r="Q339" s="10">
        <v>106.8</v>
      </c>
      <c r="R339" s="10">
        <v>106.1</v>
      </c>
      <c r="S339" s="10">
        <v>87.6</v>
      </c>
      <c r="T339" s="10">
        <v>90.4</v>
      </c>
      <c r="U339" s="10">
        <v>86.6</v>
      </c>
      <c r="V339" s="10">
        <v>104.3</v>
      </c>
      <c r="W339" s="10">
        <v>100.5</v>
      </c>
      <c r="X339" s="10">
        <v>74.7</v>
      </c>
      <c r="Y339" s="10">
        <v>100.3</v>
      </c>
      <c r="Z339" s="10">
        <v>72.599999999999994</v>
      </c>
      <c r="AA339" s="10">
        <v>111.8</v>
      </c>
      <c r="AB339" s="10">
        <v>45.6</v>
      </c>
      <c r="AC339" s="10">
        <v>62.7</v>
      </c>
      <c r="AD339" s="10">
        <v>82.7</v>
      </c>
      <c r="AE339" s="33">
        <v>61.3</v>
      </c>
      <c r="AF339" s="44" t="s">
        <v>111</v>
      </c>
      <c r="AG339" s="33">
        <v>102.4</v>
      </c>
      <c r="AH339" s="8"/>
      <c r="AI339" s="32"/>
      <c r="AJ339" s="8" t="s">
        <v>93</v>
      </c>
      <c r="AK339" s="10">
        <v>99.1</v>
      </c>
      <c r="AL339" s="10">
        <v>105.1</v>
      </c>
      <c r="AM339" s="38">
        <v>99.3</v>
      </c>
      <c r="AN339" s="38">
        <v>99.6</v>
      </c>
      <c r="AO339" s="38">
        <v>93.8</v>
      </c>
      <c r="AP339" s="38">
        <v>112.2</v>
      </c>
      <c r="AQ339" s="38">
        <v>111.1</v>
      </c>
      <c r="AR339" s="38">
        <v>113</v>
      </c>
      <c r="AS339" s="38">
        <v>94.7</v>
      </c>
      <c r="AT339" s="38">
        <v>96.8</v>
      </c>
      <c r="AU339" s="38">
        <v>63.6</v>
      </c>
    </row>
    <row r="340" spans="1:47">
      <c r="A340" s="8"/>
      <c r="B340" s="32"/>
      <c r="C340" s="8" t="s">
        <v>94</v>
      </c>
      <c r="D340" s="72">
        <v>99.9</v>
      </c>
      <c r="E340" s="10">
        <v>99.9</v>
      </c>
      <c r="F340" s="10">
        <v>100.5</v>
      </c>
      <c r="G340" s="10">
        <v>82.4</v>
      </c>
      <c r="H340" s="10">
        <v>82.7</v>
      </c>
      <c r="I340" s="10">
        <v>86.5</v>
      </c>
      <c r="J340" s="10">
        <v>77.400000000000006</v>
      </c>
      <c r="K340" s="10">
        <v>97.5</v>
      </c>
      <c r="L340" s="10">
        <v>80.2</v>
      </c>
      <c r="M340" s="10">
        <v>51.7</v>
      </c>
      <c r="N340" s="10">
        <v>135.9</v>
      </c>
      <c r="O340" s="10">
        <v>109.6</v>
      </c>
      <c r="P340" s="10">
        <v>128.9</v>
      </c>
      <c r="Q340" s="10">
        <v>107.4</v>
      </c>
      <c r="R340" s="10">
        <v>105</v>
      </c>
      <c r="S340" s="10">
        <v>86.7</v>
      </c>
      <c r="T340" s="10">
        <v>93</v>
      </c>
      <c r="U340" s="10">
        <v>86</v>
      </c>
      <c r="V340" s="10">
        <v>105.6</v>
      </c>
      <c r="W340" s="10">
        <v>100.3</v>
      </c>
      <c r="X340" s="10">
        <v>75.3</v>
      </c>
      <c r="Y340" s="10">
        <v>101.9</v>
      </c>
      <c r="Z340" s="10">
        <v>73.3</v>
      </c>
      <c r="AA340" s="10">
        <v>112.2</v>
      </c>
      <c r="AB340" s="10">
        <v>43.4</v>
      </c>
      <c r="AC340" s="10">
        <v>61.8</v>
      </c>
      <c r="AD340" s="10">
        <v>84.9</v>
      </c>
      <c r="AE340" s="33">
        <v>60.2</v>
      </c>
      <c r="AF340" s="44" t="s">
        <v>111</v>
      </c>
      <c r="AG340" s="33">
        <v>103.2</v>
      </c>
      <c r="AH340" s="8"/>
      <c r="AI340" s="32"/>
      <c r="AJ340" s="8" t="s">
        <v>94</v>
      </c>
      <c r="AK340" s="10">
        <v>99.9</v>
      </c>
      <c r="AL340" s="10">
        <v>105.6</v>
      </c>
      <c r="AM340" s="38">
        <v>101.8</v>
      </c>
      <c r="AN340" s="38">
        <v>105.5</v>
      </c>
      <c r="AO340" s="38">
        <v>91.1</v>
      </c>
      <c r="AP340" s="38">
        <v>112.8</v>
      </c>
      <c r="AQ340" s="38">
        <v>113.9</v>
      </c>
      <c r="AR340" s="38">
        <v>112.2</v>
      </c>
      <c r="AS340" s="38">
        <v>94.6</v>
      </c>
      <c r="AT340" s="38">
        <v>96.7</v>
      </c>
      <c r="AU340" s="38">
        <v>63</v>
      </c>
    </row>
    <row r="341" spans="1:47">
      <c r="A341" s="8"/>
      <c r="B341" s="32"/>
      <c r="C341" s="8" t="s">
        <v>95</v>
      </c>
      <c r="D341" s="72">
        <v>98.6</v>
      </c>
      <c r="E341" s="10">
        <v>98.6</v>
      </c>
      <c r="F341" s="10">
        <v>103.9</v>
      </c>
      <c r="G341" s="10">
        <v>81.2</v>
      </c>
      <c r="H341" s="10">
        <v>83.4</v>
      </c>
      <c r="I341" s="10">
        <v>84.3</v>
      </c>
      <c r="J341" s="10">
        <v>76.2</v>
      </c>
      <c r="K341" s="10">
        <v>93.9</v>
      </c>
      <c r="L341" s="10">
        <v>78.7</v>
      </c>
      <c r="M341" s="10">
        <v>48.3</v>
      </c>
      <c r="N341" s="10">
        <v>136.4</v>
      </c>
      <c r="O341" s="10">
        <v>109.8</v>
      </c>
      <c r="P341" s="10">
        <v>114.9</v>
      </c>
      <c r="Q341" s="10">
        <v>105.8</v>
      </c>
      <c r="R341" s="10">
        <v>105.9</v>
      </c>
      <c r="S341" s="10">
        <v>86.4</v>
      </c>
      <c r="T341" s="10">
        <v>92</v>
      </c>
      <c r="U341" s="10">
        <v>88.1</v>
      </c>
      <c r="V341" s="10">
        <v>105.6</v>
      </c>
      <c r="W341" s="10">
        <v>99.3</v>
      </c>
      <c r="X341" s="10">
        <v>74.599999999999994</v>
      </c>
      <c r="Y341" s="10">
        <v>102</v>
      </c>
      <c r="Z341" s="10">
        <v>69.400000000000006</v>
      </c>
      <c r="AA341" s="10">
        <v>110</v>
      </c>
      <c r="AB341" s="10">
        <v>43.9</v>
      </c>
      <c r="AC341" s="10">
        <v>62.1</v>
      </c>
      <c r="AD341" s="10">
        <v>87.4</v>
      </c>
      <c r="AE341" s="33">
        <v>61</v>
      </c>
      <c r="AF341" s="44" t="s">
        <v>111</v>
      </c>
      <c r="AG341" s="33">
        <v>101.7</v>
      </c>
      <c r="AH341" s="8"/>
      <c r="AI341" s="32"/>
      <c r="AJ341" s="8" t="s">
        <v>95</v>
      </c>
      <c r="AK341" s="10">
        <v>98.6</v>
      </c>
      <c r="AL341" s="10">
        <v>101.6</v>
      </c>
      <c r="AM341" s="38">
        <v>94.2</v>
      </c>
      <c r="AN341" s="38">
        <v>97.9</v>
      </c>
      <c r="AO341" s="38">
        <v>89.5</v>
      </c>
      <c r="AP341" s="38">
        <v>112.6</v>
      </c>
      <c r="AQ341" s="38">
        <v>112.2</v>
      </c>
      <c r="AR341" s="38">
        <v>111.3</v>
      </c>
      <c r="AS341" s="38">
        <v>96.1</v>
      </c>
      <c r="AT341" s="38">
        <v>98.3</v>
      </c>
      <c r="AU341" s="38">
        <v>63</v>
      </c>
    </row>
    <row r="342" spans="1:47">
      <c r="A342" s="8"/>
      <c r="B342" s="32"/>
      <c r="C342" s="8" t="s">
        <v>96</v>
      </c>
      <c r="D342" s="72">
        <v>98.6</v>
      </c>
      <c r="E342" s="10">
        <v>98.6</v>
      </c>
      <c r="F342" s="10">
        <v>102.1</v>
      </c>
      <c r="G342" s="10">
        <v>82.6</v>
      </c>
      <c r="H342" s="10">
        <v>84.9</v>
      </c>
      <c r="I342" s="10">
        <v>82</v>
      </c>
      <c r="J342" s="10">
        <v>76.5</v>
      </c>
      <c r="K342" s="10">
        <v>93.5</v>
      </c>
      <c r="L342" s="10">
        <v>76.900000000000006</v>
      </c>
      <c r="M342" s="10">
        <v>50.3</v>
      </c>
      <c r="N342" s="10">
        <v>140.80000000000001</v>
      </c>
      <c r="O342" s="10">
        <v>113.6</v>
      </c>
      <c r="P342" s="10">
        <v>112.5</v>
      </c>
      <c r="Q342" s="10">
        <v>104.7</v>
      </c>
      <c r="R342" s="10">
        <v>106.6</v>
      </c>
      <c r="S342" s="10">
        <v>87.9</v>
      </c>
      <c r="T342" s="10">
        <v>89.6</v>
      </c>
      <c r="U342" s="10">
        <v>88.2</v>
      </c>
      <c r="V342" s="10">
        <v>108.8</v>
      </c>
      <c r="W342" s="10">
        <v>100.3</v>
      </c>
      <c r="X342" s="10">
        <v>75.7</v>
      </c>
      <c r="Y342" s="10">
        <v>104.5</v>
      </c>
      <c r="Z342" s="10">
        <v>71.599999999999994</v>
      </c>
      <c r="AA342" s="10">
        <v>111.1</v>
      </c>
      <c r="AB342" s="10">
        <v>45.8</v>
      </c>
      <c r="AC342" s="10">
        <v>62.7</v>
      </c>
      <c r="AD342" s="10">
        <v>84.8</v>
      </c>
      <c r="AE342" s="33">
        <v>60.9</v>
      </c>
      <c r="AF342" s="44" t="s">
        <v>111</v>
      </c>
      <c r="AG342" s="33">
        <v>102</v>
      </c>
      <c r="AH342" s="8"/>
      <c r="AI342" s="32"/>
      <c r="AJ342" s="8" t="s">
        <v>96</v>
      </c>
      <c r="AK342" s="10">
        <v>98.6</v>
      </c>
      <c r="AL342" s="10">
        <v>102.3</v>
      </c>
      <c r="AM342" s="38">
        <v>94.6</v>
      </c>
      <c r="AN342" s="38">
        <v>94.5</v>
      </c>
      <c r="AO342" s="38">
        <v>91.5</v>
      </c>
      <c r="AP342" s="38">
        <v>113</v>
      </c>
      <c r="AQ342" s="38">
        <v>114.7</v>
      </c>
      <c r="AR342" s="38">
        <v>111.9</v>
      </c>
      <c r="AS342" s="38">
        <v>96</v>
      </c>
      <c r="AT342" s="38">
        <v>98.2</v>
      </c>
      <c r="AU342" s="38">
        <v>63.7</v>
      </c>
    </row>
    <row r="343" spans="1:47">
      <c r="A343" s="8"/>
      <c r="B343" s="32"/>
      <c r="C343" s="15" t="s">
        <v>97</v>
      </c>
      <c r="D343" s="73">
        <v>98.6</v>
      </c>
      <c r="E343" s="14">
        <v>98.6</v>
      </c>
      <c r="F343" s="14">
        <v>100.2</v>
      </c>
      <c r="G343" s="14">
        <v>87.2</v>
      </c>
      <c r="H343" s="14">
        <v>84.5</v>
      </c>
      <c r="I343" s="14">
        <v>87.1</v>
      </c>
      <c r="J343" s="14">
        <v>77.400000000000006</v>
      </c>
      <c r="K343" s="14">
        <v>97.7</v>
      </c>
      <c r="L343" s="14">
        <v>81.3</v>
      </c>
      <c r="M343" s="14">
        <v>48.8</v>
      </c>
      <c r="N343" s="14">
        <v>133.30000000000001</v>
      </c>
      <c r="O343" s="14">
        <v>111.4</v>
      </c>
      <c r="P343" s="14">
        <v>112.5</v>
      </c>
      <c r="Q343" s="14">
        <v>106.7</v>
      </c>
      <c r="R343" s="14">
        <v>106.8</v>
      </c>
      <c r="S343" s="14">
        <v>85.8</v>
      </c>
      <c r="T343" s="14">
        <v>91.6</v>
      </c>
      <c r="U343" s="14">
        <v>89.5</v>
      </c>
      <c r="V343" s="14">
        <v>113.6</v>
      </c>
      <c r="W343" s="14">
        <v>99.8</v>
      </c>
      <c r="X343" s="14">
        <v>75</v>
      </c>
      <c r="Y343" s="14">
        <v>104.6</v>
      </c>
      <c r="Z343" s="14">
        <v>71</v>
      </c>
      <c r="AA343" s="14">
        <v>111.4</v>
      </c>
      <c r="AB343" s="14">
        <v>47.3</v>
      </c>
      <c r="AC343" s="14">
        <v>61.9</v>
      </c>
      <c r="AD343" s="14">
        <v>81.2</v>
      </c>
      <c r="AE343" s="35">
        <v>61.2</v>
      </c>
      <c r="AF343" s="45" t="s">
        <v>111</v>
      </c>
      <c r="AG343" s="35">
        <v>101.9</v>
      </c>
      <c r="AH343" s="8"/>
      <c r="AI343" s="34"/>
      <c r="AJ343" s="15" t="s">
        <v>97</v>
      </c>
      <c r="AK343" s="14">
        <v>98.6</v>
      </c>
      <c r="AL343" s="14">
        <v>102.2</v>
      </c>
      <c r="AM343" s="40">
        <v>94.6</v>
      </c>
      <c r="AN343" s="40">
        <v>94.4</v>
      </c>
      <c r="AO343" s="40">
        <v>91.7</v>
      </c>
      <c r="AP343" s="40">
        <v>113.2</v>
      </c>
      <c r="AQ343" s="40">
        <v>111</v>
      </c>
      <c r="AR343" s="40">
        <v>113.2</v>
      </c>
      <c r="AS343" s="40">
        <v>96.1</v>
      </c>
      <c r="AT343" s="40">
        <v>98.4</v>
      </c>
      <c r="AU343" s="40">
        <v>62.9</v>
      </c>
    </row>
    <row r="344" spans="1:47">
      <c r="A344" s="8"/>
      <c r="B344" s="32" t="s">
        <v>112</v>
      </c>
      <c r="C344" s="8" t="s">
        <v>84</v>
      </c>
      <c r="D344" s="72">
        <v>97.1</v>
      </c>
      <c r="E344" s="10">
        <v>97.1</v>
      </c>
      <c r="F344" s="10">
        <v>101.2</v>
      </c>
      <c r="G344" s="10">
        <v>81.7</v>
      </c>
      <c r="H344" s="10">
        <v>83.1</v>
      </c>
      <c r="I344" s="10">
        <v>79.8</v>
      </c>
      <c r="J344" s="10">
        <v>67.7</v>
      </c>
      <c r="K344" s="10">
        <v>95.1</v>
      </c>
      <c r="L344" s="10">
        <v>78.3</v>
      </c>
      <c r="M344" s="10">
        <v>50.5</v>
      </c>
      <c r="N344" s="10">
        <v>126.3</v>
      </c>
      <c r="O344" s="10">
        <v>112.8</v>
      </c>
      <c r="P344" s="10">
        <v>114.3</v>
      </c>
      <c r="Q344" s="10">
        <v>109.3</v>
      </c>
      <c r="R344" s="10">
        <v>108.6</v>
      </c>
      <c r="S344" s="10">
        <v>89.1</v>
      </c>
      <c r="T344" s="10">
        <v>95.6</v>
      </c>
      <c r="U344" s="10">
        <v>88</v>
      </c>
      <c r="V344" s="10">
        <v>99.4</v>
      </c>
      <c r="W344" s="10">
        <v>101.4</v>
      </c>
      <c r="X344" s="10">
        <v>74</v>
      </c>
      <c r="Y344" s="10">
        <v>91.3</v>
      </c>
      <c r="Z344" s="10">
        <v>73.599999999999994</v>
      </c>
      <c r="AA344" s="10">
        <v>106.1</v>
      </c>
      <c r="AB344" s="10">
        <v>48.7</v>
      </c>
      <c r="AC344" s="10">
        <v>62.7</v>
      </c>
      <c r="AD344" s="10">
        <v>86.1</v>
      </c>
      <c r="AE344" s="33">
        <v>62.4</v>
      </c>
      <c r="AF344" s="44" t="s">
        <v>111</v>
      </c>
      <c r="AG344" s="33">
        <v>101</v>
      </c>
      <c r="AH344" s="8"/>
      <c r="AI344" s="32" t="s">
        <v>112</v>
      </c>
      <c r="AJ344" s="8" t="s">
        <v>84</v>
      </c>
      <c r="AK344" s="10">
        <v>97.1</v>
      </c>
      <c r="AL344" s="10">
        <v>99.9</v>
      </c>
      <c r="AM344" s="38">
        <v>92.2</v>
      </c>
      <c r="AN344" s="38">
        <v>89.4</v>
      </c>
      <c r="AO344" s="38">
        <v>98.5</v>
      </c>
      <c r="AP344" s="38">
        <v>111</v>
      </c>
      <c r="AQ344" s="38">
        <v>108.3</v>
      </c>
      <c r="AR344" s="38">
        <v>112.7</v>
      </c>
      <c r="AS344" s="38">
        <v>94.5</v>
      </c>
      <c r="AT344" s="38">
        <v>96.7</v>
      </c>
      <c r="AU344" s="38">
        <v>62.4</v>
      </c>
    </row>
    <row r="345" spans="1:47">
      <c r="A345" s="8"/>
      <c r="B345" s="32"/>
      <c r="C345" s="8" t="s">
        <v>86</v>
      </c>
      <c r="D345" s="72">
        <v>99.3</v>
      </c>
      <c r="E345" s="10">
        <v>99.3</v>
      </c>
      <c r="F345" s="10">
        <v>100.8</v>
      </c>
      <c r="G345" s="10">
        <v>83.2</v>
      </c>
      <c r="H345" s="10">
        <v>82.8</v>
      </c>
      <c r="I345" s="10">
        <v>104.9</v>
      </c>
      <c r="J345" s="10">
        <v>113.7</v>
      </c>
      <c r="K345" s="10">
        <v>100.5</v>
      </c>
      <c r="L345" s="10">
        <v>59</v>
      </c>
      <c r="M345" s="10">
        <v>48.5</v>
      </c>
      <c r="N345" s="10">
        <v>124.2</v>
      </c>
      <c r="O345" s="10">
        <v>105.2</v>
      </c>
      <c r="P345" s="10">
        <v>108</v>
      </c>
      <c r="Q345" s="10">
        <v>96.1</v>
      </c>
      <c r="R345" s="10">
        <v>102.7</v>
      </c>
      <c r="S345" s="10">
        <v>81</v>
      </c>
      <c r="T345" s="10">
        <v>89.6</v>
      </c>
      <c r="U345" s="10">
        <v>85.1</v>
      </c>
      <c r="V345" s="10">
        <v>107.5</v>
      </c>
      <c r="W345" s="10">
        <v>99.8</v>
      </c>
      <c r="X345" s="10">
        <v>77.7</v>
      </c>
      <c r="Y345" s="10">
        <v>102.3</v>
      </c>
      <c r="Z345" s="10">
        <v>76.5</v>
      </c>
      <c r="AA345" s="10">
        <v>104.7</v>
      </c>
      <c r="AB345" s="10">
        <v>46.1</v>
      </c>
      <c r="AC345" s="10">
        <v>64.2</v>
      </c>
      <c r="AD345" s="10">
        <v>89.8</v>
      </c>
      <c r="AE345" s="33">
        <v>70.5</v>
      </c>
      <c r="AF345" s="44" t="s">
        <v>111</v>
      </c>
      <c r="AG345" s="33">
        <v>92.5</v>
      </c>
      <c r="AH345" s="8"/>
      <c r="AI345" s="32"/>
      <c r="AJ345" s="8" t="s">
        <v>86</v>
      </c>
      <c r="AK345" s="10">
        <v>99.3</v>
      </c>
      <c r="AL345" s="10">
        <v>99</v>
      </c>
      <c r="AM345" s="38">
        <v>90.6</v>
      </c>
      <c r="AN345" s="38">
        <v>92.8</v>
      </c>
      <c r="AO345" s="38">
        <v>84.9</v>
      </c>
      <c r="AP345" s="38">
        <v>108.6</v>
      </c>
      <c r="AQ345" s="38">
        <v>108</v>
      </c>
      <c r="AR345" s="38">
        <v>109.5</v>
      </c>
      <c r="AS345" s="38">
        <v>99.9</v>
      </c>
      <c r="AT345" s="38">
        <v>102.1</v>
      </c>
      <c r="AU345" s="38">
        <v>64.599999999999994</v>
      </c>
    </row>
    <row r="346" spans="1:47">
      <c r="A346" s="8"/>
      <c r="B346" s="32"/>
      <c r="C346" s="8" t="s">
        <v>88</v>
      </c>
      <c r="D346" s="72">
        <v>100</v>
      </c>
      <c r="E346" s="10">
        <v>100</v>
      </c>
      <c r="F346" s="10">
        <v>104.5</v>
      </c>
      <c r="G346" s="10">
        <v>77.099999999999994</v>
      </c>
      <c r="H346" s="10">
        <v>85.5</v>
      </c>
      <c r="I346" s="10">
        <v>85.3</v>
      </c>
      <c r="J346" s="10">
        <v>67.400000000000006</v>
      </c>
      <c r="K346" s="10">
        <v>106.5</v>
      </c>
      <c r="L346" s="10">
        <v>87.6</v>
      </c>
      <c r="M346" s="10">
        <v>51.5</v>
      </c>
      <c r="N346" s="10">
        <v>134.9</v>
      </c>
      <c r="O346" s="10">
        <v>97.1</v>
      </c>
      <c r="P346" s="10">
        <v>129.30000000000001</v>
      </c>
      <c r="Q346" s="10">
        <v>114.2</v>
      </c>
      <c r="R346" s="10">
        <v>111.3</v>
      </c>
      <c r="S346" s="10">
        <v>87.8</v>
      </c>
      <c r="T346" s="10">
        <v>92.1</v>
      </c>
      <c r="U346" s="10">
        <v>84.2</v>
      </c>
      <c r="V346" s="10">
        <v>113.7</v>
      </c>
      <c r="W346" s="10">
        <v>104.7</v>
      </c>
      <c r="X346" s="10">
        <v>72.5</v>
      </c>
      <c r="Y346" s="10">
        <v>98.9</v>
      </c>
      <c r="Z346" s="10">
        <v>73.900000000000006</v>
      </c>
      <c r="AA346" s="10">
        <v>109.2</v>
      </c>
      <c r="AB346" s="10">
        <v>46.6</v>
      </c>
      <c r="AC346" s="10">
        <v>61</v>
      </c>
      <c r="AD346" s="10">
        <v>71.099999999999994</v>
      </c>
      <c r="AE346" s="33">
        <v>68.7</v>
      </c>
      <c r="AF346" s="44" t="s">
        <v>111</v>
      </c>
      <c r="AG346" s="33">
        <v>94.4</v>
      </c>
      <c r="AH346" s="8"/>
      <c r="AI346" s="32"/>
      <c r="AJ346" s="8" t="s">
        <v>88</v>
      </c>
      <c r="AK346" s="10">
        <v>100</v>
      </c>
      <c r="AL346" s="10">
        <v>107.7</v>
      </c>
      <c r="AM346" s="38">
        <v>103.1</v>
      </c>
      <c r="AN346" s="38">
        <v>102.3</v>
      </c>
      <c r="AO346" s="38">
        <v>106.5</v>
      </c>
      <c r="AP346" s="38">
        <v>114.2</v>
      </c>
      <c r="AQ346" s="38">
        <v>113.1</v>
      </c>
      <c r="AR346" s="38">
        <v>115.1</v>
      </c>
      <c r="AS346" s="38">
        <v>95.6</v>
      </c>
      <c r="AT346" s="38">
        <v>98.1</v>
      </c>
      <c r="AU346" s="38">
        <v>60.7</v>
      </c>
    </row>
    <row r="347" spans="1:47">
      <c r="A347" s="8"/>
      <c r="B347" s="32"/>
      <c r="C347" s="8" t="s">
        <v>89</v>
      </c>
      <c r="D347" s="72">
        <v>102.7</v>
      </c>
      <c r="E347" s="10">
        <v>102.7</v>
      </c>
      <c r="F347" s="10">
        <v>104.8</v>
      </c>
      <c r="G347" s="10">
        <v>91.4</v>
      </c>
      <c r="H347" s="10">
        <v>85.5</v>
      </c>
      <c r="I347" s="10">
        <v>87.3</v>
      </c>
      <c r="J347" s="10">
        <v>81.5</v>
      </c>
      <c r="K347" s="10">
        <v>101.5</v>
      </c>
      <c r="L347" s="10">
        <v>83.6</v>
      </c>
      <c r="M347" s="10">
        <v>58.8</v>
      </c>
      <c r="N347" s="10">
        <v>129.30000000000001</v>
      </c>
      <c r="O347" s="10">
        <v>124.2</v>
      </c>
      <c r="P347" s="10">
        <v>129</v>
      </c>
      <c r="Q347" s="10">
        <v>102.7</v>
      </c>
      <c r="R347" s="10">
        <v>108.5</v>
      </c>
      <c r="S347" s="10">
        <v>83.5</v>
      </c>
      <c r="T347" s="10">
        <v>86.6</v>
      </c>
      <c r="U347" s="10">
        <v>88.9</v>
      </c>
      <c r="V347" s="10">
        <v>97.4</v>
      </c>
      <c r="W347" s="10">
        <v>100.6</v>
      </c>
      <c r="X347" s="10">
        <v>73.5</v>
      </c>
      <c r="Y347" s="10">
        <v>98.9</v>
      </c>
      <c r="Z347" s="10">
        <v>65.400000000000006</v>
      </c>
      <c r="AA347" s="10">
        <v>115.2</v>
      </c>
      <c r="AB347" s="10">
        <v>49.8</v>
      </c>
      <c r="AC347" s="10">
        <v>60.1</v>
      </c>
      <c r="AD347" s="10">
        <v>81.2</v>
      </c>
      <c r="AE347" s="33">
        <v>78.599999999999994</v>
      </c>
      <c r="AF347" s="44" t="s">
        <v>111</v>
      </c>
      <c r="AG347" s="33">
        <v>96.7</v>
      </c>
      <c r="AH347" s="8"/>
      <c r="AI347" s="32"/>
      <c r="AJ347" s="8" t="s">
        <v>89</v>
      </c>
      <c r="AK347" s="10">
        <v>102.7</v>
      </c>
      <c r="AL347" s="10">
        <v>109</v>
      </c>
      <c r="AM347" s="38">
        <v>103</v>
      </c>
      <c r="AN347" s="38">
        <v>106.8</v>
      </c>
      <c r="AO347" s="38">
        <v>92</v>
      </c>
      <c r="AP347" s="38">
        <v>114.8</v>
      </c>
      <c r="AQ347" s="38">
        <v>120.7</v>
      </c>
      <c r="AR347" s="38">
        <v>113.5</v>
      </c>
      <c r="AS347" s="38">
        <v>98.7</v>
      </c>
      <c r="AT347" s="38">
        <v>101.1</v>
      </c>
      <c r="AU347" s="38">
        <v>62</v>
      </c>
    </row>
    <row r="348" spans="1:47">
      <c r="A348" s="8"/>
      <c r="B348" s="32"/>
      <c r="C348" s="8" t="s">
        <v>90</v>
      </c>
      <c r="D348" s="72">
        <v>103.4</v>
      </c>
      <c r="E348" s="10">
        <v>103.4</v>
      </c>
      <c r="F348" s="10">
        <v>107.8</v>
      </c>
      <c r="G348" s="10">
        <v>89.5</v>
      </c>
      <c r="H348" s="10">
        <v>80.7</v>
      </c>
      <c r="I348" s="10">
        <v>88.4</v>
      </c>
      <c r="J348" s="10">
        <v>84.5</v>
      </c>
      <c r="K348" s="10">
        <v>95.5</v>
      </c>
      <c r="L348" s="10">
        <v>85.4</v>
      </c>
      <c r="M348" s="10">
        <v>49.8</v>
      </c>
      <c r="N348" s="10">
        <v>126.8</v>
      </c>
      <c r="O348" s="10">
        <v>131.80000000000001</v>
      </c>
      <c r="P348" s="10">
        <v>150.6</v>
      </c>
      <c r="Q348" s="10">
        <v>106.8</v>
      </c>
      <c r="R348" s="10">
        <v>99.6</v>
      </c>
      <c r="S348" s="10">
        <v>84.6</v>
      </c>
      <c r="T348" s="10">
        <v>94.6</v>
      </c>
      <c r="U348" s="10">
        <v>84.6</v>
      </c>
      <c r="V348" s="10">
        <v>100.5</v>
      </c>
      <c r="W348" s="10">
        <v>105.1</v>
      </c>
      <c r="X348" s="10">
        <v>77.2</v>
      </c>
      <c r="Y348" s="10">
        <v>111.2</v>
      </c>
      <c r="Z348" s="10">
        <v>69.599999999999994</v>
      </c>
      <c r="AA348" s="10">
        <v>116.3</v>
      </c>
      <c r="AB348" s="10">
        <v>54.3</v>
      </c>
      <c r="AC348" s="10">
        <v>63.3</v>
      </c>
      <c r="AD348" s="10">
        <v>70.7</v>
      </c>
      <c r="AE348" s="33">
        <v>71.3</v>
      </c>
      <c r="AF348" s="44" t="s">
        <v>111</v>
      </c>
      <c r="AG348" s="33">
        <v>97.7</v>
      </c>
      <c r="AH348" s="8"/>
      <c r="AI348" s="32"/>
      <c r="AJ348" s="8" t="s">
        <v>90</v>
      </c>
      <c r="AK348" s="10">
        <v>103.4</v>
      </c>
      <c r="AL348" s="10">
        <v>108.6</v>
      </c>
      <c r="AM348" s="38">
        <v>108.6</v>
      </c>
      <c r="AN348" s="38">
        <v>112.9</v>
      </c>
      <c r="AO348" s="38">
        <v>93.8</v>
      </c>
      <c r="AP348" s="38">
        <v>110.6</v>
      </c>
      <c r="AQ348" s="38">
        <v>126.5</v>
      </c>
      <c r="AR348" s="38">
        <v>106.1</v>
      </c>
      <c r="AS348" s="38">
        <v>99.1</v>
      </c>
      <c r="AT348" s="38">
        <v>101.5</v>
      </c>
      <c r="AU348" s="38">
        <v>65.900000000000006</v>
      </c>
    </row>
    <row r="349" spans="1:47">
      <c r="A349" s="8"/>
      <c r="B349" s="32"/>
      <c r="C349" s="8" t="s">
        <v>91</v>
      </c>
      <c r="D349" s="72">
        <v>104.5</v>
      </c>
      <c r="E349" s="10">
        <v>104.5</v>
      </c>
      <c r="F349" s="10">
        <v>107.1</v>
      </c>
      <c r="G349" s="10">
        <v>79.8</v>
      </c>
      <c r="H349" s="10">
        <v>83.9</v>
      </c>
      <c r="I349" s="10">
        <v>93.1</v>
      </c>
      <c r="J349" s="10">
        <v>86.8</v>
      </c>
      <c r="K349" s="10">
        <v>101.1</v>
      </c>
      <c r="L349" s="10">
        <v>84.2</v>
      </c>
      <c r="M349" s="10">
        <v>49.2</v>
      </c>
      <c r="N349" s="10">
        <v>144.1</v>
      </c>
      <c r="O349" s="10">
        <v>118.2</v>
      </c>
      <c r="P349" s="10">
        <v>126.5</v>
      </c>
      <c r="Q349" s="10">
        <v>110.7</v>
      </c>
      <c r="R349" s="10">
        <v>112.6</v>
      </c>
      <c r="S349" s="10">
        <v>88.4</v>
      </c>
      <c r="T349" s="10">
        <v>95</v>
      </c>
      <c r="U349" s="10">
        <v>91.4</v>
      </c>
      <c r="V349" s="10">
        <v>98.8</v>
      </c>
      <c r="W349" s="10">
        <v>100.5</v>
      </c>
      <c r="X349" s="10">
        <v>71</v>
      </c>
      <c r="Y349" s="10">
        <v>98.8</v>
      </c>
      <c r="Z349" s="10">
        <v>68.8</v>
      </c>
      <c r="AA349" s="10">
        <v>116.2</v>
      </c>
      <c r="AB349" s="10">
        <v>43.9</v>
      </c>
      <c r="AC349" s="10">
        <v>58.4</v>
      </c>
      <c r="AD349" s="10">
        <v>71.7</v>
      </c>
      <c r="AE349" s="33">
        <v>71</v>
      </c>
      <c r="AF349" s="44" t="s">
        <v>111</v>
      </c>
      <c r="AG349" s="33">
        <v>98.7</v>
      </c>
      <c r="AH349" s="8"/>
      <c r="AI349" s="32"/>
      <c r="AJ349" s="8" t="s">
        <v>91</v>
      </c>
      <c r="AK349" s="10">
        <v>104.5</v>
      </c>
      <c r="AL349" s="10">
        <v>110.6</v>
      </c>
      <c r="AM349" s="38">
        <v>103.3</v>
      </c>
      <c r="AN349" s="38">
        <v>107</v>
      </c>
      <c r="AO349" s="38">
        <v>99.2</v>
      </c>
      <c r="AP349" s="38">
        <v>117.2</v>
      </c>
      <c r="AQ349" s="38">
        <v>120.4</v>
      </c>
      <c r="AR349" s="38">
        <v>115.5</v>
      </c>
      <c r="AS349" s="38">
        <v>100.1</v>
      </c>
      <c r="AT349" s="38">
        <v>102.5</v>
      </c>
      <c r="AU349" s="38">
        <v>63.6</v>
      </c>
    </row>
    <row r="350" spans="1:47">
      <c r="A350" s="8"/>
      <c r="B350" s="32"/>
      <c r="C350" s="8" t="s">
        <v>92</v>
      </c>
      <c r="D350" s="72">
        <v>98.9</v>
      </c>
      <c r="E350" s="10">
        <v>98.9</v>
      </c>
      <c r="F350" s="10">
        <v>101.3</v>
      </c>
      <c r="G350" s="10">
        <v>76.099999999999994</v>
      </c>
      <c r="H350" s="10">
        <v>82.4</v>
      </c>
      <c r="I350" s="10">
        <v>83.4</v>
      </c>
      <c r="J350" s="10">
        <v>75.5</v>
      </c>
      <c r="K350" s="10">
        <v>103.8</v>
      </c>
      <c r="L350" s="10">
        <v>92.1</v>
      </c>
      <c r="M350" s="10">
        <v>45.6</v>
      </c>
      <c r="N350" s="10">
        <v>118.9</v>
      </c>
      <c r="O350" s="10">
        <v>105.4</v>
      </c>
      <c r="P350" s="10">
        <v>130.4</v>
      </c>
      <c r="Q350" s="10">
        <v>108</v>
      </c>
      <c r="R350" s="10">
        <v>110.2</v>
      </c>
      <c r="S350" s="10">
        <v>88.9</v>
      </c>
      <c r="T350" s="10">
        <v>85.1</v>
      </c>
      <c r="U350" s="10">
        <v>86.9</v>
      </c>
      <c r="V350" s="10">
        <v>105.3</v>
      </c>
      <c r="W350" s="10">
        <v>102.1</v>
      </c>
      <c r="X350" s="10">
        <v>69.400000000000006</v>
      </c>
      <c r="Y350" s="10">
        <v>100.5</v>
      </c>
      <c r="Z350" s="10">
        <v>70.5</v>
      </c>
      <c r="AA350" s="10">
        <v>117.5</v>
      </c>
      <c r="AB350" s="10">
        <v>46.1</v>
      </c>
      <c r="AC350" s="10">
        <v>52.8</v>
      </c>
      <c r="AD350" s="10">
        <v>75.599999999999994</v>
      </c>
      <c r="AE350" s="33">
        <v>66.900000000000006</v>
      </c>
      <c r="AF350" s="44" t="s">
        <v>111</v>
      </c>
      <c r="AG350" s="33">
        <v>92.1</v>
      </c>
      <c r="AH350" s="8"/>
      <c r="AI350" s="32"/>
      <c r="AJ350" s="8" t="s">
        <v>92</v>
      </c>
      <c r="AK350" s="10">
        <v>98.9</v>
      </c>
      <c r="AL350" s="10">
        <v>102.1</v>
      </c>
      <c r="AM350" s="38">
        <v>93.6</v>
      </c>
      <c r="AN350" s="38">
        <v>95.3</v>
      </c>
      <c r="AO350" s="38">
        <v>91.2</v>
      </c>
      <c r="AP350" s="38">
        <v>114.3</v>
      </c>
      <c r="AQ350" s="38">
        <v>109.9</v>
      </c>
      <c r="AR350" s="38">
        <v>115.6</v>
      </c>
      <c r="AS350" s="38">
        <v>96.7</v>
      </c>
      <c r="AT350" s="38">
        <v>99.4</v>
      </c>
      <c r="AU350" s="38">
        <v>56.1</v>
      </c>
    </row>
    <row r="351" spans="1:47">
      <c r="A351" s="8"/>
      <c r="B351" s="32"/>
      <c r="C351" s="8" t="s">
        <v>93</v>
      </c>
      <c r="D351" s="43">
        <v>106.5</v>
      </c>
      <c r="E351" s="10">
        <v>106.5</v>
      </c>
      <c r="F351" s="10">
        <v>107.1</v>
      </c>
      <c r="G351" s="10">
        <v>75.7</v>
      </c>
      <c r="H351" s="10">
        <v>82.1</v>
      </c>
      <c r="I351" s="10">
        <v>99.3</v>
      </c>
      <c r="J351" s="10">
        <v>87.5</v>
      </c>
      <c r="K351" s="10">
        <v>113.2</v>
      </c>
      <c r="L351" s="10">
        <v>96.4</v>
      </c>
      <c r="M351" s="10">
        <v>49.8</v>
      </c>
      <c r="N351" s="10">
        <v>143.9</v>
      </c>
      <c r="O351" s="10">
        <v>90.8</v>
      </c>
      <c r="P351" s="10">
        <v>149.4</v>
      </c>
      <c r="Q351" s="10">
        <v>109.6</v>
      </c>
      <c r="R351" s="10">
        <v>116.8</v>
      </c>
      <c r="S351" s="10">
        <v>89.4</v>
      </c>
      <c r="T351" s="10">
        <v>95.9</v>
      </c>
      <c r="U351" s="10">
        <v>88.4</v>
      </c>
      <c r="V351" s="10">
        <v>104</v>
      </c>
      <c r="W351" s="10">
        <v>100.9</v>
      </c>
      <c r="X351" s="10">
        <v>72.5</v>
      </c>
      <c r="Y351" s="10">
        <v>114.4</v>
      </c>
      <c r="Z351" s="10">
        <v>71.5</v>
      </c>
      <c r="AA351" s="10">
        <v>121.1</v>
      </c>
      <c r="AB351" s="10">
        <v>43.1</v>
      </c>
      <c r="AC351" s="10">
        <v>53.8</v>
      </c>
      <c r="AD351" s="10">
        <v>75.8</v>
      </c>
      <c r="AE351" s="33">
        <v>61.7</v>
      </c>
      <c r="AF351" s="44" t="s">
        <v>111</v>
      </c>
      <c r="AG351" s="33">
        <v>98.3</v>
      </c>
      <c r="AH351" s="8"/>
      <c r="AI351" s="32"/>
      <c r="AJ351" s="8" t="s">
        <v>93</v>
      </c>
      <c r="AK351" s="10">
        <v>106.5</v>
      </c>
      <c r="AL351" s="10">
        <v>111.2</v>
      </c>
      <c r="AM351" s="38">
        <v>110.2</v>
      </c>
      <c r="AN351" s="38">
        <v>114.6</v>
      </c>
      <c r="AO351" s="38">
        <v>93.8</v>
      </c>
      <c r="AP351" s="38">
        <v>112.6</v>
      </c>
      <c r="AQ351" s="38">
        <v>94.9</v>
      </c>
      <c r="AR351" s="38">
        <v>121.5</v>
      </c>
      <c r="AS351" s="38">
        <v>103</v>
      </c>
      <c r="AT351" s="38">
        <v>106.2</v>
      </c>
      <c r="AU351" s="38">
        <v>55.5</v>
      </c>
    </row>
    <row r="352" spans="1:47">
      <c r="A352" s="8"/>
      <c r="B352" s="32"/>
      <c r="C352" s="8" t="s">
        <v>94</v>
      </c>
      <c r="D352" s="43">
        <v>95.5</v>
      </c>
      <c r="E352" s="10">
        <v>95.5</v>
      </c>
      <c r="F352" s="10">
        <v>107.3</v>
      </c>
      <c r="G352" s="10">
        <v>85.1</v>
      </c>
      <c r="H352" s="10">
        <v>83.5</v>
      </c>
      <c r="I352" s="10">
        <v>84.4</v>
      </c>
      <c r="J352" s="10">
        <v>73</v>
      </c>
      <c r="K352" s="10">
        <v>99.6</v>
      </c>
      <c r="L352" s="10">
        <v>90.2</v>
      </c>
      <c r="M352" s="10">
        <v>47.2</v>
      </c>
      <c r="N352" s="10">
        <v>105.4</v>
      </c>
      <c r="O352" s="10">
        <v>82</v>
      </c>
      <c r="P352" s="10">
        <v>124.4</v>
      </c>
      <c r="Q352" s="10">
        <v>97.4</v>
      </c>
      <c r="R352" s="10">
        <v>105.8</v>
      </c>
      <c r="S352" s="10">
        <v>85.6</v>
      </c>
      <c r="T352" s="10">
        <v>91.3</v>
      </c>
      <c r="U352" s="10">
        <v>89.7</v>
      </c>
      <c r="V352" s="10">
        <v>100</v>
      </c>
      <c r="W352" s="10">
        <v>101.3</v>
      </c>
      <c r="X352" s="10">
        <v>69.900000000000006</v>
      </c>
      <c r="Y352" s="10">
        <v>99.5</v>
      </c>
      <c r="Z352" s="10">
        <v>65.8</v>
      </c>
      <c r="AA352" s="10">
        <v>118.4</v>
      </c>
      <c r="AB352" s="10">
        <v>46</v>
      </c>
      <c r="AC352" s="10">
        <v>55</v>
      </c>
      <c r="AD352" s="10">
        <v>69.599999999999994</v>
      </c>
      <c r="AE352" s="33">
        <v>68.599999999999994</v>
      </c>
      <c r="AF352" s="44" t="s">
        <v>111</v>
      </c>
      <c r="AG352" s="33">
        <v>90.2</v>
      </c>
      <c r="AH352" s="8"/>
      <c r="AI352" s="32"/>
      <c r="AJ352" s="8" t="s">
        <v>94</v>
      </c>
      <c r="AK352" s="10">
        <v>95.5</v>
      </c>
      <c r="AL352" s="10">
        <v>97.4</v>
      </c>
      <c r="AM352" s="38">
        <v>93.2</v>
      </c>
      <c r="AN352" s="38">
        <v>96.7</v>
      </c>
      <c r="AO352" s="38">
        <v>84.9</v>
      </c>
      <c r="AP352" s="38">
        <v>104.4</v>
      </c>
      <c r="AQ352" s="38">
        <v>90.1</v>
      </c>
      <c r="AR352" s="38">
        <v>112.5</v>
      </c>
      <c r="AS352" s="38">
        <v>93.4</v>
      </c>
      <c r="AT352" s="38">
        <v>95.9</v>
      </c>
      <c r="AU352" s="38">
        <v>56.5</v>
      </c>
    </row>
    <row r="353" spans="1:47">
      <c r="A353" s="8"/>
      <c r="B353" s="32"/>
      <c r="C353" s="8" t="s">
        <v>95</v>
      </c>
      <c r="D353" s="72">
        <v>100</v>
      </c>
      <c r="E353" s="10">
        <v>100</v>
      </c>
      <c r="F353" s="10">
        <v>100.1</v>
      </c>
      <c r="G353" s="10">
        <v>91.6</v>
      </c>
      <c r="H353" s="10">
        <v>83.4</v>
      </c>
      <c r="I353" s="10">
        <v>89</v>
      </c>
      <c r="J353" s="10">
        <v>79.599999999999994</v>
      </c>
      <c r="K353" s="10">
        <v>100.9</v>
      </c>
      <c r="L353" s="10">
        <v>74.400000000000006</v>
      </c>
      <c r="M353" s="10">
        <v>48.1</v>
      </c>
      <c r="N353" s="10">
        <v>114.6</v>
      </c>
      <c r="O353" s="10">
        <v>79.400000000000006</v>
      </c>
      <c r="P353" s="10">
        <v>157.19999999999999</v>
      </c>
      <c r="Q353" s="10">
        <v>105.9</v>
      </c>
      <c r="R353" s="10">
        <v>103.1</v>
      </c>
      <c r="S353" s="10">
        <v>86.3</v>
      </c>
      <c r="T353" s="10">
        <v>86.4</v>
      </c>
      <c r="U353" s="10">
        <v>87.5</v>
      </c>
      <c r="V353" s="10">
        <v>107.2</v>
      </c>
      <c r="W353" s="10">
        <v>98.6</v>
      </c>
      <c r="X353" s="10">
        <v>70</v>
      </c>
      <c r="Y353" s="10">
        <v>95.2</v>
      </c>
      <c r="Z353" s="10">
        <v>69.7</v>
      </c>
      <c r="AA353" s="10">
        <v>122.5</v>
      </c>
      <c r="AB353" s="10">
        <v>41.5</v>
      </c>
      <c r="AC353" s="10">
        <v>56.1</v>
      </c>
      <c r="AD353" s="10">
        <v>75.599999999999994</v>
      </c>
      <c r="AE353" s="33">
        <v>62</v>
      </c>
      <c r="AF353" s="44" t="s">
        <v>111</v>
      </c>
      <c r="AG353" s="33">
        <v>94.5</v>
      </c>
      <c r="AH353" s="8"/>
      <c r="AI353" s="32"/>
      <c r="AJ353" s="8" t="s">
        <v>95</v>
      </c>
      <c r="AK353" s="10">
        <v>100</v>
      </c>
      <c r="AL353" s="10">
        <v>103.4</v>
      </c>
      <c r="AM353" s="38">
        <v>104.6</v>
      </c>
      <c r="AN353" s="38">
        <v>114.5</v>
      </c>
      <c r="AO353" s="38">
        <v>88.4</v>
      </c>
      <c r="AP353" s="38">
        <v>103.7</v>
      </c>
      <c r="AQ353" s="38">
        <v>88.8</v>
      </c>
      <c r="AR353" s="38">
        <v>109.8</v>
      </c>
      <c r="AS353" s="38">
        <v>96.9</v>
      </c>
      <c r="AT353" s="38">
        <v>99.9</v>
      </c>
      <c r="AU353" s="38">
        <v>53.8</v>
      </c>
    </row>
    <row r="354" spans="1:47">
      <c r="A354" s="8"/>
      <c r="B354" s="32"/>
      <c r="C354" s="8" t="s">
        <v>96</v>
      </c>
      <c r="D354" s="72">
        <v>105.6</v>
      </c>
      <c r="E354" s="10">
        <v>105.6</v>
      </c>
      <c r="F354" s="10">
        <v>109.9</v>
      </c>
      <c r="G354" s="10">
        <v>97</v>
      </c>
      <c r="H354" s="10">
        <v>87.6</v>
      </c>
      <c r="I354" s="10">
        <v>103.5</v>
      </c>
      <c r="J354" s="10">
        <v>98.6</v>
      </c>
      <c r="K354" s="10">
        <v>117.1</v>
      </c>
      <c r="L354" s="10">
        <v>85.3</v>
      </c>
      <c r="M354" s="10">
        <v>45.6</v>
      </c>
      <c r="N354" s="10">
        <v>131.6</v>
      </c>
      <c r="O354" s="10">
        <v>89.3</v>
      </c>
      <c r="P354" s="10">
        <v>141.6</v>
      </c>
      <c r="Q354" s="10">
        <v>113.2</v>
      </c>
      <c r="R354" s="10">
        <v>107</v>
      </c>
      <c r="S354" s="10">
        <v>168.3</v>
      </c>
      <c r="T354" s="10">
        <v>87.1</v>
      </c>
      <c r="U354" s="10">
        <v>87.3</v>
      </c>
      <c r="V354" s="10">
        <v>102.9</v>
      </c>
      <c r="W354" s="10">
        <v>101.8</v>
      </c>
      <c r="X354" s="10">
        <v>71.599999999999994</v>
      </c>
      <c r="Y354" s="10">
        <v>100.2</v>
      </c>
      <c r="Z354" s="10">
        <v>70.8</v>
      </c>
      <c r="AA354" s="10">
        <v>121</v>
      </c>
      <c r="AB354" s="10">
        <v>38.5</v>
      </c>
      <c r="AC354" s="10">
        <v>55</v>
      </c>
      <c r="AD354" s="10">
        <v>86.7</v>
      </c>
      <c r="AE354" s="33">
        <v>66</v>
      </c>
      <c r="AF354" s="44" t="s">
        <v>111</v>
      </c>
      <c r="AG354" s="33">
        <v>100.1</v>
      </c>
      <c r="AH354" s="8"/>
      <c r="AI354" s="32"/>
      <c r="AJ354" s="8" t="s">
        <v>96</v>
      </c>
      <c r="AK354" s="10">
        <v>105.6</v>
      </c>
      <c r="AL354" s="10">
        <v>109</v>
      </c>
      <c r="AM354" s="38">
        <v>113.2</v>
      </c>
      <c r="AN354" s="38">
        <v>122</v>
      </c>
      <c r="AO354" s="38">
        <v>90.9</v>
      </c>
      <c r="AP354" s="38">
        <v>105.3</v>
      </c>
      <c r="AQ354" s="38">
        <v>91.6</v>
      </c>
      <c r="AR354" s="38">
        <v>112</v>
      </c>
      <c r="AS354" s="38">
        <v>103</v>
      </c>
      <c r="AT354" s="38">
        <v>106.7</v>
      </c>
      <c r="AU354" s="38">
        <v>51</v>
      </c>
    </row>
    <row r="355" spans="1:47">
      <c r="A355" s="8"/>
      <c r="B355" s="34"/>
      <c r="C355" s="15" t="s">
        <v>97</v>
      </c>
      <c r="D355" s="42">
        <v>100.6</v>
      </c>
      <c r="E355" s="14">
        <v>100.7</v>
      </c>
      <c r="F355" s="14">
        <v>113.1</v>
      </c>
      <c r="G355" s="14">
        <v>88.9</v>
      </c>
      <c r="H355" s="14">
        <v>88.9</v>
      </c>
      <c r="I355" s="14">
        <v>89.9</v>
      </c>
      <c r="J355" s="14">
        <v>75.7</v>
      </c>
      <c r="K355" s="14">
        <v>109.1</v>
      </c>
      <c r="L355" s="14">
        <v>86</v>
      </c>
      <c r="M355" s="14">
        <v>57.3</v>
      </c>
      <c r="N355" s="14">
        <v>109.7</v>
      </c>
      <c r="O355" s="14">
        <v>89.6</v>
      </c>
      <c r="P355" s="14">
        <v>127.9</v>
      </c>
      <c r="Q355" s="14">
        <v>106</v>
      </c>
      <c r="R355" s="14">
        <v>116.5</v>
      </c>
      <c r="S355" s="14">
        <v>50.4</v>
      </c>
      <c r="T355" s="14">
        <v>92.8</v>
      </c>
      <c r="U355" s="14">
        <v>89.1</v>
      </c>
      <c r="V355" s="14">
        <v>114.6</v>
      </c>
      <c r="W355" s="14">
        <v>97.9</v>
      </c>
      <c r="X355" s="14">
        <v>70.8</v>
      </c>
      <c r="Y355" s="14">
        <v>106</v>
      </c>
      <c r="Z355" s="14">
        <v>72.3</v>
      </c>
      <c r="AA355" s="14">
        <v>118</v>
      </c>
      <c r="AB355" s="14">
        <v>41</v>
      </c>
      <c r="AC355" s="14">
        <v>54.2</v>
      </c>
      <c r="AD355" s="14">
        <v>71.3</v>
      </c>
      <c r="AE355" s="35">
        <v>67.5</v>
      </c>
      <c r="AF355" s="45" t="s">
        <v>111</v>
      </c>
      <c r="AG355" s="35">
        <v>94.2</v>
      </c>
      <c r="AH355" s="8"/>
      <c r="AI355" s="34"/>
      <c r="AJ355" s="15" t="s">
        <v>97</v>
      </c>
      <c r="AK355" s="14">
        <v>100.6</v>
      </c>
      <c r="AL355" s="14">
        <v>102.9</v>
      </c>
      <c r="AM355" s="40">
        <v>94.8</v>
      </c>
      <c r="AN355" s="40">
        <v>97.3</v>
      </c>
      <c r="AO355" s="40">
        <v>86.5</v>
      </c>
      <c r="AP355" s="40">
        <v>114.4</v>
      </c>
      <c r="AQ355" s="40">
        <v>102.5</v>
      </c>
      <c r="AR355" s="40">
        <v>119.4</v>
      </c>
      <c r="AS355" s="40">
        <v>99.5</v>
      </c>
      <c r="AT355" s="40">
        <v>102.8</v>
      </c>
      <c r="AU355" s="40">
        <v>51.1</v>
      </c>
    </row>
    <row r="356" spans="1:47">
      <c r="A356" s="8"/>
      <c r="B356" s="32" t="s">
        <v>113</v>
      </c>
      <c r="C356" s="8" t="s">
        <v>84</v>
      </c>
      <c r="D356" s="43">
        <v>101.3</v>
      </c>
      <c r="E356" s="10">
        <v>101.3</v>
      </c>
      <c r="F356" s="10">
        <v>104.5</v>
      </c>
      <c r="G356" s="10">
        <v>84.6</v>
      </c>
      <c r="H356" s="10">
        <v>85.2</v>
      </c>
      <c r="I356" s="10">
        <v>88.7</v>
      </c>
      <c r="J356" s="10">
        <v>75.099999999999994</v>
      </c>
      <c r="K356" s="10">
        <v>106.7</v>
      </c>
      <c r="L356" s="10">
        <v>69.599999999999994</v>
      </c>
      <c r="M356" s="10">
        <v>50.1</v>
      </c>
      <c r="N356" s="10">
        <v>160.9</v>
      </c>
      <c r="O356" s="10">
        <v>83.9</v>
      </c>
      <c r="P356" s="10">
        <v>145.4</v>
      </c>
      <c r="Q356" s="10">
        <v>104.8</v>
      </c>
      <c r="R356" s="10">
        <v>99.7</v>
      </c>
      <c r="S356" s="10">
        <v>63.5</v>
      </c>
      <c r="T356" s="10">
        <v>85.8</v>
      </c>
      <c r="U356" s="10">
        <v>85.4</v>
      </c>
      <c r="V356" s="10">
        <v>88.7</v>
      </c>
      <c r="W356" s="10">
        <v>97.6</v>
      </c>
      <c r="X356" s="10">
        <v>71.099999999999994</v>
      </c>
      <c r="Y356" s="10">
        <v>96.8</v>
      </c>
      <c r="Z356" s="10">
        <v>73.5</v>
      </c>
      <c r="AA356" s="10">
        <v>112.3</v>
      </c>
      <c r="AB356" s="10">
        <v>36.5</v>
      </c>
      <c r="AC356" s="10">
        <v>58.3</v>
      </c>
      <c r="AD356" s="10">
        <v>73.599999999999994</v>
      </c>
      <c r="AE356" s="33">
        <v>63.2</v>
      </c>
      <c r="AF356" s="44" t="s">
        <v>111</v>
      </c>
      <c r="AG356" s="33" t="s">
        <v>111</v>
      </c>
      <c r="AH356" s="8"/>
      <c r="AI356" s="32" t="s">
        <v>113</v>
      </c>
      <c r="AJ356" s="8" t="s">
        <v>84</v>
      </c>
      <c r="AK356" s="10">
        <v>101.3</v>
      </c>
      <c r="AL356" s="10">
        <v>99.7</v>
      </c>
      <c r="AM356" s="38">
        <v>100.4</v>
      </c>
      <c r="AN356" s="38">
        <v>101.7</v>
      </c>
      <c r="AO356" s="38">
        <v>95.6</v>
      </c>
      <c r="AP356" s="38">
        <v>98.9</v>
      </c>
      <c r="AQ356" s="38">
        <v>90</v>
      </c>
      <c r="AR356" s="38">
        <v>104</v>
      </c>
      <c r="AS356" s="38">
        <v>102.1</v>
      </c>
      <c r="AT356" s="38">
        <v>105.6</v>
      </c>
      <c r="AU356" s="38">
        <v>49.7</v>
      </c>
    </row>
    <row r="357" spans="1:47">
      <c r="A357" s="8"/>
      <c r="B357" s="32"/>
      <c r="C357" s="8" t="s">
        <v>86</v>
      </c>
      <c r="D357" s="43">
        <v>109</v>
      </c>
      <c r="E357" s="10">
        <v>109</v>
      </c>
      <c r="F357" s="10">
        <v>107.8</v>
      </c>
      <c r="G357" s="10">
        <v>73.599999999999994</v>
      </c>
      <c r="H357" s="10">
        <v>89.5</v>
      </c>
      <c r="I357" s="10">
        <v>90.7</v>
      </c>
      <c r="J357" s="10">
        <v>77.099999999999994</v>
      </c>
      <c r="K357" s="10">
        <v>107.1</v>
      </c>
      <c r="L357" s="10">
        <v>83</v>
      </c>
      <c r="M357" s="10">
        <v>48.6</v>
      </c>
      <c r="N357" s="10">
        <v>135.19999999999999</v>
      </c>
      <c r="O357" s="10">
        <v>93.3</v>
      </c>
      <c r="P357" s="10">
        <v>151.6</v>
      </c>
      <c r="Q357" s="10">
        <v>106.1</v>
      </c>
      <c r="R357" s="10">
        <v>147.80000000000001</v>
      </c>
      <c r="S357" s="10">
        <v>61</v>
      </c>
      <c r="T357" s="10">
        <v>87.5</v>
      </c>
      <c r="U357" s="10">
        <v>85.8</v>
      </c>
      <c r="V357" s="10">
        <v>103.1</v>
      </c>
      <c r="W357" s="10">
        <v>93.9</v>
      </c>
      <c r="X357" s="10">
        <v>73.3</v>
      </c>
      <c r="Y357" s="10">
        <v>104.4</v>
      </c>
      <c r="Z357" s="10">
        <v>69.400000000000006</v>
      </c>
      <c r="AA357" s="10">
        <v>113</v>
      </c>
      <c r="AB357" s="10">
        <v>36.5</v>
      </c>
      <c r="AC357" s="10">
        <v>59.6</v>
      </c>
      <c r="AD357" s="10">
        <v>73</v>
      </c>
      <c r="AE357" s="33">
        <v>71.5</v>
      </c>
      <c r="AF357" s="44" t="s">
        <v>111</v>
      </c>
      <c r="AG357" s="33" t="s">
        <v>111</v>
      </c>
      <c r="AH357" s="8"/>
      <c r="AI357" s="32"/>
      <c r="AJ357" s="8" t="s">
        <v>86</v>
      </c>
      <c r="AK357" s="10">
        <v>109</v>
      </c>
      <c r="AL357" s="10">
        <v>123.8</v>
      </c>
      <c r="AM357" s="38">
        <v>110.9</v>
      </c>
      <c r="AN357" s="38">
        <v>116.3</v>
      </c>
      <c r="AO357" s="38">
        <v>93.7</v>
      </c>
      <c r="AP357" s="38">
        <v>139.30000000000001</v>
      </c>
      <c r="AQ357" s="38">
        <v>107.5</v>
      </c>
      <c r="AR357" s="38">
        <v>154.19999999999999</v>
      </c>
      <c r="AS357" s="38">
        <v>98.2</v>
      </c>
      <c r="AT357" s="38">
        <v>101.2</v>
      </c>
      <c r="AU357" s="38">
        <v>51.4</v>
      </c>
    </row>
    <row r="358" spans="1:47">
      <c r="A358" s="8"/>
      <c r="B358" s="32"/>
      <c r="C358" s="8" t="s">
        <v>88</v>
      </c>
      <c r="D358" s="43">
        <v>103.4</v>
      </c>
      <c r="E358" s="10">
        <v>103.4</v>
      </c>
      <c r="F358" s="10">
        <v>105.9</v>
      </c>
      <c r="G358" s="10">
        <v>86</v>
      </c>
      <c r="H358" s="10">
        <v>87.7</v>
      </c>
      <c r="I358" s="10">
        <v>92.5</v>
      </c>
      <c r="J358" s="10">
        <v>68.3</v>
      </c>
      <c r="K358" s="10">
        <v>125.3</v>
      </c>
      <c r="L358" s="10">
        <v>91.8</v>
      </c>
      <c r="M358" s="10">
        <v>47.8</v>
      </c>
      <c r="N358" s="10">
        <v>150.9</v>
      </c>
      <c r="O358" s="10">
        <v>99.1</v>
      </c>
      <c r="P358" s="10">
        <v>144.9</v>
      </c>
      <c r="Q358" s="10">
        <v>112.1</v>
      </c>
      <c r="R358" s="10">
        <v>101.1</v>
      </c>
      <c r="S358" s="10">
        <v>59.5</v>
      </c>
      <c r="T358" s="10">
        <v>88.6</v>
      </c>
      <c r="U358" s="10">
        <v>87.2</v>
      </c>
      <c r="V358" s="10">
        <v>117.7</v>
      </c>
      <c r="W358" s="10">
        <v>100.4</v>
      </c>
      <c r="X358" s="10">
        <v>68.8</v>
      </c>
      <c r="Y358" s="10">
        <v>101</v>
      </c>
      <c r="Z358" s="10">
        <v>69.5</v>
      </c>
      <c r="AA358" s="10">
        <v>114.4</v>
      </c>
      <c r="AB358" s="10">
        <v>35.6</v>
      </c>
      <c r="AC358" s="10">
        <v>54.6</v>
      </c>
      <c r="AD358" s="10">
        <v>69.2</v>
      </c>
      <c r="AE358" s="33">
        <v>69.400000000000006</v>
      </c>
      <c r="AF358" s="44" t="s">
        <v>111</v>
      </c>
      <c r="AG358" s="33" t="s">
        <v>111</v>
      </c>
      <c r="AH358" s="8"/>
      <c r="AI358" s="32"/>
      <c r="AJ358" s="8" t="s">
        <v>88</v>
      </c>
      <c r="AK358" s="10">
        <v>103.4</v>
      </c>
      <c r="AL358" s="10">
        <v>112</v>
      </c>
      <c r="AM358" s="38">
        <v>114.4</v>
      </c>
      <c r="AN358" s="38">
        <v>118.9</v>
      </c>
      <c r="AO358" s="38">
        <v>95.6</v>
      </c>
      <c r="AP358" s="38">
        <v>107.3</v>
      </c>
      <c r="AQ358" s="38">
        <v>113.4</v>
      </c>
      <c r="AR358" s="38">
        <v>105</v>
      </c>
      <c r="AS358" s="38">
        <v>98.3</v>
      </c>
      <c r="AT358" s="38">
        <v>101.6</v>
      </c>
      <c r="AU358" s="38">
        <v>49.3</v>
      </c>
    </row>
    <row r="359" spans="1:47">
      <c r="A359" s="8"/>
      <c r="B359" s="32"/>
      <c r="C359" s="8" t="s">
        <v>89</v>
      </c>
      <c r="D359" s="43">
        <v>104.1</v>
      </c>
      <c r="E359" s="10">
        <v>104.1</v>
      </c>
      <c r="F359" s="10">
        <v>112</v>
      </c>
      <c r="G359" s="10">
        <v>81.400000000000006</v>
      </c>
      <c r="H359" s="10">
        <v>87.3</v>
      </c>
      <c r="I359" s="10">
        <v>96.8</v>
      </c>
      <c r="J359" s="10">
        <v>82.6</v>
      </c>
      <c r="K359" s="10">
        <v>118.8</v>
      </c>
      <c r="L359" s="10">
        <v>95.2</v>
      </c>
      <c r="M359" s="10">
        <v>51.1</v>
      </c>
      <c r="N359" s="10">
        <v>152.80000000000001</v>
      </c>
      <c r="O359" s="10">
        <v>108.6</v>
      </c>
      <c r="P359" s="10">
        <v>127.9</v>
      </c>
      <c r="Q359" s="10">
        <v>111.8</v>
      </c>
      <c r="R359" s="10">
        <v>106</v>
      </c>
      <c r="S359" s="10">
        <v>61.3</v>
      </c>
      <c r="T359" s="10">
        <v>90.9</v>
      </c>
      <c r="U359" s="10">
        <v>84.5</v>
      </c>
      <c r="V359" s="10">
        <v>90.5</v>
      </c>
      <c r="W359" s="10">
        <v>93.2</v>
      </c>
      <c r="X359" s="10">
        <v>69.900000000000006</v>
      </c>
      <c r="Y359" s="10">
        <v>99.9</v>
      </c>
      <c r="Z359" s="10">
        <v>65.3</v>
      </c>
      <c r="AA359" s="10">
        <v>119.1</v>
      </c>
      <c r="AB359" s="10">
        <v>40.700000000000003</v>
      </c>
      <c r="AC359" s="10">
        <v>55.1</v>
      </c>
      <c r="AD359" s="10">
        <v>70.3</v>
      </c>
      <c r="AE359" s="33">
        <v>72.900000000000006</v>
      </c>
      <c r="AF359" s="44" t="s">
        <v>111</v>
      </c>
      <c r="AG359" s="33" t="s">
        <v>111</v>
      </c>
      <c r="AH359" s="8"/>
      <c r="AI359" s="32"/>
      <c r="AJ359" s="8" t="s">
        <v>89</v>
      </c>
      <c r="AK359" s="10">
        <v>104.1</v>
      </c>
      <c r="AL359" s="10">
        <v>109</v>
      </c>
      <c r="AM359" s="38">
        <v>109.9</v>
      </c>
      <c r="AN359" s="38">
        <v>114.5</v>
      </c>
      <c r="AO359" s="38">
        <v>94.4</v>
      </c>
      <c r="AP359" s="38">
        <v>106.9</v>
      </c>
      <c r="AQ359" s="38">
        <v>106.7</v>
      </c>
      <c r="AR359" s="38">
        <v>107.5</v>
      </c>
      <c r="AS359" s="38">
        <v>101</v>
      </c>
      <c r="AT359" s="38">
        <v>104.5</v>
      </c>
      <c r="AU359" s="38">
        <v>49.9</v>
      </c>
    </row>
    <row r="360" spans="1:47">
      <c r="A360" s="8"/>
      <c r="B360" s="32"/>
      <c r="C360" s="8" t="s">
        <v>90</v>
      </c>
      <c r="D360" s="43">
        <v>103.2</v>
      </c>
      <c r="E360" s="10">
        <v>103.2</v>
      </c>
      <c r="F360" s="10">
        <v>107.1</v>
      </c>
      <c r="G360" s="10">
        <v>79.599999999999994</v>
      </c>
      <c r="H360" s="10">
        <v>85.8</v>
      </c>
      <c r="I360" s="10">
        <v>103.7</v>
      </c>
      <c r="J360" s="10">
        <v>91.9</v>
      </c>
      <c r="K360" s="10">
        <v>118.2</v>
      </c>
      <c r="L360" s="10">
        <v>113.5</v>
      </c>
      <c r="M360" s="10">
        <v>45.7</v>
      </c>
      <c r="N360" s="10">
        <v>138.19999999999999</v>
      </c>
      <c r="O360" s="10">
        <v>127.6</v>
      </c>
      <c r="P360" s="10">
        <v>126</v>
      </c>
      <c r="Q360" s="10">
        <v>108.2</v>
      </c>
      <c r="R360" s="10">
        <v>102.7</v>
      </c>
      <c r="S360" s="10">
        <v>60.3</v>
      </c>
      <c r="T360" s="10">
        <v>86.6</v>
      </c>
      <c r="U360" s="10">
        <v>87.2</v>
      </c>
      <c r="V360" s="10">
        <v>100</v>
      </c>
      <c r="W360" s="10">
        <v>98.4</v>
      </c>
      <c r="X360" s="10">
        <v>75.099999999999994</v>
      </c>
      <c r="Y360" s="10">
        <v>117.2</v>
      </c>
      <c r="Z360" s="10">
        <v>70.8</v>
      </c>
      <c r="AA360" s="10">
        <v>118.1</v>
      </c>
      <c r="AB360" s="10">
        <v>39.1</v>
      </c>
      <c r="AC360" s="10">
        <v>56</v>
      </c>
      <c r="AD360" s="10">
        <v>77.900000000000006</v>
      </c>
      <c r="AE360" s="33">
        <v>67.7</v>
      </c>
      <c r="AF360" s="44" t="s">
        <v>111</v>
      </c>
      <c r="AG360" s="33" t="s">
        <v>111</v>
      </c>
      <c r="AH360" s="8"/>
      <c r="AI360" s="32"/>
      <c r="AJ360" s="8" t="s">
        <v>90</v>
      </c>
      <c r="AK360" s="10">
        <v>103.2</v>
      </c>
      <c r="AL360" s="10">
        <v>105.2</v>
      </c>
      <c r="AM360" s="38">
        <v>101.9</v>
      </c>
      <c r="AN360" s="38">
        <v>105.3</v>
      </c>
      <c r="AO360" s="38">
        <v>92.5</v>
      </c>
      <c r="AP360" s="38">
        <v>110.7</v>
      </c>
      <c r="AQ360" s="38">
        <v>117.4</v>
      </c>
      <c r="AR360" s="38">
        <v>110.3</v>
      </c>
      <c r="AS360" s="38">
        <v>101.3</v>
      </c>
      <c r="AT360" s="38">
        <v>104.5</v>
      </c>
      <c r="AU360" s="38">
        <v>54.8</v>
      </c>
    </row>
    <row r="361" spans="1:47">
      <c r="A361" s="8"/>
      <c r="B361" s="32"/>
      <c r="C361" s="8" t="s">
        <v>91</v>
      </c>
      <c r="D361" s="43">
        <v>103.2</v>
      </c>
      <c r="E361" s="10">
        <v>103.2</v>
      </c>
      <c r="F361" s="10">
        <v>112.7</v>
      </c>
      <c r="G361" s="10">
        <v>74</v>
      </c>
      <c r="H361" s="10">
        <v>83.5</v>
      </c>
      <c r="I361" s="10">
        <v>99.4</v>
      </c>
      <c r="J361" s="10">
        <v>101.1</v>
      </c>
      <c r="K361" s="10">
        <v>97.1</v>
      </c>
      <c r="L361" s="10">
        <v>91.9</v>
      </c>
      <c r="M361" s="10">
        <v>45.1</v>
      </c>
      <c r="N361" s="10">
        <v>118.2</v>
      </c>
      <c r="O361" s="10">
        <v>130</v>
      </c>
      <c r="P361" s="10">
        <v>129.9</v>
      </c>
      <c r="Q361" s="10">
        <v>106.3</v>
      </c>
      <c r="R361" s="10">
        <v>102.5</v>
      </c>
      <c r="S361" s="10">
        <v>61.4</v>
      </c>
      <c r="T361" s="10">
        <v>94.5</v>
      </c>
      <c r="U361" s="10">
        <v>87.6</v>
      </c>
      <c r="V361" s="10">
        <v>96.3</v>
      </c>
      <c r="W361" s="10">
        <v>98.8</v>
      </c>
      <c r="X361" s="10">
        <v>66.900000000000006</v>
      </c>
      <c r="Y361" s="10">
        <v>98.7</v>
      </c>
      <c r="Z361" s="10">
        <v>65.2</v>
      </c>
      <c r="AA361" s="10">
        <v>118.9</v>
      </c>
      <c r="AB361" s="10">
        <v>38.1</v>
      </c>
      <c r="AC361" s="10">
        <v>53.6</v>
      </c>
      <c r="AD361" s="10">
        <v>61.4</v>
      </c>
      <c r="AE361" s="33">
        <v>67.2</v>
      </c>
      <c r="AF361" s="44" t="s">
        <v>111</v>
      </c>
      <c r="AG361" s="33" t="s">
        <v>111</v>
      </c>
      <c r="AH361" s="8"/>
      <c r="AI361" s="32"/>
      <c r="AJ361" s="8" t="s">
        <v>91</v>
      </c>
      <c r="AK361" s="10">
        <v>103.2</v>
      </c>
      <c r="AL361" s="10">
        <v>101.6</v>
      </c>
      <c r="AM361" s="38">
        <v>89.6</v>
      </c>
      <c r="AN361" s="38">
        <v>90.1</v>
      </c>
      <c r="AO361" s="38">
        <v>95.2</v>
      </c>
      <c r="AP361" s="38">
        <v>115.1</v>
      </c>
      <c r="AQ361" s="38">
        <v>132.4</v>
      </c>
      <c r="AR361" s="38">
        <v>107.7</v>
      </c>
      <c r="AS361" s="38">
        <v>104.4</v>
      </c>
      <c r="AT361" s="38">
        <v>108</v>
      </c>
      <c r="AU361" s="38">
        <v>49.6</v>
      </c>
    </row>
    <row r="362" spans="1:47">
      <c r="A362" s="8"/>
      <c r="B362" s="32"/>
      <c r="C362" s="8" t="s">
        <v>92</v>
      </c>
      <c r="D362" s="43">
        <v>98.4</v>
      </c>
      <c r="E362" s="10">
        <v>98.4</v>
      </c>
      <c r="F362" s="10">
        <v>103.5</v>
      </c>
      <c r="G362" s="10">
        <v>74.2</v>
      </c>
      <c r="H362" s="10">
        <v>87.8</v>
      </c>
      <c r="I362" s="10">
        <v>87.7</v>
      </c>
      <c r="J362" s="10">
        <v>82.3</v>
      </c>
      <c r="K362" s="10">
        <v>105.6</v>
      </c>
      <c r="L362" s="10">
        <v>87.5</v>
      </c>
      <c r="M362" s="10">
        <v>42.5</v>
      </c>
      <c r="N362" s="10">
        <v>122.4</v>
      </c>
      <c r="O362" s="10">
        <v>98.3</v>
      </c>
      <c r="P362" s="10">
        <v>129.80000000000001</v>
      </c>
      <c r="Q362" s="10">
        <v>107.5</v>
      </c>
      <c r="R362" s="10">
        <v>104.4</v>
      </c>
      <c r="S362" s="10">
        <v>61.7</v>
      </c>
      <c r="T362" s="10">
        <v>90</v>
      </c>
      <c r="U362" s="10">
        <v>82.5</v>
      </c>
      <c r="V362" s="10">
        <v>102.4</v>
      </c>
      <c r="W362" s="10">
        <v>99.2</v>
      </c>
      <c r="X362" s="10">
        <v>67.5</v>
      </c>
      <c r="Y362" s="10">
        <v>103.3</v>
      </c>
      <c r="Z362" s="10">
        <v>68</v>
      </c>
      <c r="AA362" s="10">
        <v>114.4</v>
      </c>
      <c r="AB362" s="10">
        <v>34.299999999999997</v>
      </c>
      <c r="AC362" s="10">
        <v>50.4</v>
      </c>
      <c r="AD362" s="10">
        <v>74</v>
      </c>
      <c r="AE362" s="33">
        <v>61.8</v>
      </c>
      <c r="AF362" s="44" t="s">
        <v>111</v>
      </c>
      <c r="AG362" s="33" t="s">
        <v>111</v>
      </c>
      <c r="AH362" s="8"/>
      <c r="AI362" s="32"/>
      <c r="AJ362" s="8" t="s">
        <v>92</v>
      </c>
      <c r="AK362" s="10">
        <v>98.4</v>
      </c>
      <c r="AL362" s="10">
        <v>98</v>
      </c>
      <c r="AM362" s="38">
        <v>89.2</v>
      </c>
      <c r="AN362" s="38">
        <v>88.9</v>
      </c>
      <c r="AO362" s="38">
        <v>93.7</v>
      </c>
      <c r="AP362" s="38">
        <v>110.1</v>
      </c>
      <c r="AQ362" s="38">
        <v>107.4</v>
      </c>
      <c r="AR362" s="38">
        <v>111</v>
      </c>
      <c r="AS362" s="38">
        <v>98.7</v>
      </c>
      <c r="AT362" s="38">
        <v>102.4</v>
      </c>
      <c r="AU362" s="38">
        <v>45.1</v>
      </c>
    </row>
    <row r="363" spans="1:47">
      <c r="A363" s="8"/>
      <c r="B363" s="32"/>
      <c r="C363" s="8" t="s">
        <v>93</v>
      </c>
      <c r="D363" s="43">
        <v>103.5</v>
      </c>
      <c r="E363" s="10">
        <v>103.5</v>
      </c>
      <c r="F363" s="10">
        <v>106.9</v>
      </c>
      <c r="G363" s="10">
        <v>70.900000000000006</v>
      </c>
      <c r="H363" s="10">
        <v>84</v>
      </c>
      <c r="I363" s="10">
        <v>108.4</v>
      </c>
      <c r="J363" s="10">
        <v>105.2</v>
      </c>
      <c r="K363" s="10">
        <v>113.4</v>
      </c>
      <c r="L363" s="10">
        <v>95.9</v>
      </c>
      <c r="M363" s="10">
        <v>41.7</v>
      </c>
      <c r="N363" s="10">
        <v>137.4</v>
      </c>
      <c r="O363" s="10">
        <v>104.6</v>
      </c>
      <c r="P363" s="10">
        <v>123.7</v>
      </c>
      <c r="Q363" s="10">
        <v>107.4</v>
      </c>
      <c r="R363" s="10">
        <v>109.5</v>
      </c>
      <c r="S363" s="10">
        <v>61.6</v>
      </c>
      <c r="T363" s="10">
        <v>93.8</v>
      </c>
      <c r="U363" s="10">
        <v>85.6</v>
      </c>
      <c r="V363" s="10">
        <v>90.5</v>
      </c>
      <c r="W363" s="10">
        <v>99.3</v>
      </c>
      <c r="X363" s="10">
        <v>70.400000000000006</v>
      </c>
      <c r="Y363" s="10">
        <v>116.3</v>
      </c>
      <c r="Z363" s="10">
        <v>67.900000000000006</v>
      </c>
      <c r="AA363" s="10">
        <v>114.4</v>
      </c>
      <c r="AB363" s="10">
        <v>36.4</v>
      </c>
      <c r="AC363" s="10">
        <v>50</v>
      </c>
      <c r="AD363" s="10">
        <v>78.900000000000006</v>
      </c>
      <c r="AE363" s="33">
        <v>59.8</v>
      </c>
      <c r="AF363" s="44" t="s">
        <v>111</v>
      </c>
      <c r="AG363" s="33" t="s">
        <v>111</v>
      </c>
      <c r="AH363" s="8"/>
      <c r="AI363" s="32"/>
      <c r="AJ363" s="8" t="s">
        <v>93</v>
      </c>
      <c r="AK363" s="10">
        <v>103.5</v>
      </c>
      <c r="AL363" s="10">
        <v>108.1</v>
      </c>
      <c r="AM363" s="38">
        <v>103</v>
      </c>
      <c r="AN363" s="38">
        <v>107</v>
      </c>
      <c r="AO363" s="38">
        <v>89.9</v>
      </c>
      <c r="AP363" s="38">
        <v>114.2</v>
      </c>
      <c r="AQ363" s="38">
        <v>109.9</v>
      </c>
      <c r="AR363" s="38">
        <v>117.6</v>
      </c>
      <c r="AS363" s="38">
        <v>100.3</v>
      </c>
      <c r="AT363" s="38">
        <v>104</v>
      </c>
      <c r="AU363" s="38">
        <v>45</v>
      </c>
    </row>
    <row r="364" spans="1:47">
      <c r="A364" s="8"/>
      <c r="B364" s="32"/>
      <c r="C364" s="8" t="s">
        <v>94</v>
      </c>
      <c r="D364" s="43">
        <v>96.6</v>
      </c>
      <c r="E364" s="10">
        <v>96.6</v>
      </c>
      <c r="F364" s="10">
        <v>100.2</v>
      </c>
      <c r="G364" s="10">
        <v>108.4</v>
      </c>
      <c r="H364" s="10">
        <v>82.3</v>
      </c>
      <c r="I364" s="10">
        <v>92.6</v>
      </c>
      <c r="J364" s="10">
        <v>80.7</v>
      </c>
      <c r="K364" s="10">
        <v>109.1</v>
      </c>
      <c r="L364" s="10">
        <v>83.4</v>
      </c>
      <c r="M364" s="10">
        <v>41.5</v>
      </c>
      <c r="N364" s="10">
        <v>113.1</v>
      </c>
      <c r="O364" s="10">
        <v>96.8</v>
      </c>
      <c r="P364" s="10">
        <v>121.6</v>
      </c>
      <c r="Q364" s="10">
        <v>102.2</v>
      </c>
      <c r="R364" s="10">
        <v>103</v>
      </c>
      <c r="S364" s="10">
        <v>54.4</v>
      </c>
      <c r="T364" s="10">
        <v>98.4</v>
      </c>
      <c r="U364" s="10">
        <v>84.1</v>
      </c>
      <c r="V364" s="10">
        <v>100.1</v>
      </c>
      <c r="W364" s="10">
        <v>92.7</v>
      </c>
      <c r="X364" s="10">
        <v>64.599999999999994</v>
      </c>
      <c r="Y364" s="10">
        <v>93.3</v>
      </c>
      <c r="Z364" s="10">
        <v>61.7</v>
      </c>
      <c r="AA364" s="10">
        <v>113.8</v>
      </c>
      <c r="AB364" s="10">
        <v>43.4</v>
      </c>
      <c r="AC364" s="10">
        <v>49.3</v>
      </c>
      <c r="AD364" s="10">
        <v>68.8</v>
      </c>
      <c r="AE364" s="33">
        <v>67.400000000000006</v>
      </c>
      <c r="AF364" s="44" t="s">
        <v>111</v>
      </c>
      <c r="AG364" s="33" t="s">
        <v>111</v>
      </c>
      <c r="AH364" s="8"/>
      <c r="AI364" s="32"/>
      <c r="AJ364" s="8" t="s">
        <v>94</v>
      </c>
      <c r="AK364" s="10">
        <v>96.6</v>
      </c>
      <c r="AL364" s="10">
        <v>98.4</v>
      </c>
      <c r="AM364" s="38">
        <v>91.4</v>
      </c>
      <c r="AN364" s="38">
        <v>92.9</v>
      </c>
      <c r="AO364" s="38">
        <v>86.7</v>
      </c>
      <c r="AP364" s="38">
        <v>111.1</v>
      </c>
      <c r="AQ364" s="38">
        <v>106.9</v>
      </c>
      <c r="AR364" s="38">
        <v>113</v>
      </c>
      <c r="AS364" s="38">
        <v>94.2</v>
      </c>
      <c r="AT364" s="38">
        <v>97.4</v>
      </c>
      <c r="AU364" s="38">
        <v>46.9</v>
      </c>
    </row>
    <row r="365" spans="1:47">
      <c r="A365" s="8"/>
      <c r="B365" s="32"/>
      <c r="C365" s="8" t="s">
        <v>95</v>
      </c>
      <c r="D365" s="58">
        <v>107</v>
      </c>
      <c r="E365" s="10">
        <v>107</v>
      </c>
      <c r="F365" s="10">
        <v>114.2</v>
      </c>
      <c r="G365" s="10">
        <v>88.3</v>
      </c>
      <c r="H365" s="10">
        <v>87.5</v>
      </c>
      <c r="I365" s="10">
        <v>111</v>
      </c>
      <c r="J365" s="10">
        <v>92.8</v>
      </c>
      <c r="K365" s="10">
        <v>134.30000000000001</v>
      </c>
      <c r="L365" s="10">
        <v>88</v>
      </c>
      <c r="M365" s="10">
        <v>48.6</v>
      </c>
      <c r="N365" s="10">
        <v>129.19999999999999</v>
      </c>
      <c r="O365" s="10">
        <v>94.8</v>
      </c>
      <c r="P365" s="10">
        <v>150.69999999999999</v>
      </c>
      <c r="Q365" s="10">
        <v>110.7</v>
      </c>
      <c r="R365" s="10">
        <v>108.2</v>
      </c>
      <c r="S365" s="10">
        <v>59.4</v>
      </c>
      <c r="T365" s="10">
        <v>96.2</v>
      </c>
      <c r="U365" s="10">
        <v>82.2</v>
      </c>
      <c r="V365" s="10">
        <v>107.6</v>
      </c>
      <c r="W365" s="10">
        <v>94.2</v>
      </c>
      <c r="X365" s="10">
        <v>72.2</v>
      </c>
      <c r="Y365" s="10">
        <v>111.8</v>
      </c>
      <c r="Z365" s="10">
        <v>66.8</v>
      </c>
      <c r="AA365" s="10">
        <v>119</v>
      </c>
      <c r="AB365" s="10">
        <v>38.700000000000003</v>
      </c>
      <c r="AC365" s="10">
        <v>54.2</v>
      </c>
      <c r="AD365" s="10">
        <v>78.3</v>
      </c>
      <c r="AE365" s="33">
        <v>57.6</v>
      </c>
      <c r="AF365" s="44" t="s">
        <v>111</v>
      </c>
      <c r="AG365" s="33" t="s">
        <v>111</v>
      </c>
      <c r="AH365" s="8"/>
      <c r="AI365" s="32"/>
      <c r="AJ365" s="8" t="s">
        <v>95</v>
      </c>
      <c r="AK365" s="10">
        <v>107</v>
      </c>
      <c r="AL365" s="10">
        <v>112.2</v>
      </c>
      <c r="AM365" s="38">
        <v>111.8</v>
      </c>
      <c r="AN365" s="38">
        <v>124.4</v>
      </c>
      <c r="AO365" s="38">
        <v>90.9</v>
      </c>
      <c r="AP365" s="38">
        <v>114.2</v>
      </c>
      <c r="AQ365" s="38">
        <v>106.3</v>
      </c>
      <c r="AR365" s="38">
        <v>116.9</v>
      </c>
      <c r="AS365" s="38">
        <v>102.6</v>
      </c>
      <c r="AT365" s="38">
        <v>106.3</v>
      </c>
      <c r="AU365" s="38">
        <v>49</v>
      </c>
    </row>
    <row r="366" spans="1:47">
      <c r="A366" s="8"/>
      <c r="B366" s="32"/>
      <c r="C366" s="8" t="s">
        <v>96</v>
      </c>
      <c r="D366" s="58">
        <v>104.2</v>
      </c>
      <c r="E366" s="43">
        <v>104.2</v>
      </c>
      <c r="F366" s="43">
        <v>108.3</v>
      </c>
      <c r="G366" s="43">
        <v>89.3</v>
      </c>
      <c r="H366" s="43">
        <v>87.7</v>
      </c>
      <c r="I366" s="43">
        <v>104.8</v>
      </c>
      <c r="J366" s="43">
        <v>99.9</v>
      </c>
      <c r="K366" s="43">
        <v>118.7</v>
      </c>
      <c r="L366" s="43">
        <v>90.3</v>
      </c>
      <c r="M366" s="43">
        <v>44.8</v>
      </c>
      <c r="N366" s="43">
        <v>105.7</v>
      </c>
      <c r="O366" s="43">
        <v>104</v>
      </c>
      <c r="P366" s="43">
        <v>140.9</v>
      </c>
      <c r="Q366" s="43">
        <v>110</v>
      </c>
      <c r="R366" s="43">
        <v>117.6</v>
      </c>
      <c r="S366" s="43">
        <v>57.6</v>
      </c>
      <c r="T366" s="43">
        <v>92.8</v>
      </c>
      <c r="U366" s="43">
        <v>80.599999999999994</v>
      </c>
      <c r="V366" s="43">
        <v>108</v>
      </c>
      <c r="W366" s="43">
        <v>94.6</v>
      </c>
      <c r="X366" s="43">
        <v>73.099999999999994</v>
      </c>
      <c r="Y366" s="43">
        <v>119</v>
      </c>
      <c r="Z366" s="43">
        <v>64.599999999999994</v>
      </c>
      <c r="AA366" s="43">
        <v>115.9</v>
      </c>
      <c r="AB366" s="43">
        <v>38.200000000000003</v>
      </c>
      <c r="AC366" s="43">
        <v>51.7</v>
      </c>
      <c r="AD366" s="43">
        <v>86.7</v>
      </c>
      <c r="AE366" s="52">
        <v>60.9</v>
      </c>
      <c r="AF366" s="68" t="s">
        <v>111</v>
      </c>
      <c r="AG366" s="52" t="s">
        <v>111</v>
      </c>
      <c r="AH366" s="8"/>
      <c r="AI366" s="32"/>
      <c r="AJ366" s="8" t="s">
        <v>96</v>
      </c>
      <c r="AK366" s="43">
        <v>104.2</v>
      </c>
      <c r="AL366" s="43">
        <v>111.5</v>
      </c>
      <c r="AM366" s="43">
        <v>105</v>
      </c>
      <c r="AN366" s="43">
        <v>112.1</v>
      </c>
      <c r="AO366" s="43">
        <v>88</v>
      </c>
      <c r="AP366" s="43">
        <v>120.4</v>
      </c>
      <c r="AQ366" s="43">
        <v>109.9</v>
      </c>
      <c r="AR366" s="43">
        <v>126.4</v>
      </c>
      <c r="AS366" s="43">
        <v>99.2</v>
      </c>
      <c r="AT366" s="43">
        <v>102.6</v>
      </c>
      <c r="AU366" s="43">
        <v>49.4</v>
      </c>
    </row>
    <row r="367" spans="1:47">
      <c r="A367" s="8"/>
      <c r="B367" s="34"/>
      <c r="C367" s="15" t="s">
        <v>97</v>
      </c>
      <c r="D367" s="57">
        <v>104.5</v>
      </c>
      <c r="E367" s="42">
        <v>104.5</v>
      </c>
      <c r="F367" s="42">
        <v>112.8</v>
      </c>
      <c r="G367" s="42">
        <v>79.5</v>
      </c>
      <c r="H367" s="42">
        <v>89.2</v>
      </c>
      <c r="I367" s="42">
        <v>89.3</v>
      </c>
      <c r="J367" s="42">
        <v>69.7</v>
      </c>
      <c r="K367" s="42">
        <v>116.7</v>
      </c>
      <c r="L367" s="42">
        <v>86.5</v>
      </c>
      <c r="M367" s="42">
        <v>51</v>
      </c>
      <c r="N367" s="42">
        <v>118.2</v>
      </c>
      <c r="O367" s="42">
        <v>107.9</v>
      </c>
      <c r="P367" s="42">
        <v>151.30000000000001</v>
      </c>
      <c r="Q367" s="42">
        <v>104.9</v>
      </c>
      <c r="R367" s="42">
        <v>124.7</v>
      </c>
      <c r="S367" s="42">
        <v>56.8</v>
      </c>
      <c r="T367" s="42">
        <v>94.8</v>
      </c>
      <c r="U367" s="42">
        <v>78.5</v>
      </c>
      <c r="V367" s="42">
        <v>112.1</v>
      </c>
      <c r="W367" s="42">
        <v>90.9</v>
      </c>
      <c r="X367" s="42">
        <v>68.2</v>
      </c>
      <c r="Y367" s="42">
        <v>105</v>
      </c>
      <c r="Z367" s="42">
        <v>65.8</v>
      </c>
      <c r="AA367" s="42">
        <v>116.5</v>
      </c>
      <c r="AB367" s="42">
        <v>38.299999999999997</v>
      </c>
      <c r="AC367" s="42">
        <v>49.5</v>
      </c>
      <c r="AD367" s="42">
        <v>78.5</v>
      </c>
      <c r="AE367" s="50">
        <v>67.3</v>
      </c>
      <c r="AF367" s="69" t="s">
        <v>111</v>
      </c>
      <c r="AG367" s="50" t="s">
        <v>111</v>
      </c>
      <c r="AH367" s="15"/>
      <c r="AI367" s="34"/>
      <c r="AJ367" s="15" t="s">
        <v>97</v>
      </c>
      <c r="AK367" s="42">
        <v>104.5</v>
      </c>
      <c r="AL367" s="42">
        <v>109.9</v>
      </c>
      <c r="AM367" s="42">
        <v>99.3</v>
      </c>
      <c r="AN367" s="42">
        <v>99.9</v>
      </c>
      <c r="AO367" s="42">
        <v>93.6</v>
      </c>
      <c r="AP367" s="42">
        <v>125.3</v>
      </c>
      <c r="AQ367" s="42">
        <v>125.5</v>
      </c>
      <c r="AR367" s="42">
        <v>123.8</v>
      </c>
      <c r="AS367" s="42">
        <v>100.8</v>
      </c>
      <c r="AT367" s="42">
        <v>104.2</v>
      </c>
      <c r="AU367" s="42">
        <v>49.7</v>
      </c>
    </row>
    <row r="368" spans="1:47">
      <c r="A368" s="15"/>
      <c r="B368" s="59" t="s">
        <v>114</v>
      </c>
      <c r="C368" s="60" t="s">
        <v>84</v>
      </c>
      <c r="D368" s="61">
        <v>104.2</v>
      </c>
      <c r="E368" s="61">
        <v>104.2</v>
      </c>
      <c r="F368" s="61">
        <v>106.6</v>
      </c>
      <c r="G368" s="61">
        <v>82.6</v>
      </c>
      <c r="H368" s="61">
        <v>81.8</v>
      </c>
      <c r="I368" s="61">
        <v>92.7</v>
      </c>
      <c r="J368" s="61">
        <v>84.6</v>
      </c>
      <c r="K368" s="61">
        <v>102.9</v>
      </c>
      <c r="L368" s="61">
        <v>87.2</v>
      </c>
      <c r="M368" s="61">
        <v>47.6</v>
      </c>
      <c r="N368" s="61">
        <v>131</v>
      </c>
      <c r="O368" s="61">
        <v>100.7</v>
      </c>
      <c r="P368" s="61">
        <v>144.80000000000001</v>
      </c>
      <c r="Q368" s="61">
        <v>106.2</v>
      </c>
      <c r="R368" s="61">
        <v>125.9</v>
      </c>
      <c r="S368" s="61">
        <v>64.5</v>
      </c>
      <c r="T368" s="61">
        <v>92.5</v>
      </c>
      <c r="U368" s="61">
        <v>81.8</v>
      </c>
      <c r="V368" s="61">
        <v>87.2</v>
      </c>
      <c r="W368" s="61">
        <v>91.6</v>
      </c>
      <c r="X368" s="61">
        <v>71.599999999999994</v>
      </c>
      <c r="Y368" s="61">
        <v>106</v>
      </c>
      <c r="Z368" s="61">
        <v>68</v>
      </c>
      <c r="AA368" s="61">
        <v>113</v>
      </c>
      <c r="AB368" s="61">
        <v>41.9</v>
      </c>
      <c r="AC368" s="61">
        <v>54.5</v>
      </c>
      <c r="AD368" s="61">
        <v>80.2</v>
      </c>
      <c r="AE368" s="62">
        <v>62.1</v>
      </c>
      <c r="AF368" s="62" t="s">
        <v>111</v>
      </c>
      <c r="AG368" s="62" t="s">
        <v>111</v>
      </c>
      <c r="AH368" s="8"/>
      <c r="AI368" s="59" t="s">
        <v>114</v>
      </c>
      <c r="AJ368" s="60" t="s">
        <v>84</v>
      </c>
      <c r="AK368" s="61">
        <v>104.2</v>
      </c>
      <c r="AL368" s="61">
        <v>103.1</v>
      </c>
      <c r="AM368" s="61">
        <v>91</v>
      </c>
      <c r="AN368" s="61">
        <v>88.8</v>
      </c>
      <c r="AO368" s="61">
        <v>95.9</v>
      </c>
      <c r="AP368" s="61">
        <v>120.4</v>
      </c>
      <c r="AQ368" s="61">
        <v>99.8</v>
      </c>
      <c r="AR368" s="61">
        <v>131.80000000000001</v>
      </c>
      <c r="AS368" s="61">
        <v>104.4</v>
      </c>
      <c r="AT368" s="61">
        <v>108</v>
      </c>
      <c r="AU368" s="61">
        <v>50.3</v>
      </c>
    </row>
    <row r="369" spans="1:47">
      <c r="A369" s="8"/>
      <c r="B369" s="32"/>
      <c r="C369" s="8"/>
      <c r="D369" s="43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33"/>
      <c r="AF369" s="33"/>
      <c r="AG369" s="33"/>
      <c r="AH369" s="8"/>
      <c r="AI369" s="32"/>
      <c r="AJ369" s="8"/>
      <c r="AK369" s="10"/>
      <c r="AL369" s="10"/>
      <c r="AM369" s="38"/>
      <c r="AN369" s="38"/>
      <c r="AO369" s="38"/>
      <c r="AP369" s="38"/>
      <c r="AQ369" s="38"/>
      <c r="AR369" s="38"/>
      <c r="AS369" s="38"/>
      <c r="AT369" s="38"/>
      <c r="AU369" s="38"/>
    </row>
    <row r="370" spans="1:47">
      <c r="AE370" s="74"/>
      <c r="AF370" s="74"/>
      <c r="AG370" s="74"/>
    </row>
    <row r="371" spans="1:47">
      <c r="AE371" s="74"/>
      <c r="AF371" s="74"/>
      <c r="AG371" s="74"/>
    </row>
  </sheetData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J369"/>
  <sheetViews>
    <sheetView workbookViewId="0">
      <pane xSplit="3" ySplit="2" topLeftCell="D357" activePane="bottomRight" state="frozen"/>
      <selection pane="topRight" activeCell="D1" sqref="D1"/>
      <selection pane="bottomLeft" activeCell="A3" sqref="A3"/>
      <selection pane="bottomRight" activeCell="P373" sqref="P373"/>
    </sheetView>
  </sheetViews>
  <sheetFormatPr defaultRowHeight="12"/>
  <cols>
    <col min="1" max="1" width="3.7265625" style="4" customWidth="1"/>
    <col min="2" max="2" width="4.6328125" style="4" customWidth="1"/>
    <col min="3" max="3" width="5.26953125" style="4" customWidth="1"/>
    <col min="4" max="30" width="8.453125" style="4" customWidth="1"/>
    <col min="31" max="33" width="8.36328125" style="11" customWidth="1"/>
    <col min="34" max="34" width="4.26953125" style="4" customWidth="1"/>
    <col min="35" max="35" width="4.7265625" style="4" customWidth="1"/>
    <col min="36" max="36" width="5" style="4" customWidth="1"/>
    <col min="37" max="47" width="8.453125" style="4" customWidth="1"/>
    <col min="48" max="256" width="9" style="4"/>
    <col min="257" max="257" width="3.7265625" style="4" customWidth="1"/>
    <col min="258" max="258" width="4.6328125" style="4" customWidth="1"/>
    <col min="259" max="259" width="5.26953125" style="4" customWidth="1"/>
    <col min="260" max="286" width="8.453125" style="4" customWidth="1"/>
    <col min="287" max="289" width="8.36328125" style="4" customWidth="1"/>
    <col min="290" max="290" width="4.26953125" style="4" customWidth="1"/>
    <col min="291" max="291" width="4.7265625" style="4" customWidth="1"/>
    <col min="292" max="292" width="5" style="4" customWidth="1"/>
    <col min="293" max="303" width="8.453125" style="4" customWidth="1"/>
    <col min="304" max="512" width="9" style="4"/>
    <col min="513" max="513" width="3.7265625" style="4" customWidth="1"/>
    <col min="514" max="514" width="4.6328125" style="4" customWidth="1"/>
    <col min="515" max="515" width="5.26953125" style="4" customWidth="1"/>
    <col min="516" max="542" width="8.453125" style="4" customWidth="1"/>
    <col min="543" max="545" width="8.36328125" style="4" customWidth="1"/>
    <col min="546" max="546" width="4.26953125" style="4" customWidth="1"/>
    <col min="547" max="547" width="4.7265625" style="4" customWidth="1"/>
    <col min="548" max="548" width="5" style="4" customWidth="1"/>
    <col min="549" max="559" width="8.453125" style="4" customWidth="1"/>
    <col min="560" max="768" width="9" style="4"/>
    <col min="769" max="769" width="3.7265625" style="4" customWidth="1"/>
    <col min="770" max="770" width="4.6328125" style="4" customWidth="1"/>
    <col min="771" max="771" width="5.26953125" style="4" customWidth="1"/>
    <col min="772" max="798" width="8.453125" style="4" customWidth="1"/>
    <col min="799" max="801" width="8.36328125" style="4" customWidth="1"/>
    <col min="802" max="802" width="4.26953125" style="4" customWidth="1"/>
    <col min="803" max="803" width="4.7265625" style="4" customWidth="1"/>
    <col min="804" max="804" width="5" style="4" customWidth="1"/>
    <col min="805" max="815" width="8.453125" style="4" customWidth="1"/>
    <col min="816" max="1024" width="9" style="4"/>
    <col min="1025" max="1025" width="3.7265625" style="4" customWidth="1"/>
    <col min="1026" max="1026" width="4.6328125" style="4" customWidth="1"/>
    <col min="1027" max="1027" width="5.26953125" style="4" customWidth="1"/>
    <col min="1028" max="1054" width="8.453125" style="4" customWidth="1"/>
    <col min="1055" max="1057" width="8.36328125" style="4" customWidth="1"/>
    <col min="1058" max="1058" width="4.26953125" style="4" customWidth="1"/>
    <col min="1059" max="1059" width="4.7265625" style="4" customWidth="1"/>
    <col min="1060" max="1060" width="5" style="4" customWidth="1"/>
    <col min="1061" max="1071" width="8.453125" style="4" customWidth="1"/>
    <col min="1072" max="1280" width="9" style="4"/>
    <col min="1281" max="1281" width="3.7265625" style="4" customWidth="1"/>
    <col min="1282" max="1282" width="4.6328125" style="4" customWidth="1"/>
    <col min="1283" max="1283" width="5.26953125" style="4" customWidth="1"/>
    <col min="1284" max="1310" width="8.453125" style="4" customWidth="1"/>
    <col min="1311" max="1313" width="8.36328125" style="4" customWidth="1"/>
    <col min="1314" max="1314" width="4.26953125" style="4" customWidth="1"/>
    <col min="1315" max="1315" width="4.7265625" style="4" customWidth="1"/>
    <col min="1316" max="1316" width="5" style="4" customWidth="1"/>
    <col min="1317" max="1327" width="8.453125" style="4" customWidth="1"/>
    <col min="1328" max="1536" width="9" style="4"/>
    <col min="1537" max="1537" width="3.7265625" style="4" customWidth="1"/>
    <col min="1538" max="1538" width="4.6328125" style="4" customWidth="1"/>
    <col min="1539" max="1539" width="5.26953125" style="4" customWidth="1"/>
    <col min="1540" max="1566" width="8.453125" style="4" customWidth="1"/>
    <col min="1567" max="1569" width="8.36328125" style="4" customWidth="1"/>
    <col min="1570" max="1570" width="4.26953125" style="4" customWidth="1"/>
    <col min="1571" max="1571" width="4.7265625" style="4" customWidth="1"/>
    <col min="1572" max="1572" width="5" style="4" customWidth="1"/>
    <col min="1573" max="1583" width="8.453125" style="4" customWidth="1"/>
    <col min="1584" max="1792" width="9" style="4"/>
    <col min="1793" max="1793" width="3.7265625" style="4" customWidth="1"/>
    <col min="1794" max="1794" width="4.6328125" style="4" customWidth="1"/>
    <col min="1795" max="1795" width="5.26953125" style="4" customWidth="1"/>
    <col min="1796" max="1822" width="8.453125" style="4" customWidth="1"/>
    <col min="1823" max="1825" width="8.36328125" style="4" customWidth="1"/>
    <col min="1826" max="1826" width="4.26953125" style="4" customWidth="1"/>
    <col min="1827" max="1827" width="4.7265625" style="4" customWidth="1"/>
    <col min="1828" max="1828" width="5" style="4" customWidth="1"/>
    <col min="1829" max="1839" width="8.453125" style="4" customWidth="1"/>
    <col min="1840" max="2048" width="9" style="4"/>
    <col min="2049" max="2049" width="3.7265625" style="4" customWidth="1"/>
    <col min="2050" max="2050" width="4.6328125" style="4" customWidth="1"/>
    <col min="2051" max="2051" width="5.26953125" style="4" customWidth="1"/>
    <col min="2052" max="2078" width="8.453125" style="4" customWidth="1"/>
    <col min="2079" max="2081" width="8.36328125" style="4" customWidth="1"/>
    <col min="2082" max="2082" width="4.26953125" style="4" customWidth="1"/>
    <col min="2083" max="2083" width="4.7265625" style="4" customWidth="1"/>
    <col min="2084" max="2084" width="5" style="4" customWidth="1"/>
    <col min="2085" max="2095" width="8.453125" style="4" customWidth="1"/>
    <col min="2096" max="2304" width="9" style="4"/>
    <col min="2305" max="2305" width="3.7265625" style="4" customWidth="1"/>
    <col min="2306" max="2306" width="4.6328125" style="4" customWidth="1"/>
    <col min="2307" max="2307" width="5.26953125" style="4" customWidth="1"/>
    <col min="2308" max="2334" width="8.453125" style="4" customWidth="1"/>
    <col min="2335" max="2337" width="8.36328125" style="4" customWidth="1"/>
    <col min="2338" max="2338" width="4.26953125" style="4" customWidth="1"/>
    <col min="2339" max="2339" width="4.7265625" style="4" customWidth="1"/>
    <col min="2340" max="2340" width="5" style="4" customWidth="1"/>
    <col min="2341" max="2351" width="8.453125" style="4" customWidth="1"/>
    <col min="2352" max="2560" width="9" style="4"/>
    <col min="2561" max="2561" width="3.7265625" style="4" customWidth="1"/>
    <col min="2562" max="2562" width="4.6328125" style="4" customWidth="1"/>
    <col min="2563" max="2563" width="5.26953125" style="4" customWidth="1"/>
    <col min="2564" max="2590" width="8.453125" style="4" customWidth="1"/>
    <col min="2591" max="2593" width="8.36328125" style="4" customWidth="1"/>
    <col min="2594" max="2594" width="4.26953125" style="4" customWidth="1"/>
    <col min="2595" max="2595" width="4.7265625" style="4" customWidth="1"/>
    <col min="2596" max="2596" width="5" style="4" customWidth="1"/>
    <col min="2597" max="2607" width="8.453125" style="4" customWidth="1"/>
    <col min="2608" max="2816" width="9" style="4"/>
    <col min="2817" max="2817" width="3.7265625" style="4" customWidth="1"/>
    <col min="2818" max="2818" width="4.6328125" style="4" customWidth="1"/>
    <col min="2819" max="2819" width="5.26953125" style="4" customWidth="1"/>
    <col min="2820" max="2846" width="8.453125" style="4" customWidth="1"/>
    <col min="2847" max="2849" width="8.36328125" style="4" customWidth="1"/>
    <col min="2850" max="2850" width="4.26953125" style="4" customWidth="1"/>
    <col min="2851" max="2851" width="4.7265625" style="4" customWidth="1"/>
    <col min="2852" max="2852" width="5" style="4" customWidth="1"/>
    <col min="2853" max="2863" width="8.453125" style="4" customWidth="1"/>
    <col min="2864" max="3072" width="9" style="4"/>
    <col min="3073" max="3073" width="3.7265625" style="4" customWidth="1"/>
    <col min="3074" max="3074" width="4.6328125" style="4" customWidth="1"/>
    <col min="3075" max="3075" width="5.26953125" style="4" customWidth="1"/>
    <col min="3076" max="3102" width="8.453125" style="4" customWidth="1"/>
    <col min="3103" max="3105" width="8.36328125" style="4" customWidth="1"/>
    <col min="3106" max="3106" width="4.26953125" style="4" customWidth="1"/>
    <col min="3107" max="3107" width="4.7265625" style="4" customWidth="1"/>
    <col min="3108" max="3108" width="5" style="4" customWidth="1"/>
    <col min="3109" max="3119" width="8.453125" style="4" customWidth="1"/>
    <col min="3120" max="3328" width="9" style="4"/>
    <col min="3329" max="3329" width="3.7265625" style="4" customWidth="1"/>
    <col min="3330" max="3330" width="4.6328125" style="4" customWidth="1"/>
    <col min="3331" max="3331" width="5.26953125" style="4" customWidth="1"/>
    <col min="3332" max="3358" width="8.453125" style="4" customWidth="1"/>
    <col min="3359" max="3361" width="8.36328125" style="4" customWidth="1"/>
    <col min="3362" max="3362" width="4.26953125" style="4" customWidth="1"/>
    <col min="3363" max="3363" width="4.7265625" style="4" customWidth="1"/>
    <col min="3364" max="3364" width="5" style="4" customWidth="1"/>
    <col min="3365" max="3375" width="8.453125" style="4" customWidth="1"/>
    <col min="3376" max="3584" width="9" style="4"/>
    <col min="3585" max="3585" width="3.7265625" style="4" customWidth="1"/>
    <col min="3586" max="3586" width="4.6328125" style="4" customWidth="1"/>
    <col min="3587" max="3587" width="5.26953125" style="4" customWidth="1"/>
    <col min="3588" max="3614" width="8.453125" style="4" customWidth="1"/>
    <col min="3615" max="3617" width="8.36328125" style="4" customWidth="1"/>
    <col min="3618" max="3618" width="4.26953125" style="4" customWidth="1"/>
    <col min="3619" max="3619" width="4.7265625" style="4" customWidth="1"/>
    <col min="3620" max="3620" width="5" style="4" customWidth="1"/>
    <col min="3621" max="3631" width="8.453125" style="4" customWidth="1"/>
    <col min="3632" max="3840" width="9" style="4"/>
    <col min="3841" max="3841" width="3.7265625" style="4" customWidth="1"/>
    <col min="3842" max="3842" width="4.6328125" style="4" customWidth="1"/>
    <col min="3843" max="3843" width="5.26953125" style="4" customWidth="1"/>
    <col min="3844" max="3870" width="8.453125" style="4" customWidth="1"/>
    <col min="3871" max="3873" width="8.36328125" style="4" customWidth="1"/>
    <col min="3874" max="3874" width="4.26953125" style="4" customWidth="1"/>
    <col min="3875" max="3875" width="4.7265625" style="4" customWidth="1"/>
    <col min="3876" max="3876" width="5" style="4" customWidth="1"/>
    <col min="3877" max="3887" width="8.453125" style="4" customWidth="1"/>
    <col min="3888" max="4096" width="9" style="4"/>
    <col min="4097" max="4097" width="3.7265625" style="4" customWidth="1"/>
    <col min="4098" max="4098" width="4.6328125" style="4" customWidth="1"/>
    <col min="4099" max="4099" width="5.26953125" style="4" customWidth="1"/>
    <col min="4100" max="4126" width="8.453125" style="4" customWidth="1"/>
    <col min="4127" max="4129" width="8.36328125" style="4" customWidth="1"/>
    <col min="4130" max="4130" width="4.26953125" style="4" customWidth="1"/>
    <col min="4131" max="4131" width="4.7265625" style="4" customWidth="1"/>
    <col min="4132" max="4132" width="5" style="4" customWidth="1"/>
    <col min="4133" max="4143" width="8.453125" style="4" customWidth="1"/>
    <col min="4144" max="4352" width="9" style="4"/>
    <col min="4353" max="4353" width="3.7265625" style="4" customWidth="1"/>
    <col min="4354" max="4354" width="4.6328125" style="4" customWidth="1"/>
    <col min="4355" max="4355" width="5.26953125" style="4" customWidth="1"/>
    <col min="4356" max="4382" width="8.453125" style="4" customWidth="1"/>
    <col min="4383" max="4385" width="8.36328125" style="4" customWidth="1"/>
    <col min="4386" max="4386" width="4.26953125" style="4" customWidth="1"/>
    <col min="4387" max="4387" width="4.7265625" style="4" customWidth="1"/>
    <col min="4388" max="4388" width="5" style="4" customWidth="1"/>
    <col min="4389" max="4399" width="8.453125" style="4" customWidth="1"/>
    <col min="4400" max="4608" width="9" style="4"/>
    <col min="4609" max="4609" width="3.7265625" style="4" customWidth="1"/>
    <col min="4610" max="4610" width="4.6328125" style="4" customWidth="1"/>
    <col min="4611" max="4611" width="5.26953125" style="4" customWidth="1"/>
    <col min="4612" max="4638" width="8.453125" style="4" customWidth="1"/>
    <col min="4639" max="4641" width="8.36328125" style="4" customWidth="1"/>
    <col min="4642" max="4642" width="4.26953125" style="4" customWidth="1"/>
    <col min="4643" max="4643" width="4.7265625" style="4" customWidth="1"/>
    <col min="4644" max="4644" width="5" style="4" customWidth="1"/>
    <col min="4645" max="4655" width="8.453125" style="4" customWidth="1"/>
    <col min="4656" max="4864" width="9" style="4"/>
    <col min="4865" max="4865" width="3.7265625" style="4" customWidth="1"/>
    <col min="4866" max="4866" width="4.6328125" style="4" customWidth="1"/>
    <col min="4867" max="4867" width="5.26953125" style="4" customWidth="1"/>
    <col min="4868" max="4894" width="8.453125" style="4" customWidth="1"/>
    <col min="4895" max="4897" width="8.36328125" style="4" customWidth="1"/>
    <col min="4898" max="4898" width="4.26953125" style="4" customWidth="1"/>
    <col min="4899" max="4899" width="4.7265625" style="4" customWidth="1"/>
    <col min="4900" max="4900" width="5" style="4" customWidth="1"/>
    <col min="4901" max="4911" width="8.453125" style="4" customWidth="1"/>
    <col min="4912" max="5120" width="9" style="4"/>
    <col min="5121" max="5121" width="3.7265625" style="4" customWidth="1"/>
    <col min="5122" max="5122" width="4.6328125" style="4" customWidth="1"/>
    <col min="5123" max="5123" width="5.26953125" style="4" customWidth="1"/>
    <col min="5124" max="5150" width="8.453125" style="4" customWidth="1"/>
    <col min="5151" max="5153" width="8.36328125" style="4" customWidth="1"/>
    <col min="5154" max="5154" width="4.26953125" style="4" customWidth="1"/>
    <col min="5155" max="5155" width="4.7265625" style="4" customWidth="1"/>
    <col min="5156" max="5156" width="5" style="4" customWidth="1"/>
    <col min="5157" max="5167" width="8.453125" style="4" customWidth="1"/>
    <col min="5168" max="5376" width="9" style="4"/>
    <col min="5377" max="5377" width="3.7265625" style="4" customWidth="1"/>
    <col min="5378" max="5378" width="4.6328125" style="4" customWidth="1"/>
    <col min="5379" max="5379" width="5.26953125" style="4" customWidth="1"/>
    <col min="5380" max="5406" width="8.453125" style="4" customWidth="1"/>
    <col min="5407" max="5409" width="8.36328125" style="4" customWidth="1"/>
    <col min="5410" max="5410" width="4.26953125" style="4" customWidth="1"/>
    <col min="5411" max="5411" width="4.7265625" style="4" customWidth="1"/>
    <col min="5412" max="5412" width="5" style="4" customWidth="1"/>
    <col min="5413" max="5423" width="8.453125" style="4" customWidth="1"/>
    <col min="5424" max="5632" width="9" style="4"/>
    <col min="5633" max="5633" width="3.7265625" style="4" customWidth="1"/>
    <col min="5634" max="5634" width="4.6328125" style="4" customWidth="1"/>
    <col min="5635" max="5635" width="5.26953125" style="4" customWidth="1"/>
    <col min="5636" max="5662" width="8.453125" style="4" customWidth="1"/>
    <col min="5663" max="5665" width="8.36328125" style="4" customWidth="1"/>
    <col min="5666" max="5666" width="4.26953125" style="4" customWidth="1"/>
    <col min="5667" max="5667" width="4.7265625" style="4" customWidth="1"/>
    <col min="5668" max="5668" width="5" style="4" customWidth="1"/>
    <col min="5669" max="5679" width="8.453125" style="4" customWidth="1"/>
    <col min="5680" max="5888" width="9" style="4"/>
    <col min="5889" max="5889" width="3.7265625" style="4" customWidth="1"/>
    <col min="5890" max="5890" width="4.6328125" style="4" customWidth="1"/>
    <col min="5891" max="5891" width="5.26953125" style="4" customWidth="1"/>
    <col min="5892" max="5918" width="8.453125" style="4" customWidth="1"/>
    <col min="5919" max="5921" width="8.36328125" style="4" customWidth="1"/>
    <col min="5922" max="5922" width="4.26953125" style="4" customWidth="1"/>
    <col min="5923" max="5923" width="4.7265625" style="4" customWidth="1"/>
    <col min="5924" max="5924" width="5" style="4" customWidth="1"/>
    <col min="5925" max="5935" width="8.453125" style="4" customWidth="1"/>
    <col min="5936" max="6144" width="9" style="4"/>
    <col min="6145" max="6145" width="3.7265625" style="4" customWidth="1"/>
    <col min="6146" max="6146" width="4.6328125" style="4" customWidth="1"/>
    <col min="6147" max="6147" width="5.26953125" style="4" customWidth="1"/>
    <col min="6148" max="6174" width="8.453125" style="4" customWidth="1"/>
    <col min="6175" max="6177" width="8.36328125" style="4" customWidth="1"/>
    <col min="6178" max="6178" width="4.26953125" style="4" customWidth="1"/>
    <col min="6179" max="6179" width="4.7265625" style="4" customWidth="1"/>
    <col min="6180" max="6180" width="5" style="4" customWidth="1"/>
    <col min="6181" max="6191" width="8.453125" style="4" customWidth="1"/>
    <col min="6192" max="6400" width="9" style="4"/>
    <col min="6401" max="6401" width="3.7265625" style="4" customWidth="1"/>
    <col min="6402" max="6402" width="4.6328125" style="4" customWidth="1"/>
    <col min="6403" max="6403" width="5.26953125" style="4" customWidth="1"/>
    <col min="6404" max="6430" width="8.453125" style="4" customWidth="1"/>
    <col min="6431" max="6433" width="8.36328125" style="4" customWidth="1"/>
    <col min="6434" max="6434" width="4.26953125" style="4" customWidth="1"/>
    <col min="6435" max="6435" width="4.7265625" style="4" customWidth="1"/>
    <col min="6436" max="6436" width="5" style="4" customWidth="1"/>
    <col min="6437" max="6447" width="8.453125" style="4" customWidth="1"/>
    <col min="6448" max="6656" width="9" style="4"/>
    <col min="6657" max="6657" width="3.7265625" style="4" customWidth="1"/>
    <col min="6658" max="6658" width="4.6328125" style="4" customWidth="1"/>
    <col min="6659" max="6659" width="5.26953125" style="4" customWidth="1"/>
    <col min="6660" max="6686" width="8.453125" style="4" customWidth="1"/>
    <col min="6687" max="6689" width="8.36328125" style="4" customWidth="1"/>
    <col min="6690" max="6690" width="4.26953125" style="4" customWidth="1"/>
    <col min="6691" max="6691" width="4.7265625" style="4" customWidth="1"/>
    <col min="6692" max="6692" width="5" style="4" customWidth="1"/>
    <col min="6693" max="6703" width="8.453125" style="4" customWidth="1"/>
    <col min="6704" max="6912" width="9" style="4"/>
    <col min="6913" max="6913" width="3.7265625" style="4" customWidth="1"/>
    <col min="6914" max="6914" width="4.6328125" style="4" customWidth="1"/>
    <col min="6915" max="6915" width="5.26953125" style="4" customWidth="1"/>
    <col min="6916" max="6942" width="8.453125" style="4" customWidth="1"/>
    <col min="6943" max="6945" width="8.36328125" style="4" customWidth="1"/>
    <col min="6946" max="6946" width="4.26953125" style="4" customWidth="1"/>
    <col min="6947" max="6947" width="4.7265625" style="4" customWidth="1"/>
    <col min="6948" max="6948" width="5" style="4" customWidth="1"/>
    <col min="6949" max="6959" width="8.453125" style="4" customWidth="1"/>
    <col min="6960" max="7168" width="9" style="4"/>
    <col min="7169" max="7169" width="3.7265625" style="4" customWidth="1"/>
    <col min="7170" max="7170" width="4.6328125" style="4" customWidth="1"/>
    <col min="7171" max="7171" width="5.26953125" style="4" customWidth="1"/>
    <col min="7172" max="7198" width="8.453125" style="4" customWidth="1"/>
    <col min="7199" max="7201" width="8.36328125" style="4" customWidth="1"/>
    <col min="7202" max="7202" width="4.26953125" style="4" customWidth="1"/>
    <col min="7203" max="7203" width="4.7265625" style="4" customWidth="1"/>
    <col min="7204" max="7204" width="5" style="4" customWidth="1"/>
    <col min="7205" max="7215" width="8.453125" style="4" customWidth="1"/>
    <col min="7216" max="7424" width="9" style="4"/>
    <col min="7425" max="7425" width="3.7265625" style="4" customWidth="1"/>
    <col min="7426" max="7426" width="4.6328125" style="4" customWidth="1"/>
    <col min="7427" max="7427" width="5.26953125" style="4" customWidth="1"/>
    <col min="7428" max="7454" width="8.453125" style="4" customWidth="1"/>
    <col min="7455" max="7457" width="8.36328125" style="4" customWidth="1"/>
    <col min="7458" max="7458" width="4.26953125" style="4" customWidth="1"/>
    <col min="7459" max="7459" width="4.7265625" style="4" customWidth="1"/>
    <col min="7460" max="7460" width="5" style="4" customWidth="1"/>
    <col min="7461" max="7471" width="8.453125" style="4" customWidth="1"/>
    <col min="7472" max="7680" width="9" style="4"/>
    <col min="7681" max="7681" width="3.7265625" style="4" customWidth="1"/>
    <col min="7682" max="7682" width="4.6328125" style="4" customWidth="1"/>
    <col min="7683" max="7683" width="5.26953125" style="4" customWidth="1"/>
    <col min="7684" max="7710" width="8.453125" style="4" customWidth="1"/>
    <col min="7711" max="7713" width="8.36328125" style="4" customWidth="1"/>
    <col min="7714" max="7714" width="4.26953125" style="4" customWidth="1"/>
    <col min="7715" max="7715" width="4.7265625" style="4" customWidth="1"/>
    <col min="7716" max="7716" width="5" style="4" customWidth="1"/>
    <col min="7717" max="7727" width="8.453125" style="4" customWidth="1"/>
    <col min="7728" max="7936" width="9" style="4"/>
    <col min="7937" max="7937" width="3.7265625" style="4" customWidth="1"/>
    <col min="7938" max="7938" width="4.6328125" style="4" customWidth="1"/>
    <col min="7939" max="7939" width="5.26953125" style="4" customWidth="1"/>
    <col min="7940" max="7966" width="8.453125" style="4" customWidth="1"/>
    <col min="7967" max="7969" width="8.36328125" style="4" customWidth="1"/>
    <col min="7970" max="7970" width="4.26953125" style="4" customWidth="1"/>
    <col min="7971" max="7971" width="4.7265625" style="4" customWidth="1"/>
    <col min="7972" max="7972" width="5" style="4" customWidth="1"/>
    <col min="7973" max="7983" width="8.453125" style="4" customWidth="1"/>
    <col min="7984" max="8192" width="9" style="4"/>
    <col min="8193" max="8193" width="3.7265625" style="4" customWidth="1"/>
    <col min="8194" max="8194" width="4.6328125" style="4" customWidth="1"/>
    <col min="8195" max="8195" width="5.26953125" style="4" customWidth="1"/>
    <col min="8196" max="8222" width="8.453125" style="4" customWidth="1"/>
    <col min="8223" max="8225" width="8.36328125" style="4" customWidth="1"/>
    <col min="8226" max="8226" width="4.26953125" style="4" customWidth="1"/>
    <col min="8227" max="8227" width="4.7265625" style="4" customWidth="1"/>
    <col min="8228" max="8228" width="5" style="4" customWidth="1"/>
    <col min="8229" max="8239" width="8.453125" style="4" customWidth="1"/>
    <col min="8240" max="8448" width="9" style="4"/>
    <col min="8449" max="8449" width="3.7265625" style="4" customWidth="1"/>
    <col min="8450" max="8450" width="4.6328125" style="4" customWidth="1"/>
    <col min="8451" max="8451" width="5.26953125" style="4" customWidth="1"/>
    <col min="8452" max="8478" width="8.453125" style="4" customWidth="1"/>
    <col min="8479" max="8481" width="8.36328125" style="4" customWidth="1"/>
    <col min="8482" max="8482" width="4.26953125" style="4" customWidth="1"/>
    <col min="8483" max="8483" width="4.7265625" style="4" customWidth="1"/>
    <col min="8484" max="8484" width="5" style="4" customWidth="1"/>
    <col min="8485" max="8495" width="8.453125" style="4" customWidth="1"/>
    <col min="8496" max="8704" width="9" style="4"/>
    <col min="8705" max="8705" width="3.7265625" style="4" customWidth="1"/>
    <col min="8706" max="8706" width="4.6328125" style="4" customWidth="1"/>
    <col min="8707" max="8707" width="5.26953125" style="4" customWidth="1"/>
    <col min="8708" max="8734" width="8.453125" style="4" customWidth="1"/>
    <col min="8735" max="8737" width="8.36328125" style="4" customWidth="1"/>
    <col min="8738" max="8738" width="4.26953125" style="4" customWidth="1"/>
    <col min="8739" max="8739" width="4.7265625" style="4" customWidth="1"/>
    <col min="8740" max="8740" width="5" style="4" customWidth="1"/>
    <col min="8741" max="8751" width="8.453125" style="4" customWidth="1"/>
    <col min="8752" max="8960" width="9" style="4"/>
    <col min="8961" max="8961" width="3.7265625" style="4" customWidth="1"/>
    <col min="8962" max="8962" width="4.6328125" style="4" customWidth="1"/>
    <col min="8963" max="8963" width="5.26953125" style="4" customWidth="1"/>
    <col min="8964" max="8990" width="8.453125" style="4" customWidth="1"/>
    <col min="8991" max="8993" width="8.36328125" style="4" customWidth="1"/>
    <col min="8994" max="8994" width="4.26953125" style="4" customWidth="1"/>
    <col min="8995" max="8995" width="4.7265625" style="4" customWidth="1"/>
    <col min="8996" max="8996" width="5" style="4" customWidth="1"/>
    <col min="8997" max="9007" width="8.453125" style="4" customWidth="1"/>
    <col min="9008" max="9216" width="9" style="4"/>
    <col min="9217" max="9217" width="3.7265625" style="4" customWidth="1"/>
    <col min="9218" max="9218" width="4.6328125" style="4" customWidth="1"/>
    <col min="9219" max="9219" width="5.26953125" style="4" customWidth="1"/>
    <col min="9220" max="9246" width="8.453125" style="4" customWidth="1"/>
    <col min="9247" max="9249" width="8.36328125" style="4" customWidth="1"/>
    <col min="9250" max="9250" width="4.26953125" style="4" customWidth="1"/>
    <col min="9251" max="9251" width="4.7265625" style="4" customWidth="1"/>
    <col min="9252" max="9252" width="5" style="4" customWidth="1"/>
    <col min="9253" max="9263" width="8.453125" style="4" customWidth="1"/>
    <col min="9264" max="9472" width="9" style="4"/>
    <col min="9473" max="9473" width="3.7265625" style="4" customWidth="1"/>
    <col min="9474" max="9474" width="4.6328125" style="4" customWidth="1"/>
    <col min="9475" max="9475" width="5.26953125" style="4" customWidth="1"/>
    <col min="9476" max="9502" width="8.453125" style="4" customWidth="1"/>
    <col min="9503" max="9505" width="8.36328125" style="4" customWidth="1"/>
    <col min="9506" max="9506" width="4.26953125" style="4" customWidth="1"/>
    <col min="9507" max="9507" width="4.7265625" style="4" customWidth="1"/>
    <col min="9508" max="9508" width="5" style="4" customWidth="1"/>
    <col min="9509" max="9519" width="8.453125" style="4" customWidth="1"/>
    <col min="9520" max="9728" width="9" style="4"/>
    <col min="9729" max="9729" width="3.7265625" style="4" customWidth="1"/>
    <col min="9730" max="9730" width="4.6328125" style="4" customWidth="1"/>
    <col min="9731" max="9731" width="5.26953125" style="4" customWidth="1"/>
    <col min="9732" max="9758" width="8.453125" style="4" customWidth="1"/>
    <col min="9759" max="9761" width="8.36328125" style="4" customWidth="1"/>
    <col min="9762" max="9762" width="4.26953125" style="4" customWidth="1"/>
    <col min="9763" max="9763" width="4.7265625" style="4" customWidth="1"/>
    <col min="9764" max="9764" width="5" style="4" customWidth="1"/>
    <col min="9765" max="9775" width="8.453125" style="4" customWidth="1"/>
    <col min="9776" max="9984" width="9" style="4"/>
    <col min="9985" max="9985" width="3.7265625" style="4" customWidth="1"/>
    <col min="9986" max="9986" width="4.6328125" style="4" customWidth="1"/>
    <col min="9987" max="9987" width="5.26953125" style="4" customWidth="1"/>
    <col min="9988" max="10014" width="8.453125" style="4" customWidth="1"/>
    <col min="10015" max="10017" width="8.36328125" style="4" customWidth="1"/>
    <col min="10018" max="10018" width="4.26953125" style="4" customWidth="1"/>
    <col min="10019" max="10019" width="4.7265625" style="4" customWidth="1"/>
    <col min="10020" max="10020" width="5" style="4" customWidth="1"/>
    <col min="10021" max="10031" width="8.453125" style="4" customWidth="1"/>
    <col min="10032" max="10240" width="9" style="4"/>
    <col min="10241" max="10241" width="3.7265625" style="4" customWidth="1"/>
    <col min="10242" max="10242" width="4.6328125" style="4" customWidth="1"/>
    <col min="10243" max="10243" width="5.26953125" style="4" customWidth="1"/>
    <col min="10244" max="10270" width="8.453125" style="4" customWidth="1"/>
    <col min="10271" max="10273" width="8.36328125" style="4" customWidth="1"/>
    <col min="10274" max="10274" width="4.26953125" style="4" customWidth="1"/>
    <col min="10275" max="10275" width="4.7265625" style="4" customWidth="1"/>
    <col min="10276" max="10276" width="5" style="4" customWidth="1"/>
    <col min="10277" max="10287" width="8.453125" style="4" customWidth="1"/>
    <col min="10288" max="10496" width="9" style="4"/>
    <col min="10497" max="10497" width="3.7265625" style="4" customWidth="1"/>
    <col min="10498" max="10498" width="4.6328125" style="4" customWidth="1"/>
    <col min="10499" max="10499" width="5.26953125" style="4" customWidth="1"/>
    <col min="10500" max="10526" width="8.453125" style="4" customWidth="1"/>
    <col min="10527" max="10529" width="8.36328125" style="4" customWidth="1"/>
    <col min="10530" max="10530" width="4.26953125" style="4" customWidth="1"/>
    <col min="10531" max="10531" width="4.7265625" style="4" customWidth="1"/>
    <col min="10532" max="10532" width="5" style="4" customWidth="1"/>
    <col min="10533" max="10543" width="8.453125" style="4" customWidth="1"/>
    <col min="10544" max="10752" width="9" style="4"/>
    <col min="10753" max="10753" width="3.7265625" style="4" customWidth="1"/>
    <col min="10754" max="10754" width="4.6328125" style="4" customWidth="1"/>
    <col min="10755" max="10755" width="5.26953125" style="4" customWidth="1"/>
    <col min="10756" max="10782" width="8.453125" style="4" customWidth="1"/>
    <col min="10783" max="10785" width="8.36328125" style="4" customWidth="1"/>
    <col min="10786" max="10786" width="4.26953125" style="4" customWidth="1"/>
    <col min="10787" max="10787" width="4.7265625" style="4" customWidth="1"/>
    <col min="10788" max="10788" width="5" style="4" customWidth="1"/>
    <col min="10789" max="10799" width="8.453125" style="4" customWidth="1"/>
    <col min="10800" max="11008" width="9" style="4"/>
    <col min="11009" max="11009" width="3.7265625" style="4" customWidth="1"/>
    <col min="11010" max="11010" width="4.6328125" style="4" customWidth="1"/>
    <col min="11011" max="11011" width="5.26953125" style="4" customWidth="1"/>
    <col min="11012" max="11038" width="8.453125" style="4" customWidth="1"/>
    <col min="11039" max="11041" width="8.36328125" style="4" customWidth="1"/>
    <col min="11042" max="11042" width="4.26953125" style="4" customWidth="1"/>
    <col min="11043" max="11043" width="4.7265625" style="4" customWidth="1"/>
    <col min="11044" max="11044" width="5" style="4" customWidth="1"/>
    <col min="11045" max="11055" width="8.453125" style="4" customWidth="1"/>
    <col min="11056" max="11264" width="9" style="4"/>
    <col min="11265" max="11265" width="3.7265625" style="4" customWidth="1"/>
    <col min="11266" max="11266" width="4.6328125" style="4" customWidth="1"/>
    <col min="11267" max="11267" width="5.26953125" style="4" customWidth="1"/>
    <col min="11268" max="11294" width="8.453125" style="4" customWidth="1"/>
    <col min="11295" max="11297" width="8.36328125" style="4" customWidth="1"/>
    <col min="11298" max="11298" width="4.26953125" style="4" customWidth="1"/>
    <col min="11299" max="11299" width="4.7265625" style="4" customWidth="1"/>
    <col min="11300" max="11300" width="5" style="4" customWidth="1"/>
    <col min="11301" max="11311" width="8.453125" style="4" customWidth="1"/>
    <col min="11312" max="11520" width="9" style="4"/>
    <col min="11521" max="11521" width="3.7265625" style="4" customWidth="1"/>
    <col min="11522" max="11522" width="4.6328125" style="4" customWidth="1"/>
    <col min="11523" max="11523" width="5.26953125" style="4" customWidth="1"/>
    <col min="11524" max="11550" width="8.453125" style="4" customWidth="1"/>
    <col min="11551" max="11553" width="8.36328125" style="4" customWidth="1"/>
    <col min="11554" max="11554" width="4.26953125" style="4" customWidth="1"/>
    <col min="11555" max="11555" width="4.7265625" style="4" customWidth="1"/>
    <col min="11556" max="11556" width="5" style="4" customWidth="1"/>
    <col min="11557" max="11567" width="8.453125" style="4" customWidth="1"/>
    <col min="11568" max="11776" width="9" style="4"/>
    <col min="11777" max="11777" width="3.7265625" style="4" customWidth="1"/>
    <col min="11778" max="11778" width="4.6328125" style="4" customWidth="1"/>
    <col min="11779" max="11779" width="5.26953125" style="4" customWidth="1"/>
    <col min="11780" max="11806" width="8.453125" style="4" customWidth="1"/>
    <col min="11807" max="11809" width="8.36328125" style="4" customWidth="1"/>
    <col min="11810" max="11810" width="4.26953125" style="4" customWidth="1"/>
    <col min="11811" max="11811" width="4.7265625" style="4" customWidth="1"/>
    <col min="11812" max="11812" width="5" style="4" customWidth="1"/>
    <col min="11813" max="11823" width="8.453125" style="4" customWidth="1"/>
    <col min="11824" max="12032" width="9" style="4"/>
    <col min="12033" max="12033" width="3.7265625" style="4" customWidth="1"/>
    <col min="12034" max="12034" width="4.6328125" style="4" customWidth="1"/>
    <col min="12035" max="12035" width="5.26953125" style="4" customWidth="1"/>
    <col min="12036" max="12062" width="8.453125" style="4" customWidth="1"/>
    <col min="12063" max="12065" width="8.36328125" style="4" customWidth="1"/>
    <col min="12066" max="12066" width="4.26953125" style="4" customWidth="1"/>
    <col min="12067" max="12067" width="4.7265625" style="4" customWidth="1"/>
    <col min="12068" max="12068" width="5" style="4" customWidth="1"/>
    <col min="12069" max="12079" width="8.453125" style="4" customWidth="1"/>
    <col min="12080" max="12288" width="9" style="4"/>
    <col min="12289" max="12289" width="3.7265625" style="4" customWidth="1"/>
    <col min="12290" max="12290" width="4.6328125" style="4" customWidth="1"/>
    <col min="12291" max="12291" width="5.26953125" style="4" customWidth="1"/>
    <col min="12292" max="12318" width="8.453125" style="4" customWidth="1"/>
    <col min="12319" max="12321" width="8.36328125" style="4" customWidth="1"/>
    <col min="12322" max="12322" width="4.26953125" style="4" customWidth="1"/>
    <col min="12323" max="12323" width="4.7265625" style="4" customWidth="1"/>
    <col min="12324" max="12324" width="5" style="4" customWidth="1"/>
    <col min="12325" max="12335" width="8.453125" style="4" customWidth="1"/>
    <col min="12336" max="12544" width="9" style="4"/>
    <col min="12545" max="12545" width="3.7265625" style="4" customWidth="1"/>
    <col min="12546" max="12546" width="4.6328125" style="4" customWidth="1"/>
    <col min="12547" max="12547" width="5.26953125" style="4" customWidth="1"/>
    <col min="12548" max="12574" width="8.453125" style="4" customWidth="1"/>
    <col min="12575" max="12577" width="8.36328125" style="4" customWidth="1"/>
    <col min="12578" max="12578" width="4.26953125" style="4" customWidth="1"/>
    <col min="12579" max="12579" width="4.7265625" style="4" customWidth="1"/>
    <col min="12580" max="12580" width="5" style="4" customWidth="1"/>
    <col min="12581" max="12591" width="8.453125" style="4" customWidth="1"/>
    <col min="12592" max="12800" width="9" style="4"/>
    <col min="12801" max="12801" width="3.7265625" style="4" customWidth="1"/>
    <col min="12802" max="12802" width="4.6328125" style="4" customWidth="1"/>
    <col min="12803" max="12803" width="5.26953125" style="4" customWidth="1"/>
    <col min="12804" max="12830" width="8.453125" style="4" customWidth="1"/>
    <col min="12831" max="12833" width="8.36328125" style="4" customWidth="1"/>
    <col min="12834" max="12834" width="4.26953125" style="4" customWidth="1"/>
    <col min="12835" max="12835" width="4.7265625" style="4" customWidth="1"/>
    <col min="12836" max="12836" width="5" style="4" customWidth="1"/>
    <col min="12837" max="12847" width="8.453125" style="4" customWidth="1"/>
    <col min="12848" max="13056" width="9" style="4"/>
    <col min="13057" max="13057" width="3.7265625" style="4" customWidth="1"/>
    <col min="13058" max="13058" width="4.6328125" style="4" customWidth="1"/>
    <col min="13059" max="13059" width="5.26953125" style="4" customWidth="1"/>
    <col min="13060" max="13086" width="8.453125" style="4" customWidth="1"/>
    <col min="13087" max="13089" width="8.36328125" style="4" customWidth="1"/>
    <col min="13090" max="13090" width="4.26953125" style="4" customWidth="1"/>
    <col min="13091" max="13091" width="4.7265625" style="4" customWidth="1"/>
    <col min="13092" max="13092" width="5" style="4" customWidth="1"/>
    <col min="13093" max="13103" width="8.453125" style="4" customWidth="1"/>
    <col min="13104" max="13312" width="9" style="4"/>
    <col min="13313" max="13313" width="3.7265625" style="4" customWidth="1"/>
    <col min="13314" max="13314" width="4.6328125" style="4" customWidth="1"/>
    <col min="13315" max="13315" width="5.26953125" style="4" customWidth="1"/>
    <col min="13316" max="13342" width="8.453125" style="4" customWidth="1"/>
    <col min="13343" max="13345" width="8.36328125" style="4" customWidth="1"/>
    <col min="13346" max="13346" width="4.26953125" style="4" customWidth="1"/>
    <col min="13347" max="13347" width="4.7265625" style="4" customWidth="1"/>
    <col min="13348" max="13348" width="5" style="4" customWidth="1"/>
    <col min="13349" max="13359" width="8.453125" style="4" customWidth="1"/>
    <col min="13360" max="13568" width="9" style="4"/>
    <col min="13569" max="13569" width="3.7265625" style="4" customWidth="1"/>
    <col min="13570" max="13570" width="4.6328125" style="4" customWidth="1"/>
    <col min="13571" max="13571" width="5.26953125" style="4" customWidth="1"/>
    <col min="13572" max="13598" width="8.453125" style="4" customWidth="1"/>
    <col min="13599" max="13601" width="8.36328125" style="4" customWidth="1"/>
    <col min="13602" max="13602" width="4.26953125" style="4" customWidth="1"/>
    <col min="13603" max="13603" width="4.7265625" style="4" customWidth="1"/>
    <col min="13604" max="13604" width="5" style="4" customWidth="1"/>
    <col min="13605" max="13615" width="8.453125" style="4" customWidth="1"/>
    <col min="13616" max="13824" width="9" style="4"/>
    <col min="13825" max="13825" width="3.7265625" style="4" customWidth="1"/>
    <col min="13826" max="13826" width="4.6328125" style="4" customWidth="1"/>
    <col min="13827" max="13827" width="5.26953125" style="4" customWidth="1"/>
    <col min="13828" max="13854" width="8.453125" style="4" customWidth="1"/>
    <col min="13855" max="13857" width="8.36328125" style="4" customWidth="1"/>
    <col min="13858" max="13858" width="4.26953125" style="4" customWidth="1"/>
    <col min="13859" max="13859" width="4.7265625" style="4" customWidth="1"/>
    <col min="13860" max="13860" width="5" style="4" customWidth="1"/>
    <col min="13861" max="13871" width="8.453125" style="4" customWidth="1"/>
    <col min="13872" max="14080" width="9" style="4"/>
    <col min="14081" max="14081" width="3.7265625" style="4" customWidth="1"/>
    <col min="14082" max="14082" width="4.6328125" style="4" customWidth="1"/>
    <col min="14083" max="14083" width="5.26953125" style="4" customWidth="1"/>
    <col min="14084" max="14110" width="8.453125" style="4" customWidth="1"/>
    <col min="14111" max="14113" width="8.36328125" style="4" customWidth="1"/>
    <col min="14114" max="14114" width="4.26953125" style="4" customWidth="1"/>
    <col min="14115" max="14115" width="4.7265625" style="4" customWidth="1"/>
    <col min="14116" max="14116" width="5" style="4" customWidth="1"/>
    <col min="14117" max="14127" width="8.453125" style="4" customWidth="1"/>
    <col min="14128" max="14336" width="9" style="4"/>
    <col min="14337" max="14337" width="3.7265625" style="4" customWidth="1"/>
    <col min="14338" max="14338" width="4.6328125" style="4" customWidth="1"/>
    <col min="14339" max="14339" width="5.26953125" style="4" customWidth="1"/>
    <col min="14340" max="14366" width="8.453125" style="4" customWidth="1"/>
    <col min="14367" max="14369" width="8.36328125" style="4" customWidth="1"/>
    <col min="14370" max="14370" width="4.26953125" style="4" customWidth="1"/>
    <col min="14371" max="14371" width="4.7265625" style="4" customWidth="1"/>
    <col min="14372" max="14372" width="5" style="4" customWidth="1"/>
    <col min="14373" max="14383" width="8.453125" style="4" customWidth="1"/>
    <col min="14384" max="14592" width="9" style="4"/>
    <col min="14593" max="14593" width="3.7265625" style="4" customWidth="1"/>
    <col min="14594" max="14594" width="4.6328125" style="4" customWidth="1"/>
    <col min="14595" max="14595" width="5.26953125" style="4" customWidth="1"/>
    <col min="14596" max="14622" width="8.453125" style="4" customWidth="1"/>
    <col min="14623" max="14625" width="8.36328125" style="4" customWidth="1"/>
    <col min="14626" max="14626" width="4.26953125" style="4" customWidth="1"/>
    <col min="14627" max="14627" width="4.7265625" style="4" customWidth="1"/>
    <col min="14628" max="14628" width="5" style="4" customWidth="1"/>
    <col min="14629" max="14639" width="8.453125" style="4" customWidth="1"/>
    <col min="14640" max="14848" width="9" style="4"/>
    <col min="14849" max="14849" width="3.7265625" style="4" customWidth="1"/>
    <col min="14850" max="14850" width="4.6328125" style="4" customWidth="1"/>
    <col min="14851" max="14851" width="5.26953125" style="4" customWidth="1"/>
    <col min="14852" max="14878" width="8.453125" style="4" customWidth="1"/>
    <col min="14879" max="14881" width="8.36328125" style="4" customWidth="1"/>
    <col min="14882" max="14882" width="4.26953125" style="4" customWidth="1"/>
    <col min="14883" max="14883" width="4.7265625" style="4" customWidth="1"/>
    <col min="14884" max="14884" width="5" style="4" customWidth="1"/>
    <col min="14885" max="14895" width="8.453125" style="4" customWidth="1"/>
    <col min="14896" max="15104" width="9" style="4"/>
    <col min="15105" max="15105" width="3.7265625" style="4" customWidth="1"/>
    <col min="15106" max="15106" width="4.6328125" style="4" customWidth="1"/>
    <col min="15107" max="15107" width="5.26953125" style="4" customWidth="1"/>
    <col min="15108" max="15134" width="8.453125" style="4" customWidth="1"/>
    <col min="15135" max="15137" width="8.36328125" style="4" customWidth="1"/>
    <col min="15138" max="15138" width="4.26953125" style="4" customWidth="1"/>
    <col min="15139" max="15139" width="4.7265625" style="4" customWidth="1"/>
    <col min="15140" max="15140" width="5" style="4" customWidth="1"/>
    <col min="15141" max="15151" width="8.453125" style="4" customWidth="1"/>
    <col min="15152" max="15360" width="9" style="4"/>
    <col min="15361" max="15361" width="3.7265625" style="4" customWidth="1"/>
    <col min="15362" max="15362" width="4.6328125" style="4" customWidth="1"/>
    <col min="15363" max="15363" width="5.26953125" style="4" customWidth="1"/>
    <col min="15364" max="15390" width="8.453125" style="4" customWidth="1"/>
    <col min="15391" max="15393" width="8.36328125" style="4" customWidth="1"/>
    <col min="15394" max="15394" width="4.26953125" style="4" customWidth="1"/>
    <col min="15395" max="15395" width="4.7265625" style="4" customWidth="1"/>
    <col min="15396" max="15396" width="5" style="4" customWidth="1"/>
    <col min="15397" max="15407" width="8.453125" style="4" customWidth="1"/>
    <col min="15408" max="15616" width="9" style="4"/>
    <col min="15617" max="15617" width="3.7265625" style="4" customWidth="1"/>
    <col min="15618" max="15618" width="4.6328125" style="4" customWidth="1"/>
    <col min="15619" max="15619" width="5.26953125" style="4" customWidth="1"/>
    <col min="15620" max="15646" width="8.453125" style="4" customWidth="1"/>
    <col min="15647" max="15649" width="8.36328125" style="4" customWidth="1"/>
    <col min="15650" max="15650" width="4.26953125" style="4" customWidth="1"/>
    <col min="15651" max="15651" width="4.7265625" style="4" customWidth="1"/>
    <col min="15652" max="15652" width="5" style="4" customWidth="1"/>
    <col min="15653" max="15663" width="8.453125" style="4" customWidth="1"/>
    <col min="15664" max="15872" width="9" style="4"/>
    <col min="15873" max="15873" width="3.7265625" style="4" customWidth="1"/>
    <col min="15874" max="15874" width="4.6328125" style="4" customWidth="1"/>
    <col min="15875" max="15875" width="5.26953125" style="4" customWidth="1"/>
    <col min="15876" max="15902" width="8.453125" style="4" customWidth="1"/>
    <col min="15903" max="15905" width="8.36328125" style="4" customWidth="1"/>
    <col min="15906" max="15906" width="4.26953125" style="4" customWidth="1"/>
    <col min="15907" max="15907" width="4.7265625" style="4" customWidth="1"/>
    <col min="15908" max="15908" width="5" style="4" customWidth="1"/>
    <col min="15909" max="15919" width="8.453125" style="4" customWidth="1"/>
    <col min="15920" max="16128" width="9" style="4"/>
    <col min="16129" max="16129" width="3.7265625" style="4" customWidth="1"/>
    <col min="16130" max="16130" width="4.6328125" style="4" customWidth="1"/>
    <col min="16131" max="16131" width="5.26953125" style="4" customWidth="1"/>
    <col min="16132" max="16158" width="8.453125" style="4" customWidth="1"/>
    <col min="16159" max="16161" width="8.36328125" style="4" customWidth="1"/>
    <col min="16162" max="16162" width="4.26953125" style="4" customWidth="1"/>
    <col min="16163" max="16163" width="4.7265625" style="4" customWidth="1"/>
    <col min="16164" max="16164" width="5" style="4" customWidth="1"/>
    <col min="16165" max="16175" width="8.453125" style="4" customWidth="1"/>
    <col min="16176" max="16384" width="9" style="4"/>
  </cols>
  <sheetData>
    <row r="1" spans="1:64">
      <c r="A1" s="1"/>
      <c r="B1" s="2" t="s">
        <v>125</v>
      </c>
      <c r="C1" s="1"/>
      <c r="D1" s="1"/>
      <c r="E1" s="75"/>
      <c r="F1" s="75"/>
      <c r="G1" s="1"/>
      <c r="H1" s="1"/>
      <c r="I1" s="75"/>
      <c r="J1" s="1"/>
      <c r="K1" s="1"/>
      <c r="L1" s="1"/>
      <c r="M1" s="1"/>
      <c r="N1" s="1"/>
      <c r="O1" s="8"/>
      <c r="P1" s="8"/>
      <c r="Q1" s="1"/>
      <c r="R1" s="1"/>
      <c r="S1" s="75"/>
      <c r="T1" s="1"/>
      <c r="U1" s="1"/>
      <c r="V1" s="1"/>
      <c r="W1" s="75"/>
      <c r="X1" s="75"/>
      <c r="Y1" s="75"/>
      <c r="Z1" s="75"/>
      <c r="AA1" s="75"/>
      <c r="AB1" s="1"/>
      <c r="AC1" s="75"/>
      <c r="AD1" s="1"/>
      <c r="AE1" s="3" t="s">
        <v>9</v>
      </c>
      <c r="AF1" s="3"/>
      <c r="AG1" s="3"/>
      <c r="AH1" s="1"/>
      <c r="AI1" s="2" t="s">
        <v>126</v>
      </c>
      <c r="AJ1" s="1"/>
      <c r="AK1" s="1"/>
      <c r="AL1" s="75"/>
      <c r="AM1" s="75"/>
      <c r="AN1" s="75"/>
      <c r="AO1" s="75"/>
      <c r="AP1" s="1"/>
      <c r="AQ1" s="75"/>
      <c r="AR1" s="75"/>
      <c r="AS1" s="75"/>
      <c r="AT1" s="75"/>
      <c r="AU1" s="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</row>
    <row r="2" spans="1:64" ht="37.5" customHeight="1">
      <c r="A2" s="5" t="s">
        <v>127</v>
      </c>
      <c r="B2" s="6"/>
      <c r="C2" s="5"/>
      <c r="D2" s="7" t="s">
        <v>13</v>
      </c>
      <c r="E2" s="7" t="s">
        <v>14</v>
      </c>
      <c r="F2" s="7" t="s">
        <v>15</v>
      </c>
      <c r="G2" s="7" t="s">
        <v>16</v>
      </c>
      <c r="H2" s="7" t="s">
        <v>17</v>
      </c>
      <c r="I2" s="7" t="s">
        <v>18</v>
      </c>
      <c r="J2" s="7" t="s">
        <v>19</v>
      </c>
      <c r="K2" s="7" t="s">
        <v>20</v>
      </c>
      <c r="L2" s="7" t="s">
        <v>21</v>
      </c>
      <c r="M2" s="7" t="s">
        <v>22</v>
      </c>
      <c r="N2" s="7" t="s">
        <v>23</v>
      </c>
      <c r="O2" s="7" t="s">
        <v>24</v>
      </c>
      <c r="P2" s="7" t="s">
        <v>25</v>
      </c>
      <c r="Q2" s="7" t="s">
        <v>26</v>
      </c>
      <c r="R2" s="7" t="s">
        <v>27</v>
      </c>
      <c r="S2" s="7" t="s">
        <v>28</v>
      </c>
      <c r="T2" s="7" t="s">
        <v>29</v>
      </c>
      <c r="U2" s="7" t="s">
        <v>30</v>
      </c>
      <c r="V2" s="7" t="s">
        <v>31</v>
      </c>
      <c r="W2" s="7" t="s">
        <v>32</v>
      </c>
      <c r="X2" s="7" t="s">
        <v>33</v>
      </c>
      <c r="Y2" s="7" t="s">
        <v>34</v>
      </c>
      <c r="Z2" s="7" t="s">
        <v>35</v>
      </c>
      <c r="AA2" s="7" t="s">
        <v>36</v>
      </c>
      <c r="AB2" s="7" t="s">
        <v>37</v>
      </c>
      <c r="AC2" s="7" t="s">
        <v>38</v>
      </c>
      <c r="AD2" s="7" t="s">
        <v>39</v>
      </c>
      <c r="AE2" s="7" t="s">
        <v>40</v>
      </c>
      <c r="AF2" s="7" t="s">
        <v>41</v>
      </c>
      <c r="AG2" s="7" t="s">
        <v>42</v>
      </c>
      <c r="AH2" s="5" t="s">
        <v>127</v>
      </c>
      <c r="AI2" s="6"/>
      <c r="AJ2" s="5"/>
      <c r="AK2" s="7" t="s">
        <v>128</v>
      </c>
      <c r="AL2" s="7" t="s">
        <v>129</v>
      </c>
      <c r="AM2" s="7" t="s">
        <v>130</v>
      </c>
      <c r="AN2" s="7" t="s">
        <v>131</v>
      </c>
      <c r="AO2" s="7" t="s">
        <v>132</v>
      </c>
      <c r="AP2" s="7" t="s">
        <v>133</v>
      </c>
      <c r="AQ2" s="7" t="s">
        <v>134</v>
      </c>
      <c r="AR2" s="7" t="s">
        <v>135</v>
      </c>
      <c r="AS2" s="7" t="s">
        <v>136</v>
      </c>
      <c r="AT2" s="7" t="s">
        <v>137</v>
      </c>
      <c r="AU2" s="7" t="s">
        <v>138</v>
      </c>
      <c r="AV2" s="11" t="s">
        <v>139</v>
      </c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</row>
    <row r="3" spans="1:64">
      <c r="A3" s="8"/>
      <c r="B3" s="9" t="s">
        <v>140</v>
      </c>
      <c r="C3" s="9"/>
      <c r="D3" s="10">
        <f>ROUND(SUM(D30:D41)/12,1)</f>
        <v>111.5</v>
      </c>
      <c r="E3" s="10">
        <f t="shared" ref="E3:AD3" si="0">ROUND(SUM(E30:E41)/12,1)</f>
        <v>111.5</v>
      </c>
      <c r="F3" s="10">
        <f t="shared" si="0"/>
        <v>115.2</v>
      </c>
      <c r="G3" s="10">
        <f t="shared" si="0"/>
        <v>152.6</v>
      </c>
      <c r="H3" s="10">
        <f t="shared" si="0"/>
        <v>74.599999999999994</v>
      </c>
      <c r="I3" s="10">
        <f t="shared" si="0"/>
        <v>135.5</v>
      </c>
      <c r="J3" s="10">
        <f t="shared" si="0"/>
        <v>219.6</v>
      </c>
      <c r="K3" s="10">
        <f t="shared" si="0"/>
        <v>99.8</v>
      </c>
      <c r="L3" s="10">
        <f t="shared" si="0"/>
        <v>150</v>
      </c>
      <c r="M3" s="10">
        <f t="shared" si="0"/>
        <v>27.6</v>
      </c>
      <c r="N3" s="10">
        <f t="shared" si="0"/>
        <v>61</v>
      </c>
      <c r="O3" s="10">
        <f t="shared" si="0"/>
        <v>76.099999999999994</v>
      </c>
      <c r="P3" s="10">
        <f t="shared" si="0"/>
        <v>223.8</v>
      </c>
      <c r="Q3" s="10">
        <f t="shared" si="0"/>
        <v>110.6</v>
      </c>
      <c r="R3" s="10">
        <f t="shared" si="0"/>
        <v>111.6</v>
      </c>
      <c r="S3" s="10">
        <f t="shared" si="0"/>
        <v>107.5</v>
      </c>
      <c r="T3" s="10">
        <f t="shared" si="0"/>
        <v>71.3</v>
      </c>
      <c r="U3" s="10">
        <f t="shared" si="0"/>
        <v>116.8</v>
      </c>
      <c r="V3" s="10">
        <f t="shared" si="0"/>
        <v>430.2</v>
      </c>
      <c r="W3" s="10">
        <f t="shared" si="0"/>
        <v>81.8</v>
      </c>
      <c r="X3" s="10">
        <f t="shared" si="0"/>
        <v>173.1</v>
      </c>
      <c r="Y3" s="10">
        <f t="shared" si="0"/>
        <v>185.3</v>
      </c>
      <c r="Z3" s="10">
        <f t="shared" si="0"/>
        <v>320.2</v>
      </c>
      <c r="AA3" s="10">
        <f t="shared" si="0"/>
        <v>23.7</v>
      </c>
      <c r="AB3" s="10">
        <f t="shared" si="0"/>
        <v>68.099999999999994</v>
      </c>
      <c r="AC3" s="10">
        <f>ROUND(SUM(AC30:AC41)/12,1)</f>
        <v>0</v>
      </c>
      <c r="AD3" s="10">
        <f t="shared" si="0"/>
        <v>119.1</v>
      </c>
      <c r="AE3" s="10">
        <f>ROUND(SUM(AE30:AE41)/12,1)</f>
        <v>72.7</v>
      </c>
      <c r="AF3" s="10">
        <f>ROUND(SUM(AF30:AF41)/12,1)</f>
        <v>0</v>
      </c>
      <c r="AG3" s="10">
        <f>ROUND(SUM(AG30:AG41)/12,1)</f>
        <v>111.5</v>
      </c>
      <c r="AH3" s="8"/>
      <c r="AI3" s="9" t="s">
        <v>140</v>
      </c>
      <c r="AJ3" s="9"/>
      <c r="AK3" s="10">
        <f t="shared" ref="AK3:AU3" si="1">ROUND(SUM(AK30:AK41)/12,1)</f>
        <v>111.5</v>
      </c>
      <c r="AL3" s="10">
        <f t="shared" si="1"/>
        <v>108.6</v>
      </c>
      <c r="AM3" s="10">
        <f t="shared" si="1"/>
        <v>108.2</v>
      </c>
      <c r="AN3" s="10">
        <f t="shared" si="1"/>
        <v>111</v>
      </c>
      <c r="AO3" s="10">
        <f t="shared" si="1"/>
        <v>103.7</v>
      </c>
      <c r="AP3" s="10">
        <f t="shared" si="1"/>
        <v>109</v>
      </c>
      <c r="AQ3" s="10">
        <f t="shared" si="1"/>
        <v>88.7</v>
      </c>
      <c r="AR3" s="10">
        <f t="shared" si="1"/>
        <v>117.5</v>
      </c>
      <c r="AS3" s="10">
        <f t="shared" si="1"/>
        <v>113.2</v>
      </c>
      <c r="AT3" s="10">
        <f t="shared" si="1"/>
        <v>112.8</v>
      </c>
      <c r="AU3" s="10">
        <f t="shared" si="1"/>
        <v>119.4</v>
      </c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</row>
    <row r="4" spans="1:64">
      <c r="A4" s="8"/>
      <c r="B4" s="9" t="s">
        <v>141</v>
      </c>
      <c r="C4" s="9"/>
      <c r="D4" s="10">
        <f>ROUND(SUM(D42:D53)/12,1)</f>
        <v>117.7</v>
      </c>
      <c r="E4" s="10">
        <f t="shared" ref="E4:AD4" si="2">ROUND(SUM(E42:E53)/12,1)</f>
        <v>117.7</v>
      </c>
      <c r="F4" s="10">
        <f t="shared" si="2"/>
        <v>106.8</v>
      </c>
      <c r="G4" s="10">
        <f t="shared" si="2"/>
        <v>264</v>
      </c>
      <c r="H4" s="10">
        <f t="shared" si="2"/>
        <v>78.900000000000006</v>
      </c>
      <c r="I4" s="10">
        <f t="shared" si="2"/>
        <v>136.80000000000001</v>
      </c>
      <c r="J4" s="10">
        <f t="shared" si="2"/>
        <v>165.3</v>
      </c>
      <c r="K4" s="10">
        <f t="shared" si="2"/>
        <v>106.5</v>
      </c>
      <c r="L4" s="10">
        <f t="shared" si="2"/>
        <v>228.7</v>
      </c>
      <c r="M4" s="10">
        <f t="shared" si="2"/>
        <v>36.799999999999997</v>
      </c>
      <c r="N4" s="10">
        <f t="shared" si="2"/>
        <v>74</v>
      </c>
      <c r="O4" s="10">
        <f t="shared" si="2"/>
        <v>81</v>
      </c>
      <c r="P4" s="10">
        <f t="shared" si="2"/>
        <v>195.2</v>
      </c>
      <c r="Q4" s="10">
        <f t="shared" si="2"/>
        <v>107.6</v>
      </c>
      <c r="R4" s="10">
        <f t="shared" si="2"/>
        <v>110.4</v>
      </c>
      <c r="S4" s="10">
        <f t="shared" si="2"/>
        <v>102</v>
      </c>
      <c r="T4" s="10">
        <f t="shared" si="2"/>
        <v>126.3</v>
      </c>
      <c r="U4" s="10">
        <f t="shared" si="2"/>
        <v>106.4</v>
      </c>
      <c r="V4" s="10">
        <f t="shared" si="2"/>
        <v>354.6</v>
      </c>
      <c r="W4" s="10">
        <f t="shared" si="2"/>
        <v>96.3</v>
      </c>
      <c r="X4" s="10">
        <f t="shared" si="2"/>
        <v>184.1</v>
      </c>
      <c r="Y4" s="10">
        <f t="shared" si="2"/>
        <v>208.1</v>
      </c>
      <c r="Z4" s="10">
        <f t="shared" si="2"/>
        <v>364.7</v>
      </c>
      <c r="AA4" s="10">
        <f t="shared" si="2"/>
        <v>113.4</v>
      </c>
      <c r="AB4" s="10">
        <f t="shared" si="2"/>
        <v>91.3</v>
      </c>
      <c r="AC4" s="10">
        <f>ROUND(SUM(AC42:AC53)/12,1)</f>
        <v>0</v>
      </c>
      <c r="AD4" s="10">
        <f t="shared" si="2"/>
        <v>65.900000000000006</v>
      </c>
      <c r="AE4" s="10">
        <f>ROUND(SUM(AE42:AE53)/12,1)</f>
        <v>69.8</v>
      </c>
      <c r="AF4" s="10">
        <f>ROUND(SUM(AF42:AF53)/12,1)</f>
        <v>0</v>
      </c>
      <c r="AG4" s="10">
        <f>ROUND(SUM(AG42:AG53)/12,1)</f>
        <v>117.7</v>
      </c>
      <c r="AH4" s="8"/>
      <c r="AI4" s="9" t="s">
        <v>141</v>
      </c>
      <c r="AJ4" s="9"/>
      <c r="AK4" s="10">
        <f t="shared" ref="AK4:AU4" si="3">ROUND(SUM(AK42:AK53)/12,1)</f>
        <v>117.7</v>
      </c>
      <c r="AL4" s="10">
        <f t="shared" si="3"/>
        <v>118.6</v>
      </c>
      <c r="AM4" s="10">
        <f t="shared" si="3"/>
        <v>116.7</v>
      </c>
      <c r="AN4" s="10">
        <f t="shared" si="3"/>
        <v>121.2</v>
      </c>
      <c r="AO4" s="10">
        <f t="shared" si="3"/>
        <v>109.2</v>
      </c>
      <c r="AP4" s="10">
        <f t="shared" si="3"/>
        <v>120.9</v>
      </c>
      <c r="AQ4" s="10">
        <f t="shared" si="3"/>
        <v>114</v>
      </c>
      <c r="AR4" s="10">
        <f t="shared" si="3"/>
        <v>123.9</v>
      </c>
      <c r="AS4" s="10">
        <f t="shared" si="3"/>
        <v>117.2</v>
      </c>
      <c r="AT4" s="10">
        <f t="shared" si="3"/>
        <v>117.1</v>
      </c>
      <c r="AU4" s="10">
        <f t="shared" si="3"/>
        <v>118.8</v>
      </c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</row>
    <row r="5" spans="1:64">
      <c r="A5" s="8"/>
      <c r="B5" s="9" t="s">
        <v>142</v>
      </c>
      <c r="C5" s="9"/>
      <c r="D5" s="10">
        <f>ROUND(SUM(D54:D65)/12,1)</f>
        <v>114</v>
      </c>
      <c r="E5" s="10">
        <f t="shared" ref="E5:AD5" si="4">ROUND(SUM(E54:E65)/12,1)</f>
        <v>114</v>
      </c>
      <c r="F5" s="10">
        <f t="shared" si="4"/>
        <v>109.2</v>
      </c>
      <c r="G5" s="10">
        <f t="shared" si="4"/>
        <v>121.6</v>
      </c>
      <c r="H5" s="10">
        <f t="shared" si="4"/>
        <v>91.7</v>
      </c>
      <c r="I5" s="10">
        <f t="shared" si="4"/>
        <v>132</v>
      </c>
      <c r="J5" s="10">
        <f t="shared" si="4"/>
        <v>141.4</v>
      </c>
      <c r="K5" s="10">
        <f t="shared" si="4"/>
        <v>110.2</v>
      </c>
      <c r="L5" s="10">
        <f t="shared" si="4"/>
        <v>218.3</v>
      </c>
      <c r="M5" s="10">
        <f t="shared" si="4"/>
        <v>54.9</v>
      </c>
      <c r="N5" s="10">
        <f t="shared" si="4"/>
        <v>67.900000000000006</v>
      </c>
      <c r="O5" s="10">
        <f t="shared" si="4"/>
        <v>90.3</v>
      </c>
      <c r="P5" s="10">
        <f t="shared" si="4"/>
        <v>211.5</v>
      </c>
      <c r="Q5" s="10">
        <f t="shared" si="4"/>
        <v>108.5</v>
      </c>
      <c r="R5" s="10">
        <f t="shared" si="4"/>
        <v>111</v>
      </c>
      <c r="S5" s="10">
        <f t="shared" si="4"/>
        <v>90.2</v>
      </c>
      <c r="T5" s="10">
        <f t="shared" si="4"/>
        <v>129</v>
      </c>
      <c r="U5" s="10">
        <f t="shared" si="4"/>
        <v>101.3</v>
      </c>
      <c r="V5" s="10">
        <f t="shared" si="4"/>
        <v>337.5</v>
      </c>
      <c r="W5" s="10">
        <f t="shared" si="4"/>
        <v>102.2</v>
      </c>
      <c r="X5" s="10">
        <f t="shared" si="4"/>
        <v>191.1</v>
      </c>
      <c r="Y5" s="10">
        <f t="shared" si="4"/>
        <v>235.2</v>
      </c>
      <c r="Z5" s="10">
        <f t="shared" si="4"/>
        <v>353.1</v>
      </c>
      <c r="AA5" s="10">
        <f t="shared" si="4"/>
        <v>157.80000000000001</v>
      </c>
      <c r="AB5" s="10">
        <f t="shared" si="4"/>
        <v>88.1</v>
      </c>
      <c r="AC5" s="10">
        <f>ROUND(SUM(AC54:AC65)/12,1)</f>
        <v>0</v>
      </c>
      <c r="AD5" s="10">
        <f t="shared" si="4"/>
        <v>54.9</v>
      </c>
      <c r="AE5" s="10">
        <f>ROUND(SUM(AE54:AE65)/12,1)</f>
        <v>89</v>
      </c>
      <c r="AF5" s="10">
        <f>ROUND(SUM(AF54:AF65)/12,1)</f>
        <v>0</v>
      </c>
      <c r="AG5" s="10">
        <f>ROUND(SUM(AG54:AG65)/12,1)</f>
        <v>114</v>
      </c>
      <c r="AH5" s="8"/>
      <c r="AI5" s="9" t="s">
        <v>142</v>
      </c>
      <c r="AJ5" s="9"/>
      <c r="AK5" s="10">
        <f t="shared" ref="AK5:AU5" si="5">ROUND(SUM(AK54:AK65)/12,1)</f>
        <v>114</v>
      </c>
      <c r="AL5" s="10">
        <f t="shared" si="5"/>
        <v>120.7</v>
      </c>
      <c r="AM5" s="10">
        <f t="shared" si="5"/>
        <v>121.3</v>
      </c>
      <c r="AN5" s="10">
        <f t="shared" si="5"/>
        <v>126.6</v>
      </c>
      <c r="AO5" s="10">
        <f t="shared" si="5"/>
        <v>112.5</v>
      </c>
      <c r="AP5" s="10">
        <f t="shared" si="5"/>
        <v>120</v>
      </c>
      <c r="AQ5" s="10">
        <f t="shared" si="5"/>
        <v>110.4</v>
      </c>
      <c r="AR5" s="10">
        <f t="shared" si="5"/>
        <v>124.1</v>
      </c>
      <c r="AS5" s="10">
        <f t="shared" si="5"/>
        <v>110.1</v>
      </c>
      <c r="AT5" s="10">
        <f t="shared" si="5"/>
        <v>110.2</v>
      </c>
      <c r="AU5" s="10">
        <f t="shared" si="5"/>
        <v>108.3</v>
      </c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</row>
    <row r="6" spans="1:64">
      <c r="A6" s="8" t="s">
        <v>143</v>
      </c>
      <c r="B6" s="9" t="s">
        <v>144</v>
      </c>
      <c r="C6" s="9"/>
      <c r="D6" s="10">
        <f>SUM(D66:D77)/12</f>
        <v>114.36666666666666</v>
      </c>
      <c r="E6" s="10">
        <f t="shared" ref="E6:AD6" si="6">SUM(E66:E77)/12</f>
        <v>114.36666666666666</v>
      </c>
      <c r="F6" s="10">
        <f t="shared" si="6"/>
        <v>108.20833333333331</v>
      </c>
      <c r="G6" s="10">
        <f t="shared" si="6"/>
        <v>119.18333333333334</v>
      </c>
      <c r="H6" s="10">
        <f t="shared" si="6"/>
        <v>96.216666666666654</v>
      </c>
      <c r="I6" s="10">
        <f t="shared" si="6"/>
        <v>139.40833333333333</v>
      </c>
      <c r="J6" s="10">
        <f t="shared" si="6"/>
        <v>158.91666666666666</v>
      </c>
      <c r="K6" s="10">
        <f t="shared" si="6"/>
        <v>117.03333333333336</v>
      </c>
      <c r="L6" s="10">
        <f t="shared" si="6"/>
        <v>210.06666666666669</v>
      </c>
      <c r="M6" s="10">
        <f t="shared" si="6"/>
        <v>67.641666666666666</v>
      </c>
      <c r="N6" s="10">
        <f t="shared" si="6"/>
        <v>71.691666666666677</v>
      </c>
      <c r="O6" s="10">
        <f t="shared" si="6"/>
        <v>95.316666666666677</v>
      </c>
      <c r="P6" s="10">
        <f t="shared" si="6"/>
        <v>164.85833333333332</v>
      </c>
      <c r="Q6" s="10">
        <f t="shared" si="6"/>
        <v>113.93333333333332</v>
      </c>
      <c r="R6" s="10">
        <f t="shared" si="6"/>
        <v>113.09166666666668</v>
      </c>
      <c r="S6" s="10">
        <f t="shared" si="6"/>
        <v>105.39999999999999</v>
      </c>
      <c r="T6" s="10">
        <f t="shared" si="6"/>
        <v>118.75833333333334</v>
      </c>
      <c r="U6" s="10">
        <f t="shared" si="6"/>
        <v>100.825</v>
      </c>
      <c r="V6" s="10">
        <f t="shared" si="6"/>
        <v>338.80833333333334</v>
      </c>
      <c r="W6" s="10">
        <f t="shared" si="6"/>
        <v>89.274999999999991</v>
      </c>
      <c r="X6" s="10">
        <f t="shared" si="6"/>
        <v>188.05833333333337</v>
      </c>
      <c r="Y6" s="10">
        <f t="shared" si="6"/>
        <v>233.83333333333334</v>
      </c>
      <c r="Z6" s="10">
        <f t="shared" si="6"/>
        <v>328.01666666666665</v>
      </c>
      <c r="AA6" s="10">
        <f t="shared" si="6"/>
        <v>133.27500000000001</v>
      </c>
      <c r="AB6" s="10">
        <f t="shared" si="6"/>
        <v>95.774999999999991</v>
      </c>
      <c r="AC6" s="10">
        <f>SUM(AC66:AC77)/12</f>
        <v>0</v>
      </c>
      <c r="AD6" s="10">
        <f t="shared" si="6"/>
        <v>67.958333333333329</v>
      </c>
      <c r="AE6" s="10">
        <f>SUM(AE66:AE77)/12</f>
        <v>100.89999999999999</v>
      </c>
      <c r="AF6" s="10">
        <f>SUM(AF66:AF77)/12</f>
        <v>0</v>
      </c>
      <c r="AG6" s="10">
        <f>SUM(AG66:AG77)/12</f>
        <v>114.36666666666666</v>
      </c>
      <c r="AH6" s="8" t="s">
        <v>143</v>
      </c>
      <c r="AI6" s="9" t="s">
        <v>144</v>
      </c>
      <c r="AJ6" s="9"/>
      <c r="AK6" s="10">
        <f t="shared" ref="AK6:AU6" si="7">SUM(AK66:AK77)/12</f>
        <v>114.36666666666666</v>
      </c>
      <c r="AL6" s="10">
        <f t="shared" si="7"/>
        <v>119.58333333333333</v>
      </c>
      <c r="AM6" s="10">
        <f t="shared" si="7"/>
        <v>121.64166666666665</v>
      </c>
      <c r="AN6" s="10">
        <f t="shared" si="7"/>
        <v>127.81666666666666</v>
      </c>
      <c r="AO6" s="10">
        <f t="shared" si="7"/>
        <v>111.28333333333335</v>
      </c>
      <c r="AP6" s="10">
        <f t="shared" si="7"/>
        <v>117.03333333333332</v>
      </c>
      <c r="AQ6" s="10">
        <f t="shared" si="7"/>
        <v>109.16666666666669</v>
      </c>
      <c r="AR6" s="10">
        <f t="shared" si="7"/>
        <v>120.35000000000002</v>
      </c>
      <c r="AS6" s="10">
        <f t="shared" si="7"/>
        <v>111.35833333333333</v>
      </c>
      <c r="AT6" s="10">
        <f t="shared" si="7"/>
        <v>111.91666666666667</v>
      </c>
      <c r="AU6" s="10">
        <f t="shared" si="7"/>
        <v>101.93333333333332</v>
      </c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</row>
    <row r="7" spans="1:64">
      <c r="A7" s="8"/>
      <c r="B7" s="9" t="s">
        <v>59</v>
      </c>
      <c r="C7" s="9"/>
      <c r="D7" s="10">
        <f>ROUND(AVERAGE(D78:D89),1)</f>
        <v>104.7</v>
      </c>
      <c r="E7" s="10">
        <f t="shared" ref="E7:AD7" si="8">ROUND(AVERAGE(E78:E89),1)</f>
        <v>104.7</v>
      </c>
      <c r="F7" s="10">
        <f t="shared" si="8"/>
        <v>105.1</v>
      </c>
      <c r="G7" s="10">
        <f t="shared" si="8"/>
        <v>98.1</v>
      </c>
      <c r="H7" s="10">
        <f t="shared" si="8"/>
        <v>115</v>
      </c>
      <c r="I7" s="10">
        <f t="shared" si="8"/>
        <v>129.6</v>
      </c>
      <c r="J7" s="10">
        <f t="shared" si="8"/>
        <v>115.9</v>
      </c>
      <c r="K7" s="10">
        <f t="shared" si="8"/>
        <v>134.9</v>
      </c>
      <c r="L7" s="10">
        <f t="shared" si="8"/>
        <v>129.30000000000001</v>
      </c>
      <c r="M7" s="10">
        <f t="shared" si="8"/>
        <v>72.2</v>
      </c>
      <c r="N7" s="10">
        <f t="shared" si="8"/>
        <v>79</v>
      </c>
      <c r="O7" s="10">
        <f t="shared" si="8"/>
        <v>73.7</v>
      </c>
      <c r="P7" s="10">
        <f t="shared" si="8"/>
        <v>98.3</v>
      </c>
      <c r="Q7" s="10">
        <f t="shared" si="8"/>
        <v>108.9</v>
      </c>
      <c r="R7" s="10">
        <f t="shared" si="8"/>
        <v>98</v>
      </c>
      <c r="S7" s="10">
        <f t="shared" si="8"/>
        <v>110.6</v>
      </c>
      <c r="T7" s="10">
        <f t="shared" si="8"/>
        <v>100.8</v>
      </c>
      <c r="U7" s="10">
        <f t="shared" si="8"/>
        <v>101.4</v>
      </c>
      <c r="V7" s="10">
        <f t="shared" si="8"/>
        <v>153.19999999999999</v>
      </c>
      <c r="W7" s="10">
        <f t="shared" si="8"/>
        <v>90.1</v>
      </c>
      <c r="X7" s="10">
        <f t="shared" si="8"/>
        <v>134.80000000000001</v>
      </c>
      <c r="Y7" s="10">
        <f t="shared" si="8"/>
        <v>112.4</v>
      </c>
      <c r="Z7" s="10">
        <f t="shared" si="8"/>
        <v>270.89999999999998</v>
      </c>
      <c r="AA7" s="10">
        <f t="shared" si="8"/>
        <v>106.3</v>
      </c>
      <c r="AB7" s="10">
        <f t="shared" si="8"/>
        <v>85.4</v>
      </c>
      <c r="AC7" s="10">
        <f>ROUND(AVERAGE(AC78:AC89),1)</f>
        <v>0</v>
      </c>
      <c r="AD7" s="10">
        <f t="shared" si="8"/>
        <v>85.6</v>
      </c>
      <c r="AE7" s="10">
        <f>ROUND(AVERAGE(AE78:AE89),1)</f>
        <v>107.4</v>
      </c>
      <c r="AF7" s="10">
        <v>0</v>
      </c>
      <c r="AG7" s="10">
        <f>ROUND(AVERAGE(AG78:AG89),1)</f>
        <v>104.7</v>
      </c>
      <c r="AH7" s="8"/>
      <c r="AI7" s="9" t="s">
        <v>59</v>
      </c>
      <c r="AJ7" s="9"/>
      <c r="AK7" s="10">
        <f t="shared" ref="AK7:AU7" si="9">ROUND(AVERAGE(AK78:AK89),1)</f>
        <v>104.7</v>
      </c>
      <c r="AL7" s="10">
        <f t="shared" si="9"/>
        <v>108.8</v>
      </c>
      <c r="AM7" s="10">
        <f t="shared" si="9"/>
        <v>121.6</v>
      </c>
      <c r="AN7" s="10">
        <f t="shared" si="9"/>
        <v>128.19999999999999</v>
      </c>
      <c r="AO7" s="10">
        <f t="shared" si="9"/>
        <v>110.6</v>
      </c>
      <c r="AP7" s="10">
        <f t="shared" si="9"/>
        <v>92.5</v>
      </c>
      <c r="AQ7" s="10">
        <f t="shared" si="9"/>
        <v>86.1</v>
      </c>
      <c r="AR7" s="10">
        <f t="shared" si="9"/>
        <v>95.2</v>
      </c>
      <c r="AS7" s="10">
        <f t="shared" si="9"/>
        <v>102.4</v>
      </c>
      <c r="AT7" s="10">
        <f t="shared" si="9"/>
        <v>102.6</v>
      </c>
      <c r="AU7" s="10">
        <f t="shared" si="9"/>
        <v>98.4</v>
      </c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</row>
    <row r="8" spans="1:64">
      <c r="A8" s="8"/>
      <c r="B8" s="9" t="s">
        <v>60</v>
      </c>
      <c r="C8" s="9"/>
      <c r="D8" s="10">
        <f>ROUND(AVERAGE(D90:D101),1)</f>
        <v>100</v>
      </c>
      <c r="E8" s="10">
        <f t="shared" ref="E8:AD8" si="10">ROUND(AVERAGE(E90:E101),1)</f>
        <v>100</v>
      </c>
      <c r="F8" s="10">
        <f t="shared" si="10"/>
        <v>100</v>
      </c>
      <c r="G8" s="10">
        <f t="shared" si="10"/>
        <v>100</v>
      </c>
      <c r="H8" s="10">
        <f t="shared" si="10"/>
        <v>100</v>
      </c>
      <c r="I8" s="10">
        <f t="shared" si="10"/>
        <v>100</v>
      </c>
      <c r="J8" s="10">
        <f t="shared" si="10"/>
        <v>100</v>
      </c>
      <c r="K8" s="10">
        <f t="shared" si="10"/>
        <v>100</v>
      </c>
      <c r="L8" s="10">
        <f t="shared" si="10"/>
        <v>100</v>
      </c>
      <c r="M8" s="10">
        <f t="shared" si="10"/>
        <v>100</v>
      </c>
      <c r="N8" s="10">
        <f t="shared" si="10"/>
        <v>100</v>
      </c>
      <c r="O8" s="10">
        <f t="shared" si="10"/>
        <v>100</v>
      </c>
      <c r="P8" s="10">
        <f t="shared" si="10"/>
        <v>100</v>
      </c>
      <c r="Q8" s="10">
        <f t="shared" si="10"/>
        <v>100</v>
      </c>
      <c r="R8" s="10">
        <f t="shared" si="10"/>
        <v>100</v>
      </c>
      <c r="S8" s="10">
        <f t="shared" si="10"/>
        <v>100</v>
      </c>
      <c r="T8" s="10">
        <f t="shared" si="10"/>
        <v>100</v>
      </c>
      <c r="U8" s="10">
        <f t="shared" si="10"/>
        <v>100</v>
      </c>
      <c r="V8" s="10">
        <f t="shared" si="10"/>
        <v>100</v>
      </c>
      <c r="W8" s="10">
        <f t="shared" si="10"/>
        <v>100</v>
      </c>
      <c r="X8" s="10">
        <f t="shared" si="10"/>
        <v>100</v>
      </c>
      <c r="Y8" s="10">
        <f t="shared" si="10"/>
        <v>100</v>
      </c>
      <c r="Z8" s="10">
        <f t="shared" si="10"/>
        <v>100</v>
      </c>
      <c r="AA8" s="10">
        <f t="shared" si="10"/>
        <v>100</v>
      </c>
      <c r="AB8" s="10">
        <f t="shared" si="10"/>
        <v>100</v>
      </c>
      <c r="AC8" s="10">
        <f>ROUND(AVERAGE(AC90:AC101),1)</f>
        <v>0</v>
      </c>
      <c r="AD8" s="10">
        <f t="shared" si="10"/>
        <v>100</v>
      </c>
      <c r="AE8" s="10">
        <f>ROUND(AVERAGE(AE90:AE101),1)</f>
        <v>100</v>
      </c>
      <c r="AF8" s="10">
        <v>0</v>
      </c>
      <c r="AG8" s="10">
        <f>ROUND(AVERAGE(AG90:AG101),1)</f>
        <v>100</v>
      </c>
      <c r="AH8" s="8"/>
      <c r="AI8" s="9" t="s">
        <v>60</v>
      </c>
      <c r="AJ8" s="9"/>
      <c r="AK8" s="10">
        <f t="shared" ref="AK8:AU8" si="11">ROUND(AVERAGE(AK90:AK101),1)</f>
        <v>100</v>
      </c>
      <c r="AL8" s="10">
        <f t="shared" si="11"/>
        <v>100</v>
      </c>
      <c r="AM8" s="10">
        <f t="shared" si="11"/>
        <v>100</v>
      </c>
      <c r="AN8" s="10">
        <f t="shared" si="11"/>
        <v>100</v>
      </c>
      <c r="AO8" s="10">
        <f t="shared" si="11"/>
        <v>100</v>
      </c>
      <c r="AP8" s="10">
        <f t="shared" si="11"/>
        <v>100</v>
      </c>
      <c r="AQ8" s="10">
        <f t="shared" si="11"/>
        <v>100</v>
      </c>
      <c r="AR8" s="10">
        <f t="shared" si="11"/>
        <v>100</v>
      </c>
      <c r="AS8" s="10">
        <f t="shared" si="11"/>
        <v>100</v>
      </c>
      <c r="AT8" s="10">
        <f t="shared" si="11"/>
        <v>100</v>
      </c>
      <c r="AU8" s="10">
        <f t="shared" si="11"/>
        <v>100</v>
      </c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</row>
    <row r="9" spans="1:64">
      <c r="A9" s="8"/>
      <c r="B9" s="9" t="s">
        <v>61</v>
      </c>
      <c r="C9" s="9"/>
      <c r="D9" s="10">
        <f>ROUND(AVERAGE(D102:D113),1)</f>
        <v>110.2</v>
      </c>
      <c r="E9" s="10">
        <f t="shared" ref="E9:AD9" si="12">ROUND(AVERAGE(E102:E113),1)</f>
        <v>110.2</v>
      </c>
      <c r="F9" s="10">
        <f t="shared" si="12"/>
        <v>109.2</v>
      </c>
      <c r="G9" s="10">
        <f t="shared" si="12"/>
        <v>182.5</v>
      </c>
      <c r="H9" s="10">
        <f t="shared" si="12"/>
        <v>114.8</v>
      </c>
      <c r="I9" s="10">
        <f t="shared" si="12"/>
        <v>113.6</v>
      </c>
      <c r="J9" s="10">
        <f t="shared" si="12"/>
        <v>109.1</v>
      </c>
      <c r="K9" s="10">
        <f t="shared" si="12"/>
        <v>119.8</v>
      </c>
      <c r="L9" s="10">
        <f t="shared" si="12"/>
        <v>93</v>
      </c>
      <c r="M9" s="10">
        <f t="shared" si="12"/>
        <v>67.599999999999994</v>
      </c>
      <c r="N9" s="10">
        <f t="shared" si="12"/>
        <v>138.19999999999999</v>
      </c>
      <c r="O9" s="10">
        <f t="shared" si="12"/>
        <v>99.1</v>
      </c>
      <c r="P9" s="10">
        <f t="shared" si="12"/>
        <v>101.8</v>
      </c>
      <c r="Q9" s="10">
        <f t="shared" si="12"/>
        <v>100.8</v>
      </c>
      <c r="R9" s="10">
        <f t="shared" si="12"/>
        <v>109.2</v>
      </c>
      <c r="S9" s="10">
        <f t="shared" si="12"/>
        <v>91.6</v>
      </c>
      <c r="T9" s="10">
        <f t="shared" si="12"/>
        <v>99.9</v>
      </c>
      <c r="U9" s="10">
        <f t="shared" si="12"/>
        <v>100.4</v>
      </c>
      <c r="V9" s="10">
        <f t="shared" si="12"/>
        <v>90.7</v>
      </c>
      <c r="W9" s="10">
        <f t="shared" si="12"/>
        <v>97</v>
      </c>
      <c r="X9" s="10">
        <f t="shared" si="12"/>
        <v>97.1</v>
      </c>
      <c r="Y9" s="10">
        <f t="shared" si="12"/>
        <v>94.4</v>
      </c>
      <c r="Z9" s="10">
        <f t="shared" si="12"/>
        <v>117.9</v>
      </c>
      <c r="AA9" s="10">
        <f t="shared" si="12"/>
        <v>109.4</v>
      </c>
      <c r="AB9" s="10">
        <f t="shared" si="12"/>
        <v>104</v>
      </c>
      <c r="AC9" s="10">
        <f>ROUND(AVERAGE(AC102:AC113),1)</f>
        <v>0</v>
      </c>
      <c r="AD9" s="10">
        <f t="shared" si="12"/>
        <v>79.7</v>
      </c>
      <c r="AE9" s="10">
        <f>ROUND(AVERAGE(AE102:AE113),1)</f>
        <v>84</v>
      </c>
      <c r="AF9" s="10">
        <v>0</v>
      </c>
      <c r="AG9" s="10">
        <f>ROUND(AVERAGE(AG102:AG113),1)</f>
        <v>110.2</v>
      </c>
      <c r="AH9" s="8"/>
      <c r="AI9" s="9" t="s">
        <v>61</v>
      </c>
      <c r="AJ9" s="9"/>
      <c r="AK9" s="10">
        <f t="shared" ref="AK9:AU9" si="13">ROUND(AVERAGE(AK102:AK113),1)</f>
        <v>110.2</v>
      </c>
      <c r="AL9" s="10">
        <f t="shared" si="13"/>
        <v>112.8</v>
      </c>
      <c r="AM9" s="10">
        <f t="shared" si="13"/>
        <v>121.2</v>
      </c>
      <c r="AN9" s="10">
        <f t="shared" si="13"/>
        <v>126.5</v>
      </c>
      <c r="AO9" s="10">
        <f t="shared" si="13"/>
        <v>112.2</v>
      </c>
      <c r="AP9" s="10">
        <f t="shared" si="13"/>
        <v>102.2</v>
      </c>
      <c r="AQ9" s="10">
        <f t="shared" si="13"/>
        <v>113.8</v>
      </c>
      <c r="AR9" s="10">
        <f t="shared" si="13"/>
        <v>97.4</v>
      </c>
      <c r="AS9" s="10">
        <f t="shared" si="13"/>
        <v>108.6</v>
      </c>
      <c r="AT9" s="10">
        <f t="shared" si="13"/>
        <v>109.9</v>
      </c>
      <c r="AU9" s="10">
        <f t="shared" si="13"/>
        <v>88.1</v>
      </c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</row>
    <row r="10" spans="1:64">
      <c r="A10" s="8"/>
      <c r="B10" s="9" t="s">
        <v>62</v>
      </c>
      <c r="C10" s="9"/>
      <c r="D10" s="10">
        <f>ROUND(AVERAGE(D114:D125),1)</f>
        <v>117.6</v>
      </c>
      <c r="E10" s="10">
        <f t="shared" ref="E10:AD10" si="14">ROUND(AVERAGE(E114:E125),1)</f>
        <v>117.6</v>
      </c>
      <c r="F10" s="10">
        <f t="shared" si="14"/>
        <v>107.7</v>
      </c>
      <c r="G10" s="10">
        <f t="shared" si="14"/>
        <v>241.3</v>
      </c>
      <c r="H10" s="10">
        <f t="shared" si="14"/>
        <v>122.4</v>
      </c>
      <c r="I10" s="10">
        <f t="shared" si="14"/>
        <v>128.5</v>
      </c>
      <c r="J10" s="10">
        <f t="shared" si="14"/>
        <v>112</v>
      </c>
      <c r="K10" s="10">
        <f t="shared" si="14"/>
        <v>147</v>
      </c>
      <c r="L10" s="10">
        <f t="shared" si="14"/>
        <v>70.8</v>
      </c>
      <c r="M10" s="10">
        <f t="shared" si="14"/>
        <v>93.5</v>
      </c>
      <c r="N10" s="10">
        <f t="shared" si="14"/>
        <v>192.5</v>
      </c>
      <c r="O10" s="10">
        <f t="shared" si="14"/>
        <v>108.1</v>
      </c>
      <c r="P10" s="10">
        <f t="shared" si="14"/>
        <v>79.5</v>
      </c>
      <c r="Q10" s="10">
        <f t="shared" si="14"/>
        <v>103.7</v>
      </c>
      <c r="R10" s="10">
        <f t="shared" si="14"/>
        <v>102.6</v>
      </c>
      <c r="S10" s="10">
        <f t="shared" si="14"/>
        <v>87.8</v>
      </c>
      <c r="T10" s="10">
        <f t="shared" si="14"/>
        <v>96.9</v>
      </c>
      <c r="U10" s="10">
        <f t="shared" si="14"/>
        <v>106.4</v>
      </c>
      <c r="V10" s="10">
        <f t="shared" si="14"/>
        <v>82.9</v>
      </c>
      <c r="W10" s="10">
        <f t="shared" si="14"/>
        <v>92.1</v>
      </c>
      <c r="X10" s="10">
        <f t="shared" si="14"/>
        <v>101.2</v>
      </c>
      <c r="Y10" s="10">
        <f t="shared" si="14"/>
        <v>106.1</v>
      </c>
      <c r="Z10" s="10">
        <f t="shared" si="14"/>
        <v>151.80000000000001</v>
      </c>
      <c r="AA10" s="10">
        <f t="shared" si="14"/>
        <v>98.7</v>
      </c>
      <c r="AB10" s="10">
        <f t="shared" si="14"/>
        <v>120</v>
      </c>
      <c r="AC10" s="10">
        <f>ROUND(AVERAGE(AC114:AC125),1)</f>
        <v>0</v>
      </c>
      <c r="AD10" s="10">
        <f t="shared" si="14"/>
        <v>51.3</v>
      </c>
      <c r="AE10" s="10">
        <f>ROUND(AVERAGE(AE114:AE125),1)</f>
        <v>189.1</v>
      </c>
      <c r="AF10" s="10">
        <v>0</v>
      </c>
      <c r="AG10" s="10">
        <f>ROUND(AVERAGE(AG114:AG125),1)</f>
        <v>117.6</v>
      </c>
      <c r="AH10" s="8"/>
      <c r="AI10" s="9" t="s">
        <v>62</v>
      </c>
      <c r="AJ10" s="9"/>
      <c r="AK10" s="10">
        <f>ROUND(AVERAGE(AK114:AK125),1)</f>
        <v>117.6</v>
      </c>
      <c r="AL10" s="10">
        <f t="shared" ref="AL10:AU10" si="15">ROUND(AVERAGE(AL114:AL125),1)</f>
        <v>124.2</v>
      </c>
      <c r="AM10" s="10">
        <f t="shared" si="15"/>
        <v>145.69999999999999</v>
      </c>
      <c r="AN10" s="10">
        <f t="shared" si="15"/>
        <v>166.8</v>
      </c>
      <c r="AO10" s="10">
        <f t="shared" si="15"/>
        <v>110.4</v>
      </c>
      <c r="AP10" s="10">
        <f t="shared" si="15"/>
        <v>96.7</v>
      </c>
      <c r="AQ10" s="10">
        <f t="shared" si="15"/>
        <v>107.4</v>
      </c>
      <c r="AR10" s="10">
        <f t="shared" si="15"/>
        <v>92.2</v>
      </c>
      <c r="AS10" s="10">
        <f t="shared" si="15"/>
        <v>113.8</v>
      </c>
      <c r="AT10" s="10">
        <f t="shared" si="15"/>
        <v>114.4</v>
      </c>
      <c r="AU10" s="10">
        <f t="shared" si="15"/>
        <v>104.3</v>
      </c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</row>
    <row r="11" spans="1:64">
      <c r="A11" s="8"/>
      <c r="B11" s="9" t="s">
        <v>63</v>
      </c>
      <c r="C11" s="9"/>
      <c r="D11" s="10">
        <f>ROUND(AVERAGE(D126:D137),1)</f>
        <v>119.8</v>
      </c>
      <c r="E11" s="10">
        <f t="shared" ref="E11:AD11" si="16">ROUND(AVERAGE(E126:E137),1)</f>
        <v>119.7</v>
      </c>
      <c r="F11" s="10">
        <f t="shared" si="16"/>
        <v>107.9</v>
      </c>
      <c r="G11" s="10">
        <f t="shared" si="16"/>
        <v>343.7</v>
      </c>
      <c r="H11" s="10">
        <f t="shared" si="16"/>
        <v>153.69999999999999</v>
      </c>
      <c r="I11" s="10">
        <f t="shared" si="16"/>
        <v>118.5</v>
      </c>
      <c r="J11" s="10">
        <f t="shared" si="16"/>
        <v>108.7</v>
      </c>
      <c r="K11" s="10">
        <f t="shared" si="16"/>
        <v>131.30000000000001</v>
      </c>
      <c r="L11" s="10">
        <f t="shared" si="16"/>
        <v>75.5</v>
      </c>
      <c r="M11" s="10">
        <f t="shared" si="16"/>
        <v>122.8</v>
      </c>
      <c r="N11" s="10">
        <f t="shared" si="16"/>
        <v>167.9</v>
      </c>
      <c r="O11" s="10">
        <f t="shared" si="16"/>
        <v>73.7</v>
      </c>
      <c r="P11" s="10">
        <f t="shared" si="16"/>
        <v>73.3</v>
      </c>
      <c r="Q11" s="10">
        <f t="shared" si="16"/>
        <v>108.8</v>
      </c>
      <c r="R11" s="10">
        <f t="shared" si="16"/>
        <v>106.4</v>
      </c>
      <c r="S11" s="10">
        <f t="shared" si="16"/>
        <v>86.9</v>
      </c>
      <c r="T11" s="10">
        <f t="shared" si="16"/>
        <v>97.6</v>
      </c>
      <c r="U11" s="10">
        <f t="shared" si="16"/>
        <v>103.6</v>
      </c>
      <c r="V11" s="10">
        <f t="shared" si="16"/>
        <v>89.5</v>
      </c>
      <c r="W11" s="10">
        <f t="shared" si="16"/>
        <v>89.6</v>
      </c>
      <c r="X11" s="10">
        <f t="shared" si="16"/>
        <v>104.4</v>
      </c>
      <c r="Y11" s="10">
        <f t="shared" si="16"/>
        <v>103.9</v>
      </c>
      <c r="Z11" s="10">
        <f t="shared" si="16"/>
        <v>185.6</v>
      </c>
      <c r="AA11" s="10">
        <f t="shared" si="16"/>
        <v>97.6</v>
      </c>
      <c r="AB11" s="10">
        <f t="shared" si="16"/>
        <v>112.5</v>
      </c>
      <c r="AC11" s="10">
        <f t="shared" si="16"/>
        <v>0</v>
      </c>
      <c r="AD11" s="10">
        <f t="shared" si="16"/>
        <v>43.2</v>
      </c>
      <c r="AE11" s="10">
        <f>ROUND(AVERAGE(AE126:AE137),1)</f>
        <v>335.5</v>
      </c>
      <c r="AF11" s="10">
        <v>0</v>
      </c>
      <c r="AG11" s="10">
        <f>ROUND(AVERAGE(AG126:AG137),1)</f>
        <v>119.8</v>
      </c>
      <c r="AH11" s="8"/>
      <c r="AI11" s="9" t="s">
        <v>63</v>
      </c>
      <c r="AJ11" s="9"/>
      <c r="AK11" s="10">
        <f>ROUND(AVERAGE(AK126:AK137),1)</f>
        <v>119.8</v>
      </c>
      <c r="AL11" s="10">
        <f t="shared" ref="AL11:AU11" si="17">ROUND(AVERAGE(AL126:AL137),1)</f>
        <v>114.9</v>
      </c>
      <c r="AM11" s="10">
        <f t="shared" si="17"/>
        <v>136.4</v>
      </c>
      <c r="AN11" s="10">
        <f t="shared" si="17"/>
        <v>142.69999999999999</v>
      </c>
      <c r="AO11" s="10">
        <f t="shared" si="17"/>
        <v>125.8</v>
      </c>
      <c r="AP11" s="10">
        <f t="shared" si="17"/>
        <v>87.4</v>
      </c>
      <c r="AQ11" s="10">
        <f t="shared" si="17"/>
        <v>77.8</v>
      </c>
      <c r="AR11" s="10">
        <f t="shared" si="17"/>
        <v>91.5</v>
      </c>
      <c r="AS11" s="10">
        <f t="shared" si="17"/>
        <v>122.6</v>
      </c>
      <c r="AT11" s="10">
        <f t="shared" si="17"/>
        <v>123.7</v>
      </c>
      <c r="AU11" s="10">
        <f t="shared" si="17"/>
        <v>104.3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</row>
    <row r="12" spans="1:64">
      <c r="A12" s="8"/>
      <c r="B12" s="9" t="s">
        <v>64</v>
      </c>
      <c r="C12" s="9"/>
      <c r="D12" s="10">
        <f>ROUND(AVERAGE(D138:D149),1)</f>
        <v>110.2</v>
      </c>
      <c r="E12" s="10">
        <f t="shared" ref="E12:AE12" si="18">ROUND(AVERAGE(E138:E149),1)</f>
        <v>110.1</v>
      </c>
      <c r="F12" s="10">
        <f t="shared" si="18"/>
        <v>108.2</v>
      </c>
      <c r="G12" s="10">
        <f t="shared" si="18"/>
        <v>328.6</v>
      </c>
      <c r="H12" s="10">
        <f t="shared" si="18"/>
        <v>109.4</v>
      </c>
      <c r="I12" s="10">
        <f t="shared" si="18"/>
        <v>105.6</v>
      </c>
      <c r="J12" s="10">
        <f t="shared" si="18"/>
        <v>88.7</v>
      </c>
      <c r="K12" s="10">
        <f t="shared" si="18"/>
        <v>111.8</v>
      </c>
      <c r="L12" s="10">
        <f t="shared" si="18"/>
        <v>106.7</v>
      </c>
      <c r="M12" s="10">
        <f t="shared" si="18"/>
        <v>131.69999999999999</v>
      </c>
      <c r="N12" s="10">
        <f t="shared" si="18"/>
        <v>85.7</v>
      </c>
      <c r="O12" s="10">
        <f t="shared" si="18"/>
        <v>89.6</v>
      </c>
      <c r="P12" s="10">
        <f t="shared" si="18"/>
        <v>88.7</v>
      </c>
      <c r="Q12" s="10">
        <f t="shared" si="18"/>
        <v>106.8</v>
      </c>
      <c r="R12" s="10">
        <f t="shared" si="18"/>
        <v>104.4</v>
      </c>
      <c r="S12" s="10">
        <f t="shared" si="18"/>
        <v>88.2</v>
      </c>
      <c r="T12" s="10">
        <f t="shared" si="18"/>
        <v>92.2</v>
      </c>
      <c r="U12" s="10">
        <f t="shared" si="18"/>
        <v>95</v>
      </c>
      <c r="V12" s="10">
        <f t="shared" si="18"/>
        <v>89.1</v>
      </c>
      <c r="W12" s="10">
        <f t="shared" si="18"/>
        <v>89.4</v>
      </c>
      <c r="X12" s="10">
        <f t="shared" si="18"/>
        <v>125.9</v>
      </c>
      <c r="Y12" s="10">
        <f t="shared" si="18"/>
        <v>105.1</v>
      </c>
      <c r="Z12" s="10">
        <f t="shared" si="18"/>
        <v>299.60000000000002</v>
      </c>
      <c r="AA12" s="10">
        <f t="shared" si="18"/>
        <v>103.5</v>
      </c>
      <c r="AB12" s="10">
        <f t="shared" si="18"/>
        <v>92.7</v>
      </c>
      <c r="AC12" s="10">
        <f t="shared" si="18"/>
        <v>0</v>
      </c>
      <c r="AD12" s="10">
        <f t="shared" si="18"/>
        <v>39.299999999999997</v>
      </c>
      <c r="AE12" s="10">
        <f t="shared" si="18"/>
        <v>405.9</v>
      </c>
      <c r="AF12" s="10">
        <v>0</v>
      </c>
      <c r="AG12" s="10">
        <f>ROUND(AVERAGE(AG138:AG149),1)</f>
        <v>110.2</v>
      </c>
      <c r="AH12" s="8"/>
      <c r="AI12" s="9" t="s">
        <v>64</v>
      </c>
      <c r="AJ12" s="9"/>
      <c r="AK12" s="10">
        <f t="shared" ref="AK12:AU12" si="19">ROUND(AVERAGE(AK138:AK149),1)</f>
        <v>110.2</v>
      </c>
      <c r="AL12" s="10">
        <f t="shared" si="19"/>
        <v>105.5</v>
      </c>
      <c r="AM12" s="10">
        <f t="shared" si="19"/>
        <v>116.7</v>
      </c>
      <c r="AN12" s="10">
        <f t="shared" si="19"/>
        <v>112</v>
      </c>
      <c r="AO12" s="10">
        <f t="shared" si="19"/>
        <v>124.7</v>
      </c>
      <c r="AP12" s="10">
        <f t="shared" si="19"/>
        <v>91.1</v>
      </c>
      <c r="AQ12" s="10">
        <f t="shared" si="19"/>
        <v>84.9</v>
      </c>
      <c r="AR12" s="10">
        <f t="shared" si="19"/>
        <v>93.7</v>
      </c>
      <c r="AS12" s="10">
        <f t="shared" si="19"/>
        <v>112.9</v>
      </c>
      <c r="AT12" s="10">
        <f t="shared" si="19"/>
        <v>113.7</v>
      </c>
      <c r="AU12" s="10">
        <f t="shared" si="19"/>
        <v>99.1</v>
      </c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</row>
    <row r="13" spans="1:64">
      <c r="A13" s="8"/>
      <c r="B13" s="9" t="s">
        <v>65</v>
      </c>
      <c r="C13" s="9"/>
      <c r="D13" s="10">
        <f>ROUND(AVERAGE(D150:D161),1)</f>
        <v>109.8</v>
      </c>
      <c r="E13" s="10">
        <f t="shared" ref="E13:AE13" si="20">ROUND(AVERAGE(E150:E161),1)</f>
        <v>109.7</v>
      </c>
      <c r="F13" s="10">
        <f t="shared" si="20"/>
        <v>115.8</v>
      </c>
      <c r="G13" s="10">
        <f t="shared" si="20"/>
        <v>339.5</v>
      </c>
      <c r="H13" s="10">
        <f t="shared" si="20"/>
        <v>115.8</v>
      </c>
      <c r="I13" s="10">
        <f t="shared" si="20"/>
        <v>91.2</v>
      </c>
      <c r="J13" s="10">
        <f t="shared" si="20"/>
        <v>58.2</v>
      </c>
      <c r="K13" s="10">
        <f t="shared" si="20"/>
        <v>105.8</v>
      </c>
      <c r="L13" s="10">
        <f t="shared" si="20"/>
        <v>83</v>
      </c>
      <c r="M13" s="10">
        <f t="shared" si="20"/>
        <v>79.3</v>
      </c>
      <c r="N13" s="10">
        <f t="shared" si="20"/>
        <v>86.7</v>
      </c>
      <c r="O13" s="10">
        <f t="shared" si="20"/>
        <v>93.3</v>
      </c>
      <c r="P13" s="10">
        <f t="shared" si="20"/>
        <v>93.1</v>
      </c>
      <c r="Q13" s="10">
        <f t="shared" si="20"/>
        <v>106.1</v>
      </c>
      <c r="R13" s="10">
        <f t="shared" si="20"/>
        <v>105.8</v>
      </c>
      <c r="S13" s="10">
        <f t="shared" si="20"/>
        <v>84.7</v>
      </c>
      <c r="T13" s="10">
        <f t="shared" si="20"/>
        <v>90.8</v>
      </c>
      <c r="U13" s="10">
        <f t="shared" si="20"/>
        <v>98.7</v>
      </c>
      <c r="V13" s="10">
        <f t="shared" si="20"/>
        <v>101.9</v>
      </c>
      <c r="W13" s="10">
        <f t="shared" si="20"/>
        <v>90.7</v>
      </c>
      <c r="X13" s="10">
        <f t="shared" si="20"/>
        <v>134.6</v>
      </c>
      <c r="Y13" s="10">
        <f t="shared" si="20"/>
        <v>109.9</v>
      </c>
      <c r="Z13" s="10">
        <f t="shared" si="20"/>
        <v>329.7</v>
      </c>
      <c r="AA13" s="10">
        <f t="shared" si="20"/>
        <v>111.9</v>
      </c>
      <c r="AB13" s="10">
        <f t="shared" si="20"/>
        <v>81.599999999999994</v>
      </c>
      <c r="AC13" s="10">
        <f t="shared" si="20"/>
        <v>0</v>
      </c>
      <c r="AD13" s="10">
        <f t="shared" si="20"/>
        <v>43.8</v>
      </c>
      <c r="AE13" s="10">
        <f t="shared" si="20"/>
        <v>486.2</v>
      </c>
      <c r="AF13" s="10">
        <v>0</v>
      </c>
      <c r="AG13" s="10">
        <f>ROUND(AVERAGE(AG150:AG161),1)</f>
        <v>109.8</v>
      </c>
      <c r="AH13" s="8"/>
      <c r="AI13" s="9" t="s">
        <v>65</v>
      </c>
      <c r="AJ13" s="9"/>
      <c r="AK13" s="10">
        <f>ROUND(AVERAGE(AK150:AK161),1)</f>
        <v>109.8</v>
      </c>
      <c r="AL13" s="10">
        <f t="shared" ref="AL13:AU13" si="21">ROUND(AVERAGE(AL150:AL161),1)</f>
        <v>101.8</v>
      </c>
      <c r="AM13" s="10">
        <f t="shared" si="21"/>
        <v>108.2</v>
      </c>
      <c r="AN13" s="10">
        <f t="shared" si="21"/>
        <v>100.8</v>
      </c>
      <c r="AO13" s="10">
        <f t="shared" si="21"/>
        <v>120.6</v>
      </c>
      <c r="AP13" s="10">
        <f t="shared" si="21"/>
        <v>93.6</v>
      </c>
      <c r="AQ13" s="10">
        <f t="shared" si="21"/>
        <v>81.7</v>
      </c>
      <c r="AR13" s="10">
        <f t="shared" si="21"/>
        <v>98.6</v>
      </c>
      <c r="AS13" s="10">
        <f t="shared" si="21"/>
        <v>114.4</v>
      </c>
      <c r="AT13" s="10">
        <f t="shared" si="21"/>
        <v>115.5</v>
      </c>
      <c r="AU13" s="10">
        <f t="shared" si="21"/>
        <v>96</v>
      </c>
      <c r="AV13" s="11"/>
      <c r="AW13" s="11"/>
      <c r="AX13" s="11"/>
      <c r="AY13" s="11"/>
      <c r="AZ13" s="11"/>
    </row>
    <row r="14" spans="1:64">
      <c r="A14" s="8"/>
      <c r="B14" s="9" t="s">
        <v>66</v>
      </c>
      <c r="C14" s="9"/>
      <c r="D14" s="10">
        <f>ROUND(AVERAGE(D162:D173),1)</f>
        <v>111.6</v>
      </c>
      <c r="E14" s="10">
        <f t="shared" ref="E14:AG14" si="22">ROUND(AVERAGE(E162:E173),1)</f>
        <v>111.5</v>
      </c>
      <c r="F14" s="10">
        <f t="shared" si="22"/>
        <v>123.2</v>
      </c>
      <c r="G14" s="10">
        <f t="shared" si="22"/>
        <v>317.39999999999998</v>
      </c>
      <c r="H14" s="10">
        <f t="shared" si="22"/>
        <v>124.5</v>
      </c>
      <c r="I14" s="10">
        <f t="shared" si="22"/>
        <v>84.2</v>
      </c>
      <c r="J14" s="10">
        <f t="shared" si="22"/>
        <v>50.7</v>
      </c>
      <c r="K14" s="10">
        <f t="shared" si="22"/>
        <v>108.1</v>
      </c>
      <c r="L14" s="10">
        <f t="shared" si="22"/>
        <v>32.4</v>
      </c>
      <c r="M14" s="10">
        <f t="shared" si="22"/>
        <v>84.7</v>
      </c>
      <c r="N14" s="10">
        <f t="shared" si="22"/>
        <v>100.7</v>
      </c>
      <c r="O14" s="10">
        <f t="shared" si="22"/>
        <v>105.1</v>
      </c>
      <c r="P14" s="10">
        <f t="shared" si="22"/>
        <v>81.099999999999994</v>
      </c>
      <c r="Q14" s="10">
        <f t="shared" si="22"/>
        <v>119</v>
      </c>
      <c r="R14" s="10">
        <f t="shared" si="22"/>
        <v>108.2</v>
      </c>
      <c r="S14" s="10">
        <f t="shared" si="22"/>
        <v>129.1</v>
      </c>
      <c r="T14" s="10">
        <f t="shared" si="22"/>
        <v>90.4</v>
      </c>
      <c r="U14" s="10">
        <f t="shared" si="22"/>
        <v>105.2</v>
      </c>
      <c r="V14" s="10">
        <f t="shared" si="22"/>
        <v>72.400000000000006</v>
      </c>
      <c r="W14" s="10">
        <f t="shared" si="22"/>
        <v>90.2</v>
      </c>
      <c r="X14" s="10">
        <f t="shared" si="22"/>
        <v>115.5</v>
      </c>
      <c r="Y14" s="10">
        <f t="shared" si="22"/>
        <v>117.3</v>
      </c>
      <c r="Z14" s="10">
        <f t="shared" si="22"/>
        <v>257.89999999999998</v>
      </c>
      <c r="AA14" s="10">
        <f t="shared" si="22"/>
        <v>100.9</v>
      </c>
      <c r="AB14" s="10">
        <f t="shared" si="22"/>
        <v>72.3</v>
      </c>
      <c r="AC14" s="10">
        <f t="shared" si="22"/>
        <v>0</v>
      </c>
      <c r="AD14" s="10">
        <f t="shared" si="22"/>
        <v>24.4</v>
      </c>
      <c r="AE14" s="10">
        <f t="shared" si="22"/>
        <v>529.70000000000005</v>
      </c>
      <c r="AF14" s="10">
        <v>0</v>
      </c>
      <c r="AG14" s="10">
        <f t="shared" si="22"/>
        <v>111.6</v>
      </c>
      <c r="AH14" s="8"/>
      <c r="AI14" s="9" t="s">
        <v>66</v>
      </c>
      <c r="AJ14" s="9"/>
      <c r="AK14" s="10">
        <f t="shared" ref="AK14:AU14" si="23">ROUND(AVERAGE(AK162:AK173),1)</f>
        <v>111.6</v>
      </c>
      <c r="AL14" s="10">
        <f t="shared" si="23"/>
        <v>98.6</v>
      </c>
      <c r="AM14" s="10">
        <f t="shared" si="23"/>
        <v>105.3</v>
      </c>
      <c r="AN14" s="10">
        <f t="shared" si="23"/>
        <v>92.2</v>
      </c>
      <c r="AO14" s="10">
        <f t="shared" si="23"/>
        <v>127.2</v>
      </c>
      <c r="AP14" s="10">
        <f t="shared" si="23"/>
        <v>90.1</v>
      </c>
      <c r="AQ14" s="10">
        <f t="shared" si="23"/>
        <v>86.2</v>
      </c>
      <c r="AR14" s="10">
        <f t="shared" si="23"/>
        <v>91.7</v>
      </c>
      <c r="AS14" s="10">
        <f t="shared" si="23"/>
        <v>119</v>
      </c>
      <c r="AT14" s="10">
        <f t="shared" si="23"/>
        <v>120.8</v>
      </c>
      <c r="AU14" s="10">
        <f t="shared" si="23"/>
        <v>89.4</v>
      </c>
      <c r="AV14" s="11"/>
      <c r="AW14" s="11"/>
      <c r="AX14" s="11"/>
      <c r="AY14" s="11"/>
      <c r="AZ14" s="11"/>
    </row>
    <row r="15" spans="1:64">
      <c r="A15" s="8"/>
      <c r="B15" s="9" t="s">
        <v>67</v>
      </c>
      <c r="C15" s="9"/>
      <c r="D15" s="10">
        <f>ROUND(AVERAGE(D174:D185),1)</f>
        <v>113.1</v>
      </c>
      <c r="E15" s="10">
        <f t="shared" ref="E15:AG15" si="24">ROUND(AVERAGE(E174:E185),1)</f>
        <v>113</v>
      </c>
      <c r="F15" s="10">
        <f t="shared" si="24"/>
        <v>119.1</v>
      </c>
      <c r="G15" s="10">
        <f t="shared" si="24"/>
        <v>316.8</v>
      </c>
      <c r="H15" s="10">
        <f t="shared" si="24"/>
        <v>132.80000000000001</v>
      </c>
      <c r="I15" s="10">
        <f t="shared" si="24"/>
        <v>83.4</v>
      </c>
      <c r="J15" s="10">
        <f t="shared" si="24"/>
        <v>48.5</v>
      </c>
      <c r="K15" s="10">
        <f t="shared" si="24"/>
        <v>107.4</v>
      </c>
      <c r="L15" s="10">
        <f t="shared" si="24"/>
        <v>33.4</v>
      </c>
      <c r="M15" s="10">
        <f t="shared" si="24"/>
        <v>93.1</v>
      </c>
      <c r="N15" s="10">
        <f t="shared" si="24"/>
        <v>111.7</v>
      </c>
      <c r="O15" s="10">
        <f t="shared" si="24"/>
        <v>111.2</v>
      </c>
      <c r="P15" s="10">
        <f t="shared" si="24"/>
        <v>96.8</v>
      </c>
      <c r="Q15" s="10">
        <f t="shared" si="24"/>
        <v>116.2</v>
      </c>
      <c r="R15" s="10">
        <f t="shared" si="24"/>
        <v>112.2</v>
      </c>
      <c r="S15" s="10">
        <f t="shared" si="24"/>
        <v>132.30000000000001</v>
      </c>
      <c r="T15" s="10">
        <f t="shared" si="24"/>
        <v>88.8</v>
      </c>
      <c r="U15" s="10">
        <f t="shared" si="24"/>
        <v>110.7</v>
      </c>
      <c r="V15" s="10">
        <f t="shared" si="24"/>
        <v>70.5</v>
      </c>
      <c r="W15" s="10">
        <f t="shared" si="24"/>
        <v>90.4</v>
      </c>
      <c r="X15" s="10">
        <f t="shared" si="24"/>
        <v>109.3</v>
      </c>
      <c r="Y15" s="10">
        <f t="shared" si="24"/>
        <v>110.9</v>
      </c>
      <c r="Z15" s="10">
        <f t="shared" si="24"/>
        <v>239.9</v>
      </c>
      <c r="AA15" s="10">
        <f t="shared" si="24"/>
        <v>101.8</v>
      </c>
      <c r="AB15" s="10">
        <f t="shared" si="24"/>
        <v>71.599999999999994</v>
      </c>
      <c r="AC15" s="10">
        <f t="shared" si="24"/>
        <v>0</v>
      </c>
      <c r="AD15" s="10">
        <f t="shared" si="24"/>
        <v>23.9</v>
      </c>
      <c r="AE15" s="10">
        <f t="shared" si="24"/>
        <v>535</v>
      </c>
      <c r="AF15" s="10">
        <v>0</v>
      </c>
      <c r="AG15" s="10">
        <f t="shared" si="24"/>
        <v>113.1</v>
      </c>
      <c r="AH15" s="10" t="s">
        <v>143</v>
      </c>
      <c r="AI15" s="9" t="s">
        <v>67</v>
      </c>
      <c r="AJ15" s="9"/>
      <c r="AK15" s="10">
        <f t="shared" ref="AK15:AU15" si="25">ROUND(AVERAGE(AK174:AK185),1)</f>
        <v>113.1</v>
      </c>
      <c r="AL15" s="10">
        <f t="shared" si="25"/>
        <v>99.5</v>
      </c>
      <c r="AM15" s="10">
        <f t="shared" si="25"/>
        <v>109.9</v>
      </c>
      <c r="AN15" s="10">
        <f t="shared" si="25"/>
        <v>96.3</v>
      </c>
      <c r="AO15" s="10">
        <f t="shared" si="25"/>
        <v>132.6</v>
      </c>
      <c r="AP15" s="10">
        <f t="shared" si="25"/>
        <v>86.2</v>
      </c>
      <c r="AQ15" s="10">
        <f t="shared" si="25"/>
        <v>81.900000000000006</v>
      </c>
      <c r="AR15" s="10">
        <f t="shared" si="25"/>
        <v>88.1</v>
      </c>
      <c r="AS15" s="10">
        <f t="shared" si="25"/>
        <v>120.9</v>
      </c>
      <c r="AT15" s="10">
        <f t="shared" si="25"/>
        <v>123</v>
      </c>
      <c r="AU15" s="10">
        <f t="shared" si="25"/>
        <v>85.2</v>
      </c>
      <c r="AV15" s="11"/>
      <c r="AW15" s="11"/>
      <c r="AX15" s="11"/>
      <c r="AY15" s="11"/>
      <c r="AZ15" s="11"/>
    </row>
    <row r="16" spans="1:64">
      <c r="A16" s="8"/>
      <c r="B16" s="12" t="s">
        <v>68</v>
      </c>
      <c r="C16" s="12"/>
      <c r="D16" s="13">
        <f>ROUND(AVERAGE(D186:D197),1)</f>
        <v>115</v>
      </c>
      <c r="E16" s="13">
        <f t="shared" ref="E16:AG16" si="26">ROUND(AVERAGE(E186:E197),1)</f>
        <v>114.9</v>
      </c>
      <c r="F16" s="13">
        <f t="shared" si="26"/>
        <v>114.2</v>
      </c>
      <c r="G16" s="13">
        <f t="shared" si="26"/>
        <v>348.2</v>
      </c>
      <c r="H16" s="13">
        <f t="shared" si="26"/>
        <v>172.3</v>
      </c>
      <c r="I16" s="13">
        <f t="shared" si="26"/>
        <v>75.400000000000006</v>
      </c>
      <c r="J16" s="13">
        <f t="shared" si="26"/>
        <v>50.3</v>
      </c>
      <c r="K16" s="13">
        <f t="shared" si="26"/>
        <v>96.2</v>
      </c>
      <c r="L16" s="13">
        <f t="shared" si="26"/>
        <v>23</v>
      </c>
      <c r="M16" s="13">
        <f t="shared" si="26"/>
        <v>81</v>
      </c>
      <c r="N16" s="13">
        <f t="shared" si="26"/>
        <v>102.2</v>
      </c>
      <c r="O16" s="13">
        <f t="shared" si="26"/>
        <v>142.1</v>
      </c>
      <c r="P16" s="13">
        <f t="shared" si="26"/>
        <v>140.9</v>
      </c>
      <c r="Q16" s="13">
        <f t="shared" si="26"/>
        <v>114.5</v>
      </c>
      <c r="R16" s="13">
        <f t="shared" si="26"/>
        <v>118.6</v>
      </c>
      <c r="S16" s="13">
        <f t="shared" si="26"/>
        <v>4.9000000000000004</v>
      </c>
      <c r="T16" s="13">
        <f t="shared" si="26"/>
        <v>92.4</v>
      </c>
      <c r="U16" s="13">
        <f t="shared" si="26"/>
        <v>110.5</v>
      </c>
      <c r="V16" s="13">
        <f t="shared" si="26"/>
        <v>109.9</v>
      </c>
      <c r="W16" s="13">
        <f t="shared" si="26"/>
        <v>88.7</v>
      </c>
      <c r="X16" s="13">
        <f t="shared" si="26"/>
        <v>104.2</v>
      </c>
      <c r="Y16" s="13">
        <f t="shared" si="26"/>
        <v>138</v>
      </c>
      <c r="Z16" s="13">
        <f t="shared" si="26"/>
        <v>170.6</v>
      </c>
      <c r="AA16" s="13">
        <f t="shared" si="26"/>
        <v>102.3</v>
      </c>
      <c r="AB16" s="13">
        <f t="shared" si="26"/>
        <v>71.5</v>
      </c>
      <c r="AC16" s="13" t="e">
        <f t="shared" si="26"/>
        <v>#DIV/0!</v>
      </c>
      <c r="AD16" s="13">
        <f t="shared" si="26"/>
        <v>22</v>
      </c>
      <c r="AE16" s="13">
        <f t="shared" si="26"/>
        <v>533.4</v>
      </c>
      <c r="AF16" s="13" t="s">
        <v>143</v>
      </c>
      <c r="AG16" s="13">
        <f t="shared" si="26"/>
        <v>115</v>
      </c>
      <c r="AH16" s="14"/>
      <c r="AI16" s="12" t="s">
        <v>68</v>
      </c>
      <c r="AJ16" s="12"/>
      <c r="AK16" s="13">
        <f t="shared" ref="AK16:AU16" si="27">ROUND(AVERAGE(AK186:AK197),1)</f>
        <v>115</v>
      </c>
      <c r="AL16" s="13">
        <f t="shared" si="27"/>
        <v>105.4</v>
      </c>
      <c r="AM16" s="13">
        <f t="shared" si="27"/>
        <v>117.5</v>
      </c>
      <c r="AN16" s="13">
        <f t="shared" si="27"/>
        <v>90.6</v>
      </c>
      <c r="AO16" s="13">
        <f t="shared" si="27"/>
        <v>162.6</v>
      </c>
      <c r="AP16" s="13">
        <f t="shared" si="27"/>
        <v>89.9</v>
      </c>
      <c r="AQ16" s="13">
        <f t="shared" si="27"/>
        <v>96.3</v>
      </c>
      <c r="AR16" s="13">
        <f t="shared" si="27"/>
        <v>87.2</v>
      </c>
      <c r="AS16" s="13">
        <f t="shared" si="27"/>
        <v>120.6</v>
      </c>
      <c r="AT16" s="13">
        <f t="shared" si="27"/>
        <v>122.4</v>
      </c>
      <c r="AU16" s="13">
        <f t="shared" si="27"/>
        <v>89.6</v>
      </c>
      <c r="AV16" s="11"/>
      <c r="AW16" s="11"/>
      <c r="AX16" s="11"/>
      <c r="AY16" s="11"/>
      <c r="AZ16" s="11"/>
    </row>
    <row r="17" spans="1:88">
      <c r="A17" s="8"/>
      <c r="B17" s="9" t="s">
        <v>69</v>
      </c>
      <c r="C17" s="9"/>
      <c r="D17" s="10">
        <f t="shared" ref="D17:AB17" si="28">ROUND(SUM(D33:D44)/12,1)</f>
        <v>113.6</v>
      </c>
      <c r="E17" s="10">
        <f t="shared" si="28"/>
        <v>113.6</v>
      </c>
      <c r="F17" s="10">
        <f t="shared" si="28"/>
        <v>113.1</v>
      </c>
      <c r="G17" s="10">
        <f t="shared" si="28"/>
        <v>182.3</v>
      </c>
      <c r="H17" s="10">
        <f t="shared" si="28"/>
        <v>75</v>
      </c>
      <c r="I17" s="10">
        <f t="shared" si="28"/>
        <v>133.4</v>
      </c>
      <c r="J17" s="10">
        <f t="shared" si="28"/>
        <v>201.8</v>
      </c>
      <c r="K17" s="10">
        <f t="shared" si="28"/>
        <v>105.7</v>
      </c>
      <c r="L17" s="10">
        <f t="shared" si="28"/>
        <v>138.80000000000001</v>
      </c>
      <c r="M17" s="10">
        <f t="shared" si="28"/>
        <v>29.2</v>
      </c>
      <c r="N17" s="10">
        <f t="shared" si="28"/>
        <v>62</v>
      </c>
      <c r="O17" s="10">
        <f t="shared" si="28"/>
        <v>80.400000000000006</v>
      </c>
      <c r="P17" s="10">
        <f t="shared" si="28"/>
        <v>223.5</v>
      </c>
      <c r="Q17" s="10">
        <f t="shared" si="28"/>
        <v>110.3</v>
      </c>
      <c r="R17" s="10">
        <f t="shared" si="28"/>
        <v>112</v>
      </c>
      <c r="S17" s="10">
        <f t="shared" si="28"/>
        <v>106.3</v>
      </c>
      <c r="T17" s="10">
        <f t="shared" si="28"/>
        <v>87.2</v>
      </c>
      <c r="U17" s="10">
        <f t="shared" si="28"/>
        <v>114.7</v>
      </c>
      <c r="V17" s="10">
        <f t="shared" si="28"/>
        <v>411.4</v>
      </c>
      <c r="W17" s="10">
        <f t="shared" si="28"/>
        <v>92.3</v>
      </c>
      <c r="X17" s="10">
        <f t="shared" si="28"/>
        <v>176.4</v>
      </c>
      <c r="Y17" s="10">
        <f t="shared" si="28"/>
        <v>197.1</v>
      </c>
      <c r="Z17" s="10">
        <f t="shared" si="28"/>
        <v>330.3</v>
      </c>
      <c r="AA17" s="10">
        <f t="shared" si="28"/>
        <v>37.6</v>
      </c>
      <c r="AB17" s="10">
        <f t="shared" si="28"/>
        <v>67.099999999999994</v>
      </c>
      <c r="AC17" s="10">
        <f>ROUND(SUM(AC33:AC44)/12,1)</f>
        <v>0</v>
      </c>
      <c r="AD17" s="10">
        <f>ROUND(SUM(AD33:AD44)/12,1)</f>
        <v>104.9</v>
      </c>
      <c r="AE17" s="10">
        <f>ROUND(SUM(AE33:AE44)/12,1)</f>
        <v>69.3</v>
      </c>
      <c r="AF17" s="10">
        <f>ROUND(SUM(AF33:AF44)/12,1)</f>
        <v>0</v>
      </c>
      <c r="AG17" s="10">
        <f>ROUND(SUM(AG33:AG44)/12,1)</f>
        <v>113.6</v>
      </c>
      <c r="AH17" s="8"/>
      <c r="AI17" s="9" t="s">
        <v>69</v>
      </c>
      <c r="AJ17" s="9"/>
      <c r="AK17" s="10">
        <f>ROUND(SUM(AK33:AK44)/12,1)</f>
        <v>113.6</v>
      </c>
      <c r="AL17" s="10">
        <f>ROUND(SUM(AL33:AL44)/12,1)</f>
        <v>112.3</v>
      </c>
      <c r="AM17" s="10">
        <f>ROUND(SUM(AM33:AM44)/12,1)</f>
        <v>110</v>
      </c>
      <c r="AN17" s="10">
        <f t="shared" ref="AN17:AS17" si="29">ROUND(SUM(AN33:AN44)/12,1)</f>
        <v>112.4</v>
      </c>
      <c r="AO17" s="10">
        <f t="shared" si="29"/>
        <v>106</v>
      </c>
      <c r="AP17" s="10">
        <f t="shared" si="29"/>
        <v>115.3</v>
      </c>
      <c r="AQ17" s="10">
        <f t="shared" si="29"/>
        <v>92.9</v>
      </c>
      <c r="AR17" s="10">
        <f t="shared" si="29"/>
        <v>124.6</v>
      </c>
      <c r="AS17" s="10">
        <f t="shared" si="29"/>
        <v>114.2</v>
      </c>
      <c r="AT17" s="10">
        <f>ROUND(SUM(AT33:AT44)/12,1)</f>
        <v>113.9</v>
      </c>
      <c r="AU17" s="10">
        <f>ROUND(SUM(AU33:AU44)/12,1)</f>
        <v>119.5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</row>
    <row r="18" spans="1:88">
      <c r="A18" s="8"/>
      <c r="B18" s="9" t="s">
        <v>70</v>
      </c>
      <c r="C18" s="9"/>
      <c r="D18" s="10">
        <f t="shared" ref="D18:AB18" si="30">ROUND(SUM(D45:D56)/12,1)</f>
        <v>117.5</v>
      </c>
      <c r="E18" s="10">
        <f t="shared" si="30"/>
        <v>117.5</v>
      </c>
      <c r="F18" s="10">
        <f t="shared" si="30"/>
        <v>106.6</v>
      </c>
      <c r="G18" s="10">
        <f t="shared" si="30"/>
        <v>243.8</v>
      </c>
      <c r="H18" s="10">
        <f t="shared" si="30"/>
        <v>78.599999999999994</v>
      </c>
      <c r="I18" s="10">
        <f t="shared" si="30"/>
        <v>139.1</v>
      </c>
      <c r="J18" s="10">
        <f t="shared" si="30"/>
        <v>149.4</v>
      </c>
      <c r="K18" s="10">
        <f t="shared" si="30"/>
        <v>104.6</v>
      </c>
      <c r="L18" s="10">
        <f t="shared" si="30"/>
        <v>284.89999999999998</v>
      </c>
      <c r="M18" s="10">
        <f t="shared" si="30"/>
        <v>42</v>
      </c>
      <c r="N18" s="10">
        <f t="shared" si="30"/>
        <v>75</v>
      </c>
      <c r="O18" s="10">
        <f t="shared" si="30"/>
        <v>81.599999999999994</v>
      </c>
      <c r="P18" s="10">
        <f t="shared" si="30"/>
        <v>192.4</v>
      </c>
      <c r="Q18" s="10">
        <f t="shared" si="30"/>
        <v>107.1</v>
      </c>
      <c r="R18" s="10">
        <f t="shared" si="30"/>
        <v>109.7</v>
      </c>
      <c r="S18" s="10">
        <f t="shared" si="30"/>
        <v>96.6</v>
      </c>
      <c r="T18" s="10">
        <f t="shared" si="30"/>
        <v>124.6</v>
      </c>
      <c r="U18" s="10">
        <f t="shared" si="30"/>
        <v>108.3</v>
      </c>
      <c r="V18" s="10">
        <f t="shared" si="30"/>
        <v>348.2</v>
      </c>
      <c r="W18" s="10">
        <f t="shared" si="30"/>
        <v>99.4</v>
      </c>
      <c r="X18" s="10">
        <f t="shared" si="30"/>
        <v>182.6</v>
      </c>
      <c r="Y18" s="10">
        <f t="shared" si="30"/>
        <v>202.3</v>
      </c>
      <c r="Z18" s="10">
        <f t="shared" si="30"/>
        <v>370.5</v>
      </c>
      <c r="AA18" s="10">
        <f t="shared" si="30"/>
        <v>134.69999999999999</v>
      </c>
      <c r="AB18" s="10">
        <f t="shared" si="30"/>
        <v>93.6</v>
      </c>
      <c r="AC18" s="10">
        <f>ROUND(SUM(AC45:AC56)/12,1)</f>
        <v>0</v>
      </c>
      <c r="AD18" s="10">
        <f>ROUND(SUM(AD45:AD56)/12,1)</f>
        <v>57.7</v>
      </c>
      <c r="AE18" s="10">
        <f>ROUND(SUM(AE45:AE56)/12,1)</f>
        <v>72.7</v>
      </c>
      <c r="AF18" s="10">
        <f>ROUND(SUM(AF45:AF56)/12,1)</f>
        <v>0</v>
      </c>
      <c r="AG18" s="10">
        <f>ROUND(SUM(AG45:AG56)/12,1)</f>
        <v>117.5</v>
      </c>
      <c r="AH18" s="8"/>
      <c r="AI18" s="9" t="s">
        <v>70</v>
      </c>
      <c r="AJ18" s="9"/>
      <c r="AK18" s="10">
        <f>ROUND(SUM(AK45:AK56)/12,1)</f>
        <v>117.5</v>
      </c>
      <c r="AL18" s="10">
        <f>ROUND(SUM(AL45:AL56)/12,1)</f>
        <v>121.1</v>
      </c>
      <c r="AM18" s="10">
        <f>ROUND(SUM(AM45:AM56)/12,1)</f>
        <v>121.3</v>
      </c>
      <c r="AN18" s="10">
        <f t="shared" ref="AN18:AS18" si="31">ROUND(SUM(AN45:AN56)/12,1)</f>
        <v>129.5</v>
      </c>
      <c r="AO18" s="10">
        <f t="shared" si="31"/>
        <v>107.7</v>
      </c>
      <c r="AP18" s="10">
        <f t="shared" si="31"/>
        <v>120.9</v>
      </c>
      <c r="AQ18" s="10">
        <f t="shared" si="31"/>
        <v>114.1</v>
      </c>
      <c r="AR18" s="10">
        <f t="shared" si="31"/>
        <v>123.7</v>
      </c>
      <c r="AS18" s="10">
        <f t="shared" si="31"/>
        <v>115.4</v>
      </c>
      <c r="AT18" s="10">
        <f>ROUND(SUM(AT45:AT56)/12,1)</f>
        <v>115.4</v>
      </c>
      <c r="AU18" s="10">
        <f>ROUND(SUM(AU45:AU56)/12,1)</f>
        <v>115.9</v>
      </c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</row>
    <row r="19" spans="1:88">
      <c r="A19" s="8"/>
      <c r="B19" s="9" t="s">
        <v>71</v>
      </c>
      <c r="C19" s="9"/>
      <c r="D19" s="10">
        <f t="shared" ref="D19:AB19" si="32">ROUND(SUM(D57:D68)/12,1)</f>
        <v>113.9</v>
      </c>
      <c r="E19" s="10">
        <f t="shared" si="32"/>
        <v>113.9</v>
      </c>
      <c r="F19" s="10">
        <f t="shared" si="32"/>
        <v>108.5</v>
      </c>
      <c r="G19" s="10">
        <f t="shared" si="32"/>
        <v>109.1</v>
      </c>
      <c r="H19" s="10">
        <f t="shared" si="32"/>
        <v>93.7</v>
      </c>
      <c r="I19" s="10">
        <f t="shared" si="32"/>
        <v>131.5</v>
      </c>
      <c r="J19" s="10">
        <f t="shared" si="32"/>
        <v>152.4</v>
      </c>
      <c r="K19" s="10">
        <f t="shared" si="32"/>
        <v>112.7</v>
      </c>
      <c r="L19" s="10">
        <f t="shared" si="32"/>
        <v>182.6</v>
      </c>
      <c r="M19" s="10">
        <f t="shared" si="32"/>
        <v>56.8</v>
      </c>
      <c r="N19" s="10">
        <f t="shared" si="32"/>
        <v>68.8</v>
      </c>
      <c r="O19" s="10">
        <f t="shared" si="32"/>
        <v>93.4</v>
      </c>
      <c r="P19" s="10">
        <f t="shared" si="32"/>
        <v>213.6</v>
      </c>
      <c r="Q19" s="10">
        <f t="shared" si="32"/>
        <v>109.6</v>
      </c>
      <c r="R19" s="10">
        <f t="shared" si="32"/>
        <v>111</v>
      </c>
      <c r="S19" s="10">
        <f t="shared" si="32"/>
        <v>96.1</v>
      </c>
      <c r="T19" s="10">
        <f t="shared" si="32"/>
        <v>129.69999999999999</v>
      </c>
      <c r="U19" s="10">
        <f t="shared" si="32"/>
        <v>102.5</v>
      </c>
      <c r="V19" s="10">
        <f t="shared" si="32"/>
        <v>335.6</v>
      </c>
      <c r="W19" s="10">
        <f t="shared" si="32"/>
        <v>99.2</v>
      </c>
      <c r="X19" s="10">
        <f t="shared" si="32"/>
        <v>197.2</v>
      </c>
      <c r="Y19" s="10">
        <f t="shared" si="32"/>
        <v>253.9</v>
      </c>
      <c r="Z19" s="10">
        <f t="shared" si="32"/>
        <v>349.3</v>
      </c>
      <c r="AA19" s="10">
        <f t="shared" si="32"/>
        <v>152.19999999999999</v>
      </c>
      <c r="AB19" s="10">
        <f t="shared" si="32"/>
        <v>94</v>
      </c>
      <c r="AC19" s="10">
        <f>ROUND(SUM(AC57:AC68)/12,1)</f>
        <v>0</v>
      </c>
      <c r="AD19" s="10">
        <f>ROUND(SUM(AD57:AD68)/12,1)</f>
        <v>55</v>
      </c>
      <c r="AE19" s="10">
        <f>ROUND(SUM(AE57:AE68)/12,1)</f>
        <v>92</v>
      </c>
      <c r="AF19" s="10">
        <f>ROUND(SUM(AF57:AF68)/12,1)</f>
        <v>0</v>
      </c>
      <c r="AG19" s="10">
        <f>ROUND(SUM(AG57:AG68)/12,1)</f>
        <v>113.9</v>
      </c>
      <c r="AH19" s="8"/>
      <c r="AI19" s="9" t="s">
        <v>71</v>
      </c>
      <c r="AJ19" s="9"/>
      <c r="AK19" s="10">
        <f>ROUND(SUM(AK57:AK68)/12,1)</f>
        <v>113.9</v>
      </c>
      <c r="AL19" s="10">
        <f>ROUND(SUM(AL57:AL68)/12,1)</f>
        <v>120.5</v>
      </c>
      <c r="AM19" s="10">
        <f>ROUND(SUM(AM57:AM68)/12,1)</f>
        <v>119.1</v>
      </c>
      <c r="AN19" s="10">
        <f t="shared" ref="AN19:AS19" si="33">ROUND(SUM(AN57:AN68)/12,1)</f>
        <v>122.7</v>
      </c>
      <c r="AO19" s="10">
        <f t="shared" si="33"/>
        <v>113</v>
      </c>
      <c r="AP19" s="10">
        <f t="shared" si="33"/>
        <v>122.3</v>
      </c>
      <c r="AQ19" s="10">
        <f t="shared" si="33"/>
        <v>115.3</v>
      </c>
      <c r="AR19" s="10">
        <f t="shared" si="33"/>
        <v>125.3</v>
      </c>
      <c r="AS19" s="10">
        <f t="shared" si="33"/>
        <v>110</v>
      </c>
      <c r="AT19" s="10">
        <f>ROUND(SUM(AT57:AT68)/12,1)</f>
        <v>110.1</v>
      </c>
      <c r="AU19" s="10">
        <f>ROUND(SUM(AU57:AU68)/12,1)</f>
        <v>108.2</v>
      </c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</row>
    <row r="20" spans="1:88">
      <c r="A20" s="8"/>
      <c r="B20" s="9" t="s">
        <v>72</v>
      </c>
      <c r="C20" s="9"/>
      <c r="D20" s="10">
        <f t="shared" ref="D20:AB20" si="34">ROUND(SUM(D69:D80)/12,1)</f>
        <v>114.2</v>
      </c>
      <c r="E20" s="10">
        <f t="shared" si="34"/>
        <v>114.3</v>
      </c>
      <c r="F20" s="10">
        <f t="shared" si="34"/>
        <v>110.6</v>
      </c>
      <c r="G20" s="10">
        <f t="shared" si="34"/>
        <v>109.4</v>
      </c>
      <c r="H20" s="10">
        <f t="shared" si="34"/>
        <v>107</v>
      </c>
      <c r="I20" s="10">
        <f t="shared" si="34"/>
        <v>144.5</v>
      </c>
      <c r="J20" s="10">
        <f t="shared" si="34"/>
        <v>157.4</v>
      </c>
      <c r="K20" s="10">
        <f t="shared" si="34"/>
        <v>125.2</v>
      </c>
      <c r="L20" s="10">
        <f t="shared" si="34"/>
        <v>212.7</v>
      </c>
      <c r="M20" s="10">
        <f t="shared" si="34"/>
        <v>70.599999999999994</v>
      </c>
      <c r="N20" s="10">
        <f t="shared" si="34"/>
        <v>72.400000000000006</v>
      </c>
      <c r="O20" s="10">
        <f t="shared" si="34"/>
        <v>90.4</v>
      </c>
      <c r="P20" s="10">
        <f t="shared" si="34"/>
        <v>146</v>
      </c>
      <c r="Q20" s="10">
        <f t="shared" si="34"/>
        <v>115.1</v>
      </c>
      <c r="R20" s="10">
        <f t="shared" si="34"/>
        <v>112.7</v>
      </c>
      <c r="S20" s="10">
        <f t="shared" si="34"/>
        <v>107.7</v>
      </c>
      <c r="T20" s="10">
        <f t="shared" si="34"/>
        <v>114.4</v>
      </c>
      <c r="U20" s="10">
        <f t="shared" si="34"/>
        <v>97.9</v>
      </c>
      <c r="V20" s="10">
        <f t="shared" si="34"/>
        <v>296.60000000000002</v>
      </c>
      <c r="W20" s="10">
        <f t="shared" si="34"/>
        <v>89.4</v>
      </c>
      <c r="X20" s="10">
        <f t="shared" si="34"/>
        <v>172.8</v>
      </c>
      <c r="Y20" s="10">
        <f t="shared" si="34"/>
        <v>196.2</v>
      </c>
      <c r="Z20" s="10">
        <f t="shared" si="34"/>
        <v>312.8</v>
      </c>
      <c r="AA20" s="10">
        <f t="shared" si="34"/>
        <v>128.9</v>
      </c>
      <c r="AB20" s="10">
        <f t="shared" si="34"/>
        <v>92.4</v>
      </c>
      <c r="AC20" s="10">
        <f>ROUND(SUM(AC69:AC80)/12,1)</f>
        <v>0</v>
      </c>
      <c r="AD20" s="10">
        <f>ROUND(SUM(AD69:AD80)/12,1)</f>
        <v>75</v>
      </c>
      <c r="AE20" s="10">
        <f>ROUND(SUM(AE69:AE80)/12,1)</f>
        <v>102.3</v>
      </c>
      <c r="AF20" s="10">
        <f>ROUND(SUM(AF69:AF80)/12,1)</f>
        <v>0</v>
      </c>
      <c r="AG20" s="10">
        <f>ROUND(SUM(AG69:AG80)/12,1)</f>
        <v>114.2</v>
      </c>
      <c r="AH20" s="8"/>
      <c r="AI20" s="9" t="s">
        <v>72</v>
      </c>
      <c r="AJ20" s="9"/>
      <c r="AK20" s="10">
        <f>ROUND(SUM(AK69:AK80)/12,1)</f>
        <v>114.2</v>
      </c>
      <c r="AL20" s="10">
        <f>ROUND(SUM(AL69:AL80)/12,1)</f>
        <v>119.3</v>
      </c>
      <c r="AM20" s="10">
        <f>ROUND(SUM(AM69:AM80)/12,1)</f>
        <v>127</v>
      </c>
      <c r="AN20" s="10">
        <f t="shared" ref="AN20:AS20" si="35">ROUND(SUM(AN69:AN80)/12,1)</f>
        <v>134.19999999999999</v>
      </c>
      <c r="AO20" s="10">
        <f t="shared" si="35"/>
        <v>114.8</v>
      </c>
      <c r="AP20" s="10">
        <f t="shared" si="35"/>
        <v>109.6</v>
      </c>
      <c r="AQ20" s="10">
        <f t="shared" si="35"/>
        <v>100.9</v>
      </c>
      <c r="AR20" s="10">
        <f t="shared" si="35"/>
        <v>113.3</v>
      </c>
      <c r="AS20" s="10">
        <f t="shared" si="35"/>
        <v>111.3</v>
      </c>
      <c r="AT20" s="10">
        <f>ROUND(SUM(AT69:AT80)/12,1)</f>
        <v>112</v>
      </c>
      <c r="AU20" s="10">
        <f>ROUND(SUM(AU69:AU80)/12,1)</f>
        <v>99.7</v>
      </c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</row>
    <row r="21" spans="1:88">
      <c r="A21" s="8"/>
      <c r="B21" s="9" t="s">
        <v>73</v>
      </c>
      <c r="C21" s="9"/>
      <c r="D21" s="10">
        <f>ROUND(AVERAGE(D81:D92),1)</f>
        <v>101.5</v>
      </c>
      <c r="E21" s="10">
        <f t="shared" ref="E21:AB21" si="36">ROUND(AVERAGE(E81:E92),1)</f>
        <v>101.5</v>
      </c>
      <c r="F21" s="10">
        <f t="shared" si="36"/>
        <v>101.8</v>
      </c>
      <c r="G21" s="10">
        <f t="shared" si="36"/>
        <v>115</v>
      </c>
      <c r="H21" s="10">
        <f t="shared" si="36"/>
        <v>106.4</v>
      </c>
      <c r="I21" s="10">
        <f t="shared" si="36"/>
        <v>117</v>
      </c>
      <c r="J21" s="10">
        <f t="shared" si="36"/>
        <v>102.9</v>
      </c>
      <c r="K21" s="10">
        <f t="shared" si="36"/>
        <v>125.4</v>
      </c>
      <c r="L21" s="10">
        <f t="shared" si="36"/>
        <v>103</v>
      </c>
      <c r="M21" s="10">
        <f t="shared" si="36"/>
        <v>75.3</v>
      </c>
      <c r="N21" s="10">
        <f t="shared" si="36"/>
        <v>82</v>
      </c>
      <c r="O21" s="10">
        <f t="shared" si="36"/>
        <v>79.400000000000006</v>
      </c>
      <c r="P21" s="10">
        <f t="shared" si="36"/>
        <v>86.3</v>
      </c>
      <c r="Q21" s="10">
        <f t="shared" si="36"/>
        <v>104.9</v>
      </c>
      <c r="R21" s="10">
        <f t="shared" si="36"/>
        <v>95.4</v>
      </c>
      <c r="S21" s="10">
        <f t="shared" si="36"/>
        <v>109.3</v>
      </c>
      <c r="T21" s="10">
        <f t="shared" si="36"/>
        <v>98.6</v>
      </c>
      <c r="U21" s="10">
        <f t="shared" si="36"/>
        <v>101.4</v>
      </c>
      <c r="V21" s="10">
        <f t="shared" si="36"/>
        <v>142.9</v>
      </c>
      <c r="W21" s="10">
        <f t="shared" si="36"/>
        <v>90.9</v>
      </c>
      <c r="X21" s="10">
        <f t="shared" si="36"/>
        <v>124.9</v>
      </c>
      <c r="Y21" s="10">
        <f t="shared" si="36"/>
        <v>109.3</v>
      </c>
      <c r="Z21" s="10">
        <f t="shared" si="36"/>
        <v>226</v>
      </c>
      <c r="AA21" s="10">
        <f t="shared" si="36"/>
        <v>100.9</v>
      </c>
      <c r="AB21" s="10">
        <f t="shared" si="36"/>
        <v>86.1</v>
      </c>
      <c r="AC21" s="10">
        <f>ROUND(AVERAGE(AC81:AC92),1)</f>
        <v>0</v>
      </c>
      <c r="AD21" s="10">
        <f>ROUND(AVERAGE(AD81:AD92),1)</f>
        <v>88.4</v>
      </c>
      <c r="AE21" s="10">
        <f>ROUND(AVERAGE(AE81:AE92),1)</f>
        <v>112.9</v>
      </c>
      <c r="AF21" s="10">
        <v>0</v>
      </c>
      <c r="AG21" s="10">
        <f>ROUND(AVERAGE(AG81:AG92),1)</f>
        <v>101.5</v>
      </c>
      <c r="AH21" s="8"/>
      <c r="AI21" s="9" t="s">
        <v>73</v>
      </c>
      <c r="AJ21" s="9"/>
      <c r="AK21" s="10">
        <f t="shared" ref="AK21:AU21" si="37">ROUND(AVERAGE(AK81:AK92),1)</f>
        <v>101.5</v>
      </c>
      <c r="AL21" s="10">
        <f t="shared" si="37"/>
        <v>103.7</v>
      </c>
      <c r="AM21" s="10">
        <f t="shared" si="37"/>
        <v>112.5</v>
      </c>
      <c r="AN21" s="10">
        <f t="shared" si="37"/>
        <v>117.6</v>
      </c>
      <c r="AO21" s="10">
        <f t="shared" si="37"/>
        <v>104.2</v>
      </c>
      <c r="AP21" s="10">
        <f t="shared" si="37"/>
        <v>92.5</v>
      </c>
      <c r="AQ21" s="10">
        <f t="shared" si="37"/>
        <v>86.7</v>
      </c>
      <c r="AR21" s="10">
        <f t="shared" si="37"/>
        <v>94.9</v>
      </c>
      <c r="AS21" s="10">
        <f t="shared" si="37"/>
        <v>100.2</v>
      </c>
      <c r="AT21" s="10">
        <f t="shared" si="37"/>
        <v>100.3</v>
      </c>
      <c r="AU21" s="10">
        <f t="shared" si="37"/>
        <v>97.4</v>
      </c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</row>
    <row r="22" spans="1:88">
      <c r="A22" s="8"/>
      <c r="B22" s="9" t="s">
        <v>74</v>
      </c>
      <c r="C22" s="9"/>
      <c r="D22" s="10">
        <f>ROUND(AVERAGE(D93:D104),1)</f>
        <v>100.5</v>
      </c>
      <c r="E22" s="10">
        <f t="shared" ref="E22:AB22" si="38">ROUND(AVERAGE(E93:E104),1)</f>
        <v>100.5</v>
      </c>
      <c r="F22" s="10">
        <f t="shared" si="38"/>
        <v>101.6</v>
      </c>
      <c r="G22" s="10">
        <f t="shared" si="38"/>
        <v>94.5</v>
      </c>
      <c r="H22" s="10">
        <f t="shared" si="38"/>
        <v>101.1</v>
      </c>
      <c r="I22" s="10">
        <f t="shared" si="38"/>
        <v>99.4</v>
      </c>
      <c r="J22" s="10">
        <f t="shared" si="38"/>
        <v>96.3</v>
      </c>
      <c r="K22" s="10">
        <f t="shared" si="38"/>
        <v>99.3</v>
      </c>
      <c r="L22" s="10">
        <f t="shared" si="38"/>
        <v>105.8</v>
      </c>
      <c r="M22" s="10">
        <f t="shared" si="38"/>
        <v>93.6</v>
      </c>
      <c r="N22" s="10">
        <f t="shared" si="38"/>
        <v>108.2</v>
      </c>
      <c r="O22" s="10">
        <f t="shared" si="38"/>
        <v>103.9</v>
      </c>
      <c r="P22" s="10">
        <f t="shared" si="38"/>
        <v>104.2</v>
      </c>
      <c r="Q22" s="10">
        <f t="shared" si="38"/>
        <v>99.4</v>
      </c>
      <c r="R22" s="10">
        <f t="shared" si="38"/>
        <v>101.3</v>
      </c>
      <c r="S22" s="10">
        <f t="shared" si="38"/>
        <v>95.1</v>
      </c>
      <c r="T22" s="10">
        <f t="shared" si="38"/>
        <v>99.1</v>
      </c>
      <c r="U22" s="10">
        <f t="shared" si="38"/>
        <v>98.5</v>
      </c>
      <c r="V22" s="10">
        <f t="shared" si="38"/>
        <v>93.6</v>
      </c>
      <c r="W22" s="10">
        <f t="shared" si="38"/>
        <v>99.8</v>
      </c>
      <c r="X22" s="10">
        <f t="shared" si="38"/>
        <v>98.2</v>
      </c>
      <c r="Y22" s="10">
        <f t="shared" si="38"/>
        <v>94.3</v>
      </c>
      <c r="Z22" s="10">
        <f t="shared" si="38"/>
        <v>100.7</v>
      </c>
      <c r="AA22" s="10">
        <f t="shared" si="38"/>
        <v>100.2</v>
      </c>
      <c r="AB22" s="10">
        <f t="shared" si="38"/>
        <v>101.2</v>
      </c>
      <c r="AC22" s="10">
        <f>ROUND(AVERAGE(AC93:AC104),1)</f>
        <v>0</v>
      </c>
      <c r="AD22" s="10">
        <f>ROUND(AVERAGE(AD93:AD104),1)</f>
        <v>100.1</v>
      </c>
      <c r="AE22" s="10">
        <f>ROUND(AVERAGE(AE93:AE104),1)</f>
        <v>87.7</v>
      </c>
      <c r="AF22" s="10">
        <v>0</v>
      </c>
      <c r="AG22" s="10">
        <f>ROUND(AVERAGE(AG93:AG104),1)</f>
        <v>100.5</v>
      </c>
      <c r="AH22" s="8"/>
      <c r="AI22" s="9" t="s">
        <v>74</v>
      </c>
      <c r="AJ22" s="9"/>
      <c r="AK22" s="10">
        <f t="shared" ref="AK22:AU22" si="39">ROUND(AVERAGE(AK93:AK104),1)</f>
        <v>100.5</v>
      </c>
      <c r="AL22" s="10">
        <f t="shared" si="39"/>
        <v>101.2</v>
      </c>
      <c r="AM22" s="10">
        <f t="shared" si="39"/>
        <v>101.6</v>
      </c>
      <c r="AN22" s="10">
        <f t="shared" si="39"/>
        <v>102.2</v>
      </c>
      <c r="AO22" s="10">
        <f t="shared" si="39"/>
        <v>100.6</v>
      </c>
      <c r="AP22" s="10">
        <f t="shared" si="39"/>
        <v>100.6</v>
      </c>
      <c r="AQ22" s="10">
        <f t="shared" si="39"/>
        <v>105.3</v>
      </c>
      <c r="AR22" s="10">
        <f t="shared" si="39"/>
        <v>98.7</v>
      </c>
      <c r="AS22" s="10">
        <f t="shared" si="39"/>
        <v>100.1</v>
      </c>
      <c r="AT22" s="10">
        <f t="shared" si="39"/>
        <v>100.3</v>
      </c>
      <c r="AU22" s="10">
        <f t="shared" si="39"/>
        <v>96.1</v>
      </c>
      <c r="AV22" s="10"/>
      <c r="AW22" s="10"/>
      <c r="AX22" s="10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</row>
    <row r="23" spans="1:88">
      <c r="A23" s="8"/>
      <c r="B23" s="9" t="s">
        <v>75</v>
      </c>
      <c r="C23" s="9"/>
      <c r="D23" s="10">
        <f>ROUND(AVERAGE(D105:D116),1)</f>
        <v>114.1</v>
      </c>
      <c r="E23" s="10">
        <f t="shared" ref="E23:AB23" si="40">ROUND(AVERAGE(E105:E116),1)</f>
        <v>114.1</v>
      </c>
      <c r="F23" s="10">
        <f t="shared" si="40"/>
        <v>109.8</v>
      </c>
      <c r="G23" s="10">
        <f t="shared" si="40"/>
        <v>220.8</v>
      </c>
      <c r="H23" s="10">
        <f t="shared" si="40"/>
        <v>118.7</v>
      </c>
      <c r="I23" s="10">
        <f t="shared" si="40"/>
        <v>119.7</v>
      </c>
      <c r="J23" s="10">
        <f t="shared" si="40"/>
        <v>111.8</v>
      </c>
      <c r="K23" s="10">
        <f t="shared" si="40"/>
        <v>129.69999999999999</v>
      </c>
      <c r="L23" s="10">
        <f t="shared" si="40"/>
        <v>86.7</v>
      </c>
      <c r="M23" s="10">
        <f t="shared" si="40"/>
        <v>74.2</v>
      </c>
      <c r="N23" s="10">
        <f t="shared" si="40"/>
        <v>154.9</v>
      </c>
      <c r="O23" s="10">
        <f t="shared" si="40"/>
        <v>109.4</v>
      </c>
      <c r="P23" s="10">
        <f t="shared" si="40"/>
        <v>103.4</v>
      </c>
      <c r="Q23" s="10">
        <f t="shared" si="40"/>
        <v>101.4</v>
      </c>
      <c r="R23" s="10">
        <f t="shared" si="40"/>
        <v>108</v>
      </c>
      <c r="S23" s="10">
        <f t="shared" si="40"/>
        <v>90.6</v>
      </c>
      <c r="T23" s="10">
        <f t="shared" si="40"/>
        <v>99.8</v>
      </c>
      <c r="U23" s="10">
        <f t="shared" si="40"/>
        <v>101.8</v>
      </c>
      <c r="V23" s="10">
        <f t="shared" si="40"/>
        <v>89.7</v>
      </c>
      <c r="W23" s="10">
        <f t="shared" si="40"/>
        <v>95.4</v>
      </c>
      <c r="X23" s="10">
        <f t="shared" si="40"/>
        <v>98.1</v>
      </c>
      <c r="Y23" s="10">
        <f t="shared" si="40"/>
        <v>97.6</v>
      </c>
      <c r="Z23" s="10">
        <f t="shared" si="40"/>
        <v>125.6</v>
      </c>
      <c r="AA23" s="10">
        <f t="shared" si="40"/>
        <v>116.9</v>
      </c>
      <c r="AB23" s="10">
        <f t="shared" si="40"/>
        <v>108.3</v>
      </c>
      <c r="AC23" s="10">
        <f>ROUND(AVERAGE(AC105:AC116),1)</f>
        <v>0</v>
      </c>
      <c r="AD23" s="10">
        <f>ROUND(AVERAGE(AD105:AD116),1)</f>
        <v>70.2</v>
      </c>
      <c r="AE23" s="10">
        <f>ROUND(AVERAGE(AE105:AE116),1)</f>
        <v>97.6</v>
      </c>
      <c r="AF23" s="10">
        <v>0</v>
      </c>
      <c r="AG23" s="10">
        <f>ROUND(AVERAGE(AG105:AG116),1)</f>
        <v>114.1</v>
      </c>
      <c r="AH23" s="8"/>
      <c r="AI23" s="9" t="s">
        <v>75</v>
      </c>
      <c r="AJ23" s="9"/>
      <c r="AK23" s="10">
        <f t="shared" ref="AK23:AU23" si="41">ROUND(AVERAGE(AK105:AK116),1)</f>
        <v>114.1</v>
      </c>
      <c r="AL23" s="10">
        <f t="shared" si="41"/>
        <v>118.6</v>
      </c>
      <c r="AM23" s="10">
        <f t="shared" si="41"/>
        <v>130.9</v>
      </c>
      <c r="AN23" s="10">
        <f t="shared" si="41"/>
        <v>140.80000000000001</v>
      </c>
      <c r="AO23" s="10">
        <f t="shared" si="41"/>
        <v>114.3</v>
      </c>
      <c r="AP23" s="10">
        <f t="shared" si="41"/>
        <v>103</v>
      </c>
      <c r="AQ23" s="10">
        <f t="shared" si="41"/>
        <v>119.4</v>
      </c>
      <c r="AR23" s="10">
        <f t="shared" si="41"/>
        <v>96.2</v>
      </c>
      <c r="AS23" s="10">
        <f t="shared" si="41"/>
        <v>111.4</v>
      </c>
      <c r="AT23" s="10">
        <f t="shared" si="41"/>
        <v>112.6</v>
      </c>
      <c r="AU23" s="10">
        <f t="shared" si="41"/>
        <v>92.1</v>
      </c>
      <c r="AV23" s="10"/>
      <c r="AW23" s="10"/>
      <c r="AX23" s="10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</row>
    <row r="24" spans="1:88">
      <c r="A24" s="8"/>
      <c r="B24" s="9" t="s">
        <v>76</v>
      </c>
      <c r="C24" s="9"/>
      <c r="D24" s="10">
        <f>ROUND(AVERAGE(D117:D128),1)</f>
        <v>117.4</v>
      </c>
      <c r="E24" s="10">
        <f t="shared" ref="E24:AC24" si="42">ROUND(AVERAGE(E117:E128),1)</f>
        <v>117.4</v>
      </c>
      <c r="F24" s="10">
        <f t="shared" si="42"/>
        <v>106.4</v>
      </c>
      <c r="G24" s="10">
        <f t="shared" si="42"/>
        <v>258</v>
      </c>
      <c r="H24" s="10">
        <f t="shared" si="42"/>
        <v>125.7</v>
      </c>
      <c r="I24" s="10">
        <f t="shared" si="42"/>
        <v>126.6</v>
      </c>
      <c r="J24" s="10">
        <f t="shared" si="42"/>
        <v>109.9</v>
      </c>
      <c r="K24" s="10">
        <f t="shared" si="42"/>
        <v>145.9</v>
      </c>
      <c r="L24" s="10">
        <f t="shared" si="42"/>
        <v>65.400000000000006</v>
      </c>
      <c r="M24" s="10">
        <f t="shared" si="42"/>
        <v>100.2</v>
      </c>
      <c r="N24" s="10">
        <f t="shared" si="42"/>
        <v>186</v>
      </c>
      <c r="O24" s="10">
        <f t="shared" si="42"/>
        <v>89</v>
      </c>
      <c r="P24" s="10">
        <f t="shared" si="42"/>
        <v>69.5</v>
      </c>
      <c r="Q24" s="10">
        <f t="shared" si="42"/>
        <v>106.4</v>
      </c>
      <c r="R24" s="10">
        <f t="shared" si="42"/>
        <v>103.9</v>
      </c>
      <c r="S24" s="10">
        <f t="shared" si="42"/>
        <v>87</v>
      </c>
      <c r="T24" s="10">
        <f t="shared" si="42"/>
        <v>96.8</v>
      </c>
      <c r="U24" s="10">
        <f t="shared" si="42"/>
        <v>108.8</v>
      </c>
      <c r="V24" s="10">
        <f t="shared" si="42"/>
        <v>82.8</v>
      </c>
      <c r="W24" s="10">
        <f t="shared" si="42"/>
        <v>91.5</v>
      </c>
      <c r="X24" s="10">
        <f t="shared" si="42"/>
        <v>103.3</v>
      </c>
      <c r="Y24" s="10">
        <f t="shared" si="42"/>
        <v>109.5</v>
      </c>
      <c r="Z24" s="10">
        <f t="shared" si="42"/>
        <v>162.4</v>
      </c>
      <c r="AA24" s="10">
        <f t="shared" si="42"/>
        <v>91.2</v>
      </c>
      <c r="AB24" s="10">
        <f t="shared" si="42"/>
        <v>119.3</v>
      </c>
      <c r="AC24" s="10">
        <f t="shared" si="42"/>
        <v>0</v>
      </c>
      <c r="AD24" s="10">
        <f>ROUND(AVERAGE(AD117:AD128),1)</f>
        <v>48.5</v>
      </c>
      <c r="AE24" s="10">
        <f>ROUND(AVERAGE(AE117:AE128),1)</f>
        <v>225.9</v>
      </c>
      <c r="AF24" s="10">
        <v>0</v>
      </c>
      <c r="AG24" s="10">
        <f>ROUND(AVERAGE(AG117:AG128),1)</f>
        <v>117.4</v>
      </c>
      <c r="AH24" s="8"/>
      <c r="AI24" s="9" t="s">
        <v>76</v>
      </c>
      <c r="AJ24" s="9"/>
      <c r="AK24" s="10">
        <f t="shared" ref="AK24:AU24" si="43">ROUND(AVERAGE(AK117:AK128),1)</f>
        <v>117.4</v>
      </c>
      <c r="AL24" s="10">
        <f t="shared" si="43"/>
        <v>120.5</v>
      </c>
      <c r="AM24" s="10">
        <f t="shared" si="43"/>
        <v>142.1</v>
      </c>
      <c r="AN24" s="10">
        <f t="shared" si="43"/>
        <v>160.19999999999999</v>
      </c>
      <c r="AO24" s="10">
        <f t="shared" si="43"/>
        <v>111.7</v>
      </c>
      <c r="AP24" s="10">
        <f t="shared" si="43"/>
        <v>93</v>
      </c>
      <c r="AQ24" s="10">
        <f t="shared" si="43"/>
        <v>93.4</v>
      </c>
      <c r="AR24" s="10">
        <f t="shared" si="43"/>
        <v>92.8</v>
      </c>
      <c r="AS24" s="10">
        <f t="shared" si="43"/>
        <v>115.6</v>
      </c>
      <c r="AT24" s="10">
        <f t="shared" si="43"/>
        <v>116.3</v>
      </c>
      <c r="AU24" s="10">
        <f t="shared" si="43"/>
        <v>105.2</v>
      </c>
      <c r="AV24" s="10"/>
      <c r="AW24" s="10"/>
      <c r="AX24" s="10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</row>
    <row r="25" spans="1:88">
      <c r="A25" s="8"/>
      <c r="B25" s="9" t="s">
        <v>77</v>
      </c>
      <c r="C25" s="9"/>
      <c r="D25" s="10">
        <f>ROUND(AVERAGE(D129:D202),1)</f>
        <v>112.7</v>
      </c>
      <c r="E25" s="10">
        <f t="shared" ref="E25:AC25" si="44">ROUND(AVERAGE(E129:E202),1)</f>
        <v>112.6</v>
      </c>
      <c r="F25" s="10">
        <f t="shared" si="44"/>
        <v>115.3</v>
      </c>
      <c r="G25" s="10">
        <f t="shared" si="44"/>
        <v>320.89999999999998</v>
      </c>
      <c r="H25" s="10">
        <f t="shared" si="44"/>
        <v>133.1</v>
      </c>
      <c r="I25" s="10">
        <f t="shared" si="44"/>
        <v>93.5</v>
      </c>
      <c r="J25" s="10">
        <f t="shared" si="44"/>
        <v>73.599999999999994</v>
      </c>
      <c r="K25" s="10">
        <f t="shared" si="44"/>
        <v>107.7</v>
      </c>
      <c r="L25" s="10">
        <f t="shared" si="44"/>
        <v>62.2</v>
      </c>
      <c r="M25" s="10">
        <f t="shared" si="44"/>
        <v>95</v>
      </c>
      <c r="N25" s="10">
        <f t="shared" si="44"/>
        <v>104.7</v>
      </c>
      <c r="O25" s="10">
        <f t="shared" si="44"/>
        <v>102.5</v>
      </c>
      <c r="P25" s="10">
        <f t="shared" si="44"/>
        <v>102.9</v>
      </c>
      <c r="Q25" s="10">
        <f t="shared" si="44"/>
        <v>112</v>
      </c>
      <c r="R25" s="10">
        <f t="shared" si="44"/>
        <v>109.6</v>
      </c>
      <c r="S25" s="10">
        <f t="shared" si="44"/>
        <v>87.6</v>
      </c>
      <c r="T25" s="10">
        <f t="shared" si="44"/>
        <v>90.5</v>
      </c>
      <c r="U25" s="10">
        <f t="shared" si="44"/>
        <v>104.1</v>
      </c>
      <c r="V25" s="10">
        <f t="shared" si="44"/>
        <v>104.8</v>
      </c>
      <c r="W25" s="10">
        <f t="shared" si="44"/>
        <v>88.3</v>
      </c>
      <c r="X25" s="10">
        <f t="shared" si="44"/>
        <v>118.2</v>
      </c>
      <c r="Y25" s="10">
        <f t="shared" si="44"/>
        <v>117</v>
      </c>
      <c r="Z25" s="10">
        <f t="shared" si="44"/>
        <v>250.9</v>
      </c>
      <c r="AA25" s="10">
        <f t="shared" si="44"/>
        <v>99.8</v>
      </c>
      <c r="AB25" s="10">
        <f t="shared" si="44"/>
        <v>82</v>
      </c>
      <c r="AC25" s="10">
        <f t="shared" si="44"/>
        <v>0</v>
      </c>
      <c r="AD25" s="10">
        <f>ROUND(AVERAGE(AD129:AD202),1)</f>
        <v>37.5</v>
      </c>
      <c r="AE25" s="10">
        <f>ROUND(AVERAGE(AE129:AE202),1)</f>
        <v>463.8</v>
      </c>
      <c r="AF25" s="10">
        <v>0</v>
      </c>
      <c r="AG25" s="10">
        <f>ROUND(AVERAGE(AG129:AG202),1)</f>
        <v>112.7</v>
      </c>
      <c r="AH25" s="8"/>
      <c r="AI25" s="9" t="s">
        <v>77</v>
      </c>
      <c r="AJ25" s="9"/>
      <c r="AK25" s="10">
        <f t="shared" ref="AK25:AU25" si="45">ROUND(AVERAGE(AK129:AK202),1)</f>
        <v>112.7</v>
      </c>
      <c r="AL25" s="10">
        <f t="shared" si="45"/>
        <v>103.7</v>
      </c>
      <c r="AM25" s="10">
        <f t="shared" si="45"/>
        <v>114.4</v>
      </c>
      <c r="AN25" s="10">
        <f t="shared" si="45"/>
        <v>103.8</v>
      </c>
      <c r="AO25" s="10">
        <f t="shared" si="45"/>
        <v>132.19999999999999</v>
      </c>
      <c r="AP25" s="10">
        <f t="shared" si="45"/>
        <v>90</v>
      </c>
      <c r="AQ25" s="10">
        <f t="shared" si="45"/>
        <v>85.6</v>
      </c>
      <c r="AR25" s="10">
        <f t="shared" si="45"/>
        <v>91.9</v>
      </c>
      <c r="AS25" s="10">
        <f t="shared" si="45"/>
        <v>117.9</v>
      </c>
      <c r="AT25" s="10">
        <f t="shared" si="45"/>
        <v>119.3</v>
      </c>
      <c r="AU25" s="10">
        <f t="shared" si="45"/>
        <v>94.4</v>
      </c>
      <c r="AV25" s="10"/>
      <c r="AW25" s="10"/>
      <c r="AX25" s="10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spans="1:88">
      <c r="A26" s="8"/>
      <c r="B26" s="9" t="s">
        <v>78</v>
      </c>
      <c r="C26" s="9"/>
      <c r="D26" s="10">
        <f>ROUND(AVERAGE(D141:D151),1)</f>
        <v>111.6</v>
      </c>
      <c r="E26" s="10">
        <f t="shared" ref="E26:AE26" si="46">ROUND(AVERAGE(E141:E151),1)</f>
        <v>111.5</v>
      </c>
      <c r="F26" s="10">
        <f t="shared" si="46"/>
        <v>110.6</v>
      </c>
      <c r="G26" s="10">
        <f t="shared" si="46"/>
        <v>327.2</v>
      </c>
      <c r="H26" s="10">
        <f t="shared" si="46"/>
        <v>113.8</v>
      </c>
      <c r="I26" s="10">
        <f t="shared" si="46"/>
        <v>104.9</v>
      </c>
      <c r="J26" s="10">
        <f t="shared" si="46"/>
        <v>85</v>
      </c>
      <c r="K26" s="10">
        <f t="shared" si="46"/>
        <v>108.9</v>
      </c>
      <c r="L26" s="10">
        <f t="shared" si="46"/>
        <v>122</v>
      </c>
      <c r="M26" s="10">
        <f t="shared" si="46"/>
        <v>120.8</v>
      </c>
      <c r="N26" s="10">
        <f t="shared" si="46"/>
        <v>90.8</v>
      </c>
      <c r="O26" s="10">
        <f t="shared" si="46"/>
        <v>95.5</v>
      </c>
      <c r="P26" s="10">
        <f t="shared" si="46"/>
        <v>91.9</v>
      </c>
      <c r="Q26" s="10">
        <f t="shared" si="46"/>
        <v>108.6</v>
      </c>
      <c r="R26" s="10">
        <f t="shared" si="46"/>
        <v>105.5</v>
      </c>
      <c r="S26" s="10">
        <f t="shared" si="46"/>
        <v>88.1</v>
      </c>
      <c r="T26" s="10">
        <f t="shared" si="46"/>
        <v>92</v>
      </c>
      <c r="U26" s="10">
        <f t="shared" si="46"/>
        <v>97.3</v>
      </c>
      <c r="V26" s="10">
        <f t="shared" si="46"/>
        <v>90.4</v>
      </c>
      <c r="W26" s="10">
        <f t="shared" si="46"/>
        <v>90.6</v>
      </c>
      <c r="X26" s="10">
        <f t="shared" si="46"/>
        <v>129.4</v>
      </c>
      <c r="Y26" s="10">
        <f t="shared" si="46"/>
        <v>109.4</v>
      </c>
      <c r="Z26" s="10">
        <f t="shared" si="46"/>
        <v>310.60000000000002</v>
      </c>
      <c r="AA26" s="10">
        <f t="shared" si="46"/>
        <v>104.4</v>
      </c>
      <c r="AB26" s="10">
        <f t="shared" si="46"/>
        <v>86.7</v>
      </c>
      <c r="AC26" s="10">
        <f t="shared" si="46"/>
        <v>0</v>
      </c>
      <c r="AD26" s="10">
        <f t="shared" si="46"/>
        <v>40.299999999999997</v>
      </c>
      <c r="AE26" s="10">
        <f t="shared" si="46"/>
        <v>434.8</v>
      </c>
      <c r="AF26" s="10">
        <v>0</v>
      </c>
      <c r="AG26" s="10">
        <f>ROUND(AVERAGE(AG141:AG151),1)</f>
        <v>111.6</v>
      </c>
      <c r="AH26" s="8"/>
      <c r="AI26" s="9" t="s">
        <v>78</v>
      </c>
      <c r="AJ26" s="9"/>
      <c r="AK26" s="10">
        <f>ROUND(AVERAGE(AK141:AK151),1)</f>
        <v>111.6</v>
      </c>
      <c r="AL26" s="10">
        <f t="shared" ref="AL26:AU26" si="47">ROUND(AVERAGE(AL141:AL151),1)</f>
        <v>107.1</v>
      </c>
      <c r="AM26" s="10">
        <f t="shared" si="47"/>
        <v>118.1</v>
      </c>
      <c r="AN26" s="10">
        <f t="shared" si="47"/>
        <v>112.9</v>
      </c>
      <c r="AO26" s="10">
        <f t="shared" si="47"/>
        <v>126.9</v>
      </c>
      <c r="AP26" s="10">
        <f t="shared" si="47"/>
        <v>93.1</v>
      </c>
      <c r="AQ26" s="10">
        <f t="shared" si="47"/>
        <v>87.4</v>
      </c>
      <c r="AR26" s="10">
        <f t="shared" si="47"/>
        <v>95.5</v>
      </c>
      <c r="AS26" s="10">
        <f t="shared" si="47"/>
        <v>114.2</v>
      </c>
      <c r="AT26" s="10">
        <f t="shared" si="47"/>
        <v>115.2</v>
      </c>
      <c r="AU26" s="10">
        <f t="shared" si="47"/>
        <v>97.5</v>
      </c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</row>
    <row r="27" spans="1:88">
      <c r="A27" s="8"/>
      <c r="B27" s="9" t="s">
        <v>79</v>
      </c>
      <c r="C27" s="9"/>
      <c r="D27" s="10">
        <f>ROUND(AVERAGE(D152:D163),1)</f>
        <v>109.7</v>
      </c>
      <c r="E27" s="10">
        <f t="shared" ref="E27:AG27" si="48">ROUND(AVERAGE(E152:E163),1)</f>
        <v>109.6</v>
      </c>
      <c r="F27" s="10">
        <f t="shared" si="48"/>
        <v>116.4</v>
      </c>
      <c r="G27" s="10">
        <f t="shared" si="48"/>
        <v>340.4</v>
      </c>
      <c r="H27" s="10">
        <f t="shared" si="48"/>
        <v>118.5</v>
      </c>
      <c r="I27" s="10">
        <f t="shared" si="48"/>
        <v>89.2</v>
      </c>
      <c r="J27" s="10">
        <f t="shared" si="48"/>
        <v>56.1</v>
      </c>
      <c r="K27" s="10">
        <f t="shared" si="48"/>
        <v>106.5</v>
      </c>
      <c r="L27" s="10">
        <f t="shared" si="48"/>
        <v>68.2</v>
      </c>
      <c r="M27" s="10">
        <f t="shared" si="48"/>
        <v>80.099999999999994</v>
      </c>
      <c r="N27" s="10">
        <f t="shared" si="48"/>
        <v>84.8</v>
      </c>
      <c r="O27" s="10">
        <f t="shared" si="48"/>
        <v>90.8</v>
      </c>
      <c r="P27" s="10">
        <f t="shared" si="48"/>
        <v>89.5</v>
      </c>
      <c r="Q27" s="10">
        <f t="shared" si="48"/>
        <v>108</v>
      </c>
      <c r="R27" s="10">
        <f t="shared" si="48"/>
        <v>105.9</v>
      </c>
      <c r="S27" s="10">
        <f t="shared" si="48"/>
        <v>89.3</v>
      </c>
      <c r="T27" s="10">
        <f t="shared" si="48"/>
        <v>92</v>
      </c>
      <c r="U27" s="10">
        <f t="shared" si="48"/>
        <v>100.7</v>
      </c>
      <c r="V27" s="10">
        <f t="shared" si="48"/>
        <v>96.1</v>
      </c>
      <c r="W27" s="10">
        <f t="shared" si="48"/>
        <v>89.7</v>
      </c>
      <c r="X27" s="10">
        <f t="shared" si="48"/>
        <v>132.30000000000001</v>
      </c>
      <c r="Y27" s="10">
        <f t="shared" si="48"/>
        <v>111.6</v>
      </c>
      <c r="Z27" s="10">
        <f t="shared" si="48"/>
        <v>317.60000000000002</v>
      </c>
      <c r="AA27" s="10">
        <f t="shared" si="48"/>
        <v>112.4</v>
      </c>
      <c r="AB27" s="10">
        <f t="shared" si="48"/>
        <v>80.400000000000006</v>
      </c>
      <c r="AC27" s="10">
        <f t="shared" si="48"/>
        <v>0</v>
      </c>
      <c r="AD27" s="10">
        <f t="shared" si="48"/>
        <v>42.4</v>
      </c>
      <c r="AE27" s="10">
        <f t="shared" si="48"/>
        <v>490.1</v>
      </c>
      <c r="AF27" s="10">
        <v>0</v>
      </c>
      <c r="AG27" s="10">
        <f t="shared" si="48"/>
        <v>109.7</v>
      </c>
      <c r="AH27" s="8"/>
      <c r="AI27" s="9" t="s">
        <v>79</v>
      </c>
      <c r="AJ27" s="9"/>
      <c r="AK27" s="10">
        <f t="shared" ref="AK27:AU27" si="49">ROUND(AVERAGE(AK152:AK163),1)</f>
        <v>109.7</v>
      </c>
      <c r="AL27" s="10">
        <f t="shared" si="49"/>
        <v>100.5</v>
      </c>
      <c r="AM27" s="10">
        <f t="shared" si="49"/>
        <v>106.8</v>
      </c>
      <c r="AN27" s="10">
        <f t="shared" si="49"/>
        <v>97.4</v>
      </c>
      <c r="AO27" s="10">
        <f t="shared" si="49"/>
        <v>122.4</v>
      </c>
      <c r="AP27" s="10">
        <f t="shared" si="49"/>
        <v>92.6</v>
      </c>
      <c r="AQ27" s="10">
        <f t="shared" si="49"/>
        <v>80</v>
      </c>
      <c r="AR27" s="10">
        <f t="shared" si="49"/>
        <v>97.9</v>
      </c>
      <c r="AS27" s="10">
        <f t="shared" si="49"/>
        <v>114.9</v>
      </c>
      <c r="AT27" s="10">
        <f t="shared" si="49"/>
        <v>116.1</v>
      </c>
      <c r="AU27" s="10">
        <f t="shared" si="49"/>
        <v>96.1</v>
      </c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</row>
    <row r="28" spans="1:88">
      <c r="A28" s="8"/>
      <c r="B28" s="9" t="s">
        <v>80</v>
      </c>
      <c r="C28" s="9"/>
      <c r="D28" s="10">
        <f>ROUND(AVERAGE(D164:D175),1)</f>
        <v>111.4</v>
      </c>
      <c r="E28" s="10">
        <f t="shared" ref="E28:AG28" si="50">ROUND(AVERAGE(E164:E175),1)</f>
        <v>111.3</v>
      </c>
      <c r="F28" s="10">
        <f t="shared" si="50"/>
        <v>121.9</v>
      </c>
      <c r="G28" s="10">
        <f t="shared" si="50"/>
        <v>305.2</v>
      </c>
      <c r="H28" s="10">
        <f t="shared" si="50"/>
        <v>122.1</v>
      </c>
      <c r="I28" s="10">
        <f t="shared" si="50"/>
        <v>85.8</v>
      </c>
      <c r="J28" s="10">
        <f t="shared" si="50"/>
        <v>51.3</v>
      </c>
      <c r="K28" s="10">
        <f t="shared" si="50"/>
        <v>110.3</v>
      </c>
      <c r="L28" s="10">
        <f t="shared" si="50"/>
        <v>32.9</v>
      </c>
      <c r="M28" s="10">
        <f t="shared" si="50"/>
        <v>86.8</v>
      </c>
      <c r="N28" s="10">
        <f t="shared" si="50"/>
        <v>104.3</v>
      </c>
      <c r="O28" s="10">
        <f t="shared" si="50"/>
        <v>107.8</v>
      </c>
      <c r="P28" s="10">
        <f t="shared" si="50"/>
        <v>79.7</v>
      </c>
      <c r="Q28" s="10">
        <f t="shared" si="50"/>
        <v>118.8</v>
      </c>
      <c r="R28" s="10">
        <f t="shared" si="50"/>
        <v>108.5</v>
      </c>
      <c r="S28" s="10">
        <f t="shared" si="50"/>
        <v>134.19999999999999</v>
      </c>
      <c r="T28" s="10">
        <f t="shared" si="50"/>
        <v>89</v>
      </c>
      <c r="U28" s="10">
        <f t="shared" si="50"/>
        <v>103.9</v>
      </c>
      <c r="V28" s="10">
        <f t="shared" si="50"/>
        <v>73.3</v>
      </c>
      <c r="W28" s="10">
        <f t="shared" si="50"/>
        <v>90.5</v>
      </c>
      <c r="X28" s="10">
        <f t="shared" si="50"/>
        <v>115.5</v>
      </c>
      <c r="Y28" s="10">
        <f t="shared" si="50"/>
        <v>118</v>
      </c>
      <c r="Z28" s="10">
        <f t="shared" si="50"/>
        <v>257.89999999999998</v>
      </c>
      <c r="AA28" s="10">
        <f t="shared" si="50"/>
        <v>99.8</v>
      </c>
      <c r="AB28" s="10">
        <f t="shared" si="50"/>
        <v>71.400000000000006</v>
      </c>
      <c r="AC28" s="10">
        <f t="shared" si="50"/>
        <v>0</v>
      </c>
      <c r="AD28" s="10">
        <f t="shared" si="50"/>
        <v>24</v>
      </c>
      <c r="AE28" s="10">
        <f t="shared" si="50"/>
        <v>533</v>
      </c>
      <c r="AF28" s="10">
        <v>0</v>
      </c>
      <c r="AG28" s="10">
        <f t="shared" si="50"/>
        <v>111.4</v>
      </c>
      <c r="AH28" s="8"/>
      <c r="AI28" s="9" t="s">
        <v>80</v>
      </c>
      <c r="AJ28" s="9"/>
      <c r="AK28" s="10">
        <f>ROUND(AVERAGE(AK164:AK175),1)</f>
        <v>111.4</v>
      </c>
      <c r="AL28" s="10">
        <f t="shared" ref="AL28:AU28" si="51">ROUND(AVERAGE(AL164:AL175),1)</f>
        <v>98.9</v>
      </c>
      <c r="AM28" s="10">
        <f t="shared" si="51"/>
        <v>106.2</v>
      </c>
      <c r="AN28" s="10">
        <f t="shared" si="51"/>
        <v>94.6</v>
      </c>
      <c r="AO28" s="10">
        <f t="shared" si="51"/>
        <v>125.5</v>
      </c>
      <c r="AP28" s="10">
        <f t="shared" si="51"/>
        <v>89.7</v>
      </c>
      <c r="AQ28" s="10">
        <f t="shared" si="51"/>
        <v>85</v>
      </c>
      <c r="AR28" s="10">
        <f t="shared" si="51"/>
        <v>91.7</v>
      </c>
      <c r="AS28" s="10">
        <f t="shared" si="51"/>
        <v>118.5</v>
      </c>
      <c r="AT28" s="10">
        <f t="shared" si="51"/>
        <v>120.3</v>
      </c>
      <c r="AU28" s="10">
        <f t="shared" si="51"/>
        <v>87.8</v>
      </c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</row>
    <row r="29" spans="1:88">
      <c r="A29" s="15"/>
      <c r="B29" s="16" t="s">
        <v>81</v>
      </c>
      <c r="C29" s="16"/>
      <c r="D29" s="14">
        <f t="shared" ref="D29:AG29" si="52">ROUND(AVERAGE(D176:D187),1)</f>
        <v>113.6</v>
      </c>
      <c r="E29" s="14">
        <f t="shared" si="52"/>
        <v>113.5</v>
      </c>
      <c r="F29" s="14">
        <f t="shared" si="52"/>
        <v>120</v>
      </c>
      <c r="G29" s="14">
        <f t="shared" si="52"/>
        <v>327.7</v>
      </c>
      <c r="H29" s="14">
        <f t="shared" si="52"/>
        <v>132.6</v>
      </c>
      <c r="I29" s="14">
        <f t="shared" si="52"/>
        <v>81.8</v>
      </c>
      <c r="J29" s="14">
        <f t="shared" si="52"/>
        <v>47</v>
      </c>
      <c r="K29" s="14">
        <f t="shared" si="52"/>
        <v>105.9</v>
      </c>
      <c r="L29" s="14">
        <f t="shared" si="52"/>
        <v>31.2</v>
      </c>
      <c r="M29" s="14">
        <f t="shared" si="52"/>
        <v>91.5</v>
      </c>
      <c r="N29" s="14">
        <f t="shared" si="52"/>
        <v>111.5</v>
      </c>
      <c r="O29" s="14">
        <f t="shared" si="52"/>
        <v>116</v>
      </c>
      <c r="P29" s="14">
        <f t="shared" si="52"/>
        <v>108.4</v>
      </c>
      <c r="Q29" s="14">
        <f t="shared" si="52"/>
        <v>116.1</v>
      </c>
      <c r="R29" s="14">
        <f t="shared" si="52"/>
        <v>113.7</v>
      </c>
      <c r="S29" s="14">
        <f t="shared" si="52"/>
        <v>108.7</v>
      </c>
      <c r="T29" s="14">
        <f t="shared" si="52"/>
        <v>90.6</v>
      </c>
      <c r="U29" s="14">
        <f t="shared" si="52"/>
        <v>111.1</v>
      </c>
      <c r="V29" s="14">
        <f t="shared" si="52"/>
        <v>70.8</v>
      </c>
      <c r="W29" s="14">
        <f t="shared" si="52"/>
        <v>90</v>
      </c>
      <c r="X29" s="14">
        <f t="shared" si="52"/>
        <v>105.8</v>
      </c>
      <c r="Y29" s="14">
        <f t="shared" si="52"/>
        <v>111.8</v>
      </c>
      <c r="Z29" s="14">
        <f t="shared" si="52"/>
        <v>224.1</v>
      </c>
      <c r="AA29" s="14">
        <f t="shared" si="52"/>
        <v>100.7</v>
      </c>
      <c r="AB29" s="14">
        <f t="shared" si="52"/>
        <v>71.8</v>
      </c>
      <c r="AC29" s="14">
        <f t="shared" si="52"/>
        <v>0</v>
      </c>
      <c r="AD29" s="14">
        <f t="shared" si="52"/>
        <v>21.8</v>
      </c>
      <c r="AE29" s="14">
        <f t="shared" si="52"/>
        <v>534.29999999999995</v>
      </c>
      <c r="AF29" s="14">
        <v>0</v>
      </c>
      <c r="AG29" s="14">
        <f t="shared" si="52"/>
        <v>113.6</v>
      </c>
      <c r="AH29" s="15"/>
      <c r="AI29" s="16" t="s">
        <v>81</v>
      </c>
      <c r="AJ29" s="16"/>
      <c r="AK29" s="14">
        <f t="shared" ref="AK29:AU29" si="53">ROUND(AVERAGE(AK176:AK187),1)</f>
        <v>113.6</v>
      </c>
      <c r="AL29" s="14">
        <f t="shared" si="53"/>
        <v>99.4</v>
      </c>
      <c r="AM29" s="14">
        <f t="shared" si="53"/>
        <v>109.7</v>
      </c>
      <c r="AN29" s="14">
        <f t="shared" si="53"/>
        <v>95.8</v>
      </c>
      <c r="AO29" s="14">
        <f t="shared" si="53"/>
        <v>133.1</v>
      </c>
      <c r="AP29" s="14">
        <f t="shared" si="53"/>
        <v>86.2</v>
      </c>
      <c r="AQ29" s="14">
        <f t="shared" si="53"/>
        <v>85.7</v>
      </c>
      <c r="AR29" s="14">
        <f t="shared" si="53"/>
        <v>86.5</v>
      </c>
      <c r="AS29" s="14">
        <f t="shared" si="53"/>
        <v>121.8</v>
      </c>
      <c r="AT29" s="14">
        <f t="shared" si="53"/>
        <v>123.9</v>
      </c>
      <c r="AU29" s="14">
        <f t="shared" si="53"/>
        <v>85.3</v>
      </c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</row>
    <row r="30" spans="1:88">
      <c r="A30" s="8" t="s">
        <v>82</v>
      </c>
      <c r="B30" s="9" t="s">
        <v>83</v>
      </c>
      <c r="C30" s="8" t="s">
        <v>84</v>
      </c>
      <c r="D30" s="67">
        <v>109.4</v>
      </c>
      <c r="E30" s="67">
        <v>109.4</v>
      </c>
      <c r="F30" s="67">
        <v>119.9</v>
      </c>
      <c r="G30" s="67">
        <v>124.5</v>
      </c>
      <c r="H30" s="67">
        <v>76.599999999999994</v>
      </c>
      <c r="I30" s="67">
        <v>145</v>
      </c>
      <c r="J30" s="67">
        <v>275</v>
      </c>
      <c r="K30" s="67">
        <v>96.4</v>
      </c>
      <c r="L30" s="67">
        <v>136.1</v>
      </c>
      <c r="M30" s="67">
        <v>22.5</v>
      </c>
      <c r="N30" s="67">
        <v>61.7</v>
      </c>
      <c r="O30" s="67">
        <v>70.900000000000006</v>
      </c>
      <c r="P30" s="67">
        <v>190.8</v>
      </c>
      <c r="Q30" s="67">
        <v>106.9</v>
      </c>
      <c r="R30" s="67">
        <v>115.2</v>
      </c>
      <c r="S30" s="67">
        <v>106.7</v>
      </c>
      <c r="T30" s="67">
        <v>68.099999999999994</v>
      </c>
      <c r="U30" s="67">
        <v>106.6</v>
      </c>
      <c r="V30" s="67">
        <v>446</v>
      </c>
      <c r="W30" s="67">
        <v>44.7</v>
      </c>
      <c r="X30" s="67">
        <v>183.2</v>
      </c>
      <c r="Y30" s="67">
        <v>182.5</v>
      </c>
      <c r="Z30" s="67">
        <v>352</v>
      </c>
      <c r="AA30" s="67">
        <v>23.8</v>
      </c>
      <c r="AB30" s="67">
        <v>94.7</v>
      </c>
      <c r="AC30" s="76">
        <v>0</v>
      </c>
      <c r="AD30" s="67">
        <v>126.6</v>
      </c>
      <c r="AE30" s="19">
        <v>89.1</v>
      </c>
      <c r="AF30" s="19">
        <v>0</v>
      </c>
      <c r="AG30" s="19">
        <v>109.4</v>
      </c>
      <c r="AH30" s="8" t="s">
        <v>82</v>
      </c>
      <c r="AI30" s="9" t="s">
        <v>83</v>
      </c>
      <c r="AJ30" s="8" t="s">
        <v>84</v>
      </c>
      <c r="AK30" s="19">
        <v>109.4</v>
      </c>
      <c r="AL30" s="19">
        <v>98.3</v>
      </c>
      <c r="AM30" s="19">
        <v>101.9</v>
      </c>
      <c r="AN30" s="19">
        <v>103</v>
      </c>
      <c r="AO30" s="19">
        <v>100.1</v>
      </c>
      <c r="AP30" s="19">
        <v>93.6</v>
      </c>
      <c r="AQ30" s="19">
        <v>89.9</v>
      </c>
      <c r="AR30" s="19">
        <v>95.1</v>
      </c>
      <c r="AS30" s="19">
        <v>115.8</v>
      </c>
      <c r="AT30" s="19">
        <v>115.1</v>
      </c>
      <c r="AU30" s="19">
        <v>127.3</v>
      </c>
    </row>
    <row r="31" spans="1:88">
      <c r="A31" s="8" t="s">
        <v>85</v>
      </c>
      <c r="B31" s="9"/>
      <c r="C31" s="8" t="s">
        <v>86</v>
      </c>
      <c r="D31" s="67">
        <v>110.5</v>
      </c>
      <c r="E31" s="67">
        <v>110.5</v>
      </c>
      <c r="F31" s="67">
        <v>116</v>
      </c>
      <c r="G31" s="67">
        <v>126.1</v>
      </c>
      <c r="H31" s="67">
        <v>74.2</v>
      </c>
      <c r="I31" s="67">
        <v>145.4</v>
      </c>
      <c r="J31" s="67">
        <v>268.3</v>
      </c>
      <c r="K31" s="67">
        <v>95.8</v>
      </c>
      <c r="L31" s="67">
        <v>154.4</v>
      </c>
      <c r="M31" s="67">
        <v>24.7</v>
      </c>
      <c r="N31" s="67">
        <v>61</v>
      </c>
      <c r="O31" s="67">
        <v>74.3</v>
      </c>
      <c r="P31" s="67">
        <v>241.9</v>
      </c>
      <c r="Q31" s="67">
        <v>111.8</v>
      </c>
      <c r="R31" s="67">
        <v>116.7</v>
      </c>
      <c r="S31" s="67">
        <v>109.8</v>
      </c>
      <c r="T31" s="67">
        <v>72.5</v>
      </c>
      <c r="U31" s="67">
        <v>110.7</v>
      </c>
      <c r="V31" s="67">
        <v>427.1</v>
      </c>
      <c r="W31" s="67">
        <v>52.8</v>
      </c>
      <c r="X31" s="67">
        <v>169.3</v>
      </c>
      <c r="Y31" s="67">
        <v>185.8</v>
      </c>
      <c r="Z31" s="67">
        <v>277.60000000000002</v>
      </c>
      <c r="AA31" s="67">
        <v>20</v>
      </c>
      <c r="AB31" s="67">
        <v>66</v>
      </c>
      <c r="AC31" s="76">
        <v>0</v>
      </c>
      <c r="AD31" s="67">
        <v>138.1</v>
      </c>
      <c r="AE31" s="19">
        <v>85.7</v>
      </c>
      <c r="AF31" s="19">
        <v>0</v>
      </c>
      <c r="AG31" s="19">
        <v>110.5</v>
      </c>
      <c r="AH31" s="8" t="s">
        <v>85</v>
      </c>
      <c r="AI31" s="9"/>
      <c r="AJ31" s="8" t="s">
        <v>86</v>
      </c>
      <c r="AK31" s="19">
        <v>110.5</v>
      </c>
      <c r="AL31" s="19">
        <v>101.1</v>
      </c>
      <c r="AM31" s="19">
        <v>107.3</v>
      </c>
      <c r="AN31" s="19">
        <v>111.2</v>
      </c>
      <c r="AO31" s="19">
        <v>100.8</v>
      </c>
      <c r="AP31" s="19">
        <v>93.1</v>
      </c>
      <c r="AQ31" s="19">
        <v>86.2</v>
      </c>
      <c r="AR31" s="19">
        <v>96.1</v>
      </c>
      <c r="AS31" s="19">
        <v>115.9</v>
      </c>
      <c r="AT31" s="19">
        <v>115.3</v>
      </c>
      <c r="AU31" s="19">
        <v>126.1</v>
      </c>
    </row>
    <row r="32" spans="1:88">
      <c r="A32" s="8" t="s">
        <v>87</v>
      </c>
      <c r="B32" s="9"/>
      <c r="C32" s="8" t="s">
        <v>88</v>
      </c>
      <c r="D32" s="67">
        <v>104.6</v>
      </c>
      <c r="E32" s="67">
        <v>104.6</v>
      </c>
      <c r="F32" s="67">
        <v>110.5</v>
      </c>
      <c r="G32" s="67">
        <v>126.6</v>
      </c>
      <c r="H32" s="67">
        <v>69.8</v>
      </c>
      <c r="I32" s="67">
        <v>124.9</v>
      </c>
      <c r="J32" s="67">
        <v>246.6</v>
      </c>
      <c r="K32" s="67">
        <v>74.599999999999994</v>
      </c>
      <c r="L32" s="67">
        <v>139.9</v>
      </c>
      <c r="M32" s="67">
        <v>27</v>
      </c>
      <c r="N32" s="67">
        <v>52.8</v>
      </c>
      <c r="O32" s="67">
        <v>53.3</v>
      </c>
      <c r="P32" s="67">
        <v>161.9</v>
      </c>
      <c r="Q32" s="67">
        <v>113</v>
      </c>
      <c r="R32" s="67">
        <v>114</v>
      </c>
      <c r="S32" s="67">
        <v>113.3</v>
      </c>
      <c r="T32" s="67">
        <v>74.8</v>
      </c>
      <c r="U32" s="67">
        <v>109.7</v>
      </c>
      <c r="V32" s="67">
        <v>427.8</v>
      </c>
      <c r="W32" s="67">
        <v>62.5</v>
      </c>
      <c r="X32" s="67">
        <v>171.7</v>
      </c>
      <c r="Y32" s="67">
        <v>173</v>
      </c>
      <c r="Z32" s="67">
        <v>298.39999999999998</v>
      </c>
      <c r="AA32" s="67">
        <v>15.2</v>
      </c>
      <c r="AB32" s="67">
        <v>65.099999999999994</v>
      </c>
      <c r="AC32" s="76">
        <v>0</v>
      </c>
      <c r="AD32" s="67">
        <v>149.4</v>
      </c>
      <c r="AE32" s="19">
        <v>80.7</v>
      </c>
      <c r="AF32" s="19">
        <v>0</v>
      </c>
      <c r="AG32" s="19">
        <v>104.6</v>
      </c>
      <c r="AH32" s="8" t="s">
        <v>87</v>
      </c>
      <c r="AI32" s="9"/>
      <c r="AJ32" s="8" t="s">
        <v>88</v>
      </c>
      <c r="AK32" s="19">
        <v>104.6</v>
      </c>
      <c r="AL32" s="19">
        <v>89.8</v>
      </c>
      <c r="AM32" s="19">
        <v>89.3</v>
      </c>
      <c r="AN32" s="19">
        <v>83.7</v>
      </c>
      <c r="AO32" s="19">
        <v>98.7</v>
      </c>
      <c r="AP32" s="19">
        <v>90.4</v>
      </c>
      <c r="AQ32" s="19">
        <v>63.7</v>
      </c>
      <c r="AR32" s="19">
        <v>101.5</v>
      </c>
      <c r="AS32" s="19">
        <v>113.1</v>
      </c>
      <c r="AT32" s="19">
        <v>112.3</v>
      </c>
      <c r="AU32" s="19">
        <v>126.8</v>
      </c>
    </row>
    <row r="33" spans="1:47">
      <c r="A33" s="8"/>
      <c r="B33" s="9"/>
      <c r="C33" s="8" t="s">
        <v>89</v>
      </c>
      <c r="D33" s="67">
        <v>103.4</v>
      </c>
      <c r="E33" s="67">
        <v>103.4</v>
      </c>
      <c r="F33" s="67">
        <v>115.4</v>
      </c>
      <c r="G33" s="67">
        <v>129.9</v>
      </c>
      <c r="H33" s="67">
        <v>73.5</v>
      </c>
      <c r="I33" s="67">
        <v>108.8</v>
      </c>
      <c r="J33" s="67">
        <v>159.6</v>
      </c>
      <c r="K33" s="67">
        <v>84.8</v>
      </c>
      <c r="L33" s="67">
        <v>129.6</v>
      </c>
      <c r="M33" s="67">
        <v>26.9</v>
      </c>
      <c r="N33" s="67">
        <v>64.599999999999994</v>
      </c>
      <c r="O33" s="67">
        <v>77.2</v>
      </c>
      <c r="P33" s="67">
        <v>164.6</v>
      </c>
      <c r="Q33" s="67">
        <v>114.3</v>
      </c>
      <c r="R33" s="67">
        <v>112.6</v>
      </c>
      <c r="S33" s="67">
        <v>108.4</v>
      </c>
      <c r="T33" s="67">
        <v>69.2</v>
      </c>
      <c r="U33" s="67">
        <v>108.3</v>
      </c>
      <c r="V33" s="67">
        <v>417.4</v>
      </c>
      <c r="W33" s="67">
        <v>55.9</v>
      </c>
      <c r="X33" s="67">
        <v>172.6</v>
      </c>
      <c r="Y33" s="67">
        <v>175.6</v>
      </c>
      <c r="Z33" s="67">
        <v>314.10000000000002</v>
      </c>
      <c r="AA33" s="67">
        <v>22.6</v>
      </c>
      <c r="AB33" s="67">
        <v>67.5</v>
      </c>
      <c r="AC33" s="76">
        <v>0</v>
      </c>
      <c r="AD33" s="67">
        <v>134.6</v>
      </c>
      <c r="AE33" s="19">
        <v>89.1</v>
      </c>
      <c r="AF33" s="19">
        <v>0</v>
      </c>
      <c r="AG33" s="19">
        <v>103.4</v>
      </c>
      <c r="AH33" s="8"/>
      <c r="AI33" s="9"/>
      <c r="AJ33" s="8" t="s">
        <v>89</v>
      </c>
      <c r="AK33" s="19">
        <v>103.4</v>
      </c>
      <c r="AL33" s="19">
        <v>95.7</v>
      </c>
      <c r="AM33" s="19">
        <v>99.4</v>
      </c>
      <c r="AN33" s="19">
        <v>98.6</v>
      </c>
      <c r="AO33" s="19">
        <v>100.9</v>
      </c>
      <c r="AP33" s="19">
        <v>90.9</v>
      </c>
      <c r="AQ33" s="19">
        <v>76.400000000000006</v>
      </c>
      <c r="AR33" s="19">
        <v>97</v>
      </c>
      <c r="AS33" s="19">
        <v>107.8</v>
      </c>
      <c r="AT33" s="19">
        <v>107.2</v>
      </c>
      <c r="AU33" s="19">
        <v>117.8</v>
      </c>
    </row>
    <row r="34" spans="1:47">
      <c r="A34" s="8"/>
      <c r="B34" s="9"/>
      <c r="C34" s="8" t="s">
        <v>90</v>
      </c>
      <c r="D34" s="67">
        <v>110.2</v>
      </c>
      <c r="E34" s="67">
        <v>110.3</v>
      </c>
      <c r="F34" s="67">
        <v>121.5</v>
      </c>
      <c r="G34" s="67">
        <v>136.1</v>
      </c>
      <c r="H34" s="67">
        <v>77.8</v>
      </c>
      <c r="I34" s="67">
        <v>115.5</v>
      </c>
      <c r="J34" s="67">
        <v>154.6</v>
      </c>
      <c r="K34" s="67">
        <v>92.9</v>
      </c>
      <c r="L34" s="67">
        <v>150.5</v>
      </c>
      <c r="M34" s="67">
        <v>28.8</v>
      </c>
      <c r="N34" s="67">
        <v>61</v>
      </c>
      <c r="O34" s="67">
        <v>89.1</v>
      </c>
      <c r="P34" s="67">
        <v>232</v>
      </c>
      <c r="Q34" s="67">
        <v>111</v>
      </c>
      <c r="R34" s="67">
        <v>114.6</v>
      </c>
      <c r="S34" s="67">
        <v>106.3</v>
      </c>
      <c r="T34" s="67">
        <v>67.099999999999994</v>
      </c>
      <c r="U34" s="67">
        <v>113</v>
      </c>
      <c r="V34" s="67">
        <v>424.3</v>
      </c>
      <c r="W34" s="67">
        <v>98.2</v>
      </c>
      <c r="X34" s="67">
        <v>160.80000000000001</v>
      </c>
      <c r="Y34" s="67">
        <v>170.2</v>
      </c>
      <c r="Z34" s="67">
        <v>302.89999999999998</v>
      </c>
      <c r="AA34" s="67">
        <v>30.5</v>
      </c>
      <c r="AB34" s="67">
        <v>72.900000000000006</v>
      </c>
      <c r="AC34" s="76">
        <v>0</v>
      </c>
      <c r="AD34" s="67">
        <v>103.7</v>
      </c>
      <c r="AE34" s="19">
        <v>57.4</v>
      </c>
      <c r="AF34" s="19">
        <v>0</v>
      </c>
      <c r="AG34" s="19">
        <v>110.2</v>
      </c>
      <c r="AH34" s="8"/>
      <c r="AI34" s="9"/>
      <c r="AJ34" s="8" t="s">
        <v>90</v>
      </c>
      <c r="AK34" s="19">
        <v>110.2</v>
      </c>
      <c r="AL34" s="19">
        <v>110.8</v>
      </c>
      <c r="AM34" s="19">
        <v>109</v>
      </c>
      <c r="AN34" s="19">
        <v>113.7</v>
      </c>
      <c r="AO34" s="19">
        <v>101</v>
      </c>
      <c r="AP34" s="19">
        <v>113.2</v>
      </c>
      <c r="AQ34" s="19">
        <v>82.8</v>
      </c>
      <c r="AR34" s="19">
        <v>126</v>
      </c>
      <c r="AS34" s="19">
        <v>109.9</v>
      </c>
      <c r="AT34" s="19">
        <v>109.1</v>
      </c>
      <c r="AU34" s="19">
        <v>123.2</v>
      </c>
    </row>
    <row r="35" spans="1:47">
      <c r="A35" s="8"/>
      <c r="B35" s="9"/>
      <c r="C35" s="8" t="s">
        <v>91</v>
      </c>
      <c r="D35" s="67">
        <v>109.7</v>
      </c>
      <c r="E35" s="67">
        <v>109.7</v>
      </c>
      <c r="F35" s="67">
        <v>114.9</v>
      </c>
      <c r="G35" s="67">
        <v>136.9</v>
      </c>
      <c r="H35" s="67">
        <v>71.3</v>
      </c>
      <c r="I35" s="67">
        <v>118.1</v>
      </c>
      <c r="J35" s="67">
        <v>155.9</v>
      </c>
      <c r="K35" s="67">
        <v>99.5</v>
      </c>
      <c r="L35" s="67">
        <v>136.69999999999999</v>
      </c>
      <c r="M35" s="67">
        <v>30.1</v>
      </c>
      <c r="N35" s="67">
        <v>69.099999999999994</v>
      </c>
      <c r="O35" s="67">
        <v>84.1</v>
      </c>
      <c r="P35" s="67">
        <v>203.2</v>
      </c>
      <c r="Q35" s="67">
        <v>114.2</v>
      </c>
      <c r="R35" s="67">
        <v>110.1</v>
      </c>
      <c r="S35" s="67">
        <v>101.9</v>
      </c>
      <c r="T35" s="67">
        <v>70.599999999999994</v>
      </c>
      <c r="U35" s="67">
        <v>117.3</v>
      </c>
      <c r="V35" s="67">
        <v>436.9</v>
      </c>
      <c r="W35" s="67">
        <v>101.4</v>
      </c>
      <c r="X35" s="67">
        <v>164.8</v>
      </c>
      <c r="Y35" s="67">
        <v>180.6</v>
      </c>
      <c r="Z35" s="67">
        <v>308.10000000000002</v>
      </c>
      <c r="AA35" s="67">
        <v>31.4</v>
      </c>
      <c r="AB35" s="67">
        <v>67.099999999999994</v>
      </c>
      <c r="AC35" s="76">
        <v>0</v>
      </c>
      <c r="AD35" s="67">
        <v>102.4</v>
      </c>
      <c r="AE35" s="19">
        <v>58.9</v>
      </c>
      <c r="AF35" s="19">
        <v>0</v>
      </c>
      <c r="AG35" s="19">
        <v>109.7</v>
      </c>
      <c r="AH35" s="8"/>
      <c r="AI35" s="9"/>
      <c r="AJ35" s="8" t="s">
        <v>91</v>
      </c>
      <c r="AK35" s="19">
        <v>109.7</v>
      </c>
      <c r="AL35" s="19">
        <v>113.3</v>
      </c>
      <c r="AM35" s="19">
        <v>108.8</v>
      </c>
      <c r="AN35" s="19">
        <v>113.2</v>
      </c>
      <c r="AO35" s="19">
        <v>101.5</v>
      </c>
      <c r="AP35" s="19">
        <v>119.1</v>
      </c>
      <c r="AQ35" s="19">
        <v>89.6</v>
      </c>
      <c r="AR35" s="19">
        <v>131.4</v>
      </c>
      <c r="AS35" s="19">
        <v>107.6</v>
      </c>
      <c r="AT35" s="19">
        <v>107.6</v>
      </c>
      <c r="AU35" s="19">
        <v>106.6</v>
      </c>
    </row>
    <row r="36" spans="1:47">
      <c r="A36" s="8"/>
      <c r="B36" s="9"/>
      <c r="C36" s="8" t="s">
        <v>92</v>
      </c>
      <c r="D36" s="67">
        <v>113.1</v>
      </c>
      <c r="E36" s="67">
        <v>113.1</v>
      </c>
      <c r="F36" s="67">
        <v>120.2</v>
      </c>
      <c r="G36" s="67">
        <v>140.69999999999999</v>
      </c>
      <c r="H36" s="67">
        <v>70.599999999999994</v>
      </c>
      <c r="I36" s="67">
        <v>124.9</v>
      </c>
      <c r="J36" s="67">
        <v>167.5</v>
      </c>
      <c r="K36" s="67">
        <v>103.1</v>
      </c>
      <c r="L36" s="67">
        <v>149.80000000000001</v>
      </c>
      <c r="M36" s="67">
        <v>30.3</v>
      </c>
      <c r="N36" s="67">
        <v>69.8</v>
      </c>
      <c r="O36" s="67">
        <v>76</v>
      </c>
      <c r="P36" s="67">
        <v>256.60000000000002</v>
      </c>
      <c r="Q36" s="67">
        <v>113.2</v>
      </c>
      <c r="R36" s="67">
        <v>108.9</v>
      </c>
      <c r="S36" s="67">
        <v>101.1</v>
      </c>
      <c r="T36" s="67">
        <v>73.2</v>
      </c>
      <c r="U36" s="67">
        <v>127.9</v>
      </c>
      <c r="V36" s="67">
        <v>455.7</v>
      </c>
      <c r="W36" s="67">
        <v>99.2</v>
      </c>
      <c r="X36" s="67">
        <v>176</v>
      </c>
      <c r="Y36" s="67">
        <v>185.2</v>
      </c>
      <c r="Z36" s="67">
        <v>355.2</v>
      </c>
      <c r="AA36" s="67">
        <v>31</v>
      </c>
      <c r="AB36" s="67">
        <v>66.3</v>
      </c>
      <c r="AC36" s="76">
        <v>0</v>
      </c>
      <c r="AD36" s="67">
        <v>102.1</v>
      </c>
      <c r="AE36" s="19">
        <v>61.7</v>
      </c>
      <c r="AF36" s="19">
        <v>0</v>
      </c>
      <c r="AG36" s="19">
        <v>113.1</v>
      </c>
      <c r="AH36" s="8"/>
      <c r="AI36" s="9"/>
      <c r="AJ36" s="8" t="s">
        <v>92</v>
      </c>
      <c r="AK36" s="19">
        <v>113.1</v>
      </c>
      <c r="AL36" s="19">
        <v>118.7</v>
      </c>
      <c r="AM36" s="19">
        <v>112.2</v>
      </c>
      <c r="AN36" s="19">
        <v>117.7</v>
      </c>
      <c r="AO36" s="19">
        <v>103</v>
      </c>
      <c r="AP36" s="19">
        <v>126.9</v>
      </c>
      <c r="AQ36" s="19">
        <v>97.9</v>
      </c>
      <c r="AR36" s="19">
        <v>139</v>
      </c>
      <c r="AS36" s="19">
        <v>109.9</v>
      </c>
      <c r="AT36" s="19">
        <v>110</v>
      </c>
      <c r="AU36" s="19">
        <v>108.2</v>
      </c>
    </row>
    <row r="37" spans="1:47">
      <c r="A37" s="8"/>
      <c r="B37" s="9"/>
      <c r="C37" s="8" t="s">
        <v>93</v>
      </c>
      <c r="D37" s="67">
        <v>115.2</v>
      </c>
      <c r="E37" s="67">
        <v>115.2</v>
      </c>
      <c r="F37" s="67">
        <v>120.2</v>
      </c>
      <c r="G37" s="67">
        <v>153.80000000000001</v>
      </c>
      <c r="H37" s="67">
        <v>75.5</v>
      </c>
      <c r="I37" s="67">
        <v>134.69999999999999</v>
      </c>
      <c r="J37" s="67">
        <v>183.2</v>
      </c>
      <c r="K37" s="67">
        <v>109</v>
      </c>
      <c r="L37" s="67">
        <v>166.9</v>
      </c>
      <c r="M37" s="67">
        <v>28.8</v>
      </c>
      <c r="N37" s="67">
        <v>68</v>
      </c>
      <c r="O37" s="67">
        <v>72.2</v>
      </c>
      <c r="P37" s="67">
        <v>275.3</v>
      </c>
      <c r="Q37" s="67">
        <v>107.2</v>
      </c>
      <c r="R37" s="67">
        <v>106.2</v>
      </c>
      <c r="S37" s="67">
        <v>102.1</v>
      </c>
      <c r="T37" s="67">
        <v>71.099999999999994</v>
      </c>
      <c r="U37" s="67">
        <v>135.80000000000001</v>
      </c>
      <c r="V37" s="67">
        <v>446.4</v>
      </c>
      <c r="W37" s="67">
        <v>98.4</v>
      </c>
      <c r="X37" s="67">
        <v>184.3</v>
      </c>
      <c r="Y37" s="67">
        <v>182.5</v>
      </c>
      <c r="Z37" s="67">
        <v>389.6</v>
      </c>
      <c r="AA37" s="67">
        <v>27.5</v>
      </c>
      <c r="AB37" s="67">
        <v>68.599999999999994</v>
      </c>
      <c r="AC37" s="76">
        <v>0</v>
      </c>
      <c r="AD37" s="67">
        <v>110.2</v>
      </c>
      <c r="AE37" s="19">
        <v>66.2</v>
      </c>
      <c r="AF37" s="19">
        <v>0</v>
      </c>
      <c r="AG37" s="19">
        <v>115.2</v>
      </c>
      <c r="AH37" s="8"/>
      <c r="AI37" s="9"/>
      <c r="AJ37" s="8" t="s">
        <v>93</v>
      </c>
      <c r="AK37" s="19">
        <v>115.2</v>
      </c>
      <c r="AL37" s="19">
        <v>120.5</v>
      </c>
      <c r="AM37" s="19">
        <v>115.4</v>
      </c>
      <c r="AN37" s="19">
        <v>120.4</v>
      </c>
      <c r="AO37" s="19">
        <v>107.2</v>
      </c>
      <c r="AP37" s="19">
        <v>127</v>
      </c>
      <c r="AQ37" s="19">
        <v>106.7</v>
      </c>
      <c r="AR37" s="19">
        <v>135.5</v>
      </c>
      <c r="AS37" s="19">
        <v>112.1</v>
      </c>
      <c r="AT37" s="19">
        <v>112.4</v>
      </c>
      <c r="AU37" s="19">
        <v>106.4</v>
      </c>
    </row>
    <row r="38" spans="1:47">
      <c r="A38" s="8"/>
      <c r="B38" s="9"/>
      <c r="C38" s="8" t="s">
        <v>94</v>
      </c>
      <c r="D38" s="67">
        <v>111.1</v>
      </c>
      <c r="E38" s="67">
        <v>111.1</v>
      </c>
      <c r="F38" s="67">
        <v>115.1</v>
      </c>
      <c r="G38" s="67">
        <v>168.9</v>
      </c>
      <c r="H38" s="67">
        <v>75.599999999999994</v>
      </c>
      <c r="I38" s="67">
        <v>132.1</v>
      </c>
      <c r="J38" s="67">
        <v>212.2</v>
      </c>
      <c r="K38" s="67">
        <v>91.1</v>
      </c>
      <c r="L38" s="67">
        <v>179.1</v>
      </c>
      <c r="M38" s="67">
        <v>26.6</v>
      </c>
      <c r="N38" s="67">
        <v>61.4</v>
      </c>
      <c r="O38" s="67">
        <v>70.7</v>
      </c>
      <c r="P38" s="67">
        <v>191.5</v>
      </c>
      <c r="Q38" s="67">
        <v>105.8</v>
      </c>
      <c r="R38" s="67">
        <v>103.3</v>
      </c>
      <c r="S38" s="67">
        <v>111.6</v>
      </c>
      <c r="T38" s="67">
        <v>70.900000000000006</v>
      </c>
      <c r="U38" s="67">
        <v>123.9</v>
      </c>
      <c r="V38" s="67">
        <v>432.3</v>
      </c>
      <c r="W38" s="67">
        <v>98.5</v>
      </c>
      <c r="X38" s="67">
        <v>173.1</v>
      </c>
      <c r="Y38" s="67">
        <v>177.9</v>
      </c>
      <c r="Z38" s="67">
        <v>331.3</v>
      </c>
      <c r="AA38" s="67">
        <v>22.4</v>
      </c>
      <c r="AB38" s="67">
        <v>64.7</v>
      </c>
      <c r="AC38" s="76">
        <v>0</v>
      </c>
      <c r="AD38" s="67">
        <v>121.7</v>
      </c>
      <c r="AE38" s="19">
        <v>64.3</v>
      </c>
      <c r="AF38" s="19">
        <v>0</v>
      </c>
      <c r="AG38" s="19">
        <v>111.1</v>
      </c>
      <c r="AH38" s="8"/>
      <c r="AI38" s="9"/>
      <c r="AJ38" s="8" t="s">
        <v>94</v>
      </c>
      <c r="AK38" s="19">
        <v>111.1</v>
      </c>
      <c r="AL38" s="19">
        <v>109.4</v>
      </c>
      <c r="AM38" s="19">
        <v>104.7</v>
      </c>
      <c r="AN38" s="19">
        <v>104.4</v>
      </c>
      <c r="AO38" s="19">
        <v>105.3</v>
      </c>
      <c r="AP38" s="19">
        <v>115.2</v>
      </c>
      <c r="AQ38" s="19">
        <v>86.2</v>
      </c>
      <c r="AR38" s="19">
        <v>127.4</v>
      </c>
      <c r="AS38" s="19">
        <v>112.1</v>
      </c>
      <c r="AT38" s="19">
        <v>111.8</v>
      </c>
      <c r="AU38" s="19">
        <v>116.9</v>
      </c>
    </row>
    <row r="39" spans="1:47">
      <c r="A39" s="8"/>
      <c r="B39" s="9"/>
      <c r="C39" s="8" t="s">
        <v>95</v>
      </c>
      <c r="D39" s="67">
        <v>116.1</v>
      </c>
      <c r="E39" s="67">
        <v>116.1</v>
      </c>
      <c r="F39" s="67">
        <v>111.1</v>
      </c>
      <c r="G39" s="67">
        <v>180</v>
      </c>
      <c r="H39" s="67">
        <v>89.3</v>
      </c>
      <c r="I39" s="67">
        <v>148.5</v>
      </c>
      <c r="J39" s="67">
        <v>229.9</v>
      </c>
      <c r="K39" s="67">
        <v>109</v>
      </c>
      <c r="L39" s="67">
        <v>186.3</v>
      </c>
      <c r="M39" s="67">
        <v>27.6</v>
      </c>
      <c r="N39" s="67">
        <v>55.7</v>
      </c>
      <c r="O39" s="67">
        <v>81.099999999999994</v>
      </c>
      <c r="P39" s="67">
        <v>278.7</v>
      </c>
      <c r="Q39" s="67">
        <v>111.1</v>
      </c>
      <c r="R39" s="67">
        <v>110.9</v>
      </c>
      <c r="S39" s="67">
        <v>114.2</v>
      </c>
      <c r="T39" s="67">
        <v>72</v>
      </c>
      <c r="U39" s="67">
        <v>121.5</v>
      </c>
      <c r="V39" s="67">
        <v>425.5</v>
      </c>
      <c r="W39" s="67">
        <v>91.5</v>
      </c>
      <c r="X39" s="67">
        <v>170.8</v>
      </c>
      <c r="Y39" s="67">
        <v>192.5</v>
      </c>
      <c r="Z39" s="67">
        <v>297.89999999999998</v>
      </c>
      <c r="AA39" s="67">
        <v>17.7</v>
      </c>
      <c r="AB39" s="67">
        <v>59.7</v>
      </c>
      <c r="AC39" s="76">
        <v>0</v>
      </c>
      <c r="AD39" s="67">
        <v>122.2</v>
      </c>
      <c r="AE39" s="19">
        <v>70.900000000000006</v>
      </c>
      <c r="AF39" s="19">
        <v>0</v>
      </c>
      <c r="AG39" s="19">
        <v>116.1</v>
      </c>
      <c r="AH39" s="8"/>
      <c r="AI39" s="9"/>
      <c r="AJ39" s="8" t="s">
        <v>95</v>
      </c>
      <c r="AK39" s="19">
        <v>116.1</v>
      </c>
      <c r="AL39" s="19">
        <v>118.1</v>
      </c>
      <c r="AM39" s="19">
        <v>122.3</v>
      </c>
      <c r="AN39" s="19">
        <v>126.9</v>
      </c>
      <c r="AO39" s="19">
        <v>114.7</v>
      </c>
      <c r="AP39" s="19">
        <v>112.7</v>
      </c>
      <c r="AQ39" s="19">
        <v>90.2</v>
      </c>
      <c r="AR39" s="19">
        <v>122.1</v>
      </c>
      <c r="AS39" s="19">
        <v>114.9</v>
      </c>
      <c r="AT39" s="19">
        <v>114.3</v>
      </c>
      <c r="AU39" s="19">
        <v>125.4</v>
      </c>
    </row>
    <row r="40" spans="1:47">
      <c r="A40" s="8"/>
      <c r="B40" s="9"/>
      <c r="C40" s="8" t="s">
        <v>96</v>
      </c>
      <c r="D40" s="67">
        <v>118.4</v>
      </c>
      <c r="E40" s="67">
        <v>118.4</v>
      </c>
      <c r="F40" s="67">
        <v>106.7</v>
      </c>
      <c r="G40" s="67">
        <v>191.1</v>
      </c>
      <c r="H40" s="67">
        <v>68.2</v>
      </c>
      <c r="I40" s="67">
        <v>168.1</v>
      </c>
      <c r="J40" s="67">
        <v>300.7</v>
      </c>
      <c r="K40" s="67">
        <v>120.2</v>
      </c>
      <c r="L40" s="67">
        <v>151.1</v>
      </c>
      <c r="M40" s="67">
        <v>29.8</v>
      </c>
      <c r="N40" s="67">
        <v>51.3</v>
      </c>
      <c r="O40" s="67">
        <v>87.8</v>
      </c>
      <c r="P40" s="67">
        <v>285.8</v>
      </c>
      <c r="Q40" s="67">
        <v>111.5</v>
      </c>
      <c r="R40" s="67">
        <v>113.9</v>
      </c>
      <c r="S40" s="67">
        <v>110.5</v>
      </c>
      <c r="T40" s="67">
        <v>71.400000000000006</v>
      </c>
      <c r="U40" s="67">
        <v>119.2</v>
      </c>
      <c r="V40" s="67">
        <v>416.6</v>
      </c>
      <c r="W40" s="67">
        <v>91.7</v>
      </c>
      <c r="X40" s="67">
        <v>174.6</v>
      </c>
      <c r="Y40" s="67">
        <v>215.6</v>
      </c>
      <c r="Z40" s="67">
        <v>290.7</v>
      </c>
      <c r="AA40" s="67">
        <v>20.5</v>
      </c>
      <c r="AB40" s="67">
        <v>62.9</v>
      </c>
      <c r="AC40" s="76">
        <v>0</v>
      </c>
      <c r="AD40" s="67">
        <v>109.6</v>
      </c>
      <c r="AE40" s="19">
        <v>68.5</v>
      </c>
      <c r="AF40" s="19">
        <v>0</v>
      </c>
      <c r="AG40" s="19">
        <v>118.4</v>
      </c>
      <c r="AH40" s="8"/>
      <c r="AI40" s="9"/>
      <c r="AJ40" s="8" t="s">
        <v>96</v>
      </c>
      <c r="AK40" s="19">
        <v>118.4</v>
      </c>
      <c r="AL40" s="19">
        <v>116.5</v>
      </c>
      <c r="AM40" s="19">
        <v>119.2</v>
      </c>
      <c r="AN40" s="19">
        <v>128.19999999999999</v>
      </c>
      <c r="AO40" s="19">
        <v>104.2</v>
      </c>
      <c r="AP40" s="19">
        <v>113.1</v>
      </c>
      <c r="AQ40" s="19">
        <v>93.3</v>
      </c>
      <c r="AR40" s="19">
        <v>121.5</v>
      </c>
      <c r="AS40" s="19">
        <v>119.4</v>
      </c>
      <c r="AT40" s="19">
        <v>118.9</v>
      </c>
      <c r="AU40" s="19">
        <v>128.19999999999999</v>
      </c>
    </row>
    <row r="41" spans="1:47">
      <c r="A41" s="8"/>
      <c r="B41" s="9"/>
      <c r="C41" s="8" t="s">
        <v>97</v>
      </c>
      <c r="D41" s="67">
        <v>116.1</v>
      </c>
      <c r="E41" s="67">
        <v>116.2</v>
      </c>
      <c r="F41" s="67">
        <v>110.4</v>
      </c>
      <c r="G41" s="67">
        <v>216.4</v>
      </c>
      <c r="H41" s="67">
        <v>72.3</v>
      </c>
      <c r="I41" s="67">
        <v>159.69999999999999</v>
      </c>
      <c r="J41" s="67">
        <v>281.10000000000002</v>
      </c>
      <c r="K41" s="67">
        <v>121</v>
      </c>
      <c r="L41" s="67">
        <v>119.8</v>
      </c>
      <c r="M41" s="67">
        <v>28.2</v>
      </c>
      <c r="N41" s="67">
        <v>55.3</v>
      </c>
      <c r="O41" s="67">
        <v>76.7</v>
      </c>
      <c r="P41" s="67">
        <v>202.9</v>
      </c>
      <c r="Q41" s="67">
        <v>107.6</v>
      </c>
      <c r="R41" s="67">
        <v>113</v>
      </c>
      <c r="S41" s="67">
        <v>104.2</v>
      </c>
      <c r="T41" s="67">
        <v>74.900000000000006</v>
      </c>
      <c r="U41" s="67">
        <v>107.8</v>
      </c>
      <c r="V41" s="67">
        <v>406.3</v>
      </c>
      <c r="W41" s="67">
        <v>86.7</v>
      </c>
      <c r="X41" s="67">
        <v>176.2</v>
      </c>
      <c r="Y41" s="67">
        <v>201.8</v>
      </c>
      <c r="Z41" s="67">
        <v>324</v>
      </c>
      <c r="AA41" s="67">
        <v>21.3</v>
      </c>
      <c r="AB41" s="67">
        <v>61.3</v>
      </c>
      <c r="AC41" s="77">
        <v>0</v>
      </c>
      <c r="AD41" s="67">
        <v>109</v>
      </c>
      <c r="AE41" s="19">
        <v>80.099999999999994</v>
      </c>
      <c r="AF41" s="19">
        <v>0</v>
      </c>
      <c r="AG41" s="19">
        <v>116.1</v>
      </c>
      <c r="AH41" s="8"/>
      <c r="AI41" s="9"/>
      <c r="AJ41" s="8" t="s">
        <v>97</v>
      </c>
      <c r="AK41" s="20">
        <v>116.1</v>
      </c>
      <c r="AL41" s="19">
        <v>110.7</v>
      </c>
      <c r="AM41" s="19">
        <v>109.2</v>
      </c>
      <c r="AN41" s="19">
        <v>110.8</v>
      </c>
      <c r="AO41" s="19">
        <v>106.5</v>
      </c>
      <c r="AP41" s="19">
        <v>112.6</v>
      </c>
      <c r="AQ41" s="19">
        <v>101.1</v>
      </c>
      <c r="AR41" s="19">
        <v>117.4</v>
      </c>
      <c r="AS41" s="19">
        <v>119.3</v>
      </c>
      <c r="AT41" s="19">
        <v>119.3</v>
      </c>
      <c r="AU41" s="19">
        <v>119.4</v>
      </c>
    </row>
    <row r="42" spans="1:47">
      <c r="A42" s="8"/>
      <c r="B42" s="21" t="s">
        <v>98</v>
      </c>
      <c r="C42" s="22" t="s">
        <v>84</v>
      </c>
      <c r="D42" s="26">
        <v>120.2</v>
      </c>
      <c r="E42" s="26">
        <v>120.2</v>
      </c>
      <c r="F42" s="26">
        <v>110.7</v>
      </c>
      <c r="G42" s="26">
        <v>239.8</v>
      </c>
      <c r="H42" s="26">
        <v>74.099999999999994</v>
      </c>
      <c r="I42" s="26">
        <v>140</v>
      </c>
      <c r="J42" s="26">
        <v>212</v>
      </c>
      <c r="K42" s="26">
        <v>122.4</v>
      </c>
      <c r="L42" s="26">
        <v>91.3</v>
      </c>
      <c r="M42" s="26">
        <v>28.8</v>
      </c>
      <c r="N42" s="26">
        <v>64.900000000000006</v>
      </c>
      <c r="O42" s="26">
        <v>95.8</v>
      </c>
      <c r="P42" s="26">
        <v>224.5</v>
      </c>
      <c r="Q42" s="26">
        <v>108.5</v>
      </c>
      <c r="R42" s="26">
        <v>120.1</v>
      </c>
      <c r="S42" s="26">
        <v>104.9</v>
      </c>
      <c r="T42" s="26">
        <v>131.9</v>
      </c>
      <c r="U42" s="26">
        <v>107.1</v>
      </c>
      <c r="V42" s="26">
        <v>374.6</v>
      </c>
      <c r="W42" s="26">
        <v>93.2</v>
      </c>
      <c r="X42" s="26">
        <v>195.1</v>
      </c>
      <c r="Y42" s="26">
        <v>228.3</v>
      </c>
      <c r="Z42" s="26">
        <v>369.2</v>
      </c>
      <c r="AA42" s="26">
        <v>81.8</v>
      </c>
      <c r="AB42" s="26">
        <v>62.2</v>
      </c>
      <c r="AC42" s="78">
        <v>0</v>
      </c>
      <c r="AD42" s="26">
        <v>93.6</v>
      </c>
      <c r="AE42" s="26">
        <v>82</v>
      </c>
      <c r="AF42" s="26">
        <v>0</v>
      </c>
      <c r="AG42" s="26">
        <v>120.2</v>
      </c>
      <c r="AH42" s="8"/>
      <c r="AI42" s="21" t="s">
        <v>98</v>
      </c>
      <c r="AJ42" s="22" t="s">
        <v>84</v>
      </c>
      <c r="AK42" s="19">
        <v>120.2</v>
      </c>
      <c r="AL42" s="26">
        <v>116.1</v>
      </c>
      <c r="AM42" s="26">
        <v>112.5</v>
      </c>
      <c r="AN42" s="26">
        <v>114.2</v>
      </c>
      <c r="AO42" s="26">
        <v>109.6</v>
      </c>
      <c r="AP42" s="26">
        <v>120.8</v>
      </c>
      <c r="AQ42" s="26">
        <v>107.4</v>
      </c>
      <c r="AR42" s="26">
        <v>126.4</v>
      </c>
      <c r="AS42" s="26">
        <v>122.5</v>
      </c>
      <c r="AT42" s="26">
        <v>122.3</v>
      </c>
      <c r="AU42" s="26">
        <v>126.9</v>
      </c>
    </row>
    <row r="43" spans="1:47">
      <c r="A43" s="8"/>
      <c r="B43" s="9"/>
      <c r="C43" s="8" t="s">
        <v>86</v>
      </c>
      <c r="D43" s="19">
        <v>118.1</v>
      </c>
      <c r="E43" s="19">
        <v>118.1</v>
      </c>
      <c r="F43" s="19">
        <v>108.3</v>
      </c>
      <c r="G43" s="19">
        <v>256.7</v>
      </c>
      <c r="H43" s="19">
        <v>74.400000000000006</v>
      </c>
      <c r="I43" s="19">
        <v>129.6</v>
      </c>
      <c r="J43" s="19">
        <v>183</v>
      </c>
      <c r="K43" s="19">
        <v>115.6</v>
      </c>
      <c r="L43" s="19">
        <v>97.4</v>
      </c>
      <c r="M43" s="19">
        <v>30.6</v>
      </c>
      <c r="N43" s="19">
        <v>66.900000000000006</v>
      </c>
      <c r="O43" s="19">
        <v>83.1</v>
      </c>
      <c r="P43" s="19">
        <v>252.3</v>
      </c>
      <c r="Q43" s="19">
        <v>110</v>
      </c>
      <c r="R43" s="19">
        <v>117.1</v>
      </c>
      <c r="S43" s="19">
        <v>110.9</v>
      </c>
      <c r="T43" s="19">
        <v>135.69999999999999</v>
      </c>
      <c r="U43" s="19">
        <v>100.5</v>
      </c>
      <c r="V43" s="19">
        <v>357.8</v>
      </c>
      <c r="W43" s="19">
        <v>96.5</v>
      </c>
      <c r="X43" s="19">
        <v>190.3</v>
      </c>
      <c r="Y43" s="19">
        <v>236.8</v>
      </c>
      <c r="Z43" s="19">
        <v>347.2</v>
      </c>
      <c r="AA43" s="19">
        <v>76.400000000000006</v>
      </c>
      <c r="AB43" s="19">
        <v>73.7</v>
      </c>
      <c r="AC43" s="76">
        <v>0</v>
      </c>
      <c r="AD43" s="19">
        <v>79.400000000000006</v>
      </c>
      <c r="AE43" s="19">
        <v>70.900000000000006</v>
      </c>
      <c r="AF43" s="19">
        <v>0</v>
      </c>
      <c r="AG43" s="19">
        <v>118.1</v>
      </c>
      <c r="AH43" s="8"/>
      <c r="AI43" s="9"/>
      <c r="AJ43" s="8" t="s">
        <v>86</v>
      </c>
      <c r="AK43" s="19">
        <v>118.1</v>
      </c>
      <c r="AL43" s="19">
        <v>115.1</v>
      </c>
      <c r="AM43" s="19">
        <v>110.5</v>
      </c>
      <c r="AN43" s="19">
        <v>111.8</v>
      </c>
      <c r="AO43" s="19">
        <v>108.3</v>
      </c>
      <c r="AP43" s="19">
        <v>121</v>
      </c>
      <c r="AQ43" s="19">
        <v>105.5</v>
      </c>
      <c r="AR43" s="19">
        <v>127.5</v>
      </c>
      <c r="AS43" s="19">
        <v>119.8</v>
      </c>
      <c r="AT43" s="19">
        <v>119.4</v>
      </c>
      <c r="AU43" s="19">
        <v>126.4</v>
      </c>
    </row>
    <row r="44" spans="1:47">
      <c r="A44" s="8"/>
      <c r="B44" s="9"/>
      <c r="C44" s="8" t="s">
        <v>88</v>
      </c>
      <c r="D44" s="19">
        <v>111</v>
      </c>
      <c r="E44" s="19">
        <v>111</v>
      </c>
      <c r="F44" s="19">
        <v>102.8</v>
      </c>
      <c r="G44" s="19">
        <v>237.2</v>
      </c>
      <c r="H44" s="19">
        <v>77.7</v>
      </c>
      <c r="I44" s="19">
        <v>120.7</v>
      </c>
      <c r="J44" s="19">
        <v>181.9</v>
      </c>
      <c r="K44" s="19">
        <v>99.7</v>
      </c>
      <c r="L44" s="19">
        <v>107.4</v>
      </c>
      <c r="M44" s="19">
        <v>33.700000000000003</v>
      </c>
      <c r="N44" s="19">
        <v>56.4</v>
      </c>
      <c r="O44" s="19">
        <v>70.599999999999994</v>
      </c>
      <c r="P44" s="19">
        <v>115</v>
      </c>
      <c r="Q44" s="19">
        <v>109.3</v>
      </c>
      <c r="R44" s="19">
        <v>112.7</v>
      </c>
      <c r="S44" s="19">
        <v>100</v>
      </c>
      <c r="T44" s="19">
        <v>138.19999999999999</v>
      </c>
      <c r="U44" s="19">
        <v>94</v>
      </c>
      <c r="V44" s="19">
        <v>343.5</v>
      </c>
      <c r="W44" s="19">
        <v>96.8</v>
      </c>
      <c r="X44" s="19">
        <v>178.3</v>
      </c>
      <c r="Y44" s="19">
        <v>218.6</v>
      </c>
      <c r="Z44" s="19">
        <v>332.9</v>
      </c>
      <c r="AA44" s="19">
        <v>68.400000000000006</v>
      </c>
      <c r="AB44" s="19">
        <v>78.5</v>
      </c>
      <c r="AC44" s="76">
        <v>0</v>
      </c>
      <c r="AD44" s="19">
        <v>70.5</v>
      </c>
      <c r="AE44" s="19">
        <v>62</v>
      </c>
      <c r="AF44" s="19">
        <v>0</v>
      </c>
      <c r="AG44" s="19">
        <v>111</v>
      </c>
      <c r="AH44" s="8"/>
      <c r="AI44" s="9"/>
      <c r="AJ44" s="8" t="s">
        <v>88</v>
      </c>
      <c r="AK44" s="19">
        <v>111</v>
      </c>
      <c r="AL44" s="19">
        <v>102.9</v>
      </c>
      <c r="AM44" s="19">
        <v>96.7</v>
      </c>
      <c r="AN44" s="19">
        <v>89</v>
      </c>
      <c r="AO44" s="19">
        <v>109.6</v>
      </c>
      <c r="AP44" s="19">
        <v>110.7</v>
      </c>
      <c r="AQ44" s="19">
        <v>77.7</v>
      </c>
      <c r="AR44" s="19">
        <v>124.5</v>
      </c>
      <c r="AS44" s="19">
        <v>115.6</v>
      </c>
      <c r="AT44" s="19">
        <v>114.8</v>
      </c>
      <c r="AU44" s="19">
        <v>129</v>
      </c>
    </row>
    <row r="45" spans="1:47">
      <c r="A45" s="8"/>
      <c r="B45" s="9"/>
      <c r="C45" s="8" t="s">
        <v>89</v>
      </c>
      <c r="D45" s="19">
        <v>111.6</v>
      </c>
      <c r="E45" s="19">
        <v>111.7</v>
      </c>
      <c r="F45" s="19">
        <v>104.5</v>
      </c>
      <c r="G45" s="19">
        <v>209.7</v>
      </c>
      <c r="H45" s="19">
        <v>79.599999999999994</v>
      </c>
      <c r="I45" s="19">
        <v>122.7</v>
      </c>
      <c r="J45" s="19">
        <v>183.3</v>
      </c>
      <c r="K45" s="19">
        <v>96.8</v>
      </c>
      <c r="L45" s="19">
        <v>134.4</v>
      </c>
      <c r="M45" s="19">
        <v>34.5</v>
      </c>
      <c r="N45" s="19">
        <v>68.8</v>
      </c>
      <c r="O45" s="19">
        <v>71.400000000000006</v>
      </c>
      <c r="P45" s="19">
        <v>131.30000000000001</v>
      </c>
      <c r="Q45" s="19">
        <v>109.5</v>
      </c>
      <c r="R45" s="19">
        <v>109.1</v>
      </c>
      <c r="S45" s="19">
        <v>102.7</v>
      </c>
      <c r="T45" s="19">
        <v>134.30000000000001</v>
      </c>
      <c r="U45" s="19">
        <v>101.5</v>
      </c>
      <c r="V45" s="19">
        <v>343</v>
      </c>
      <c r="W45" s="19">
        <v>103.1</v>
      </c>
      <c r="X45" s="19">
        <v>169.9</v>
      </c>
      <c r="Y45" s="19">
        <v>192</v>
      </c>
      <c r="Z45" s="19">
        <v>343.7</v>
      </c>
      <c r="AA45" s="19">
        <v>85.4</v>
      </c>
      <c r="AB45" s="19">
        <v>82.3</v>
      </c>
      <c r="AC45" s="76">
        <v>0</v>
      </c>
      <c r="AD45" s="19">
        <v>60.9</v>
      </c>
      <c r="AE45" s="19">
        <v>69.7</v>
      </c>
      <c r="AF45" s="19">
        <v>0</v>
      </c>
      <c r="AG45" s="19">
        <v>111.6</v>
      </c>
      <c r="AH45" s="8"/>
      <c r="AI45" s="9"/>
      <c r="AJ45" s="8" t="s">
        <v>89</v>
      </c>
      <c r="AK45" s="19">
        <v>111.6</v>
      </c>
      <c r="AL45" s="19">
        <v>107.6</v>
      </c>
      <c r="AM45" s="19">
        <v>100.6</v>
      </c>
      <c r="AN45" s="19">
        <v>94.1</v>
      </c>
      <c r="AO45" s="19">
        <v>111.4</v>
      </c>
      <c r="AP45" s="19">
        <v>116.5</v>
      </c>
      <c r="AQ45" s="19">
        <v>98.2</v>
      </c>
      <c r="AR45" s="19">
        <v>124.2</v>
      </c>
      <c r="AS45" s="19">
        <v>114</v>
      </c>
      <c r="AT45" s="19">
        <v>113.7</v>
      </c>
      <c r="AU45" s="19">
        <v>118.6</v>
      </c>
    </row>
    <row r="46" spans="1:47">
      <c r="A46" s="8"/>
      <c r="B46" s="9"/>
      <c r="C46" s="8" t="s">
        <v>90</v>
      </c>
      <c r="D46" s="19">
        <v>114.8</v>
      </c>
      <c r="E46" s="19">
        <v>114.8</v>
      </c>
      <c r="F46" s="19">
        <v>109.3</v>
      </c>
      <c r="G46" s="19">
        <v>223.1</v>
      </c>
      <c r="H46" s="19">
        <v>76.400000000000006</v>
      </c>
      <c r="I46" s="19">
        <v>129.30000000000001</v>
      </c>
      <c r="J46" s="19">
        <v>181.1</v>
      </c>
      <c r="K46" s="19">
        <v>98.9</v>
      </c>
      <c r="L46" s="19">
        <v>178.5</v>
      </c>
      <c r="M46" s="19">
        <v>36.5</v>
      </c>
      <c r="N46" s="19">
        <v>72.5</v>
      </c>
      <c r="O46" s="19">
        <v>86.9</v>
      </c>
      <c r="P46" s="19">
        <v>150</v>
      </c>
      <c r="Q46" s="19">
        <v>106.2</v>
      </c>
      <c r="R46" s="19">
        <v>112.2</v>
      </c>
      <c r="S46" s="19">
        <v>98.1</v>
      </c>
      <c r="T46" s="19">
        <v>124.7</v>
      </c>
      <c r="U46" s="19">
        <v>106.1</v>
      </c>
      <c r="V46" s="19">
        <v>353.5</v>
      </c>
      <c r="W46" s="19">
        <v>99.7</v>
      </c>
      <c r="X46" s="19">
        <v>170.3</v>
      </c>
      <c r="Y46" s="19">
        <v>191.8</v>
      </c>
      <c r="Z46" s="19">
        <v>320.89999999999998</v>
      </c>
      <c r="AA46" s="19">
        <v>102.9</v>
      </c>
      <c r="AB46" s="19">
        <v>92.6</v>
      </c>
      <c r="AC46" s="76">
        <v>0</v>
      </c>
      <c r="AD46" s="19">
        <v>72.099999999999994</v>
      </c>
      <c r="AE46" s="19">
        <v>69.5</v>
      </c>
      <c r="AF46" s="19">
        <v>0</v>
      </c>
      <c r="AG46" s="19">
        <v>114.8</v>
      </c>
      <c r="AH46" s="8"/>
      <c r="AI46" s="9"/>
      <c r="AJ46" s="8" t="s">
        <v>90</v>
      </c>
      <c r="AK46" s="19">
        <v>114.8</v>
      </c>
      <c r="AL46" s="19">
        <v>111.9</v>
      </c>
      <c r="AM46" s="19">
        <v>104.5</v>
      </c>
      <c r="AN46" s="19">
        <v>103.9</v>
      </c>
      <c r="AO46" s="19">
        <v>105.6</v>
      </c>
      <c r="AP46" s="19">
        <v>121.3</v>
      </c>
      <c r="AQ46" s="19">
        <v>118.2</v>
      </c>
      <c r="AR46" s="19">
        <v>122.6</v>
      </c>
      <c r="AS46" s="19">
        <v>116.5</v>
      </c>
      <c r="AT46" s="19">
        <v>115.5</v>
      </c>
      <c r="AU46" s="19">
        <v>133.1</v>
      </c>
    </row>
    <row r="47" spans="1:47">
      <c r="A47" s="8"/>
      <c r="B47" s="9"/>
      <c r="C47" s="8" t="s">
        <v>91</v>
      </c>
      <c r="D47" s="19">
        <v>116.9</v>
      </c>
      <c r="E47" s="19">
        <v>117</v>
      </c>
      <c r="F47" s="19">
        <v>108.6</v>
      </c>
      <c r="G47" s="19">
        <v>234.5</v>
      </c>
      <c r="H47" s="19">
        <v>77.2</v>
      </c>
      <c r="I47" s="19">
        <v>139.30000000000001</v>
      </c>
      <c r="J47" s="19">
        <v>167.8</v>
      </c>
      <c r="K47" s="19">
        <v>103</v>
      </c>
      <c r="L47" s="19">
        <v>259.3</v>
      </c>
      <c r="M47" s="19">
        <v>37.4</v>
      </c>
      <c r="N47" s="19">
        <v>78.599999999999994</v>
      </c>
      <c r="O47" s="19">
        <v>87.2</v>
      </c>
      <c r="P47" s="19">
        <v>156.30000000000001</v>
      </c>
      <c r="Q47" s="19">
        <v>111.4</v>
      </c>
      <c r="R47" s="19">
        <v>106.4</v>
      </c>
      <c r="S47" s="19">
        <v>105.2</v>
      </c>
      <c r="T47" s="19">
        <v>129.69999999999999</v>
      </c>
      <c r="U47" s="19">
        <v>103.8</v>
      </c>
      <c r="V47" s="19">
        <v>372.2</v>
      </c>
      <c r="W47" s="19">
        <v>97</v>
      </c>
      <c r="X47" s="19">
        <v>183.7</v>
      </c>
      <c r="Y47" s="19">
        <v>204.8</v>
      </c>
      <c r="Z47" s="19">
        <v>356.5</v>
      </c>
      <c r="AA47" s="19">
        <v>104.5</v>
      </c>
      <c r="AB47" s="19">
        <v>99.9</v>
      </c>
      <c r="AC47" s="76">
        <v>0</v>
      </c>
      <c r="AD47" s="19">
        <v>74.3</v>
      </c>
      <c r="AE47" s="19">
        <v>63.6</v>
      </c>
      <c r="AF47" s="19">
        <v>0</v>
      </c>
      <c r="AG47" s="19">
        <v>116.9</v>
      </c>
      <c r="AH47" s="8"/>
      <c r="AI47" s="9"/>
      <c r="AJ47" s="8" t="s">
        <v>91</v>
      </c>
      <c r="AK47" s="19">
        <v>116.9</v>
      </c>
      <c r="AL47" s="19">
        <v>120</v>
      </c>
      <c r="AM47" s="19">
        <v>119.4</v>
      </c>
      <c r="AN47" s="19">
        <v>125.1</v>
      </c>
      <c r="AO47" s="19">
        <v>109.8</v>
      </c>
      <c r="AP47" s="19">
        <v>120.8</v>
      </c>
      <c r="AQ47" s="19">
        <v>112.8</v>
      </c>
      <c r="AR47" s="19">
        <v>124.2</v>
      </c>
      <c r="AS47" s="19">
        <v>115.2</v>
      </c>
      <c r="AT47" s="19">
        <v>115</v>
      </c>
      <c r="AU47" s="19">
        <v>118.3</v>
      </c>
    </row>
    <row r="48" spans="1:47">
      <c r="A48" s="8"/>
      <c r="B48" s="9"/>
      <c r="C48" s="8" t="s">
        <v>92</v>
      </c>
      <c r="D48" s="19">
        <v>120.5</v>
      </c>
      <c r="E48" s="19">
        <v>120.6</v>
      </c>
      <c r="F48" s="19">
        <v>106.3</v>
      </c>
      <c r="G48" s="19">
        <v>257</v>
      </c>
      <c r="H48" s="19">
        <v>71.099999999999994</v>
      </c>
      <c r="I48" s="19">
        <v>144.30000000000001</v>
      </c>
      <c r="J48" s="19">
        <v>161.19999999999999</v>
      </c>
      <c r="K48" s="19">
        <v>108.1</v>
      </c>
      <c r="L48" s="19">
        <v>285.8</v>
      </c>
      <c r="M48" s="19">
        <v>37.9</v>
      </c>
      <c r="N48" s="19">
        <v>87.1</v>
      </c>
      <c r="O48" s="19">
        <v>85.6</v>
      </c>
      <c r="P48" s="19">
        <v>246.8</v>
      </c>
      <c r="Q48" s="19">
        <v>110.8</v>
      </c>
      <c r="R48" s="19">
        <v>105.1</v>
      </c>
      <c r="S48" s="19">
        <v>110.4</v>
      </c>
      <c r="T48" s="19">
        <v>131.1</v>
      </c>
      <c r="U48" s="19">
        <v>114.1</v>
      </c>
      <c r="V48" s="19">
        <v>393.4</v>
      </c>
      <c r="W48" s="19">
        <v>98.2</v>
      </c>
      <c r="X48" s="19">
        <v>191.4</v>
      </c>
      <c r="Y48" s="19">
        <v>205.5</v>
      </c>
      <c r="Z48" s="19">
        <v>405.6</v>
      </c>
      <c r="AA48" s="19">
        <v>104.9</v>
      </c>
      <c r="AB48" s="19">
        <v>101</v>
      </c>
      <c r="AC48" s="76">
        <v>0</v>
      </c>
      <c r="AD48" s="19">
        <v>64.099999999999994</v>
      </c>
      <c r="AE48" s="19">
        <v>68.400000000000006</v>
      </c>
      <c r="AF48" s="19">
        <v>0</v>
      </c>
      <c r="AG48" s="19">
        <v>120.5</v>
      </c>
      <c r="AH48" s="8"/>
      <c r="AI48" s="9"/>
      <c r="AJ48" s="8" t="s">
        <v>92</v>
      </c>
      <c r="AK48" s="19">
        <v>120.5</v>
      </c>
      <c r="AL48" s="19">
        <v>127.5</v>
      </c>
      <c r="AM48" s="19">
        <v>124.2</v>
      </c>
      <c r="AN48" s="19">
        <v>136</v>
      </c>
      <c r="AO48" s="19">
        <v>104.4</v>
      </c>
      <c r="AP48" s="19">
        <v>131.80000000000001</v>
      </c>
      <c r="AQ48" s="19">
        <v>136.30000000000001</v>
      </c>
      <c r="AR48" s="19">
        <v>129.9</v>
      </c>
      <c r="AS48" s="19">
        <v>116.5</v>
      </c>
      <c r="AT48" s="19">
        <v>117</v>
      </c>
      <c r="AU48" s="19">
        <v>108.5</v>
      </c>
    </row>
    <row r="49" spans="1:47">
      <c r="A49" s="8"/>
      <c r="B49" s="9"/>
      <c r="C49" s="8" t="s">
        <v>93</v>
      </c>
      <c r="D49" s="19">
        <v>120.2</v>
      </c>
      <c r="E49" s="19">
        <v>120.2</v>
      </c>
      <c r="F49" s="19">
        <v>104.4</v>
      </c>
      <c r="G49" s="19">
        <v>280.7</v>
      </c>
      <c r="H49" s="19">
        <v>75.599999999999994</v>
      </c>
      <c r="I49" s="19">
        <v>147.5</v>
      </c>
      <c r="J49" s="19">
        <v>165.1</v>
      </c>
      <c r="K49" s="19">
        <v>109.1</v>
      </c>
      <c r="L49" s="19">
        <v>298.3</v>
      </c>
      <c r="M49" s="19">
        <v>37.200000000000003</v>
      </c>
      <c r="N49" s="19">
        <v>80.599999999999994</v>
      </c>
      <c r="O49" s="19">
        <v>85</v>
      </c>
      <c r="P49" s="19">
        <v>226.3</v>
      </c>
      <c r="Q49" s="19">
        <v>104.8</v>
      </c>
      <c r="R49" s="19">
        <v>105.6</v>
      </c>
      <c r="S49" s="19">
        <v>103.7</v>
      </c>
      <c r="T49" s="19">
        <v>117.2</v>
      </c>
      <c r="U49" s="19">
        <v>122</v>
      </c>
      <c r="V49" s="19">
        <v>372.2</v>
      </c>
      <c r="W49" s="19">
        <v>92</v>
      </c>
      <c r="X49" s="19">
        <v>194.5</v>
      </c>
      <c r="Y49" s="19">
        <v>209.4</v>
      </c>
      <c r="Z49" s="19">
        <v>422.2</v>
      </c>
      <c r="AA49" s="19">
        <v>110</v>
      </c>
      <c r="AB49" s="19">
        <v>94.8</v>
      </c>
      <c r="AC49" s="76">
        <v>0</v>
      </c>
      <c r="AD49" s="19">
        <v>58.6</v>
      </c>
      <c r="AE49" s="19">
        <v>71.3</v>
      </c>
      <c r="AF49" s="19">
        <v>0</v>
      </c>
      <c r="AG49" s="19">
        <v>120.2</v>
      </c>
      <c r="AH49" s="8"/>
      <c r="AI49" s="9"/>
      <c r="AJ49" s="8" t="s">
        <v>93</v>
      </c>
      <c r="AK49" s="19">
        <v>120.2</v>
      </c>
      <c r="AL49" s="19">
        <v>125.7</v>
      </c>
      <c r="AM49" s="19">
        <v>124</v>
      </c>
      <c r="AN49" s="19">
        <v>134.6</v>
      </c>
      <c r="AO49" s="19">
        <v>106.2</v>
      </c>
      <c r="AP49" s="19">
        <v>127.9</v>
      </c>
      <c r="AQ49" s="19">
        <v>131</v>
      </c>
      <c r="AR49" s="19">
        <v>126.7</v>
      </c>
      <c r="AS49" s="19">
        <v>117</v>
      </c>
      <c r="AT49" s="19">
        <v>117.6</v>
      </c>
      <c r="AU49" s="19">
        <v>107.9</v>
      </c>
    </row>
    <row r="50" spans="1:47">
      <c r="A50" s="8"/>
      <c r="B50" s="9"/>
      <c r="C50" s="8" t="s">
        <v>94</v>
      </c>
      <c r="D50" s="19">
        <v>117.3</v>
      </c>
      <c r="E50" s="19">
        <v>117.3</v>
      </c>
      <c r="F50" s="19">
        <v>105.4</v>
      </c>
      <c r="G50" s="19">
        <v>287.2</v>
      </c>
      <c r="H50" s="19">
        <v>79.599999999999994</v>
      </c>
      <c r="I50" s="19">
        <v>135.19999999999999</v>
      </c>
      <c r="J50" s="19">
        <v>136.4</v>
      </c>
      <c r="K50" s="19">
        <v>96.9</v>
      </c>
      <c r="L50" s="19">
        <v>315.60000000000002</v>
      </c>
      <c r="M50" s="19">
        <v>35</v>
      </c>
      <c r="N50" s="19">
        <v>83.6</v>
      </c>
      <c r="O50" s="19">
        <v>71.099999999999994</v>
      </c>
      <c r="P50" s="19">
        <v>278</v>
      </c>
      <c r="Q50" s="19">
        <v>102.8</v>
      </c>
      <c r="R50" s="19">
        <v>104.4</v>
      </c>
      <c r="S50" s="19">
        <v>97.3</v>
      </c>
      <c r="T50" s="19">
        <v>119.2</v>
      </c>
      <c r="U50" s="19">
        <v>110.1</v>
      </c>
      <c r="V50" s="19">
        <v>347</v>
      </c>
      <c r="W50" s="19">
        <v>90.2</v>
      </c>
      <c r="X50" s="19">
        <v>182.9</v>
      </c>
      <c r="Y50" s="19">
        <v>197.3</v>
      </c>
      <c r="Z50" s="19">
        <v>381.7</v>
      </c>
      <c r="AA50" s="19">
        <v>112.7</v>
      </c>
      <c r="AB50" s="19">
        <v>101.7</v>
      </c>
      <c r="AC50" s="76">
        <v>0</v>
      </c>
      <c r="AD50" s="19">
        <v>59.6</v>
      </c>
      <c r="AE50" s="19">
        <v>69.099999999999994</v>
      </c>
      <c r="AF50" s="19">
        <v>0</v>
      </c>
      <c r="AG50" s="19">
        <v>117.3</v>
      </c>
      <c r="AH50" s="8"/>
      <c r="AI50" s="9"/>
      <c r="AJ50" s="8" t="s">
        <v>94</v>
      </c>
      <c r="AK50" s="19">
        <v>117.3</v>
      </c>
      <c r="AL50" s="19">
        <v>122.3</v>
      </c>
      <c r="AM50" s="19">
        <v>122.8</v>
      </c>
      <c r="AN50" s="19">
        <v>132.1</v>
      </c>
      <c r="AO50" s="19">
        <v>107.1</v>
      </c>
      <c r="AP50" s="19">
        <v>121.8</v>
      </c>
      <c r="AQ50" s="19">
        <v>125.8</v>
      </c>
      <c r="AR50" s="19">
        <v>120.1</v>
      </c>
      <c r="AS50" s="19">
        <v>114.4</v>
      </c>
      <c r="AT50" s="19">
        <v>114.6</v>
      </c>
      <c r="AU50" s="19">
        <v>111.2</v>
      </c>
    </row>
    <row r="51" spans="1:47">
      <c r="A51" s="8"/>
      <c r="B51" s="9"/>
      <c r="C51" s="8" t="s">
        <v>95</v>
      </c>
      <c r="D51" s="19">
        <v>120</v>
      </c>
      <c r="E51" s="19">
        <v>120</v>
      </c>
      <c r="F51" s="19">
        <v>104.6</v>
      </c>
      <c r="G51" s="19">
        <v>307.2</v>
      </c>
      <c r="H51" s="19">
        <v>93.7</v>
      </c>
      <c r="I51" s="19">
        <v>144.30000000000001</v>
      </c>
      <c r="J51" s="19">
        <v>132</v>
      </c>
      <c r="K51" s="19">
        <v>104.4</v>
      </c>
      <c r="L51" s="19">
        <v>356.8</v>
      </c>
      <c r="M51" s="19">
        <v>41.3</v>
      </c>
      <c r="N51" s="19">
        <v>85.1</v>
      </c>
      <c r="O51" s="19">
        <v>74.5</v>
      </c>
      <c r="P51" s="19">
        <v>136.69999999999999</v>
      </c>
      <c r="Q51" s="19">
        <v>105.2</v>
      </c>
      <c r="R51" s="19">
        <v>107.5</v>
      </c>
      <c r="S51" s="19">
        <v>101.9</v>
      </c>
      <c r="T51" s="19">
        <v>119.7</v>
      </c>
      <c r="U51" s="19">
        <v>112.1</v>
      </c>
      <c r="V51" s="19">
        <v>341.5</v>
      </c>
      <c r="W51" s="19">
        <v>95</v>
      </c>
      <c r="X51" s="19">
        <v>186.3</v>
      </c>
      <c r="Y51" s="19">
        <v>207</v>
      </c>
      <c r="Z51" s="19">
        <v>364.7</v>
      </c>
      <c r="AA51" s="19">
        <v>155.4</v>
      </c>
      <c r="AB51" s="19">
        <v>103</v>
      </c>
      <c r="AC51" s="76">
        <v>0</v>
      </c>
      <c r="AD51" s="19">
        <v>60.9</v>
      </c>
      <c r="AE51" s="19">
        <v>66.400000000000006</v>
      </c>
      <c r="AF51" s="19">
        <v>0</v>
      </c>
      <c r="AG51" s="19">
        <v>120</v>
      </c>
      <c r="AH51" s="8"/>
      <c r="AI51" s="9"/>
      <c r="AJ51" s="8" t="s">
        <v>95</v>
      </c>
      <c r="AK51" s="19">
        <v>120</v>
      </c>
      <c r="AL51" s="19">
        <v>125.9</v>
      </c>
      <c r="AM51" s="19">
        <v>129</v>
      </c>
      <c r="AN51" s="19">
        <v>135.80000000000001</v>
      </c>
      <c r="AO51" s="19">
        <v>117.7</v>
      </c>
      <c r="AP51" s="19">
        <v>121.8</v>
      </c>
      <c r="AQ51" s="19">
        <v>124.1</v>
      </c>
      <c r="AR51" s="19">
        <v>120.9</v>
      </c>
      <c r="AS51" s="19">
        <v>116.6</v>
      </c>
      <c r="AT51" s="19">
        <v>116.5</v>
      </c>
      <c r="AU51" s="19">
        <v>118</v>
      </c>
    </row>
    <row r="52" spans="1:47">
      <c r="A52" s="8"/>
      <c r="B52" s="9"/>
      <c r="C52" s="8" t="s">
        <v>96</v>
      </c>
      <c r="D52" s="19">
        <v>120.4</v>
      </c>
      <c r="E52" s="19">
        <v>120.4</v>
      </c>
      <c r="F52" s="19">
        <v>108.8</v>
      </c>
      <c r="G52" s="19">
        <v>310.39999999999998</v>
      </c>
      <c r="H52" s="19">
        <v>81.900000000000006</v>
      </c>
      <c r="I52" s="19">
        <v>143.4</v>
      </c>
      <c r="J52" s="19">
        <v>142.19999999999999</v>
      </c>
      <c r="K52" s="19">
        <v>108.2</v>
      </c>
      <c r="L52" s="19">
        <v>313.60000000000002</v>
      </c>
      <c r="M52" s="19">
        <v>43.9</v>
      </c>
      <c r="N52" s="19">
        <v>73.2</v>
      </c>
      <c r="O52" s="19">
        <v>74.400000000000006</v>
      </c>
      <c r="P52" s="19">
        <v>229.2</v>
      </c>
      <c r="Q52" s="19">
        <v>105.3</v>
      </c>
      <c r="R52" s="19">
        <v>109</v>
      </c>
      <c r="S52" s="19">
        <v>97.6</v>
      </c>
      <c r="T52" s="19">
        <v>116.8</v>
      </c>
      <c r="U52" s="19">
        <v>108.2</v>
      </c>
      <c r="V52" s="19">
        <v>331</v>
      </c>
      <c r="W52" s="19">
        <v>97.8</v>
      </c>
      <c r="X52" s="19">
        <v>184.2</v>
      </c>
      <c r="Y52" s="19">
        <v>212.7</v>
      </c>
      <c r="Z52" s="19">
        <v>344</v>
      </c>
      <c r="AA52" s="19">
        <v>173.3</v>
      </c>
      <c r="AB52" s="19">
        <v>102</v>
      </c>
      <c r="AC52" s="76">
        <v>0</v>
      </c>
      <c r="AD52" s="19">
        <v>57.6</v>
      </c>
      <c r="AE52" s="19">
        <v>75.599999999999994</v>
      </c>
      <c r="AF52" s="19">
        <v>0</v>
      </c>
      <c r="AG52" s="19">
        <v>120.4</v>
      </c>
      <c r="AH52" s="8"/>
      <c r="AI52" s="9"/>
      <c r="AJ52" s="8" t="s">
        <v>96</v>
      </c>
      <c r="AK52" s="19">
        <v>120.4</v>
      </c>
      <c r="AL52" s="19">
        <v>124.3</v>
      </c>
      <c r="AM52" s="19">
        <v>127.4</v>
      </c>
      <c r="AN52" s="19">
        <v>138.19999999999999</v>
      </c>
      <c r="AO52" s="19">
        <v>109.4</v>
      </c>
      <c r="AP52" s="19">
        <v>120.4</v>
      </c>
      <c r="AQ52" s="19">
        <v>114.7</v>
      </c>
      <c r="AR52" s="19">
        <v>122.8</v>
      </c>
      <c r="AS52" s="19">
        <v>118.1</v>
      </c>
      <c r="AT52" s="19">
        <v>118.1</v>
      </c>
      <c r="AU52" s="19">
        <v>118.1</v>
      </c>
    </row>
    <row r="53" spans="1:47">
      <c r="A53" s="8"/>
      <c r="B53" s="16"/>
      <c r="C53" s="15" t="s">
        <v>97</v>
      </c>
      <c r="D53" s="20">
        <v>121.2</v>
      </c>
      <c r="E53" s="20">
        <v>121.2</v>
      </c>
      <c r="F53" s="20">
        <v>107.3</v>
      </c>
      <c r="G53" s="20">
        <v>324</v>
      </c>
      <c r="H53" s="20">
        <v>85.2</v>
      </c>
      <c r="I53" s="20">
        <v>145.30000000000001</v>
      </c>
      <c r="J53" s="20">
        <v>137.1</v>
      </c>
      <c r="K53" s="20">
        <v>114.8</v>
      </c>
      <c r="L53" s="20">
        <v>306.2</v>
      </c>
      <c r="M53" s="20">
        <v>44.9</v>
      </c>
      <c r="N53" s="20">
        <v>70.599999999999994</v>
      </c>
      <c r="O53" s="20">
        <v>86.2</v>
      </c>
      <c r="P53" s="20">
        <v>196</v>
      </c>
      <c r="Q53" s="20">
        <v>107.5</v>
      </c>
      <c r="R53" s="20">
        <v>115.9</v>
      </c>
      <c r="S53" s="20">
        <v>91.7</v>
      </c>
      <c r="T53" s="20">
        <v>117.5</v>
      </c>
      <c r="U53" s="20">
        <v>97.2</v>
      </c>
      <c r="V53" s="20">
        <v>325</v>
      </c>
      <c r="W53" s="20">
        <v>95.8</v>
      </c>
      <c r="X53" s="20">
        <v>182.4</v>
      </c>
      <c r="Y53" s="20">
        <v>193.2</v>
      </c>
      <c r="Z53" s="20">
        <v>388.3</v>
      </c>
      <c r="AA53" s="20">
        <v>184.5</v>
      </c>
      <c r="AB53" s="20">
        <v>104</v>
      </c>
      <c r="AC53" s="77">
        <v>0</v>
      </c>
      <c r="AD53" s="20">
        <v>39.6</v>
      </c>
      <c r="AE53" s="20">
        <v>69.599999999999994</v>
      </c>
      <c r="AF53" s="20">
        <v>0</v>
      </c>
      <c r="AG53" s="20">
        <v>121.2</v>
      </c>
      <c r="AH53" s="8"/>
      <c r="AI53" s="16"/>
      <c r="AJ53" s="15" t="s">
        <v>97</v>
      </c>
      <c r="AK53" s="19">
        <v>121.2</v>
      </c>
      <c r="AL53" s="20">
        <v>123.5</v>
      </c>
      <c r="AM53" s="20">
        <v>129</v>
      </c>
      <c r="AN53" s="20">
        <v>139.80000000000001</v>
      </c>
      <c r="AO53" s="20">
        <v>110.9</v>
      </c>
      <c r="AP53" s="20">
        <v>116.5</v>
      </c>
      <c r="AQ53" s="20">
        <v>116.4</v>
      </c>
      <c r="AR53" s="20">
        <v>116.6</v>
      </c>
      <c r="AS53" s="20">
        <v>119.9</v>
      </c>
      <c r="AT53" s="20">
        <v>120.5</v>
      </c>
      <c r="AU53" s="20">
        <v>109.3</v>
      </c>
    </row>
    <row r="54" spans="1:47">
      <c r="A54" s="8"/>
      <c r="B54" s="9" t="s">
        <v>99</v>
      </c>
      <c r="C54" s="8" t="s">
        <v>84</v>
      </c>
      <c r="D54" s="67">
        <v>118</v>
      </c>
      <c r="E54" s="67">
        <v>118</v>
      </c>
      <c r="F54" s="67">
        <v>111.2</v>
      </c>
      <c r="G54" s="67">
        <v>171.6</v>
      </c>
      <c r="H54" s="67">
        <v>76.5</v>
      </c>
      <c r="I54" s="67">
        <v>146.19999999999999</v>
      </c>
      <c r="J54" s="67">
        <v>141</v>
      </c>
      <c r="K54" s="67">
        <v>108.8</v>
      </c>
      <c r="L54" s="67">
        <v>333.9</v>
      </c>
      <c r="M54" s="67">
        <v>48.2</v>
      </c>
      <c r="N54" s="67">
        <v>68.8</v>
      </c>
      <c r="O54" s="67">
        <v>87.1</v>
      </c>
      <c r="P54" s="67">
        <v>151.4</v>
      </c>
      <c r="Q54" s="67">
        <v>108.6</v>
      </c>
      <c r="R54" s="67">
        <v>115.3</v>
      </c>
      <c r="S54" s="67">
        <v>90</v>
      </c>
      <c r="T54" s="67">
        <v>124.7</v>
      </c>
      <c r="U54" s="67">
        <v>110.2</v>
      </c>
      <c r="V54" s="67">
        <v>345.7</v>
      </c>
      <c r="W54" s="67">
        <v>105.9</v>
      </c>
      <c r="X54" s="67">
        <v>186.5</v>
      </c>
      <c r="Y54" s="67">
        <v>210.8</v>
      </c>
      <c r="Z54" s="67">
        <v>375.2</v>
      </c>
      <c r="AA54" s="67">
        <v>207.1</v>
      </c>
      <c r="AB54" s="67">
        <v>77.599999999999994</v>
      </c>
      <c r="AC54" s="78">
        <v>0</v>
      </c>
      <c r="AD54" s="67">
        <v>44.6</v>
      </c>
      <c r="AE54" s="19">
        <v>79.400000000000006</v>
      </c>
      <c r="AF54" s="19">
        <v>0</v>
      </c>
      <c r="AG54" s="19">
        <v>118</v>
      </c>
      <c r="AH54" s="8"/>
      <c r="AI54" s="9" t="s">
        <v>99</v>
      </c>
      <c r="AJ54" s="8" t="s">
        <v>84</v>
      </c>
      <c r="AK54" s="26">
        <v>118</v>
      </c>
      <c r="AL54" s="19">
        <v>122.7</v>
      </c>
      <c r="AM54" s="19">
        <v>125.5</v>
      </c>
      <c r="AN54" s="19">
        <v>138.30000000000001</v>
      </c>
      <c r="AO54" s="19">
        <v>104.1</v>
      </c>
      <c r="AP54" s="19">
        <v>119.1</v>
      </c>
      <c r="AQ54" s="19">
        <v>108</v>
      </c>
      <c r="AR54" s="19">
        <v>123.8</v>
      </c>
      <c r="AS54" s="19">
        <v>115.3</v>
      </c>
      <c r="AT54" s="19">
        <v>115.1</v>
      </c>
      <c r="AU54" s="19">
        <v>119.5</v>
      </c>
    </row>
    <row r="55" spans="1:47">
      <c r="A55" s="8"/>
      <c r="B55" s="9"/>
      <c r="C55" s="8" t="s">
        <v>86</v>
      </c>
      <c r="D55" s="67">
        <v>118.5</v>
      </c>
      <c r="E55" s="67">
        <v>118.5</v>
      </c>
      <c r="F55" s="67">
        <v>107.7</v>
      </c>
      <c r="G55" s="67">
        <v>178.3</v>
      </c>
      <c r="H55" s="67">
        <v>75.900000000000006</v>
      </c>
      <c r="I55" s="67">
        <v>145.5</v>
      </c>
      <c r="J55" s="67">
        <v>138</v>
      </c>
      <c r="K55" s="67">
        <v>104.4</v>
      </c>
      <c r="L55" s="67">
        <v>355.2</v>
      </c>
      <c r="M55" s="67">
        <v>53.6</v>
      </c>
      <c r="N55" s="67">
        <v>67.599999999999994</v>
      </c>
      <c r="O55" s="67">
        <v>98.2</v>
      </c>
      <c r="P55" s="67">
        <v>197.3</v>
      </c>
      <c r="Q55" s="67">
        <v>109.6</v>
      </c>
      <c r="R55" s="67">
        <v>112.9</v>
      </c>
      <c r="S55" s="67">
        <v>77.2</v>
      </c>
      <c r="T55" s="67">
        <v>131.4</v>
      </c>
      <c r="U55" s="67">
        <v>108.9</v>
      </c>
      <c r="V55" s="67">
        <v>331.6</v>
      </c>
      <c r="W55" s="67">
        <v>110.8</v>
      </c>
      <c r="X55" s="67">
        <v>186</v>
      </c>
      <c r="Y55" s="67">
        <v>208.3</v>
      </c>
      <c r="Z55" s="67">
        <v>382.2</v>
      </c>
      <c r="AA55" s="67">
        <v>168</v>
      </c>
      <c r="AB55" s="67">
        <v>79.8</v>
      </c>
      <c r="AC55" s="76">
        <v>0</v>
      </c>
      <c r="AD55" s="67">
        <v>49.9</v>
      </c>
      <c r="AE55" s="19">
        <v>86.4</v>
      </c>
      <c r="AF55" s="19">
        <v>0</v>
      </c>
      <c r="AG55" s="19">
        <v>118.5</v>
      </c>
      <c r="AH55" s="8"/>
      <c r="AI55" s="9"/>
      <c r="AJ55" s="8" t="s">
        <v>86</v>
      </c>
      <c r="AK55" s="19">
        <v>118.5</v>
      </c>
      <c r="AL55" s="19">
        <v>126.6</v>
      </c>
      <c r="AM55" s="19">
        <v>130.6</v>
      </c>
      <c r="AN55" s="19">
        <v>145</v>
      </c>
      <c r="AO55" s="19">
        <v>106.5</v>
      </c>
      <c r="AP55" s="19">
        <v>121.6</v>
      </c>
      <c r="AQ55" s="19">
        <v>104.6</v>
      </c>
      <c r="AR55" s="19">
        <v>128.69999999999999</v>
      </c>
      <c r="AS55" s="19">
        <v>113.9</v>
      </c>
      <c r="AT55" s="19">
        <v>113.9</v>
      </c>
      <c r="AU55" s="19">
        <v>114.3</v>
      </c>
    </row>
    <row r="56" spans="1:47">
      <c r="A56" s="8"/>
      <c r="B56" s="9"/>
      <c r="C56" s="8" t="s">
        <v>88</v>
      </c>
      <c r="D56" s="67">
        <v>110.4</v>
      </c>
      <c r="E56" s="67">
        <v>110.5</v>
      </c>
      <c r="F56" s="67">
        <v>101.3</v>
      </c>
      <c r="G56" s="67">
        <v>141.30000000000001</v>
      </c>
      <c r="H56" s="67">
        <v>70</v>
      </c>
      <c r="I56" s="67">
        <v>126.5</v>
      </c>
      <c r="J56" s="67">
        <v>107.1</v>
      </c>
      <c r="K56" s="67">
        <v>101.5</v>
      </c>
      <c r="L56" s="67">
        <v>281.2</v>
      </c>
      <c r="M56" s="67">
        <v>53.6</v>
      </c>
      <c r="N56" s="67">
        <v>63</v>
      </c>
      <c r="O56" s="67">
        <v>71.2</v>
      </c>
      <c r="P56" s="67">
        <v>210</v>
      </c>
      <c r="Q56" s="67">
        <v>102.9</v>
      </c>
      <c r="R56" s="67">
        <v>113.1</v>
      </c>
      <c r="S56" s="67">
        <v>82.9</v>
      </c>
      <c r="T56" s="67">
        <v>128.4</v>
      </c>
      <c r="U56" s="67">
        <v>105.2</v>
      </c>
      <c r="V56" s="67">
        <v>322.8</v>
      </c>
      <c r="W56" s="67">
        <v>107.3</v>
      </c>
      <c r="X56" s="67">
        <v>173</v>
      </c>
      <c r="Y56" s="67">
        <v>194.2</v>
      </c>
      <c r="Z56" s="67">
        <v>361.3</v>
      </c>
      <c r="AA56" s="67">
        <v>107.4</v>
      </c>
      <c r="AB56" s="67">
        <v>84.4</v>
      </c>
      <c r="AC56" s="76">
        <v>0</v>
      </c>
      <c r="AD56" s="67">
        <v>49.9</v>
      </c>
      <c r="AE56" s="19">
        <v>83.5</v>
      </c>
      <c r="AF56" s="19">
        <v>0</v>
      </c>
      <c r="AG56" s="19">
        <v>110.4</v>
      </c>
      <c r="AH56" s="8"/>
      <c r="AI56" s="9"/>
      <c r="AJ56" s="8" t="s">
        <v>88</v>
      </c>
      <c r="AK56" s="19">
        <v>110.4</v>
      </c>
      <c r="AL56" s="19">
        <v>115.4</v>
      </c>
      <c r="AM56" s="19">
        <v>118.8</v>
      </c>
      <c r="AN56" s="19">
        <v>130.69999999999999</v>
      </c>
      <c r="AO56" s="19">
        <v>98.9</v>
      </c>
      <c r="AP56" s="19">
        <v>111.1</v>
      </c>
      <c r="AQ56" s="19">
        <v>79.3</v>
      </c>
      <c r="AR56" s="19">
        <v>124.3</v>
      </c>
      <c r="AS56" s="19">
        <v>107.6</v>
      </c>
      <c r="AT56" s="19">
        <v>107.2</v>
      </c>
      <c r="AU56" s="19">
        <v>114.3</v>
      </c>
    </row>
    <row r="57" spans="1:47">
      <c r="A57" s="8"/>
      <c r="B57" s="9"/>
      <c r="C57" s="8" t="s">
        <v>89</v>
      </c>
      <c r="D57" s="67">
        <v>110.9</v>
      </c>
      <c r="E57" s="67">
        <v>110.9</v>
      </c>
      <c r="F57" s="67">
        <v>105</v>
      </c>
      <c r="G57" s="67">
        <v>85.4</v>
      </c>
      <c r="H57" s="67">
        <v>75.099999999999994</v>
      </c>
      <c r="I57" s="67">
        <v>135.1</v>
      </c>
      <c r="J57" s="67">
        <v>121.2</v>
      </c>
      <c r="K57" s="67">
        <v>110.4</v>
      </c>
      <c r="L57" s="67">
        <v>278.39999999999998</v>
      </c>
      <c r="M57" s="67">
        <v>52.1</v>
      </c>
      <c r="N57" s="67">
        <v>69</v>
      </c>
      <c r="O57" s="67">
        <v>92</v>
      </c>
      <c r="P57" s="67">
        <v>144.1</v>
      </c>
      <c r="Q57" s="67">
        <v>104.1</v>
      </c>
      <c r="R57" s="67">
        <v>116.4</v>
      </c>
      <c r="S57" s="67">
        <v>87.1</v>
      </c>
      <c r="T57" s="67">
        <v>126.5</v>
      </c>
      <c r="U57" s="67">
        <v>99.1</v>
      </c>
      <c r="V57" s="67">
        <v>322.3</v>
      </c>
      <c r="W57" s="67">
        <v>105.3</v>
      </c>
      <c r="X57" s="67">
        <v>171.9</v>
      </c>
      <c r="Y57" s="67">
        <v>178.9</v>
      </c>
      <c r="Z57" s="67">
        <v>364.2</v>
      </c>
      <c r="AA57" s="67">
        <v>130.5</v>
      </c>
      <c r="AB57" s="67">
        <v>87.3</v>
      </c>
      <c r="AC57" s="76">
        <v>0</v>
      </c>
      <c r="AD57" s="67">
        <v>57.2</v>
      </c>
      <c r="AE57" s="19">
        <v>81.400000000000006</v>
      </c>
      <c r="AF57" s="19">
        <v>0</v>
      </c>
      <c r="AG57" s="19">
        <v>110.9</v>
      </c>
      <c r="AH57" s="8"/>
      <c r="AI57" s="9"/>
      <c r="AJ57" s="8" t="s">
        <v>89</v>
      </c>
      <c r="AK57" s="19">
        <v>110.9</v>
      </c>
      <c r="AL57" s="19">
        <v>118.3</v>
      </c>
      <c r="AM57" s="19">
        <v>123.5</v>
      </c>
      <c r="AN57" s="19">
        <v>135.69999999999999</v>
      </c>
      <c r="AO57" s="19">
        <v>103.2</v>
      </c>
      <c r="AP57" s="19">
        <v>111.7</v>
      </c>
      <c r="AQ57" s="19">
        <v>88.7</v>
      </c>
      <c r="AR57" s="19">
        <v>121.3</v>
      </c>
      <c r="AS57" s="19">
        <v>106.7</v>
      </c>
      <c r="AT57" s="19">
        <v>106.2</v>
      </c>
      <c r="AU57" s="19">
        <v>113.9</v>
      </c>
    </row>
    <row r="58" spans="1:47">
      <c r="A58" s="8"/>
      <c r="B58" s="9"/>
      <c r="C58" s="8" t="s">
        <v>90</v>
      </c>
      <c r="D58" s="67">
        <v>109.8</v>
      </c>
      <c r="E58" s="67">
        <v>109.8</v>
      </c>
      <c r="F58" s="67">
        <v>109.1</v>
      </c>
      <c r="G58" s="67">
        <v>83.4</v>
      </c>
      <c r="H58" s="67">
        <v>85.4</v>
      </c>
      <c r="I58" s="67">
        <v>120.9</v>
      </c>
      <c r="J58" s="67">
        <v>87.4</v>
      </c>
      <c r="K58" s="67">
        <v>111.8</v>
      </c>
      <c r="L58" s="67">
        <v>226.2</v>
      </c>
      <c r="M58" s="67">
        <v>56.7</v>
      </c>
      <c r="N58" s="67">
        <v>70.3</v>
      </c>
      <c r="O58" s="67">
        <v>89.9</v>
      </c>
      <c r="P58" s="67">
        <v>187.1</v>
      </c>
      <c r="Q58" s="67">
        <v>107.7</v>
      </c>
      <c r="R58" s="67">
        <v>114.5</v>
      </c>
      <c r="S58" s="67">
        <v>108</v>
      </c>
      <c r="T58" s="67">
        <v>116.4</v>
      </c>
      <c r="U58" s="67">
        <v>95.9</v>
      </c>
      <c r="V58" s="67">
        <v>336.5</v>
      </c>
      <c r="W58" s="67">
        <v>106.6</v>
      </c>
      <c r="X58" s="67">
        <v>172.5</v>
      </c>
      <c r="Y58" s="67">
        <v>194.8</v>
      </c>
      <c r="Z58" s="67">
        <v>328.9</v>
      </c>
      <c r="AA58" s="67">
        <v>158.30000000000001</v>
      </c>
      <c r="AB58" s="67">
        <v>85.1</v>
      </c>
      <c r="AC58" s="76">
        <v>0</v>
      </c>
      <c r="AD58" s="67">
        <v>58.8</v>
      </c>
      <c r="AE58" s="19">
        <v>77.900000000000006</v>
      </c>
      <c r="AF58" s="19">
        <v>0</v>
      </c>
      <c r="AG58" s="19">
        <v>109.8</v>
      </c>
      <c r="AH58" s="8"/>
      <c r="AI58" s="9"/>
      <c r="AJ58" s="8" t="s">
        <v>90</v>
      </c>
      <c r="AK58" s="19">
        <v>109.8</v>
      </c>
      <c r="AL58" s="19">
        <v>118.7</v>
      </c>
      <c r="AM58" s="19">
        <v>119.2</v>
      </c>
      <c r="AN58" s="19">
        <v>125.4</v>
      </c>
      <c r="AO58" s="19">
        <v>108.9</v>
      </c>
      <c r="AP58" s="19">
        <v>118.1</v>
      </c>
      <c r="AQ58" s="19">
        <v>112.3</v>
      </c>
      <c r="AR58" s="19">
        <v>120.6</v>
      </c>
      <c r="AS58" s="19">
        <v>104.7</v>
      </c>
      <c r="AT58" s="19">
        <v>103.7</v>
      </c>
      <c r="AU58" s="19">
        <v>121.6</v>
      </c>
    </row>
    <row r="59" spans="1:47">
      <c r="A59" s="8"/>
      <c r="B59" s="9"/>
      <c r="C59" s="8" t="s">
        <v>91</v>
      </c>
      <c r="D59" s="67">
        <v>112.7</v>
      </c>
      <c r="E59" s="67">
        <v>112.7</v>
      </c>
      <c r="F59" s="67">
        <v>110.2</v>
      </c>
      <c r="G59" s="67">
        <v>118.2</v>
      </c>
      <c r="H59" s="67">
        <v>104.1</v>
      </c>
      <c r="I59" s="67">
        <v>121.4</v>
      </c>
      <c r="J59" s="67">
        <v>111.2</v>
      </c>
      <c r="K59" s="67">
        <v>109.9</v>
      </c>
      <c r="L59" s="67">
        <v>195.5</v>
      </c>
      <c r="M59" s="67">
        <v>57.6</v>
      </c>
      <c r="N59" s="67">
        <v>68.400000000000006</v>
      </c>
      <c r="O59" s="67">
        <v>88.6</v>
      </c>
      <c r="P59" s="67">
        <v>292.8</v>
      </c>
      <c r="Q59" s="67">
        <v>109.5</v>
      </c>
      <c r="R59" s="67">
        <v>105.4</v>
      </c>
      <c r="S59" s="67">
        <v>91.9</v>
      </c>
      <c r="T59" s="67">
        <v>125</v>
      </c>
      <c r="U59" s="67">
        <v>95.1</v>
      </c>
      <c r="V59" s="67">
        <v>339.7</v>
      </c>
      <c r="W59" s="67">
        <v>103.4</v>
      </c>
      <c r="X59" s="67">
        <v>195.7</v>
      </c>
      <c r="Y59" s="67">
        <v>228.7</v>
      </c>
      <c r="Z59" s="67">
        <v>369.4</v>
      </c>
      <c r="AA59" s="67">
        <v>156.5</v>
      </c>
      <c r="AB59" s="67">
        <v>87.5</v>
      </c>
      <c r="AC59" s="76">
        <v>0</v>
      </c>
      <c r="AD59" s="67">
        <v>68.2</v>
      </c>
      <c r="AE59" s="19">
        <v>93</v>
      </c>
      <c r="AF59" s="19">
        <v>0</v>
      </c>
      <c r="AG59" s="19">
        <v>112.7</v>
      </c>
      <c r="AH59" s="8"/>
      <c r="AI59" s="9"/>
      <c r="AJ59" s="8" t="s">
        <v>91</v>
      </c>
      <c r="AK59" s="19">
        <v>112.7</v>
      </c>
      <c r="AL59" s="19">
        <v>124.3</v>
      </c>
      <c r="AM59" s="19">
        <v>125.9</v>
      </c>
      <c r="AN59" s="19">
        <v>130</v>
      </c>
      <c r="AO59" s="19">
        <v>119</v>
      </c>
      <c r="AP59" s="19">
        <v>122.3</v>
      </c>
      <c r="AQ59" s="19">
        <v>113.5</v>
      </c>
      <c r="AR59" s="19">
        <v>126</v>
      </c>
      <c r="AS59" s="19">
        <v>106</v>
      </c>
      <c r="AT59" s="19">
        <v>107</v>
      </c>
      <c r="AU59" s="19">
        <v>89.8</v>
      </c>
    </row>
    <row r="60" spans="1:47">
      <c r="A60" s="8"/>
      <c r="B60" s="9"/>
      <c r="C60" s="8" t="s">
        <v>92</v>
      </c>
      <c r="D60" s="67">
        <v>114.1</v>
      </c>
      <c r="E60" s="67">
        <v>114.1</v>
      </c>
      <c r="F60" s="67">
        <v>109.5</v>
      </c>
      <c r="G60" s="67">
        <v>123.3</v>
      </c>
      <c r="H60" s="67">
        <v>103.8</v>
      </c>
      <c r="I60" s="67">
        <v>124.4</v>
      </c>
      <c r="J60" s="67">
        <v>131</v>
      </c>
      <c r="K60" s="67">
        <v>112.2</v>
      </c>
      <c r="L60" s="67">
        <v>170.5</v>
      </c>
      <c r="M60" s="67">
        <v>57.6</v>
      </c>
      <c r="N60" s="67">
        <v>69.099999999999994</v>
      </c>
      <c r="O60" s="67">
        <v>93.9</v>
      </c>
      <c r="P60" s="67">
        <v>210.6</v>
      </c>
      <c r="Q60" s="67">
        <v>109.1</v>
      </c>
      <c r="R60" s="67">
        <v>108.2</v>
      </c>
      <c r="S60" s="67">
        <v>91.7</v>
      </c>
      <c r="T60" s="67">
        <v>134</v>
      </c>
      <c r="U60" s="67">
        <v>99.2</v>
      </c>
      <c r="V60" s="67">
        <v>357.3</v>
      </c>
      <c r="W60" s="67">
        <v>102.6</v>
      </c>
      <c r="X60" s="67">
        <v>208.5</v>
      </c>
      <c r="Y60" s="67">
        <v>257.89999999999998</v>
      </c>
      <c r="Z60" s="67">
        <v>396.6</v>
      </c>
      <c r="AA60" s="67">
        <v>161.69999999999999</v>
      </c>
      <c r="AB60" s="67">
        <v>88.2</v>
      </c>
      <c r="AC60" s="76">
        <v>0</v>
      </c>
      <c r="AD60" s="67">
        <v>55.1</v>
      </c>
      <c r="AE60" s="19">
        <v>83.8</v>
      </c>
      <c r="AF60" s="19">
        <v>0</v>
      </c>
      <c r="AG60" s="19">
        <v>114.1</v>
      </c>
      <c r="AH60" s="8"/>
      <c r="AI60" s="9"/>
      <c r="AJ60" s="8" t="s">
        <v>92</v>
      </c>
      <c r="AK60" s="19">
        <v>114.1</v>
      </c>
      <c r="AL60" s="19">
        <v>122.8</v>
      </c>
      <c r="AM60" s="19">
        <v>119.4</v>
      </c>
      <c r="AN60" s="19">
        <v>119.8</v>
      </c>
      <c r="AO60" s="19">
        <v>118.8</v>
      </c>
      <c r="AP60" s="19">
        <v>127.1</v>
      </c>
      <c r="AQ60" s="19">
        <v>117.6</v>
      </c>
      <c r="AR60" s="19">
        <v>131</v>
      </c>
      <c r="AS60" s="19">
        <v>109.2</v>
      </c>
      <c r="AT60" s="19">
        <v>110.2</v>
      </c>
      <c r="AU60" s="19">
        <v>92.2</v>
      </c>
    </row>
    <row r="61" spans="1:47">
      <c r="A61" s="8"/>
      <c r="B61" s="9"/>
      <c r="C61" s="8" t="s">
        <v>93</v>
      </c>
      <c r="D61" s="67">
        <v>113.8</v>
      </c>
      <c r="E61" s="67">
        <v>113.8</v>
      </c>
      <c r="F61" s="67">
        <v>111.8</v>
      </c>
      <c r="G61" s="67">
        <v>122.7</v>
      </c>
      <c r="H61" s="67">
        <v>108.3</v>
      </c>
      <c r="I61" s="67">
        <v>119.9</v>
      </c>
      <c r="J61" s="67">
        <v>142.30000000000001</v>
      </c>
      <c r="K61" s="67">
        <v>107.5</v>
      </c>
      <c r="L61" s="67">
        <v>137.80000000000001</v>
      </c>
      <c r="M61" s="67">
        <v>55.3</v>
      </c>
      <c r="N61" s="67">
        <v>75.3</v>
      </c>
      <c r="O61" s="67">
        <v>93.7</v>
      </c>
      <c r="P61" s="67">
        <v>251.7</v>
      </c>
      <c r="Q61" s="67">
        <v>108.2</v>
      </c>
      <c r="R61" s="67">
        <v>107.9</v>
      </c>
      <c r="S61" s="67">
        <v>90.6</v>
      </c>
      <c r="T61" s="67">
        <v>127.1</v>
      </c>
      <c r="U61" s="67">
        <v>99.5</v>
      </c>
      <c r="V61" s="67">
        <v>351.8</v>
      </c>
      <c r="W61" s="67">
        <v>96.6</v>
      </c>
      <c r="X61" s="67">
        <v>206.3</v>
      </c>
      <c r="Y61" s="67">
        <v>252.4</v>
      </c>
      <c r="Z61" s="67">
        <v>398.6</v>
      </c>
      <c r="AA61" s="67">
        <v>151.4</v>
      </c>
      <c r="AB61" s="67">
        <v>86.2</v>
      </c>
      <c r="AC61" s="76">
        <v>0</v>
      </c>
      <c r="AD61" s="67">
        <v>55.9</v>
      </c>
      <c r="AE61" s="19">
        <v>97.3</v>
      </c>
      <c r="AF61" s="19">
        <v>0</v>
      </c>
      <c r="AG61" s="19">
        <v>113.8</v>
      </c>
      <c r="AH61" s="8"/>
      <c r="AI61" s="9"/>
      <c r="AJ61" s="8" t="s">
        <v>93</v>
      </c>
      <c r="AK61" s="19">
        <v>113.8</v>
      </c>
      <c r="AL61" s="19">
        <v>121</v>
      </c>
      <c r="AM61" s="19">
        <v>114.9</v>
      </c>
      <c r="AN61" s="19">
        <v>111.1</v>
      </c>
      <c r="AO61" s="19">
        <v>121.2</v>
      </c>
      <c r="AP61" s="19">
        <v>128.80000000000001</v>
      </c>
      <c r="AQ61" s="19">
        <v>137.30000000000001</v>
      </c>
      <c r="AR61" s="19">
        <v>125.2</v>
      </c>
      <c r="AS61" s="19">
        <v>109.6</v>
      </c>
      <c r="AT61" s="19">
        <v>110.4</v>
      </c>
      <c r="AU61" s="19">
        <v>97.2</v>
      </c>
    </row>
    <row r="62" spans="1:47">
      <c r="A62" s="8"/>
      <c r="B62" s="9"/>
      <c r="C62" s="8" t="s">
        <v>94</v>
      </c>
      <c r="D62" s="67">
        <v>112.5</v>
      </c>
      <c r="E62" s="67">
        <v>112.5</v>
      </c>
      <c r="F62" s="67">
        <v>111.7</v>
      </c>
      <c r="G62" s="67">
        <v>107.7</v>
      </c>
      <c r="H62" s="67">
        <v>102</v>
      </c>
      <c r="I62" s="67">
        <v>125.1</v>
      </c>
      <c r="J62" s="67">
        <v>157.9</v>
      </c>
      <c r="K62" s="67">
        <v>104.5</v>
      </c>
      <c r="L62" s="67">
        <v>162.6</v>
      </c>
      <c r="M62" s="67">
        <v>56.1</v>
      </c>
      <c r="N62" s="67">
        <v>70.3</v>
      </c>
      <c r="O62" s="67">
        <v>84.3</v>
      </c>
      <c r="P62" s="67">
        <v>220.5</v>
      </c>
      <c r="Q62" s="67">
        <v>111.6</v>
      </c>
      <c r="R62" s="67">
        <v>106.3</v>
      </c>
      <c r="S62" s="67">
        <v>83.2</v>
      </c>
      <c r="T62" s="67">
        <v>130.6</v>
      </c>
      <c r="U62" s="67">
        <v>105.5</v>
      </c>
      <c r="V62" s="67">
        <v>346.1</v>
      </c>
      <c r="W62" s="67">
        <v>94.7</v>
      </c>
      <c r="X62" s="67">
        <v>191.4</v>
      </c>
      <c r="Y62" s="67">
        <v>265.3</v>
      </c>
      <c r="Z62" s="67">
        <v>306.60000000000002</v>
      </c>
      <c r="AA62" s="67">
        <v>137.1</v>
      </c>
      <c r="AB62" s="67">
        <v>82</v>
      </c>
      <c r="AC62" s="76">
        <v>0</v>
      </c>
      <c r="AD62" s="67">
        <v>59</v>
      </c>
      <c r="AE62" s="19">
        <v>99.6</v>
      </c>
      <c r="AF62" s="19">
        <v>0</v>
      </c>
      <c r="AG62" s="19">
        <v>112.5</v>
      </c>
      <c r="AH62" s="8"/>
      <c r="AI62" s="9"/>
      <c r="AJ62" s="8" t="s">
        <v>94</v>
      </c>
      <c r="AK62" s="19">
        <v>112.5</v>
      </c>
      <c r="AL62" s="19">
        <v>116.8</v>
      </c>
      <c r="AM62" s="19">
        <v>117.2</v>
      </c>
      <c r="AN62" s="19">
        <v>117.7</v>
      </c>
      <c r="AO62" s="19">
        <v>116.3</v>
      </c>
      <c r="AP62" s="19">
        <v>116.3</v>
      </c>
      <c r="AQ62" s="19">
        <v>105.4</v>
      </c>
      <c r="AR62" s="19">
        <v>120.8</v>
      </c>
      <c r="AS62" s="19">
        <v>110.1</v>
      </c>
      <c r="AT62" s="19">
        <v>110.4</v>
      </c>
      <c r="AU62" s="19">
        <v>105.6</v>
      </c>
    </row>
    <row r="63" spans="1:47">
      <c r="A63" s="8"/>
      <c r="B63" s="9"/>
      <c r="C63" s="8" t="s">
        <v>95</v>
      </c>
      <c r="D63" s="67">
        <v>116.9</v>
      </c>
      <c r="E63" s="67">
        <v>116.9</v>
      </c>
      <c r="F63" s="67">
        <v>116.6</v>
      </c>
      <c r="G63" s="67">
        <v>102.1</v>
      </c>
      <c r="H63" s="67">
        <v>107.7</v>
      </c>
      <c r="I63" s="67">
        <v>142.4</v>
      </c>
      <c r="J63" s="67">
        <v>184.6</v>
      </c>
      <c r="K63" s="67">
        <v>120.4</v>
      </c>
      <c r="L63" s="67">
        <v>169.6</v>
      </c>
      <c r="M63" s="67">
        <v>54.3</v>
      </c>
      <c r="N63" s="67">
        <v>65</v>
      </c>
      <c r="O63" s="67">
        <v>103</v>
      </c>
      <c r="P63" s="67">
        <v>218.4</v>
      </c>
      <c r="Q63" s="67">
        <v>113.3</v>
      </c>
      <c r="R63" s="67">
        <v>109.5</v>
      </c>
      <c r="S63" s="67">
        <v>95.7</v>
      </c>
      <c r="T63" s="67">
        <v>127.6</v>
      </c>
      <c r="U63" s="67">
        <v>101.9</v>
      </c>
      <c r="V63" s="67">
        <v>335.1</v>
      </c>
      <c r="W63" s="67">
        <v>96.4</v>
      </c>
      <c r="X63" s="67">
        <v>194.2</v>
      </c>
      <c r="Y63" s="67">
        <v>274.39999999999998</v>
      </c>
      <c r="Z63" s="67">
        <v>284.39999999999998</v>
      </c>
      <c r="AA63" s="67">
        <v>169.6</v>
      </c>
      <c r="AB63" s="67">
        <v>89.3</v>
      </c>
      <c r="AC63" s="76">
        <v>0</v>
      </c>
      <c r="AD63" s="67">
        <v>63.3</v>
      </c>
      <c r="AE63" s="19">
        <v>98.5</v>
      </c>
      <c r="AF63" s="19">
        <v>0</v>
      </c>
      <c r="AG63" s="19">
        <v>116.9</v>
      </c>
      <c r="AH63" s="8"/>
      <c r="AI63" s="9"/>
      <c r="AJ63" s="8" t="s">
        <v>95</v>
      </c>
      <c r="AK63" s="19">
        <v>116.9</v>
      </c>
      <c r="AL63" s="19">
        <v>123.9</v>
      </c>
      <c r="AM63" s="19">
        <v>125.5</v>
      </c>
      <c r="AN63" s="19">
        <v>127.1</v>
      </c>
      <c r="AO63" s="19">
        <v>122.9</v>
      </c>
      <c r="AP63" s="19">
        <v>121.7</v>
      </c>
      <c r="AQ63" s="19">
        <v>123.9</v>
      </c>
      <c r="AR63" s="19">
        <v>120.8</v>
      </c>
      <c r="AS63" s="19">
        <v>112.9</v>
      </c>
      <c r="AT63" s="19">
        <v>113</v>
      </c>
      <c r="AU63" s="19">
        <v>110.6</v>
      </c>
    </row>
    <row r="64" spans="1:47">
      <c r="A64" s="8"/>
      <c r="B64" s="9"/>
      <c r="C64" s="8" t="s">
        <v>96</v>
      </c>
      <c r="D64" s="67">
        <v>115.1</v>
      </c>
      <c r="E64" s="67">
        <v>115.1</v>
      </c>
      <c r="F64" s="67">
        <v>107.7</v>
      </c>
      <c r="G64" s="67">
        <v>110.1</v>
      </c>
      <c r="H64" s="67">
        <v>97.8</v>
      </c>
      <c r="I64" s="67">
        <v>135.4</v>
      </c>
      <c r="J64" s="67">
        <v>179.5</v>
      </c>
      <c r="K64" s="67">
        <v>115.2</v>
      </c>
      <c r="L64" s="67">
        <v>150.4</v>
      </c>
      <c r="M64" s="67">
        <v>55.3</v>
      </c>
      <c r="N64" s="67">
        <v>64</v>
      </c>
      <c r="O64" s="67">
        <v>90.5</v>
      </c>
      <c r="P64" s="67">
        <v>230.9</v>
      </c>
      <c r="Q64" s="67">
        <v>110</v>
      </c>
      <c r="R64" s="67">
        <v>110.5</v>
      </c>
      <c r="S64" s="67">
        <v>90.3</v>
      </c>
      <c r="T64" s="67">
        <v>142.69999999999999</v>
      </c>
      <c r="U64" s="67">
        <v>102</v>
      </c>
      <c r="V64" s="67">
        <v>330.3</v>
      </c>
      <c r="W64" s="67">
        <v>99.9</v>
      </c>
      <c r="X64" s="67">
        <v>204.8</v>
      </c>
      <c r="Y64" s="67">
        <v>289.10000000000002</v>
      </c>
      <c r="Z64" s="67">
        <v>307.8</v>
      </c>
      <c r="AA64" s="67">
        <v>175.7</v>
      </c>
      <c r="AB64" s="67">
        <v>100.7</v>
      </c>
      <c r="AC64" s="76">
        <v>0</v>
      </c>
      <c r="AD64" s="19">
        <v>59.7</v>
      </c>
      <c r="AE64" s="19">
        <v>94.8</v>
      </c>
      <c r="AF64" s="19">
        <v>0</v>
      </c>
      <c r="AG64" s="19">
        <v>115.1</v>
      </c>
      <c r="AH64" s="8"/>
      <c r="AI64" s="9"/>
      <c r="AJ64" s="8" t="s">
        <v>96</v>
      </c>
      <c r="AK64" s="19">
        <v>115.1</v>
      </c>
      <c r="AL64" s="19">
        <v>120.1</v>
      </c>
      <c r="AM64" s="19">
        <v>117.5</v>
      </c>
      <c r="AN64" s="19">
        <v>118</v>
      </c>
      <c r="AO64" s="19">
        <v>116.6</v>
      </c>
      <c r="AP64" s="19">
        <v>123.4</v>
      </c>
      <c r="AQ64" s="19">
        <v>119.7</v>
      </c>
      <c r="AR64" s="19">
        <v>125</v>
      </c>
      <c r="AS64" s="19">
        <v>112.3</v>
      </c>
      <c r="AT64" s="19">
        <v>112.2</v>
      </c>
      <c r="AU64" s="19">
        <v>113.4</v>
      </c>
    </row>
    <row r="65" spans="1:64">
      <c r="A65" s="8"/>
      <c r="B65" s="27" t="s">
        <v>100</v>
      </c>
      <c r="C65" s="8" t="s">
        <v>97</v>
      </c>
      <c r="D65" s="17">
        <v>115</v>
      </c>
      <c r="E65" s="17">
        <v>115</v>
      </c>
      <c r="F65" s="17">
        <v>108.5</v>
      </c>
      <c r="G65" s="17">
        <v>115.3</v>
      </c>
      <c r="H65" s="17">
        <v>93.6</v>
      </c>
      <c r="I65" s="17">
        <v>140.9</v>
      </c>
      <c r="J65" s="17">
        <v>195</v>
      </c>
      <c r="K65" s="17">
        <v>116.3</v>
      </c>
      <c r="L65" s="17">
        <v>158.1</v>
      </c>
      <c r="M65" s="17">
        <v>58.7</v>
      </c>
      <c r="N65" s="17">
        <v>63.7</v>
      </c>
      <c r="O65" s="17">
        <v>91.1</v>
      </c>
      <c r="P65" s="17">
        <v>223.3</v>
      </c>
      <c r="Q65" s="17">
        <v>107.9</v>
      </c>
      <c r="R65" s="17">
        <v>112.3</v>
      </c>
      <c r="S65" s="17">
        <v>93.8</v>
      </c>
      <c r="T65" s="17">
        <v>133</v>
      </c>
      <c r="U65" s="17">
        <v>93.5</v>
      </c>
      <c r="V65" s="17">
        <v>331.3</v>
      </c>
      <c r="W65" s="17">
        <v>96.6</v>
      </c>
      <c r="X65" s="17">
        <v>202.6</v>
      </c>
      <c r="Y65" s="17">
        <v>267.7</v>
      </c>
      <c r="Z65" s="17">
        <v>362.5</v>
      </c>
      <c r="AA65" s="17">
        <v>170.7</v>
      </c>
      <c r="AB65" s="17">
        <v>108.8</v>
      </c>
      <c r="AC65" s="77">
        <v>0</v>
      </c>
      <c r="AD65" s="17">
        <v>37.200000000000003</v>
      </c>
      <c r="AE65" s="18">
        <v>92.9</v>
      </c>
      <c r="AF65" s="18">
        <v>0</v>
      </c>
      <c r="AG65" s="18">
        <v>115</v>
      </c>
      <c r="AH65" s="8"/>
      <c r="AI65" s="27" t="s">
        <v>100</v>
      </c>
      <c r="AJ65" s="8" t="s">
        <v>97</v>
      </c>
      <c r="AK65" s="20">
        <v>115</v>
      </c>
      <c r="AL65" s="17">
        <v>118.3</v>
      </c>
      <c r="AM65" s="17">
        <v>117.6</v>
      </c>
      <c r="AN65" s="17">
        <v>120.4</v>
      </c>
      <c r="AO65" s="17">
        <v>113</v>
      </c>
      <c r="AP65" s="17">
        <v>119.2</v>
      </c>
      <c r="AQ65" s="17">
        <v>114.1</v>
      </c>
      <c r="AR65" s="17">
        <v>121.4</v>
      </c>
      <c r="AS65" s="17">
        <v>113.1</v>
      </c>
      <c r="AT65" s="17">
        <v>113.4</v>
      </c>
      <c r="AU65" s="17">
        <v>107.5</v>
      </c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>
      <c r="A66" s="8"/>
      <c r="B66" s="28" t="s">
        <v>101</v>
      </c>
      <c r="C66" s="22" t="s">
        <v>84</v>
      </c>
      <c r="D66" s="29">
        <v>118.1</v>
      </c>
      <c r="E66" s="29">
        <v>118.1</v>
      </c>
      <c r="F66" s="29">
        <v>108.7</v>
      </c>
      <c r="G66" s="29">
        <v>111.7</v>
      </c>
      <c r="H66" s="29">
        <v>81.900000000000006</v>
      </c>
      <c r="I66" s="29">
        <v>142.4</v>
      </c>
      <c r="J66" s="29">
        <v>171.3</v>
      </c>
      <c r="K66" s="29">
        <v>121.1</v>
      </c>
      <c r="L66" s="29">
        <v>189.9</v>
      </c>
      <c r="M66" s="29">
        <v>58.1</v>
      </c>
      <c r="N66" s="29">
        <v>71</v>
      </c>
      <c r="O66" s="29">
        <v>113.8</v>
      </c>
      <c r="P66" s="29">
        <v>225.2</v>
      </c>
      <c r="Q66" s="29">
        <v>110.8</v>
      </c>
      <c r="R66" s="29">
        <v>115.6</v>
      </c>
      <c r="S66" s="29">
        <v>102.7</v>
      </c>
      <c r="T66" s="29">
        <v>131.69999999999999</v>
      </c>
      <c r="U66" s="29">
        <v>114.7</v>
      </c>
      <c r="V66" s="29">
        <v>333.2</v>
      </c>
      <c r="W66" s="29">
        <v>93.2</v>
      </c>
      <c r="X66" s="29">
        <v>214.5</v>
      </c>
      <c r="Y66" s="29">
        <v>280.8</v>
      </c>
      <c r="Z66" s="29">
        <v>379.2</v>
      </c>
      <c r="AA66" s="29">
        <v>171.3</v>
      </c>
      <c r="AB66" s="29">
        <v>113</v>
      </c>
      <c r="AC66" s="79">
        <v>0</v>
      </c>
      <c r="AD66" s="29">
        <v>49.5</v>
      </c>
      <c r="AE66" s="30">
        <v>88.6</v>
      </c>
      <c r="AF66" s="30" t="s">
        <v>111</v>
      </c>
      <c r="AG66" s="30">
        <v>118.1</v>
      </c>
      <c r="AH66" s="8"/>
      <c r="AI66" s="28" t="s">
        <v>101</v>
      </c>
      <c r="AJ66" s="22" t="s">
        <v>84</v>
      </c>
      <c r="AK66" s="31">
        <v>118.1</v>
      </c>
      <c r="AL66" s="29">
        <v>126.2</v>
      </c>
      <c r="AM66" s="29">
        <v>122.9</v>
      </c>
      <c r="AN66" s="29">
        <v>132.5</v>
      </c>
      <c r="AO66" s="29">
        <v>106.9</v>
      </c>
      <c r="AP66" s="29">
        <v>130.5</v>
      </c>
      <c r="AQ66" s="29">
        <v>130.6</v>
      </c>
      <c r="AR66" s="29">
        <v>130.4</v>
      </c>
      <c r="AS66" s="29">
        <v>113.4</v>
      </c>
      <c r="AT66" s="29">
        <v>113.1</v>
      </c>
      <c r="AU66" s="29">
        <v>117</v>
      </c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>
      <c r="A67" s="8"/>
      <c r="B67" s="32" t="s">
        <v>102</v>
      </c>
      <c r="C67" s="8" t="s">
        <v>86</v>
      </c>
      <c r="D67" s="10">
        <v>116.4</v>
      </c>
      <c r="E67" s="10">
        <v>116.4</v>
      </c>
      <c r="F67" s="10">
        <v>104.4</v>
      </c>
      <c r="G67" s="10">
        <v>118</v>
      </c>
      <c r="H67" s="10">
        <v>81.2</v>
      </c>
      <c r="I67" s="10">
        <v>140.80000000000001</v>
      </c>
      <c r="J67" s="10">
        <v>166</v>
      </c>
      <c r="K67" s="10">
        <v>121.1</v>
      </c>
      <c r="L67" s="10">
        <v>188</v>
      </c>
      <c r="M67" s="10">
        <v>59.9</v>
      </c>
      <c r="N67" s="10">
        <v>70.5</v>
      </c>
      <c r="O67" s="10">
        <v>108.9</v>
      </c>
      <c r="P67" s="10">
        <v>177.7</v>
      </c>
      <c r="Q67" s="10">
        <v>110.5</v>
      </c>
      <c r="R67" s="10">
        <v>113.8</v>
      </c>
      <c r="S67" s="10">
        <v>113.3</v>
      </c>
      <c r="T67" s="10">
        <v>129</v>
      </c>
      <c r="U67" s="10">
        <v>113.2</v>
      </c>
      <c r="V67" s="10">
        <v>324.2</v>
      </c>
      <c r="W67" s="10">
        <v>97.6</v>
      </c>
      <c r="X67" s="10">
        <v>213.9</v>
      </c>
      <c r="Y67" s="10">
        <v>293</v>
      </c>
      <c r="Z67" s="10">
        <v>364.6</v>
      </c>
      <c r="AA67" s="10">
        <v>156</v>
      </c>
      <c r="AB67" s="10">
        <v>101.5</v>
      </c>
      <c r="AC67" s="80">
        <v>0</v>
      </c>
      <c r="AD67" s="10">
        <v>49.8</v>
      </c>
      <c r="AE67" s="33">
        <v>95.5</v>
      </c>
      <c r="AF67" s="33" t="s">
        <v>111</v>
      </c>
      <c r="AG67" s="33">
        <v>116.4</v>
      </c>
      <c r="AH67" s="8"/>
      <c r="AI67" s="32" t="s">
        <v>102</v>
      </c>
      <c r="AJ67" s="8" t="s">
        <v>86</v>
      </c>
      <c r="AK67" s="31">
        <v>116.4</v>
      </c>
      <c r="AL67" s="10">
        <v>123.9</v>
      </c>
      <c r="AM67" s="10">
        <v>119.7</v>
      </c>
      <c r="AN67" s="10">
        <v>128.69999999999999</v>
      </c>
      <c r="AO67" s="10">
        <v>104.5</v>
      </c>
      <c r="AP67" s="10">
        <v>129.30000000000001</v>
      </c>
      <c r="AQ67" s="10">
        <v>120.5</v>
      </c>
      <c r="AR67" s="10">
        <v>133.1</v>
      </c>
      <c r="AS67" s="10">
        <v>112</v>
      </c>
      <c r="AT67" s="10">
        <v>111.4</v>
      </c>
      <c r="AU67" s="10">
        <v>122.4</v>
      </c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>
      <c r="A68" s="8" t="s">
        <v>100</v>
      </c>
      <c r="B68" s="32" t="s">
        <v>102</v>
      </c>
      <c r="C68" s="8" t="s">
        <v>88</v>
      </c>
      <c r="D68" s="10">
        <v>111</v>
      </c>
      <c r="E68" s="10">
        <v>111</v>
      </c>
      <c r="F68" s="10">
        <v>99.1</v>
      </c>
      <c r="G68" s="10">
        <v>111.5</v>
      </c>
      <c r="H68" s="10">
        <v>83.1</v>
      </c>
      <c r="I68" s="10">
        <v>129.30000000000001</v>
      </c>
      <c r="J68" s="10">
        <v>181.3</v>
      </c>
      <c r="K68" s="10">
        <v>102</v>
      </c>
      <c r="L68" s="10">
        <v>163.6</v>
      </c>
      <c r="M68" s="10">
        <v>59.3</v>
      </c>
      <c r="N68" s="10">
        <v>68.7</v>
      </c>
      <c r="O68" s="10">
        <v>71.400000000000006</v>
      </c>
      <c r="P68" s="10">
        <v>180.4</v>
      </c>
      <c r="Q68" s="10">
        <v>112.8</v>
      </c>
      <c r="R68" s="10">
        <v>111.3</v>
      </c>
      <c r="S68" s="10">
        <v>105.1</v>
      </c>
      <c r="T68" s="10">
        <v>132.5</v>
      </c>
      <c r="U68" s="10">
        <v>110.5</v>
      </c>
      <c r="V68" s="10">
        <v>319.3</v>
      </c>
      <c r="W68" s="10">
        <v>97.1</v>
      </c>
      <c r="X68" s="10">
        <v>189.6</v>
      </c>
      <c r="Y68" s="10">
        <v>263.39999999999998</v>
      </c>
      <c r="Z68" s="10">
        <v>328.4</v>
      </c>
      <c r="AA68" s="10">
        <v>87.1</v>
      </c>
      <c r="AB68" s="10">
        <v>97.8</v>
      </c>
      <c r="AC68" s="80">
        <v>0</v>
      </c>
      <c r="AD68" s="10">
        <v>45.8</v>
      </c>
      <c r="AE68" s="33">
        <v>100.2</v>
      </c>
      <c r="AF68" s="33" t="s">
        <v>111</v>
      </c>
      <c r="AG68" s="33">
        <v>111</v>
      </c>
      <c r="AH68" s="8" t="s">
        <v>100</v>
      </c>
      <c r="AI68" s="32" t="s">
        <v>102</v>
      </c>
      <c r="AJ68" s="8" t="s">
        <v>88</v>
      </c>
      <c r="AK68" s="31">
        <v>111</v>
      </c>
      <c r="AL68" s="10">
        <v>111.9</v>
      </c>
      <c r="AM68" s="10">
        <v>105.9</v>
      </c>
      <c r="AN68" s="10">
        <v>106.5</v>
      </c>
      <c r="AO68" s="10">
        <v>104.9</v>
      </c>
      <c r="AP68" s="10">
        <v>119.6</v>
      </c>
      <c r="AQ68" s="10">
        <v>100.1</v>
      </c>
      <c r="AR68" s="10">
        <v>127.8</v>
      </c>
      <c r="AS68" s="10">
        <v>110.4</v>
      </c>
      <c r="AT68" s="10">
        <v>110.6</v>
      </c>
      <c r="AU68" s="10">
        <v>107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>
      <c r="A69" s="8"/>
      <c r="B69" s="32" t="s">
        <v>102</v>
      </c>
      <c r="C69" s="8" t="s">
        <v>89</v>
      </c>
      <c r="D69" s="10">
        <v>110.1</v>
      </c>
      <c r="E69" s="10">
        <v>110.1</v>
      </c>
      <c r="F69" s="10">
        <v>100.2</v>
      </c>
      <c r="G69" s="10">
        <v>99.6</v>
      </c>
      <c r="H69" s="10">
        <v>85.8</v>
      </c>
      <c r="I69" s="10">
        <v>133.19999999999999</v>
      </c>
      <c r="J69" s="10">
        <v>151.69999999999999</v>
      </c>
      <c r="K69" s="10">
        <v>115.5</v>
      </c>
      <c r="L69" s="10">
        <v>183.5</v>
      </c>
      <c r="M69" s="10">
        <v>61.7</v>
      </c>
      <c r="N69" s="10">
        <v>65.3</v>
      </c>
      <c r="O69" s="10">
        <v>96.9</v>
      </c>
      <c r="P69" s="10">
        <v>156.1</v>
      </c>
      <c r="Q69" s="10">
        <v>110</v>
      </c>
      <c r="R69" s="10">
        <v>110.7</v>
      </c>
      <c r="S69" s="10">
        <v>107</v>
      </c>
      <c r="T69" s="10">
        <v>125.5</v>
      </c>
      <c r="U69" s="10">
        <v>100.3</v>
      </c>
      <c r="V69" s="10">
        <v>323.60000000000002</v>
      </c>
      <c r="W69" s="10">
        <v>93.9</v>
      </c>
      <c r="X69" s="10">
        <v>184</v>
      </c>
      <c r="Y69" s="10">
        <v>248.1</v>
      </c>
      <c r="Z69" s="10">
        <v>314.5</v>
      </c>
      <c r="AA69" s="10">
        <v>101.6</v>
      </c>
      <c r="AB69" s="10">
        <v>98.1</v>
      </c>
      <c r="AC69" s="80">
        <v>0</v>
      </c>
      <c r="AD69" s="10">
        <v>52.1</v>
      </c>
      <c r="AE69" s="33">
        <v>93.2</v>
      </c>
      <c r="AF69" s="33" t="s">
        <v>111</v>
      </c>
      <c r="AG69" s="33">
        <v>110.1</v>
      </c>
      <c r="AH69" s="8"/>
      <c r="AI69" s="32" t="s">
        <v>102</v>
      </c>
      <c r="AJ69" s="8" t="s">
        <v>89</v>
      </c>
      <c r="AK69" s="31">
        <v>110.1</v>
      </c>
      <c r="AL69" s="10">
        <v>116.3</v>
      </c>
      <c r="AM69" s="10">
        <v>118.9</v>
      </c>
      <c r="AN69" s="10">
        <v>127.1</v>
      </c>
      <c r="AO69" s="10">
        <v>105.1</v>
      </c>
      <c r="AP69" s="10">
        <v>113</v>
      </c>
      <c r="AQ69" s="10">
        <v>87</v>
      </c>
      <c r="AR69" s="10">
        <v>123.9</v>
      </c>
      <c r="AS69" s="10">
        <v>106.6</v>
      </c>
      <c r="AT69" s="10">
        <v>106.8</v>
      </c>
      <c r="AU69" s="10">
        <v>103.3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>
      <c r="A70" s="8"/>
      <c r="B70" s="32" t="s">
        <v>102</v>
      </c>
      <c r="C70" s="8" t="s">
        <v>90</v>
      </c>
      <c r="D70" s="10">
        <v>110.1</v>
      </c>
      <c r="E70" s="10">
        <v>110.1</v>
      </c>
      <c r="F70" s="10">
        <v>106.9</v>
      </c>
      <c r="G70" s="10">
        <v>112.1</v>
      </c>
      <c r="H70" s="10">
        <v>81.5</v>
      </c>
      <c r="I70" s="10">
        <v>130.4</v>
      </c>
      <c r="J70" s="10">
        <v>137.9</v>
      </c>
      <c r="K70" s="10">
        <v>114.8</v>
      </c>
      <c r="L70" s="10">
        <v>190.7</v>
      </c>
      <c r="M70" s="10">
        <v>65</v>
      </c>
      <c r="N70" s="10">
        <v>72.599999999999994</v>
      </c>
      <c r="O70" s="10">
        <v>106.6</v>
      </c>
      <c r="P70" s="10">
        <v>174.6</v>
      </c>
      <c r="Q70" s="10">
        <v>109.4</v>
      </c>
      <c r="R70" s="10">
        <v>105.9</v>
      </c>
      <c r="S70" s="10">
        <v>97</v>
      </c>
      <c r="T70" s="10">
        <v>113.4</v>
      </c>
      <c r="U70" s="10">
        <v>96.1</v>
      </c>
      <c r="V70" s="10">
        <v>330.7</v>
      </c>
      <c r="W70" s="10">
        <v>92.4</v>
      </c>
      <c r="X70" s="10">
        <v>183.2</v>
      </c>
      <c r="Y70" s="10">
        <v>243.2</v>
      </c>
      <c r="Z70" s="10">
        <v>303.3</v>
      </c>
      <c r="AA70" s="10">
        <v>100.2</v>
      </c>
      <c r="AB70" s="10">
        <v>97.9</v>
      </c>
      <c r="AC70" s="80">
        <v>0</v>
      </c>
      <c r="AD70" s="10">
        <v>64</v>
      </c>
      <c r="AE70" s="33">
        <v>95</v>
      </c>
      <c r="AF70" s="33" t="s">
        <v>111</v>
      </c>
      <c r="AG70" s="33">
        <v>110.1</v>
      </c>
      <c r="AH70" s="8"/>
      <c r="AI70" s="32" t="s">
        <v>102</v>
      </c>
      <c r="AJ70" s="8" t="s">
        <v>90</v>
      </c>
      <c r="AK70" s="31">
        <v>110.1</v>
      </c>
      <c r="AL70" s="10">
        <v>117.3</v>
      </c>
      <c r="AM70" s="10">
        <v>117.7</v>
      </c>
      <c r="AN70" s="10">
        <v>126.9</v>
      </c>
      <c r="AO70" s="10">
        <v>102.3</v>
      </c>
      <c r="AP70" s="10">
        <v>116.9</v>
      </c>
      <c r="AQ70" s="10">
        <v>105.5</v>
      </c>
      <c r="AR70" s="10">
        <v>121.7</v>
      </c>
      <c r="AS70" s="10">
        <v>105.9</v>
      </c>
      <c r="AT70" s="10">
        <v>105.9</v>
      </c>
      <c r="AU70" s="10">
        <v>105.6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>
      <c r="A71" s="8"/>
      <c r="B71" s="32" t="s">
        <v>102</v>
      </c>
      <c r="C71" s="8" t="s">
        <v>91</v>
      </c>
      <c r="D71" s="10">
        <v>110.8</v>
      </c>
      <c r="E71" s="10">
        <v>110.8</v>
      </c>
      <c r="F71" s="10">
        <v>107.3</v>
      </c>
      <c r="G71" s="10">
        <v>77.099999999999994</v>
      </c>
      <c r="H71" s="10">
        <v>86.1</v>
      </c>
      <c r="I71" s="10">
        <v>141.5</v>
      </c>
      <c r="J71" s="10">
        <v>153.69999999999999</v>
      </c>
      <c r="K71" s="10">
        <v>122.6</v>
      </c>
      <c r="L71" s="10">
        <v>209.1</v>
      </c>
      <c r="M71" s="10">
        <v>71.400000000000006</v>
      </c>
      <c r="N71" s="10">
        <v>71.599999999999994</v>
      </c>
      <c r="O71" s="10">
        <v>99.2</v>
      </c>
      <c r="P71" s="10">
        <v>133.30000000000001</v>
      </c>
      <c r="Q71" s="10">
        <v>116.8</v>
      </c>
      <c r="R71" s="10">
        <v>105.7</v>
      </c>
      <c r="S71" s="10">
        <v>98</v>
      </c>
      <c r="T71" s="10">
        <v>115.3</v>
      </c>
      <c r="U71" s="10">
        <v>95.4</v>
      </c>
      <c r="V71" s="10">
        <v>338.5</v>
      </c>
      <c r="W71" s="10">
        <v>88.1</v>
      </c>
      <c r="X71" s="10">
        <v>194.8</v>
      </c>
      <c r="Y71" s="10">
        <v>248.1</v>
      </c>
      <c r="Z71" s="10">
        <v>327.2</v>
      </c>
      <c r="AA71" s="10">
        <v>108.7</v>
      </c>
      <c r="AB71" s="10">
        <v>93.1</v>
      </c>
      <c r="AC71" s="80">
        <v>0</v>
      </c>
      <c r="AD71" s="10">
        <v>81.400000000000006</v>
      </c>
      <c r="AE71" s="33">
        <v>98.5</v>
      </c>
      <c r="AF71" s="33" t="s">
        <v>111</v>
      </c>
      <c r="AG71" s="33">
        <v>110.8</v>
      </c>
      <c r="AH71" s="8"/>
      <c r="AI71" s="32" t="s">
        <v>102</v>
      </c>
      <c r="AJ71" s="8" t="s">
        <v>91</v>
      </c>
      <c r="AK71" s="31">
        <v>110.8</v>
      </c>
      <c r="AL71" s="10">
        <v>119.4</v>
      </c>
      <c r="AM71" s="10">
        <v>121.9</v>
      </c>
      <c r="AN71" s="10">
        <v>129.19999999999999</v>
      </c>
      <c r="AO71" s="10">
        <v>109.7</v>
      </c>
      <c r="AP71" s="10">
        <v>116.3</v>
      </c>
      <c r="AQ71" s="10">
        <v>105.1</v>
      </c>
      <c r="AR71" s="10">
        <v>121.1</v>
      </c>
      <c r="AS71" s="10">
        <v>105.9</v>
      </c>
      <c r="AT71" s="10">
        <v>107.5</v>
      </c>
      <c r="AU71" s="10">
        <v>79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>
      <c r="A72" s="8" t="s">
        <v>100</v>
      </c>
      <c r="B72" s="32" t="s">
        <v>102</v>
      </c>
      <c r="C72" s="8" t="s">
        <v>92</v>
      </c>
      <c r="D72" s="10">
        <v>112.3</v>
      </c>
      <c r="E72" s="10">
        <v>112.3</v>
      </c>
      <c r="F72" s="10">
        <v>106.4</v>
      </c>
      <c r="G72" s="10">
        <v>135.5</v>
      </c>
      <c r="H72" s="10">
        <v>88.3</v>
      </c>
      <c r="I72" s="10">
        <v>139.19999999999999</v>
      </c>
      <c r="J72" s="10">
        <v>146.5</v>
      </c>
      <c r="K72" s="10">
        <v>118.1</v>
      </c>
      <c r="L72" s="10">
        <v>226.8</v>
      </c>
      <c r="M72" s="10">
        <v>75.3</v>
      </c>
      <c r="N72" s="10">
        <v>68.7</v>
      </c>
      <c r="O72" s="10">
        <v>85.8</v>
      </c>
      <c r="P72" s="10">
        <v>153.30000000000001</v>
      </c>
      <c r="Q72" s="10">
        <v>117.2</v>
      </c>
      <c r="R72" s="10">
        <v>105</v>
      </c>
      <c r="S72" s="10">
        <v>108.4</v>
      </c>
      <c r="T72" s="10">
        <v>109.7</v>
      </c>
      <c r="U72" s="10">
        <v>93.2</v>
      </c>
      <c r="V72" s="10">
        <v>358.3</v>
      </c>
      <c r="W72" s="10">
        <v>87.5</v>
      </c>
      <c r="X72" s="10">
        <v>208.8</v>
      </c>
      <c r="Y72" s="10">
        <v>254.8</v>
      </c>
      <c r="Z72" s="10">
        <v>393.9</v>
      </c>
      <c r="AA72" s="10">
        <v>123.9</v>
      </c>
      <c r="AB72" s="10">
        <v>88.5</v>
      </c>
      <c r="AC72" s="80">
        <v>0</v>
      </c>
      <c r="AD72" s="10">
        <v>71.2</v>
      </c>
      <c r="AE72" s="33">
        <v>94.8</v>
      </c>
      <c r="AF72" s="33" t="s">
        <v>111</v>
      </c>
      <c r="AG72" s="33">
        <v>112.3</v>
      </c>
      <c r="AH72" s="8" t="s">
        <v>100</v>
      </c>
      <c r="AI72" s="32" t="s">
        <v>102</v>
      </c>
      <c r="AJ72" s="8" t="s">
        <v>92</v>
      </c>
      <c r="AK72" s="31">
        <v>112.3</v>
      </c>
      <c r="AL72" s="10">
        <v>119.4</v>
      </c>
      <c r="AM72" s="10">
        <v>121.8</v>
      </c>
      <c r="AN72" s="10">
        <v>130.5</v>
      </c>
      <c r="AO72" s="10">
        <v>107.1</v>
      </c>
      <c r="AP72" s="10">
        <v>116.4</v>
      </c>
      <c r="AQ72" s="10">
        <v>95.1</v>
      </c>
      <c r="AR72" s="10">
        <v>125.3</v>
      </c>
      <c r="AS72" s="10">
        <v>108.3</v>
      </c>
      <c r="AT72" s="10">
        <v>109.5</v>
      </c>
      <c r="AU72" s="10">
        <v>87.5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>
      <c r="A73" s="8"/>
      <c r="B73" s="32" t="s">
        <v>102</v>
      </c>
      <c r="C73" s="8" t="s">
        <v>93</v>
      </c>
      <c r="D73" s="10">
        <v>113.3</v>
      </c>
      <c r="E73" s="10">
        <v>113.3</v>
      </c>
      <c r="F73" s="10">
        <v>112.4</v>
      </c>
      <c r="G73" s="10">
        <v>138.1</v>
      </c>
      <c r="H73" s="10">
        <v>97</v>
      </c>
      <c r="I73" s="10">
        <v>137.69999999999999</v>
      </c>
      <c r="J73" s="10">
        <v>132.5</v>
      </c>
      <c r="K73" s="10">
        <v>118.6</v>
      </c>
      <c r="L73" s="10">
        <v>238.4</v>
      </c>
      <c r="M73" s="10">
        <v>69.8</v>
      </c>
      <c r="N73" s="10">
        <v>64.400000000000006</v>
      </c>
      <c r="O73" s="10">
        <v>84.2</v>
      </c>
      <c r="P73" s="10">
        <v>166.6</v>
      </c>
      <c r="Q73" s="10">
        <v>115.9</v>
      </c>
      <c r="R73" s="10">
        <v>111.1</v>
      </c>
      <c r="S73" s="10">
        <v>105.2</v>
      </c>
      <c r="T73" s="10">
        <v>110.4</v>
      </c>
      <c r="U73" s="10">
        <v>99.7</v>
      </c>
      <c r="V73" s="10">
        <v>359</v>
      </c>
      <c r="W73" s="10">
        <v>84.1</v>
      </c>
      <c r="X73" s="10">
        <v>177.7</v>
      </c>
      <c r="Y73" s="10">
        <v>185.4</v>
      </c>
      <c r="Z73" s="10">
        <v>360.7</v>
      </c>
      <c r="AA73" s="10">
        <v>124.3</v>
      </c>
      <c r="AB73" s="10">
        <v>88</v>
      </c>
      <c r="AC73" s="80">
        <v>0</v>
      </c>
      <c r="AD73" s="10">
        <v>73.7</v>
      </c>
      <c r="AE73" s="33">
        <v>111.7</v>
      </c>
      <c r="AF73" s="33" t="s">
        <v>111</v>
      </c>
      <c r="AG73" s="33">
        <v>113.3</v>
      </c>
      <c r="AH73" s="8"/>
      <c r="AI73" s="32" t="s">
        <v>102</v>
      </c>
      <c r="AJ73" s="8" t="s">
        <v>93</v>
      </c>
      <c r="AK73" s="31">
        <v>113.3</v>
      </c>
      <c r="AL73" s="10">
        <v>117.2</v>
      </c>
      <c r="AM73" s="10">
        <v>124.5</v>
      </c>
      <c r="AN73" s="10">
        <v>132.5</v>
      </c>
      <c r="AO73" s="10">
        <v>111</v>
      </c>
      <c r="AP73" s="10">
        <v>108</v>
      </c>
      <c r="AQ73" s="10">
        <v>93.2</v>
      </c>
      <c r="AR73" s="10">
        <v>114.3</v>
      </c>
      <c r="AS73" s="10">
        <v>111.1</v>
      </c>
      <c r="AT73" s="10">
        <v>112.3</v>
      </c>
      <c r="AU73" s="10">
        <v>90.1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>
      <c r="A74" s="8"/>
      <c r="B74" s="32" t="s">
        <v>102</v>
      </c>
      <c r="C74" s="8" t="s">
        <v>94</v>
      </c>
      <c r="D74" s="10">
        <v>111.9</v>
      </c>
      <c r="E74" s="10">
        <v>111.9</v>
      </c>
      <c r="F74" s="10">
        <v>110.8</v>
      </c>
      <c r="G74" s="10">
        <v>130.5</v>
      </c>
      <c r="H74" s="10">
        <v>90.4</v>
      </c>
      <c r="I74" s="10">
        <v>136.69999999999999</v>
      </c>
      <c r="J74" s="10">
        <v>149.69999999999999</v>
      </c>
      <c r="K74" s="10">
        <v>109.8</v>
      </c>
      <c r="L74" s="10">
        <v>240.9</v>
      </c>
      <c r="M74" s="10">
        <v>70.599999999999994</v>
      </c>
      <c r="N74" s="10">
        <v>70.3</v>
      </c>
      <c r="O74" s="10">
        <v>80.7</v>
      </c>
      <c r="P74" s="10">
        <v>134.1</v>
      </c>
      <c r="Q74" s="10">
        <v>114.8</v>
      </c>
      <c r="R74" s="10">
        <v>115.5</v>
      </c>
      <c r="S74" s="10">
        <v>98.3</v>
      </c>
      <c r="T74" s="10">
        <v>117.9</v>
      </c>
      <c r="U74" s="10">
        <v>88.8</v>
      </c>
      <c r="V74" s="10">
        <v>350</v>
      </c>
      <c r="W74" s="10">
        <v>81.599999999999994</v>
      </c>
      <c r="X74" s="10">
        <v>168.9</v>
      </c>
      <c r="Y74" s="10">
        <v>194.5</v>
      </c>
      <c r="Z74" s="10">
        <v>296.39999999999998</v>
      </c>
      <c r="AA74" s="10">
        <v>99.1</v>
      </c>
      <c r="AB74" s="10">
        <v>91</v>
      </c>
      <c r="AC74" s="80">
        <v>0</v>
      </c>
      <c r="AD74" s="10">
        <v>83.2</v>
      </c>
      <c r="AE74" s="33">
        <v>110.3</v>
      </c>
      <c r="AF74" s="33" t="s">
        <v>111</v>
      </c>
      <c r="AG74" s="33">
        <v>111.9</v>
      </c>
      <c r="AH74" s="8"/>
      <c r="AI74" s="32" t="s">
        <v>102</v>
      </c>
      <c r="AJ74" s="8" t="s">
        <v>94</v>
      </c>
      <c r="AK74" s="31">
        <v>111.9</v>
      </c>
      <c r="AL74" s="10">
        <v>113.1</v>
      </c>
      <c r="AM74" s="10">
        <v>116.6</v>
      </c>
      <c r="AN74" s="10">
        <v>123.7</v>
      </c>
      <c r="AO74" s="10">
        <v>104.8</v>
      </c>
      <c r="AP74" s="10">
        <v>108.7</v>
      </c>
      <c r="AQ74" s="10">
        <v>102.6</v>
      </c>
      <c r="AR74" s="10">
        <v>111.3</v>
      </c>
      <c r="AS74" s="10">
        <v>111.2</v>
      </c>
      <c r="AT74" s="10">
        <v>111.9</v>
      </c>
      <c r="AU74" s="10">
        <v>99.9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>
      <c r="A75" s="8"/>
      <c r="B75" s="32" t="s">
        <v>102</v>
      </c>
      <c r="C75" s="8" t="s">
        <v>95</v>
      </c>
      <c r="D75" s="10">
        <v>115.9</v>
      </c>
      <c r="E75" s="10">
        <v>115.9</v>
      </c>
      <c r="F75" s="10">
        <v>107.7</v>
      </c>
      <c r="G75" s="10">
        <v>133.80000000000001</v>
      </c>
      <c r="H75" s="10">
        <v>124.3</v>
      </c>
      <c r="I75" s="10">
        <v>139.1</v>
      </c>
      <c r="J75" s="10">
        <v>148</v>
      </c>
      <c r="K75" s="10">
        <v>114.9</v>
      </c>
      <c r="L75" s="10">
        <v>238.3</v>
      </c>
      <c r="M75" s="10">
        <v>71.599999999999994</v>
      </c>
      <c r="N75" s="10">
        <v>73.7</v>
      </c>
      <c r="O75" s="10">
        <v>93.5</v>
      </c>
      <c r="P75" s="10">
        <v>145.9</v>
      </c>
      <c r="Q75" s="10">
        <v>119.2</v>
      </c>
      <c r="R75" s="10">
        <v>118.4</v>
      </c>
      <c r="S75" s="10">
        <v>115.8</v>
      </c>
      <c r="T75" s="10">
        <v>116</v>
      </c>
      <c r="U75" s="10">
        <v>98.5</v>
      </c>
      <c r="V75" s="10">
        <v>347.3</v>
      </c>
      <c r="W75" s="10">
        <v>82.6</v>
      </c>
      <c r="X75" s="10">
        <v>170</v>
      </c>
      <c r="Y75" s="10">
        <v>198.3</v>
      </c>
      <c r="Z75" s="10">
        <v>269.89999999999998</v>
      </c>
      <c r="AA75" s="10">
        <v>158.6</v>
      </c>
      <c r="AB75" s="10">
        <v>92.7</v>
      </c>
      <c r="AC75" s="80">
        <v>0</v>
      </c>
      <c r="AD75" s="10">
        <v>86.9</v>
      </c>
      <c r="AE75" s="33">
        <v>108.6</v>
      </c>
      <c r="AF75" s="33" t="s">
        <v>111</v>
      </c>
      <c r="AG75" s="33">
        <v>115.9</v>
      </c>
      <c r="AH75" s="8"/>
      <c r="AI75" s="32" t="s">
        <v>102</v>
      </c>
      <c r="AJ75" s="8" t="s">
        <v>95</v>
      </c>
      <c r="AK75" s="31">
        <v>115.9</v>
      </c>
      <c r="AL75" s="10">
        <v>121.3</v>
      </c>
      <c r="AM75" s="10">
        <v>129</v>
      </c>
      <c r="AN75" s="10">
        <v>130.1</v>
      </c>
      <c r="AO75" s="10">
        <v>127.2</v>
      </c>
      <c r="AP75" s="10">
        <v>111.5</v>
      </c>
      <c r="AQ75" s="10">
        <v>112.9</v>
      </c>
      <c r="AR75" s="10">
        <v>110.9</v>
      </c>
      <c r="AS75" s="10">
        <v>112.8</v>
      </c>
      <c r="AT75" s="10">
        <v>113.1</v>
      </c>
      <c r="AU75" s="10">
        <v>108.5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>
      <c r="A76" s="8"/>
      <c r="B76" s="32" t="s">
        <v>102</v>
      </c>
      <c r="C76" s="8" t="s">
        <v>96</v>
      </c>
      <c r="D76" s="10">
        <v>122</v>
      </c>
      <c r="E76" s="10">
        <v>122</v>
      </c>
      <c r="F76" s="10">
        <v>117.3</v>
      </c>
      <c r="G76" s="10">
        <v>132.4</v>
      </c>
      <c r="H76" s="10">
        <v>127.1</v>
      </c>
      <c r="I76" s="10">
        <v>151.4</v>
      </c>
      <c r="J76" s="10">
        <v>181.2</v>
      </c>
      <c r="K76" s="10">
        <v>123.5</v>
      </c>
      <c r="L76" s="10">
        <v>229.4</v>
      </c>
      <c r="M76" s="10">
        <v>73.599999999999994</v>
      </c>
      <c r="N76" s="10">
        <v>81.5</v>
      </c>
      <c r="O76" s="10">
        <v>102.1</v>
      </c>
      <c r="P76" s="10">
        <v>156</v>
      </c>
      <c r="Q76" s="10">
        <v>116.1</v>
      </c>
      <c r="R76" s="10">
        <v>124.9</v>
      </c>
      <c r="S76" s="10">
        <v>112.2</v>
      </c>
      <c r="T76" s="10">
        <v>112</v>
      </c>
      <c r="U76" s="10">
        <v>100.5</v>
      </c>
      <c r="V76" s="10">
        <v>338.4</v>
      </c>
      <c r="W76" s="10">
        <v>88.5</v>
      </c>
      <c r="X76" s="10">
        <v>176.9</v>
      </c>
      <c r="Y76" s="10">
        <v>207.2</v>
      </c>
      <c r="Z76" s="10">
        <v>278.60000000000002</v>
      </c>
      <c r="AA76" s="10">
        <v>183.1</v>
      </c>
      <c r="AB76" s="10">
        <v>94.9</v>
      </c>
      <c r="AC76" s="80">
        <v>0</v>
      </c>
      <c r="AD76" s="10">
        <v>86.9</v>
      </c>
      <c r="AE76" s="33">
        <v>108.6</v>
      </c>
      <c r="AF76" s="33" t="s">
        <v>111</v>
      </c>
      <c r="AG76" s="33">
        <v>122</v>
      </c>
      <c r="AH76" s="8"/>
      <c r="AI76" s="32" t="s">
        <v>102</v>
      </c>
      <c r="AJ76" s="8" t="s">
        <v>96</v>
      </c>
      <c r="AK76" s="31">
        <v>122</v>
      </c>
      <c r="AL76" s="10">
        <v>125.9</v>
      </c>
      <c r="AM76" s="10">
        <v>130.80000000000001</v>
      </c>
      <c r="AN76" s="10">
        <v>133.69999999999999</v>
      </c>
      <c r="AO76" s="10">
        <v>126</v>
      </c>
      <c r="AP76" s="10">
        <v>119.8</v>
      </c>
      <c r="AQ76" s="10">
        <v>132.4</v>
      </c>
      <c r="AR76" s="10">
        <v>114.4</v>
      </c>
      <c r="AS76" s="10">
        <v>119.7</v>
      </c>
      <c r="AT76" s="10">
        <v>120.7</v>
      </c>
      <c r="AU76" s="10">
        <v>103.8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>
      <c r="A77" s="8"/>
      <c r="B77" s="34" t="s">
        <v>102</v>
      </c>
      <c r="C77" s="15" t="s">
        <v>97</v>
      </c>
      <c r="D77" s="14">
        <v>120.5</v>
      </c>
      <c r="E77" s="14">
        <v>120.5</v>
      </c>
      <c r="F77" s="14">
        <v>117.3</v>
      </c>
      <c r="G77" s="14">
        <v>129.9</v>
      </c>
      <c r="H77" s="14">
        <v>127.9</v>
      </c>
      <c r="I77" s="14">
        <v>151.19999999999999</v>
      </c>
      <c r="J77" s="14">
        <v>187.2</v>
      </c>
      <c r="K77" s="14">
        <v>122.4</v>
      </c>
      <c r="L77" s="14">
        <v>222.2</v>
      </c>
      <c r="M77" s="14">
        <v>75.400000000000006</v>
      </c>
      <c r="N77" s="14">
        <v>82</v>
      </c>
      <c r="O77" s="14">
        <v>100.7</v>
      </c>
      <c r="P77" s="14">
        <v>175.1</v>
      </c>
      <c r="Q77" s="14">
        <v>113.7</v>
      </c>
      <c r="R77" s="14">
        <v>119.2</v>
      </c>
      <c r="S77" s="14">
        <v>101.8</v>
      </c>
      <c r="T77" s="14">
        <v>111.7</v>
      </c>
      <c r="U77" s="14">
        <v>99</v>
      </c>
      <c r="V77" s="14">
        <v>343.2</v>
      </c>
      <c r="W77" s="14">
        <v>84.7</v>
      </c>
      <c r="X77" s="14">
        <v>174.4</v>
      </c>
      <c r="Y77" s="14">
        <v>189.2</v>
      </c>
      <c r="Z77" s="14">
        <v>319.5</v>
      </c>
      <c r="AA77" s="14">
        <v>185.4</v>
      </c>
      <c r="AB77" s="14">
        <v>92.8</v>
      </c>
      <c r="AC77" s="81">
        <v>0</v>
      </c>
      <c r="AD77" s="14">
        <v>71</v>
      </c>
      <c r="AE77" s="35">
        <v>105.8</v>
      </c>
      <c r="AF77" s="35" t="s">
        <v>111</v>
      </c>
      <c r="AG77" s="35">
        <v>120.5</v>
      </c>
      <c r="AH77" s="8"/>
      <c r="AI77" s="34" t="s">
        <v>102</v>
      </c>
      <c r="AJ77" s="15" t="s">
        <v>97</v>
      </c>
      <c r="AK77" s="31">
        <v>120.5</v>
      </c>
      <c r="AL77" s="10">
        <v>123.1</v>
      </c>
      <c r="AM77" s="10">
        <v>130</v>
      </c>
      <c r="AN77" s="10">
        <v>132.4</v>
      </c>
      <c r="AO77" s="10">
        <v>125.9</v>
      </c>
      <c r="AP77" s="10">
        <v>114.4</v>
      </c>
      <c r="AQ77" s="10">
        <v>125</v>
      </c>
      <c r="AR77" s="10">
        <v>110</v>
      </c>
      <c r="AS77" s="10">
        <v>119</v>
      </c>
      <c r="AT77" s="10">
        <v>120.2</v>
      </c>
      <c r="AU77" s="10">
        <v>99.1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>
      <c r="A78" s="36"/>
      <c r="B78" s="32" t="s">
        <v>103</v>
      </c>
      <c r="C78" s="22" t="s">
        <v>84</v>
      </c>
      <c r="D78" s="10">
        <v>120</v>
      </c>
      <c r="E78" s="10">
        <v>120</v>
      </c>
      <c r="F78" s="10">
        <v>118.3</v>
      </c>
      <c r="G78" s="10">
        <v>80</v>
      </c>
      <c r="H78" s="10">
        <v>137.5</v>
      </c>
      <c r="I78" s="10">
        <v>165.3</v>
      </c>
      <c r="J78" s="10">
        <v>184.7</v>
      </c>
      <c r="K78" s="10">
        <v>145.5</v>
      </c>
      <c r="L78" s="10">
        <v>223.6</v>
      </c>
      <c r="M78" s="10">
        <v>74.2</v>
      </c>
      <c r="N78" s="10">
        <v>80.099999999999994</v>
      </c>
      <c r="O78" s="10">
        <v>75.7</v>
      </c>
      <c r="P78" s="10">
        <v>146.6</v>
      </c>
      <c r="Q78" s="10">
        <v>117.1</v>
      </c>
      <c r="R78" s="10">
        <v>120.1</v>
      </c>
      <c r="S78" s="10">
        <v>112.6</v>
      </c>
      <c r="T78" s="10">
        <v>118.6</v>
      </c>
      <c r="U78" s="10">
        <v>101.8</v>
      </c>
      <c r="V78" s="10">
        <v>166.5</v>
      </c>
      <c r="W78" s="10">
        <v>93.5</v>
      </c>
      <c r="X78" s="10">
        <v>151.19999999999999</v>
      </c>
      <c r="Y78" s="10">
        <v>131.69999999999999</v>
      </c>
      <c r="Z78" s="10">
        <v>306.39999999999998</v>
      </c>
      <c r="AA78" s="10">
        <v>170.4</v>
      </c>
      <c r="AB78" s="10">
        <v>91.7</v>
      </c>
      <c r="AC78" s="80">
        <v>0</v>
      </c>
      <c r="AD78" s="10">
        <v>75.2</v>
      </c>
      <c r="AE78" s="33">
        <v>104.6</v>
      </c>
      <c r="AF78" s="33" t="s">
        <v>111</v>
      </c>
      <c r="AG78" s="33">
        <v>120</v>
      </c>
      <c r="AH78" s="36"/>
      <c r="AI78" s="32" t="s">
        <v>103</v>
      </c>
      <c r="AJ78" s="22" t="s">
        <v>84</v>
      </c>
      <c r="AK78" s="37">
        <v>120</v>
      </c>
      <c r="AL78" s="29">
        <v>124.6</v>
      </c>
      <c r="AM78" s="29">
        <v>144.30000000000001</v>
      </c>
      <c r="AN78" s="29">
        <v>152.80000000000001</v>
      </c>
      <c r="AO78" s="29">
        <v>130.1</v>
      </c>
      <c r="AP78" s="29">
        <v>99.6</v>
      </c>
      <c r="AQ78" s="29">
        <v>96.4</v>
      </c>
      <c r="AR78" s="29">
        <v>100.9</v>
      </c>
      <c r="AS78" s="29">
        <v>117.3</v>
      </c>
      <c r="AT78" s="29">
        <v>118.1</v>
      </c>
      <c r="AU78" s="29">
        <v>105.2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>
      <c r="A79" s="36"/>
      <c r="B79" s="32"/>
      <c r="C79" s="8" t="s">
        <v>86</v>
      </c>
      <c r="D79" s="10">
        <v>118.4</v>
      </c>
      <c r="E79" s="10">
        <v>118.5</v>
      </c>
      <c r="F79" s="10">
        <v>116.7</v>
      </c>
      <c r="G79" s="10">
        <v>74.8</v>
      </c>
      <c r="H79" s="10">
        <v>128.69999999999999</v>
      </c>
      <c r="I79" s="10">
        <v>166.9</v>
      </c>
      <c r="J79" s="10">
        <v>170.6</v>
      </c>
      <c r="K79" s="10">
        <v>154.19999999999999</v>
      </c>
      <c r="L79" s="10">
        <v>220.2</v>
      </c>
      <c r="M79" s="10">
        <v>69.5</v>
      </c>
      <c r="N79" s="10">
        <v>72.400000000000006</v>
      </c>
      <c r="O79" s="10">
        <v>98.2</v>
      </c>
      <c r="P79" s="10">
        <v>114.6</v>
      </c>
      <c r="Q79" s="10">
        <v>117</v>
      </c>
      <c r="R79" s="10">
        <v>114.6</v>
      </c>
      <c r="S79" s="10">
        <v>112.6</v>
      </c>
      <c r="T79" s="10">
        <v>118.2</v>
      </c>
      <c r="U79" s="10">
        <v>102.5</v>
      </c>
      <c r="V79" s="10">
        <v>155.1</v>
      </c>
      <c r="W79" s="10">
        <v>99.3</v>
      </c>
      <c r="X79" s="10">
        <v>148.30000000000001</v>
      </c>
      <c r="Y79" s="10">
        <v>131.4</v>
      </c>
      <c r="Z79" s="10">
        <v>307.89999999999998</v>
      </c>
      <c r="AA79" s="10">
        <v>124.5</v>
      </c>
      <c r="AB79" s="10">
        <v>91.8</v>
      </c>
      <c r="AC79" s="80">
        <v>0</v>
      </c>
      <c r="AD79" s="10">
        <v>75.5</v>
      </c>
      <c r="AE79" s="33">
        <v>100.5</v>
      </c>
      <c r="AF79" s="33" t="s">
        <v>111</v>
      </c>
      <c r="AG79" s="33">
        <v>118.4</v>
      </c>
      <c r="AH79" s="36"/>
      <c r="AI79" s="32"/>
      <c r="AJ79" s="8" t="s">
        <v>86</v>
      </c>
      <c r="AK79" s="31">
        <v>118.4</v>
      </c>
      <c r="AL79" s="10">
        <v>125.9</v>
      </c>
      <c r="AM79" s="10">
        <v>146.4</v>
      </c>
      <c r="AN79" s="10">
        <v>160.80000000000001</v>
      </c>
      <c r="AO79" s="10">
        <v>122.4</v>
      </c>
      <c r="AP79" s="10">
        <v>99.7</v>
      </c>
      <c r="AQ79" s="10">
        <v>88.6</v>
      </c>
      <c r="AR79" s="10">
        <v>104.4</v>
      </c>
      <c r="AS79" s="10">
        <v>114.2</v>
      </c>
      <c r="AT79" s="10">
        <v>114.6</v>
      </c>
      <c r="AU79" s="10">
        <v>107.9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>
      <c r="A80" s="36"/>
      <c r="B80" s="32"/>
      <c r="C80" s="8" t="s">
        <v>88</v>
      </c>
      <c r="D80" s="10">
        <v>105.6</v>
      </c>
      <c r="E80" s="10">
        <v>105.6</v>
      </c>
      <c r="F80" s="10">
        <v>106.2</v>
      </c>
      <c r="G80" s="10">
        <v>68.7</v>
      </c>
      <c r="H80" s="10">
        <v>109.1</v>
      </c>
      <c r="I80" s="10">
        <v>141.1</v>
      </c>
      <c r="J80" s="10">
        <v>144.80000000000001</v>
      </c>
      <c r="K80" s="10">
        <v>142.30000000000001</v>
      </c>
      <c r="L80" s="10">
        <v>129</v>
      </c>
      <c r="M80" s="10">
        <v>69.099999999999994</v>
      </c>
      <c r="N80" s="10">
        <v>66.099999999999994</v>
      </c>
      <c r="O80" s="10">
        <v>60.9</v>
      </c>
      <c r="P80" s="10">
        <v>95.2</v>
      </c>
      <c r="Q80" s="10">
        <v>113.8</v>
      </c>
      <c r="R80" s="10">
        <v>100.9</v>
      </c>
      <c r="S80" s="10">
        <v>124</v>
      </c>
      <c r="T80" s="10">
        <v>104.6</v>
      </c>
      <c r="U80" s="10">
        <v>99.3</v>
      </c>
      <c r="V80" s="10">
        <v>148.4</v>
      </c>
      <c r="W80" s="10">
        <v>97.1</v>
      </c>
      <c r="X80" s="10">
        <v>134.80000000000001</v>
      </c>
      <c r="Y80" s="10">
        <v>121.9</v>
      </c>
      <c r="Z80" s="10">
        <v>275.2</v>
      </c>
      <c r="AA80" s="10">
        <v>66.900000000000006</v>
      </c>
      <c r="AB80" s="10">
        <v>88.3</v>
      </c>
      <c r="AC80" s="80">
        <v>0</v>
      </c>
      <c r="AD80" s="10">
        <v>78.599999999999994</v>
      </c>
      <c r="AE80" s="33">
        <v>96.4</v>
      </c>
      <c r="AF80" s="33" t="s">
        <v>111</v>
      </c>
      <c r="AG80" s="33">
        <v>105.6</v>
      </c>
      <c r="AH80" s="36"/>
      <c r="AI80" s="32"/>
      <c r="AJ80" s="8" t="s">
        <v>88</v>
      </c>
      <c r="AK80" s="31">
        <v>105.6</v>
      </c>
      <c r="AL80" s="10">
        <v>108.3</v>
      </c>
      <c r="AM80" s="10">
        <v>121.6</v>
      </c>
      <c r="AN80" s="10">
        <v>130.69999999999999</v>
      </c>
      <c r="AO80" s="10">
        <v>106.3</v>
      </c>
      <c r="AP80" s="10">
        <v>91.4</v>
      </c>
      <c r="AQ80" s="10">
        <v>67</v>
      </c>
      <c r="AR80" s="10">
        <v>101.6</v>
      </c>
      <c r="AS80" s="10">
        <v>104</v>
      </c>
      <c r="AT80" s="10">
        <v>103.9</v>
      </c>
      <c r="AU80" s="10">
        <v>106.9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64">
      <c r="A81" s="36"/>
      <c r="B81" s="32"/>
      <c r="C81" s="8" t="s">
        <v>89</v>
      </c>
      <c r="D81" s="10">
        <v>102.4</v>
      </c>
      <c r="E81" s="10">
        <v>102.4</v>
      </c>
      <c r="F81" s="10">
        <v>107</v>
      </c>
      <c r="G81" s="10">
        <v>55.7</v>
      </c>
      <c r="H81" s="10">
        <v>107.3</v>
      </c>
      <c r="I81" s="10">
        <v>132.5</v>
      </c>
      <c r="J81" s="10">
        <v>97.5</v>
      </c>
      <c r="K81" s="10">
        <v>147.30000000000001</v>
      </c>
      <c r="L81" s="10">
        <v>126.5</v>
      </c>
      <c r="M81" s="10">
        <v>66.8</v>
      </c>
      <c r="N81" s="10">
        <v>69.3</v>
      </c>
      <c r="O81" s="10">
        <v>75.900000000000006</v>
      </c>
      <c r="P81" s="10">
        <v>98.3</v>
      </c>
      <c r="Q81" s="10">
        <v>110.1</v>
      </c>
      <c r="R81" s="10">
        <v>94.2</v>
      </c>
      <c r="S81" s="10">
        <v>113</v>
      </c>
      <c r="T81" s="10">
        <v>97.4</v>
      </c>
      <c r="U81" s="10">
        <v>99.4</v>
      </c>
      <c r="V81" s="10">
        <v>143.1</v>
      </c>
      <c r="W81" s="10">
        <v>97.1</v>
      </c>
      <c r="X81" s="10">
        <v>128.19999999999999</v>
      </c>
      <c r="Y81" s="10">
        <v>103.8</v>
      </c>
      <c r="Z81" s="10">
        <v>251</v>
      </c>
      <c r="AA81" s="10">
        <v>84.3</v>
      </c>
      <c r="AB81" s="10">
        <v>86.4</v>
      </c>
      <c r="AC81" s="80">
        <v>0</v>
      </c>
      <c r="AD81" s="10">
        <v>92.8</v>
      </c>
      <c r="AE81" s="33">
        <v>89.3</v>
      </c>
      <c r="AF81" s="33" t="s">
        <v>111</v>
      </c>
      <c r="AG81" s="33">
        <v>102.4</v>
      </c>
      <c r="AH81" s="36"/>
      <c r="AI81" s="32"/>
      <c r="AJ81" s="8" t="s">
        <v>89</v>
      </c>
      <c r="AK81" s="31">
        <v>102.4</v>
      </c>
      <c r="AL81" s="10">
        <v>109.8</v>
      </c>
      <c r="AM81" s="10">
        <v>125.5</v>
      </c>
      <c r="AN81" s="10">
        <v>138.69999999999999</v>
      </c>
      <c r="AO81" s="10">
        <v>103.5</v>
      </c>
      <c r="AP81" s="10">
        <v>89.7</v>
      </c>
      <c r="AQ81" s="10">
        <v>71.900000000000006</v>
      </c>
      <c r="AR81" s="10">
        <v>97.1</v>
      </c>
      <c r="AS81" s="10">
        <v>98.1</v>
      </c>
      <c r="AT81" s="10">
        <v>97.6</v>
      </c>
      <c r="AU81" s="10">
        <v>108.2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64">
      <c r="A82" s="36"/>
      <c r="B82" s="32"/>
      <c r="C82" s="8" t="s">
        <v>90</v>
      </c>
      <c r="D82" s="10">
        <v>101.1</v>
      </c>
      <c r="E82" s="10">
        <v>101.1</v>
      </c>
      <c r="F82" s="10">
        <v>108.9</v>
      </c>
      <c r="G82" s="10">
        <v>59</v>
      </c>
      <c r="H82" s="10">
        <v>103.9</v>
      </c>
      <c r="I82" s="10">
        <v>127</v>
      </c>
      <c r="J82" s="10">
        <v>92.6</v>
      </c>
      <c r="K82" s="10">
        <v>141.4</v>
      </c>
      <c r="L82" s="10">
        <v>121.8</v>
      </c>
      <c r="M82" s="10">
        <v>69</v>
      </c>
      <c r="N82" s="10">
        <v>70</v>
      </c>
      <c r="O82" s="10">
        <v>63.8</v>
      </c>
      <c r="P82" s="10">
        <v>54.4</v>
      </c>
      <c r="Q82" s="10">
        <v>107.4</v>
      </c>
      <c r="R82" s="10">
        <v>95.3</v>
      </c>
      <c r="S82" s="10">
        <v>116.8</v>
      </c>
      <c r="T82" s="10">
        <v>97.3</v>
      </c>
      <c r="U82" s="10">
        <v>102.8</v>
      </c>
      <c r="V82" s="10">
        <v>147.6</v>
      </c>
      <c r="W82" s="10">
        <v>93.6</v>
      </c>
      <c r="X82" s="10">
        <v>131</v>
      </c>
      <c r="Y82" s="10">
        <v>103.3</v>
      </c>
      <c r="Z82" s="10">
        <v>256.5</v>
      </c>
      <c r="AA82" s="10">
        <v>93.9</v>
      </c>
      <c r="AB82" s="10">
        <v>87.3</v>
      </c>
      <c r="AC82" s="80">
        <v>0</v>
      </c>
      <c r="AD82" s="10">
        <v>96.8</v>
      </c>
      <c r="AE82" s="33">
        <v>89.7</v>
      </c>
      <c r="AF82" s="33" t="s">
        <v>111</v>
      </c>
      <c r="AG82" s="33">
        <v>101.1</v>
      </c>
      <c r="AH82" s="36"/>
      <c r="AI82" s="32"/>
      <c r="AJ82" s="8" t="s">
        <v>90</v>
      </c>
      <c r="AK82" s="31">
        <v>101.1</v>
      </c>
      <c r="AL82" s="10">
        <v>104.6</v>
      </c>
      <c r="AM82" s="10">
        <v>116.3</v>
      </c>
      <c r="AN82" s="10">
        <v>125.8</v>
      </c>
      <c r="AO82" s="10">
        <v>100.4</v>
      </c>
      <c r="AP82" s="10">
        <v>89.8</v>
      </c>
      <c r="AQ82" s="10">
        <v>75.7</v>
      </c>
      <c r="AR82" s="10">
        <v>95.7</v>
      </c>
      <c r="AS82" s="10">
        <v>99</v>
      </c>
      <c r="AT82" s="10">
        <v>98.7</v>
      </c>
      <c r="AU82" s="10">
        <v>105.1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64">
      <c r="A83" s="36"/>
      <c r="B83" s="32"/>
      <c r="C83" s="8" t="s">
        <v>91</v>
      </c>
      <c r="D83" s="10">
        <v>103.5</v>
      </c>
      <c r="E83" s="10">
        <v>103.5</v>
      </c>
      <c r="F83" s="10">
        <v>105.1</v>
      </c>
      <c r="G83" s="10">
        <v>121.5</v>
      </c>
      <c r="H83" s="10">
        <v>109.8</v>
      </c>
      <c r="I83" s="10">
        <v>129.5</v>
      </c>
      <c r="J83" s="10">
        <v>103.5</v>
      </c>
      <c r="K83" s="10">
        <v>142.9</v>
      </c>
      <c r="L83" s="10">
        <v>113.7</v>
      </c>
      <c r="M83" s="10">
        <v>70.599999999999994</v>
      </c>
      <c r="N83" s="10">
        <v>74.099999999999994</v>
      </c>
      <c r="O83" s="10">
        <v>68.400000000000006</v>
      </c>
      <c r="P83" s="10">
        <v>110.6</v>
      </c>
      <c r="Q83" s="10">
        <v>111.4</v>
      </c>
      <c r="R83" s="10">
        <v>91.2</v>
      </c>
      <c r="S83" s="10">
        <v>106</v>
      </c>
      <c r="T83" s="10">
        <v>97.4</v>
      </c>
      <c r="U83" s="10">
        <v>102.7</v>
      </c>
      <c r="V83" s="10">
        <v>157.5</v>
      </c>
      <c r="W83" s="10">
        <v>88</v>
      </c>
      <c r="X83" s="10">
        <v>132.1</v>
      </c>
      <c r="Y83" s="10">
        <v>107.6</v>
      </c>
      <c r="Z83" s="10">
        <v>252.7</v>
      </c>
      <c r="AA83" s="10">
        <v>101.4</v>
      </c>
      <c r="AB83" s="10">
        <v>87.2</v>
      </c>
      <c r="AC83" s="80">
        <v>0</v>
      </c>
      <c r="AD83" s="10">
        <v>96</v>
      </c>
      <c r="AE83" s="33">
        <v>109.4</v>
      </c>
      <c r="AF83" s="33" t="s">
        <v>111</v>
      </c>
      <c r="AG83" s="33">
        <v>103.5</v>
      </c>
      <c r="AH83" s="36"/>
      <c r="AI83" s="32"/>
      <c r="AJ83" s="8" t="s">
        <v>91</v>
      </c>
      <c r="AK83" s="31">
        <v>103.5</v>
      </c>
      <c r="AL83" s="10">
        <v>109.1</v>
      </c>
      <c r="AM83" s="10">
        <v>121</v>
      </c>
      <c r="AN83" s="10">
        <v>128.9</v>
      </c>
      <c r="AO83" s="10">
        <v>107.7</v>
      </c>
      <c r="AP83" s="10">
        <v>94</v>
      </c>
      <c r="AQ83" s="10">
        <v>92.2</v>
      </c>
      <c r="AR83" s="10">
        <v>94.7</v>
      </c>
      <c r="AS83" s="10">
        <v>100.3</v>
      </c>
      <c r="AT83" s="10">
        <v>100.7</v>
      </c>
      <c r="AU83" s="10">
        <v>93.2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64">
      <c r="A84" s="36"/>
      <c r="B84" s="32"/>
      <c r="C84" s="8" t="s">
        <v>92</v>
      </c>
      <c r="D84" s="10">
        <v>102.8</v>
      </c>
      <c r="E84" s="10">
        <v>102.8</v>
      </c>
      <c r="F84" s="10">
        <v>100.8</v>
      </c>
      <c r="G84" s="10">
        <v>100.2</v>
      </c>
      <c r="H84" s="10">
        <v>119</v>
      </c>
      <c r="I84" s="10">
        <v>125.8</v>
      </c>
      <c r="J84" s="10">
        <v>103.5</v>
      </c>
      <c r="K84" s="10">
        <v>138</v>
      </c>
      <c r="L84" s="10">
        <v>109.2</v>
      </c>
      <c r="M84" s="10">
        <v>70.2</v>
      </c>
      <c r="N84" s="10">
        <v>82.7</v>
      </c>
      <c r="O84" s="10">
        <v>74.599999999999994</v>
      </c>
      <c r="P84" s="10">
        <v>115.3</v>
      </c>
      <c r="Q84" s="10">
        <v>111.5</v>
      </c>
      <c r="R84" s="10">
        <v>91.1</v>
      </c>
      <c r="S84" s="10">
        <v>106.3</v>
      </c>
      <c r="T84" s="10">
        <v>92</v>
      </c>
      <c r="U84" s="10">
        <v>101.4</v>
      </c>
      <c r="V84" s="10">
        <v>175.1</v>
      </c>
      <c r="W84" s="10">
        <v>88.7</v>
      </c>
      <c r="X84" s="10">
        <v>138.19999999999999</v>
      </c>
      <c r="Y84" s="10">
        <v>109.1</v>
      </c>
      <c r="Z84" s="10">
        <v>293.60000000000002</v>
      </c>
      <c r="AA84" s="10">
        <v>116</v>
      </c>
      <c r="AB84" s="10">
        <v>86.8</v>
      </c>
      <c r="AC84" s="80">
        <v>0</v>
      </c>
      <c r="AD84" s="10">
        <v>82.2</v>
      </c>
      <c r="AE84" s="33">
        <v>105.4</v>
      </c>
      <c r="AF84" s="33" t="s">
        <v>111</v>
      </c>
      <c r="AG84" s="33">
        <v>102.8</v>
      </c>
      <c r="AH84" s="36"/>
      <c r="AI84" s="32"/>
      <c r="AJ84" s="8" t="s">
        <v>92</v>
      </c>
      <c r="AK84" s="31">
        <v>102.8</v>
      </c>
      <c r="AL84" s="10">
        <v>111.4</v>
      </c>
      <c r="AM84" s="10">
        <v>124.2</v>
      </c>
      <c r="AN84" s="10">
        <v>130.4</v>
      </c>
      <c r="AO84" s="10">
        <v>113.9</v>
      </c>
      <c r="AP84" s="10">
        <v>95</v>
      </c>
      <c r="AQ84" s="10">
        <v>87.5</v>
      </c>
      <c r="AR84" s="10">
        <v>98.2</v>
      </c>
      <c r="AS84" s="10">
        <v>97.8</v>
      </c>
      <c r="AT84" s="10">
        <v>98.3</v>
      </c>
      <c r="AU84" s="10">
        <v>90.6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</row>
    <row r="85" spans="1:64">
      <c r="A85" s="36"/>
      <c r="B85" s="32"/>
      <c r="C85" s="8" t="s">
        <v>93</v>
      </c>
      <c r="D85" s="10">
        <v>101.8</v>
      </c>
      <c r="E85" s="10">
        <v>101.8</v>
      </c>
      <c r="F85" s="10">
        <v>101.3</v>
      </c>
      <c r="G85" s="10">
        <v>94.5</v>
      </c>
      <c r="H85" s="10">
        <v>127</v>
      </c>
      <c r="I85" s="10">
        <v>121.1</v>
      </c>
      <c r="J85" s="10">
        <v>101</v>
      </c>
      <c r="K85" s="10">
        <v>131.5</v>
      </c>
      <c r="L85" s="10">
        <v>109</v>
      </c>
      <c r="M85" s="10">
        <v>71.099999999999994</v>
      </c>
      <c r="N85" s="10">
        <v>83.3</v>
      </c>
      <c r="O85" s="10">
        <v>76.3</v>
      </c>
      <c r="P85" s="10">
        <v>120.4</v>
      </c>
      <c r="Q85" s="10">
        <v>109.8</v>
      </c>
      <c r="R85" s="10">
        <v>89.9</v>
      </c>
      <c r="S85" s="10">
        <v>101.3</v>
      </c>
      <c r="T85" s="10">
        <v>98.7</v>
      </c>
      <c r="U85" s="10">
        <v>104.7</v>
      </c>
      <c r="V85" s="10">
        <v>172.3</v>
      </c>
      <c r="W85" s="10">
        <v>83.9</v>
      </c>
      <c r="X85" s="10">
        <v>124</v>
      </c>
      <c r="Y85" s="10">
        <v>105.6</v>
      </c>
      <c r="Z85" s="10">
        <v>241.8</v>
      </c>
      <c r="AA85" s="10">
        <v>96.3</v>
      </c>
      <c r="AB85" s="10">
        <v>83.5</v>
      </c>
      <c r="AC85" s="80">
        <v>0</v>
      </c>
      <c r="AD85" s="10">
        <v>80</v>
      </c>
      <c r="AE85" s="33">
        <v>107.8</v>
      </c>
      <c r="AF85" s="33" t="s">
        <v>111</v>
      </c>
      <c r="AG85" s="33">
        <v>101.8</v>
      </c>
      <c r="AH85" s="36"/>
      <c r="AI85" s="32"/>
      <c r="AJ85" s="8" t="s">
        <v>93</v>
      </c>
      <c r="AK85" s="10">
        <v>101.8</v>
      </c>
      <c r="AL85" s="10">
        <v>108.3</v>
      </c>
      <c r="AM85" s="10">
        <v>123.5</v>
      </c>
      <c r="AN85" s="10">
        <v>126.3</v>
      </c>
      <c r="AO85" s="10">
        <v>118.8</v>
      </c>
      <c r="AP85" s="10">
        <v>89</v>
      </c>
      <c r="AQ85" s="10">
        <v>86.2</v>
      </c>
      <c r="AR85" s="10">
        <v>90.2</v>
      </c>
      <c r="AS85" s="10">
        <v>98</v>
      </c>
      <c r="AT85" s="10">
        <v>98.6</v>
      </c>
      <c r="AU85" s="10">
        <v>87.4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</row>
    <row r="86" spans="1:64">
      <c r="A86" s="36"/>
      <c r="B86" s="32"/>
      <c r="C86" s="8" t="s">
        <v>94</v>
      </c>
      <c r="D86" s="10">
        <v>98.3</v>
      </c>
      <c r="E86" s="10">
        <v>98.3</v>
      </c>
      <c r="F86" s="10">
        <v>98.8</v>
      </c>
      <c r="G86" s="10">
        <v>103.4</v>
      </c>
      <c r="H86" s="10">
        <v>117.7</v>
      </c>
      <c r="I86" s="10">
        <v>109.6</v>
      </c>
      <c r="J86" s="10">
        <v>91.6</v>
      </c>
      <c r="K86" s="10">
        <v>116.6</v>
      </c>
      <c r="L86" s="10">
        <v>109.4</v>
      </c>
      <c r="M86" s="10">
        <v>73.599999999999994</v>
      </c>
      <c r="N86" s="10">
        <v>84.5</v>
      </c>
      <c r="O86" s="10">
        <v>65.5</v>
      </c>
      <c r="P86" s="10">
        <v>83.7</v>
      </c>
      <c r="Q86" s="10">
        <v>104.7</v>
      </c>
      <c r="R86" s="10">
        <v>91.7</v>
      </c>
      <c r="S86" s="10">
        <v>104.2</v>
      </c>
      <c r="T86" s="10">
        <v>100.1</v>
      </c>
      <c r="U86" s="10">
        <v>100.7</v>
      </c>
      <c r="V86" s="10">
        <v>162.19999999999999</v>
      </c>
      <c r="W86" s="10">
        <v>79.2</v>
      </c>
      <c r="X86" s="10">
        <v>128</v>
      </c>
      <c r="Y86" s="10">
        <v>115.6</v>
      </c>
      <c r="Z86" s="10">
        <v>241</v>
      </c>
      <c r="AA86" s="10">
        <v>77.400000000000006</v>
      </c>
      <c r="AB86" s="10">
        <v>81</v>
      </c>
      <c r="AC86" s="80">
        <v>0</v>
      </c>
      <c r="AD86" s="10">
        <v>87.7</v>
      </c>
      <c r="AE86" s="33">
        <v>109.4</v>
      </c>
      <c r="AF86" s="33" t="s">
        <v>111</v>
      </c>
      <c r="AG86" s="33">
        <v>98.3</v>
      </c>
      <c r="AH86" s="36"/>
      <c r="AI86" s="32"/>
      <c r="AJ86" s="8" t="s">
        <v>94</v>
      </c>
      <c r="AK86" s="10">
        <v>98.3</v>
      </c>
      <c r="AL86" s="10">
        <v>100.6</v>
      </c>
      <c r="AM86" s="10">
        <v>111.7</v>
      </c>
      <c r="AN86" s="10">
        <v>111.7</v>
      </c>
      <c r="AO86" s="10">
        <v>111.7</v>
      </c>
      <c r="AP86" s="10">
        <v>86.5</v>
      </c>
      <c r="AQ86" s="10">
        <v>82.9</v>
      </c>
      <c r="AR86" s="10">
        <v>88</v>
      </c>
      <c r="AS86" s="10">
        <v>96.9</v>
      </c>
      <c r="AT86" s="10">
        <v>97.5</v>
      </c>
      <c r="AU86" s="10">
        <v>87.2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</row>
    <row r="87" spans="1:64">
      <c r="A87" s="36"/>
      <c r="B87" s="32"/>
      <c r="C87" s="8" t="s">
        <v>95</v>
      </c>
      <c r="D87" s="10">
        <v>101.4</v>
      </c>
      <c r="E87" s="10">
        <v>101.4</v>
      </c>
      <c r="F87" s="10">
        <v>94.7</v>
      </c>
      <c r="G87" s="10">
        <v>125.4</v>
      </c>
      <c r="H87" s="10">
        <v>130</v>
      </c>
      <c r="I87" s="10">
        <v>114.9</v>
      </c>
      <c r="J87" s="10">
        <v>88.5</v>
      </c>
      <c r="K87" s="10">
        <v>127.5</v>
      </c>
      <c r="L87" s="10">
        <v>103.4</v>
      </c>
      <c r="M87" s="10">
        <v>76.2</v>
      </c>
      <c r="N87" s="10">
        <v>90.5</v>
      </c>
      <c r="O87" s="10">
        <v>74.8</v>
      </c>
      <c r="P87" s="10">
        <v>86</v>
      </c>
      <c r="Q87" s="10">
        <v>104</v>
      </c>
      <c r="R87" s="10">
        <v>95.2</v>
      </c>
      <c r="S87" s="10">
        <v>112.3</v>
      </c>
      <c r="T87" s="10">
        <v>96.8</v>
      </c>
      <c r="U87" s="10">
        <v>101.4</v>
      </c>
      <c r="V87" s="10">
        <v>147.69999999999999</v>
      </c>
      <c r="W87" s="10">
        <v>85.2</v>
      </c>
      <c r="X87" s="10">
        <v>125.1</v>
      </c>
      <c r="Y87" s="10">
        <v>100</v>
      </c>
      <c r="Z87" s="10">
        <v>239.9</v>
      </c>
      <c r="AA87" s="10">
        <v>104.2</v>
      </c>
      <c r="AB87" s="10">
        <v>81.099999999999994</v>
      </c>
      <c r="AC87" s="80">
        <v>0</v>
      </c>
      <c r="AD87" s="10">
        <v>91.4</v>
      </c>
      <c r="AE87" s="33">
        <v>131.5</v>
      </c>
      <c r="AF87" s="33" t="s">
        <v>111</v>
      </c>
      <c r="AG87" s="33">
        <v>101.4</v>
      </c>
      <c r="AH87" s="36"/>
      <c r="AI87" s="32"/>
      <c r="AJ87" s="8" t="s">
        <v>95</v>
      </c>
      <c r="AK87" s="10">
        <v>101.4</v>
      </c>
      <c r="AL87" s="10">
        <v>106.6</v>
      </c>
      <c r="AM87" s="10">
        <v>118.6</v>
      </c>
      <c r="AN87" s="10">
        <v>118.6</v>
      </c>
      <c r="AO87" s="10">
        <v>118.7</v>
      </c>
      <c r="AP87" s="10">
        <v>91.2</v>
      </c>
      <c r="AQ87" s="10">
        <v>98</v>
      </c>
      <c r="AR87" s="10">
        <v>88.4</v>
      </c>
      <c r="AS87" s="10">
        <v>98.4</v>
      </c>
      <c r="AT87" s="10">
        <v>98.5</v>
      </c>
      <c r="AU87" s="10">
        <v>97.9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</row>
    <row r="88" spans="1:64">
      <c r="A88" s="36"/>
      <c r="B88" s="32"/>
      <c r="C88" s="8" t="s">
        <v>96</v>
      </c>
      <c r="D88" s="10">
        <v>101.5</v>
      </c>
      <c r="E88" s="10">
        <v>101.5</v>
      </c>
      <c r="F88" s="10">
        <v>99.7</v>
      </c>
      <c r="G88" s="10">
        <v>143.80000000000001</v>
      </c>
      <c r="H88" s="10">
        <v>106.3</v>
      </c>
      <c r="I88" s="10">
        <v>107.9</v>
      </c>
      <c r="J88" s="10">
        <v>92.8</v>
      </c>
      <c r="K88" s="10">
        <v>116.6</v>
      </c>
      <c r="L88" s="10">
        <v>94.3</v>
      </c>
      <c r="M88" s="10">
        <v>77.3</v>
      </c>
      <c r="N88" s="10">
        <v>89.9</v>
      </c>
      <c r="O88" s="10">
        <v>74.400000000000006</v>
      </c>
      <c r="P88" s="10">
        <v>95.6</v>
      </c>
      <c r="Q88" s="10">
        <v>103.7</v>
      </c>
      <c r="R88" s="10">
        <v>97.1</v>
      </c>
      <c r="S88" s="10">
        <v>101.2</v>
      </c>
      <c r="T88" s="10">
        <v>93.5</v>
      </c>
      <c r="U88" s="10">
        <v>101.7</v>
      </c>
      <c r="V88" s="10">
        <v>132.5</v>
      </c>
      <c r="W88" s="10">
        <v>91.5</v>
      </c>
      <c r="X88" s="10">
        <v>135.6</v>
      </c>
      <c r="Y88" s="10">
        <v>115.7</v>
      </c>
      <c r="Z88" s="10">
        <v>260.89999999999998</v>
      </c>
      <c r="AA88" s="10">
        <v>117</v>
      </c>
      <c r="AB88" s="10">
        <v>81.900000000000006</v>
      </c>
      <c r="AC88" s="80">
        <v>0</v>
      </c>
      <c r="AD88" s="10">
        <v>89.9</v>
      </c>
      <c r="AE88" s="33">
        <v>125.6</v>
      </c>
      <c r="AF88" s="33" t="s">
        <v>111</v>
      </c>
      <c r="AG88" s="33">
        <v>101.5</v>
      </c>
      <c r="AH88" s="36"/>
      <c r="AI88" s="32"/>
      <c r="AJ88" s="8" t="s">
        <v>96</v>
      </c>
      <c r="AK88" s="10">
        <v>101.5</v>
      </c>
      <c r="AL88" s="10">
        <v>101.7</v>
      </c>
      <c r="AM88" s="10">
        <v>106.3</v>
      </c>
      <c r="AN88" s="10">
        <v>107.8</v>
      </c>
      <c r="AO88" s="10">
        <v>104</v>
      </c>
      <c r="AP88" s="10">
        <v>95.8</v>
      </c>
      <c r="AQ88" s="10">
        <v>101.2</v>
      </c>
      <c r="AR88" s="10">
        <v>93.5</v>
      </c>
      <c r="AS88" s="10">
        <v>101.3</v>
      </c>
      <c r="AT88" s="10">
        <v>101.5</v>
      </c>
      <c r="AU88" s="10">
        <v>98.6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</row>
    <row r="89" spans="1:64">
      <c r="A89" s="36"/>
      <c r="B89" s="34"/>
      <c r="C89" s="15" t="s">
        <v>97</v>
      </c>
      <c r="D89" s="14">
        <v>99.9</v>
      </c>
      <c r="E89" s="14">
        <v>99.9</v>
      </c>
      <c r="F89" s="14">
        <v>103.1</v>
      </c>
      <c r="G89" s="14">
        <v>149.6</v>
      </c>
      <c r="H89" s="14">
        <v>84</v>
      </c>
      <c r="I89" s="14">
        <v>113</v>
      </c>
      <c r="J89" s="14">
        <v>119.4</v>
      </c>
      <c r="K89" s="14">
        <v>114.9</v>
      </c>
      <c r="L89" s="14">
        <v>91.6</v>
      </c>
      <c r="M89" s="14">
        <v>78.5</v>
      </c>
      <c r="N89" s="14">
        <v>85.6</v>
      </c>
      <c r="O89" s="14">
        <v>75.599999999999994</v>
      </c>
      <c r="P89" s="14">
        <v>58.5</v>
      </c>
      <c r="Q89" s="14">
        <v>96.7</v>
      </c>
      <c r="R89" s="14">
        <v>94.2</v>
      </c>
      <c r="S89" s="14">
        <v>116.9</v>
      </c>
      <c r="T89" s="14">
        <v>94.5</v>
      </c>
      <c r="U89" s="14">
        <v>97.9</v>
      </c>
      <c r="V89" s="14">
        <v>130.30000000000001</v>
      </c>
      <c r="W89" s="14">
        <v>84.6</v>
      </c>
      <c r="X89" s="14">
        <v>141.6</v>
      </c>
      <c r="Y89" s="14">
        <v>103.3</v>
      </c>
      <c r="Z89" s="14">
        <v>323.7</v>
      </c>
      <c r="AA89" s="14">
        <v>122.9</v>
      </c>
      <c r="AB89" s="14">
        <v>77.8</v>
      </c>
      <c r="AC89" s="81">
        <v>0</v>
      </c>
      <c r="AD89" s="14">
        <v>80.8</v>
      </c>
      <c r="AE89" s="33">
        <v>119.3</v>
      </c>
      <c r="AF89" s="33" t="s">
        <v>111</v>
      </c>
      <c r="AG89" s="33">
        <v>99.9</v>
      </c>
      <c r="AH89" s="36"/>
      <c r="AI89" s="34"/>
      <c r="AJ89" s="15" t="s">
        <v>97</v>
      </c>
      <c r="AK89" s="14">
        <v>99.9</v>
      </c>
      <c r="AL89" s="14">
        <v>94.7</v>
      </c>
      <c r="AM89" s="14">
        <v>99.9</v>
      </c>
      <c r="AN89" s="14">
        <v>106.3</v>
      </c>
      <c r="AO89" s="14">
        <v>89.3</v>
      </c>
      <c r="AP89" s="14">
        <v>88.1</v>
      </c>
      <c r="AQ89" s="14">
        <v>85.5</v>
      </c>
      <c r="AR89" s="14">
        <v>89.2</v>
      </c>
      <c r="AS89" s="14">
        <v>102.9</v>
      </c>
      <c r="AT89" s="14">
        <v>103.5</v>
      </c>
      <c r="AU89" s="14">
        <v>92.1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</row>
    <row r="90" spans="1:64">
      <c r="A90" s="8"/>
      <c r="B90" s="32" t="s">
        <v>104</v>
      </c>
      <c r="C90" s="22" t="s">
        <v>84</v>
      </c>
      <c r="D90" s="10">
        <v>103.7</v>
      </c>
      <c r="E90" s="10">
        <v>103.7</v>
      </c>
      <c r="F90" s="10">
        <v>103.3</v>
      </c>
      <c r="G90" s="10">
        <v>155.4</v>
      </c>
      <c r="H90" s="10">
        <v>89.3</v>
      </c>
      <c r="I90" s="10">
        <v>116</v>
      </c>
      <c r="J90" s="10">
        <v>121.4</v>
      </c>
      <c r="K90" s="10">
        <v>118.6</v>
      </c>
      <c r="L90" s="10">
        <v>93.5</v>
      </c>
      <c r="M90" s="10">
        <v>79</v>
      </c>
      <c r="N90" s="10">
        <v>84.5</v>
      </c>
      <c r="O90" s="10">
        <v>106.2</v>
      </c>
      <c r="P90" s="10">
        <v>67.599999999999994</v>
      </c>
      <c r="Q90" s="10">
        <v>100.1</v>
      </c>
      <c r="R90" s="10">
        <v>99.3</v>
      </c>
      <c r="S90" s="10">
        <v>113.3</v>
      </c>
      <c r="T90" s="10">
        <v>103.8</v>
      </c>
      <c r="U90" s="10">
        <v>105.3</v>
      </c>
      <c r="V90" s="10">
        <v>125.1</v>
      </c>
      <c r="W90" s="10">
        <v>98.7</v>
      </c>
      <c r="X90" s="10">
        <v>106.7</v>
      </c>
      <c r="Y90" s="10">
        <v>117.7</v>
      </c>
      <c r="Z90" s="10">
        <v>116.4</v>
      </c>
      <c r="AA90" s="10">
        <v>122.7</v>
      </c>
      <c r="AB90" s="10">
        <v>90.2</v>
      </c>
      <c r="AC90" s="79">
        <v>0</v>
      </c>
      <c r="AD90" s="10">
        <v>86.7</v>
      </c>
      <c r="AE90" s="30">
        <v>123.9</v>
      </c>
      <c r="AF90" s="30" t="s">
        <v>111</v>
      </c>
      <c r="AG90" s="30">
        <v>103.7</v>
      </c>
      <c r="AH90" s="8"/>
      <c r="AI90" s="32" t="s">
        <v>104</v>
      </c>
      <c r="AJ90" s="22" t="s">
        <v>84</v>
      </c>
      <c r="AK90" s="10">
        <v>103.7</v>
      </c>
      <c r="AL90" s="10">
        <v>101.6</v>
      </c>
      <c r="AM90" s="10">
        <v>105.9</v>
      </c>
      <c r="AN90" s="10">
        <v>113.6</v>
      </c>
      <c r="AO90" s="10">
        <v>93.1</v>
      </c>
      <c r="AP90" s="10">
        <v>96.2</v>
      </c>
      <c r="AQ90" s="10">
        <v>93.1</v>
      </c>
      <c r="AR90" s="10">
        <v>97.4</v>
      </c>
      <c r="AS90" s="10">
        <v>104.9</v>
      </c>
      <c r="AT90" s="10">
        <v>105</v>
      </c>
      <c r="AU90" s="10">
        <v>103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64">
      <c r="A91" s="8"/>
      <c r="B91" s="32"/>
      <c r="C91" s="8" t="s">
        <v>86</v>
      </c>
      <c r="D91" s="10">
        <v>104.2</v>
      </c>
      <c r="E91" s="10">
        <v>104.2</v>
      </c>
      <c r="F91" s="10">
        <v>100.6</v>
      </c>
      <c r="G91" s="10">
        <v>159</v>
      </c>
      <c r="H91" s="10">
        <v>91.4</v>
      </c>
      <c r="I91" s="10">
        <v>110.8</v>
      </c>
      <c r="J91" s="10">
        <v>115.1</v>
      </c>
      <c r="K91" s="10">
        <v>113.1</v>
      </c>
      <c r="L91" s="10">
        <v>91.9</v>
      </c>
      <c r="M91" s="10">
        <v>80.900000000000006</v>
      </c>
      <c r="N91" s="10">
        <v>89.5</v>
      </c>
      <c r="O91" s="10">
        <v>119</v>
      </c>
      <c r="P91" s="10">
        <v>73.5</v>
      </c>
      <c r="Q91" s="10">
        <v>100.6</v>
      </c>
      <c r="R91" s="10">
        <v>103.9</v>
      </c>
      <c r="S91" s="10">
        <v>116.9</v>
      </c>
      <c r="T91" s="10">
        <v>101.9</v>
      </c>
      <c r="U91" s="10">
        <v>101.4</v>
      </c>
      <c r="V91" s="10">
        <v>116.3</v>
      </c>
      <c r="W91" s="10">
        <v>101.8</v>
      </c>
      <c r="X91" s="10">
        <v>107.7</v>
      </c>
      <c r="Y91" s="10">
        <v>119.2</v>
      </c>
      <c r="Z91" s="10">
        <v>117.5</v>
      </c>
      <c r="AA91" s="10">
        <v>111.4</v>
      </c>
      <c r="AB91" s="10">
        <v>96.8</v>
      </c>
      <c r="AC91" s="80">
        <v>0</v>
      </c>
      <c r="AD91" s="10">
        <v>87.9</v>
      </c>
      <c r="AE91" s="33">
        <v>126</v>
      </c>
      <c r="AF91" s="33" t="s">
        <v>111</v>
      </c>
      <c r="AG91" s="33">
        <v>104.2</v>
      </c>
      <c r="AH91" s="8"/>
      <c r="AI91" s="32"/>
      <c r="AJ91" s="8" t="s">
        <v>86</v>
      </c>
      <c r="AK91" s="10">
        <v>104.2</v>
      </c>
      <c r="AL91" s="10">
        <v>103.8</v>
      </c>
      <c r="AM91" s="10">
        <v>106</v>
      </c>
      <c r="AN91" s="10">
        <v>112.4</v>
      </c>
      <c r="AO91" s="10">
        <v>95.4</v>
      </c>
      <c r="AP91" s="10">
        <v>101</v>
      </c>
      <c r="AQ91" s="10">
        <v>95.3</v>
      </c>
      <c r="AR91" s="10">
        <v>103.4</v>
      </c>
      <c r="AS91" s="10">
        <v>104.4</v>
      </c>
      <c r="AT91" s="10">
        <v>104.4</v>
      </c>
      <c r="AU91" s="10">
        <v>106</v>
      </c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4">
      <c r="A92" s="8"/>
      <c r="B92" s="32"/>
      <c r="C92" s="8" t="s">
        <v>88</v>
      </c>
      <c r="D92" s="10">
        <v>97</v>
      </c>
      <c r="E92" s="10">
        <v>97</v>
      </c>
      <c r="F92" s="10">
        <v>98.1</v>
      </c>
      <c r="G92" s="10">
        <v>112.7</v>
      </c>
      <c r="H92" s="10">
        <v>90.6</v>
      </c>
      <c r="I92" s="10">
        <v>95.8</v>
      </c>
      <c r="J92" s="10">
        <v>108.1</v>
      </c>
      <c r="K92" s="10">
        <v>96.1</v>
      </c>
      <c r="L92" s="10">
        <v>72</v>
      </c>
      <c r="M92" s="10">
        <v>90.6</v>
      </c>
      <c r="N92" s="10">
        <v>79.8</v>
      </c>
      <c r="O92" s="10">
        <v>78.5</v>
      </c>
      <c r="P92" s="10">
        <v>71.3</v>
      </c>
      <c r="Q92" s="10">
        <v>99.3</v>
      </c>
      <c r="R92" s="10">
        <v>101.1</v>
      </c>
      <c r="S92" s="10">
        <v>103.4</v>
      </c>
      <c r="T92" s="10">
        <v>109.5</v>
      </c>
      <c r="U92" s="10">
        <v>97.9</v>
      </c>
      <c r="V92" s="10">
        <v>105.1</v>
      </c>
      <c r="W92" s="10">
        <v>98.9</v>
      </c>
      <c r="X92" s="10">
        <v>101</v>
      </c>
      <c r="Y92" s="10">
        <v>110.8</v>
      </c>
      <c r="Z92" s="10">
        <v>117</v>
      </c>
      <c r="AA92" s="10">
        <v>63.4</v>
      </c>
      <c r="AB92" s="10">
        <v>92.6</v>
      </c>
      <c r="AC92" s="80">
        <v>0</v>
      </c>
      <c r="AD92" s="10">
        <v>88.5</v>
      </c>
      <c r="AE92" s="82">
        <v>117.9</v>
      </c>
      <c r="AF92" s="82" t="s">
        <v>111</v>
      </c>
      <c r="AG92" s="82">
        <v>97</v>
      </c>
      <c r="AH92" s="8"/>
      <c r="AI92" s="32"/>
      <c r="AJ92" s="8" t="s">
        <v>88</v>
      </c>
      <c r="AK92" s="10">
        <v>97</v>
      </c>
      <c r="AL92" s="10">
        <v>92.2</v>
      </c>
      <c r="AM92" s="10">
        <v>91.5</v>
      </c>
      <c r="AN92" s="10">
        <v>90.1</v>
      </c>
      <c r="AO92" s="10">
        <v>93.8</v>
      </c>
      <c r="AP92" s="10">
        <v>93.1</v>
      </c>
      <c r="AQ92" s="10">
        <v>70.5</v>
      </c>
      <c r="AR92" s="10">
        <v>102.5</v>
      </c>
      <c r="AS92" s="10">
        <v>99.8</v>
      </c>
      <c r="AT92" s="10">
        <v>99.8</v>
      </c>
      <c r="AU92" s="10">
        <v>99.9</v>
      </c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64">
      <c r="A93" s="8"/>
      <c r="B93" s="32"/>
      <c r="C93" s="8" t="s">
        <v>89</v>
      </c>
      <c r="D93" s="10">
        <v>93.7</v>
      </c>
      <c r="E93" s="10">
        <v>93.7</v>
      </c>
      <c r="F93" s="10">
        <v>93.4</v>
      </c>
      <c r="G93" s="10">
        <v>85.3</v>
      </c>
      <c r="H93" s="10">
        <v>92.2</v>
      </c>
      <c r="I93" s="10">
        <v>89.2</v>
      </c>
      <c r="J93" s="10">
        <v>83.5</v>
      </c>
      <c r="K93" s="10">
        <v>95.7</v>
      </c>
      <c r="L93" s="10">
        <v>69.099999999999994</v>
      </c>
      <c r="M93" s="10">
        <v>92.2</v>
      </c>
      <c r="N93" s="10">
        <v>87.5</v>
      </c>
      <c r="O93" s="10">
        <v>84.1</v>
      </c>
      <c r="P93" s="10">
        <v>65.400000000000006</v>
      </c>
      <c r="Q93" s="10">
        <v>98.6</v>
      </c>
      <c r="R93" s="10">
        <v>97.7</v>
      </c>
      <c r="S93" s="10">
        <v>94.6</v>
      </c>
      <c r="T93" s="10">
        <v>108.3</v>
      </c>
      <c r="U93" s="10">
        <v>96.4</v>
      </c>
      <c r="V93" s="10">
        <v>88.7</v>
      </c>
      <c r="W93" s="10">
        <v>101.1</v>
      </c>
      <c r="X93" s="10">
        <v>88.1</v>
      </c>
      <c r="Y93" s="10">
        <v>89.1</v>
      </c>
      <c r="Z93" s="10">
        <v>73.400000000000006</v>
      </c>
      <c r="AA93" s="10">
        <v>106.2</v>
      </c>
      <c r="AB93" s="10">
        <v>86.6</v>
      </c>
      <c r="AC93" s="80">
        <v>0</v>
      </c>
      <c r="AD93" s="10">
        <v>94</v>
      </c>
      <c r="AE93" s="82">
        <v>111.3</v>
      </c>
      <c r="AF93" s="82" t="s">
        <v>111</v>
      </c>
      <c r="AG93" s="82">
        <v>93.7</v>
      </c>
      <c r="AH93" s="8"/>
      <c r="AI93" s="32"/>
      <c r="AJ93" s="8" t="s">
        <v>89</v>
      </c>
      <c r="AK93" s="10">
        <v>93.7</v>
      </c>
      <c r="AL93" s="10">
        <v>91.2</v>
      </c>
      <c r="AM93" s="10">
        <v>90.6</v>
      </c>
      <c r="AN93" s="10">
        <v>89.9</v>
      </c>
      <c r="AO93" s="10">
        <v>91.6</v>
      </c>
      <c r="AP93" s="10">
        <v>91.9</v>
      </c>
      <c r="AQ93" s="10">
        <v>81.099999999999994</v>
      </c>
      <c r="AR93" s="10">
        <v>96.5</v>
      </c>
      <c r="AS93" s="10">
        <v>95.1</v>
      </c>
      <c r="AT93" s="10">
        <v>95.1</v>
      </c>
      <c r="AU93" s="10">
        <v>95.8</v>
      </c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4">
      <c r="A94" s="8"/>
      <c r="B94" s="32"/>
      <c r="C94" s="8" t="s">
        <v>90</v>
      </c>
      <c r="D94" s="10">
        <v>96</v>
      </c>
      <c r="E94" s="10">
        <v>95.9</v>
      </c>
      <c r="F94" s="10">
        <v>98.4</v>
      </c>
      <c r="G94" s="10">
        <v>83</v>
      </c>
      <c r="H94" s="10">
        <v>92.9</v>
      </c>
      <c r="I94" s="10">
        <v>87.5</v>
      </c>
      <c r="J94" s="10">
        <v>77.900000000000006</v>
      </c>
      <c r="K94" s="10">
        <v>94.8</v>
      </c>
      <c r="L94" s="10">
        <v>70.400000000000006</v>
      </c>
      <c r="M94" s="10">
        <v>96.9</v>
      </c>
      <c r="N94" s="10">
        <v>91.9</v>
      </c>
      <c r="O94" s="10">
        <v>86.9</v>
      </c>
      <c r="P94" s="10">
        <v>78.5</v>
      </c>
      <c r="Q94" s="10">
        <v>98.1</v>
      </c>
      <c r="R94" s="10">
        <v>99.6</v>
      </c>
      <c r="S94" s="10">
        <v>106.3</v>
      </c>
      <c r="T94" s="10">
        <v>110.7</v>
      </c>
      <c r="U94" s="10">
        <v>103.1</v>
      </c>
      <c r="V94" s="10">
        <v>90.5</v>
      </c>
      <c r="W94" s="10">
        <v>100.8</v>
      </c>
      <c r="X94" s="10">
        <v>94.7</v>
      </c>
      <c r="Y94" s="10">
        <v>89.7</v>
      </c>
      <c r="Z94" s="10">
        <v>79.2</v>
      </c>
      <c r="AA94" s="10">
        <v>126.5</v>
      </c>
      <c r="AB94" s="10">
        <v>88.4</v>
      </c>
      <c r="AC94" s="80">
        <v>0</v>
      </c>
      <c r="AD94" s="10">
        <v>106.8</v>
      </c>
      <c r="AE94" s="82">
        <v>108.5</v>
      </c>
      <c r="AF94" s="82" t="s">
        <v>111</v>
      </c>
      <c r="AG94" s="82">
        <v>96</v>
      </c>
      <c r="AH94" s="8"/>
      <c r="AI94" s="32"/>
      <c r="AJ94" s="8" t="s">
        <v>90</v>
      </c>
      <c r="AK94" s="10">
        <v>96</v>
      </c>
      <c r="AL94" s="10">
        <v>92.8</v>
      </c>
      <c r="AM94" s="10">
        <v>88.2</v>
      </c>
      <c r="AN94" s="10">
        <v>85.4</v>
      </c>
      <c r="AO94" s="10">
        <v>92.9</v>
      </c>
      <c r="AP94" s="10">
        <v>98.7</v>
      </c>
      <c r="AQ94" s="10">
        <v>95</v>
      </c>
      <c r="AR94" s="10">
        <v>100.3</v>
      </c>
      <c r="AS94" s="10">
        <v>97.7</v>
      </c>
      <c r="AT94" s="10">
        <v>97.4</v>
      </c>
      <c r="AU94" s="10">
        <v>103.7</v>
      </c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4">
      <c r="A95" s="8"/>
      <c r="B95" s="32"/>
      <c r="C95" s="8" t="s">
        <v>91</v>
      </c>
      <c r="D95" s="10">
        <v>98.2</v>
      </c>
      <c r="E95" s="10">
        <v>98.2</v>
      </c>
      <c r="F95" s="10">
        <v>101.9</v>
      </c>
      <c r="G95" s="10">
        <v>71.5</v>
      </c>
      <c r="H95" s="10">
        <v>100.4</v>
      </c>
      <c r="I95" s="10">
        <v>85.1</v>
      </c>
      <c r="J95" s="10">
        <v>57.2</v>
      </c>
      <c r="K95" s="10">
        <v>98.3</v>
      </c>
      <c r="L95" s="10">
        <v>73.2</v>
      </c>
      <c r="M95" s="10">
        <v>98.1</v>
      </c>
      <c r="N95" s="10">
        <v>98.1</v>
      </c>
      <c r="O95" s="10">
        <v>92.5</v>
      </c>
      <c r="P95" s="10">
        <v>115.6</v>
      </c>
      <c r="Q95" s="10">
        <v>103.5</v>
      </c>
      <c r="R95" s="10">
        <v>103.9</v>
      </c>
      <c r="S95" s="10">
        <v>109.8</v>
      </c>
      <c r="T95" s="10">
        <v>99.9</v>
      </c>
      <c r="U95" s="10">
        <v>104.3</v>
      </c>
      <c r="V95" s="10">
        <v>95</v>
      </c>
      <c r="W95" s="10">
        <v>101.8</v>
      </c>
      <c r="X95" s="10">
        <v>105.3</v>
      </c>
      <c r="Y95" s="10">
        <v>98.7</v>
      </c>
      <c r="Z95" s="10">
        <v>106.2</v>
      </c>
      <c r="AA95" s="10">
        <v>124.3</v>
      </c>
      <c r="AB95" s="10">
        <v>95.3</v>
      </c>
      <c r="AC95" s="80">
        <v>0</v>
      </c>
      <c r="AD95" s="10">
        <v>111.6</v>
      </c>
      <c r="AE95" s="82">
        <v>99.2</v>
      </c>
      <c r="AF95" s="82" t="s">
        <v>111</v>
      </c>
      <c r="AG95" s="82">
        <v>98.2</v>
      </c>
      <c r="AH95" s="8"/>
      <c r="AI95" s="32"/>
      <c r="AJ95" s="8" t="s">
        <v>91</v>
      </c>
      <c r="AK95" s="10">
        <v>98.2</v>
      </c>
      <c r="AL95" s="10">
        <v>99.5</v>
      </c>
      <c r="AM95" s="10">
        <v>95.3</v>
      </c>
      <c r="AN95" s="10">
        <v>91.7</v>
      </c>
      <c r="AO95" s="10">
        <v>101.3</v>
      </c>
      <c r="AP95" s="10">
        <v>104.9</v>
      </c>
      <c r="AQ95" s="10">
        <v>100.9</v>
      </c>
      <c r="AR95" s="10">
        <v>106.5</v>
      </c>
      <c r="AS95" s="10">
        <v>97.5</v>
      </c>
      <c r="AT95" s="10">
        <v>96.8</v>
      </c>
      <c r="AU95" s="10">
        <v>110</v>
      </c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</row>
    <row r="96" spans="1:64">
      <c r="A96" s="8"/>
      <c r="B96" s="32"/>
      <c r="C96" s="8" t="s">
        <v>92</v>
      </c>
      <c r="D96" s="10">
        <v>99.9</v>
      </c>
      <c r="E96" s="10">
        <v>99.9</v>
      </c>
      <c r="F96" s="10">
        <v>104.5</v>
      </c>
      <c r="G96" s="10">
        <v>62.3</v>
      </c>
      <c r="H96" s="10">
        <v>104.5</v>
      </c>
      <c r="I96" s="10">
        <v>96.2</v>
      </c>
      <c r="J96" s="10">
        <v>84.8</v>
      </c>
      <c r="K96" s="10">
        <v>99.5</v>
      </c>
      <c r="L96" s="10">
        <v>102</v>
      </c>
      <c r="M96" s="10">
        <v>102.8</v>
      </c>
      <c r="N96" s="10">
        <v>102.3</v>
      </c>
      <c r="O96" s="10">
        <v>95.1</v>
      </c>
      <c r="P96" s="10">
        <v>141.19999999999999</v>
      </c>
      <c r="Q96" s="10">
        <v>103.6</v>
      </c>
      <c r="R96" s="10">
        <v>98.1</v>
      </c>
      <c r="S96" s="10">
        <v>96.2</v>
      </c>
      <c r="T96" s="10">
        <v>90.1</v>
      </c>
      <c r="U96" s="10">
        <v>105.4</v>
      </c>
      <c r="V96" s="10">
        <v>104.3</v>
      </c>
      <c r="W96" s="10">
        <v>104.8</v>
      </c>
      <c r="X96" s="10">
        <v>104.8</v>
      </c>
      <c r="Y96" s="10">
        <v>98.8</v>
      </c>
      <c r="Z96" s="10">
        <v>118.1</v>
      </c>
      <c r="AA96" s="10">
        <v>114.4</v>
      </c>
      <c r="AB96" s="10">
        <v>105.1</v>
      </c>
      <c r="AC96" s="80">
        <v>0</v>
      </c>
      <c r="AD96" s="10">
        <v>100.1</v>
      </c>
      <c r="AE96" s="82">
        <v>90.8</v>
      </c>
      <c r="AF96" s="82" t="s">
        <v>111</v>
      </c>
      <c r="AG96" s="82">
        <v>99.9</v>
      </c>
      <c r="AH96" s="8"/>
      <c r="AI96" s="32"/>
      <c r="AJ96" s="8" t="s">
        <v>92</v>
      </c>
      <c r="AK96" s="10">
        <v>99.9</v>
      </c>
      <c r="AL96" s="10">
        <v>102.8</v>
      </c>
      <c r="AM96" s="10">
        <v>102</v>
      </c>
      <c r="AN96" s="10">
        <v>101.2</v>
      </c>
      <c r="AO96" s="10">
        <v>103.3</v>
      </c>
      <c r="AP96" s="10">
        <v>103.7</v>
      </c>
      <c r="AQ96" s="10">
        <v>97.8</v>
      </c>
      <c r="AR96" s="10">
        <v>106.2</v>
      </c>
      <c r="AS96" s="10">
        <v>98.2</v>
      </c>
      <c r="AT96" s="10">
        <v>97.9</v>
      </c>
      <c r="AU96" s="10">
        <v>103.4</v>
      </c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</row>
    <row r="97" spans="1:64">
      <c r="A97" s="8"/>
      <c r="B97" s="32"/>
      <c r="C97" s="8" t="s">
        <v>93</v>
      </c>
      <c r="D97" s="10">
        <v>98.6</v>
      </c>
      <c r="E97" s="10">
        <v>98.6</v>
      </c>
      <c r="F97" s="10">
        <v>94.8</v>
      </c>
      <c r="G97" s="10">
        <v>66.3</v>
      </c>
      <c r="H97" s="10">
        <v>112.7</v>
      </c>
      <c r="I97" s="10">
        <v>95</v>
      </c>
      <c r="J97" s="10">
        <v>73.2</v>
      </c>
      <c r="K97" s="10">
        <v>101</v>
      </c>
      <c r="L97" s="10">
        <v>106.8</v>
      </c>
      <c r="M97" s="10">
        <v>106.6</v>
      </c>
      <c r="N97" s="10">
        <v>105.8</v>
      </c>
      <c r="O97" s="10">
        <v>117.4</v>
      </c>
      <c r="P97" s="10">
        <v>106.1</v>
      </c>
      <c r="Q97" s="10">
        <v>100.2</v>
      </c>
      <c r="R97" s="10">
        <v>100</v>
      </c>
      <c r="S97" s="10">
        <v>95.9</v>
      </c>
      <c r="T97" s="10">
        <v>85.7</v>
      </c>
      <c r="U97" s="10">
        <v>107.5</v>
      </c>
      <c r="V97" s="10">
        <v>99.5</v>
      </c>
      <c r="W97" s="10">
        <v>100</v>
      </c>
      <c r="X97" s="10">
        <v>95.5</v>
      </c>
      <c r="Y97" s="10">
        <v>95.9</v>
      </c>
      <c r="Z97" s="10">
        <v>81.900000000000006</v>
      </c>
      <c r="AA97" s="10">
        <v>98.9</v>
      </c>
      <c r="AB97" s="10">
        <v>111</v>
      </c>
      <c r="AC97" s="80">
        <v>0</v>
      </c>
      <c r="AD97" s="10">
        <v>99.2</v>
      </c>
      <c r="AE97" s="82">
        <v>88.3</v>
      </c>
      <c r="AF97" s="82" t="s">
        <v>111</v>
      </c>
      <c r="AG97" s="82">
        <v>98.6</v>
      </c>
      <c r="AH97" s="8"/>
      <c r="AI97" s="32"/>
      <c r="AJ97" s="8" t="s">
        <v>93</v>
      </c>
      <c r="AK97" s="10">
        <v>98.6</v>
      </c>
      <c r="AL97" s="10">
        <v>103.2</v>
      </c>
      <c r="AM97" s="10">
        <v>106</v>
      </c>
      <c r="AN97" s="10">
        <v>105.1</v>
      </c>
      <c r="AO97" s="10">
        <v>107.4</v>
      </c>
      <c r="AP97" s="10">
        <v>99.8</v>
      </c>
      <c r="AQ97" s="10">
        <v>98.6</v>
      </c>
      <c r="AR97" s="10">
        <v>100.3</v>
      </c>
      <c r="AS97" s="10">
        <v>96</v>
      </c>
      <c r="AT97" s="10">
        <v>95.6</v>
      </c>
      <c r="AU97" s="10">
        <v>101.5</v>
      </c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>
      <c r="A98" s="8"/>
      <c r="B98" s="32"/>
      <c r="C98" s="8" t="s">
        <v>94</v>
      </c>
      <c r="D98" s="10">
        <v>98.1</v>
      </c>
      <c r="E98" s="10">
        <v>98.1</v>
      </c>
      <c r="F98" s="10">
        <v>94.9</v>
      </c>
      <c r="G98" s="10">
        <v>91.8</v>
      </c>
      <c r="H98" s="10">
        <v>111.8</v>
      </c>
      <c r="I98" s="10">
        <v>96.5</v>
      </c>
      <c r="J98" s="10">
        <v>100.1</v>
      </c>
      <c r="K98" s="10">
        <v>89.8</v>
      </c>
      <c r="L98" s="10">
        <v>121.4</v>
      </c>
      <c r="M98" s="10">
        <v>110.5</v>
      </c>
      <c r="N98" s="10">
        <v>104.3</v>
      </c>
      <c r="O98" s="10">
        <v>95.9</v>
      </c>
      <c r="P98" s="10">
        <v>117</v>
      </c>
      <c r="Q98" s="10">
        <v>102</v>
      </c>
      <c r="R98" s="10">
        <v>96.2</v>
      </c>
      <c r="S98" s="10">
        <v>88.4</v>
      </c>
      <c r="T98" s="10">
        <v>89.4</v>
      </c>
      <c r="U98" s="10">
        <v>98.8</v>
      </c>
      <c r="V98" s="10">
        <v>92.6</v>
      </c>
      <c r="W98" s="10">
        <v>99.7</v>
      </c>
      <c r="X98" s="10">
        <v>97.4</v>
      </c>
      <c r="Y98" s="10">
        <v>97.5</v>
      </c>
      <c r="Z98" s="10">
        <v>80.2</v>
      </c>
      <c r="AA98" s="10">
        <v>75.400000000000006</v>
      </c>
      <c r="AB98" s="10">
        <v>116.7</v>
      </c>
      <c r="AC98" s="80">
        <v>0</v>
      </c>
      <c r="AD98" s="10">
        <v>109.1</v>
      </c>
      <c r="AE98" s="82">
        <v>96.2</v>
      </c>
      <c r="AF98" s="82" t="s">
        <v>111</v>
      </c>
      <c r="AG98" s="82">
        <v>98.1</v>
      </c>
      <c r="AH98" s="8"/>
      <c r="AI98" s="32"/>
      <c r="AJ98" s="8" t="s">
        <v>94</v>
      </c>
      <c r="AK98" s="10">
        <v>98.1</v>
      </c>
      <c r="AL98" s="10">
        <v>98.8</v>
      </c>
      <c r="AM98" s="10">
        <v>99.2</v>
      </c>
      <c r="AN98" s="10">
        <v>93.5</v>
      </c>
      <c r="AO98" s="10">
        <v>108.8</v>
      </c>
      <c r="AP98" s="10">
        <v>98.4</v>
      </c>
      <c r="AQ98" s="10">
        <v>103.5</v>
      </c>
      <c r="AR98" s="10">
        <v>96.2</v>
      </c>
      <c r="AS98" s="10">
        <v>97.7</v>
      </c>
      <c r="AT98" s="10">
        <v>97.4</v>
      </c>
      <c r="AU98" s="10">
        <v>101.1</v>
      </c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</row>
    <row r="99" spans="1:64">
      <c r="A99" s="8"/>
      <c r="B99" s="32"/>
      <c r="C99" s="8" t="s">
        <v>95</v>
      </c>
      <c r="D99" s="10">
        <v>102.6</v>
      </c>
      <c r="E99" s="10">
        <v>102.6</v>
      </c>
      <c r="F99" s="10">
        <v>100.6</v>
      </c>
      <c r="G99" s="10">
        <v>103.1</v>
      </c>
      <c r="H99" s="10">
        <v>115.3</v>
      </c>
      <c r="I99" s="10">
        <v>103.4</v>
      </c>
      <c r="J99" s="10">
        <v>111.4</v>
      </c>
      <c r="K99" s="10">
        <v>93.3</v>
      </c>
      <c r="L99" s="10">
        <v>136.69999999999999</v>
      </c>
      <c r="M99" s="10">
        <v>112.8</v>
      </c>
      <c r="N99" s="10">
        <v>115.4</v>
      </c>
      <c r="O99" s="10">
        <v>103.2</v>
      </c>
      <c r="P99" s="10">
        <v>142.1</v>
      </c>
      <c r="Q99" s="10">
        <v>99.3</v>
      </c>
      <c r="R99" s="10">
        <v>98.4</v>
      </c>
      <c r="S99" s="10">
        <v>96.4</v>
      </c>
      <c r="T99" s="10">
        <v>100.2</v>
      </c>
      <c r="U99" s="10">
        <v>97.7</v>
      </c>
      <c r="V99" s="10">
        <v>90.9</v>
      </c>
      <c r="W99" s="10">
        <v>99.4</v>
      </c>
      <c r="X99" s="10">
        <v>96</v>
      </c>
      <c r="Y99" s="10">
        <v>91.5</v>
      </c>
      <c r="Z99" s="10">
        <v>83.1</v>
      </c>
      <c r="AA99" s="10">
        <v>83.9</v>
      </c>
      <c r="AB99" s="10">
        <v>104.5</v>
      </c>
      <c r="AC99" s="80">
        <v>0</v>
      </c>
      <c r="AD99" s="10">
        <v>111.8</v>
      </c>
      <c r="AE99" s="82">
        <v>86.2</v>
      </c>
      <c r="AF99" s="82" t="s">
        <v>111</v>
      </c>
      <c r="AG99" s="82">
        <v>102.6</v>
      </c>
      <c r="AH99" s="8"/>
      <c r="AI99" s="32"/>
      <c r="AJ99" s="8" t="s">
        <v>95</v>
      </c>
      <c r="AK99" s="10">
        <v>102.6</v>
      </c>
      <c r="AL99" s="10">
        <v>104.3</v>
      </c>
      <c r="AM99" s="10">
        <v>104.4</v>
      </c>
      <c r="AN99" s="10">
        <v>100.4</v>
      </c>
      <c r="AO99" s="10">
        <v>111.2</v>
      </c>
      <c r="AP99" s="10">
        <v>104.2</v>
      </c>
      <c r="AQ99" s="10">
        <v>121.9</v>
      </c>
      <c r="AR99" s="10">
        <v>96.8</v>
      </c>
      <c r="AS99" s="10">
        <v>101.6</v>
      </c>
      <c r="AT99" s="10">
        <v>101.8</v>
      </c>
      <c r="AU99" s="10">
        <v>97.4</v>
      </c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>
      <c r="A100" s="8"/>
      <c r="B100" s="32"/>
      <c r="C100" s="8" t="s">
        <v>96</v>
      </c>
      <c r="D100" s="10">
        <v>105</v>
      </c>
      <c r="E100" s="10">
        <v>105</v>
      </c>
      <c r="F100" s="10">
        <v>101.7</v>
      </c>
      <c r="G100" s="10">
        <v>106.6</v>
      </c>
      <c r="H100" s="10">
        <v>101.3</v>
      </c>
      <c r="I100" s="10">
        <v>113.6</v>
      </c>
      <c r="J100" s="10">
        <v>138</v>
      </c>
      <c r="K100" s="10">
        <v>98.4</v>
      </c>
      <c r="L100" s="10">
        <v>140.9</v>
      </c>
      <c r="M100" s="10">
        <v>115.9</v>
      </c>
      <c r="N100" s="10">
        <v>118</v>
      </c>
      <c r="O100" s="10">
        <v>119.2</v>
      </c>
      <c r="P100" s="10">
        <v>135.30000000000001</v>
      </c>
      <c r="Q100" s="10">
        <v>98.7</v>
      </c>
      <c r="R100" s="10">
        <v>101.7</v>
      </c>
      <c r="S100" s="10">
        <v>85.6</v>
      </c>
      <c r="T100" s="10">
        <v>99.9</v>
      </c>
      <c r="U100" s="10">
        <v>94</v>
      </c>
      <c r="V100" s="10">
        <v>93</v>
      </c>
      <c r="W100" s="10">
        <v>100.7</v>
      </c>
      <c r="X100" s="10">
        <v>102.5</v>
      </c>
      <c r="Y100" s="10">
        <v>108.7</v>
      </c>
      <c r="Z100" s="10">
        <v>88.4</v>
      </c>
      <c r="AA100" s="10">
        <v>84.1</v>
      </c>
      <c r="AB100" s="10">
        <v>105.9</v>
      </c>
      <c r="AC100" s="80">
        <v>0</v>
      </c>
      <c r="AD100" s="10">
        <v>108.6</v>
      </c>
      <c r="AE100" s="82">
        <v>80.5</v>
      </c>
      <c r="AF100" s="82" t="s">
        <v>111</v>
      </c>
      <c r="AG100" s="82">
        <v>105</v>
      </c>
      <c r="AH100" s="8"/>
      <c r="AI100" s="32"/>
      <c r="AJ100" s="8" t="s">
        <v>96</v>
      </c>
      <c r="AK100" s="10">
        <v>105</v>
      </c>
      <c r="AL100" s="10">
        <v>107.2</v>
      </c>
      <c r="AM100" s="10">
        <v>105.5</v>
      </c>
      <c r="AN100" s="10">
        <v>108</v>
      </c>
      <c r="AO100" s="10">
        <v>101.5</v>
      </c>
      <c r="AP100" s="10">
        <v>109.2</v>
      </c>
      <c r="AQ100" s="10">
        <v>132</v>
      </c>
      <c r="AR100" s="10">
        <v>99.7</v>
      </c>
      <c r="AS100" s="10">
        <v>103.8</v>
      </c>
      <c r="AT100" s="10">
        <v>104.3</v>
      </c>
      <c r="AU100" s="10">
        <v>95.5</v>
      </c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>
      <c r="A101" s="8"/>
      <c r="B101" s="32"/>
      <c r="C101" s="15" t="s">
        <v>97</v>
      </c>
      <c r="D101" s="10">
        <v>103</v>
      </c>
      <c r="E101" s="10">
        <v>103</v>
      </c>
      <c r="F101" s="10">
        <v>107.8</v>
      </c>
      <c r="G101" s="10">
        <v>103.1</v>
      </c>
      <c r="H101" s="10">
        <v>97.6</v>
      </c>
      <c r="I101" s="10">
        <v>111</v>
      </c>
      <c r="J101" s="10">
        <v>129.4</v>
      </c>
      <c r="K101" s="10">
        <v>101.5</v>
      </c>
      <c r="L101" s="10">
        <v>122.1</v>
      </c>
      <c r="M101" s="10">
        <v>113.8</v>
      </c>
      <c r="N101" s="10">
        <v>122.9</v>
      </c>
      <c r="O101" s="10">
        <v>102</v>
      </c>
      <c r="P101" s="10">
        <v>86.3</v>
      </c>
      <c r="Q101" s="10">
        <v>96.1</v>
      </c>
      <c r="R101" s="10">
        <v>100.1</v>
      </c>
      <c r="S101" s="10">
        <v>93.1</v>
      </c>
      <c r="T101" s="10">
        <v>100.6</v>
      </c>
      <c r="U101" s="10">
        <v>88.2</v>
      </c>
      <c r="V101" s="10">
        <v>99</v>
      </c>
      <c r="W101" s="10">
        <v>92.4</v>
      </c>
      <c r="X101" s="10">
        <v>100.2</v>
      </c>
      <c r="Y101" s="10">
        <v>82.2</v>
      </c>
      <c r="Z101" s="10">
        <v>138.69999999999999</v>
      </c>
      <c r="AA101" s="10">
        <v>88.8</v>
      </c>
      <c r="AB101" s="10">
        <v>106.8</v>
      </c>
      <c r="AC101" s="81">
        <v>0</v>
      </c>
      <c r="AD101" s="10">
        <v>95.5</v>
      </c>
      <c r="AE101" s="83">
        <v>71.3</v>
      </c>
      <c r="AF101" s="83" t="s">
        <v>111</v>
      </c>
      <c r="AG101" s="83">
        <v>103</v>
      </c>
      <c r="AH101" s="8"/>
      <c r="AI101" s="32"/>
      <c r="AJ101" s="15" t="s">
        <v>97</v>
      </c>
      <c r="AK101" s="14">
        <v>103</v>
      </c>
      <c r="AL101" s="14">
        <v>102.5</v>
      </c>
      <c r="AM101" s="14">
        <v>105.4</v>
      </c>
      <c r="AN101" s="14">
        <v>108.8</v>
      </c>
      <c r="AO101" s="14">
        <v>99.7</v>
      </c>
      <c r="AP101" s="14">
        <v>98.9</v>
      </c>
      <c r="AQ101" s="14">
        <v>110.3</v>
      </c>
      <c r="AR101" s="14">
        <v>94.2</v>
      </c>
      <c r="AS101" s="14">
        <v>103.2</v>
      </c>
      <c r="AT101" s="14">
        <v>104.4</v>
      </c>
      <c r="AU101" s="14">
        <v>82.9</v>
      </c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64">
      <c r="A102" s="36"/>
      <c r="B102" s="28" t="s">
        <v>105</v>
      </c>
      <c r="C102" s="22" t="s">
        <v>84</v>
      </c>
      <c r="D102" s="29">
        <v>106.2</v>
      </c>
      <c r="E102" s="29">
        <v>106.2</v>
      </c>
      <c r="F102" s="29">
        <v>107.9</v>
      </c>
      <c r="G102" s="29">
        <v>115</v>
      </c>
      <c r="H102" s="29">
        <v>97</v>
      </c>
      <c r="I102" s="29">
        <v>116.5</v>
      </c>
      <c r="J102" s="29">
        <v>117.3</v>
      </c>
      <c r="K102" s="29">
        <v>115.1</v>
      </c>
      <c r="L102" s="29">
        <v>121.8</v>
      </c>
      <c r="M102" s="29">
        <v>55.3</v>
      </c>
      <c r="N102" s="29">
        <v>124</v>
      </c>
      <c r="O102" s="29">
        <v>131.4</v>
      </c>
      <c r="P102" s="29">
        <v>108.9</v>
      </c>
      <c r="Q102" s="29">
        <v>96.8</v>
      </c>
      <c r="R102" s="29">
        <v>105.3</v>
      </c>
      <c r="S102" s="29">
        <v>86.8</v>
      </c>
      <c r="T102" s="29">
        <v>101.1</v>
      </c>
      <c r="U102" s="29">
        <v>94.5</v>
      </c>
      <c r="V102" s="29">
        <v>96.5</v>
      </c>
      <c r="W102" s="29">
        <v>97.7</v>
      </c>
      <c r="X102" s="29">
        <v>102.8</v>
      </c>
      <c r="Y102" s="29">
        <v>98.5</v>
      </c>
      <c r="Z102" s="29">
        <v>110.8</v>
      </c>
      <c r="AA102" s="29">
        <v>113.4</v>
      </c>
      <c r="AB102" s="29">
        <v>106.5</v>
      </c>
      <c r="AC102" s="79">
        <v>0</v>
      </c>
      <c r="AD102" s="29">
        <v>98.7</v>
      </c>
      <c r="AE102" s="82">
        <v>78.5</v>
      </c>
      <c r="AF102" s="82" t="s">
        <v>111</v>
      </c>
      <c r="AG102" s="82">
        <v>106.2</v>
      </c>
      <c r="AH102" s="36"/>
      <c r="AI102" s="28" t="s">
        <v>105</v>
      </c>
      <c r="AJ102" s="22" t="s">
        <v>84</v>
      </c>
      <c r="AK102" s="10">
        <v>106.2</v>
      </c>
      <c r="AL102" s="10">
        <v>110.4</v>
      </c>
      <c r="AM102" s="38">
        <v>113.6</v>
      </c>
      <c r="AN102" s="38">
        <v>123.4</v>
      </c>
      <c r="AO102" s="38">
        <v>97.2</v>
      </c>
      <c r="AP102" s="38">
        <v>106.3</v>
      </c>
      <c r="AQ102" s="38">
        <v>128.69999999999999</v>
      </c>
      <c r="AR102" s="38">
        <v>97</v>
      </c>
      <c r="AS102" s="38">
        <v>103.8</v>
      </c>
      <c r="AT102" s="38">
        <v>104.7</v>
      </c>
      <c r="AU102" s="38">
        <v>88.7</v>
      </c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64">
      <c r="A103" s="36"/>
      <c r="B103" s="32"/>
      <c r="C103" s="8" t="s">
        <v>86</v>
      </c>
      <c r="D103" s="10">
        <v>105.8</v>
      </c>
      <c r="E103" s="10">
        <v>105.8</v>
      </c>
      <c r="F103" s="10">
        <v>108.9</v>
      </c>
      <c r="G103" s="10">
        <v>117.5</v>
      </c>
      <c r="H103" s="10">
        <v>97.7</v>
      </c>
      <c r="I103" s="10">
        <v>108.7</v>
      </c>
      <c r="J103" s="10">
        <v>103.4</v>
      </c>
      <c r="K103" s="10">
        <v>109.8</v>
      </c>
      <c r="L103" s="10">
        <v>113.4</v>
      </c>
      <c r="M103" s="10">
        <v>60.2</v>
      </c>
      <c r="N103" s="10">
        <v>118.8</v>
      </c>
      <c r="O103" s="10">
        <v>134</v>
      </c>
      <c r="P103" s="10">
        <v>98</v>
      </c>
      <c r="Q103" s="10">
        <v>96.8</v>
      </c>
      <c r="R103" s="10">
        <v>109.3</v>
      </c>
      <c r="S103" s="10">
        <v>86</v>
      </c>
      <c r="T103" s="10">
        <v>104.7</v>
      </c>
      <c r="U103" s="10">
        <v>95.9</v>
      </c>
      <c r="V103" s="10">
        <v>90</v>
      </c>
      <c r="W103" s="10">
        <v>98.9</v>
      </c>
      <c r="X103" s="10">
        <v>97.9</v>
      </c>
      <c r="Y103" s="10">
        <v>90.9</v>
      </c>
      <c r="Z103" s="10">
        <v>118.1</v>
      </c>
      <c r="AA103" s="10">
        <v>103.6</v>
      </c>
      <c r="AB103" s="10">
        <v>87.8</v>
      </c>
      <c r="AC103" s="80">
        <v>0</v>
      </c>
      <c r="AD103" s="10">
        <v>93.8</v>
      </c>
      <c r="AE103" s="82">
        <v>72.3</v>
      </c>
      <c r="AF103" s="82" t="s">
        <v>111</v>
      </c>
      <c r="AG103" s="82">
        <v>105.8</v>
      </c>
      <c r="AH103" s="36"/>
      <c r="AI103" s="32"/>
      <c r="AJ103" s="8" t="s">
        <v>86</v>
      </c>
      <c r="AK103" s="10">
        <v>105.8</v>
      </c>
      <c r="AL103" s="10">
        <v>107</v>
      </c>
      <c r="AM103" s="38">
        <v>111.7</v>
      </c>
      <c r="AN103" s="38">
        <v>119.9</v>
      </c>
      <c r="AO103" s="38">
        <v>98</v>
      </c>
      <c r="AP103" s="38">
        <v>101.1</v>
      </c>
      <c r="AQ103" s="38">
        <v>111.6</v>
      </c>
      <c r="AR103" s="38">
        <v>96.7</v>
      </c>
      <c r="AS103" s="38">
        <v>105</v>
      </c>
      <c r="AT103" s="38">
        <v>105.9</v>
      </c>
      <c r="AU103" s="38">
        <v>90.5</v>
      </c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64">
      <c r="A104" s="36"/>
      <c r="B104" s="32"/>
      <c r="C104" s="8" t="s">
        <v>88</v>
      </c>
      <c r="D104" s="10">
        <v>98.6</v>
      </c>
      <c r="E104" s="10">
        <v>98.6</v>
      </c>
      <c r="F104" s="10">
        <v>104</v>
      </c>
      <c r="G104" s="10">
        <v>129</v>
      </c>
      <c r="H104" s="10">
        <v>90.1</v>
      </c>
      <c r="I104" s="10">
        <v>90.4</v>
      </c>
      <c r="J104" s="10">
        <v>79.7</v>
      </c>
      <c r="K104" s="10">
        <v>94.2</v>
      </c>
      <c r="L104" s="10">
        <v>92.1</v>
      </c>
      <c r="M104" s="10">
        <v>58.3</v>
      </c>
      <c r="N104" s="10">
        <v>109.9</v>
      </c>
      <c r="O104" s="10">
        <v>85.2</v>
      </c>
      <c r="P104" s="10">
        <v>56</v>
      </c>
      <c r="Q104" s="10">
        <v>98.5</v>
      </c>
      <c r="R104" s="10">
        <v>105.5</v>
      </c>
      <c r="S104" s="10">
        <v>102.3</v>
      </c>
      <c r="T104" s="10">
        <v>99.1</v>
      </c>
      <c r="U104" s="10">
        <v>96.2</v>
      </c>
      <c r="V104" s="10">
        <v>83.5</v>
      </c>
      <c r="W104" s="10">
        <v>99.9</v>
      </c>
      <c r="X104" s="10">
        <v>93.7</v>
      </c>
      <c r="Y104" s="10">
        <v>89.5</v>
      </c>
      <c r="Z104" s="10">
        <v>130.6</v>
      </c>
      <c r="AA104" s="10">
        <v>82.6</v>
      </c>
      <c r="AB104" s="10">
        <v>99.5</v>
      </c>
      <c r="AC104" s="80">
        <v>0</v>
      </c>
      <c r="AD104" s="10">
        <v>72.2</v>
      </c>
      <c r="AE104" s="82">
        <v>69.3</v>
      </c>
      <c r="AF104" s="82" t="s">
        <v>111</v>
      </c>
      <c r="AG104" s="82">
        <v>98.6</v>
      </c>
      <c r="AH104" s="36"/>
      <c r="AI104" s="32"/>
      <c r="AJ104" s="8" t="s">
        <v>88</v>
      </c>
      <c r="AK104" s="10">
        <v>98.6</v>
      </c>
      <c r="AL104" s="10">
        <v>94.2</v>
      </c>
      <c r="AM104" s="38">
        <v>97.2</v>
      </c>
      <c r="AN104" s="38">
        <v>98.9</v>
      </c>
      <c r="AO104" s="38">
        <v>94.3</v>
      </c>
      <c r="AP104" s="38">
        <v>90.3</v>
      </c>
      <c r="AQ104" s="38">
        <v>82</v>
      </c>
      <c r="AR104" s="38">
        <v>93.8</v>
      </c>
      <c r="AS104" s="38">
        <v>101.1</v>
      </c>
      <c r="AT104" s="38">
        <v>102.2</v>
      </c>
      <c r="AU104" s="38">
        <v>82.7</v>
      </c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64">
      <c r="A105" s="36"/>
      <c r="B105" s="32"/>
      <c r="C105" s="8" t="s">
        <v>89</v>
      </c>
      <c r="D105" s="10">
        <v>99.6</v>
      </c>
      <c r="E105" s="10">
        <v>99.6</v>
      </c>
      <c r="F105" s="10">
        <v>108.4</v>
      </c>
      <c r="G105" s="10">
        <v>131.5</v>
      </c>
      <c r="H105" s="10">
        <v>81.900000000000006</v>
      </c>
      <c r="I105" s="10">
        <v>97.5</v>
      </c>
      <c r="J105" s="10">
        <v>93.7</v>
      </c>
      <c r="K105" s="10">
        <v>100.8</v>
      </c>
      <c r="L105" s="10">
        <v>88.6</v>
      </c>
      <c r="M105" s="10">
        <v>54.5</v>
      </c>
      <c r="N105" s="10">
        <v>122.6</v>
      </c>
      <c r="O105" s="10">
        <v>68.599999999999994</v>
      </c>
      <c r="P105" s="10">
        <v>32.6</v>
      </c>
      <c r="Q105" s="10">
        <v>99.7</v>
      </c>
      <c r="R105" s="10">
        <v>107</v>
      </c>
      <c r="S105" s="10">
        <v>85.1</v>
      </c>
      <c r="T105" s="10">
        <v>97.8</v>
      </c>
      <c r="U105" s="10">
        <v>88.8</v>
      </c>
      <c r="V105" s="10">
        <v>80.599999999999994</v>
      </c>
      <c r="W105" s="10">
        <v>100.8</v>
      </c>
      <c r="X105" s="10">
        <v>89.4</v>
      </c>
      <c r="Y105" s="10">
        <v>88.7</v>
      </c>
      <c r="Z105" s="10">
        <v>100.6</v>
      </c>
      <c r="AA105" s="10">
        <v>95.4</v>
      </c>
      <c r="AB105" s="10">
        <v>96.1</v>
      </c>
      <c r="AC105" s="80">
        <v>0</v>
      </c>
      <c r="AD105" s="10">
        <v>78.099999999999994</v>
      </c>
      <c r="AE105" s="82">
        <v>70</v>
      </c>
      <c r="AF105" s="82" t="s">
        <v>111</v>
      </c>
      <c r="AG105" s="82">
        <v>99.6</v>
      </c>
      <c r="AH105" s="36"/>
      <c r="AI105" s="32"/>
      <c r="AJ105" s="8" t="s">
        <v>89</v>
      </c>
      <c r="AK105" s="10">
        <v>99.6</v>
      </c>
      <c r="AL105" s="10">
        <v>95</v>
      </c>
      <c r="AM105" s="38">
        <v>98.6</v>
      </c>
      <c r="AN105" s="38">
        <v>103.6</v>
      </c>
      <c r="AO105" s="38">
        <v>90.1</v>
      </c>
      <c r="AP105" s="38">
        <v>90.5</v>
      </c>
      <c r="AQ105" s="38">
        <v>83.9</v>
      </c>
      <c r="AR105" s="38">
        <v>93.2</v>
      </c>
      <c r="AS105" s="38">
        <v>102.3</v>
      </c>
      <c r="AT105" s="38">
        <v>103.5</v>
      </c>
      <c r="AU105" s="38">
        <v>80.5</v>
      </c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64">
      <c r="A106" s="36"/>
      <c r="B106" s="32"/>
      <c r="C106" s="8" t="s">
        <v>90</v>
      </c>
      <c r="D106" s="10">
        <v>107.1</v>
      </c>
      <c r="E106" s="10">
        <v>107.1</v>
      </c>
      <c r="F106" s="10">
        <v>114.2</v>
      </c>
      <c r="G106" s="10">
        <v>175.3</v>
      </c>
      <c r="H106" s="10">
        <v>94.8</v>
      </c>
      <c r="I106" s="10">
        <v>100.4</v>
      </c>
      <c r="J106" s="10">
        <v>86.4</v>
      </c>
      <c r="K106" s="10">
        <v>109.6</v>
      </c>
      <c r="L106" s="10">
        <v>82.3</v>
      </c>
      <c r="M106" s="10">
        <v>60.8</v>
      </c>
      <c r="N106" s="10">
        <v>131.30000000000001</v>
      </c>
      <c r="O106" s="10">
        <v>87.7</v>
      </c>
      <c r="P106" s="10">
        <v>91.4</v>
      </c>
      <c r="Q106" s="10">
        <v>100.5</v>
      </c>
      <c r="R106" s="10">
        <v>112.7</v>
      </c>
      <c r="S106" s="10">
        <v>101.1</v>
      </c>
      <c r="T106" s="10">
        <v>97.7</v>
      </c>
      <c r="U106" s="10">
        <v>98</v>
      </c>
      <c r="V106" s="10">
        <v>83</v>
      </c>
      <c r="W106" s="10">
        <v>101.8</v>
      </c>
      <c r="X106" s="10">
        <v>94</v>
      </c>
      <c r="Y106" s="10">
        <v>98.7</v>
      </c>
      <c r="Z106" s="10">
        <v>86</v>
      </c>
      <c r="AA106" s="10">
        <v>108.7</v>
      </c>
      <c r="AB106" s="10">
        <v>99.5</v>
      </c>
      <c r="AC106" s="80">
        <v>0</v>
      </c>
      <c r="AD106" s="10">
        <v>88.4</v>
      </c>
      <c r="AE106" s="82">
        <v>67.900000000000006</v>
      </c>
      <c r="AF106" s="82" t="s">
        <v>111</v>
      </c>
      <c r="AG106" s="82">
        <v>107.1</v>
      </c>
      <c r="AH106" s="36"/>
      <c r="AI106" s="32"/>
      <c r="AJ106" s="8" t="s">
        <v>90</v>
      </c>
      <c r="AK106" s="10">
        <v>107.1</v>
      </c>
      <c r="AL106" s="10">
        <v>104.3</v>
      </c>
      <c r="AM106" s="38">
        <v>107.9</v>
      </c>
      <c r="AN106" s="38">
        <v>113.4</v>
      </c>
      <c r="AO106" s="38">
        <v>98.7</v>
      </c>
      <c r="AP106" s="38">
        <v>99.8</v>
      </c>
      <c r="AQ106" s="38">
        <v>108.3</v>
      </c>
      <c r="AR106" s="38">
        <v>96.2</v>
      </c>
      <c r="AS106" s="38">
        <v>108.7</v>
      </c>
      <c r="AT106" s="38">
        <v>110.4</v>
      </c>
      <c r="AU106" s="38">
        <v>79.5</v>
      </c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64">
      <c r="A107" s="36"/>
      <c r="B107" s="32"/>
      <c r="C107" s="8" t="s">
        <v>91</v>
      </c>
      <c r="D107" s="10">
        <v>111</v>
      </c>
      <c r="E107" s="10">
        <v>111</v>
      </c>
      <c r="F107" s="10">
        <v>107.8</v>
      </c>
      <c r="G107" s="10">
        <v>189.6</v>
      </c>
      <c r="H107" s="10">
        <v>117.6</v>
      </c>
      <c r="I107" s="10">
        <v>106.5</v>
      </c>
      <c r="J107" s="10">
        <v>90.9</v>
      </c>
      <c r="K107" s="10">
        <v>118.4</v>
      </c>
      <c r="L107" s="10">
        <v>78.900000000000006</v>
      </c>
      <c r="M107" s="10">
        <v>60.5</v>
      </c>
      <c r="N107" s="10">
        <v>145</v>
      </c>
      <c r="O107" s="10">
        <v>84.4</v>
      </c>
      <c r="P107" s="10">
        <v>102.1</v>
      </c>
      <c r="Q107" s="10">
        <v>102</v>
      </c>
      <c r="R107" s="10">
        <v>114.4</v>
      </c>
      <c r="S107" s="10">
        <v>97.6</v>
      </c>
      <c r="T107" s="10">
        <v>103.7</v>
      </c>
      <c r="U107" s="10">
        <v>104.3</v>
      </c>
      <c r="V107" s="10">
        <v>87.5</v>
      </c>
      <c r="W107" s="10">
        <v>100.9</v>
      </c>
      <c r="X107" s="10">
        <v>103.4</v>
      </c>
      <c r="Y107" s="10">
        <v>97</v>
      </c>
      <c r="Z107" s="10">
        <v>124</v>
      </c>
      <c r="AA107" s="10">
        <v>130.5</v>
      </c>
      <c r="AB107" s="10">
        <v>103.7</v>
      </c>
      <c r="AC107" s="80">
        <v>0</v>
      </c>
      <c r="AD107" s="10">
        <v>89.6</v>
      </c>
      <c r="AE107" s="82">
        <v>81.099999999999994</v>
      </c>
      <c r="AF107" s="82" t="s">
        <v>111</v>
      </c>
      <c r="AG107" s="82">
        <v>111</v>
      </c>
      <c r="AH107" s="36"/>
      <c r="AI107" s="32"/>
      <c r="AJ107" s="8" t="s">
        <v>91</v>
      </c>
      <c r="AK107" s="10">
        <v>111</v>
      </c>
      <c r="AL107" s="10">
        <v>115.4</v>
      </c>
      <c r="AM107" s="38">
        <v>121</v>
      </c>
      <c r="AN107" s="38">
        <v>123.3</v>
      </c>
      <c r="AO107" s="38">
        <v>117</v>
      </c>
      <c r="AP107" s="38">
        <v>108.3</v>
      </c>
      <c r="AQ107" s="38">
        <v>116.6</v>
      </c>
      <c r="AR107" s="38">
        <v>104.8</v>
      </c>
      <c r="AS107" s="38">
        <v>108.5</v>
      </c>
      <c r="AT107" s="38">
        <v>110.1</v>
      </c>
      <c r="AU107" s="38">
        <v>81.2</v>
      </c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64">
      <c r="A108" s="36"/>
      <c r="B108" s="32"/>
      <c r="C108" s="8" t="s">
        <v>92</v>
      </c>
      <c r="D108" s="10">
        <v>112.6</v>
      </c>
      <c r="E108" s="10">
        <v>112.6</v>
      </c>
      <c r="F108" s="10">
        <v>108.6</v>
      </c>
      <c r="G108" s="10">
        <v>193.6</v>
      </c>
      <c r="H108" s="10">
        <v>130.9</v>
      </c>
      <c r="I108" s="10">
        <v>110.6</v>
      </c>
      <c r="J108" s="10">
        <v>98</v>
      </c>
      <c r="K108" s="10">
        <v>121.4</v>
      </c>
      <c r="L108" s="10">
        <v>82.5</v>
      </c>
      <c r="M108" s="10">
        <v>71.900000000000006</v>
      </c>
      <c r="N108" s="10">
        <v>144.5</v>
      </c>
      <c r="O108" s="10">
        <v>79.2</v>
      </c>
      <c r="P108" s="10">
        <v>113</v>
      </c>
      <c r="Q108" s="10">
        <v>104</v>
      </c>
      <c r="R108" s="10">
        <v>111.7</v>
      </c>
      <c r="S108" s="10">
        <v>93.1</v>
      </c>
      <c r="T108" s="10">
        <v>94.8</v>
      </c>
      <c r="U108" s="10">
        <v>111</v>
      </c>
      <c r="V108" s="10">
        <v>99.3</v>
      </c>
      <c r="W108" s="10">
        <v>102.1</v>
      </c>
      <c r="X108" s="10">
        <v>105</v>
      </c>
      <c r="Y108" s="10">
        <v>105.1</v>
      </c>
      <c r="Z108" s="10">
        <v>132.5</v>
      </c>
      <c r="AA108" s="10">
        <v>126.6</v>
      </c>
      <c r="AB108" s="10">
        <v>100.7</v>
      </c>
      <c r="AC108" s="80">
        <v>0</v>
      </c>
      <c r="AD108" s="10">
        <v>80.5</v>
      </c>
      <c r="AE108" s="82">
        <v>77.7</v>
      </c>
      <c r="AF108" s="82" t="s">
        <v>111</v>
      </c>
      <c r="AG108" s="82">
        <v>112.6</v>
      </c>
      <c r="AH108" s="36"/>
      <c r="AI108" s="32"/>
      <c r="AJ108" s="8" t="s">
        <v>92</v>
      </c>
      <c r="AK108" s="10">
        <v>112.6</v>
      </c>
      <c r="AL108" s="10">
        <v>118.6</v>
      </c>
      <c r="AM108" s="38">
        <v>126</v>
      </c>
      <c r="AN108" s="38">
        <v>126.2</v>
      </c>
      <c r="AO108" s="38">
        <v>125.5</v>
      </c>
      <c r="AP108" s="38">
        <v>109.3</v>
      </c>
      <c r="AQ108" s="38">
        <v>114</v>
      </c>
      <c r="AR108" s="38">
        <v>107.4</v>
      </c>
      <c r="AS108" s="38">
        <v>109.2</v>
      </c>
      <c r="AT108" s="38">
        <v>110.4</v>
      </c>
      <c r="AU108" s="38">
        <v>88.9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64">
      <c r="A109" s="36"/>
      <c r="B109" s="32"/>
      <c r="C109" s="8" t="s">
        <v>93</v>
      </c>
      <c r="D109" s="10">
        <v>115.7</v>
      </c>
      <c r="E109" s="10">
        <v>115.7</v>
      </c>
      <c r="F109" s="10">
        <v>112.5</v>
      </c>
      <c r="G109" s="10">
        <v>216.1</v>
      </c>
      <c r="H109" s="10">
        <v>152.80000000000001</v>
      </c>
      <c r="I109" s="10">
        <v>112.6</v>
      </c>
      <c r="J109" s="10">
        <v>87.1</v>
      </c>
      <c r="K109" s="10">
        <v>127.8</v>
      </c>
      <c r="L109" s="10">
        <v>87.3</v>
      </c>
      <c r="M109" s="10">
        <v>76</v>
      </c>
      <c r="N109" s="10">
        <v>144.5</v>
      </c>
      <c r="O109" s="10">
        <v>107.6</v>
      </c>
      <c r="P109" s="10">
        <v>117.1</v>
      </c>
      <c r="Q109" s="10">
        <v>99.2</v>
      </c>
      <c r="R109" s="10">
        <v>114.1</v>
      </c>
      <c r="S109" s="10">
        <v>93.6</v>
      </c>
      <c r="T109" s="10">
        <v>96.2</v>
      </c>
      <c r="U109" s="10">
        <v>108.8</v>
      </c>
      <c r="V109" s="10">
        <v>97.6</v>
      </c>
      <c r="W109" s="10">
        <v>95.8</v>
      </c>
      <c r="X109" s="10">
        <v>97.8</v>
      </c>
      <c r="Y109" s="10">
        <v>93.2</v>
      </c>
      <c r="Z109" s="10">
        <v>120.1</v>
      </c>
      <c r="AA109" s="10">
        <v>130.30000000000001</v>
      </c>
      <c r="AB109" s="10">
        <v>103.9</v>
      </c>
      <c r="AC109" s="80">
        <v>0</v>
      </c>
      <c r="AD109" s="10">
        <v>76.900000000000006</v>
      </c>
      <c r="AE109" s="82">
        <v>76.400000000000006</v>
      </c>
      <c r="AF109" s="82" t="s">
        <v>111</v>
      </c>
      <c r="AG109" s="82">
        <v>115.7</v>
      </c>
      <c r="AH109" s="36"/>
      <c r="AI109" s="32"/>
      <c r="AJ109" s="8" t="s">
        <v>93</v>
      </c>
      <c r="AK109" s="10">
        <v>115.7</v>
      </c>
      <c r="AL109" s="10">
        <v>124.5</v>
      </c>
      <c r="AM109" s="38">
        <v>136.19999999999999</v>
      </c>
      <c r="AN109" s="38">
        <v>135.19999999999999</v>
      </c>
      <c r="AO109" s="38">
        <v>137.9</v>
      </c>
      <c r="AP109" s="38">
        <v>109.5</v>
      </c>
      <c r="AQ109" s="38">
        <v>124.7</v>
      </c>
      <c r="AR109" s="38">
        <v>103.1</v>
      </c>
      <c r="AS109" s="38">
        <v>110.7</v>
      </c>
      <c r="AT109" s="38">
        <v>112.2</v>
      </c>
      <c r="AU109" s="38">
        <v>86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64">
      <c r="A110" s="36"/>
      <c r="B110" s="32"/>
      <c r="C110" s="8" t="s">
        <v>94</v>
      </c>
      <c r="D110" s="10">
        <v>112</v>
      </c>
      <c r="E110" s="10">
        <v>112</v>
      </c>
      <c r="F110" s="10">
        <v>111.3</v>
      </c>
      <c r="G110" s="10">
        <v>193.1</v>
      </c>
      <c r="H110" s="10">
        <v>139.30000000000001</v>
      </c>
      <c r="I110" s="10">
        <v>109</v>
      </c>
      <c r="J110" s="10">
        <v>96</v>
      </c>
      <c r="K110" s="10">
        <v>118.4</v>
      </c>
      <c r="L110" s="10">
        <v>88.3</v>
      </c>
      <c r="M110" s="10">
        <v>74.3</v>
      </c>
      <c r="N110" s="10">
        <v>143.69999999999999</v>
      </c>
      <c r="O110" s="10">
        <v>93.5</v>
      </c>
      <c r="P110" s="10">
        <v>122.5</v>
      </c>
      <c r="Q110" s="10">
        <v>103</v>
      </c>
      <c r="R110" s="10">
        <v>112.9</v>
      </c>
      <c r="S110" s="10">
        <v>84.4</v>
      </c>
      <c r="T110" s="10">
        <v>103.8</v>
      </c>
      <c r="U110" s="10">
        <v>98.1</v>
      </c>
      <c r="V110" s="10">
        <v>90.7</v>
      </c>
      <c r="W110" s="10">
        <v>90.4</v>
      </c>
      <c r="X110" s="10">
        <v>95.5</v>
      </c>
      <c r="Y110" s="10">
        <v>89.8</v>
      </c>
      <c r="Z110" s="10">
        <v>119.9</v>
      </c>
      <c r="AA110" s="10">
        <v>93.2</v>
      </c>
      <c r="AB110" s="10">
        <v>115.6</v>
      </c>
      <c r="AC110" s="80">
        <v>0</v>
      </c>
      <c r="AD110" s="10">
        <v>78.7</v>
      </c>
      <c r="AE110" s="82">
        <v>72.400000000000006</v>
      </c>
      <c r="AF110" s="82" t="s">
        <v>111</v>
      </c>
      <c r="AG110" s="82">
        <v>112</v>
      </c>
      <c r="AH110" s="36"/>
      <c r="AI110" s="32"/>
      <c r="AJ110" s="8" t="s">
        <v>94</v>
      </c>
      <c r="AK110" s="10">
        <v>112</v>
      </c>
      <c r="AL110" s="10">
        <v>117.1</v>
      </c>
      <c r="AM110" s="38">
        <v>128</v>
      </c>
      <c r="AN110" s="38">
        <v>126.3</v>
      </c>
      <c r="AO110" s="38">
        <v>130.80000000000001</v>
      </c>
      <c r="AP110" s="38">
        <v>103.1</v>
      </c>
      <c r="AQ110" s="38">
        <v>115.7</v>
      </c>
      <c r="AR110" s="38">
        <v>97.9</v>
      </c>
      <c r="AS110" s="38">
        <v>109.1</v>
      </c>
      <c r="AT110" s="38">
        <v>109.9</v>
      </c>
      <c r="AU110" s="38">
        <v>96.3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64">
      <c r="A111" s="36"/>
      <c r="B111" s="32"/>
      <c r="C111" s="8" t="s">
        <v>95</v>
      </c>
      <c r="D111" s="10">
        <v>116.7</v>
      </c>
      <c r="E111" s="10">
        <v>116.7</v>
      </c>
      <c r="F111" s="10">
        <v>110.4</v>
      </c>
      <c r="G111" s="10">
        <v>224.5</v>
      </c>
      <c r="H111" s="10">
        <v>138.30000000000001</v>
      </c>
      <c r="I111" s="10">
        <v>123.1</v>
      </c>
      <c r="J111" s="10">
        <v>121.4</v>
      </c>
      <c r="K111" s="10">
        <v>130.4</v>
      </c>
      <c r="L111" s="10">
        <v>91.7</v>
      </c>
      <c r="M111" s="10">
        <v>77.599999999999994</v>
      </c>
      <c r="N111" s="10">
        <v>152.19999999999999</v>
      </c>
      <c r="O111" s="10">
        <v>104.7</v>
      </c>
      <c r="P111" s="10">
        <v>137.19999999999999</v>
      </c>
      <c r="Q111" s="10">
        <v>104.2</v>
      </c>
      <c r="R111" s="10">
        <v>112.1</v>
      </c>
      <c r="S111" s="10">
        <v>94.4</v>
      </c>
      <c r="T111" s="10">
        <v>103.4</v>
      </c>
      <c r="U111" s="10">
        <v>103.8</v>
      </c>
      <c r="V111" s="10">
        <v>89.3</v>
      </c>
      <c r="W111" s="10">
        <v>92.7</v>
      </c>
      <c r="X111" s="10">
        <v>91.9</v>
      </c>
      <c r="Y111" s="10">
        <v>94.8</v>
      </c>
      <c r="Z111" s="10">
        <v>97.2</v>
      </c>
      <c r="AA111" s="10">
        <v>97.6</v>
      </c>
      <c r="AB111" s="10">
        <v>114.1</v>
      </c>
      <c r="AC111" s="80">
        <v>0</v>
      </c>
      <c r="AD111" s="10">
        <v>75.400000000000006</v>
      </c>
      <c r="AE111" s="82">
        <v>88.8</v>
      </c>
      <c r="AF111" s="82" t="s">
        <v>111</v>
      </c>
      <c r="AG111" s="82">
        <v>116.7</v>
      </c>
      <c r="AH111" s="36"/>
      <c r="AI111" s="32"/>
      <c r="AJ111" s="8" t="s">
        <v>95</v>
      </c>
      <c r="AK111" s="10">
        <v>116.7</v>
      </c>
      <c r="AL111" s="10">
        <v>120.9</v>
      </c>
      <c r="AM111" s="38">
        <v>133.6</v>
      </c>
      <c r="AN111" s="38">
        <v>136.5</v>
      </c>
      <c r="AO111" s="38">
        <v>128.9</v>
      </c>
      <c r="AP111" s="38">
        <v>104.6</v>
      </c>
      <c r="AQ111" s="38">
        <v>130.19999999999999</v>
      </c>
      <c r="AR111" s="38">
        <v>93.9</v>
      </c>
      <c r="AS111" s="38">
        <v>114.3</v>
      </c>
      <c r="AT111" s="38">
        <v>115.1</v>
      </c>
      <c r="AU111" s="38">
        <v>101.1</v>
      </c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</row>
    <row r="112" spans="1:64">
      <c r="A112" s="36"/>
      <c r="B112" s="32"/>
      <c r="C112" s="8" t="s">
        <v>96</v>
      </c>
      <c r="D112" s="10">
        <v>118.9</v>
      </c>
      <c r="E112" s="10">
        <v>118.9</v>
      </c>
      <c r="F112" s="10">
        <v>108.3</v>
      </c>
      <c r="G112" s="10">
        <v>236.5</v>
      </c>
      <c r="H112" s="10">
        <v>127.8</v>
      </c>
      <c r="I112" s="10">
        <v>143.19999999999999</v>
      </c>
      <c r="J112" s="10">
        <v>172.6</v>
      </c>
      <c r="K112" s="10">
        <v>142</v>
      </c>
      <c r="L112" s="10">
        <v>94.8</v>
      </c>
      <c r="M112" s="10">
        <v>82</v>
      </c>
      <c r="N112" s="10">
        <v>162.6</v>
      </c>
      <c r="O112" s="10">
        <v>102.5</v>
      </c>
      <c r="P112" s="10">
        <v>125.8</v>
      </c>
      <c r="Q112" s="10">
        <v>104.9</v>
      </c>
      <c r="R112" s="10">
        <v>103.7</v>
      </c>
      <c r="S112" s="10">
        <v>90.5</v>
      </c>
      <c r="T112" s="10">
        <v>105.8</v>
      </c>
      <c r="U112" s="10">
        <v>101.9</v>
      </c>
      <c r="V112" s="10">
        <v>89.4</v>
      </c>
      <c r="W112" s="10">
        <v>95.3</v>
      </c>
      <c r="X112" s="10">
        <v>93.9</v>
      </c>
      <c r="Y112" s="10">
        <v>98.1</v>
      </c>
      <c r="Z112" s="10">
        <v>108.1</v>
      </c>
      <c r="AA112" s="10">
        <v>102.1</v>
      </c>
      <c r="AB112" s="10">
        <v>112.3</v>
      </c>
      <c r="AC112" s="80">
        <v>0</v>
      </c>
      <c r="AD112" s="10">
        <v>69.5</v>
      </c>
      <c r="AE112" s="82">
        <v>123.9</v>
      </c>
      <c r="AF112" s="82" t="s">
        <v>111</v>
      </c>
      <c r="AG112" s="82">
        <v>118.9</v>
      </c>
      <c r="AH112" s="36"/>
      <c r="AI112" s="32"/>
      <c r="AJ112" s="8" t="s">
        <v>96</v>
      </c>
      <c r="AK112" s="10">
        <v>118.9</v>
      </c>
      <c r="AL112" s="10">
        <v>124.2</v>
      </c>
      <c r="AM112" s="38">
        <v>140.30000000000001</v>
      </c>
      <c r="AN112" s="38">
        <v>151.69999999999999</v>
      </c>
      <c r="AO112" s="38">
        <v>121.1</v>
      </c>
      <c r="AP112" s="38">
        <v>103.8</v>
      </c>
      <c r="AQ112" s="38">
        <v>129</v>
      </c>
      <c r="AR112" s="38">
        <v>93.3</v>
      </c>
      <c r="AS112" s="38">
        <v>115.8</v>
      </c>
      <c r="AT112" s="38">
        <v>116.9</v>
      </c>
      <c r="AU112" s="38">
        <v>96.5</v>
      </c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>
      <c r="A113" s="36"/>
      <c r="B113" s="34"/>
      <c r="C113" s="15" t="s">
        <v>97</v>
      </c>
      <c r="D113" s="14">
        <v>117.8</v>
      </c>
      <c r="E113" s="14">
        <v>117.8</v>
      </c>
      <c r="F113" s="14">
        <v>108.3</v>
      </c>
      <c r="G113" s="14">
        <v>267.7</v>
      </c>
      <c r="H113" s="14">
        <v>109.5</v>
      </c>
      <c r="I113" s="14">
        <v>145.19999999999999</v>
      </c>
      <c r="J113" s="14">
        <v>163</v>
      </c>
      <c r="K113" s="14">
        <v>149.1</v>
      </c>
      <c r="L113" s="14">
        <v>94.1</v>
      </c>
      <c r="M113" s="14">
        <v>80</v>
      </c>
      <c r="N113" s="14">
        <v>159.69999999999999</v>
      </c>
      <c r="O113" s="14">
        <v>110.1</v>
      </c>
      <c r="P113" s="14">
        <v>117.3</v>
      </c>
      <c r="Q113" s="14">
        <v>99.8</v>
      </c>
      <c r="R113" s="14">
        <v>101.8</v>
      </c>
      <c r="S113" s="14">
        <v>84.8</v>
      </c>
      <c r="T113" s="14">
        <v>90.6</v>
      </c>
      <c r="U113" s="14">
        <v>104</v>
      </c>
      <c r="V113" s="14">
        <v>100.5</v>
      </c>
      <c r="W113" s="14">
        <v>88</v>
      </c>
      <c r="X113" s="14">
        <v>100</v>
      </c>
      <c r="Y113" s="14">
        <v>88.5</v>
      </c>
      <c r="Z113" s="14">
        <v>167.3</v>
      </c>
      <c r="AA113" s="14">
        <v>128.6</v>
      </c>
      <c r="AB113" s="14">
        <v>108</v>
      </c>
      <c r="AC113" s="80">
        <v>0</v>
      </c>
      <c r="AD113" s="10">
        <v>55</v>
      </c>
      <c r="AE113" s="82">
        <v>130.19999999999999</v>
      </c>
      <c r="AF113" s="82" t="s">
        <v>111</v>
      </c>
      <c r="AG113" s="82">
        <v>117.8</v>
      </c>
      <c r="AH113" s="36"/>
      <c r="AI113" s="34"/>
      <c r="AJ113" s="15" t="s">
        <v>97</v>
      </c>
      <c r="AK113" s="14">
        <v>117.8</v>
      </c>
      <c r="AL113" s="10">
        <v>122.4</v>
      </c>
      <c r="AM113" s="38">
        <v>140.30000000000001</v>
      </c>
      <c r="AN113" s="38">
        <v>160</v>
      </c>
      <c r="AO113" s="38">
        <v>107.3</v>
      </c>
      <c r="AP113" s="38">
        <v>99.6</v>
      </c>
      <c r="AQ113" s="38">
        <v>120.4</v>
      </c>
      <c r="AR113" s="38">
        <v>91</v>
      </c>
      <c r="AS113" s="38">
        <v>115.1</v>
      </c>
      <c r="AT113" s="38">
        <v>116.9</v>
      </c>
      <c r="AU113" s="38">
        <v>85.4</v>
      </c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</row>
    <row r="114" spans="1:64">
      <c r="A114" s="8"/>
      <c r="B114" s="28" t="s">
        <v>106</v>
      </c>
      <c r="C114" s="22" t="s">
        <v>84</v>
      </c>
      <c r="D114" s="10">
        <v>121.8</v>
      </c>
      <c r="E114" s="10">
        <v>121.8</v>
      </c>
      <c r="F114" s="10">
        <v>110.1</v>
      </c>
      <c r="G114" s="10">
        <v>288.2</v>
      </c>
      <c r="H114" s="10">
        <v>112.6</v>
      </c>
      <c r="I114" s="10">
        <v>141.69999999999999</v>
      </c>
      <c r="J114" s="10">
        <v>124.6</v>
      </c>
      <c r="K114" s="10">
        <v>157.80000000000001</v>
      </c>
      <c r="L114" s="10">
        <v>96.2</v>
      </c>
      <c r="M114" s="10">
        <v>79.5</v>
      </c>
      <c r="N114" s="10">
        <v>175.3</v>
      </c>
      <c r="O114" s="10">
        <v>157</v>
      </c>
      <c r="P114" s="10">
        <v>129.1</v>
      </c>
      <c r="Q114" s="10">
        <v>98.1</v>
      </c>
      <c r="R114" s="10">
        <v>101.7</v>
      </c>
      <c r="S114" s="10">
        <v>86.6</v>
      </c>
      <c r="T114" s="10">
        <v>98</v>
      </c>
      <c r="U114" s="10">
        <v>107.1</v>
      </c>
      <c r="V114" s="10">
        <v>88.9</v>
      </c>
      <c r="W114" s="10">
        <v>93</v>
      </c>
      <c r="X114" s="10">
        <v>103.6</v>
      </c>
      <c r="Y114" s="10">
        <v>102.1</v>
      </c>
      <c r="Z114" s="10">
        <v>150.6</v>
      </c>
      <c r="AA114" s="10">
        <v>144.80000000000001</v>
      </c>
      <c r="AB114" s="10">
        <v>115.2</v>
      </c>
      <c r="AC114" s="79">
        <v>0</v>
      </c>
      <c r="AD114" s="29">
        <v>56.1</v>
      </c>
      <c r="AE114" s="84">
        <v>127.1</v>
      </c>
      <c r="AF114" s="84" t="s">
        <v>111</v>
      </c>
      <c r="AG114" s="84">
        <v>121.8</v>
      </c>
      <c r="AH114" s="8"/>
      <c r="AI114" s="28" t="s">
        <v>106</v>
      </c>
      <c r="AJ114" s="22" t="s">
        <v>84</v>
      </c>
      <c r="AK114" s="10">
        <v>121.8</v>
      </c>
      <c r="AL114" s="29">
        <v>130</v>
      </c>
      <c r="AM114" s="41">
        <v>149.19999999999999</v>
      </c>
      <c r="AN114" s="41">
        <v>175.9</v>
      </c>
      <c r="AO114" s="41">
        <v>104.6</v>
      </c>
      <c r="AP114" s="41">
        <v>105.6</v>
      </c>
      <c r="AQ114" s="41">
        <v>137.9</v>
      </c>
      <c r="AR114" s="41">
        <v>92</v>
      </c>
      <c r="AS114" s="41">
        <v>117.1</v>
      </c>
      <c r="AT114" s="41">
        <v>118.4</v>
      </c>
      <c r="AU114" s="41">
        <v>94.2</v>
      </c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>
      <c r="A115" s="8"/>
      <c r="B115" s="32"/>
      <c r="C115" s="8" t="s">
        <v>86</v>
      </c>
      <c r="D115" s="10">
        <v>120</v>
      </c>
      <c r="E115" s="10">
        <v>120</v>
      </c>
      <c r="F115" s="10">
        <v>110.4</v>
      </c>
      <c r="G115" s="10">
        <v>286.39999999999998</v>
      </c>
      <c r="H115" s="10">
        <v>111</v>
      </c>
      <c r="I115" s="10">
        <v>130.9</v>
      </c>
      <c r="J115" s="10">
        <v>97.4</v>
      </c>
      <c r="K115" s="10">
        <v>153.6</v>
      </c>
      <c r="L115" s="10">
        <v>85</v>
      </c>
      <c r="M115" s="10">
        <v>84.6</v>
      </c>
      <c r="N115" s="10">
        <v>184.9</v>
      </c>
      <c r="O115" s="10">
        <v>172.2</v>
      </c>
      <c r="P115" s="10">
        <v>76.599999999999994</v>
      </c>
      <c r="Q115" s="10">
        <v>98.7</v>
      </c>
      <c r="R115" s="10">
        <v>103.1</v>
      </c>
      <c r="S115" s="10">
        <v>87.2</v>
      </c>
      <c r="T115" s="10">
        <v>100.8</v>
      </c>
      <c r="U115" s="10">
        <v>95.9</v>
      </c>
      <c r="V115" s="10">
        <v>85.8</v>
      </c>
      <c r="W115" s="10">
        <v>92.1</v>
      </c>
      <c r="X115" s="10">
        <v>103.3</v>
      </c>
      <c r="Y115" s="10">
        <v>111.7</v>
      </c>
      <c r="Z115" s="10">
        <v>143.69999999999999</v>
      </c>
      <c r="AA115" s="10">
        <v>145.6</v>
      </c>
      <c r="AB115" s="10">
        <v>114.6</v>
      </c>
      <c r="AC115" s="80">
        <v>0</v>
      </c>
      <c r="AD115" s="10">
        <v>47.8</v>
      </c>
      <c r="AE115" s="82">
        <v>129.19999999999999</v>
      </c>
      <c r="AF115" s="82" t="s">
        <v>111</v>
      </c>
      <c r="AG115" s="82">
        <v>120</v>
      </c>
      <c r="AH115" s="8"/>
      <c r="AI115" s="32"/>
      <c r="AJ115" s="8" t="s">
        <v>86</v>
      </c>
      <c r="AK115" s="10">
        <v>120</v>
      </c>
      <c r="AL115" s="10">
        <v>129.6</v>
      </c>
      <c r="AM115" s="38">
        <v>151.19999999999999</v>
      </c>
      <c r="AN115" s="38">
        <v>178.7</v>
      </c>
      <c r="AO115" s="38">
        <v>105.2</v>
      </c>
      <c r="AP115" s="38">
        <v>102</v>
      </c>
      <c r="AQ115" s="38">
        <v>131.6</v>
      </c>
      <c r="AR115" s="38">
        <v>89.7</v>
      </c>
      <c r="AS115" s="38">
        <v>114.5</v>
      </c>
      <c r="AT115" s="38">
        <v>114.9</v>
      </c>
      <c r="AU115" s="38">
        <v>108.1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>
      <c r="A116" s="8"/>
      <c r="B116" s="32"/>
      <c r="C116" s="8" t="s">
        <v>88</v>
      </c>
      <c r="D116" s="10">
        <v>115.4</v>
      </c>
      <c r="E116" s="10">
        <v>115.4</v>
      </c>
      <c r="F116" s="10">
        <v>107.3</v>
      </c>
      <c r="G116" s="10">
        <v>246.8</v>
      </c>
      <c r="H116" s="10">
        <v>107.8</v>
      </c>
      <c r="I116" s="10">
        <v>115.5</v>
      </c>
      <c r="J116" s="10">
        <v>110.7</v>
      </c>
      <c r="K116" s="10">
        <v>126.8</v>
      </c>
      <c r="L116" s="10">
        <v>70.900000000000006</v>
      </c>
      <c r="M116" s="10">
        <v>88.7</v>
      </c>
      <c r="N116" s="10">
        <v>192.7</v>
      </c>
      <c r="O116" s="10">
        <v>144.80000000000001</v>
      </c>
      <c r="P116" s="10">
        <v>75.599999999999994</v>
      </c>
      <c r="Q116" s="10">
        <v>102.2</v>
      </c>
      <c r="R116" s="10">
        <v>101.2</v>
      </c>
      <c r="S116" s="10">
        <v>89</v>
      </c>
      <c r="T116" s="10">
        <v>104.8</v>
      </c>
      <c r="U116" s="10">
        <v>100.4</v>
      </c>
      <c r="V116" s="10">
        <v>83.8</v>
      </c>
      <c r="W116" s="10">
        <v>91.7</v>
      </c>
      <c r="X116" s="10">
        <v>99.8</v>
      </c>
      <c r="Y116" s="10">
        <v>103.9</v>
      </c>
      <c r="Z116" s="10">
        <v>156.69999999999999</v>
      </c>
      <c r="AA116" s="10">
        <v>98.8</v>
      </c>
      <c r="AB116" s="10">
        <v>116.4</v>
      </c>
      <c r="AC116" s="80">
        <v>0</v>
      </c>
      <c r="AD116" s="10">
        <v>46.7</v>
      </c>
      <c r="AE116" s="82">
        <v>126.1</v>
      </c>
      <c r="AF116" s="82" t="s">
        <v>111</v>
      </c>
      <c r="AG116" s="82">
        <v>115.4</v>
      </c>
      <c r="AH116" s="8"/>
      <c r="AI116" s="32"/>
      <c r="AJ116" s="8" t="s">
        <v>88</v>
      </c>
      <c r="AK116" s="10">
        <v>115.4</v>
      </c>
      <c r="AL116" s="10">
        <v>121.6</v>
      </c>
      <c r="AM116" s="38">
        <v>138.5</v>
      </c>
      <c r="AN116" s="38">
        <v>159.19999999999999</v>
      </c>
      <c r="AO116" s="38">
        <v>104.1</v>
      </c>
      <c r="AP116" s="38">
        <v>100.1</v>
      </c>
      <c r="AQ116" s="38">
        <v>120.1</v>
      </c>
      <c r="AR116" s="38">
        <v>91.7</v>
      </c>
      <c r="AS116" s="38">
        <v>111.9</v>
      </c>
      <c r="AT116" s="38">
        <v>112.1</v>
      </c>
      <c r="AU116" s="38">
        <v>107.4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>
      <c r="A117" s="8"/>
      <c r="B117" s="32"/>
      <c r="C117" s="8" t="s">
        <v>89</v>
      </c>
      <c r="D117" s="10">
        <v>115.3</v>
      </c>
      <c r="E117" s="10">
        <v>115.3</v>
      </c>
      <c r="F117" s="10">
        <v>107.6</v>
      </c>
      <c r="G117" s="10">
        <v>196.1</v>
      </c>
      <c r="H117" s="10">
        <v>119.9</v>
      </c>
      <c r="I117" s="10">
        <v>116.7</v>
      </c>
      <c r="J117" s="10">
        <v>95.9</v>
      </c>
      <c r="K117" s="10">
        <v>134.69999999999999</v>
      </c>
      <c r="L117" s="10">
        <v>69.7</v>
      </c>
      <c r="M117" s="10">
        <v>89</v>
      </c>
      <c r="N117" s="10">
        <v>208.9</v>
      </c>
      <c r="O117" s="10">
        <v>145.9</v>
      </c>
      <c r="P117" s="10">
        <v>79.2</v>
      </c>
      <c r="Q117" s="10">
        <v>102.1</v>
      </c>
      <c r="R117" s="10">
        <v>101.3</v>
      </c>
      <c r="S117" s="10">
        <v>92.9</v>
      </c>
      <c r="T117" s="10">
        <v>97.9</v>
      </c>
      <c r="U117" s="10">
        <v>101</v>
      </c>
      <c r="V117" s="10">
        <v>77.8</v>
      </c>
      <c r="W117" s="10">
        <v>94.4</v>
      </c>
      <c r="X117" s="10">
        <v>92.8</v>
      </c>
      <c r="Y117" s="10">
        <v>95.9</v>
      </c>
      <c r="Z117" s="10">
        <v>126.7</v>
      </c>
      <c r="AA117" s="10">
        <v>96.7</v>
      </c>
      <c r="AB117" s="10">
        <v>117.8</v>
      </c>
      <c r="AC117" s="80">
        <v>0</v>
      </c>
      <c r="AD117" s="10">
        <v>54</v>
      </c>
      <c r="AE117" s="82">
        <v>173.9</v>
      </c>
      <c r="AF117" s="82" t="s">
        <v>111</v>
      </c>
      <c r="AG117" s="82">
        <v>115.3</v>
      </c>
      <c r="AH117" s="8"/>
      <c r="AI117" s="32"/>
      <c r="AJ117" s="8" t="s">
        <v>89</v>
      </c>
      <c r="AK117" s="10">
        <v>115.3</v>
      </c>
      <c r="AL117" s="10">
        <v>128.4</v>
      </c>
      <c r="AM117" s="38">
        <v>145.6</v>
      </c>
      <c r="AN117" s="38">
        <v>166.8</v>
      </c>
      <c r="AO117" s="38">
        <v>110.1</v>
      </c>
      <c r="AP117" s="38">
        <v>106.4</v>
      </c>
      <c r="AQ117" s="38">
        <v>143.80000000000001</v>
      </c>
      <c r="AR117" s="38">
        <v>90.8</v>
      </c>
      <c r="AS117" s="38">
        <v>107.8</v>
      </c>
      <c r="AT117" s="38">
        <v>108</v>
      </c>
      <c r="AU117" s="38">
        <v>104.7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>
      <c r="A118" s="8"/>
      <c r="B118" s="32"/>
      <c r="C118" s="8" t="s">
        <v>90</v>
      </c>
      <c r="D118" s="10">
        <v>114.5</v>
      </c>
      <c r="E118" s="10">
        <v>114.4</v>
      </c>
      <c r="F118" s="10">
        <v>105.8</v>
      </c>
      <c r="G118" s="10">
        <v>226.5</v>
      </c>
      <c r="H118" s="10">
        <v>123.9</v>
      </c>
      <c r="I118" s="10">
        <v>116.8</v>
      </c>
      <c r="J118" s="10">
        <v>89.8</v>
      </c>
      <c r="K118" s="10">
        <v>136.1</v>
      </c>
      <c r="L118" s="10">
        <v>74.5</v>
      </c>
      <c r="M118" s="10">
        <v>98</v>
      </c>
      <c r="N118" s="10">
        <v>209.6</v>
      </c>
      <c r="O118" s="10">
        <v>102</v>
      </c>
      <c r="P118" s="10">
        <v>72.900000000000006</v>
      </c>
      <c r="Q118" s="10">
        <v>100.2</v>
      </c>
      <c r="R118" s="10">
        <v>99.3</v>
      </c>
      <c r="S118" s="10">
        <v>95.4</v>
      </c>
      <c r="T118" s="10">
        <v>89.5</v>
      </c>
      <c r="U118" s="10">
        <v>103.2</v>
      </c>
      <c r="V118" s="10">
        <v>79.3</v>
      </c>
      <c r="W118" s="10">
        <v>92.8</v>
      </c>
      <c r="X118" s="10">
        <v>97</v>
      </c>
      <c r="Y118" s="10">
        <v>98.1</v>
      </c>
      <c r="Z118" s="10">
        <v>130</v>
      </c>
      <c r="AA118" s="10">
        <v>92.6</v>
      </c>
      <c r="AB118" s="10">
        <v>119.9</v>
      </c>
      <c r="AC118" s="80">
        <v>0</v>
      </c>
      <c r="AD118" s="10">
        <v>64.3</v>
      </c>
      <c r="AE118" s="82">
        <v>173.8</v>
      </c>
      <c r="AF118" s="82" t="s">
        <v>111</v>
      </c>
      <c r="AG118" s="82">
        <v>114.5</v>
      </c>
      <c r="AH118" s="8"/>
      <c r="AI118" s="32"/>
      <c r="AJ118" s="8" t="s">
        <v>90</v>
      </c>
      <c r="AK118" s="10">
        <v>114.5</v>
      </c>
      <c r="AL118" s="10">
        <v>124.3</v>
      </c>
      <c r="AM118" s="38">
        <v>147.69999999999999</v>
      </c>
      <c r="AN118" s="38">
        <v>169.4</v>
      </c>
      <c r="AO118" s="38">
        <v>111.3</v>
      </c>
      <c r="AP118" s="38">
        <v>94.5</v>
      </c>
      <c r="AQ118" s="38">
        <v>105.4</v>
      </c>
      <c r="AR118" s="38">
        <v>89.9</v>
      </c>
      <c r="AS118" s="38">
        <v>108.8</v>
      </c>
      <c r="AT118" s="38">
        <v>108.9</v>
      </c>
      <c r="AU118" s="38">
        <v>107.2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>
      <c r="A119" s="8"/>
      <c r="B119" s="32"/>
      <c r="C119" s="8" t="s">
        <v>91</v>
      </c>
      <c r="D119" s="10">
        <v>117.5</v>
      </c>
      <c r="E119" s="10">
        <v>117.5</v>
      </c>
      <c r="F119" s="10">
        <v>108.8</v>
      </c>
      <c r="G119" s="10">
        <v>242.5</v>
      </c>
      <c r="H119" s="10">
        <v>124.9</v>
      </c>
      <c r="I119" s="10">
        <v>121.3</v>
      </c>
      <c r="J119" s="10">
        <v>84</v>
      </c>
      <c r="K119" s="10">
        <v>146.5</v>
      </c>
      <c r="L119" s="10">
        <v>70.5</v>
      </c>
      <c r="M119" s="10">
        <v>93.9</v>
      </c>
      <c r="N119" s="10">
        <v>203</v>
      </c>
      <c r="O119" s="10">
        <v>91.2</v>
      </c>
      <c r="P119" s="10">
        <v>73.3</v>
      </c>
      <c r="Q119" s="10">
        <v>106.4</v>
      </c>
      <c r="R119" s="10">
        <v>102.7</v>
      </c>
      <c r="S119" s="10">
        <v>83.6</v>
      </c>
      <c r="T119" s="10">
        <v>96.6</v>
      </c>
      <c r="U119" s="10">
        <v>109</v>
      </c>
      <c r="V119" s="10">
        <v>79.400000000000006</v>
      </c>
      <c r="W119" s="10">
        <v>94.6</v>
      </c>
      <c r="X119" s="10">
        <v>105.7</v>
      </c>
      <c r="Y119" s="10">
        <v>114.4</v>
      </c>
      <c r="Z119" s="10">
        <v>150.6</v>
      </c>
      <c r="AA119" s="10">
        <v>79.3</v>
      </c>
      <c r="AB119" s="10">
        <v>122</v>
      </c>
      <c r="AC119" s="80">
        <v>0</v>
      </c>
      <c r="AD119" s="10">
        <v>61.8</v>
      </c>
      <c r="AE119" s="82">
        <v>176</v>
      </c>
      <c r="AF119" s="82" t="s">
        <v>111</v>
      </c>
      <c r="AG119" s="82">
        <v>117.5</v>
      </c>
      <c r="AH119" s="8"/>
      <c r="AI119" s="32"/>
      <c r="AJ119" s="8" t="s">
        <v>91</v>
      </c>
      <c r="AK119" s="10">
        <v>117.5</v>
      </c>
      <c r="AL119" s="10">
        <v>128</v>
      </c>
      <c r="AM119" s="38">
        <v>151.6</v>
      </c>
      <c r="AN119" s="38">
        <v>173.2</v>
      </c>
      <c r="AO119" s="38">
        <v>115.3</v>
      </c>
      <c r="AP119" s="38">
        <v>97.9</v>
      </c>
      <c r="AQ119" s="38">
        <v>102</v>
      </c>
      <c r="AR119" s="38">
        <v>96.1</v>
      </c>
      <c r="AS119" s="38">
        <v>111.5</v>
      </c>
      <c r="AT119" s="38">
        <v>111.6</v>
      </c>
      <c r="AU119" s="38">
        <v>109.6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>
      <c r="A120" s="8"/>
      <c r="B120" s="32"/>
      <c r="C120" s="8" t="s">
        <v>92</v>
      </c>
      <c r="D120" s="10">
        <v>116.7</v>
      </c>
      <c r="E120" s="10">
        <v>116.7</v>
      </c>
      <c r="F120" s="10">
        <v>105.8</v>
      </c>
      <c r="G120" s="10">
        <v>243.1</v>
      </c>
      <c r="H120" s="10">
        <v>127.1</v>
      </c>
      <c r="I120" s="10">
        <v>116.4</v>
      </c>
      <c r="J120" s="10">
        <v>88.6</v>
      </c>
      <c r="K120" s="10">
        <v>137.19999999999999</v>
      </c>
      <c r="L120" s="10">
        <v>68.5</v>
      </c>
      <c r="M120" s="10">
        <v>85.7</v>
      </c>
      <c r="N120" s="10">
        <v>199.2</v>
      </c>
      <c r="O120" s="10">
        <v>96</v>
      </c>
      <c r="P120" s="10">
        <v>78.3</v>
      </c>
      <c r="Q120" s="10">
        <v>105.3</v>
      </c>
      <c r="R120" s="10">
        <v>104.6</v>
      </c>
      <c r="S120" s="10">
        <v>86</v>
      </c>
      <c r="T120" s="10">
        <v>89.3</v>
      </c>
      <c r="U120" s="10">
        <v>111.2</v>
      </c>
      <c r="V120" s="10">
        <v>85.9</v>
      </c>
      <c r="W120" s="10">
        <v>97.9</v>
      </c>
      <c r="X120" s="10">
        <v>110.5</v>
      </c>
      <c r="Y120" s="10">
        <v>110.8</v>
      </c>
      <c r="Z120" s="10">
        <v>199.6</v>
      </c>
      <c r="AA120" s="10">
        <v>82.2</v>
      </c>
      <c r="AB120" s="10">
        <v>119.7</v>
      </c>
      <c r="AC120" s="80">
        <v>0</v>
      </c>
      <c r="AD120" s="10">
        <v>47.6</v>
      </c>
      <c r="AE120" s="82">
        <v>174.5</v>
      </c>
      <c r="AF120" s="82" t="s">
        <v>111</v>
      </c>
      <c r="AG120" s="82">
        <v>116.7</v>
      </c>
      <c r="AH120" s="8"/>
      <c r="AI120" s="32"/>
      <c r="AJ120" s="8" t="s">
        <v>92</v>
      </c>
      <c r="AK120" s="10">
        <v>116.7</v>
      </c>
      <c r="AL120" s="10">
        <v>124.2</v>
      </c>
      <c r="AM120" s="38">
        <v>142.6</v>
      </c>
      <c r="AN120" s="38">
        <v>159.9</v>
      </c>
      <c r="AO120" s="38">
        <v>113.7</v>
      </c>
      <c r="AP120" s="38">
        <v>100.8</v>
      </c>
      <c r="AQ120" s="38">
        <v>105</v>
      </c>
      <c r="AR120" s="38">
        <v>99</v>
      </c>
      <c r="AS120" s="38">
        <v>112.5</v>
      </c>
      <c r="AT120" s="38">
        <v>112.8</v>
      </c>
      <c r="AU120" s="38">
        <v>107.3</v>
      </c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>
      <c r="A121" s="8"/>
      <c r="B121" s="32"/>
      <c r="C121" s="8" t="s">
        <v>93</v>
      </c>
      <c r="D121" s="10">
        <v>117.5</v>
      </c>
      <c r="E121" s="10">
        <v>117.5</v>
      </c>
      <c r="F121" s="10">
        <v>109.6</v>
      </c>
      <c r="G121" s="10">
        <v>216.4</v>
      </c>
      <c r="H121" s="10">
        <v>140.5</v>
      </c>
      <c r="I121" s="10">
        <v>120.5</v>
      </c>
      <c r="J121" s="10">
        <v>74</v>
      </c>
      <c r="K121" s="10">
        <v>150.80000000000001</v>
      </c>
      <c r="L121" s="10">
        <v>62.3</v>
      </c>
      <c r="M121" s="10">
        <v>86.1</v>
      </c>
      <c r="N121" s="10">
        <v>192.2</v>
      </c>
      <c r="O121" s="10">
        <v>89.1</v>
      </c>
      <c r="P121" s="10">
        <v>76.900000000000006</v>
      </c>
      <c r="Q121" s="10">
        <v>103.3</v>
      </c>
      <c r="R121" s="10">
        <v>108.9</v>
      </c>
      <c r="S121" s="10">
        <v>92.6</v>
      </c>
      <c r="T121" s="10">
        <v>101.5</v>
      </c>
      <c r="U121" s="10">
        <v>112.4</v>
      </c>
      <c r="V121" s="10">
        <v>83.8</v>
      </c>
      <c r="W121" s="10">
        <v>92.4</v>
      </c>
      <c r="X121" s="10">
        <v>96.2</v>
      </c>
      <c r="Y121" s="10">
        <v>98.5</v>
      </c>
      <c r="Z121" s="10">
        <v>150.1</v>
      </c>
      <c r="AA121" s="10">
        <v>94.8</v>
      </c>
      <c r="AB121" s="10">
        <v>116.7</v>
      </c>
      <c r="AC121" s="80">
        <v>0</v>
      </c>
      <c r="AD121" s="10">
        <v>46.3</v>
      </c>
      <c r="AE121" s="82">
        <v>175.5</v>
      </c>
      <c r="AF121" s="82" t="s">
        <v>111</v>
      </c>
      <c r="AG121" s="82">
        <v>117.5</v>
      </c>
      <c r="AH121" s="8"/>
      <c r="AI121" s="32"/>
      <c r="AJ121" s="8" t="s">
        <v>93</v>
      </c>
      <c r="AK121" s="10">
        <v>117.5</v>
      </c>
      <c r="AL121" s="10">
        <v>124</v>
      </c>
      <c r="AM121" s="38">
        <v>149.1</v>
      </c>
      <c r="AN121" s="38">
        <v>165.9</v>
      </c>
      <c r="AO121" s="38">
        <v>120.8</v>
      </c>
      <c r="AP121" s="38">
        <v>92.1</v>
      </c>
      <c r="AQ121" s="38">
        <v>96.3</v>
      </c>
      <c r="AR121" s="38">
        <v>90.4</v>
      </c>
      <c r="AS121" s="38">
        <v>113.7</v>
      </c>
      <c r="AT121" s="38">
        <v>114.4</v>
      </c>
      <c r="AU121" s="38">
        <v>102.4</v>
      </c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>
      <c r="A122" s="8"/>
      <c r="B122" s="32"/>
      <c r="C122" s="8" t="s">
        <v>94</v>
      </c>
      <c r="D122" s="10">
        <v>116.8</v>
      </c>
      <c r="E122" s="10">
        <v>116.8</v>
      </c>
      <c r="F122" s="10">
        <v>108.6</v>
      </c>
      <c r="G122" s="10">
        <v>226.7</v>
      </c>
      <c r="H122" s="10">
        <v>142.6</v>
      </c>
      <c r="I122" s="10">
        <v>127.7</v>
      </c>
      <c r="J122" s="10">
        <v>116.6</v>
      </c>
      <c r="K122" s="10">
        <v>146.4</v>
      </c>
      <c r="L122" s="10">
        <v>59.4</v>
      </c>
      <c r="M122" s="10">
        <v>90</v>
      </c>
      <c r="N122" s="10">
        <v>184.4</v>
      </c>
      <c r="O122" s="10">
        <v>79.5</v>
      </c>
      <c r="P122" s="10">
        <v>80.599999999999994</v>
      </c>
      <c r="Q122" s="10">
        <v>107.8</v>
      </c>
      <c r="R122" s="10">
        <v>100.5</v>
      </c>
      <c r="S122" s="10">
        <v>82.1</v>
      </c>
      <c r="T122" s="10">
        <v>98.2</v>
      </c>
      <c r="U122" s="10">
        <v>118</v>
      </c>
      <c r="V122" s="10">
        <v>79.5</v>
      </c>
      <c r="W122" s="10">
        <v>88</v>
      </c>
      <c r="X122" s="10">
        <v>95.5</v>
      </c>
      <c r="Y122" s="10">
        <v>100.4</v>
      </c>
      <c r="Z122" s="10">
        <v>141.9</v>
      </c>
      <c r="AA122" s="10">
        <v>77.599999999999994</v>
      </c>
      <c r="AB122" s="10">
        <v>122.4</v>
      </c>
      <c r="AC122" s="80">
        <v>0</v>
      </c>
      <c r="AD122" s="10">
        <v>49.7</v>
      </c>
      <c r="AE122" s="82">
        <v>231</v>
      </c>
      <c r="AF122" s="82" t="s">
        <v>111</v>
      </c>
      <c r="AG122" s="82">
        <v>116.8</v>
      </c>
      <c r="AH122" s="8"/>
      <c r="AI122" s="32"/>
      <c r="AJ122" s="8" t="s">
        <v>94</v>
      </c>
      <c r="AK122" s="10">
        <v>116.8</v>
      </c>
      <c r="AL122" s="10">
        <v>120.8</v>
      </c>
      <c r="AM122" s="38">
        <v>145.80000000000001</v>
      </c>
      <c r="AN122" s="38">
        <v>159.80000000000001</v>
      </c>
      <c r="AO122" s="38">
        <v>122.5</v>
      </c>
      <c r="AP122" s="38">
        <v>88.9</v>
      </c>
      <c r="AQ122" s="38">
        <v>88.8</v>
      </c>
      <c r="AR122" s="38">
        <v>88.9</v>
      </c>
      <c r="AS122" s="38">
        <v>114.5</v>
      </c>
      <c r="AT122" s="38">
        <v>114.9</v>
      </c>
      <c r="AU122" s="38">
        <v>108.3</v>
      </c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>
      <c r="A123" s="8"/>
      <c r="B123" s="32"/>
      <c r="C123" s="8" t="s">
        <v>95</v>
      </c>
      <c r="D123" s="10">
        <v>117.3</v>
      </c>
      <c r="E123" s="10">
        <v>117.3</v>
      </c>
      <c r="F123" s="10">
        <v>107.8</v>
      </c>
      <c r="G123" s="10">
        <v>209.6</v>
      </c>
      <c r="H123" s="10">
        <v>134.5</v>
      </c>
      <c r="I123" s="10">
        <v>135.69999999999999</v>
      </c>
      <c r="J123" s="10">
        <v>128.1</v>
      </c>
      <c r="K123" s="10">
        <v>154.19999999999999</v>
      </c>
      <c r="L123" s="10">
        <v>61.5</v>
      </c>
      <c r="M123" s="10">
        <v>103.7</v>
      </c>
      <c r="N123" s="10">
        <v>185.1</v>
      </c>
      <c r="O123" s="10">
        <v>73.5</v>
      </c>
      <c r="P123" s="10">
        <v>71.900000000000006</v>
      </c>
      <c r="Q123" s="10">
        <v>108.5</v>
      </c>
      <c r="R123" s="10">
        <v>104</v>
      </c>
      <c r="S123" s="10">
        <v>95.3</v>
      </c>
      <c r="T123" s="10">
        <v>90.9</v>
      </c>
      <c r="U123" s="10">
        <v>111.3</v>
      </c>
      <c r="V123" s="10">
        <v>81.7</v>
      </c>
      <c r="W123" s="10">
        <v>90.4</v>
      </c>
      <c r="X123" s="10">
        <v>100.2</v>
      </c>
      <c r="Y123" s="10">
        <v>113.6</v>
      </c>
      <c r="Z123" s="10">
        <v>134</v>
      </c>
      <c r="AA123" s="10">
        <v>90</v>
      </c>
      <c r="AB123" s="10">
        <v>124.4</v>
      </c>
      <c r="AC123" s="80">
        <v>0</v>
      </c>
      <c r="AD123" s="10">
        <v>52.1</v>
      </c>
      <c r="AE123" s="82">
        <v>233</v>
      </c>
      <c r="AF123" s="82" t="s">
        <v>111</v>
      </c>
      <c r="AG123" s="82">
        <v>117.3</v>
      </c>
      <c r="AH123" s="8"/>
      <c r="AI123" s="32"/>
      <c r="AJ123" s="8" t="s">
        <v>95</v>
      </c>
      <c r="AK123" s="10">
        <v>117.3</v>
      </c>
      <c r="AL123" s="10">
        <v>121.3</v>
      </c>
      <c r="AM123" s="38">
        <v>145.5</v>
      </c>
      <c r="AN123" s="38">
        <v>163.19999999999999</v>
      </c>
      <c r="AO123" s="38">
        <v>115.8</v>
      </c>
      <c r="AP123" s="38">
        <v>90.5</v>
      </c>
      <c r="AQ123" s="38">
        <v>87.6</v>
      </c>
      <c r="AR123" s="38">
        <v>91.7</v>
      </c>
      <c r="AS123" s="38">
        <v>115</v>
      </c>
      <c r="AT123" s="38">
        <v>115.2</v>
      </c>
      <c r="AU123" s="38">
        <v>112.4</v>
      </c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>
      <c r="A124" s="8"/>
      <c r="B124" s="32"/>
      <c r="C124" s="8" t="s">
        <v>96</v>
      </c>
      <c r="D124" s="10">
        <v>120</v>
      </c>
      <c r="E124" s="10">
        <v>119.9</v>
      </c>
      <c r="F124" s="10">
        <v>106.8</v>
      </c>
      <c r="G124" s="10">
        <v>246.6</v>
      </c>
      <c r="H124" s="10">
        <v>114</v>
      </c>
      <c r="I124" s="10">
        <v>145.4</v>
      </c>
      <c r="J124" s="10">
        <v>154.6</v>
      </c>
      <c r="K124" s="10">
        <v>158.80000000000001</v>
      </c>
      <c r="L124" s="10">
        <v>64.3</v>
      </c>
      <c r="M124" s="10">
        <v>116.2</v>
      </c>
      <c r="N124" s="10">
        <v>199.8</v>
      </c>
      <c r="O124" s="10">
        <v>76.400000000000006</v>
      </c>
      <c r="P124" s="10">
        <v>65.599999999999994</v>
      </c>
      <c r="Q124" s="10">
        <v>106.3</v>
      </c>
      <c r="R124" s="10">
        <v>102.2</v>
      </c>
      <c r="S124" s="10">
        <v>85.8</v>
      </c>
      <c r="T124" s="10">
        <v>97.6</v>
      </c>
      <c r="U124" s="10">
        <v>106</v>
      </c>
      <c r="V124" s="10">
        <v>82.7</v>
      </c>
      <c r="W124" s="10">
        <v>92.7</v>
      </c>
      <c r="X124" s="10">
        <v>103.8</v>
      </c>
      <c r="Y124" s="10">
        <v>117.3</v>
      </c>
      <c r="Z124" s="10">
        <v>143.30000000000001</v>
      </c>
      <c r="AA124" s="10">
        <v>89</v>
      </c>
      <c r="AB124" s="10">
        <v>126.9</v>
      </c>
      <c r="AC124" s="80">
        <v>0</v>
      </c>
      <c r="AD124" s="10">
        <v>52.5</v>
      </c>
      <c r="AE124" s="82">
        <v>273.2</v>
      </c>
      <c r="AF124" s="82" t="s">
        <v>111</v>
      </c>
      <c r="AG124" s="82">
        <v>120</v>
      </c>
      <c r="AH124" s="8"/>
      <c r="AI124" s="32"/>
      <c r="AJ124" s="8" t="s">
        <v>96</v>
      </c>
      <c r="AK124" s="10">
        <v>120</v>
      </c>
      <c r="AL124" s="10">
        <v>121</v>
      </c>
      <c r="AM124" s="38">
        <v>141.6</v>
      </c>
      <c r="AN124" s="38">
        <v>165.6</v>
      </c>
      <c r="AO124" s="38">
        <v>101.6</v>
      </c>
      <c r="AP124" s="38">
        <v>94.6</v>
      </c>
      <c r="AQ124" s="38">
        <v>94.1</v>
      </c>
      <c r="AR124" s="38">
        <v>94.9</v>
      </c>
      <c r="AS124" s="38">
        <v>119.4</v>
      </c>
      <c r="AT124" s="38">
        <v>120.5</v>
      </c>
      <c r="AU124" s="38">
        <v>100.7</v>
      </c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>
      <c r="A125" s="8"/>
      <c r="B125" s="34"/>
      <c r="C125" s="15" t="s">
        <v>97</v>
      </c>
      <c r="D125" s="14">
        <v>118.4</v>
      </c>
      <c r="E125" s="14">
        <v>118.4</v>
      </c>
      <c r="F125" s="14">
        <v>104.2</v>
      </c>
      <c r="G125" s="14">
        <v>266.5</v>
      </c>
      <c r="H125" s="14">
        <v>110.4</v>
      </c>
      <c r="I125" s="14">
        <v>153.1</v>
      </c>
      <c r="J125" s="14">
        <v>180.2</v>
      </c>
      <c r="K125" s="14">
        <v>160.69999999999999</v>
      </c>
      <c r="L125" s="14">
        <v>67</v>
      </c>
      <c r="M125" s="14">
        <v>106.3</v>
      </c>
      <c r="N125" s="14">
        <v>174.6</v>
      </c>
      <c r="O125" s="14">
        <v>69.400000000000006</v>
      </c>
      <c r="P125" s="14">
        <v>74</v>
      </c>
      <c r="Q125" s="14">
        <v>105.7</v>
      </c>
      <c r="R125" s="14">
        <v>101.4</v>
      </c>
      <c r="S125" s="14">
        <v>77.3</v>
      </c>
      <c r="T125" s="14">
        <v>97.3</v>
      </c>
      <c r="U125" s="14">
        <v>101.5</v>
      </c>
      <c r="V125" s="14">
        <v>86.3</v>
      </c>
      <c r="W125" s="14">
        <v>85.5</v>
      </c>
      <c r="X125" s="14">
        <v>106.3</v>
      </c>
      <c r="Y125" s="14">
        <v>106.8</v>
      </c>
      <c r="Z125" s="14">
        <v>194.7</v>
      </c>
      <c r="AA125" s="14">
        <v>93.5</v>
      </c>
      <c r="AB125" s="14">
        <v>124.4</v>
      </c>
      <c r="AC125" s="81">
        <v>0</v>
      </c>
      <c r="AD125" s="14">
        <v>36.700000000000003</v>
      </c>
      <c r="AE125" s="83">
        <v>275.8</v>
      </c>
      <c r="AF125" s="83" t="s">
        <v>111</v>
      </c>
      <c r="AG125" s="83">
        <v>118.4</v>
      </c>
      <c r="AH125" s="8"/>
      <c r="AI125" s="34"/>
      <c r="AJ125" s="15" t="s">
        <v>97</v>
      </c>
      <c r="AK125" s="14">
        <v>118.4</v>
      </c>
      <c r="AL125" s="14">
        <v>116.8</v>
      </c>
      <c r="AM125" s="14">
        <v>140.4</v>
      </c>
      <c r="AN125" s="14">
        <v>164.5</v>
      </c>
      <c r="AO125" s="14">
        <v>100.1</v>
      </c>
      <c r="AP125" s="14">
        <v>86.6</v>
      </c>
      <c r="AQ125" s="14">
        <v>76.400000000000006</v>
      </c>
      <c r="AR125" s="14">
        <v>90.9</v>
      </c>
      <c r="AS125" s="14">
        <v>119.4</v>
      </c>
      <c r="AT125" s="14">
        <v>121.1</v>
      </c>
      <c r="AU125" s="14">
        <v>89.5</v>
      </c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>
      <c r="A126" s="8"/>
      <c r="B126" s="28" t="s">
        <v>107</v>
      </c>
      <c r="C126" s="22" t="s">
        <v>84</v>
      </c>
      <c r="D126" s="10">
        <v>120.6</v>
      </c>
      <c r="E126" s="10">
        <v>120.6</v>
      </c>
      <c r="F126" s="10">
        <v>107.1</v>
      </c>
      <c r="G126" s="10">
        <v>299.89999999999998</v>
      </c>
      <c r="H126" s="10">
        <v>121.1</v>
      </c>
      <c r="I126" s="10">
        <v>135.69999999999999</v>
      </c>
      <c r="J126" s="10">
        <v>111.1</v>
      </c>
      <c r="K126" s="10">
        <v>159.9</v>
      </c>
      <c r="L126" s="10">
        <v>65.7</v>
      </c>
      <c r="M126" s="10">
        <v>99.5</v>
      </c>
      <c r="N126" s="10">
        <v>169.6</v>
      </c>
      <c r="O126" s="10">
        <v>85.8</v>
      </c>
      <c r="P126" s="10">
        <v>55.2</v>
      </c>
      <c r="Q126" s="10">
        <v>109.7</v>
      </c>
      <c r="R126" s="10">
        <v>109</v>
      </c>
      <c r="S126" s="10">
        <v>84.5</v>
      </c>
      <c r="T126" s="10">
        <v>103.7</v>
      </c>
      <c r="U126" s="10">
        <v>109.9</v>
      </c>
      <c r="V126" s="10">
        <v>86.2</v>
      </c>
      <c r="W126" s="10">
        <v>89.1</v>
      </c>
      <c r="X126" s="10">
        <v>114.8</v>
      </c>
      <c r="Y126" s="10">
        <v>128.30000000000001</v>
      </c>
      <c r="Z126" s="10">
        <v>196.3</v>
      </c>
      <c r="AA126" s="10">
        <v>104.3</v>
      </c>
      <c r="AB126" s="10">
        <v>116.5</v>
      </c>
      <c r="AC126" s="80">
        <v>0</v>
      </c>
      <c r="AD126" s="10">
        <v>38.4</v>
      </c>
      <c r="AE126" s="82">
        <v>274</v>
      </c>
      <c r="AF126" s="82" t="s">
        <v>111</v>
      </c>
      <c r="AG126" s="82">
        <v>120.6</v>
      </c>
      <c r="AH126" s="8"/>
      <c r="AI126" s="28" t="s">
        <v>107</v>
      </c>
      <c r="AJ126" s="22" t="s">
        <v>84</v>
      </c>
      <c r="AK126" s="10">
        <v>120.6</v>
      </c>
      <c r="AL126" s="10">
        <v>119.3</v>
      </c>
      <c r="AM126" s="10">
        <v>142.1</v>
      </c>
      <c r="AN126" s="10">
        <v>162.1</v>
      </c>
      <c r="AO126" s="10">
        <v>108.7</v>
      </c>
      <c r="AP126" s="10">
        <v>90.3</v>
      </c>
      <c r="AQ126" s="10">
        <v>76.2</v>
      </c>
      <c r="AR126" s="10">
        <v>96.2</v>
      </c>
      <c r="AS126" s="10">
        <v>121.3</v>
      </c>
      <c r="AT126" s="10">
        <v>122.6</v>
      </c>
      <c r="AU126" s="10">
        <v>100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>
      <c r="A127" s="8"/>
      <c r="B127" s="32"/>
      <c r="C127" s="8" t="s">
        <v>86</v>
      </c>
      <c r="D127" s="10">
        <v>121.1</v>
      </c>
      <c r="E127" s="10">
        <v>121</v>
      </c>
      <c r="F127" s="10">
        <v>105.4</v>
      </c>
      <c r="G127" s="10">
        <v>336.2</v>
      </c>
      <c r="H127" s="10">
        <v>127.1</v>
      </c>
      <c r="I127" s="10">
        <v>134.5</v>
      </c>
      <c r="J127" s="10">
        <v>125.3</v>
      </c>
      <c r="K127" s="10">
        <v>153.5</v>
      </c>
      <c r="L127" s="10">
        <v>61.3</v>
      </c>
      <c r="M127" s="10">
        <v>109.3</v>
      </c>
      <c r="N127" s="10">
        <v>162.80000000000001</v>
      </c>
      <c r="O127" s="10">
        <v>76.900000000000006</v>
      </c>
      <c r="P127" s="10">
        <v>58.5</v>
      </c>
      <c r="Q127" s="10">
        <v>112.6</v>
      </c>
      <c r="R127" s="10">
        <v>107.1</v>
      </c>
      <c r="S127" s="10">
        <v>90.5</v>
      </c>
      <c r="T127" s="10">
        <v>101.8</v>
      </c>
      <c r="U127" s="10">
        <v>112.3</v>
      </c>
      <c r="V127" s="10">
        <v>85.8</v>
      </c>
      <c r="W127" s="10">
        <v>90.7</v>
      </c>
      <c r="X127" s="10">
        <v>108.7</v>
      </c>
      <c r="Y127" s="10">
        <v>119.6</v>
      </c>
      <c r="Z127" s="10">
        <v>180.5</v>
      </c>
      <c r="AA127" s="10">
        <v>109.6</v>
      </c>
      <c r="AB127" s="10">
        <v>110.6</v>
      </c>
      <c r="AC127" s="80">
        <v>0</v>
      </c>
      <c r="AD127" s="10">
        <v>40.1</v>
      </c>
      <c r="AE127" s="82">
        <v>274.39999999999998</v>
      </c>
      <c r="AF127" s="82" t="s">
        <v>111</v>
      </c>
      <c r="AG127" s="82">
        <v>121.1</v>
      </c>
      <c r="AH127" s="8"/>
      <c r="AI127" s="32"/>
      <c r="AJ127" s="8" t="s">
        <v>86</v>
      </c>
      <c r="AK127" s="10">
        <v>121.1</v>
      </c>
      <c r="AL127" s="10">
        <v>115.6</v>
      </c>
      <c r="AM127" s="10">
        <v>138.30000000000001</v>
      </c>
      <c r="AN127" s="10">
        <v>153.69999999999999</v>
      </c>
      <c r="AO127" s="10">
        <v>112.5</v>
      </c>
      <c r="AP127" s="10">
        <v>86.6</v>
      </c>
      <c r="AQ127" s="10">
        <v>73.5</v>
      </c>
      <c r="AR127" s="10">
        <v>92.1</v>
      </c>
      <c r="AS127" s="10">
        <v>124.2</v>
      </c>
      <c r="AT127" s="10">
        <v>125.2</v>
      </c>
      <c r="AU127" s="10">
        <v>107.9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>
      <c r="A128" s="8"/>
      <c r="B128" s="32"/>
      <c r="C128" s="8" t="s">
        <v>88</v>
      </c>
      <c r="D128" s="10">
        <v>113.3</v>
      </c>
      <c r="E128" s="10">
        <v>113.2</v>
      </c>
      <c r="F128" s="10">
        <v>99.3</v>
      </c>
      <c r="G128" s="10">
        <v>386.3</v>
      </c>
      <c r="H128" s="10">
        <v>122.7</v>
      </c>
      <c r="I128" s="10">
        <v>95.1</v>
      </c>
      <c r="J128" s="10">
        <v>71</v>
      </c>
      <c r="K128" s="10">
        <v>111.8</v>
      </c>
      <c r="L128" s="10">
        <v>59.9</v>
      </c>
      <c r="M128" s="10">
        <v>124.4</v>
      </c>
      <c r="N128" s="10">
        <v>143.19999999999999</v>
      </c>
      <c r="O128" s="10">
        <v>82.4</v>
      </c>
      <c r="P128" s="10">
        <v>47.3</v>
      </c>
      <c r="Q128" s="10">
        <v>108.6</v>
      </c>
      <c r="R128" s="10">
        <v>105.6</v>
      </c>
      <c r="S128" s="10">
        <v>78</v>
      </c>
      <c r="T128" s="10">
        <v>97.6</v>
      </c>
      <c r="U128" s="10">
        <v>109.4</v>
      </c>
      <c r="V128" s="10">
        <v>85.1</v>
      </c>
      <c r="W128" s="10">
        <v>90</v>
      </c>
      <c r="X128" s="10">
        <v>107.5</v>
      </c>
      <c r="Y128" s="10">
        <v>110</v>
      </c>
      <c r="Z128" s="10">
        <v>201.5</v>
      </c>
      <c r="AA128" s="10">
        <v>84.7</v>
      </c>
      <c r="AB128" s="10">
        <v>110.2</v>
      </c>
      <c r="AC128" s="80">
        <v>0</v>
      </c>
      <c r="AD128" s="10">
        <v>38.799999999999997</v>
      </c>
      <c r="AE128" s="82">
        <v>275.2</v>
      </c>
      <c r="AF128" s="82" t="s">
        <v>111</v>
      </c>
      <c r="AG128" s="82">
        <v>113.3</v>
      </c>
      <c r="AH128" s="8"/>
      <c r="AI128" s="32"/>
      <c r="AJ128" s="8" t="s">
        <v>88</v>
      </c>
      <c r="AK128" s="10">
        <v>113.3</v>
      </c>
      <c r="AL128" s="10">
        <v>102.2</v>
      </c>
      <c r="AM128" s="10">
        <v>114.3</v>
      </c>
      <c r="AN128" s="10">
        <v>117.9</v>
      </c>
      <c r="AO128" s="10">
        <v>108.3</v>
      </c>
      <c r="AP128" s="10">
        <v>86.8</v>
      </c>
      <c r="AQ128" s="10">
        <v>71.900000000000006</v>
      </c>
      <c r="AR128" s="10">
        <v>93</v>
      </c>
      <c r="AS128" s="10">
        <v>119.6</v>
      </c>
      <c r="AT128" s="10">
        <v>120</v>
      </c>
      <c r="AU128" s="10">
        <v>112.4</v>
      </c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>
      <c r="A129" s="8"/>
      <c r="B129" s="32"/>
      <c r="C129" s="8" t="s">
        <v>89</v>
      </c>
      <c r="D129" s="10">
        <v>115</v>
      </c>
      <c r="E129" s="10">
        <v>115</v>
      </c>
      <c r="F129" s="10">
        <v>102.4</v>
      </c>
      <c r="G129" s="10">
        <v>372.3</v>
      </c>
      <c r="H129" s="10">
        <v>138.80000000000001</v>
      </c>
      <c r="I129" s="10">
        <v>102.3</v>
      </c>
      <c r="J129" s="10">
        <v>83.3</v>
      </c>
      <c r="K129" s="10">
        <v>117.1</v>
      </c>
      <c r="L129" s="10">
        <v>66.8</v>
      </c>
      <c r="M129" s="10">
        <v>140.30000000000001</v>
      </c>
      <c r="N129" s="10">
        <v>147.80000000000001</v>
      </c>
      <c r="O129" s="10">
        <v>64.3</v>
      </c>
      <c r="P129" s="10">
        <v>68.3</v>
      </c>
      <c r="Q129" s="10">
        <v>108.8</v>
      </c>
      <c r="R129" s="10">
        <v>107.3</v>
      </c>
      <c r="S129" s="10">
        <v>89.8</v>
      </c>
      <c r="T129" s="10">
        <v>96.1</v>
      </c>
      <c r="U129" s="10">
        <v>101.7</v>
      </c>
      <c r="V129" s="10">
        <v>86.7</v>
      </c>
      <c r="W129" s="10">
        <v>91.8</v>
      </c>
      <c r="X129" s="10">
        <v>95.6</v>
      </c>
      <c r="Y129" s="10">
        <v>100.6</v>
      </c>
      <c r="Z129" s="10">
        <v>162.30000000000001</v>
      </c>
      <c r="AA129" s="10">
        <v>94.2</v>
      </c>
      <c r="AB129" s="10">
        <v>93.6</v>
      </c>
      <c r="AC129" s="80">
        <v>0</v>
      </c>
      <c r="AD129" s="10">
        <v>40.200000000000003</v>
      </c>
      <c r="AE129" s="82">
        <v>285.10000000000002</v>
      </c>
      <c r="AF129" s="82" t="s">
        <v>111</v>
      </c>
      <c r="AG129" s="82">
        <v>115</v>
      </c>
      <c r="AH129" s="8"/>
      <c r="AI129" s="32"/>
      <c r="AJ129" s="8" t="s">
        <v>89</v>
      </c>
      <c r="AK129" s="10">
        <v>115</v>
      </c>
      <c r="AL129" s="10">
        <v>104.7</v>
      </c>
      <c r="AM129" s="10">
        <v>120.8</v>
      </c>
      <c r="AN129" s="10">
        <v>123.3</v>
      </c>
      <c r="AO129" s="10">
        <v>116.5</v>
      </c>
      <c r="AP129" s="10">
        <v>84.2</v>
      </c>
      <c r="AQ129" s="10">
        <v>73.2</v>
      </c>
      <c r="AR129" s="10">
        <v>88.8</v>
      </c>
      <c r="AS129" s="10">
        <v>121</v>
      </c>
      <c r="AT129" s="10">
        <v>121.7</v>
      </c>
      <c r="AU129" s="10">
        <v>109.6</v>
      </c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>
      <c r="A130" s="8"/>
      <c r="B130" s="32"/>
      <c r="C130" s="8" t="s">
        <v>90</v>
      </c>
      <c r="D130" s="10">
        <v>119.3</v>
      </c>
      <c r="E130" s="10">
        <v>119.2</v>
      </c>
      <c r="F130" s="10">
        <v>107.9</v>
      </c>
      <c r="G130" s="10">
        <v>412.7</v>
      </c>
      <c r="H130" s="10">
        <v>143</v>
      </c>
      <c r="I130" s="10">
        <v>113.8</v>
      </c>
      <c r="J130" s="10">
        <v>112.9</v>
      </c>
      <c r="K130" s="10">
        <v>121.8</v>
      </c>
      <c r="L130" s="10">
        <v>77.599999999999994</v>
      </c>
      <c r="M130" s="10">
        <v>139.5</v>
      </c>
      <c r="N130" s="10">
        <v>155.4</v>
      </c>
      <c r="O130" s="10">
        <v>65.599999999999994</v>
      </c>
      <c r="P130" s="10">
        <v>76.3</v>
      </c>
      <c r="Q130" s="10">
        <v>105.2</v>
      </c>
      <c r="R130" s="10">
        <v>104.9</v>
      </c>
      <c r="S130" s="10">
        <v>95.6</v>
      </c>
      <c r="T130" s="10">
        <v>97.7</v>
      </c>
      <c r="U130" s="10">
        <v>95.8</v>
      </c>
      <c r="V130" s="10">
        <v>88.6</v>
      </c>
      <c r="W130" s="10">
        <v>91.4</v>
      </c>
      <c r="X130" s="10">
        <v>100.8</v>
      </c>
      <c r="Y130" s="10">
        <v>97.3</v>
      </c>
      <c r="Z130" s="10">
        <v>167.8</v>
      </c>
      <c r="AA130" s="10">
        <v>101.7</v>
      </c>
      <c r="AB130" s="10">
        <v>113.2</v>
      </c>
      <c r="AC130" s="80">
        <v>0</v>
      </c>
      <c r="AD130" s="10">
        <v>50.8</v>
      </c>
      <c r="AE130" s="82">
        <v>329.4</v>
      </c>
      <c r="AF130" s="82" t="s">
        <v>111</v>
      </c>
      <c r="AG130" s="82">
        <v>119.3</v>
      </c>
      <c r="AH130" s="8"/>
      <c r="AI130" s="32"/>
      <c r="AJ130" s="8" t="s">
        <v>90</v>
      </c>
      <c r="AK130" s="10">
        <v>119.3</v>
      </c>
      <c r="AL130" s="10">
        <v>107.5</v>
      </c>
      <c r="AM130" s="10">
        <v>124.2</v>
      </c>
      <c r="AN130" s="10">
        <v>128.4</v>
      </c>
      <c r="AO130" s="10">
        <v>117.1</v>
      </c>
      <c r="AP130" s="10">
        <v>86.2</v>
      </c>
      <c r="AQ130" s="10">
        <v>78.400000000000006</v>
      </c>
      <c r="AR130" s="10">
        <v>89.4</v>
      </c>
      <c r="AS130" s="10">
        <v>126</v>
      </c>
      <c r="AT130" s="10">
        <v>127.3</v>
      </c>
      <c r="AU130" s="10">
        <v>104.4</v>
      </c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>
      <c r="A131" s="8"/>
      <c r="B131" s="32"/>
      <c r="C131" s="8" t="s">
        <v>91</v>
      </c>
      <c r="D131" s="10">
        <v>121.4</v>
      </c>
      <c r="E131" s="10">
        <v>121.3</v>
      </c>
      <c r="F131" s="10">
        <v>109.9</v>
      </c>
      <c r="G131" s="10">
        <v>427.9</v>
      </c>
      <c r="H131" s="10">
        <v>152.4</v>
      </c>
      <c r="I131" s="10">
        <v>111.3</v>
      </c>
      <c r="J131" s="10">
        <v>100.9</v>
      </c>
      <c r="K131" s="10">
        <v>121.7</v>
      </c>
      <c r="L131" s="10">
        <v>80.8</v>
      </c>
      <c r="M131" s="10">
        <v>132.4</v>
      </c>
      <c r="N131" s="10">
        <v>160.5</v>
      </c>
      <c r="O131" s="10">
        <v>59.8</v>
      </c>
      <c r="P131" s="10">
        <v>64.599999999999994</v>
      </c>
      <c r="Q131" s="10">
        <v>110.1</v>
      </c>
      <c r="R131" s="10">
        <v>106.8</v>
      </c>
      <c r="S131" s="10">
        <v>81.5</v>
      </c>
      <c r="T131" s="10">
        <v>99.1</v>
      </c>
      <c r="U131" s="10">
        <v>102.4</v>
      </c>
      <c r="V131" s="10">
        <v>87.1</v>
      </c>
      <c r="W131" s="10">
        <v>93.5</v>
      </c>
      <c r="X131" s="10">
        <v>106.7</v>
      </c>
      <c r="Y131" s="10">
        <v>92.4</v>
      </c>
      <c r="Z131" s="10">
        <v>203.1</v>
      </c>
      <c r="AA131" s="10">
        <v>94.7</v>
      </c>
      <c r="AB131" s="10">
        <v>114.3</v>
      </c>
      <c r="AC131" s="80">
        <v>0</v>
      </c>
      <c r="AD131" s="10">
        <v>53.6</v>
      </c>
      <c r="AE131" s="82">
        <v>374.8</v>
      </c>
      <c r="AF131" s="82" t="s">
        <v>111</v>
      </c>
      <c r="AG131" s="82">
        <v>121.4</v>
      </c>
      <c r="AH131" s="8"/>
      <c r="AI131" s="32"/>
      <c r="AJ131" s="8" t="s">
        <v>91</v>
      </c>
      <c r="AK131" s="10">
        <v>121.4</v>
      </c>
      <c r="AL131" s="10">
        <v>111.3</v>
      </c>
      <c r="AM131" s="10">
        <v>130.5</v>
      </c>
      <c r="AN131" s="10">
        <v>133.80000000000001</v>
      </c>
      <c r="AO131" s="10">
        <v>124.8</v>
      </c>
      <c r="AP131" s="10">
        <v>86.8</v>
      </c>
      <c r="AQ131" s="10">
        <v>66.5</v>
      </c>
      <c r="AR131" s="10">
        <v>95.4</v>
      </c>
      <c r="AS131" s="10">
        <v>127.2</v>
      </c>
      <c r="AT131" s="10">
        <v>128.80000000000001</v>
      </c>
      <c r="AU131" s="10">
        <v>100.5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>
      <c r="A132" s="8"/>
      <c r="B132" s="32"/>
      <c r="C132" s="8" t="s">
        <v>92</v>
      </c>
      <c r="D132" s="10">
        <v>121.8</v>
      </c>
      <c r="E132" s="10">
        <v>121.7</v>
      </c>
      <c r="F132" s="10">
        <v>105.5</v>
      </c>
      <c r="G132" s="10">
        <v>388.7</v>
      </c>
      <c r="H132" s="10">
        <v>173.4</v>
      </c>
      <c r="I132" s="10">
        <v>116.4</v>
      </c>
      <c r="J132" s="10">
        <v>93.8</v>
      </c>
      <c r="K132" s="10">
        <v>131.6</v>
      </c>
      <c r="L132" s="10">
        <v>86</v>
      </c>
      <c r="M132" s="10">
        <v>133.4</v>
      </c>
      <c r="N132" s="10">
        <v>169.8</v>
      </c>
      <c r="O132" s="10">
        <v>74.7</v>
      </c>
      <c r="P132" s="10">
        <v>66.900000000000006</v>
      </c>
      <c r="Q132" s="10">
        <v>111.9</v>
      </c>
      <c r="R132" s="10">
        <v>102</v>
      </c>
      <c r="S132" s="10">
        <v>89.8</v>
      </c>
      <c r="T132" s="10">
        <v>93.5</v>
      </c>
      <c r="U132" s="10">
        <v>100.2</v>
      </c>
      <c r="V132" s="10">
        <v>91.1</v>
      </c>
      <c r="W132" s="10">
        <v>95</v>
      </c>
      <c r="X132" s="10">
        <v>117.8</v>
      </c>
      <c r="Y132" s="10">
        <v>104.5</v>
      </c>
      <c r="Z132" s="10">
        <v>252.5</v>
      </c>
      <c r="AA132" s="10">
        <v>92.3</v>
      </c>
      <c r="AB132" s="10">
        <v>113.7</v>
      </c>
      <c r="AC132" s="80">
        <v>0</v>
      </c>
      <c r="AD132" s="10">
        <v>41.8</v>
      </c>
      <c r="AE132" s="82">
        <v>373.4</v>
      </c>
      <c r="AF132" s="82" t="s">
        <v>111</v>
      </c>
      <c r="AG132" s="82">
        <v>121.8</v>
      </c>
      <c r="AH132" s="8"/>
      <c r="AI132" s="32"/>
      <c r="AJ132" s="8" t="s">
        <v>92</v>
      </c>
      <c r="AK132" s="10">
        <v>121.8</v>
      </c>
      <c r="AL132" s="10">
        <v>121</v>
      </c>
      <c r="AM132" s="10">
        <v>143.19999999999999</v>
      </c>
      <c r="AN132" s="10">
        <v>146.30000000000001</v>
      </c>
      <c r="AO132" s="10">
        <v>138</v>
      </c>
      <c r="AP132" s="10">
        <v>92.7</v>
      </c>
      <c r="AQ132" s="10">
        <v>75.3</v>
      </c>
      <c r="AR132" s="10">
        <v>100</v>
      </c>
      <c r="AS132" s="10">
        <v>122.2</v>
      </c>
      <c r="AT132" s="10">
        <v>123.6</v>
      </c>
      <c r="AU132" s="10">
        <v>98.4</v>
      </c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>
      <c r="A133" s="8"/>
      <c r="B133" s="32"/>
      <c r="C133" s="8" t="s">
        <v>93</v>
      </c>
      <c r="D133" s="10">
        <v>121.2</v>
      </c>
      <c r="E133" s="10">
        <v>121.1</v>
      </c>
      <c r="F133" s="10">
        <v>109.8</v>
      </c>
      <c r="G133" s="10">
        <v>350.1</v>
      </c>
      <c r="H133" s="10">
        <v>192.7</v>
      </c>
      <c r="I133" s="10">
        <v>117.8</v>
      </c>
      <c r="J133" s="10">
        <v>105.2</v>
      </c>
      <c r="K133" s="10">
        <v>128.1</v>
      </c>
      <c r="L133" s="10">
        <v>91.5</v>
      </c>
      <c r="M133" s="10">
        <v>126.2</v>
      </c>
      <c r="N133" s="10">
        <v>170.5</v>
      </c>
      <c r="O133" s="10">
        <v>75.2</v>
      </c>
      <c r="P133" s="10">
        <v>85.4</v>
      </c>
      <c r="Q133" s="10">
        <v>109.4</v>
      </c>
      <c r="R133" s="10">
        <v>102.2</v>
      </c>
      <c r="S133" s="10">
        <v>96.4</v>
      </c>
      <c r="T133" s="10">
        <v>89.6</v>
      </c>
      <c r="U133" s="10">
        <v>102.5</v>
      </c>
      <c r="V133" s="10">
        <v>92.7</v>
      </c>
      <c r="W133" s="10">
        <v>89.4</v>
      </c>
      <c r="X133" s="10">
        <v>98.8</v>
      </c>
      <c r="Y133" s="10">
        <v>97.2</v>
      </c>
      <c r="Z133" s="10">
        <v>175.2</v>
      </c>
      <c r="AA133" s="10">
        <v>94.8</v>
      </c>
      <c r="AB133" s="10">
        <v>114.4</v>
      </c>
      <c r="AC133" s="80">
        <v>0</v>
      </c>
      <c r="AD133" s="10">
        <v>39.299999999999997</v>
      </c>
      <c r="AE133" s="82">
        <v>369.1</v>
      </c>
      <c r="AF133" s="82" t="s">
        <v>111</v>
      </c>
      <c r="AG133" s="82">
        <v>121.2</v>
      </c>
      <c r="AH133" s="8"/>
      <c r="AI133" s="32"/>
      <c r="AJ133" s="8" t="s">
        <v>93</v>
      </c>
      <c r="AK133" s="10">
        <v>121.2</v>
      </c>
      <c r="AL133" s="10">
        <v>120.8</v>
      </c>
      <c r="AM133" s="10">
        <v>146.1</v>
      </c>
      <c r="AN133" s="10">
        <v>144</v>
      </c>
      <c r="AO133" s="10">
        <v>149.6</v>
      </c>
      <c r="AP133" s="10">
        <v>88.5</v>
      </c>
      <c r="AQ133" s="10">
        <v>85.7</v>
      </c>
      <c r="AR133" s="10">
        <v>89.7</v>
      </c>
      <c r="AS133" s="10">
        <v>121.5</v>
      </c>
      <c r="AT133" s="10">
        <v>123</v>
      </c>
      <c r="AU133" s="10">
        <v>96</v>
      </c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>
      <c r="A134" s="8"/>
      <c r="B134" s="32"/>
      <c r="C134" s="8" t="s">
        <v>94</v>
      </c>
      <c r="D134" s="10">
        <v>121</v>
      </c>
      <c r="E134" s="10">
        <v>120.9</v>
      </c>
      <c r="F134" s="10">
        <v>109.4</v>
      </c>
      <c r="G134" s="10">
        <v>293.8</v>
      </c>
      <c r="H134" s="10">
        <v>189.7</v>
      </c>
      <c r="I134" s="10">
        <v>121.7</v>
      </c>
      <c r="J134" s="10">
        <v>139.80000000000001</v>
      </c>
      <c r="K134" s="10">
        <v>121.9</v>
      </c>
      <c r="L134" s="10">
        <v>87.5</v>
      </c>
      <c r="M134" s="10">
        <v>108.1</v>
      </c>
      <c r="N134" s="10">
        <v>173.8</v>
      </c>
      <c r="O134" s="10">
        <v>68.7</v>
      </c>
      <c r="P134" s="10">
        <v>89.2</v>
      </c>
      <c r="Q134" s="10">
        <v>108.3</v>
      </c>
      <c r="R134" s="10">
        <v>107.2</v>
      </c>
      <c r="S134" s="10">
        <v>75.099999999999994</v>
      </c>
      <c r="T134" s="10">
        <v>102.9</v>
      </c>
      <c r="U134" s="10">
        <v>109.2</v>
      </c>
      <c r="V134" s="10">
        <v>92.8</v>
      </c>
      <c r="W134" s="10">
        <v>86</v>
      </c>
      <c r="X134" s="10">
        <v>99.7</v>
      </c>
      <c r="Y134" s="10">
        <v>97.9</v>
      </c>
      <c r="Z134" s="10">
        <v>172.9</v>
      </c>
      <c r="AA134" s="10">
        <v>84.6</v>
      </c>
      <c r="AB134" s="10">
        <v>114.4</v>
      </c>
      <c r="AC134" s="80">
        <v>0</v>
      </c>
      <c r="AD134" s="10">
        <v>46.2</v>
      </c>
      <c r="AE134" s="82">
        <v>368.3</v>
      </c>
      <c r="AF134" s="82" t="s">
        <v>111</v>
      </c>
      <c r="AG134" s="82">
        <v>121</v>
      </c>
      <c r="AH134" s="8"/>
      <c r="AI134" s="32"/>
      <c r="AJ134" s="8" t="s">
        <v>94</v>
      </c>
      <c r="AK134" s="10">
        <v>121</v>
      </c>
      <c r="AL134" s="10">
        <v>117.3</v>
      </c>
      <c r="AM134" s="10">
        <v>142.1</v>
      </c>
      <c r="AN134" s="10">
        <v>139.69999999999999</v>
      </c>
      <c r="AO134" s="10">
        <v>146.19999999999999</v>
      </c>
      <c r="AP134" s="10">
        <v>85.6</v>
      </c>
      <c r="AQ134" s="10">
        <v>77.8</v>
      </c>
      <c r="AR134" s="10">
        <v>88.8</v>
      </c>
      <c r="AS134" s="10">
        <v>123.1</v>
      </c>
      <c r="AT134" s="10">
        <v>124.3</v>
      </c>
      <c r="AU134" s="10">
        <v>101.8</v>
      </c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>
      <c r="A135" s="8"/>
      <c r="B135" s="32"/>
      <c r="C135" s="8" t="s">
        <v>95</v>
      </c>
      <c r="D135" s="10">
        <v>121.5</v>
      </c>
      <c r="E135" s="10">
        <v>121.4</v>
      </c>
      <c r="F135" s="10">
        <v>113.9</v>
      </c>
      <c r="G135" s="10">
        <v>265.60000000000002</v>
      </c>
      <c r="H135" s="10">
        <v>192.4</v>
      </c>
      <c r="I135" s="10">
        <v>119.2</v>
      </c>
      <c r="J135" s="10">
        <v>117.5</v>
      </c>
      <c r="K135" s="10">
        <v>127.9</v>
      </c>
      <c r="L135" s="10">
        <v>80.7</v>
      </c>
      <c r="M135" s="10">
        <v>114.3</v>
      </c>
      <c r="N135" s="10">
        <v>182.1</v>
      </c>
      <c r="O135" s="10">
        <v>75.900000000000006</v>
      </c>
      <c r="P135" s="10">
        <v>93</v>
      </c>
      <c r="Q135" s="10">
        <v>109.4</v>
      </c>
      <c r="R135" s="10">
        <v>111.3</v>
      </c>
      <c r="S135" s="10">
        <v>94.6</v>
      </c>
      <c r="T135" s="10">
        <v>93.1</v>
      </c>
      <c r="U135" s="10">
        <v>105.8</v>
      </c>
      <c r="V135" s="10">
        <v>91.9</v>
      </c>
      <c r="W135" s="10">
        <v>87</v>
      </c>
      <c r="X135" s="10">
        <v>96.9</v>
      </c>
      <c r="Y135" s="10">
        <v>99.5</v>
      </c>
      <c r="Z135" s="10">
        <v>145.9</v>
      </c>
      <c r="AA135" s="10">
        <v>105</v>
      </c>
      <c r="AB135" s="10">
        <v>117</v>
      </c>
      <c r="AC135" s="80">
        <v>0</v>
      </c>
      <c r="AD135" s="10">
        <v>48.2</v>
      </c>
      <c r="AE135" s="82">
        <v>369.9</v>
      </c>
      <c r="AF135" s="82" t="s">
        <v>111</v>
      </c>
      <c r="AG135" s="82">
        <v>121.5</v>
      </c>
      <c r="AH135" s="8"/>
      <c r="AI135" s="32"/>
      <c r="AJ135" s="8" t="s">
        <v>95</v>
      </c>
      <c r="AK135" s="10">
        <v>121.5</v>
      </c>
      <c r="AL135" s="10">
        <v>121.5</v>
      </c>
      <c r="AM135" s="10">
        <v>147.30000000000001</v>
      </c>
      <c r="AN135" s="10">
        <v>145.9</v>
      </c>
      <c r="AO135" s="10">
        <v>149.6</v>
      </c>
      <c r="AP135" s="10">
        <v>88.6</v>
      </c>
      <c r="AQ135" s="10">
        <v>87.9</v>
      </c>
      <c r="AR135" s="10">
        <v>88.9</v>
      </c>
      <c r="AS135" s="10">
        <v>121.5</v>
      </c>
      <c r="AT135" s="10">
        <v>122</v>
      </c>
      <c r="AU135" s="10">
        <v>113.7</v>
      </c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>
      <c r="A136" s="8"/>
      <c r="B136" s="32"/>
      <c r="C136" s="8" t="s">
        <v>96</v>
      </c>
      <c r="D136" s="10">
        <v>120.7</v>
      </c>
      <c r="E136" s="10">
        <v>120.6</v>
      </c>
      <c r="F136" s="10">
        <v>109.5</v>
      </c>
      <c r="G136" s="10">
        <v>280.3</v>
      </c>
      <c r="H136" s="10">
        <v>164</v>
      </c>
      <c r="I136" s="10">
        <v>121.4</v>
      </c>
      <c r="J136" s="10">
        <v>122.1</v>
      </c>
      <c r="K136" s="10">
        <v>130.69999999999999</v>
      </c>
      <c r="L136" s="10">
        <v>76.400000000000006</v>
      </c>
      <c r="M136" s="10">
        <v>122.6</v>
      </c>
      <c r="N136" s="10">
        <v>190.7</v>
      </c>
      <c r="O136" s="10">
        <v>75.2</v>
      </c>
      <c r="P136" s="10">
        <v>89</v>
      </c>
      <c r="Q136" s="10">
        <v>107.2</v>
      </c>
      <c r="R136" s="10">
        <v>108.7</v>
      </c>
      <c r="S136" s="10">
        <v>88.2</v>
      </c>
      <c r="T136" s="10">
        <v>97.8</v>
      </c>
      <c r="U136" s="10">
        <v>101.5</v>
      </c>
      <c r="V136" s="10">
        <v>91.5</v>
      </c>
      <c r="W136" s="10">
        <v>89.3</v>
      </c>
      <c r="X136" s="10">
        <v>105</v>
      </c>
      <c r="Y136" s="10">
        <v>110.5</v>
      </c>
      <c r="Z136" s="10">
        <v>170.3</v>
      </c>
      <c r="AA136" s="10">
        <v>101.2</v>
      </c>
      <c r="AB136" s="10">
        <v>115.4</v>
      </c>
      <c r="AC136" s="80">
        <v>0</v>
      </c>
      <c r="AD136" s="10">
        <v>46.4</v>
      </c>
      <c r="AE136" s="82">
        <v>367.2</v>
      </c>
      <c r="AF136" s="82" t="s">
        <v>111</v>
      </c>
      <c r="AG136" s="82">
        <v>120.7</v>
      </c>
      <c r="AH136" s="8"/>
      <c r="AI136" s="32"/>
      <c r="AJ136" s="8" t="s">
        <v>96</v>
      </c>
      <c r="AK136" s="10">
        <v>120.7</v>
      </c>
      <c r="AL136" s="10">
        <v>120.8</v>
      </c>
      <c r="AM136" s="10">
        <v>143.19999999999999</v>
      </c>
      <c r="AN136" s="10">
        <v>151.19999999999999</v>
      </c>
      <c r="AO136" s="10">
        <v>129.69999999999999</v>
      </c>
      <c r="AP136" s="10">
        <v>92.2</v>
      </c>
      <c r="AQ136" s="10">
        <v>88.4</v>
      </c>
      <c r="AR136" s="10">
        <v>93.8</v>
      </c>
      <c r="AS136" s="10">
        <v>120.7</v>
      </c>
      <c r="AT136" s="10">
        <v>121.4</v>
      </c>
      <c r="AU136" s="10">
        <v>109.4</v>
      </c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>
      <c r="A137" s="8"/>
      <c r="B137" s="34"/>
      <c r="C137" s="15" t="s">
        <v>97</v>
      </c>
      <c r="D137" s="10">
        <v>120.4</v>
      </c>
      <c r="E137" s="10">
        <v>120.4</v>
      </c>
      <c r="F137" s="10">
        <v>115.2</v>
      </c>
      <c r="G137" s="10">
        <v>310.60000000000002</v>
      </c>
      <c r="H137" s="10">
        <v>127.5</v>
      </c>
      <c r="I137" s="10">
        <v>132.30000000000001</v>
      </c>
      <c r="J137" s="10">
        <v>121.3</v>
      </c>
      <c r="K137" s="10">
        <v>149.19999999999999</v>
      </c>
      <c r="L137" s="10">
        <v>72.2</v>
      </c>
      <c r="M137" s="10">
        <v>123.5</v>
      </c>
      <c r="N137" s="10">
        <v>188</v>
      </c>
      <c r="O137" s="10">
        <v>80.3</v>
      </c>
      <c r="P137" s="10">
        <v>85.5</v>
      </c>
      <c r="Q137" s="10">
        <v>104.5</v>
      </c>
      <c r="R137" s="10">
        <v>105.1</v>
      </c>
      <c r="S137" s="10">
        <v>79.2</v>
      </c>
      <c r="T137" s="10">
        <v>97.7</v>
      </c>
      <c r="U137" s="10">
        <v>92.8</v>
      </c>
      <c r="V137" s="10">
        <v>94.7</v>
      </c>
      <c r="W137" s="10">
        <v>82.5</v>
      </c>
      <c r="X137" s="10">
        <v>100.1</v>
      </c>
      <c r="Y137" s="10">
        <v>89.1</v>
      </c>
      <c r="Z137" s="10">
        <v>198.6</v>
      </c>
      <c r="AA137" s="10">
        <v>103.5</v>
      </c>
      <c r="AB137" s="10">
        <v>116.8</v>
      </c>
      <c r="AC137" s="80">
        <v>0</v>
      </c>
      <c r="AD137" s="10">
        <v>34.5</v>
      </c>
      <c r="AE137" s="82">
        <v>364.7</v>
      </c>
      <c r="AF137" s="82" t="s">
        <v>111</v>
      </c>
      <c r="AG137" s="82">
        <v>120.4</v>
      </c>
      <c r="AH137" s="8"/>
      <c r="AI137" s="34"/>
      <c r="AJ137" s="15" t="s">
        <v>97</v>
      </c>
      <c r="AK137" s="14">
        <v>120.4</v>
      </c>
      <c r="AL137" s="14">
        <v>116.5</v>
      </c>
      <c r="AM137" s="14">
        <v>144.5</v>
      </c>
      <c r="AN137" s="14">
        <v>166.4</v>
      </c>
      <c r="AO137" s="14">
        <v>108</v>
      </c>
      <c r="AP137" s="14">
        <v>80.7</v>
      </c>
      <c r="AQ137" s="14">
        <v>79.2</v>
      </c>
      <c r="AR137" s="14">
        <v>81.400000000000006</v>
      </c>
      <c r="AS137" s="14">
        <v>122.7</v>
      </c>
      <c r="AT137" s="14">
        <v>124.2</v>
      </c>
      <c r="AU137" s="14">
        <v>96.9</v>
      </c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>
      <c r="A138" s="8"/>
      <c r="B138" s="32" t="s">
        <v>108</v>
      </c>
      <c r="C138" s="8" t="s">
        <v>84</v>
      </c>
      <c r="D138" s="29">
        <v>111.6</v>
      </c>
      <c r="E138" s="29">
        <v>111.5</v>
      </c>
      <c r="F138" s="29">
        <v>112.2</v>
      </c>
      <c r="G138" s="29">
        <v>331.3</v>
      </c>
      <c r="H138" s="29">
        <v>85</v>
      </c>
      <c r="I138" s="29">
        <v>118.2</v>
      </c>
      <c r="J138" s="29">
        <v>124.2</v>
      </c>
      <c r="K138" s="29">
        <v>126.8</v>
      </c>
      <c r="L138" s="29">
        <v>66.099999999999994</v>
      </c>
      <c r="M138" s="29">
        <v>133.5</v>
      </c>
      <c r="N138" s="29">
        <v>78.5</v>
      </c>
      <c r="O138" s="29">
        <v>88.8</v>
      </c>
      <c r="P138" s="29">
        <v>113.3</v>
      </c>
      <c r="Q138" s="29">
        <v>99.6</v>
      </c>
      <c r="R138" s="29">
        <v>105.5</v>
      </c>
      <c r="S138" s="29">
        <v>93.2</v>
      </c>
      <c r="T138" s="29">
        <v>98.9</v>
      </c>
      <c r="U138" s="29">
        <v>93.9</v>
      </c>
      <c r="V138" s="29">
        <v>93</v>
      </c>
      <c r="W138" s="29">
        <v>85.4</v>
      </c>
      <c r="X138" s="29">
        <v>130.9</v>
      </c>
      <c r="Y138" s="29">
        <v>106.3</v>
      </c>
      <c r="Z138" s="29">
        <v>307.3</v>
      </c>
      <c r="AA138" s="29">
        <v>125.4</v>
      </c>
      <c r="AB138" s="29">
        <v>113.2</v>
      </c>
      <c r="AC138" s="79">
        <v>0</v>
      </c>
      <c r="AD138" s="29">
        <v>38</v>
      </c>
      <c r="AE138" s="84">
        <v>361.1</v>
      </c>
      <c r="AF138" s="84" t="s">
        <v>111</v>
      </c>
      <c r="AG138" s="84">
        <v>111.6</v>
      </c>
      <c r="AH138" s="8"/>
      <c r="AI138" s="32" t="s">
        <v>108</v>
      </c>
      <c r="AJ138" s="8" t="s">
        <v>84</v>
      </c>
      <c r="AK138" s="10">
        <v>111.6</v>
      </c>
      <c r="AL138" s="10">
        <v>104</v>
      </c>
      <c r="AM138" s="10">
        <v>113.6</v>
      </c>
      <c r="AN138" s="10">
        <v>117.7</v>
      </c>
      <c r="AO138" s="10">
        <v>106.6</v>
      </c>
      <c r="AP138" s="10">
        <v>91.7</v>
      </c>
      <c r="AQ138" s="10">
        <v>91.3</v>
      </c>
      <c r="AR138" s="10">
        <v>91.9</v>
      </c>
      <c r="AS138" s="10">
        <v>115.9</v>
      </c>
      <c r="AT138" s="10">
        <v>116.7</v>
      </c>
      <c r="AU138" s="10">
        <v>102.9</v>
      </c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>
      <c r="A139" s="8"/>
      <c r="B139" s="32"/>
      <c r="C139" s="8" t="s">
        <v>86</v>
      </c>
      <c r="D139" s="10">
        <v>107.1</v>
      </c>
      <c r="E139" s="10">
        <v>107</v>
      </c>
      <c r="F139" s="10">
        <v>103.7</v>
      </c>
      <c r="G139" s="10">
        <v>326.89999999999998</v>
      </c>
      <c r="H139" s="10">
        <v>89.5</v>
      </c>
      <c r="I139" s="10">
        <v>108.1</v>
      </c>
      <c r="J139" s="10">
        <v>88.6</v>
      </c>
      <c r="K139" s="10">
        <v>125.4</v>
      </c>
      <c r="L139" s="10">
        <v>61.8</v>
      </c>
      <c r="M139" s="10">
        <v>135.9</v>
      </c>
      <c r="N139" s="10">
        <v>80.3</v>
      </c>
      <c r="O139" s="10">
        <v>86.6</v>
      </c>
      <c r="P139" s="10">
        <v>87.4</v>
      </c>
      <c r="Q139" s="10">
        <v>101.3</v>
      </c>
      <c r="R139" s="10">
        <v>104.3</v>
      </c>
      <c r="S139" s="10">
        <v>85.5</v>
      </c>
      <c r="T139" s="10">
        <v>92.3</v>
      </c>
      <c r="U139" s="10">
        <v>83.8</v>
      </c>
      <c r="V139" s="10">
        <v>93.4</v>
      </c>
      <c r="W139" s="10">
        <v>88.2</v>
      </c>
      <c r="X139" s="10">
        <v>118.6</v>
      </c>
      <c r="Y139" s="10">
        <v>107</v>
      </c>
      <c r="Z139" s="10">
        <v>250.6</v>
      </c>
      <c r="AA139" s="10">
        <v>118.1</v>
      </c>
      <c r="AB139" s="10">
        <v>112.2</v>
      </c>
      <c r="AC139" s="80">
        <v>0</v>
      </c>
      <c r="AD139" s="10">
        <v>37.1</v>
      </c>
      <c r="AE139" s="82">
        <v>353.4</v>
      </c>
      <c r="AF139" s="82" t="s">
        <v>111</v>
      </c>
      <c r="AG139" s="82">
        <v>107.1</v>
      </c>
      <c r="AH139" s="8"/>
      <c r="AI139" s="32"/>
      <c r="AJ139" s="8" t="s">
        <v>86</v>
      </c>
      <c r="AK139" s="10">
        <v>107.1</v>
      </c>
      <c r="AL139" s="10">
        <v>102.2</v>
      </c>
      <c r="AM139" s="10">
        <v>114.7</v>
      </c>
      <c r="AN139" s="10">
        <v>117.6</v>
      </c>
      <c r="AO139" s="10">
        <v>110</v>
      </c>
      <c r="AP139" s="10">
        <v>86.2</v>
      </c>
      <c r="AQ139" s="10">
        <v>79.900000000000006</v>
      </c>
      <c r="AR139" s="10">
        <v>88.8</v>
      </c>
      <c r="AS139" s="10">
        <v>109.9</v>
      </c>
      <c r="AT139" s="10">
        <v>110.2</v>
      </c>
      <c r="AU139" s="10">
        <v>105.5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>
      <c r="A140" s="8"/>
      <c r="B140" s="32"/>
      <c r="C140" s="8" t="s">
        <v>88</v>
      </c>
      <c r="D140" s="10">
        <v>100.6</v>
      </c>
      <c r="E140" s="10">
        <v>100.5</v>
      </c>
      <c r="F140" s="10">
        <v>100.3</v>
      </c>
      <c r="G140" s="10">
        <v>356.9</v>
      </c>
      <c r="H140" s="10">
        <v>61.1</v>
      </c>
      <c r="I140" s="10">
        <v>83.2</v>
      </c>
      <c r="J140" s="10">
        <v>52.5</v>
      </c>
      <c r="K140" s="10">
        <v>99.7</v>
      </c>
      <c r="L140" s="10">
        <v>61.3</v>
      </c>
      <c r="M140" s="10">
        <v>136</v>
      </c>
      <c r="N140" s="10">
        <v>71.7</v>
      </c>
      <c r="O140" s="10">
        <v>80.900000000000006</v>
      </c>
      <c r="P140" s="10">
        <v>73.2</v>
      </c>
      <c r="Q140" s="10">
        <v>101.2</v>
      </c>
      <c r="R140" s="10">
        <v>101.7</v>
      </c>
      <c r="S140" s="10">
        <v>86</v>
      </c>
      <c r="T140" s="10">
        <v>88.4</v>
      </c>
      <c r="U140" s="10">
        <v>88</v>
      </c>
      <c r="V140" s="10">
        <v>89.4</v>
      </c>
      <c r="W140" s="10">
        <v>87.8</v>
      </c>
      <c r="X140" s="10">
        <v>111.8</v>
      </c>
      <c r="Y140" s="10">
        <v>81.5</v>
      </c>
      <c r="Z140" s="10">
        <v>298.10000000000002</v>
      </c>
      <c r="AA140" s="10">
        <v>81.599999999999994</v>
      </c>
      <c r="AB140" s="10">
        <v>100.3</v>
      </c>
      <c r="AC140" s="80">
        <v>0</v>
      </c>
      <c r="AD140" s="10">
        <v>23.1</v>
      </c>
      <c r="AE140" s="82">
        <v>355</v>
      </c>
      <c r="AF140" s="82" t="s">
        <v>111</v>
      </c>
      <c r="AG140" s="82">
        <v>100.6</v>
      </c>
      <c r="AH140" s="8"/>
      <c r="AI140" s="32"/>
      <c r="AJ140" s="8" t="s">
        <v>88</v>
      </c>
      <c r="AK140" s="10">
        <v>100.6</v>
      </c>
      <c r="AL140" s="10">
        <v>88.3</v>
      </c>
      <c r="AM140" s="10">
        <v>93.4</v>
      </c>
      <c r="AN140" s="10">
        <v>93.6</v>
      </c>
      <c r="AO140" s="10">
        <v>93.1</v>
      </c>
      <c r="AP140" s="10">
        <v>81.7</v>
      </c>
      <c r="AQ140" s="10">
        <v>67.8</v>
      </c>
      <c r="AR140" s="10">
        <v>87.6</v>
      </c>
      <c r="AS140" s="10">
        <v>107.6</v>
      </c>
      <c r="AT140" s="10">
        <v>108.3</v>
      </c>
      <c r="AU140" s="10">
        <v>96.5</v>
      </c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>
      <c r="A141" s="8"/>
      <c r="B141" s="32"/>
      <c r="C141" s="8" t="s">
        <v>89</v>
      </c>
      <c r="D141" s="10">
        <v>106.1</v>
      </c>
      <c r="E141" s="10">
        <v>106.1</v>
      </c>
      <c r="F141" s="10">
        <v>100.5</v>
      </c>
      <c r="G141" s="10">
        <v>380.7</v>
      </c>
      <c r="H141" s="10">
        <v>89.8</v>
      </c>
      <c r="I141" s="10">
        <v>94.9</v>
      </c>
      <c r="J141" s="10">
        <v>69.900000000000006</v>
      </c>
      <c r="K141" s="10">
        <v>109.8</v>
      </c>
      <c r="L141" s="10">
        <v>69.7</v>
      </c>
      <c r="M141" s="10">
        <v>137</v>
      </c>
      <c r="N141" s="10">
        <v>81.900000000000006</v>
      </c>
      <c r="O141" s="10">
        <v>86</v>
      </c>
      <c r="P141" s="10">
        <v>75.400000000000006</v>
      </c>
      <c r="Q141" s="10">
        <v>107.4</v>
      </c>
      <c r="R141" s="10">
        <v>103.3</v>
      </c>
      <c r="S141" s="10">
        <v>92.6</v>
      </c>
      <c r="T141" s="10">
        <v>87.2</v>
      </c>
      <c r="U141" s="10">
        <v>83</v>
      </c>
      <c r="V141" s="10">
        <v>85.8</v>
      </c>
      <c r="W141" s="10">
        <v>92.1</v>
      </c>
      <c r="X141" s="10">
        <v>111.2</v>
      </c>
      <c r="Y141" s="10">
        <v>90.2</v>
      </c>
      <c r="Z141" s="10">
        <v>261.10000000000002</v>
      </c>
      <c r="AA141" s="10">
        <v>92.6</v>
      </c>
      <c r="AB141" s="10">
        <v>97.7</v>
      </c>
      <c r="AC141" s="80">
        <v>0</v>
      </c>
      <c r="AD141" s="10">
        <v>35.4</v>
      </c>
      <c r="AE141" s="82">
        <v>350.2</v>
      </c>
      <c r="AF141" s="82" t="s">
        <v>111</v>
      </c>
      <c r="AG141" s="82">
        <v>106.1</v>
      </c>
      <c r="AH141" s="8"/>
      <c r="AI141" s="32"/>
      <c r="AJ141" s="8" t="s">
        <v>89</v>
      </c>
      <c r="AK141" s="10">
        <v>106.1</v>
      </c>
      <c r="AL141" s="10">
        <v>98.1</v>
      </c>
      <c r="AM141" s="10">
        <v>106.5</v>
      </c>
      <c r="AN141" s="10">
        <v>103.6</v>
      </c>
      <c r="AO141" s="10">
        <v>111.4</v>
      </c>
      <c r="AP141" s="10">
        <v>87.3</v>
      </c>
      <c r="AQ141" s="10">
        <v>80.900000000000006</v>
      </c>
      <c r="AR141" s="10">
        <v>90</v>
      </c>
      <c r="AS141" s="10">
        <v>110.7</v>
      </c>
      <c r="AT141" s="10">
        <v>111.4</v>
      </c>
      <c r="AU141" s="10">
        <v>99.3</v>
      </c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>
      <c r="A142" s="8"/>
      <c r="B142" s="32"/>
      <c r="C142" s="8" t="s">
        <v>90</v>
      </c>
      <c r="D142" s="10">
        <v>108.7</v>
      </c>
      <c r="E142" s="10">
        <v>108.7</v>
      </c>
      <c r="F142" s="10">
        <v>103.2</v>
      </c>
      <c r="G142" s="10">
        <v>381.4</v>
      </c>
      <c r="H142" s="10">
        <v>91.7</v>
      </c>
      <c r="I142" s="10">
        <v>98.7</v>
      </c>
      <c r="J142" s="10">
        <v>69.5</v>
      </c>
      <c r="K142" s="10">
        <v>112.4</v>
      </c>
      <c r="L142" s="10">
        <v>87.6</v>
      </c>
      <c r="M142" s="10">
        <v>142.9</v>
      </c>
      <c r="N142" s="10">
        <v>84.1</v>
      </c>
      <c r="O142" s="10">
        <v>82.9</v>
      </c>
      <c r="P142" s="10">
        <v>106.4</v>
      </c>
      <c r="Q142" s="10">
        <v>105.9</v>
      </c>
      <c r="R142" s="10">
        <v>104.4</v>
      </c>
      <c r="S142" s="10">
        <v>93.3</v>
      </c>
      <c r="T142" s="10">
        <v>80.400000000000006</v>
      </c>
      <c r="U142" s="10">
        <v>93.5</v>
      </c>
      <c r="V142" s="10">
        <v>86.7</v>
      </c>
      <c r="W142" s="10">
        <v>92</v>
      </c>
      <c r="X142" s="10">
        <v>122.3</v>
      </c>
      <c r="Y142" s="10">
        <v>104.3</v>
      </c>
      <c r="Z142" s="10">
        <v>273.39999999999998</v>
      </c>
      <c r="AA142" s="10">
        <v>96.8</v>
      </c>
      <c r="AB142" s="10">
        <v>93.7</v>
      </c>
      <c r="AC142" s="80">
        <v>0</v>
      </c>
      <c r="AD142" s="10">
        <v>48.3</v>
      </c>
      <c r="AE142" s="82">
        <v>353.5</v>
      </c>
      <c r="AF142" s="82" t="s">
        <v>111</v>
      </c>
      <c r="AG142" s="82">
        <v>108.7</v>
      </c>
      <c r="AH142" s="8"/>
      <c r="AI142" s="32"/>
      <c r="AJ142" s="8" t="s">
        <v>90</v>
      </c>
      <c r="AK142" s="10">
        <v>108.7</v>
      </c>
      <c r="AL142" s="10">
        <v>102.5</v>
      </c>
      <c r="AM142" s="10">
        <v>111.2</v>
      </c>
      <c r="AN142" s="10">
        <v>109.5</v>
      </c>
      <c r="AO142" s="10">
        <v>114.1</v>
      </c>
      <c r="AP142" s="10">
        <v>91.4</v>
      </c>
      <c r="AQ142" s="10">
        <v>83.6</v>
      </c>
      <c r="AR142" s="10">
        <v>94.6</v>
      </c>
      <c r="AS142" s="10">
        <v>112.3</v>
      </c>
      <c r="AT142" s="10">
        <v>112.9</v>
      </c>
      <c r="AU142" s="10">
        <v>102.9</v>
      </c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>
      <c r="A143" s="8"/>
      <c r="B143" s="32"/>
      <c r="C143" s="8" t="s">
        <v>91</v>
      </c>
      <c r="D143" s="10">
        <v>110.5</v>
      </c>
      <c r="E143" s="10">
        <v>110.5</v>
      </c>
      <c r="F143" s="10">
        <v>105</v>
      </c>
      <c r="G143" s="10">
        <v>368.4</v>
      </c>
      <c r="H143" s="10">
        <v>111.2</v>
      </c>
      <c r="I143" s="10">
        <v>99.5</v>
      </c>
      <c r="J143" s="10">
        <v>69.400000000000006</v>
      </c>
      <c r="K143" s="10">
        <v>110</v>
      </c>
      <c r="L143" s="10">
        <v>105</v>
      </c>
      <c r="M143" s="10">
        <v>141.5</v>
      </c>
      <c r="N143" s="10">
        <v>82.6</v>
      </c>
      <c r="O143" s="10">
        <v>85.9</v>
      </c>
      <c r="P143" s="10">
        <v>91.9</v>
      </c>
      <c r="Q143" s="10">
        <v>106.3</v>
      </c>
      <c r="R143" s="10">
        <v>105.4</v>
      </c>
      <c r="S143" s="10">
        <v>85.2</v>
      </c>
      <c r="T143" s="10">
        <v>90.4</v>
      </c>
      <c r="U143" s="10">
        <v>100.7</v>
      </c>
      <c r="V143" s="10">
        <v>86.8</v>
      </c>
      <c r="W143" s="10">
        <v>93.6</v>
      </c>
      <c r="X143" s="10">
        <v>118</v>
      </c>
      <c r="Y143" s="10">
        <v>113.4</v>
      </c>
      <c r="Z143" s="10">
        <v>229.6</v>
      </c>
      <c r="AA143" s="10">
        <v>105.1</v>
      </c>
      <c r="AB143" s="10">
        <v>85.9</v>
      </c>
      <c r="AC143" s="80">
        <v>0</v>
      </c>
      <c r="AD143" s="10">
        <v>54.5</v>
      </c>
      <c r="AE143" s="82">
        <v>352.8</v>
      </c>
      <c r="AF143" s="82" t="s">
        <v>111</v>
      </c>
      <c r="AG143" s="82">
        <v>110.5</v>
      </c>
      <c r="AH143" s="8"/>
      <c r="AI143" s="32"/>
      <c r="AJ143" s="8" t="s">
        <v>91</v>
      </c>
      <c r="AK143" s="10">
        <v>110.5</v>
      </c>
      <c r="AL143" s="10">
        <v>106.5</v>
      </c>
      <c r="AM143" s="10">
        <v>117.7</v>
      </c>
      <c r="AN143" s="10">
        <v>110.6</v>
      </c>
      <c r="AO143" s="10">
        <v>129.6</v>
      </c>
      <c r="AP143" s="10">
        <v>92.2</v>
      </c>
      <c r="AQ143" s="10">
        <v>86.9</v>
      </c>
      <c r="AR143" s="10">
        <v>94.4</v>
      </c>
      <c r="AS143" s="10">
        <v>112.9</v>
      </c>
      <c r="AT143" s="10">
        <v>113.5</v>
      </c>
      <c r="AU143" s="10">
        <v>102.8</v>
      </c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  <row r="144" spans="1:64">
      <c r="A144" s="8"/>
      <c r="B144" s="32"/>
      <c r="C144" s="8" t="s">
        <v>92</v>
      </c>
      <c r="D144" s="10">
        <v>114.3</v>
      </c>
      <c r="E144" s="10">
        <v>114.2</v>
      </c>
      <c r="F144" s="10">
        <v>107.3</v>
      </c>
      <c r="G144" s="10">
        <v>342.3</v>
      </c>
      <c r="H144" s="10">
        <v>144.80000000000001</v>
      </c>
      <c r="I144" s="10">
        <v>107.2</v>
      </c>
      <c r="J144" s="10">
        <v>83.4</v>
      </c>
      <c r="K144" s="10">
        <v>112.6</v>
      </c>
      <c r="L144" s="10">
        <v>125.1</v>
      </c>
      <c r="M144" s="10">
        <v>135.19999999999999</v>
      </c>
      <c r="N144" s="10">
        <v>98.6</v>
      </c>
      <c r="O144" s="10">
        <v>98.9</v>
      </c>
      <c r="P144" s="10">
        <v>71</v>
      </c>
      <c r="Q144" s="10">
        <v>108.2</v>
      </c>
      <c r="R144" s="10">
        <v>103.2</v>
      </c>
      <c r="S144" s="10">
        <v>90.2</v>
      </c>
      <c r="T144" s="10">
        <v>91.7</v>
      </c>
      <c r="U144" s="10">
        <v>100.9</v>
      </c>
      <c r="V144" s="10">
        <v>90.9</v>
      </c>
      <c r="W144" s="10">
        <v>93.7</v>
      </c>
      <c r="X144" s="10">
        <v>131.30000000000001</v>
      </c>
      <c r="Y144" s="10">
        <v>125.4</v>
      </c>
      <c r="Z144" s="10">
        <v>294.8</v>
      </c>
      <c r="AA144" s="10">
        <v>102.6</v>
      </c>
      <c r="AB144" s="10">
        <v>84.5</v>
      </c>
      <c r="AC144" s="80">
        <v>0</v>
      </c>
      <c r="AD144" s="10">
        <v>39.299999999999997</v>
      </c>
      <c r="AE144" s="82">
        <v>428.3</v>
      </c>
      <c r="AF144" s="82" t="s">
        <v>111</v>
      </c>
      <c r="AG144" s="82">
        <v>114.3</v>
      </c>
      <c r="AH144" s="8"/>
      <c r="AI144" s="32"/>
      <c r="AJ144" s="8" t="s">
        <v>92</v>
      </c>
      <c r="AK144" s="10">
        <v>114.3</v>
      </c>
      <c r="AL144" s="10">
        <v>115.2</v>
      </c>
      <c r="AM144" s="10">
        <v>127.2</v>
      </c>
      <c r="AN144" s="10">
        <v>113.5</v>
      </c>
      <c r="AO144" s="10">
        <v>150.19999999999999</v>
      </c>
      <c r="AP144" s="10">
        <v>99.9</v>
      </c>
      <c r="AQ144" s="10">
        <v>101.2</v>
      </c>
      <c r="AR144" s="10">
        <v>99.4</v>
      </c>
      <c r="AS144" s="10">
        <v>113.7</v>
      </c>
      <c r="AT144" s="10">
        <v>114.3</v>
      </c>
      <c r="AU144" s="10">
        <v>104.7</v>
      </c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</row>
    <row r="145" spans="1:64">
      <c r="A145" s="8"/>
      <c r="B145" s="32"/>
      <c r="C145" s="8" t="s">
        <v>93</v>
      </c>
      <c r="D145" s="10">
        <v>114</v>
      </c>
      <c r="E145" s="10">
        <v>113.9</v>
      </c>
      <c r="F145" s="10">
        <v>112.2</v>
      </c>
      <c r="G145" s="10">
        <v>295.89999999999998</v>
      </c>
      <c r="H145" s="10">
        <v>140.4</v>
      </c>
      <c r="I145" s="10">
        <v>112</v>
      </c>
      <c r="J145" s="10">
        <v>94.9</v>
      </c>
      <c r="K145" s="10">
        <v>112.7</v>
      </c>
      <c r="L145" s="10">
        <v>140.4</v>
      </c>
      <c r="M145" s="10">
        <v>126.1</v>
      </c>
      <c r="N145" s="10">
        <v>88</v>
      </c>
      <c r="O145" s="10">
        <v>93.5</v>
      </c>
      <c r="P145" s="10">
        <v>88.7</v>
      </c>
      <c r="Q145" s="10">
        <v>111.6</v>
      </c>
      <c r="R145" s="10">
        <v>107</v>
      </c>
      <c r="S145" s="10">
        <v>91.9</v>
      </c>
      <c r="T145" s="10">
        <v>97.6</v>
      </c>
      <c r="U145" s="10">
        <v>104.3</v>
      </c>
      <c r="V145" s="10">
        <v>89.7</v>
      </c>
      <c r="W145" s="10">
        <v>89.4</v>
      </c>
      <c r="X145" s="10">
        <v>123.3</v>
      </c>
      <c r="Y145" s="10">
        <v>104.2</v>
      </c>
      <c r="Z145" s="10">
        <v>295.60000000000002</v>
      </c>
      <c r="AA145" s="10">
        <v>101.2</v>
      </c>
      <c r="AB145" s="10">
        <v>85.1</v>
      </c>
      <c r="AC145" s="80">
        <v>0</v>
      </c>
      <c r="AD145" s="10">
        <v>37.4</v>
      </c>
      <c r="AE145" s="82">
        <v>425.7</v>
      </c>
      <c r="AF145" s="82" t="s">
        <v>111</v>
      </c>
      <c r="AG145" s="82">
        <v>114</v>
      </c>
      <c r="AH145" s="8"/>
      <c r="AI145" s="32"/>
      <c r="AJ145" s="8" t="s">
        <v>93</v>
      </c>
      <c r="AK145" s="10">
        <v>114</v>
      </c>
      <c r="AL145" s="10">
        <v>113</v>
      </c>
      <c r="AM145" s="10">
        <v>128.4</v>
      </c>
      <c r="AN145" s="10">
        <v>116.9</v>
      </c>
      <c r="AO145" s="10">
        <v>147.80000000000001</v>
      </c>
      <c r="AP145" s="10">
        <v>93.2</v>
      </c>
      <c r="AQ145" s="10">
        <v>89.5</v>
      </c>
      <c r="AR145" s="10">
        <v>94.8</v>
      </c>
      <c r="AS145" s="10">
        <v>114.5</v>
      </c>
      <c r="AT145" s="10">
        <v>115.4</v>
      </c>
      <c r="AU145" s="10">
        <v>100.4</v>
      </c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</row>
    <row r="146" spans="1:64">
      <c r="A146" s="8"/>
      <c r="B146" s="32"/>
      <c r="C146" s="8" t="s">
        <v>94</v>
      </c>
      <c r="D146" s="10">
        <v>112.5</v>
      </c>
      <c r="E146" s="10">
        <v>112.4</v>
      </c>
      <c r="F146" s="10">
        <v>109.7</v>
      </c>
      <c r="G146" s="10">
        <v>261.10000000000002</v>
      </c>
      <c r="H146" s="10">
        <v>138.69999999999999</v>
      </c>
      <c r="I146" s="10">
        <v>112.7</v>
      </c>
      <c r="J146" s="10">
        <v>111.3</v>
      </c>
      <c r="K146" s="10">
        <v>103.7</v>
      </c>
      <c r="L146" s="10">
        <v>158.6</v>
      </c>
      <c r="M146" s="10">
        <v>126.8</v>
      </c>
      <c r="N146" s="10">
        <v>91.9</v>
      </c>
      <c r="O146" s="10">
        <v>96.5</v>
      </c>
      <c r="P146" s="10">
        <v>87.1</v>
      </c>
      <c r="Q146" s="10">
        <v>112.2</v>
      </c>
      <c r="R146" s="10">
        <v>103.8</v>
      </c>
      <c r="S146" s="10">
        <v>80.7</v>
      </c>
      <c r="T146" s="10">
        <v>109.9</v>
      </c>
      <c r="U146" s="10">
        <v>101.5</v>
      </c>
      <c r="V146" s="10">
        <v>85.6</v>
      </c>
      <c r="W146" s="10">
        <v>85.7</v>
      </c>
      <c r="X146" s="10">
        <v>130.80000000000001</v>
      </c>
      <c r="Y146" s="10">
        <v>106.9</v>
      </c>
      <c r="Z146" s="10">
        <v>326</v>
      </c>
      <c r="AA146" s="10">
        <v>93.3</v>
      </c>
      <c r="AB146" s="10">
        <v>87.2</v>
      </c>
      <c r="AC146" s="80">
        <v>0</v>
      </c>
      <c r="AD146" s="10">
        <v>39.4</v>
      </c>
      <c r="AE146" s="82">
        <v>420.7</v>
      </c>
      <c r="AF146" s="82" t="s">
        <v>111</v>
      </c>
      <c r="AG146" s="82">
        <v>112.5</v>
      </c>
      <c r="AH146" s="8"/>
      <c r="AI146" s="32"/>
      <c r="AJ146" s="8" t="s">
        <v>94</v>
      </c>
      <c r="AK146" s="10">
        <v>112.5</v>
      </c>
      <c r="AL146" s="10">
        <v>110.6</v>
      </c>
      <c r="AM146" s="10">
        <v>126.5</v>
      </c>
      <c r="AN146" s="10">
        <v>113.8</v>
      </c>
      <c r="AO146" s="10">
        <v>147.80000000000001</v>
      </c>
      <c r="AP146" s="10">
        <v>90.3</v>
      </c>
      <c r="AQ146" s="10">
        <v>83.2</v>
      </c>
      <c r="AR146" s="10">
        <v>93.2</v>
      </c>
      <c r="AS146" s="10">
        <v>113.6</v>
      </c>
      <c r="AT146" s="10">
        <v>114.5</v>
      </c>
      <c r="AU146" s="10">
        <v>97.4</v>
      </c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>
      <c r="A147" s="8"/>
      <c r="B147" s="32"/>
      <c r="C147" s="8" t="s">
        <v>95</v>
      </c>
      <c r="D147" s="10">
        <v>112.8</v>
      </c>
      <c r="E147" s="10">
        <v>112.7</v>
      </c>
      <c r="F147" s="10">
        <v>112.2</v>
      </c>
      <c r="G147" s="10">
        <v>289.8</v>
      </c>
      <c r="H147" s="10">
        <v>140.30000000000001</v>
      </c>
      <c r="I147" s="10">
        <v>112.2</v>
      </c>
      <c r="J147" s="10">
        <v>106</v>
      </c>
      <c r="K147" s="10">
        <v>107.6</v>
      </c>
      <c r="L147" s="10">
        <v>145.4</v>
      </c>
      <c r="M147" s="10">
        <v>120.3</v>
      </c>
      <c r="N147" s="10">
        <v>89.2</v>
      </c>
      <c r="O147" s="10">
        <v>85.3</v>
      </c>
      <c r="P147" s="10">
        <v>93.3</v>
      </c>
      <c r="Q147" s="10">
        <v>111.3</v>
      </c>
      <c r="R147" s="10">
        <v>104.3</v>
      </c>
      <c r="S147" s="10">
        <v>89.6</v>
      </c>
      <c r="T147" s="10">
        <v>93.7</v>
      </c>
      <c r="U147" s="10">
        <v>96.8</v>
      </c>
      <c r="V147" s="10">
        <v>86.2</v>
      </c>
      <c r="W147" s="10">
        <v>88.9</v>
      </c>
      <c r="X147" s="10">
        <v>136.4</v>
      </c>
      <c r="Y147" s="10">
        <v>107</v>
      </c>
      <c r="Z147" s="10">
        <v>339.8</v>
      </c>
      <c r="AA147" s="10">
        <v>112.3</v>
      </c>
      <c r="AB147" s="10">
        <v>87.2</v>
      </c>
      <c r="AC147" s="80">
        <v>0</v>
      </c>
      <c r="AD147" s="10">
        <v>44.7</v>
      </c>
      <c r="AE147" s="82">
        <v>479.3</v>
      </c>
      <c r="AF147" s="82" t="s">
        <v>111</v>
      </c>
      <c r="AG147" s="82">
        <v>112.8</v>
      </c>
      <c r="AH147" s="8"/>
      <c r="AI147" s="32"/>
      <c r="AJ147" s="8" t="s">
        <v>95</v>
      </c>
      <c r="AK147" s="10">
        <v>112.8</v>
      </c>
      <c r="AL147" s="10">
        <v>111.2</v>
      </c>
      <c r="AM147" s="10">
        <v>124.2</v>
      </c>
      <c r="AN147" s="10">
        <v>113.2</v>
      </c>
      <c r="AO147" s="10">
        <v>142.6</v>
      </c>
      <c r="AP147" s="10">
        <v>94.6</v>
      </c>
      <c r="AQ147" s="10">
        <v>90.5</v>
      </c>
      <c r="AR147" s="10">
        <v>96.4</v>
      </c>
      <c r="AS147" s="10">
        <v>113.7</v>
      </c>
      <c r="AT147" s="10">
        <v>114.7</v>
      </c>
      <c r="AU147" s="10">
        <v>96.7</v>
      </c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</row>
    <row r="148" spans="1:64">
      <c r="A148" s="8"/>
      <c r="B148" s="32"/>
      <c r="C148" s="8" t="s">
        <v>96</v>
      </c>
      <c r="D148" s="10">
        <v>113.4</v>
      </c>
      <c r="E148" s="10">
        <v>113.3</v>
      </c>
      <c r="F148" s="10">
        <v>115.5</v>
      </c>
      <c r="G148" s="10">
        <v>299</v>
      </c>
      <c r="H148" s="10">
        <v>130.19999999999999</v>
      </c>
      <c r="I148" s="10">
        <v>111.6</v>
      </c>
      <c r="J148" s="10">
        <v>100.5</v>
      </c>
      <c r="K148" s="10">
        <v>111.7</v>
      </c>
      <c r="L148" s="10">
        <v>131.5</v>
      </c>
      <c r="M148" s="10">
        <v>119.2</v>
      </c>
      <c r="N148" s="10">
        <v>91.5</v>
      </c>
      <c r="O148" s="10">
        <v>92.3</v>
      </c>
      <c r="P148" s="10">
        <v>90.6</v>
      </c>
      <c r="Q148" s="10">
        <v>110</v>
      </c>
      <c r="R148" s="10">
        <v>105.8</v>
      </c>
      <c r="S148" s="10">
        <v>83.6</v>
      </c>
      <c r="T148" s="10">
        <v>85.4</v>
      </c>
      <c r="U148" s="10">
        <v>97.5</v>
      </c>
      <c r="V148" s="10">
        <v>88</v>
      </c>
      <c r="W148" s="10">
        <v>91.6</v>
      </c>
      <c r="X148" s="10">
        <v>137.30000000000001</v>
      </c>
      <c r="Y148" s="10">
        <v>110.6</v>
      </c>
      <c r="Z148" s="10">
        <v>346.1</v>
      </c>
      <c r="AA148" s="10">
        <v>104.1</v>
      </c>
      <c r="AB148" s="10">
        <v>77.099999999999994</v>
      </c>
      <c r="AC148" s="80">
        <v>0</v>
      </c>
      <c r="AD148" s="10">
        <v>43.9</v>
      </c>
      <c r="AE148" s="82">
        <v>494.9</v>
      </c>
      <c r="AF148" s="82" t="s">
        <v>111</v>
      </c>
      <c r="AG148" s="82">
        <v>113.4</v>
      </c>
      <c r="AH148" s="8"/>
      <c r="AI148" s="32"/>
      <c r="AJ148" s="8" t="s">
        <v>96</v>
      </c>
      <c r="AK148" s="10">
        <v>113.4</v>
      </c>
      <c r="AL148" s="10">
        <v>111.5</v>
      </c>
      <c r="AM148" s="10">
        <v>124</v>
      </c>
      <c r="AN148" s="10">
        <v>117.5</v>
      </c>
      <c r="AO148" s="10">
        <v>134.69999999999999</v>
      </c>
      <c r="AP148" s="10">
        <v>95.6</v>
      </c>
      <c r="AQ148" s="10">
        <v>86.1</v>
      </c>
      <c r="AR148" s="10">
        <v>99.5</v>
      </c>
      <c r="AS148" s="10">
        <v>114.5</v>
      </c>
      <c r="AT148" s="10">
        <v>115.7</v>
      </c>
      <c r="AU148" s="10">
        <v>93.6</v>
      </c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49" spans="1:64">
      <c r="A149" s="8"/>
      <c r="B149" s="34"/>
      <c r="C149" s="15" t="s">
        <v>97</v>
      </c>
      <c r="D149" s="14">
        <v>110.7</v>
      </c>
      <c r="E149" s="14">
        <v>110.6</v>
      </c>
      <c r="F149" s="14">
        <v>116.6</v>
      </c>
      <c r="G149" s="14">
        <v>309.5</v>
      </c>
      <c r="H149" s="14">
        <v>89.5</v>
      </c>
      <c r="I149" s="14">
        <v>108.3</v>
      </c>
      <c r="J149" s="14">
        <v>93.9</v>
      </c>
      <c r="K149" s="14">
        <v>109.7</v>
      </c>
      <c r="L149" s="14">
        <v>128.1</v>
      </c>
      <c r="M149" s="14">
        <v>125.4</v>
      </c>
      <c r="N149" s="14">
        <v>90</v>
      </c>
      <c r="O149" s="14">
        <v>98.1</v>
      </c>
      <c r="P149" s="14">
        <v>85.9</v>
      </c>
      <c r="Q149" s="14">
        <v>106.4</v>
      </c>
      <c r="R149" s="14">
        <v>104.6</v>
      </c>
      <c r="S149" s="14">
        <v>86.7</v>
      </c>
      <c r="T149" s="14">
        <v>90.3</v>
      </c>
      <c r="U149" s="14">
        <v>95.5</v>
      </c>
      <c r="V149" s="14">
        <v>93.3</v>
      </c>
      <c r="W149" s="14">
        <v>83.9</v>
      </c>
      <c r="X149" s="14">
        <v>138.4</v>
      </c>
      <c r="Y149" s="14">
        <v>104.9</v>
      </c>
      <c r="Z149" s="14">
        <v>373.1</v>
      </c>
      <c r="AA149" s="14">
        <v>108.6</v>
      </c>
      <c r="AB149" s="14">
        <v>88.8</v>
      </c>
      <c r="AC149" s="81">
        <v>0</v>
      </c>
      <c r="AD149" s="14">
        <v>30.2</v>
      </c>
      <c r="AE149" s="83">
        <v>495.9</v>
      </c>
      <c r="AF149" s="83" t="s">
        <v>111</v>
      </c>
      <c r="AG149" s="83">
        <v>110.7</v>
      </c>
      <c r="AH149" s="8"/>
      <c r="AI149" s="34"/>
      <c r="AJ149" s="15" t="s">
        <v>97</v>
      </c>
      <c r="AK149" s="14">
        <v>110.7</v>
      </c>
      <c r="AL149" s="14">
        <v>102.5</v>
      </c>
      <c r="AM149" s="14">
        <v>113.2</v>
      </c>
      <c r="AN149" s="14">
        <v>116.2</v>
      </c>
      <c r="AO149" s="14">
        <v>108.1</v>
      </c>
      <c r="AP149" s="14">
        <v>89</v>
      </c>
      <c r="AQ149" s="14">
        <v>78.099999999999994</v>
      </c>
      <c r="AR149" s="14">
        <v>93.5</v>
      </c>
      <c r="AS149" s="14">
        <v>115.4</v>
      </c>
      <c r="AT149" s="14">
        <v>117.1</v>
      </c>
      <c r="AU149" s="14">
        <v>86.1</v>
      </c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</row>
    <row r="150" spans="1:64">
      <c r="A150" s="8"/>
      <c r="B150" s="32" t="s">
        <v>109</v>
      </c>
      <c r="C150" s="8" t="s">
        <v>84</v>
      </c>
      <c r="D150" s="10">
        <v>113</v>
      </c>
      <c r="E150" s="10">
        <v>112.9</v>
      </c>
      <c r="F150" s="10">
        <v>118</v>
      </c>
      <c r="G150" s="10">
        <v>327.10000000000002</v>
      </c>
      <c r="H150" s="10">
        <v>84</v>
      </c>
      <c r="I150" s="10">
        <v>103.7</v>
      </c>
      <c r="J150" s="10">
        <v>73.099999999999994</v>
      </c>
      <c r="K150" s="10">
        <v>109.6</v>
      </c>
      <c r="L150" s="10">
        <v>132.19999999999999</v>
      </c>
      <c r="M150" s="10">
        <v>71.2</v>
      </c>
      <c r="N150" s="10">
        <v>107.2</v>
      </c>
      <c r="O150" s="10">
        <v>116</v>
      </c>
      <c r="P150" s="10">
        <v>109.6</v>
      </c>
      <c r="Q150" s="10">
        <v>107.7</v>
      </c>
      <c r="R150" s="10">
        <v>107.3</v>
      </c>
      <c r="S150" s="10">
        <v>86.2</v>
      </c>
      <c r="T150" s="10">
        <v>90.7</v>
      </c>
      <c r="U150" s="10">
        <v>98.5</v>
      </c>
      <c r="V150" s="10">
        <v>102</v>
      </c>
      <c r="W150" s="10">
        <v>94</v>
      </c>
      <c r="X150" s="10">
        <v>140.6</v>
      </c>
      <c r="Y150" s="10">
        <v>121.3</v>
      </c>
      <c r="Z150" s="10">
        <v>346.6</v>
      </c>
      <c r="AA150" s="10">
        <v>121.5</v>
      </c>
      <c r="AB150" s="10">
        <v>81.599999999999994</v>
      </c>
      <c r="AC150" s="10">
        <v>0</v>
      </c>
      <c r="AD150" s="10">
        <v>35.5</v>
      </c>
      <c r="AE150" s="33">
        <v>492.8</v>
      </c>
      <c r="AF150" s="33" t="s">
        <v>111</v>
      </c>
      <c r="AG150" s="33">
        <v>113</v>
      </c>
      <c r="AH150" s="8"/>
      <c r="AI150" s="32" t="s">
        <v>109</v>
      </c>
      <c r="AJ150" s="8" t="s">
        <v>84</v>
      </c>
      <c r="AK150" s="10">
        <v>113</v>
      </c>
      <c r="AL150" s="10">
        <v>106</v>
      </c>
      <c r="AM150" s="38">
        <v>113.9</v>
      </c>
      <c r="AN150" s="38">
        <v>119.3</v>
      </c>
      <c r="AO150" s="38">
        <v>104.9</v>
      </c>
      <c r="AP150" s="38">
        <v>95.9</v>
      </c>
      <c r="AQ150" s="38">
        <v>90</v>
      </c>
      <c r="AR150" s="38">
        <v>98.4</v>
      </c>
      <c r="AS150" s="38">
        <v>117.1</v>
      </c>
      <c r="AT150" s="38">
        <v>118.6</v>
      </c>
      <c r="AU150" s="38">
        <v>91</v>
      </c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</row>
    <row r="151" spans="1:64">
      <c r="A151" s="8"/>
      <c r="B151" s="32"/>
      <c r="C151" s="8" t="s">
        <v>86</v>
      </c>
      <c r="D151" s="10">
        <v>111.6</v>
      </c>
      <c r="E151" s="10">
        <v>111.5</v>
      </c>
      <c r="F151" s="10">
        <v>116.4</v>
      </c>
      <c r="G151" s="10">
        <v>343.7</v>
      </c>
      <c r="H151" s="10">
        <v>90.8</v>
      </c>
      <c r="I151" s="10">
        <v>92.6</v>
      </c>
      <c r="J151" s="10">
        <v>63.6</v>
      </c>
      <c r="K151" s="10">
        <v>98.4</v>
      </c>
      <c r="L151" s="10">
        <v>118.2</v>
      </c>
      <c r="M151" s="10">
        <v>82.7</v>
      </c>
      <c r="N151" s="10">
        <v>94</v>
      </c>
      <c r="O151" s="10">
        <v>115.1</v>
      </c>
      <c r="P151" s="10">
        <v>110.7</v>
      </c>
      <c r="Q151" s="10">
        <v>107.1</v>
      </c>
      <c r="R151" s="10">
        <v>111</v>
      </c>
      <c r="S151" s="10">
        <v>88.9</v>
      </c>
      <c r="T151" s="10">
        <v>94.4</v>
      </c>
      <c r="U151" s="10">
        <v>98.5</v>
      </c>
      <c r="V151" s="10">
        <v>99.7</v>
      </c>
      <c r="W151" s="10">
        <v>91.6</v>
      </c>
      <c r="X151" s="10">
        <v>134.30000000000001</v>
      </c>
      <c r="Y151" s="10">
        <v>114.7</v>
      </c>
      <c r="Z151" s="10">
        <v>330.4</v>
      </c>
      <c r="AA151" s="10">
        <v>110.3</v>
      </c>
      <c r="AB151" s="10">
        <v>85</v>
      </c>
      <c r="AC151" s="10">
        <v>0</v>
      </c>
      <c r="AD151" s="10">
        <v>35.200000000000003</v>
      </c>
      <c r="AE151" s="33">
        <v>489.1</v>
      </c>
      <c r="AF151" s="33" t="s">
        <v>111</v>
      </c>
      <c r="AG151" s="33">
        <v>111.6</v>
      </c>
      <c r="AH151" s="8"/>
      <c r="AI151" s="32"/>
      <c r="AJ151" s="8" t="s">
        <v>86</v>
      </c>
      <c r="AK151" s="10">
        <v>111.6</v>
      </c>
      <c r="AL151" s="10">
        <v>101.5</v>
      </c>
      <c r="AM151" s="38">
        <v>106.6</v>
      </c>
      <c r="AN151" s="38">
        <v>107.7</v>
      </c>
      <c r="AO151" s="38">
        <v>104.6</v>
      </c>
      <c r="AP151" s="38">
        <v>95</v>
      </c>
      <c r="AQ151" s="38">
        <v>90.9</v>
      </c>
      <c r="AR151" s="38">
        <v>96.8</v>
      </c>
      <c r="AS151" s="38">
        <v>117.4</v>
      </c>
      <c r="AT151" s="38">
        <v>118.6</v>
      </c>
      <c r="AU151" s="38">
        <v>97.5</v>
      </c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</row>
    <row r="152" spans="1:64">
      <c r="A152" s="8"/>
      <c r="B152" s="32"/>
      <c r="C152" s="8" t="s">
        <v>88</v>
      </c>
      <c r="D152" s="10">
        <v>106.1</v>
      </c>
      <c r="E152" s="10">
        <v>106</v>
      </c>
      <c r="F152" s="10">
        <v>107.8</v>
      </c>
      <c r="G152" s="10">
        <v>353.7</v>
      </c>
      <c r="H152" s="10">
        <v>95.7</v>
      </c>
      <c r="I152" s="10">
        <v>85</v>
      </c>
      <c r="J152" s="10">
        <v>54.6</v>
      </c>
      <c r="K152" s="10">
        <v>93.1</v>
      </c>
      <c r="L152" s="10">
        <v>102.3</v>
      </c>
      <c r="M152" s="10">
        <v>92.6</v>
      </c>
      <c r="N152" s="10">
        <v>71.8</v>
      </c>
      <c r="O152" s="10">
        <v>97.1</v>
      </c>
      <c r="P152" s="10">
        <v>83.3</v>
      </c>
      <c r="Q152" s="10">
        <v>103</v>
      </c>
      <c r="R152" s="10">
        <v>108.1</v>
      </c>
      <c r="S152" s="10">
        <v>81.2</v>
      </c>
      <c r="T152" s="10">
        <v>94.4</v>
      </c>
      <c r="U152" s="10">
        <v>95.6</v>
      </c>
      <c r="V152" s="10">
        <v>95.3</v>
      </c>
      <c r="W152" s="10">
        <v>89.9</v>
      </c>
      <c r="X152" s="10">
        <v>125.5</v>
      </c>
      <c r="Y152" s="10">
        <v>105.4</v>
      </c>
      <c r="Z152" s="10">
        <v>312.60000000000002</v>
      </c>
      <c r="AA152" s="10">
        <v>87.1</v>
      </c>
      <c r="AB152" s="10">
        <v>85.4</v>
      </c>
      <c r="AC152" s="10">
        <v>0</v>
      </c>
      <c r="AD152" s="10">
        <v>34.6</v>
      </c>
      <c r="AE152" s="33">
        <v>485.6</v>
      </c>
      <c r="AF152" s="33" t="s">
        <v>111</v>
      </c>
      <c r="AG152" s="33">
        <v>106.1</v>
      </c>
      <c r="AH152" s="8"/>
      <c r="AI152" s="32"/>
      <c r="AJ152" s="8" t="s">
        <v>88</v>
      </c>
      <c r="AK152" s="10">
        <v>106.1</v>
      </c>
      <c r="AL152" s="10">
        <v>95.6</v>
      </c>
      <c r="AM152" s="38">
        <v>99.7</v>
      </c>
      <c r="AN152" s="38">
        <v>97.7</v>
      </c>
      <c r="AO152" s="38">
        <v>103.1</v>
      </c>
      <c r="AP152" s="38">
        <v>90.4</v>
      </c>
      <c r="AQ152" s="38">
        <v>79.7</v>
      </c>
      <c r="AR152" s="38">
        <v>94.9</v>
      </c>
      <c r="AS152" s="38">
        <v>112.1</v>
      </c>
      <c r="AT152" s="38">
        <v>112.7</v>
      </c>
      <c r="AU152" s="38">
        <v>103.4</v>
      </c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</row>
    <row r="153" spans="1:64">
      <c r="A153" s="8"/>
      <c r="B153" s="32"/>
      <c r="C153" s="8" t="s">
        <v>89</v>
      </c>
      <c r="D153" s="10">
        <v>106.3</v>
      </c>
      <c r="E153" s="10">
        <v>106.2</v>
      </c>
      <c r="F153" s="10">
        <v>109.7</v>
      </c>
      <c r="G153" s="10">
        <v>366.2</v>
      </c>
      <c r="H153" s="10">
        <v>109.3</v>
      </c>
      <c r="I153" s="10">
        <v>88.8</v>
      </c>
      <c r="J153" s="10">
        <v>54.6</v>
      </c>
      <c r="K153" s="10">
        <v>100.8</v>
      </c>
      <c r="L153" s="10">
        <v>94.8</v>
      </c>
      <c r="M153" s="10">
        <v>85.8</v>
      </c>
      <c r="N153" s="10">
        <v>74.5</v>
      </c>
      <c r="O153" s="10">
        <v>82.9</v>
      </c>
      <c r="P153" s="10">
        <v>80.099999999999994</v>
      </c>
      <c r="Q153" s="10">
        <v>100.9</v>
      </c>
      <c r="R153" s="10">
        <v>105</v>
      </c>
      <c r="S153" s="10">
        <v>85.6</v>
      </c>
      <c r="T153" s="10">
        <v>87.1</v>
      </c>
      <c r="U153" s="10">
        <v>91.8</v>
      </c>
      <c r="V153" s="10">
        <v>94.4</v>
      </c>
      <c r="W153" s="10">
        <v>91.3</v>
      </c>
      <c r="X153" s="10">
        <v>117.8</v>
      </c>
      <c r="Y153" s="10">
        <v>93.1</v>
      </c>
      <c r="Z153" s="10">
        <v>285.8</v>
      </c>
      <c r="AA153" s="10">
        <v>101.1</v>
      </c>
      <c r="AB153" s="10">
        <v>88.8</v>
      </c>
      <c r="AC153" s="10">
        <v>0</v>
      </c>
      <c r="AD153" s="10">
        <v>37.9</v>
      </c>
      <c r="AE153" s="33">
        <v>484.1</v>
      </c>
      <c r="AF153" s="33" t="s">
        <v>111</v>
      </c>
      <c r="AG153" s="33">
        <v>106.3</v>
      </c>
      <c r="AH153" s="8"/>
      <c r="AI153" s="32"/>
      <c r="AJ153" s="8" t="s">
        <v>89</v>
      </c>
      <c r="AK153" s="10">
        <v>106.3</v>
      </c>
      <c r="AL153" s="10">
        <v>97.8</v>
      </c>
      <c r="AM153" s="38">
        <v>105.3</v>
      </c>
      <c r="AN153" s="38">
        <v>100.4</v>
      </c>
      <c r="AO153" s="38">
        <v>113.5</v>
      </c>
      <c r="AP153" s="38">
        <v>88.1</v>
      </c>
      <c r="AQ153" s="38">
        <v>73.900000000000006</v>
      </c>
      <c r="AR153" s="38">
        <v>94.1</v>
      </c>
      <c r="AS153" s="38">
        <v>111.2</v>
      </c>
      <c r="AT153" s="38">
        <v>112</v>
      </c>
      <c r="AU153" s="38">
        <v>97.9</v>
      </c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>
      <c r="A154" s="8"/>
      <c r="B154" s="32"/>
      <c r="C154" s="8" t="s">
        <v>90</v>
      </c>
      <c r="D154" s="10">
        <v>109.3</v>
      </c>
      <c r="E154" s="10">
        <v>109.2</v>
      </c>
      <c r="F154" s="10">
        <v>116.8</v>
      </c>
      <c r="G154" s="10">
        <v>374.4</v>
      </c>
      <c r="H154" s="10">
        <v>108.8</v>
      </c>
      <c r="I154" s="10">
        <v>90.4</v>
      </c>
      <c r="J154" s="10">
        <v>52.9</v>
      </c>
      <c r="K154" s="10">
        <v>105.5</v>
      </c>
      <c r="L154" s="10">
        <v>87.6</v>
      </c>
      <c r="M154" s="10">
        <v>84.2</v>
      </c>
      <c r="N154" s="10">
        <v>82.1</v>
      </c>
      <c r="O154" s="10">
        <v>97.6</v>
      </c>
      <c r="P154" s="10">
        <v>71.8</v>
      </c>
      <c r="Q154" s="10">
        <v>102.5</v>
      </c>
      <c r="R154" s="10">
        <v>103.2</v>
      </c>
      <c r="S154" s="10">
        <v>89.3</v>
      </c>
      <c r="T154" s="10">
        <v>87.9</v>
      </c>
      <c r="U154" s="10">
        <v>98.2</v>
      </c>
      <c r="V154" s="10">
        <v>99.2</v>
      </c>
      <c r="W154" s="10">
        <v>91.8</v>
      </c>
      <c r="X154" s="10">
        <v>126.1</v>
      </c>
      <c r="Y154" s="10">
        <v>102.8</v>
      </c>
      <c r="Z154" s="10">
        <v>287.3</v>
      </c>
      <c r="AA154" s="10">
        <v>100.6</v>
      </c>
      <c r="AB154" s="10">
        <v>84</v>
      </c>
      <c r="AC154" s="10">
        <v>0</v>
      </c>
      <c r="AD154" s="10">
        <v>56.1</v>
      </c>
      <c r="AE154" s="33">
        <v>480.8</v>
      </c>
      <c r="AF154" s="33" t="s">
        <v>111</v>
      </c>
      <c r="AG154" s="33">
        <v>109.3</v>
      </c>
      <c r="AH154" s="8"/>
      <c r="AI154" s="32"/>
      <c r="AJ154" s="8" t="s">
        <v>90</v>
      </c>
      <c r="AK154" s="10">
        <v>109.3</v>
      </c>
      <c r="AL154" s="10">
        <v>100.7</v>
      </c>
      <c r="AM154" s="38">
        <v>107</v>
      </c>
      <c r="AN154" s="38">
        <v>102.5</v>
      </c>
      <c r="AO154" s="38">
        <v>114.5</v>
      </c>
      <c r="AP154" s="38">
        <v>92.6</v>
      </c>
      <c r="AQ154" s="38">
        <v>79.900000000000006</v>
      </c>
      <c r="AR154" s="38">
        <v>97.9</v>
      </c>
      <c r="AS154" s="38">
        <v>114.3</v>
      </c>
      <c r="AT154" s="38">
        <v>115.3</v>
      </c>
      <c r="AU154" s="38">
        <v>98.2</v>
      </c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</row>
    <row r="155" spans="1:64">
      <c r="A155" s="8"/>
      <c r="B155" s="32"/>
      <c r="C155" s="8" t="s">
        <v>91</v>
      </c>
      <c r="D155" s="10">
        <v>110.5</v>
      </c>
      <c r="E155" s="10">
        <v>110.4</v>
      </c>
      <c r="F155" s="10">
        <v>117.7</v>
      </c>
      <c r="G155" s="10">
        <v>381.9</v>
      </c>
      <c r="H155" s="10">
        <v>118.8</v>
      </c>
      <c r="I155" s="10">
        <v>94.5</v>
      </c>
      <c r="J155" s="10">
        <v>54.5</v>
      </c>
      <c r="K155" s="10">
        <v>111</v>
      </c>
      <c r="L155" s="10">
        <v>89.5</v>
      </c>
      <c r="M155" s="10">
        <v>80.5</v>
      </c>
      <c r="N155" s="10">
        <v>73.3</v>
      </c>
      <c r="O155" s="10">
        <v>82.7</v>
      </c>
      <c r="P155" s="10">
        <v>92.8</v>
      </c>
      <c r="Q155" s="10">
        <v>106.8</v>
      </c>
      <c r="R155" s="10">
        <v>101</v>
      </c>
      <c r="S155" s="10">
        <v>84.4</v>
      </c>
      <c r="T155" s="10">
        <v>89.1</v>
      </c>
      <c r="U155" s="10">
        <v>100.3</v>
      </c>
      <c r="V155" s="10">
        <v>103.7</v>
      </c>
      <c r="W155" s="10">
        <v>93.8</v>
      </c>
      <c r="X155" s="10">
        <v>132.69999999999999</v>
      </c>
      <c r="Y155" s="10">
        <v>101.3</v>
      </c>
      <c r="Z155" s="10">
        <v>317.89999999999998</v>
      </c>
      <c r="AA155" s="10">
        <v>112.7</v>
      </c>
      <c r="AB155" s="10">
        <v>82.6</v>
      </c>
      <c r="AC155" s="10">
        <v>0</v>
      </c>
      <c r="AD155" s="10">
        <v>56.5</v>
      </c>
      <c r="AE155" s="33">
        <v>476.6</v>
      </c>
      <c r="AF155" s="33" t="s">
        <v>111</v>
      </c>
      <c r="AG155" s="33">
        <v>110.5</v>
      </c>
      <c r="AH155" s="8"/>
      <c r="AI155" s="32"/>
      <c r="AJ155" s="8" t="s">
        <v>91</v>
      </c>
      <c r="AK155" s="10">
        <v>110.5</v>
      </c>
      <c r="AL155" s="10">
        <v>104.4</v>
      </c>
      <c r="AM155" s="38">
        <v>111.9</v>
      </c>
      <c r="AN155" s="38">
        <v>105.3</v>
      </c>
      <c r="AO155" s="38">
        <v>123</v>
      </c>
      <c r="AP155" s="38">
        <v>94.8</v>
      </c>
      <c r="AQ155" s="38">
        <v>78</v>
      </c>
      <c r="AR155" s="38">
        <v>101.9</v>
      </c>
      <c r="AS155" s="38">
        <v>114</v>
      </c>
      <c r="AT155" s="38">
        <v>114.8</v>
      </c>
      <c r="AU155" s="38">
        <v>101</v>
      </c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</row>
    <row r="156" spans="1:64">
      <c r="A156" s="8"/>
      <c r="B156" s="32"/>
      <c r="C156" s="8" t="s">
        <v>92</v>
      </c>
      <c r="D156" s="10">
        <v>113</v>
      </c>
      <c r="E156" s="10">
        <v>112.9</v>
      </c>
      <c r="F156" s="10">
        <v>114.9</v>
      </c>
      <c r="G156" s="10">
        <v>386</v>
      </c>
      <c r="H156" s="10">
        <v>130.1</v>
      </c>
      <c r="I156" s="10">
        <v>92.1</v>
      </c>
      <c r="J156" s="10">
        <v>54.5</v>
      </c>
      <c r="K156" s="10">
        <v>109.2</v>
      </c>
      <c r="L156" s="10">
        <v>80</v>
      </c>
      <c r="M156" s="10">
        <v>78.2</v>
      </c>
      <c r="N156" s="10">
        <v>92.9</v>
      </c>
      <c r="O156" s="10">
        <v>98</v>
      </c>
      <c r="P156" s="10">
        <v>84.5</v>
      </c>
      <c r="Q156" s="10">
        <v>107.4</v>
      </c>
      <c r="R156" s="10">
        <v>105.3</v>
      </c>
      <c r="S156" s="10">
        <v>80.099999999999994</v>
      </c>
      <c r="T156" s="10">
        <v>84.9</v>
      </c>
      <c r="U156" s="10">
        <v>97.6</v>
      </c>
      <c r="V156" s="10">
        <v>112.2</v>
      </c>
      <c r="W156" s="10">
        <v>96.1</v>
      </c>
      <c r="X156" s="10">
        <v>145.4</v>
      </c>
      <c r="Y156" s="10">
        <v>116.7</v>
      </c>
      <c r="Z156" s="10">
        <v>360.3</v>
      </c>
      <c r="AA156" s="10">
        <v>121.4</v>
      </c>
      <c r="AB156" s="10">
        <v>81</v>
      </c>
      <c r="AC156" s="10">
        <v>0</v>
      </c>
      <c r="AD156" s="10">
        <v>48.9</v>
      </c>
      <c r="AE156" s="33">
        <v>471.8</v>
      </c>
      <c r="AF156" s="33" t="s">
        <v>111</v>
      </c>
      <c r="AG156" s="33">
        <v>113</v>
      </c>
      <c r="AH156" s="8"/>
      <c r="AI156" s="32"/>
      <c r="AJ156" s="8" t="s">
        <v>92</v>
      </c>
      <c r="AK156" s="10">
        <v>113</v>
      </c>
      <c r="AL156" s="10">
        <v>108.1</v>
      </c>
      <c r="AM156" s="38">
        <v>112.3</v>
      </c>
      <c r="AN156" s="38">
        <v>101.5</v>
      </c>
      <c r="AO156" s="38">
        <v>130.19999999999999</v>
      </c>
      <c r="AP156" s="38">
        <v>102.7</v>
      </c>
      <c r="AQ156" s="38">
        <v>92.7</v>
      </c>
      <c r="AR156" s="38">
        <v>106.9</v>
      </c>
      <c r="AS156" s="38">
        <v>115.9</v>
      </c>
      <c r="AT156" s="38">
        <v>116.9</v>
      </c>
      <c r="AU156" s="38">
        <v>98.6</v>
      </c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</row>
    <row r="157" spans="1:64">
      <c r="A157" s="8"/>
      <c r="B157" s="32"/>
      <c r="C157" s="8" t="s">
        <v>93</v>
      </c>
      <c r="D157" s="10">
        <v>112.5</v>
      </c>
      <c r="E157" s="10">
        <v>112.4</v>
      </c>
      <c r="F157" s="10">
        <v>119.1</v>
      </c>
      <c r="G157" s="10">
        <v>343.2</v>
      </c>
      <c r="H157" s="10">
        <v>141.4</v>
      </c>
      <c r="I157" s="10">
        <v>95</v>
      </c>
      <c r="J157" s="10">
        <v>54.3</v>
      </c>
      <c r="K157" s="10">
        <v>115</v>
      </c>
      <c r="L157" s="10">
        <v>74.599999999999994</v>
      </c>
      <c r="M157" s="10">
        <v>72.8</v>
      </c>
      <c r="N157" s="10">
        <v>93.1</v>
      </c>
      <c r="O157" s="10">
        <v>85.7</v>
      </c>
      <c r="P157" s="10">
        <v>79.900000000000006</v>
      </c>
      <c r="Q157" s="10">
        <v>106.6</v>
      </c>
      <c r="R157" s="10">
        <v>106.2</v>
      </c>
      <c r="S157" s="10">
        <v>72.8</v>
      </c>
      <c r="T157" s="10">
        <v>87.2</v>
      </c>
      <c r="U157" s="10">
        <v>104.1</v>
      </c>
      <c r="V157" s="10">
        <v>105.7</v>
      </c>
      <c r="W157" s="10">
        <v>89</v>
      </c>
      <c r="X157" s="10">
        <v>138.9</v>
      </c>
      <c r="Y157" s="10">
        <v>113.2</v>
      </c>
      <c r="Z157" s="10">
        <v>339.7</v>
      </c>
      <c r="AA157" s="10">
        <v>121.1</v>
      </c>
      <c r="AB157" s="10">
        <v>81.900000000000006</v>
      </c>
      <c r="AC157" s="10">
        <v>0</v>
      </c>
      <c r="AD157" s="10">
        <v>45.2</v>
      </c>
      <c r="AE157" s="33">
        <v>475.5</v>
      </c>
      <c r="AF157" s="33" t="s">
        <v>111</v>
      </c>
      <c r="AG157" s="33">
        <v>112.5</v>
      </c>
      <c r="AH157" s="8"/>
      <c r="AI157" s="32"/>
      <c r="AJ157" s="8" t="s">
        <v>93</v>
      </c>
      <c r="AK157" s="10">
        <v>112.5</v>
      </c>
      <c r="AL157" s="10">
        <v>106</v>
      </c>
      <c r="AM157" s="38">
        <v>116.1</v>
      </c>
      <c r="AN157" s="38">
        <v>102.4</v>
      </c>
      <c r="AO157" s="38">
        <v>138.9</v>
      </c>
      <c r="AP157" s="38">
        <v>93.3</v>
      </c>
      <c r="AQ157" s="38">
        <v>76.400000000000006</v>
      </c>
      <c r="AR157" s="38">
        <v>100.3</v>
      </c>
      <c r="AS157" s="38">
        <v>116.2</v>
      </c>
      <c r="AT157" s="38">
        <v>117.4</v>
      </c>
      <c r="AU157" s="38">
        <v>96.4</v>
      </c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</row>
    <row r="158" spans="1:64">
      <c r="A158" s="8"/>
      <c r="B158" s="32"/>
      <c r="C158" s="8" t="s">
        <v>94</v>
      </c>
      <c r="D158" s="10">
        <v>107.8</v>
      </c>
      <c r="E158" s="10">
        <v>107.7</v>
      </c>
      <c r="F158" s="10">
        <v>115.7</v>
      </c>
      <c r="G158" s="10">
        <v>293.8</v>
      </c>
      <c r="H158" s="10">
        <v>132.69999999999999</v>
      </c>
      <c r="I158" s="10">
        <v>88.3</v>
      </c>
      <c r="J158" s="10">
        <v>59.4</v>
      </c>
      <c r="K158" s="10">
        <v>104</v>
      </c>
      <c r="L158" s="10">
        <v>66.900000000000006</v>
      </c>
      <c r="M158" s="10">
        <v>72.599999999999994</v>
      </c>
      <c r="N158" s="10">
        <v>78.599999999999994</v>
      </c>
      <c r="O158" s="10">
        <v>89.2</v>
      </c>
      <c r="P158" s="10">
        <v>95.4</v>
      </c>
      <c r="Q158" s="10">
        <v>109.9</v>
      </c>
      <c r="R158" s="10">
        <v>105.9</v>
      </c>
      <c r="S158" s="10">
        <v>76.599999999999994</v>
      </c>
      <c r="T158" s="10">
        <v>89.2</v>
      </c>
      <c r="U158" s="10">
        <v>101.2</v>
      </c>
      <c r="V158" s="10">
        <v>96.6</v>
      </c>
      <c r="W158" s="10">
        <v>86.2</v>
      </c>
      <c r="X158" s="10">
        <v>137.80000000000001</v>
      </c>
      <c r="Y158" s="10">
        <v>109.7</v>
      </c>
      <c r="Z158" s="10">
        <v>342.8</v>
      </c>
      <c r="AA158" s="10">
        <v>110.2</v>
      </c>
      <c r="AB158" s="10">
        <v>79.7</v>
      </c>
      <c r="AC158" s="10">
        <v>0</v>
      </c>
      <c r="AD158" s="10">
        <v>46.8</v>
      </c>
      <c r="AE158" s="33">
        <v>472</v>
      </c>
      <c r="AF158" s="33" t="s">
        <v>111</v>
      </c>
      <c r="AG158" s="33">
        <v>107.8</v>
      </c>
      <c r="AH158" s="8"/>
      <c r="AI158" s="32"/>
      <c r="AJ158" s="8" t="s">
        <v>94</v>
      </c>
      <c r="AK158" s="10">
        <v>107.8</v>
      </c>
      <c r="AL158" s="10">
        <v>101.1</v>
      </c>
      <c r="AM158" s="38">
        <v>109.5</v>
      </c>
      <c r="AN158" s="38">
        <v>94.2</v>
      </c>
      <c r="AO158" s="38">
        <v>135.19999999999999</v>
      </c>
      <c r="AP158" s="38">
        <v>90.4</v>
      </c>
      <c r="AQ158" s="38">
        <v>74</v>
      </c>
      <c r="AR158" s="38">
        <v>97.3</v>
      </c>
      <c r="AS158" s="38">
        <v>111.7</v>
      </c>
      <c r="AT158" s="38">
        <v>112.7</v>
      </c>
      <c r="AU158" s="38">
        <v>95.4</v>
      </c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</row>
    <row r="159" spans="1:64">
      <c r="A159" s="8"/>
      <c r="B159" s="32"/>
      <c r="C159" s="8" t="s">
        <v>95</v>
      </c>
      <c r="D159" s="10">
        <v>109.3</v>
      </c>
      <c r="E159" s="10">
        <v>109.2</v>
      </c>
      <c r="F159" s="10">
        <v>115.1</v>
      </c>
      <c r="G159" s="10">
        <v>292.2</v>
      </c>
      <c r="H159" s="10">
        <v>133</v>
      </c>
      <c r="I159" s="10">
        <v>91.4</v>
      </c>
      <c r="J159" s="10">
        <v>59.1</v>
      </c>
      <c r="K159" s="10">
        <v>109.9</v>
      </c>
      <c r="L159" s="10">
        <v>62.8</v>
      </c>
      <c r="M159" s="10">
        <v>75.7</v>
      </c>
      <c r="N159" s="10">
        <v>81.400000000000006</v>
      </c>
      <c r="O159" s="10">
        <v>83.3</v>
      </c>
      <c r="P159" s="10">
        <v>107</v>
      </c>
      <c r="Q159" s="10">
        <v>107.8</v>
      </c>
      <c r="R159" s="10">
        <v>108.2</v>
      </c>
      <c r="S159" s="10">
        <v>87.8</v>
      </c>
      <c r="T159" s="10">
        <v>92.7</v>
      </c>
      <c r="U159" s="10">
        <v>101.8</v>
      </c>
      <c r="V159" s="10">
        <v>100.5</v>
      </c>
      <c r="W159" s="10">
        <v>88.8</v>
      </c>
      <c r="X159" s="10">
        <v>141.1</v>
      </c>
      <c r="Y159" s="10">
        <v>111.7</v>
      </c>
      <c r="Z159" s="10">
        <v>347.3</v>
      </c>
      <c r="AA159" s="10">
        <v>120.6</v>
      </c>
      <c r="AB159" s="10">
        <v>76.900000000000006</v>
      </c>
      <c r="AC159" s="10">
        <v>0</v>
      </c>
      <c r="AD159" s="10">
        <v>51.3</v>
      </c>
      <c r="AE159" s="33">
        <v>473.8</v>
      </c>
      <c r="AF159" s="33" t="s">
        <v>111</v>
      </c>
      <c r="AG159" s="33">
        <v>109.3</v>
      </c>
      <c r="AH159" s="8"/>
      <c r="AI159" s="32"/>
      <c r="AJ159" s="8" t="s">
        <v>95</v>
      </c>
      <c r="AK159" s="10">
        <v>109.3</v>
      </c>
      <c r="AL159" s="10">
        <v>102.7</v>
      </c>
      <c r="AM159" s="38">
        <v>109.4</v>
      </c>
      <c r="AN159" s="38">
        <v>96.7</v>
      </c>
      <c r="AO159" s="38">
        <v>130.69999999999999</v>
      </c>
      <c r="AP159" s="38">
        <v>94.1</v>
      </c>
      <c r="AQ159" s="38">
        <v>82</v>
      </c>
      <c r="AR159" s="38">
        <v>99.2</v>
      </c>
      <c r="AS159" s="38">
        <v>113.2</v>
      </c>
      <c r="AT159" s="38">
        <v>114.1</v>
      </c>
      <c r="AU159" s="38">
        <v>97.8</v>
      </c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</row>
    <row r="160" spans="1:64">
      <c r="A160" s="8"/>
      <c r="B160" s="32"/>
      <c r="C160" s="8" t="s">
        <v>96</v>
      </c>
      <c r="D160" s="10">
        <v>111</v>
      </c>
      <c r="E160" s="10">
        <v>110.9</v>
      </c>
      <c r="F160" s="10">
        <v>121.2</v>
      </c>
      <c r="G160" s="10">
        <v>306.60000000000002</v>
      </c>
      <c r="H160" s="10">
        <v>125.2</v>
      </c>
      <c r="I160" s="10">
        <v>89.3</v>
      </c>
      <c r="J160" s="10">
        <v>60.2</v>
      </c>
      <c r="K160" s="10">
        <v>109.5</v>
      </c>
      <c r="L160" s="10">
        <v>47</v>
      </c>
      <c r="M160" s="10">
        <v>79.400000000000006</v>
      </c>
      <c r="N160" s="10">
        <v>106.3</v>
      </c>
      <c r="O160" s="10">
        <v>90.2</v>
      </c>
      <c r="P160" s="10">
        <v>112.8</v>
      </c>
      <c r="Q160" s="10">
        <v>107.8</v>
      </c>
      <c r="R160" s="10">
        <v>101.6</v>
      </c>
      <c r="S160" s="10">
        <v>89.1</v>
      </c>
      <c r="T160" s="10">
        <v>97.2</v>
      </c>
      <c r="U160" s="10">
        <v>97.3</v>
      </c>
      <c r="V160" s="10">
        <v>104.7</v>
      </c>
      <c r="W160" s="10">
        <v>91.1</v>
      </c>
      <c r="X160" s="10">
        <v>142.80000000000001</v>
      </c>
      <c r="Y160" s="10">
        <v>128.19999999999999</v>
      </c>
      <c r="Z160" s="10">
        <v>331.4</v>
      </c>
      <c r="AA160" s="10">
        <v>116.9</v>
      </c>
      <c r="AB160" s="10">
        <v>76.400000000000006</v>
      </c>
      <c r="AC160" s="10">
        <v>0</v>
      </c>
      <c r="AD160" s="10">
        <v>48.9</v>
      </c>
      <c r="AE160" s="33">
        <v>512.79999999999995</v>
      </c>
      <c r="AF160" s="33" t="s">
        <v>111</v>
      </c>
      <c r="AG160" s="33">
        <v>111</v>
      </c>
      <c r="AH160" s="8"/>
      <c r="AI160" s="32"/>
      <c r="AJ160" s="8" t="s">
        <v>96</v>
      </c>
      <c r="AK160" s="10">
        <v>111</v>
      </c>
      <c r="AL160" s="10">
        <v>102.9</v>
      </c>
      <c r="AM160" s="38">
        <v>106.8</v>
      </c>
      <c r="AN160" s="38">
        <v>94.6</v>
      </c>
      <c r="AO160" s="38">
        <v>127.2</v>
      </c>
      <c r="AP160" s="38">
        <v>97.9</v>
      </c>
      <c r="AQ160" s="38">
        <v>87.7</v>
      </c>
      <c r="AR160" s="38">
        <v>102.1</v>
      </c>
      <c r="AS160" s="38">
        <v>115.6</v>
      </c>
      <c r="AT160" s="38">
        <v>117.1</v>
      </c>
      <c r="AU160" s="38">
        <v>90.4</v>
      </c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>
      <c r="A161" s="15"/>
      <c r="B161" s="34"/>
      <c r="C161" s="15" t="s">
        <v>97</v>
      </c>
      <c r="D161" s="14">
        <v>107.3</v>
      </c>
      <c r="E161" s="14">
        <v>107.2</v>
      </c>
      <c r="F161" s="14">
        <v>117.6</v>
      </c>
      <c r="G161" s="14">
        <v>304.60000000000002</v>
      </c>
      <c r="H161" s="14">
        <v>120.3</v>
      </c>
      <c r="I161" s="14">
        <v>83.8</v>
      </c>
      <c r="J161" s="14">
        <v>57.3</v>
      </c>
      <c r="K161" s="14">
        <v>103.3</v>
      </c>
      <c r="L161" s="14">
        <v>40.1</v>
      </c>
      <c r="M161" s="14">
        <v>76.099999999999994</v>
      </c>
      <c r="N161" s="14">
        <v>84.9</v>
      </c>
      <c r="O161" s="14">
        <v>81.400000000000006</v>
      </c>
      <c r="P161" s="14">
        <v>89.1</v>
      </c>
      <c r="Q161" s="14">
        <v>105.7</v>
      </c>
      <c r="R161" s="14">
        <v>107.1</v>
      </c>
      <c r="S161" s="14">
        <v>93.9</v>
      </c>
      <c r="T161" s="14">
        <v>94.4</v>
      </c>
      <c r="U161" s="14">
        <v>99.3</v>
      </c>
      <c r="V161" s="14">
        <v>108.3</v>
      </c>
      <c r="W161" s="14">
        <v>85.1</v>
      </c>
      <c r="X161" s="14">
        <v>132.30000000000001</v>
      </c>
      <c r="Y161" s="14">
        <v>100.6</v>
      </c>
      <c r="Z161" s="14">
        <v>354.3</v>
      </c>
      <c r="AA161" s="14">
        <v>119.7</v>
      </c>
      <c r="AB161" s="14">
        <v>76</v>
      </c>
      <c r="AC161" s="14">
        <v>0</v>
      </c>
      <c r="AD161" s="14">
        <v>29</v>
      </c>
      <c r="AE161" s="35">
        <v>519.20000000000005</v>
      </c>
      <c r="AF161" s="35" t="s">
        <v>111</v>
      </c>
      <c r="AG161" s="35">
        <v>107.3</v>
      </c>
      <c r="AH161" s="15"/>
      <c r="AI161" s="34"/>
      <c r="AJ161" s="15" t="s">
        <v>97</v>
      </c>
      <c r="AK161" s="14">
        <v>107.3</v>
      </c>
      <c r="AL161" s="14">
        <v>94.9</v>
      </c>
      <c r="AM161" s="40">
        <v>100</v>
      </c>
      <c r="AN161" s="40">
        <v>86.9</v>
      </c>
      <c r="AO161" s="40">
        <v>121.9</v>
      </c>
      <c r="AP161" s="40">
        <v>88.4</v>
      </c>
      <c r="AQ161" s="40">
        <v>75.400000000000006</v>
      </c>
      <c r="AR161" s="40">
        <v>93.9</v>
      </c>
      <c r="AS161" s="40">
        <v>114.5</v>
      </c>
      <c r="AT161" s="40">
        <v>116.3</v>
      </c>
      <c r="AU161" s="40">
        <v>84.1</v>
      </c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</row>
    <row r="162" spans="1:64">
      <c r="A162" s="8"/>
      <c r="B162" s="32" t="s">
        <v>110</v>
      </c>
      <c r="C162" s="8" t="s">
        <v>84</v>
      </c>
      <c r="D162" s="38">
        <v>110.1</v>
      </c>
      <c r="E162" s="10">
        <v>110</v>
      </c>
      <c r="F162" s="10">
        <v>122.2</v>
      </c>
      <c r="G162" s="10">
        <v>330</v>
      </c>
      <c r="H162" s="10">
        <v>102.5</v>
      </c>
      <c r="I162" s="10">
        <v>82.1</v>
      </c>
      <c r="J162" s="10">
        <v>50.9</v>
      </c>
      <c r="K162" s="10">
        <v>103.6</v>
      </c>
      <c r="L162" s="10">
        <v>37.200000000000003</v>
      </c>
      <c r="M162" s="10">
        <v>80.900000000000006</v>
      </c>
      <c r="N162" s="10">
        <v>96.1</v>
      </c>
      <c r="O162" s="10">
        <v>93.5</v>
      </c>
      <c r="P162" s="10">
        <v>92.2</v>
      </c>
      <c r="Q162" s="10">
        <v>117.7</v>
      </c>
      <c r="R162" s="10">
        <v>107.2</v>
      </c>
      <c r="S162" s="10">
        <v>112.1</v>
      </c>
      <c r="T162" s="10">
        <v>99.8</v>
      </c>
      <c r="U162" s="10">
        <v>109.3</v>
      </c>
      <c r="V162" s="10">
        <v>70.5</v>
      </c>
      <c r="W162" s="10">
        <v>85.2</v>
      </c>
      <c r="X162" s="10">
        <v>123.2</v>
      </c>
      <c r="Y162" s="10">
        <v>124.1</v>
      </c>
      <c r="Z162" s="10">
        <v>270</v>
      </c>
      <c r="AA162" s="10">
        <v>121.6</v>
      </c>
      <c r="AB162" s="10">
        <v>76.2</v>
      </c>
      <c r="AC162" s="10">
        <v>0</v>
      </c>
      <c r="AD162" s="10">
        <v>27.9</v>
      </c>
      <c r="AE162" s="33">
        <v>515</v>
      </c>
      <c r="AF162" s="33" t="s">
        <v>111</v>
      </c>
      <c r="AG162" s="33">
        <v>110.1</v>
      </c>
      <c r="AH162" s="8"/>
      <c r="AI162" s="32" t="s">
        <v>110</v>
      </c>
      <c r="AJ162" s="8" t="s">
        <v>84</v>
      </c>
      <c r="AK162" s="10">
        <v>110.1</v>
      </c>
      <c r="AL162" s="10">
        <v>94</v>
      </c>
      <c r="AM162" s="38">
        <v>97.6</v>
      </c>
      <c r="AN162" s="38">
        <v>87.7</v>
      </c>
      <c r="AO162" s="38">
        <v>114.3</v>
      </c>
      <c r="AP162" s="38">
        <v>89.4</v>
      </c>
      <c r="AQ162" s="38">
        <v>80.599999999999994</v>
      </c>
      <c r="AR162" s="38">
        <v>93.1</v>
      </c>
      <c r="AS162" s="38">
        <v>119.3</v>
      </c>
      <c r="AT162" s="38">
        <v>120.9</v>
      </c>
      <c r="AU162" s="38">
        <v>91.4</v>
      </c>
    </row>
    <row r="163" spans="1:64">
      <c r="A163" s="8"/>
      <c r="B163" s="32"/>
      <c r="C163" s="8" t="s">
        <v>86</v>
      </c>
      <c r="D163" s="38">
        <v>112.7</v>
      </c>
      <c r="E163" s="10">
        <v>112.6</v>
      </c>
      <c r="F163" s="10">
        <v>119</v>
      </c>
      <c r="G163" s="10">
        <v>351.6</v>
      </c>
      <c r="H163" s="10">
        <v>104.2</v>
      </c>
      <c r="I163" s="10">
        <v>90</v>
      </c>
      <c r="J163" s="10">
        <v>60.3</v>
      </c>
      <c r="K163" s="10">
        <v>113</v>
      </c>
      <c r="L163" s="10">
        <v>35.4</v>
      </c>
      <c r="M163" s="10">
        <v>82.8</v>
      </c>
      <c r="N163" s="10">
        <v>83</v>
      </c>
      <c r="O163" s="10">
        <v>108.1</v>
      </c>
      <c r="P163" s="10">
        <v>84.5</v>
      </c>
      <c r="Q163" s="10">
        <v>120.2</v>
      </c>
      <c r="R163" s="10">
        <v>112.5</v>
      </c>
      <c r="S163" s="10">
        <v>118.5</v>
      </c>
      <c r="T163" s="10">
        <v>100.6</v>
      </c>
      <c r="U163" s="10">
        <v>112.1</v>
      </c>
      <c r="V163" s="10">
        <v>62.5</v>
      </c>
      <c r="W163" s="10">
        <v>87.9</v>
      </c>
      <c r="X163" s="10">
        <v>123.5</v>
      </c>
      <c r="Y163" s="10">
        <v>132.69999999999999</v>
      </c>
      <c r="Z163" s="10">
        <v>262.2</v>
      </c>
      <c r="AA163" s="10">
        <v>115.6</v>
      </c>
      <c r="AB163" s="10">
        <v>75.7</v>
      </c>
      <c r="AC163" s="10">
        <v>0</v>
      </c>
      <c r="AD163" s="10">
        <v>25.4</v>
      </c>
      <c r="AE163" s="33">
        <v>514.1</v>
      </c>
      <c r="AF163" s="33" t="s">
        <v>111</v>
      </c>
      <c r="AG163" s="33">
        <v>112.7</v>
      </c>
      <c r="AH163" s="8"/>
      <c r="AI163" s="32"/>
      <c r="AJ163" s="8" t="s">
        <v>86</v>
      </c>
      <c r="AK163" s="10">
        <v>112.7</v>
      </c>
      <c r="AL163" s="10">
        <v>98.2</v>
      </c>
      <c r="AM163" s="38">
        <v>105.5</v>
      </c>
      <c r="AN163" s="38">
        <v>99.2</v>
      </c>
      <c r="AO163" s="38">
        <v>116.2</v>
      </c>
      <c r="AP163" s="38">
        <v>88.7</v>
      </c>
      <c r="AQ163" s="38">
        <v>79.400000000000006</v>
      </c>
      <c r="AR163" s="38">
        <v>92.7</v>
      </c>
      <c r="AS163" s="38">
        <v>121.1</v>
      </c>
      <c r="AT163" s="38">
        <v>122.4</v>
      </c>
      <c r="AU163" s="38">
        <v>98.8</v>
      </c>
    </row>
    <row r="164" spans="1:64">
      <c r="A164" s="8"/>
      <c r="B164" s="32"/>
      <c r="C164" s="8" t="s">
        <v>88</v>
      </c>
      <c r="D164" s="38">
        <v>107.9</v>
      </c>
      <c r="E164" s="10">
        <v>107.8</v>
      </c>
      <c r="F164" s="10">
        <v>115.6</v>
      </c>
      <c r="G164" s="10">
        <v>286.10000000000002</v>
      </c>
      <c r="H164" s="10">
        <v>113</v>
      </c>
      <c r="I164" s="10">
        <v>78.599999999999994</v>
      </c>
      <c r="J164" s="10">
        <v>53.3</v>
      </c>
      <c r="K164" s="10">
        <v>98.1</v>
      </c>
      <c r="L164" s="10">
        <v>31.9</v>
      </c>
      <c r="M164" s="10">
        <v>93.2</v>
      </c>
      <c r="N164" s="10">
        <v>91.4</v>
      </c>
      <c r="O164" s="10">
        <v>112.4</v>
      </c>
      <c r="P164" s="10">
        <v>75.5</v>
      </c>
      <c r="Q164" s="10">
        <v>120.3</v>
      </c>
      <c r="R164" s="10">
        <v>106.7</v>
      </c>
      <c r="S164" s="10">
        <v>118.3</v>
      </c>
      <c r="T164" s="10">
        <v>101.4</v>
      </c>
      <c r="U164" s="10">
        <v>106.1</v>
      </c>
      <c r="V164" s="10">
        <v>66</v>
      </c>
      <c r="W164" s="10">
        <v>92</v>
      </c>
      <c r="X164" s="10">
        <v>114.6</v>
      </c>
      <c r="Y164" s="10">
        <v>110.9</v>
      </c>
      <c r="Z164" s="10">
        <v>271.7</v>
      </c>
      <c r="AA164" s="10">
        <v>88.5</v>
      </c>
      <c r="AB164" s="10">
        <v>75.5</v>
      </c>
      <c r="AC164" s="10">
        <v>0</v>
      </c>
      <c r="AD164" s="10">
        <v>21.2</v>
      </c>
      <c r="AE164" s="33">
        <v>532.4</v>
      </c>
      <c r="AF164" s="33" t="s">
        <v>111</v>
      </c>
      <c r="AG164" s="33">
        <v>107.9</v>
      </c>
      <c r="AH164" s="8"/>
      <c r="AI164" s="32"/>
      <c r="AJ164" s="8" t="s">
        <v>88</v>
      </c>
      <c r="AK164" s="10">
        <v>107.9</v>
      </c>
      <c r="AL164" s="10">
        <v>97</v>
      </c>
      <c r="AM164" s="38">
        <v>100.6</v>
      </c>
      <c r="AN164" s="38">
        <v>86.6</v>
      </c>
      <c r="AO164" s="38">
        <v>123.9</v>
      </c>
      <c r="AP164" s="38">
        <v>92.5</v>
      </c>
      <c r="AQ164" s="38">
        <v>92.3</v>
      </c>
      <c r="AR164" s="38">
        <v>92.6</v>
      </c>
      <c r="AS164" s="38">
        <v>114.2</v>
      </c>
      <c r="AT164" s="38">
        <v>115.2</v>
      </c>
      <c r="AU164" s="38">
        <v>97.7</v>
      </c>
    </row>
    <row r="165" spans="1:64">
      <c r="A165" s="8"/>
      <c r="B165" s="32"/>
      <c r="C165" s="8" t="s">
        <v>89</v>
      </c>
      <c r="D165" s="38">
        <v>109.3</v>
      </c>
      <c r="E165" s="10">
        <v>109.2</v>
      </c>
      <c r="F165" s="10">
        <v>119.3</v>
      </c>
      <c r="G165" s="10">
        <v>311.5</v>
      </c>
      <c r="H165" s="10">
        <v>118.5</v>
      </c>
      <c r="I165" s="10">
        <v>86.1</v>
      </c>
      <c r="J165" s="10">
        <v>56.2</v>
      </c>
      <c r="K165" s="10">
        <v>109.8</v>
      </c>
      <c r="L165" s="10">
        <v>28.8</v>
      </c>
      <c r="M165" s="10">
        <v>87.5</v>
      </c>
      <c r="N165" s="10">
        <v>88.3</v>
      </c>
      <c r="O165" s="10">
        <v>96.2</v>
      </c>
      <c r="P165" s="10">
        <v>81.099999999999994</v>
      </c>
      <c r="Q165" s="10">
        <v>120.3</v>
      </c>
      <c r="R165" s="10">
        <v>106.3</v>
      </c>
      <c r="S165" s="10">
        <v>121.3</v>
      </c>
      <c r="T165" s="10">
        <v>86.9</v>
      </c>
      <c r="U165" s="10">
        <v>106.6</v>
      </c>
      <c r="V165" s="10">
        <v>63.1</v>
      </c>
      <c r="W165" s="10">
        <v>94.2</v>
      </c>
      <c r="X165" s="10">
        <v>106.4</v>
      </c>
      <c r="Y165" s="10">
        <v>101.2</v>
      </c>
      <c r="Z165" s="10">
        <v>246.4</v>
      </c>
      <c r="AA165" s="10">
        <v>89</v>
      </c>
      <c r="AB165" s="10">
        <v>74.7</v>
      </c>
      <c r="AC165" s="10">
        <v>0</v>
      </c>
      <c r="AD165" s="10">
        <v>23</v>
      </c>
      <c r="AE165" s="33">
        <v>533.5</v>
      </c>
      <c r="AF165" s="33" t="s">
        <v>111</v>
      </c>
      <c r="AG165" s="33">
        <v>109.3</v>
      </c>
      <c r="AH165" s="8"/>
      <c r="AI165" s="32"/>
      <c r="AJ165" s="8" t="s">
        <v>89</v>
      </c>
      <c r="AK165" s="10">
        <v>109.3</v>
      </c>
      <c r="AL165" s="10">
        <v>98.3</v>
      </c>
      <c r="AM165" s="38">
        <v>104.5</v>
      </c>
      <c r="AN165" s="38">
        <v>92.9</v>
      </c>
      <c r="AO165" s="38">
        <v>124.1</v>
      </c>
      <c r="AP165" s="38">
        <v>90.3</v>
      </c>
      <c r="AQ165" s="38">
        <v>86.1</v>
      </c>
      <c r="AR165" s="38">
        <v>92.1</v>
      </c>
      <c r="AS165" s="38">
        <v>115.7</v>
      </c>
      <c r="AT165" s="38">
        <v>117.2</v>
      </c>
      <c r="AU165" s="38">
        <v>89.7</v>
      </c>
    </row>
    <row r="166" spans="1:64">
      <c r="A166" s="8"/>
      <c r="B166" s="32"/>
      <c r="C166" s="8" t="s">
        <v>90</v>
      </c>
      <c r="D166" s="38">
        <v>113.6</v>
      </c>
      <c r="E166" s="10">
        <v>113.5</v>
      </c>
      <c r="F166" s="10">
        <v>126.6</v>
      </c>
      <c r="G166" s="10">
        <v>356.8</v>
      </c>
      <c r="H166" s="10">
        <v>122.9</v>
      </c>
      <c r="I166" s="10">
        <v>86</v>
      </c>
      <c r="J166" s="10">
        <v>44.6</v>
      </c>
      <c r="K166" s="10">
        <v>113.4</v>
      </c>
      <c r="L166" s="10">
        <v>32.200000000000003</v>
      </c>
      <c r="M166" s="10">
        <v>83.7</v>
      </c>
      <c r="N166" s="10">
        <v>93.9</v>
      </c>
      <c r="O166" s="10">
        <v>119.5</v>
      </c>
      <c r="P166" s="10">
        <v>95</v>
      </c>
      <c r="Q166" s="10">
        <v>118.6</v>
      </c>
      <c r="R166" s="10">
        <v>109.3</v>
      </c>
      <c r="S166" s="10">
        <v>124.1</v>
      </c>
      <c r="T166" s="10">
        <v>85.2</v>
      </c>
      <c r="U166" s="10">
        <v>101</v>
      </c>
      <c r="V166" s="10">
        <v>64.2</v>
      </c>
      <c r="W166" s="10">
        <v>94.5</v>
      </c>
      <c r="X166" s="10">
        <v>111.4</v>
      </c>
      <c r="Y166" s="10">
        <v>111.5</v>
      </c>
      <c r="Z166" s="10">
        <v>246.9</v>
      </c>
      <c r="AA166" s="10">
        <v>96.8</v>
      </c>
      <c r="AB166" s="10">
        <v>74.2</v>
      </c>
      <c r="AC166" s="10">
        <v>0</v>
      </c>
      <c r="AD166" s="10">
        <v>25.6</v>
      </c>
      <c r="AE166" s="33">
        <v>533.1</v>
      </c>
      <c r="AF166" s="33" t="s">
        <v>111</v>
      </c>
      <c r="AG166" s="33">
        <v>113.6</v>
      </c>
      <c r="AH166" s="8"/>
      <c r="AI166" s="32"/>
      <c r="AJ166" s="8" t="s">
        <v>90</v>
      </c>
      <c r="AK166" s="10">
        <v>113.6</v>
      </c>
      <c r="AL166" s="10">
        <v>102</v>
      </c>
      <c r="AM166" s="38">
        <v>108.9</v>
      </c>
      <c r="AN166" s="38">
        <v>99</v>
      </c>
      <c r="AO166" s="38">
        <v>125.5</v>
      </c>
      <c r="AP166" s="38">
        <v>93.2</v>
      </c>
      <c r="AQ166" s="38">
        <v>95.2</v>
      </c>
      <c r="AR166" s="38">
        <v>92.4</v>
      </c>
      <c r="AS166" s="38">
        <v>120.2</v>
      </c>
      <c r="AT166" s="38">
        <v>121.7</v>
      </c>
      <c r="AU166" s="38">
        <v>94.6</v>
      </c>
    </row>
    <row r="167" spans="1:64">
      <c r="A167" s="8"/>
      <c r="B167" s="32"/>
      <c r="C167" s="8" t="s">
        <v>91</v>
      </c>
      <c r="D167" s="38">
        <v>116.1</v>
      </c>
      <c r="E167" s="10">
        <v>116</v>
      </c>
      <c r="F167" s="10">
        <v>132.6</v>
      </c>
      <c r="G167" s="10">
        <v>356.8</v>
      </c>
      <c r="H167" s="10">
        <v>139</v>
      </c>
      <c r="I167" s="10">
        <v>84.4</v>
      </c>
      <c r="J167" s="10">
        <v>44.2</v>
      </c>
      <c r="K167" s="10">
        <v>111.4</v>
      </c>
      <c r="L167" s="10">
        <v>30</v>
      </c>
      <c r="M167" s="10">
        <v>84.8</v>
      </c>
      <c r="N167" s="10">
        <v>112.6</v>
      </c>
      <c r="O167" s="10">
        <v>93.8</v>
      </c>
      <c r="P167" s="10">
        <v>92.3</v>
      </c>
      <c r="Q167" s="10">
        <v>120.8</v>
      </c>
      <c r="R167" s="10">
        <v>109.4</v>
      </c>
      <c r="S167" s="10">
        <v>124.9</v>
      </c>
      <c r="T167" s="10">
        <v>91.6</v>
      </c>
      <c r="U167" s="10">
        <v>103.4</v>
      </c>
      <c r="V167" s="10">
        <v>72.8</v>
      </c>
      <c r="W167" s="10">
        <v>95.6</v>
      </c>
      <c r="X167" s="10">
        <v>108.6</v>
      </c>
      <c r="Y167" s="10">
        <v>107.7</v>
      </c>
      <c r="Z167" s="10">
        <v>234.7</v>
      </c>
      <c r="AA167" s="10">
        <v>101.2</v>
      </c>
      <c r="AB167" s="10">
        <v>71.099999999999994</v>
      </c>
      <c r="AC167" s="10">
        <v>0</v>
      </c>
      <c r="AD167" s="10">
        <v>29.7</v>
      </c>
      <c r="AE167" s="33">
        <v>532.9</v>
      </c>
      <c r="AF167" s="33" t="s">
        <v>111</v>
      </c>
      <c r="AG167" s="33">
        <v>116.1</v>
      </c>
      <c r="AH167" s="8"/>
      <c r="AI167" s="32"/>
      <c r="AJ167" s="8" t="s">
        <v>91</v>
      </c>
      <c r="AK167" s="10">
        <v>116.1</v>
      </c>
      <c r="AL167" s="10">
        <v>103.1</v>
      </c>
      <c r="AM167" s="38">
        <v>109.8</v>
      </c>
      <c r="AN167" s="38">
        <v>92.7</v>
      </c>
      <c r="AO167" s="38">
        <v>138.30000000000001</v>
      </c>
      <c r="AP167" s="38">
        <v>94.7</v>
      </c>
      <c r="AQ167" s="38">
        <v>96.5</v>
      </c>
      <c r="AR167" s="38">
        <v>93.9</v>
      </c>
      <c r="AS167" s="38">
        <v>123.5</v>
      </c>
      <c r="AT167" s="38">
        <v>125.3</v>
      </c>
      <c r="AU167" s="38">
        <v>93.4</v>
      </c>
    </row>
    <row r="168" spans="1:64">
      <c r="A168" s="8"/>
      <c r="B168" s="32"/>
      <c r="C168" s="8" t="s">
        <v>92</v>
      </c>
      <c r="D168" s="38">
        <v>117.9</v>
      </c>
      <c r="E168" s="10">
        <v>117.8</v>
      </c>
      <c r="F168" s="10">
        <v>130.5</v>
      </c>
      <c r="G168" s="10">
        <v>365.8</v>
      </c>
      <c r="H168" s="10">
        <v>153.19999999999999</v>
      </c>
      <c r="I168" s="10">
        <v>88.4</v>
      </c>
      <c r="J168" s="10">
        <v>48.8</v>
      </c>
      <c r="K168" s="10">
        <v>116.2</v>
      </c>
      <c r="L168" s="10">
        <v>29.3</v>
      </c>
      <c r="M168" s="10">
        <v>84.2</v>
      </c>
      <c r="N168" s="10">
        <v>111.1</v>
      </c>
      <c r="O168" s="10">
        <v>112.6</v>
      </c>
      <c r="P168" s="10">
        <v>86.3</v>
      </c>
      <c r="Q168" s="10">
        <v>121.1</v>
      </c>
      <c r="R168" s="10">
        <v>108.1</v>
      </c>
      <c r="S168" s="10">
        <v>129.4</v>
      </c>
      <c r="T168" s="10">
        <v>84.4</v>
      </c>
      <c r="U168" s="10">
        <v>107.6</v>
      </c>
      <c r="V168" s="10">
        <v>81.5</v>
      </c>
      <c r="W168" s="10">
        <v>95.3</v>
      </c>
      <c r="X168" s="10">
        <v>117.2</v>
      </c>
      <c r="Y168" s="10">
        <v>120.6</v>
      </c>
      <c r="Z168" s="10">
        <v>264.60000000000002</v>
      </c>
      <c r="AA168" s="10">
        <v>89</v>
      </c>
      <c r="AB168" s="10">
        <v>69.5</v>
      </c>
      <c r="AC168" s="10">
        <v>0</v>
      </c>
      <c r="AD168" s="10">
        <v>25.3</v>
      </c>
      <c r="AE168" s="33">
        <v>529.9</v>
      </c>
      <c r="AF168" s="33" t="s">
        <v>111</v>
      </c>
      <c r="AG168" s="33">
        <v>117.9</v>
      </c>
      <c r="AH168" s="8"/>
      <c r="AI168" s="32"/>
      <c r="AJ168" s="8" t="s">
        <v>92</v>
      </c>
      <c r="AK168" s="10">
        <v>117.9</v>
      </c>
      <c r="AL168" s="10">
        <v>108.6</v>
      </c>
      <c r="AM168" s="38">
        <v>115.5</v>
      </c>
      <c r="AN168" s="38">
        <v>97.1</v>
      </c>
      <c r="AO168" s="38">
        <v>146.19999999999999</v>
      </c>
      <c r="AP168" s="38">
        <v>99.8</v>
      </c>
      <c r="AQ168" s="38">
        <v>107.2</v>
      </c>
      <c r="AR168" s="38">
        <v>96.7</v>
      </c>
      <c r="AS168" s="38">
        <v>123.2</v>
      </c>
      <c r="AT168" s="38">
        <v>125.2</v>
      </c>
      <c r="AU168" s="38">
        <v>90.3</v>
      </c>
    </row>
    <row r="169" spans="1:64">
      <c r="A169" s="8"/>
      <c r="B169" s="32"/>
      <c r="C169" s="8" t="s">
        <v>93</v>
      </c>
      <c r="D169" s="38">
        <v>116.3</v>
      </c>
      <c r="E169" s="10">
        <v>116.2</v>
      </c>
      <c r="F169" s="10">
        <v>134.19999999999999</v>
      </c>
      <c r="G169" s="10">
        <v>325</v>
      </c>
      <c r="H169" s="10">
        <v>162.30000000000001</v>
      </c>
      <c r="I169" s="10">
        <v>84.7</v>
      </c>
      <c r="J169" s="10">
        <v>46</v>
      </c>
      <c r="K169" s="10">
        <v>111.2</v>
      </c>
      <c r="L169" s="10">
        <v>30</v>
      </c>
      <c r="M169" s="10">
        <v>81.400000000000006</v>
      </c>
      <c r="N169" s="10">
        <v>109.4</v>
      </c>
      <c r="O169" s="10">
        <v>113.9</v>
      </c>
      <c r="P169" s="10">
        <v>83.8</v>
      </c>
      <c r="Q169" s="10">
        <v>116.5</v>
      </c>
      <c r="R169" s="10">
        <v>110.6</v>
      </c>
      <c r="S169" s="10">
        <v>132.6</v>
      </c>
      <c r="T169" s="10">
        <v>88.8</v>
      </c>
      <c r="U169" s="10">
        <v>103.7</v>
      </c>
      <c r="V169" s="10">
        <v>78.3</v>
      </c>
      <c r="W169" s="10">
        <v>88.1</v>
      </c>
      <c r="X169" s="10">
        <v>116.4</v>
      </c>
      <c r="Y169" s="10">
        <v>113</v>
      </c>
      <c r="Z169" s="10">
        <v>274.2</v>
      </c>
      <c r="AA169" s="10">
        <v>93.5</v>
      </c>
      <c r="AB169" s="10">
        <v>70.599999999999994</v>
      </c>
      <c r="AC169" s="10">
        <v>0</v>
      </c>
      <c r="AD169" s="10">
        <v>23.5</v>
      </c>
      <c r="AE169" s="33">
        <v>531.20000000000005</v>
      </c>
      <c r="AF169" s="33" t="s">
        <v>111</v>
      </c>
      <c r="AG169" s="33">
        <v>116.3</v>
      </c>
      <c r="AH169" s="8"/>
      <c r="AI169" s="32"/>
      <c r="AJ169" s="8" t="s">
        <v>93</v>
      </c>
      <c r="AK169" s="10">
        <v>116.3</v>
      </c>
      <c r="AL169" s="10">
        <v>104.7</v>
      </c>
      <c r="AM169" s="38">
        <v>113.9</v>
      </c>
      <c r="AN169" s="38">
        <v>92.2</v>
      </c>
      <c r="AO169" s="38">
        <v>150.1</v>
      </c>
      <c r="AP169" s="38">
        <v>93</v>
      </c>
      <c r="AQ169" s="38">
        <v>100.1</v>
      </c>
      <c r="AR169" s="38">
        <v>90</v>
      </c>
      <c r="AS169" s="38">
        <v>123</v>
      </c>
      <c r="AT169" s="38">
        <v>125.3</v>
      </c>
      <c r="AU169" s="38">
        <v>84.2</v>
      </c>
    </row>
    <row r="170" spans="1:64">
      <c r="A170" s="8"/>
      <c r="B170" s="32"/>
      <c r="C170" s="8" t="s">
        <v>94</v>
      </c>
      <c r="D170" s="38">
        <v>113.2</v>
      </c>
      <c r="E170" s="10">
        <v>113.1</v>
      </c>
      <c r="F170" s="10">
        <v>133.69999999999999</v>
      </c>
      <c r="G170" s="10">
        <v>282.7</v>
      </c>
      <c r="H170" s="10">
        <v>143.5</v>
      </c>
      <c r="I170" s="10">
        <v>81.7</v>
      </c>
      <c r="J170" s="10">
        <v>48.9</v>
      </c>
      <c r="K170" s="10">
        <v>105.3</v>
      </c>
      <c r="L170" s="10">
        <v>30</v>
      </c>
      <c r="M170" s="10">
        <v>82.9</v>
      </c>
      <c r="N170" s="10">
        <v>124.6</v>
      </c>
      <c r="O170" s="10">
        <v>112.7</v>
      </c>
      <c r="P170" s="10">
        <v>67.900000000000006</v>
      </c>
      <c r="Q170" s="10">
        <v>116.1</v>
      </c>
      <c r="R170" s="10">
        <v>107</v>
      </c>
      <c r="S170" s="10">
        <v>136.80000000000001</v>
      </c>
      <c r="T170" s="10">
        <v>85.4</v>
      </c>
      <c r="U170" s="10">
        <v>108.2</v>
      </c>
      <c r="V170" s="10">
        <v>76.3</v>
      </c>
      <c r="W170" s="10">
        <v>84.4</v>
      </c>
      <c r="X170" s="10">
        <v>112.1</v>
      </c>
      <c r="Y170" s="10">
        <v>112.8</v>
      </c>
      <c r="Z170" s="10">
        <v>249.2</v>
      </c>
      <c r="AA170" s="10">
        <v>91.3</v>
      </c>
      <c r="AB170" s="10">
        <v>70.5</v>
      </c>
      <c r="AC170" s="10">
        <v>0</v>
      </c>
      <c r="AD170" s="10">
        <v>27.5</v>
      </c>
      <c r="AE170" s="33">
        <v>530.29999999999995</v>
      </c>
      <c r="AF170" s="33" t="s">
        <v>111</v>
      </c>
      <c r="AG170" s="33">
        <v>113.2</v>
      </c>
      <c r="AH170" s="8"/>
      <c r="AI170" s="32"/>
      <c r="AJ170" s="8" t="s">
        <v>94</v>
      </c>
      <c r="AK170" s="10">
        <v>113.2</v>
      </c>
      <c r="AL170" s="10">
        <v>97.8</v>
      </c>
      <c r="AM170" s="38">
        <v>106.6</v>
      </c>
      <c r="AN170" s="38">
        <v>88.1</v>
      </c>
      <c r="AO170" s="38">
        <v>137.5</v>
      </c>
      <c r="AP170" s="38">
        <v>86.5</v>
      </c>
      <c r="AQ170" s="38">
        <v>83</v>
      </c>
      <c r="AR170" s="38">
        <v>88</v>
      </c>
      <c r="AS170" s="38">
        <v>122</v>
      </c>
      <c r="AT170" s="38">
        <v>124.3</v>
      </c>
      <c r="AU170" s="38">
        <v>84.1</v>
      </c>
    </row>
    <row r="171" spans="1:64">
      <c r="A171" s="8"/>
      <c r="B171" s="32"/>
      <c r="C171" s="8" t="s">
        <v>95</v>
      </c>
      <c r="D171" s="38">
        <v>111.4</v>
      </c>
      <c r="E171" s="10">
        <v>111.3</v>
      </c>
      <c r="F171" s="10">
        <v>124.1</v>
      </c>
      <c r="G171" s="10">
        <v>289.3</v>
      </c>
      <c r="H171" s="10">
        <v>137.69999999999999</v>
      </c>
      <c r="I171" s="10">
        <v>79.8</v>
      </c>
      <c r="J171" s="10">
        <v>47.6</v>
      </c>
      <c r="K171" s="10">
        <v>102.3</v>
      </c>
      <c r="L171" s="10">
        <v>32.4</v>
      </c>
      <c r="M171" s="10">
        <v>84.6</v>
      </c>
      <c r="N171" s="10">
        <v>110.6</v>
      </c>
      <c r="O171" s="10">
        <v>100.8</v>
      </c>
      <c r="P171" s="10">
        <v>81.400000000000006</v>
      </c>
      <c r="Q171" s="10">
        <v>119.5</v>
      </c>
      <c r="R171" s="10">
        <v>109.5</v>
      </c>
      <c r="S171" s="10">
        <v>141.6</v>
      </c>
      <c r="T171" s="10">
        <v>83.3</v>
      </c>
      <c r="U171" s="10">
        <v>109.2</v>
      </c>
      <c r="V171" s="10">
        <v>73</v>
      </c>
      <c r="W171" s="10">
        <v>89.1</v>
      </c>
      <c r="X171" s="10">
        <v>116.4</v>
      </c>
      <c r="Y171" s="10">
        <v>126.4</v>
      </c>
      <c r="Z171" s="10">
        <v>244.1</v>
      </c>
      <c r="AA171" s="10">
        <v>105.5</v>
      </c>
      <c r="AB171" s="10">
        <v>70</v>
      </c>
      <c r="AC171" s="10">
        <v>0</v>
      </c>
      <c r="AD171" s="10">
        <v>26.1</v>
      </c>
      <c r="AE171" s="33">
        <v>532.20000000000005</v>
      </c>
      <c r="AF171" s="33" t="s">
        <v>111</v>
      </c>
      <c r="AG171" s="33">
        <v>111.4</v>
      </c>
      <c r="AH171" s="8"/>
      <c r="AI171" s="32"/>
      <c r="AJ171" s="8" t="s">
        <v>95</v>
      </c>
      <c r="AK171" s="10">
        <v>111.4</v>
      </c>
      <c r="AL171" s="10">
        <v>97.5</v>
      </c>
      <c r="AM171" s="38">
        <v>104.7</v>
      </c>
      <c r="AN171" s="38">
        <v>86.9</v>
      </c>
      <c r="AO171" s="38">
        <v>134.4</v>
      </c>
      <c r="AP171" s="38">
        <v>88.3</v>
      </c>
      <c r="AQ171" s="38">
        <v>83.7</v>
      </c>
      <c r="AR171" s="38">
        <v>90.2</v>
      </c>
      <c r="AS171" s="38">
        <v>119.4</v>
      </c>
      <c r="AT171" s="38">
        <v>121.2</v>
      </c>
      <c r="AU171" s="38">
        <v>89</v>
      </c>
    </row>
    <row r="172" spans="1:64">
      <c r="A172" s="8"/>
      <c r="B172" s="32"/>
      <c r="C172" s="8" t="s">
        <v>96</v>
      </c>
      <c r="D172" s="38">
        <v>106.5</v>
      </c>
      <c r="E172" s="10">
        <v>106.4</v>
      </c>
      <c r="F172" s="10">
        <v>111.5</v>
      </c>
      <c r="G172" s="10">
        <v>284</v>
      </c>
      <c r="H172" s="10">
        <v>106.2</v>
      </c>
      <c r="I172" s="10">
        <v>84.4</v>
      </c>
      <c r="J172" s="10">
        <v>57.1</v>
      </c>
      <c r="K172" s="10">
        <v>105.3</v>
      </c>
      <c r="L172" s="10">
        <v>35.5</v>
      </c>
      <c r="M172" s="10">
        <v>86</v>
      </c>
      <c r="N172" s="10">
        <v>99</v>
      </c>
      <c r="O172" s="10">
        <v>92.2</v>
      </c>
      <c r="P172" s="10">
        <v>70.2</v>
      </c>
      <c r="Q172" s="10">
        <v>120.8</v>
      </c>
      <c r="R172" s="10">
        <v>103.3</v>
      </c>
      <c r="S172" s="10">
        <v>144.9</v>
      </c>
      <c r="T172" s="10">
        <v>90.4</v>
      </c>
      <c r="U172" s="10">
        <v>100.9</v>
      </c>
      <c r="V172" s="10">
        <v>78.8</v>
      </c>
      <c r="W172" s="10">
        <v>91.4</v>
      </c>
      <c r="X172" s="10">
        <v>120.4</v>
      </c>
      <c r="Y172" s="10">
        <v>139.1</v>
      </c>
      <c r="Z172" s="10">
        <v>247.6</v>
      </c>
      <c r="AA172" s="10">
        <v>108.9</v>
      </c>
      <c r="AB172" s="10">
        <v>69.900000000000006</v>
      </c>
      <c r="AC172" s="10">
        <v>0</v>
      </c>
      <c r="AD172" s="10">
        <v>20.7</v>
      </c>
      <c r="AE172" s="33">
        <v>535.5</v>
      </c>
      <c r="AF172" s="33" t="s">
        <v>111</v>
      </c>
      <c r="AG172" s="33">
        <v>106.5</v>
      </c>
      <c r="AH172" s="8"/>
      <c r="AI172" s="32"/>
      <c r="AJ172" s="8" t="s">
        <v>96</v>
      </c>
      <c r="AK172" s="10">
        <v>106.5</v>
      </c>
      <c r="AL172" s="10">
        <v>92.7</v>
      </c>
      <c r="AM172" s="38">
        <v>98.6</v>
      </c>
      <c r="AN172" s="38">
        <v>90.2</v>
      </c>
      <c r="AO172" s="38">
        <v>112.8</v>
      </c>
      <c r="AP172" s="38">
        <v>85</v>
      </c>
      <c r="AQ172" s="38">
        <v>66.7</v>
      </c>
      <c r="AR172" s="38">
        <v>92.7</v>
      </c>
      <c r="AS172" s="38">
        <v>114.4</v>
      </c>
      <c r="AT172" s="38">
        <v>116.4</v>
      </c>
      <c r="AU172" s="38">
        <v>81.400000000000006</v>
      </c>
    </row>
    <row r="173" spans="1:64">
      <c r="A173" s="8"/>
      <c r="B173" s="32"/>
      <c r="C173" s="15" t="s">
        <v>97</v>
      </c>
      <c r="D173" s="40">
        <v>103.8</v>
      </c>
      <c r="E173" s="14">
        <v>103.7</v>
      </c>
      <c r="F173" s="14">
        <v>109</v>
      </c>
      <c r="G173" s="14">
        <v>268.89999999999998</v>
      </c>
      <c r="H173" s="14">
        <v>91.5</v>
      </c>
      <c r="I173" s="14">
        <v>84.4</v>
      </c>
      <c r="J173" s="14">
        <v>50.5</v>
      </c>
      <c r="K173" s="14">
        <v>107.6</v>
      </c>
      <c r="L173" s="14">
        <v>36.4</v>
      </c>
      <c r="M173" s="14">
        <v>84.1</v>
      </c>
      <c r="N173" s="14">
        <v>88</v>
      </c>
      <c r="O173" s="14">
        <v>105.1</v>
      </c>
      <c r="P173" s="14">
        <v>62.5</v>
      </c>
      <c r="Q173" s="14">
        <v>116.5</v>
      </c>
      <c r="R173" s="14">
        <v>108.4</v>
      </c>
      <c r="S173" s="14">
        <v>144.19999999999999</v>
      </c>
      <c r="T173" s="14">
        <v>86.9</v>
      </c>
      <c r="U173" s="14">
        <v>93.7</v>
      </c>
      <c r="V173" s="14">
        <v>81.400000000000006</v>
      </c>
      <c r="W173" s="14">
        <v>85.2</v>
      </c>
      <c r="X173" s="14">
        <v>115.8</v>
      </c>
      <c r="Y173" s="14">
        <v>108</v>
      </c>
      <c r="Z173" s="14">
        <v>283.10000000000002</v>
      </c>
      <c r="AA173" s="14">
        <v>109.8</v>
      </c>
      <c r="AB173" s="14">
        <v>69.8</v>
      </c>
      <c r="AC173" s="14">
        <v>0</v>
      </c>
      <c r="AD173" s="14">
        <v>17.399999999999999</v>
      </c>
      <c r="AE173" s="35">
        <v>536.1</v>
      </c>
      <c r="AF173" s="35" t="s">
        <v>111</v>
      </c>
      <c r="AG173" s="35">
        <v>103.8</v>
      </c>
      <c r="AH173" s="15"/>
      <c r="AI173" s="34"/>
      <c r="AJ173" s="15" t="s">
        <v>97</v>
      </c>
      <c r="AK173" s="14">
        <v>103.8</v>
      </c>
      <c r="AL173" s="14">
        <v>89.2</v>
      </c>
      <c r="AM173" s="40">
        <v>97</v>
      </c>
      <c r="AN173" s="40">
        <v>93.2</v>
      </c>
      <c r="AO173" s="40">
        <v>103.5</v>
      </c>
      <c r="AP173" s="40">
        <v>79.2</v>
      </c>
      <c r="AQ173" s="40">
        <v>63</v>
      </c>
      <c r="AR173" s="40">
        <v>86</v>
      </c>
      <c r="AS173" s="40">
        <v>112.1</v>
      </c>
      <c r="AT173" s="40">
        <v>114.2</v>
      </c>
      <c r="AU173" s="40">
        <v>78</v>
      </c>
    </row>
    <row r="174" spans="1:64">
      <c r="A174" s="8"/>
      <c r="B174" s="32" t="s">
        <v>112</v>
      </c>
      <c r="C174" s="8" t="s">
        <v>84</v>
      </c>
      <c r="D174" s="38">
        <v>109.1</v>
      </c>
      <c r="E174" s="10">
        <v>109</v>
      </c>
      <c r="F174" s="10">
        <v>113.2</v>
      </c>
      <c r="G174" s="10">
        <v>259.60000000000002</v>
      </c>
      <c r="H174" s="10">
        <v>80.900000000000006</v>
      </c>
      <c r="I174" s="10">
        <v>95.5</v>
      </c>
      <c r="J174" s="10">
        <v>59</v>
      </c>
      <c r="K174" s="10">
        <v>121.4</v>
      </c>
      <c r="L174" s="10">
        <v>39.4</v>
      </c>
      <c r="M174" s="10">
        <v>96.9</v>
      </c>
      <c r="N174" s="10">
        <v>108</v>
      </c>
      <c r="O174" s="10">
        <v>119.2</v>
      </c>
      <c r="P174" s="10">
        <v>91.7</v>
      </c>
      <c r="Q174" s="10">
        <v>116.8</v>
      </c>
      <c r="R174" s="10">
        <v>110.1</v>
      </c>
      <c r="S174" s="10">
        <v>144.80000000000001</v>
      </c>
      <c r="T174" s="10">
        <v>92.6</v>
      </c>
      <c r="U174" s="10">
        <v>100.2</v>
      </c>
      <c r="V174" s="10">
        <v>74.099999999999994</v>
      </c>
      <c r="W174" s="10">
        <v>86.1</v>
      </c>
      <c r="X174" s="10">
        <v>127</v>
      </c>
      <c r="Y174" s="10">
        <v>137.4</v>
      </c>
      <c r="Z174" s="10">
        <v>277.3</v>
      </c>
      <c r="AA174" s="10">
        <v>118</v>
      </c>
      <c r="AB174" s="10">
        <v>69.8</v>
      </c>
      <c r="AC174" s="10">
        <v>0</v>
      </c>
      <c r="AD174" s="10">
        <v>22.1</v>
      </c>
      <c r="AE174" s="33">
        <v>533.5</v>
      </c>
      <c r="AF174" s="33" t="s">
        <v>111</v>
      </c>
      <c r="AG174" s="33">
        <v>109.1</v>
      </c>
      <c r="AH174" s="8"/>
      <c r="AI174" s="32" t="s">
        <v>112</v>
      </c>
      <c r="AJ174" s="8" t="s">
        <v>84</v>
      </c>
      <c r="AK174" s="10">
        <v>109.1</v>
      </c>
      <c r="AL174" s="10">
        <v>97.2</v>
      </c>
      <c r="AM174" s="38">
        <v>105.3</v>
      </c>
      <c r="AN174" s="38">
        <v>109.2</v>
      </c>
      <c r="AO174" s="38">
        <v>98.8</v>
      </c>
      <c r="AP174" s="38">
        <v>86.9</v>
      </c>
      <c r="AQ174" s="38">
        <v>71.3</v>
      </c>
      <c r="AR174" s="38">
        <v>93.4</v>
      </c>
      <c r="AS174" s="38">
        <v>116</v>
      </c>
      <c r="AT174" s="38">
        <v>117.9</v>
      </c>
      <c r="AU174" s="38">
        <v>83.9</v>
      </c>
    </row>
    <row r="175" spans="1:64">
      <c r="A175" s="8"/>
      <c r="B175" s="32"/>
      <c r="C175" s="8" t="s">
        <v>86</v>
      </c>
      <c r="D175" s="38">
        <v>111.3</v>
      </c>
      <c r="E175" s="10">
        <v>111.2</v>
      </c>
      <c r="F175" s="10">
        <v>112.3</v>
      </c>
      <c r="G175" s="10">
        <v>276.2</v>
      </c>
      <c r="H175" s="10">
        <v>96.7</v>
      </c>
      <c r="I175" s="10">
        <v>95.2</v>
      </c>
      <c r="J175" s="10">
        <v>59.2</v>
      </c>
      <c r="K175" s="10">
        <v>121.1</v>
      </c>
      <c r="L175" s="10">
        <v>38.6</v>
      </c>
      <c r="M175" s="10">
        <v>92.7</v>
      </c>
      <c r="N175" s="10">
        <v>114.6</v>
      </c>
      <c r="O175" s="10">
        <v>114.6</v>
      </c>
      <c r="P175" s="10">
        <v>68.900000000000006</v>
      </c>
      <c r="Q175" s="10">
        <v>118.3</v>
      </c>
      <c r="R175" s="10">
        <v>113.5</v>
      </c>
      <c r="S175" s="10">
        <v>148</v>
      </c>
      <c r="T175" s="10">
        <v>91.4</v>
      </c>
      <c r="U175" s="10">
        <v>106.6</v>
      </c>
      <c r="V175" s="10">
        <v>69.599999999999994</v>
      </c>
      <c r="W175" s="10">
        <v>89.8</v>
      </c>
      <c r="X175" s="10">
        <v>119.2</v>
      </c>
      <c r="Y175" s="10">
        <v>127.8</v>
      </c>
      <c r="Z175" s="10">
        <v>255</v>
      </c>
      <c r="AA175" s="10">
        <v>106.4</v>
      </c>
      <c r="AB175" s="10">
        <v>70.8</v>
      </c>
      <c r="AC175" s="10">
        <v>0</v>
      </c>
      <c r="AD175" s="10">
        <v>25.8</v>
      </c>
      <c r="AE175" s="33">
        <v>535.4</v>
      </c>
      <c r="AF175" s="33" t="s">
        <v>111</v>
      </c>
      <c r="AG175" s="33">
        <v>111.3</v>
      </c>
      <c r="AH175" s="8"/>
      <c r="AI175" s="32"/>
      <c r="AJ175" s="8" t="s">
        <v>86</v>
      </c>
      <c r="AK175" s="10">
        <v>111.3</v>
      </c>
      <c r="AL175" s="10">
        <v>99.2</v>
      </c>
      <c r="AM175" s="38">
        <v>108.6</v>
      </c>
      <c r="AN175" s="38">
        <v>107.5</v>
      </c>
      <c r="AO175" s="38">
        <v>110.6</v>
      </c>
      <c r="AP175" s="38">
        <v>87.2</v>
      </c>
      <c r="AQ175" s="38">
        <v>74.5</v>
      </c>
      <c r="AR175" s="38">
        <v>92.5</v>
      </c>
      <c r="AS175" s="38">
        <v>118.2</v>
      </c>
      <c r="AT175" s="38">
        <v>120</v>
      </c>
      <c r="AU175" s="38">
        <v>87.6</v>
      </c>
    </row>
    <row r="176" spans="1:64">
      <c r="A176" s="8"/>
      <c r="B176" s="32"/>
      <c r="C176" s="8" t="s">
        <v>88</v>
      </c>
      <c r="D176" s="38">
        <v>107.2</v>
      </c>
      <c r="E176" s="10">
        <v>107.1</v>
      </c>
      <c r="F176" s="10">
        <v>108.1</v>
      </c>
      <c r="G176" s="10">
        <v>284.60000000000002</v>
      </c>
      <c r="H176" s="10">
        <v>102.1</v>
      </c>
      <c r="I176" s="10">
        <v>77</v>
      </c>
      <c r="J176" s="10">
        <v>41.4</v>
      </c>
      <c r="K176" s="10">
        <v>98.5</v>
      </c>
      <c r="L176" s="10">
        <v>40.1</v>
      </c>
      <c r="M176" s="10">
        <v>92.5</v>
      </c>
      <c r="N176" s="10">
        <v>99.9</v>
      </c>
      <c r="O176" s="10">
        <v>122</v>
      </c>
      <c r="P176" s="10">
        <v>57.3</v>
      </c>
      <c r="Q176" s="10">
        <v>113.4</v>
      </c>
      <c r="R176" s="10">
        <v>112.9</v>
      </c>
      <c r="S176" s="10">
        <v>150.30000000000001</v>
      </c>
      <c r="T176" s="10">
        <v>93.2</v>
      </c>
      <c r="U176" s="10">
        <v>110.6</v>
      </c>
      <c r="V176" s="10">
        <v>63.3</v>
      </c>
      <c r="W176" s="10">
        <v>91.5</v>
      </c>
      <c r="X176" s="10">
        <v>111.2</v>
      </c>
      <c r="Y176" s="10">
        <v>117.7</v>
      </c>
      <c r="Z176" s="10">
        <v>239.2</v>
      </c>
      <c r="AA176" s="10">
        <v>88.6</v>
      </c>
      <c r="AB176" s="10">
        <v>71.599999999999994</v>
      </c>
      <c r="AC176" s="10">
        <v>0</v>
      </c>
      <c r="AD176" s="10">
        <v>25.8</v>
      </c>
      <c r="AE176" s="33">
        <v>537.79999999999995</v>
      </c>
      <c r="AF176" s="33" t="s">
        <v>111</v>
      </c>
      <c r="AG176" s="33">
        <v>107.2</v>
      </c>
      <c r="AH176" s="8"/>
      <c r="AI176" s="32"/>
      <c r="AJ176" s="8" t="s">
        <v>88</v>
      </c>
      <c r="AK176" s="10">
        <v>107.2</v>
      </c>
      <c r="AL176" s="10">
        <v>92.4</v>
      </c>
      <c r="AM176" s="38">
        <v>98.4</v>
      </c>
      <c r="AN176" s="38">
        <v>91.5</v>
      </c>
      <c r="AO176" s="38">
        <v>110.1</v>
      </c>
      <c r="AP176" s="38">
        <v>84.8</v>
      </c>
      <c r="AQ176" s="38">
        <v>73.5</v>
      </c>
      <c r="AR176" s="38">
        <v>89.5</v>
      </c>
      <c r="AS176" s="38">
        <v>115.7</v>
      </c>
      <c r="AT176" s="38">
        <v>117</v>
      </c>
      <c r="AU176" s="38">
        <v>93.3</v>
      </c>
    </row>
    <row r="177" spans="1:47">
      <c r="A177" s="8"/>
      <c r="B177" s="32"/>
      <c r="C177" s="8" t="s">
        <v>89</v>
      </c>
      <c r="D177" s="38">
        <v>109.6</v>
      </c>
      <c r="E177" s="10">
        <v>109.4</v>
      </c>
      <c r="F177" s="10">
        <v>116.2</v>
      </c>
      <c r="G177" s="10">
        <v>290.8</v>
      </c>
      <c r="H177" s="10">
        <v>125.2</v>
      </c>
      <c r="I177" s="10">
        <v>81.400000000000006</v>
      </c>
      <c r="J177" s="10">
        <v>39.5</v>
      </c>
      <c r="K177" s="10">
        <v>105.8</v>
      </c>
      <c r="L177" s="10">
        <v>42.4</v>
      </c>
      <c r="M177" s="10">
        <v>101.6</v>
      </c>
      <c r="N177" s="10">
        <v>101.9</v>
      </c>
      <c r="O177" s="10">
        <v>88.3</v>
      </c>
      <c r="P177" s="10">
        <v>81.400000000000006</v>
      </c>
      <c r="Q177" s="10">
        <v>115.5</v>
      </c>
      <c r="R177" s="10">
        <v>111.8</v>
      </c>
      <c r="S177" s="10">
        <v>151.30000000000001</v>
      </c>
      <c r="T177" s="10">
        <v>86.7</v>
      </c>
      <c r="U177" s="10">
        <v>111.9</v>
      </c>
      <c r="V177" s="10">
        <v>63.8</v>
      </c>
      <c r="W177" s="10">
        <v>93.4</v>
      </c>
      <c r="X177" s="10">
        <v>99.4</v>
      </c>
      <c r="Y177" s="10">
        <v>94.2</v>
      </c>
      <c r="Z177" s="10">
        <v>221</v>
      </c>
      <c r="AA177" s="10">
        <v>95.3</v>
      </c>
      <c r="AB177" s="10">
        <v>73.400000000000006</v>
      </c>
      <c r="AC177" s="10">
        <v>0</v>
      </c>
      <c r="AD177" s="10">
        <v>24.5</v>
      </c>
      <c r="AE177" s="33">
        <v>537.79999999999995</v>
      </c>
      <c r="AF177" s="33" t="s">
        <v>111</v>
      </c>
      <c r="AG177" s="33">
        <v>109.6</v>
      </c>
      <c r="AH177" s="8"/>
      <c r="AI177" s="32"/>
      <c r="AJ177" s="8" t="s">
        <v>89</v>
      </c>
      <c r="AK177" s="10">
        <v>109.6</v>
      </c>
      <c r="AL177" s="10">
        <v>95.6</v>
      </c>
      <c r="AM177" s="38">
        <v>107.3</v>
      </c>
      <c r="AN177" s="38">
        <v>96.1</v>
      </c>
      <c r="AO177" s="38">
        <v>125.9</v>
      </c>
      <c r="AP177" s="38">
        <v>80.8</v>
      </c>
      <c r="AQ177" s="38">
        <v>67.8</v>
      </c>
      <c r="AR177" s="38">
        <v>86.3</v>
      </c>
      <c r="AS177" s="38">
        <v>117.5</v>
      </c>
      <c r="AT177" s="38">
        <v>119.3</v>
      </c>
      <c r="AU177" s="38">
        <v>88.7</v>
      </c>
    </row>
    <row r="178" spans="1:47">
      <c r="A178" s="8"/>
      <c r="B178" s="32"/>
      <c r="C178" s="8" t="s">
        <v>90</v>
      </c>
      <c r="D178" s="38">
        <v>112.2</v>
      </c>
      <c r="E178" s="10">
        <v>112.1</v>
      </c>
      <c r="F178" s="10">
        <v>118.8</v>
      </c>
      <c r="G178" s="10">
        <v>314.8</v>
      </c>
      <c r="H178" s="10">
        <v>125.9</v>
      </c>
      <c r="I178" s="10">
        <v>82.7</v>
      </c>
      <c r="J178" s="10">
        <v>38.9</v>
      </c>
      <c r="K178" s="10">
        <v>107.7</v>
      </c>
      <c r="L178" s="10">
        <v>44.1</v>
      </c>
      <c r="M178" s="10">
        <v>102.2</v>
      </c>
      <c r="N178" s="10">
        <v>120.5</v>
      </c>
      <c r="O178" s="10">
        <v>108.7</v>
      </c>
      <c r="P178" s="10">
        <v>88.1</v>
      </c>
      <c r="Q178" s="10">
        <v>116.5</v>
      </c>
      <c r="R178" s="10">
        <v>109.7</v>
      </c>
      <c r="S178" s="10">
        <v>152.9</v>
      </c>
      <c r="T178" s="10">
        <v>81.3</v>
      </c>
      <c r="U178" s="10">
        <v>108.6</v>
      </c>
      <c r="V178" s="10">
        <v>65.900000000000006</v>
      </c>
      <c r="W178" s="10">
        <v>94</v>
      </c>
      <c r="X178" s="10">
        <v>101.8</v>
      </c>
      <c r="Y178" s="10">
        <v>94.6</v>
      </c>
      <c r="Z178" s="10">
        <v>221</v>
      </c>
      <c r="AA178" s="10">
        <v>99</v>
      </c>
      <c r="AB178" s="10">
        <v>72.2</v>
      </c>
      <c r="AC178" s="10">
        <v>0</v>
      </c>
      <c r="AD178" s="10">
        <v>32.5</v>
      </c>
      <c r="AE178" s="33">
        <v>536.20000000000005</v>
      </c>
      <c r="AF178" s="33" t="s">
        <v>111</v>
      </c>
      <c r="AG178" s="33">
        <v>112.2</v>
      </c>
      <c r="AH178" s="8"/>
      <c r="AI178" s="32"/>
      <c r="AJ178" s="8" t="s">
        <v>90</v>
      </c>
      <c r="AK178" s="10">
        <v>112.2</v>
      </c>
      <c r="AL178" s="10">
        <v>98</v>
      </c>
      <c r="AM178" s="38">
        <v>109.6</v>
      </c>
      <c r="AN178" s="38">
        <v>99.8</v>
      </c>
      <c r="AO178" s="38">
        <v>126</v>
      </c>
      <c r="AP178" s="38">
        <v>83.3</v>
      </c>
      <c r="AQ178" s="38">
        <v>74</v>
      </c>
      <c r="AR178" s="38">
        <v>87.1</v>
      </c>
      <c r="AS178" s="38">
        <v>120.4</v>
      </c>
      <c r="AT178" s="38">
        <v>122.5</v>
      </c>
      <c r="AU178" s="38">
        <v>84.9</v>
      </c>
    </row>
    <row r="179" spans="1:47">
      <c r="A179" s="8"/>
      <c r="B179" s="32"/>
      <c r="C179" s="8" t="s">
        <v>91</v>
      </c>
      <c r="D179" s="38">
        <v>113.9</v>
      </c>
      <c r="E179" s="10">
        <v>113.8</v>
      </c>
      <c r="F179" s="10">
        <v>119.7</v>
      </c>
      <c r="G179" s="10">
        <v>334.9</v>
      </c>
      <c r="H179" s="10">
        <v>156.80000000000001</v>
      </c>
      <c r="I179" s="10">
        <v>85</v>
      </c>
      <c r="J179" s="10">
        <v>45.3</v>
      </c>
      <c r="K179" s="10">
        <v>108.9</v>
      </c>
      <c r="L179" s="10">
        <v>44.7</v>
      </c>
      <c r="M179" s="10">
        <v>95.8</v>
      </c>
      <c r="N179" s="10">
        <v>111.3</v>
      </c>
      <c r="O179" s="10">
        <v>94.6</v>
      </c>
      <c r="P179" s="10">
        <v>81.900000000000006</v>
      </c>
      <c r="Q179" s="10">
        <v>118.2</v>
      </c>
      <c r="R179" s="10">
        <v>106.6</v>
      </c>
      <c r="S179" s="10">
        <v>160.30000000000001</v>
      </c>
      <c r="T179" s="10">
        <v>82.3</v>
      </c>
      <c r="U179" s="10">
        <v>110.8</v>
      </c>
      <c r="V179" s="10">
        <v>71.2</v>
      </c>
      <c r="W179" s="10">
        <v>94.8</v>
      </c>
      <c r="X179" s="10">
        <v>109</v>
      </c>
      <c r="Y179" s="10">
        <v>101.9</v>
      </c>
      <c r="Z179" s="10">
        <v>238.2</v>
      </c>
      <c r="AA179" s="10">
        <v>107.7</v>
      </c>
      <c r="AB179" s="10">
        <v>72.2</v>
      </c>
      <c r="AC179" s="10">
        <v>0</v>
      </c>
      <c r="AD179" s="10">
        <v>33.9</v>
      </c>
      <c r="AE179" s="33">
        <v>534.1</v>
      </c>
      <c r="AF179" s="33" t="s">
        <v>111</v>
      </c>
      <c r="AG179" s="33">
        <v>113.9</v>
      </c>
      <c r="AH179" s="8"/>
      <c r="AI179" s="32"/>
      <c r="AJ179" s="8" t="s">
        <v>91</v>
      </c>
      <c r="AK179" s="10">
        <v>113.9</v>
      </c>
      <c r="AL179" s="10">
        <v>103.7</v>
      </c>
      <c r="AM179" s="38">
        <v>118.1</v>
      </c>
      <c r="AN179" s="38">
        <v>100.6</v>
      </c>
      <c r="AO179" s="38">
        <v>147.30000000000001</v>
      </c>
      <c r="AP179" s="38">
        <v>85.3</v>
      </c>
      <c r="AQ179" s="38">
        <v>70.900000000000006</v>
      </c>
      <c r="AR179" s="38">
        <v>91.3</v>
      </c>
      <c r="AS179" s="38">
        <v>119.8</v>
      </c>
      <c r="AT179" s="38">
        <v>122.1</v>
      </c>
      <c r="AU179" s="38">
        <v>81.5</v>
      </c>
    </row>
    <row r="180" spans="1:47">
      <c r="A180" s="8"/>
      <c r="B180" s="32"/>
      <c r="C180" s="8" t="s">
        <v>92</v>
      </c>
      <c r="D180" s="38">
        <v>118.6</v>
      </c>
      <c r="E180" s="10">
        <v>118.5</v>
      </c>
      <c r="F180" s="10">
        <v>120.8</v>
      </c>
      <c r="G180" s="10">
        <v>368.8</v>
      </c>
      <c r="H180" s="10">
        <v>180.3</v>
      </c>
      <c r="I180" s="10">
        <v>81.8</v>
      </c>
      <c r="J180" s="10">
        <v>48.9</v>
      </c>
      <c r="K180" s="10">
        <v>106.1</v>
      </c>
      <c r="L180" s="10">
        <v>26.8</v>
      </c>
      <c r="M180" s="10">
        <v>90.5</v>
      </c>
      <c r="N180" s="10">
        <v>123.9</v>
      </c>
      <c r="O180" s="10">
        <v>108.9</v>
      </c>
      <c r="P180" s="10">
        <v>85.9</v>
      </c>
      <c r="Q180" s="10">
        <v>115.6</v>
      </c>
      <c r="R180" s="10">
        <v>111.3</v>
      </c>
      <c r="S180" s="10">
        <v>161.5</v>
      </c>
      <c r="T180" s="10">
        <v>87.9</v>
      </c>
      <c r="U180" s="10">
        <v>114.8</v>
      </c>
      <c r="V180" s="10">
        <v>80.2</v>
      </c>
      <c r="W180" s="10">
        <v>96.4</v>
      </c>
      <c r="X180" s="10">
        <v>112.1</v>
      </c>
      <c r="Y180" s="10">
        <v>113.9</v>
      </c>
      <c r="Z180" s="10">
        <v>249.6</v>
      </c>
      <c r="AA180" s="10">
        <v>102.4</v>
      </c>
      <c r="AB180" s="10">
        <v>70</v>
      </c>
      <c r="AC180" s="10">
        <v>0</v>
      </c>
      <c r="AD180" s="10">
        <v>23.3</v>
      </c>
      <c r="AE180" s="33">
        <v>538.5</v>
      </c>
      <c r="AF180" s="33" t="s">
        <v>111</v>
      </c>
      <c r="AG180" s="33">
        <v>118.6</v>
      </c>
      <c r="AH180" s="8"/>
      <c r="AI180" s="32"/>
      <c r="AJ180" s="8" t="s">
        <v>92</v>
      </c>
      <c r="AK180" s="10">
        <v>118.6</v>
      </c>
      <c r="AL180" s="10">
        <v>108.1</v>
      </c>
      <c r="AM180" s="38">
        <v>119.2</v>
      </c>
      <c r="AN180" s="38">
        <v>92.9</v>
      </c>
      <c r="AO180" s="38">
        <v>163.4</v>
      </c>
      <c r="AP180" s="38">
        <v>93.9</v>
      </c>
      <c r="AQ180" s="38">
        <v>95.3</v>
      </c>
      <c r="AR180" s="38">
        <v>93.3</v>
      </c>
      <c r="AS180" s="38">
        <v>124.6</v>
      </c>
      <c r="AT180" s="38">
        <v>127</v>
      </c>
      <c r="AU180" s="38">
        <v>83.9</v>
      </c>
    </row>
    <row r="181" spans="1:47">
      <c r="A181" s="8"/>
      <c r="B181" s="32"/>
      <c r="C181" s="8" t="s">
        <v>93</v>
      </c>
      <c r="D181" s="38">
        <v>117.2</v>
      </c>
      <c r="E181" s="10">
        <v>117.1</v>
      </c>
      <c r="F181" s="10">
        <v>124.2</v>
      </c>
      <c r="G181" s="10">
        <v>359.5</v>
      </c>
      <c r="H181" s="10">
        <v>185.9</v>
      </c>
      <c r="I181" s="10">
        <v>81.7</v>
      </c>
      <c r="J181" s="10">
        <v>46.6</v>
      </c>
      <c r="K181" s="10">
        <v>107.1</v>
      </c>
      <c r="L181" s="10">
        <v>25.1</v>
      </c>
      <c r="M181" s="10">
        <v>94.4</v>
      </c>
      <c r="N181" s="10">
        <v>101.1</v>
      </c>
      <c r="O181" s="10">
        <v>114.7</v>
      </c>
      <c r="P181" s="10">
        <v>118.7</v>
      </c>
      <c r="Q181" s="10">
        <v>116.3</v>
      </c>
      <c r="R181" s="10">
        <v>111.2</v>
      </c>
      <c r="S181" s="10">
        <v>166.9</v>
      </c>
      <c r="T181" s="10">
        <v>84.5</v>
      </c>
      <c r="U181" s="10">
        <v>114.9</v>
      </c>
      <c r="V181" s="10">
        <v>69.3</v>
      </c>
      <c r="W181" s="10">
        <v>88.7</v>
      </c>
      <c r="X181" s="10">
        <v>104.3</v>
      </c>
      <c r="Y181" s="10">
        <v>101.2</v>
      </c>
      <c r="Z181" s="10">
        <v>237.9</v>
      </c>
      <c r="AA181" s="10">
        <v>100.2</v>
      </c>
      <c r="AB181" s="10">
        <v>70.2</v>
      </c>
      <c r="AC181" s="10">
        <v>0</v>
      </c>
      <c r="AD181" s="10">
        <v>20.7</v>
      </c>
      <c r="AE181" s="33">
        <v>536.6</v>
      </c>
      <c r="AF181" s="33" t="s">
        <v>111</v>
      </c>
      <c r="AG181" s="33">
        <v>117.2</v>
      </c>
      <c r="AH181" s="8"/>
      <c r="AI181" s="32"/>
      <c r="AJ181" s="8" t="s">
        <v>93</v>
      </c>
      <c r="AK181" s="10">
        <v>117.2</v>
      </c>
      <c r="AL181" s="10">
        <v>106.6</v>
      </c>
      <c r="AM181" s="38">
        <v>122.6</v>
      </c>
      <c r="AN181" s="38">
        <v>94.8</v>
      </c>
      <c r="AO181" s="38">
        <v>169.1</v>
      </c>
      <c r="AP181" s="38">
        <v>86.1</v>
      </c>
      <c r="AQ181" s="38">
        <v>89.6</v>
      </c>
      <c r="AR181" s="38">
        <v>84.7</v>
      </c>
      <c r="AS181" s="38">
        <v>123.3</v>
      </c>
      <c r="AT181" s="38">
        <v>125.8</v>
      </c>
      <c r="AU181" s="38">
        <v>80.400000000000006</v>
      </c>
    </row>
    <row r="182" spans="1:47">
      <c r="A182" s="8"/>
      <c r="B182" s="32"/>
      <c r="C182" s="8" t="s">
        <v>94</v>
      </c>
      <c r="D182" s="43">
        <v>114.7</v>
      </c>
      <c r="E182" s="10">
        <v>114.6</v>
      </c>
      <c r="F182" s="10">
        <v>124.5</v>
      </c>
      <c r="G182" s="10">
        <v>320.5</v>
      </c>
      <c r="H182" s="10">
        <v>175.6</v>
      </c>
      <c r="I182" s="10">
        <v>78</v>
      </c>
      <c r="J182" s="10">
        <v>53.4</v>
      </c>
      <c r="K182" s="10">
        <v>98.8</v>
      </c>
      <c r="L182" s="10">
        <v>24.1</v>
      </c>
      <c r="M182" s="10">
        <v>86.9</v>
      </c>
      <c r="N182" s="10">
        <v>102.6</v>
      </c>
      <c r="O182" s="10">
        <v>118</v>
      </c>
      <c r="P182" s="10">
        <v>115</v>
      </c>
      <c r="Q182" s="10">
        <v>116.7</v>
      </c>
      <c r="R182" s="10">
        <v>110.2</v>
      </c>
      <c r="S182" s="10">
        <v>170.3</v>
      </c>
      <c r="T182" s="10">
        <v>86.5</v>
      </c>
      <c r="U182" s="10">
        <v>118.4</v>
      </c>
      <c r="V182" s="10">
        <v>70.2</v>
      </c>
      <c r="W182" s="10">
        <v>86.1</v>
      </c>
      <c r="X182" s="10">
        <v>100.9</v>
      </c>
      <c r="Y182" s="10">
        <v>98.8</v>
      </c>
      <c r="Z182" s="10">
        <v>224.8</v>
      </c>
      <c r="AA182" s="10">
        <v>89</v>
      </c>
      <c r="AB182" s="10">
        <v>71.400000000000006</v>
      </c>
      <c r="AC182" s="10">
        <v>0</v>
      </c>
      <c r="AD182" s="10">
        <v>23.7</v>
      </c>
      <c r="AE182" s="33">
        <v>533.5</v>
      </c>
      <c r="AF182" s="33" t="s">
        <v>111</v>
      </c>
      <c r="AG182" s="33">
        <v>114.7</v>
      </c>
      <c r="AH182" s="8"/>
      <c r="AI182" s="32"/>
      <c r="AJ182" s="8" t="s">
        <v>94</v>
      </c>
      <c r="AK182" s="10">
        <v>114.7</v>
      </c>
      <c r="AL182" s="10">
        <v>100.9</v>
      </c>
      <c r="AM182" s="38">
        <v>115</v>
      </c>
      <c r="AN182" s="38">
        <v>87.6</v>
      </c>
      <c r="AO182" s="38">
        <v>160.69999999999999</v>
      </c>
      <c r="AP182" s="38">
        <v>83.1</v>
      </c>
      <c r="AQ182" s="38">
        <v>86.4</v>
      </c>
      <c r="AR182" s="38">
        <v>81.7</v>
      </c>
      <c r="AS182" s="38">
        <v>122.6</v>
      </c>
      <c r="AT182" s="38">
        <v>124.8</v>
      </c>
      <c r="AU182" s="38">
        <v>84.4</v>
      </c>
    </row>
    <row r="183" spans="1:47">
      <c r="A183" s="8"/>
      <c r="B183" s="32"/>
      <c r="C183" s="8" t="s">
        <v>95</v>
      </c>
      <c r="D183" s="38">
        <v>117.9</v>
      </c>
      <c r="E183" s="10">
        <v>117.8</v>
      </c>
      <c r="F183" s="10">
        <v>129.30000000000001</v>
      </c>
      <c r="G183" s="10">
        <v>334.4</v>
      </c>
      <c r="H183" s="10">
        <v>152.4</v>
      </c>
      <c r="I183" s="10">
        <v>80.099999999999994</v>
      </c>
      <c r="J183" s="10">
        <v>51</v>
      </c>
      <c r="K183" s="10">
        <v>103.4</v>
      </c>
      <c r="L183" s="10">
        <v>23.4</v>
      </c>
      <c r="M183" s="10">
        <v>84.8</v>
      </c>
      <c r="N183" s="10">
        <v>118</v>
      </c>
      <c r="O183" s="10">
        <v>110.7</v>
      </c>
      <c r="P183" s="10">
        <v>107.1</v>
      </c>
      <c r="Q183" s="10">
        <v>116.4</v>
      </c>
      <c r="R183" s="10">
        <v>118.9</v>
      </c>
      <c r="S183" s="10">
        <v>170.7</v>
      </c>
      <c r="T183" s="10">
        <v>89.7</v>
      </c>
      <c r="U183" s="10">
        <v>120</v>
      </c>
      <c r="V183" s="10">
        <v>65.400000000000006</v>
      </c>
      <c r="W183" s="10">
        <v>89.2</v>
      </c>
      <c r="X183" s="10">
        <v>106.7</v>
      </c>
      <c r="Y183" s="10">
        <v>110.4</v>
      </c>
      <c r="Z183" s="10">
        <v>224.5</v>
      </c>
      <c r="AA183" s="10">
        <v>106.9</v>
      </c>
      <c r="AB183" s="10">
        <v>72.099999999999994</v>
      </c>
      <c r="AC183" s="10">
        <v>0</v>
      </c>
      <c r="AD183" s="10">
        <v>25</v>
      </c>
      <c r="AE183" s="33">
        <v>534.4</v>
      </c>
      <c r="AF183" s="33" t="s">
        <v>111</v>
      </c>
      <c r="AG183" s="33">
        <v>117.9</v>
      </c>
      <c r="AH183" s="8"/>
      <c r="AI183" s="32"/>
      <c r="AJ183" s="8" t="s">
        <v>95</v>
      </c>
      <c r="AK183" s="10">
        <v>117.9</v>
      </c>
      <c r="AL183" s="10">
        <v>100.4</v>
      </c>
      <c r="AM183" s="38">
        <v>110.4</v>
      </c>
      <c r="AN183" s="38">
        <v>88.8</v>
      </c>
      <c r="AO183" s="38">
        <v>146.6</v>
      </c>
      <c r="AP183" s="38">
        <v>87.7</v>
      </c>
      <c r="AQ183" s="38">
        <v>93.2</v>
      </c>
      <c r="AR183" s="38">
        <v>85.4</v>
      </c>
      <c r="AS183" s="38">
        <v>128</v>
      </c>
      <c r="AT183" s="38">
        <v>130.30000000000001</v>
      </c>
      <c r="AU183" s="38">
        <v>88.5</v>
      </c>
    </row>
    <row r="184" spans="1:47">
      <c r="A184" s="8"/>
      <c r="B184" s="32"/>
      <c r="C184" s="8" t="s">
        <v>96</v>
      </c>
      <c r="D184" s="38">
        <v>113.5</v>
      </c>
      <c r="E184" s="10">
        <v>113.4</v>
      </c>
      <c r="F184" s="10">
        <v>122.8</v>
      </c>
      <c r="G184" s="10">
        <v>333.3</v>
      </c>
      <c r="H184" s="10">
        <v>113.8</v>
      </c>
      <c r="I184" s="10">
        <v>80.8</v>
      </c>
      <c r="J184" s="10">
        <v>50.1</v>
      </c>
      <c r="K184" s="10">
        <v>104.4</v>
      </c>
      <c r="L184" s="10">
        <v>25.3</v>
      </c>
      <c r="M184" s="10">
        <v>91.4</v>
      </c>
      <c r="N184" s="10">
        <v>116.4</v>
      </c>
      <c r="O184" s="10">
        <v>119.2</v>
      </c>
      <c r="P184" s="10">
        <v>105.8</v>
      </c>
      <c r="Q184" s="10">
        <v>116.5</v>
      </c>
      <c r="R184" s="10">
        <v>113.4</v>
      </c>
      <c r="S184" s="10">
        <v>4.5999999999999996</v>
      </c>
      <c r="T184" s="10">
        <v>96.8</v>
      </c>
      <c r="U184" s="10">
        <v>110.4</v>
      </c>
      <c r="V184" s="10">
        <v>74.3</v>
      </c>
      <c r="W184" s="10">
        <v>91.3</v>
      </c>
      <c r="X184" s="10">
        <v>112.3</v>
      </c>
      <c r="Y184" s="10">
        <v>126.8</v>
      </c>
      <c r="Z184" s="10">
        <v>234</v>
      </c>
      <c r="AA184" s="10">
        <v>105.7</v>
      </c>
      <c r="AB184" s="10">
        <v>73.5</v>
      </c>
      <c r="AC184" s="10">
        <v>0</v>
      </c>
      <c r="AD184" s="10">
        <v>17</v>
      </c>
      <c r="AE184" s="33">
        <v>530.6</v>
      </c>
      <c r="AF184" s="33" t="s">
        <v>111</v>
      </c>
      <c r="AG184" s="33">
        <v>113.5</v>
      </c>
      <c r="AH184" s="8"/>
      <c r="AI184" s="32"/>
      <c r="AJ184" s="8" t="s">
        <v>96</v>
      </c>
      <c r="AK184" s="10">
        <v>113.5</v>
      </c>
      <c r="AL184" s="10">
        <v>97.3</v>
      </c>
      <c r="AM184" s="38">
        <v>101.8</v>
      </c>
      <c r="AN184" s="38">
        <v>90.7</v>
      </c>
      <c r="AO184" s="38">
        <v>120.4</v>
      </c>
      <c r="AP184" s="38">
        <v>91.6</v>
      </c>
      <c r="AQ184" s="38">
        <v>98.6</v>
      </c>
      <c r="AR184" s="38">
        <v>88.7</v>
      </c>
      <c r="AS184" s="38">
        <v>122.7</v>
      </c>
      <c r="AT184" s="38">
        <v>125</v>
      </c>
      <c r="AU184" s="38">
        <v>85.5</v>
      </c>
    </row>
    <row r="185" spans="1:47">
      <c r="A185" s="8"/>
      <c r="B185" s="32"/>
      <c r="C185" s="15" t="s">
        <v>97</v>
      </c>
      <c r="D185" s="57">
        <v>111.5</v>
      </c>
      <c r="E185" s="14">
        <v>111.4</v>
      </c>
      <c r="F185" s="14">
        <v>119.1</v>
      </c>
      <c r="G185" s="14">
        <v>324</v>
      </c>
      <c r="H185" s="14">
        <v>98.2</v>
      </c>
      <c r="I185" s="14">
        <v>81.400000000000006</v>
      </c>
      <c r="J185" s="14">
        <v>48.6</v>
      </c>
      <c r="K185" s="14">
        <v>105.5</v>
      </c>
      <c r="L185" s="14">
        <v>26.8</v>
      </c>
      <c r="M185" s="14">
        <v>86.9</v>
      </c>
      <c r="N185" s="14">
        <v>122.1</v>
      </c>
      <c r="O185" s="14">
        <v>115.6</v>
      </c>
      <c r="P185" s="14">
        <v>159.9</v>
      </c>
      <c r="Q185" s="14">
        <v>114</v>
      </c>
      <c r="R185" s="14">
        <v>116.5</v>
      </c>
      <c r="S185" s="14">
        <v>5.6</v>
      </c>
      <c r="T185" s="14">
        <v>92.2</v>
      </c>
      <c r="U185" s="14">
        <v>100.6</v>
      </c>
      <c r="V185" s="14">
        <v>78.099999999999994</v>
      </c>
      <c r="W185" s="14">
        <v>83.8</v>
      </c>
      <c r="X185" s="14">
        <v>107.7</v>
      </c>
      <c r="Y185" s="14">
        <v>105.7</v>
      </c>
      <c r="Z185" s="14">
        <v>256</v>
      </c>
      <c r="AA185" s="14">
        <v>102.9</v>
      </c>
      <c r="AB185" s="14">
        <v>72.5</v>
      </c>
      <c r="AC185" s="14">
        <v>0</v>
      </c>
      <c r="AD185" s="14">
        <v>12</v>
      </c>
      <c r="AE185" s="35">
        <v>531.5</v>
      </c>
      <c r="AF185" s="35" t="s">
        <v>111</v>
      </c>
      <c r="AG185" s="35">
        <v>111.5</v>
      </c>
      <c r="AH185" s="8"/>
      <c r="AI185" s="34"/>
      <c r="AJ185" s="15" t="s">
        <v>97</v>
      </c>
      <c r="AK185" s="14">
        <v>111.5</v>
      </c>
      <c r="AL185" s="14">
        <v>94.3</v>
      </c>
      <c r="AM185" s="40">
        <v>102.2</v>
      </c>
      <c r="AN185" s="40">
        <v>96.2</v>
      </c>
      <c r="AO185" s="40">
        <v>112.3</v>
      </c>
      <c r="AP185" s="40">
        <v>84.1</v>
      </c>
      <c r="AQ185" s="40">
        <v>87.4</v>
      </c>
      <c r="AR185" s="40">
        <v>82.8</v>
      </c>
      <c r="AS185" s="40">
        <v>121.4</v>
      </c>
      <c r="AT185" s="40">
        <v>123.9</v>
      </c>
      <c r="AU185" s="40">
        <v>79.599999999999994</v>
      </c>
    </row>
    <row r="186" spans="1:47">
      <c r="A186" s="8"/>
      <c r="B186" s="32" t="s">
        <v>113</v>
      </c>
      <c r="C186" s="8" t="s">
        <v>84</v>
      </c>
      <c r="D186" s="43">
        <v>113.3</v>
      </c>
      <c r="E186" s="10">
        <v>113.2</v>
      </c>
      <c r="F186" s="10">
        <v>120.2</v>
      </c>
      <c r="G186" s="10">
        <v>312.60000000000002</v>
      </c>
      <c r="H186" s="10">
        <v>83.9</v>
      </c>
      <c r="I186" s="10">
        <v>85.9</v>
      </c>
      <c r="J186" s="10">
        <v>48.4</v>
      </c>
      <c r="K186" s="10">
        <v>113</v>
      </c>
      <c r="L186" s="10">
        <v>26.1</v>
      </c>
      <c r="M186" s="10">
        <v>87.2</v>
      </c>
      <c r="N186" s="10">
        <v>116</v>
      </c>
      <c r="O186" s="10">
        <v>142.9</v>
      </c>
      <c r="P186" s="10">
        <v>182.5</v>
      </c>
      <c r="Q186" s="10">
        <v>116.5</v>
      </c>
      <c r="R186" s="10">
        <v>120.1</v>
      </c>
      <c r="S186" s="10">
        <v>5.0999999999999996</v>
      </c>
      <c r="T186" s="10">
        <v>101.1</v>
      </c>
      <c r="U186" s="10">
        <v>104.4</v>
      </c>
      <c r="V186" s="10">
        <v>81.5</v>
      </c>
      <c r="W186" s="10">
        <v>83.7</v>
      </c>
      <c r="X186" s="10">
        <v>101.8</v>
      </c>
      <c r="Y186" s="10">
        <v>136.1</v>
      </c>
      <c r="Z186" s="10">
        <v>173.3</v>
      </c>
      <c r="AA186" s="10">
        <v>107.5</v>
      </c>
      <c r="AB186" s="10">
        <v>71.5</v>
      </c>
      <c r="AC186" s="10" t="s">
        <v>111</v>
      </c>
      <c r="AD186" s="10">
        <v>12.2</v>
      </c>
      <c r="AE186" s="33">
        <v>530.5</v>
      </c>
      <c r="AF186" s="33" t="s">
        <v>111</v>
      </c>
      <c r="AG186" s="33">
        <v>113.3</v>
      </c>
      <c r="AH186" s="8"/>
      <c r="AI186" s="32" t="s">
        <v>113</v>
      </c>
      <c r="AJ186" s="8" t="s">
        <v>84</v>
      </c>
      <c r="AK186" s="10">
        <v>113.3</v>
      </c>
      <c r="AL186" s="10">
        <v>97.7</v>
      </c>
      <c r="AM186" s="38">
        <v>106.7</v>
      </c>
      <c r="AN186" s="38">
        <v>107.3</v>
      </c>
      <c r="AO186" s="38">
        <v>105.6</v>
      </c>
      <c r="AP186" s="38">
        <v>86.2</v>
      </c>
      <c r="AQ186" s="38">
        <v>94.5</v>
      </c>
      <c r="AR186" s="38">
        <v>82.7</v>
      </c>
      <c r="AS186" s="38">
        <v>122.2</v>
      </c>
      <c r="AT186" s="38">
        <v>124.4</v>
      </c>
      <c r="AU186" s="38">
        <v>84.7</v>
      </c>
    </row>
    <row r="187" spans="1:47">
      <c r="A187" s="8"/>
      <c r="B187" s="32"/>
      <c r="C187" s="8" t="s">
        <v>86</v>
      </c>
      <c r="D187" s="43">
        <v>113.7</v>
      </c>
      <c r="E187" s="10">
        <v>113.6</v>
      </c>
      <c r="F187" s="10">
        <v>116.3</v>
      </c>
      <c r="G187" s="10">
        <v>354.4</v>
      </c>
      <c r="H187" s="10">
        <v>90.8</v>
      </c>
      <c r="I187" s="10">
        <v>85.4</v>
      </c>
      <c r="J187" s="10">
        <v>51.7</v>
      </c>
      <c r="K187" s="10">
        <v>111</v>
      </c>
      <c r="L187" s="10">
        <v>25.8</v>
      </c>
      <c r="M187" s="10">
        <v>83.3</v>
      </c>
      <c r="N187" s="10">
        <v>104.1</v>
      </c>
      <c r="O187" s="10">
        <v>148.69999999999999</v>
      </c>
      <c r="P187" s="10">
        <v>116.7</v>
      </c>
      <c r="Q187" s="10">
        <v>117</v>
      </c>
      <c r="R187" s="10">
        <v>121.7</v>
      </c>
      <c r="S187" s="10">
        <v>5</v>
      </c>
      <c r="T187" s="10">
        <v>104.9</v>
      </c>
      <c r="U187" s="10">
        <v>107.2</v>
      </c>
      <c r="V187" s="10">
        <v>66.599999999999994</v>
      </c>
      <c r="W187" s="10">
        <v>86.7</v>
      </c>
      <c r="X187" s="10">
        <v>101.9</v>
      </c>
      <c r="Y187" s="10">
        <v>140.5</v>
      </c>
      <c r="Z187" s="10">
        <v>169.8</v>
      </c>
      <c r="AA187" s="10">
        <v>102.6</v>
      </c>
      <c r="AB187" s="10">
        <v>71.5</v>
      </c>
      <c r="AC187" s="10" t="s">
        <v>111</v>
      </c>
      <c r="AD187" s="10">
        <v>10.8</v>
      </c>
      <c r="AE187" s="33">
        <v>529.6</v>
      </c>
      <c r="AF187" s="33" t="s">
        <v>111</v>
      </c>
      <c r="AG187" s="33">
        <v>113.7</v>
      </c>
      <c r="AH187" s="8"/>
      <c r="AI187" s="32"/>
      <c r="AJ187" s="8" t="s">
        <v>86</v>
      </c>
      <c r="AK187" s="10">
        <v>113.7</v>
      </c>
      <c r="AL187" s="10">
        <v>97.7</v>
      </c>
      <c r="AM187" s="38">
        <v>105.6</v>
      </c>
      <c r="AN187" s="38">
        <v>102.9</v>
      </c>
      <c r="AO187" s="38">
        <v>110.2</v>
      </c>
      <c r="AP187" s="38">
        <v>87.7</v>
      </c>
      <c r="AQ187" s="38">
        <v>96.9</v>
      </c>
      <c r="AR187" s="38">
        <v>83.9</v>
      </c>
      <c r="AS187" s="38">
        <v>122.9</v>
      </c>
      <c r="AT187" s="38">
        <v>125</v>
      </c>
      <c r="AU187" s="38">
        <v>88.1</v>
      </c>
    </row>
    <row r="188" spans="1:47">
      <c r="A188" s="8"/>
      <c r="B188" s="32"/>
      <c r="C188" s="8" t="s">
        <v>88</v>
      </c>
      <c r="D188" s="43">
        <v>109</v>
      </c>
      <c r="E188" s="10">
        <v>108.8</v>
      </c>
      <c r="F188" s="10">
        <v>111.3</v>
      </c>
      <c r="G188" s="10">
        <v>320.2</v>
      </c>
      <c r="H188" s="10">
        <v>105.3</v>
      </c>
      <c r="I188" s="10">
        <v>70.5</v>
      </c>
      <c r="J188" s="10">
        <v>42.4</v>
      </c>
      <c r="K188" s="10">
        <v>91.1</v>
      </c>
      <c r="L188" s="10">
        <v>24.8</v>
      </c>
      <c r="M188" s="10">
        <v>81.400000000000006</v>
      </c>
      <c r="N188" s="10">
        <v>105</v>
      </c>
      <c r="O188" s="10">
        <v>151.6</v>
      </c>
      <c r="P188" s="10">
        <v>106.8</v>
      </c>
      <c r="Q188" s="10">
        <v>109.8</v>
      </c>
      <c r="R188" s="10">
        <v>119.5</v>
      </c>
      <c r="S188" s="10">
        <v>4.7</v>
      </c>
      <c r="T188" s="10">
        <v>100.6</v>
      </c>
      <c r="U188" s="10">
        <v>106.1</v>
      </c>
      <c r="V188" s="10">
        <v>59.6</v>
      </c>
      <c r="W188" s="10">
        <v>88.2</v>
      </c>
      <c r="X188" s="10">
        <v>98</v>
      </c>
      <c r="Y188" s="10">
        <v>131.80000000000001</v>
      </c>
      <c r="Z188" s="10">
        <v>170.6</v>
      </c>
      <c r="AA188" s="10">
        <v>88.6</v>
      </c>
      <c r="AB188" s="10">
        <v>71.5</v>
      </c>
      <c r="AC188" s="10" t="s">
        <v>111</v>
      </c>
      <c r="AD188" s="10">
        <v>11</v>
      </c>
      <c r="AE188" s="33">
        <v>529.29999999999995</v>
      </c>
      <c r="AF188" s="33" t="s">
        <v>111</v>
      </c>
      <c r="AG188" s="33">
        <v>109</v>
      </c>
      <c r="AH188" s="8"/>
      <c r="AI188" s="32"/>
      <c r="AJ188" s="8" t="s">
        <v>88</v>
      </c>
      <c r="AK188" s="10">
        <v>109</v>
      </c>
      <c r="AL188" s="10">
        <v>92.5</v>
      </c>
      <c r="AM188" s="38">
        <v>101</v>
      </c>
      <c r="AN188" s="38">
        <v>90.1</v>
      </c>
      <c r="AO188" s="38">
        <v>119.3</v>
      </c>
      <c r="AP188" s="38">
        <v>81.5</v>
      </c>
      <c r="AQ188" s="38">
        <v>78.400000000000006</v>
      </c>
      <c r="AR188" s="38">
        <v>82.8</v>
      </c>
      <c r="AS188" s="38">
        <v>118.4</v>
      </c>
      <c r="AT188" s="38">
        <v>120.2</v>
      </c>
      <c r="AU188" s="38">
        <v>89</v>
      </c>
    </row>
    <row r="189" spans="1:47">
      <c r="A189" s="8"/>
      <c r="B189" s="32"/>
      <c r="C189" s="8" t="s">
        <v>89</v>
      </c>
      <c r="D189" s="43">
        <v>113.3</v>
      </c>
      <c r="E189" s="10">
        <v>113.2</v>
      </c>
      <c r="F189" s="10">
        <v>116</v>
      </c>
      <c r="G189" s="10">
        <v>346.4</v>
      </c>
      <c r="H189" s="10">
        <v>142.19999999999999</v>
      </c>
      <c r="I189" s="10">
        <v>76</v>
      </c>
      <c r="J189" s="10">
        <v>48.4</v>
      </c>
      <c r="K189" s="10">
        <v>97.5</v>
      </c>
      <c r="L189" s="10">
        <v>24.5</v>
      </c>
      <c r="M189" s="10">
        <v>74</v>
      </c>
      <c r="N189" s="10">
        <v>105.7</v>
      </c>
      <c r="O189" s="10">
        <v>145.80000000000001</v>
      </c>
      <c r="P189" s="10">
        <v>122.4</v>
      </c>
      <c r="Q189" s="10">
        <v>109.7</v>
      </c>
      <c r="R189" s="10">
        <v>118.5</v>
      </c>
      <c r="S189" s="10">
        <v>4.7</v>
      </c>
      <c r="T189" s="10">
        <v>89.9</v>
      </c>
      <c r="U189" s="10">
        <v>111.2</v>
      </c>
      <c r="V189" s="10">
        <v>115.7</v>
      </c>
      <c r="W189" s="10">
        <v>90.1</v>
      </c>
      <c r="X189" s="10">
        <v>95.7</v>
      </c>
      <c r="Y189" s="10">
        <v>123.6</v>
      </c>
      <c r="Z189" s="10">
        <v>165.4</v>
      </c>
      <c r="AA189" s="10">
        <v>89.9</v>
      </c>
      <c r="AB189" s="10">
        <v>71.5</v>
      </c>
      <c r="AC189" s="10" t="s">
        <v>111</v>
      </c>
      <c r="AD189" s="10">
        <v>16.8</v>
      </c>
      <c r="AE189" s="33">
        <v>532.5</v>
      </c>
      <c r="AF189" s="33" t="s">
        <v>111</v>
      </c>
      <c r="AG189" s="33">
        <v>113.3</v>
      </c>
      <c r="AH189" s="8"/>
      <c r="AI189" s="32"/>
      <c r="AJ189" s="8" t="s">
        <v>89</v>
      </c>
      <c r="AK189" s="10">
        <v>113.3</v>
      </c>
      <c r="AL189" s="10">
        <v>101.3</v>
      </c>
      <c r="AM189" s="38">
        <v>112.5</v>
      </c>
      <c r="AN189" s="38">
        <v>95.3</v>
      </c>
      <c r="AO189" s="38">
        <v>141.30000000000001</v>
      </c>
      <c r="AP189" s="38">
        <v>86.9</v>
      </c>
      <c r="AQ189" s="38">
        <v>83.4</v>
      </c>
      <c r="AR189" s="38">
        <v>88.4</v>
      </c>
      <c r="AS189" s="38">
        <v>120.3</v>
      </c>
      <c r="AT189" s="38">
        <v>122.1</v>
      </c>
      <c r="AU189" s="38">
        <v>88.8</v>
      </c>
    </row>
    <row r="190" spans="1:47">
      <c r="A190" s="8"/>
      <c r="B190" s="32"/>
      <c r="C190" s="8" t="s">
        <v>90</v>
      </c>
      <c r="D190" s="43">
        <v>115.2</v>
      </c>
      <c r="E190" s="10">
        <v>115.1</v>
      </c>
      <c r="F190" s="10">
        <v>117.3</v>
      </c>
      <c r="G190" s="10">
        <v>375.9</v>
      </c>
      <c r="H190" s="10">
        <v>174.7</v>
      </c>
      <c r="I190" s="10">
        <v>69.3</v>
      </c>
      <c r="J190" s="10">
        <v>42.6</v>
      </c>
      <c r="K190" s="10">
        <v>89.1</v>
      </c>
      <c r="L190" s="10">
        <v>24.3</v>
      </c>
      <c r="M190" s="10">
        <v>81</v>
      </c>
      <c r="N190" s="10">
        <v>91.2</v>
      </c>
      <c r="O190" s="10">
        <v>178.9</v>
      </c>
      <c r="P190" s="10">
        <v>139.9</v>
      </c>
      <c r="Q190" s="10">
        <v>110.4</v>
      </c>
      <c r="R190" s="10">
        <v>117.6</v>
      </c>
      <c r="S190" s="10">
        <v>4.5999999999999996</v>
      </c>
      <c r="T190" s="10">
        <v>89.5</v>
      </c>
      <c r="U190" s="10">
        <v>109.6</v>
      </c>
      <c r="V190" s="10">
        <v>110.1</v>
      </c>
      <c r="W190" s="10">
        <v>88.3</v>
      </c>
      <c r="X190" s="10">
        <v>98.6</v>
      </c>
      <c r="Y190" s="10">
        <v>120.7</v>
      </c>
      <c r="Z190" s="10">
        <v>165.2</v>
      </c>
      <c r="AA190" s="10">
        <v>104</v>
      </c>
      <c r="AB190" s="10">
        <v>71.5</v>
      </c>
      <c r="AC190" s="10" t="s">
        <v>111</v>
      </c>
      <c r="AD190" s="10">
        <v>27.8</v>
      </c>
      <c r="AE190" s="33">
        <v>533.9</v>
      </c>
      <c r="AF190" s="33" t="s">
        <v>111</v>
      </c>
      <c r="AG190" s="33">
        <v>115.2</v>
      </c>
      <c r="AH190" s="8"/>
      <c r="AI190" s="32"/>
      <c r="AJ190" s="8" t="s">
        <v>90</v>
      </c>
      <c r="AK190" s="10">
        <v>115.2</v>
      </c>
      <c r="AL190" s="10">
        <v>105.8</v>
      </c>
      <c r="AM190" s="38">
        <v>119.9</v>
      </c>
      <c r="AN190" s="38">
        <v>94.8</v>
      </c>
      <c r="AO190" s="38">
        <v>161.69999999999999</v>
      </c>
      <c r="AP190" s="38">
        <v>87.9</v>
      </c>
      <c r="AQ190" s="38">
        <v>90.1</v>
      </c>
      <c r="AR190" s="38">
        <v>87</v>
      </c>
      <c r="AS190" s="38">
        <v>120.6</v>
      </c>
      <c r="AT190" s="38">
        <v>122.5</v>
      </c>
      <c r="AU190" s="38">
        <v>87.5</v>
      </c>
    </row>
    <row r="191" spans="1:47">
      <c r="A191" s="8"/>
      <c r="B191" s="32"/>
      <c r="C191" s="8" t="s">
        <v>91</v>
      </c>
      <c r="D191" s="43">
        <v>115.7</v>
      </c>
      <c r="E191" s="10">
        <v>115.6</v>
      </c>
      <c r="F191" s="10">
        <v>111.2</v>
      </c>
      <c r="G191" s="10">
        <v>391.4</v>
      </c>
      <c r="H191" s="10">
        <v>191.1</v>
      </c>
      <c r="I191" s="10">
        <v>70.5</v>
      </c>
      <c r="J191" s="10">
        <v>41.6</v>
      </c>
      <c r="K191" s="10">
        <v>91.4</v>
      </c>
      <c r="L191" s="10">
        <v>24.6</v>
      </c>
      <c r="M191" s="10">
        <v>80.2</v>
      </c>
      <c r="N191" s="10">
        <v>91.1</v>
      </c>
      <c r="O191" s="10">
        <v>137.30000000000001</v>
      </c>
      <c r="P191" s="10">
        <v>130.1</v>
      </c>
      <c r="Q191" s="10">
        <v>113.3</v>
      </c>
      <c r="R191" s="10">
        <v>117.9</v>
      </c>
      <c r="S191" s="10">
        <v>4.7</v>
      </c>
      <c r="T191" s="10">
        <v>95.5</v>
      </c>
      <c r="U191" s="10">
        <v>114.6</v>
      </c>
      <c r="V191" s="10">
        <v>126.4</v>
      </c>
      <c r="W191" s="10">
        <v>91.4</v>
      </c>
      <c r="X191" s="10">
        <v>103.1</v>
      </c>
      <c r="Y191" s="10">
        <v>125.9</v>
      </c>
      <c r="Z191" s="10">
        <v>179.7</v>
      </c>
      <c r="AA191" s="10">
        <v>101.7</v>
      </c>
      <c r="AB191" s="10">
        <v>71.5</v>
      </c>
      <c r="AC191" s="10" t="s">
        <v>111</v>
      </c>
      <c r="AD191" s="10">
        <v>27</v>
      </c>
      <c r="AE191" s="33">
        <v>535.29999999999995</v>
      </c>
      <c r="AF191" s="33" t="s">
        <v>111</v>
      </c>
      <c r="AG191" s="33">
        <v>115.7</v>
      </c>
      <c r="AH191" s="8"/>
      <c r="AI191" s="32"/>
      <c r="AJ191" s="8" t="s">
        <v>91</v>
      </c>
      <c r="AK191" s="10">
        <v>115.7</v>
      </c>
      <c r="AL191" s="10">
        <v>106</v>
      </c>
      <c r="AM191" s="38">
        <v>122.5</v>
      </c>
      <c r="AN191" s="38">
        <v>91.1</v>
      </c>
      <c r="AO191" s="38">
        <v>175</v>
      </c>
      <c r="AP191" s="38">
        <v>85</v>
      </c>
      <c r="AQ191" s="38">
        <v>71.3</v>
      </c>
      <c r="AR191" s="38">
        <v>90.7</v>
      </c>
      <c r="AS191" s="38">
        <v>121.3</v>
      </c>
      <c r="AT191" s="38">
        <v>123.2</v>
      </c>
      <c r="AU191" s="38">
        <v>89.5</v>
      </c>
    </row>
    <row r="192" spans="1:47">
      <c r="A192" s="8"/>
      <c r="B192" s="32"/>
      <c r="C192" s="8" t="s">
        <v>92</v>
      </c>
      <c r="D192" s="43">
        <v>120</v>
      </c>
      <c r="E192" s="10">
        <v>119.8</v>
      </c>
      <c r="F192" s="10">
        <v>110.4</v>
      </c>
      <c r="G192" s="10">
        <v>418</v>
      </c>
      <c r="H192" s="10">
        <v>204.9</v>
      </c>
      <c r="I192" s="10">
        <v>68.2</v>
      </c>
      <c r="J192" s="10">
        <v>45.2</v>
      </c>
      <c r="K192" s="10">
        <v>86.3</v>
      </c>
      <c r="L192" s="10">
        <v>24.2</v>
      </c>
      <c r="M192" s="10">
        <v>74.7</v>
      </c>
      <c r="N192" s="10">
        <v>108.7</v>
      </c>
      <c r="O192" s="10">
        <v>154.1</v>
      </c>
      <c r="P192" s="10">
        <v>137.9</v>
      </c>
      <c r="Q192" s="10">
        <v>113.2</v>
      </c>
      <c r="R192" s="10">
        <v>121.3</v>
      </c>
      <c r="S192" s="10">
        <v>5.2</v>
      </c>
      <c r="T192" s="10">
        <v>93.1</v>
      </c>
      <c r="U192" s="10">
        <v>121.4</v>
      </c>
      <c r="V192" s="10">
        <v>134.6</v>
      </c>
      <c r="W192" s="10">
        <v>94.6</v>
      </c>
      <c r="X192" s="10">
        <v>110.4</v>
      </c>
      <c r="Y192" s="10">
        <v>142.69999999999999</v>
      </c>
      <c r="Z192" s="10">
        <v>189.1</v>
      </c>
      <c r="AA192" s="10">
        <v>108.4</v>
      </c>
      <c r="AB192" s="10">
        <v>71.5</v>
      </c>
      <c r="AC192" s="10" t="s">
        <v>111</v>
      </c>
      <c r="AD192" s="10">
        <v>23</v>
      </c>
      <c r="AE192" s="33">
        <v>533.9</v>
      </c>
      <c r="AF192" s="33" t="s">
        <v>111</v>
      </c>
      <c r="AG192" s="33">
        <v>120</v>
      </c>
      <c r="AH192" s="8"/>
      <c r="AI192" s="32"/>
      <c r="AJ192" s="8" t="s">
        <v>92</v>
      </c>
      <c r="AK192" s="10">
        <v>120</v>
      </c>
      <c r="AL192" s="10">
        <v>110.9</v>
      </c>
      <c r="AM192" s="38">
        <v>120.5</v>
      </c>
      <c r="AN192" s="38">
        <v>81.7</v>
      </c>
      <c r="AO192" s="38">
        <v>185.3</v>
      </c>
      <c r="AP192" s="38">
        <v>98.8</v>
      </c>
      <c r="AQ192" s="38">
        <v>111.3</v>
      </c>
      <c r="AR192" s="38">
        <v>93.6</v>
      </c>
      <c r="AS192" s="38">
        <v>125.1</v>
      </c>
      <c r="AT192" s="38">
        <v>127</v>
      </c>
      <c r="AU192" s="38">
        <v>92.7</v>
      </c>
    </row>
    <row r="193" spans="1:47">
      <c r="A193" s="8"/>
      <c r="B193" s="32"/>
      <c r="C193" s="8" t="s">
        <v>93</v>
      </c>
      <c r="D193" s="43">
        <v>119.5</v>
      </c>
      <c r="E193" s="10">
        <v>119.4</v>
      </c>
      <c r="F193" s="10">
        <v>116.1</v>
      </c>
      <c r="G193" s="10">
        <v>419.2</v>
      </c>
      <c r="H193" s="10">
        <v>229.9</v>
      </c>
      <c r="I193" s="10">
        <v>75.5</v>
      </c>
      <c r="J193" s="10">
        <v>44.3</v>
      </c>
      <c r="K193" s="10">
        <v>99</v>
      </c>
      <c r="L193" s="10">
        <v>21</v>
      </c>
      <c r="M193" s="10">
        <v>70.7</v>
      </c>
      <c r="N193" s="10">
        <v>95.1</v>
      </c>
      <c r="O193" s="10">
        <v>138.6</v>
      </c>
      <c r="P193" s="10">
        <v>159.9</v>
      </c>
      <c r="Q193" s="10">
        <v>112</v>
      </c>
      <c r="R193" s="10">
        <v>115.9</v>
      </c>
      <c r="S193" s="10">
        <v>4.8</v>
      </c>
      <c r="T193" s="10">
        <v>87.8</v>
      </c>
      <c r="U193" s="10">
        <v>114.6</v>
      </c>
      <c r="V193" s="10">
        <v>136.80000000000001</v>
      </c>
      <c r="W193" s="10">
        <v>87.8</v>
      </c>
      <c r="X193" s="10">
        <v>100.3</v>
      </c>
      <c r="Y193" s="10">
        <v>134.9</v>
      </c>
      <c r="Z193" s="10">
        <v>159.6</v>
      </c>
      <c r="AA193" s="10">
        <v>105.6</v>
      </c>
      <c r="AB193" s="10">
        <v>71.5</v>
      </c>
      <c r="AC193" s="10" t="s">
        <v>111</v>
      </c>
      <c r="AD193" s="10">
        <v>19.2</v>
      </c>
      <c r="AE193" s="33">
        <v>539</v>
      </c>
      <c r="AF193" s="33" t="s">
        <v>111</v>
      </c>
      <c r="AG193" s="33">
        <v>119.5</v>
      </c>
      <c r="AH193" s="8"/>
      <c r="AI193" s="32"/>
      <c r="AJ193" s="8" t="s">
        <v>93</v>
      </c>
      <c r="AK193" s="10">
        <v>119.5</v>
      </c>
      <c r="AL193" s="10">
        <v>113.7</v>
      </c>
      <c r="AM193" s="38">
        <v>131.30000000000001</v>
      </c>
      <c r="AN193" s="38">
        <v>89.4</v>
      </c>
      <c r="AO193" s="38">
        <v>201.4</v>
      </c>
      <c r="AP193" s="38">
        <v>91.2</v>
      </c>
      <c r="AQ193" s="38">
        <v>101.8</v>
      </c>
      <c r="AR193" s="38">
        <v>86.8</v>
      </c>
      <c r="AS193" s="38">
        <v>122.9</v>
      </c>
      <c r="AT193" s="38">
        <v>124.9</v>
      </c>
      <c r="AU193" s="38">
        <v>89.9</v>
      </c>
    </row>
    <row r="194" spans="1:47">
      <c r="A194" s="8"/>
      <c r="B194" s="32"/>
      <c r="C194" s="8" t="s">
        <v>94</v>
      </c>
      <c r="D194" s="43">
        <v>117.5</v>
      </c>
      <c r="E194" s="10">
        <v>117.3</v>
      </c>
      <c r="F194" s="10">
        <v>117.4</v>
      </c>
      <c r="G194" s="10">
        <v>316.8</v>
      </c>
      <c r="H194" s="10">
        <v>229.4</v>
      </c>
      <c r="I194" s="10">
        <v>77.400000000000006</v>
      </c>
      <c r="J194" s="10">
        <v>59.6</v>
      </c>
      <c r="K194" s="10">
        <v>96.1</v>
      </c>
      <c r="L194" s="10">
        <v>21.4</v>
      </c>
      <c r="M194" s="10">
        <v>86.7</v>
      </c>
      <c r="N194" s="10">
        <v>103.6</v>
      </c>
      <c r="O194" s="10">
        <v>128.1</v>
      </c>
      <c r="P194" s="10">
        <v>180</v>
      </c>
      <c r="Q194" s="10">
        <v>116.6</v>
      </c>
      <c r="R194" s="10">
        <v>116.4</v>
      </c>
      <c r="S194" s="10">
        <v>4.7</v>
      </c>
      <c r="T194" s="10">
        <v>86.2</v>
      </c>
      <c r="U194" s="10">
        <v>113.2</v>
      </c>
      <c r="V194" s="10">
        <v>118.3</v>
      </c>
      <c r="W194" s="10">
        <v>86.5</v>
      </c>
      <c r="X194" s="10">
        <v>106.8</v>
      </c>
      <c r="Y194" s="10">
        <v>151.1</v>
      </c>
      <c r="Z194" s="10">
        <v>160.9</v>
      </c>
      <c r="AA194" s="10">
        <v>92.5</v>
      </c>
      <c r="AB194" s="10">
        <v>71.5</v>
      </c>
      <c r="AC194" s="10" t="s">
        <v>111</v>
      </c>
      <c r="AD194" s="10">
        <v>23.8</v>
      </c>
      <c r="AE194" s="33">
        <v>532.6</v>
      </c>
      <c r="AF194" s="33" t="s">
        <v>111</v>
      </c>
      <c r="AG194" s="33">
        <v>117.5</v>
      </c>
      <c r="AH194" s="8"/>
      <c r="AI194" s="32"/>
      <c r="AJ194" s="8" t="s">
        <v>94</v>
      </c>
      <c r="AK194" s="10">
        <v>117.5</v>
      </c>
      <c r="AL194" s="10">
        <v>112.7</v>
      </c>
      <c r="AM194" s="38">
        <v>129.69999999999999</v>
      </c>
      <c r="AN194" s="38">
        <v>86.9</v>
      </c>
      <c r="AO194" s="38">
        <v>201.4</v>
      </c>
      <c r="AP194" s="38">
        <v>90.9</v>
      </c>
      <c r="AQ194" s="38">
        <v>101</v>
      </c>
      <c r="AR194" s="38">
        <v>86.6</v>
      </c>
      <c r="AS194" s="38">
        <v>120.2</v>
      </c>
      <c r="AT194" s="38">
        <v>122</v>
      </c>
      <c r="AU194" s="38">
        <v>90.6</v>
      </c>
    </row>
    <row r="195" spans="1:47">
      <c r="A195" s="8"/>
      <c r="B195" s="32"/>
      <c r="C195" s="8" t="s">
        <v>95</v>
      </c>
      <c r="D195" s="43">
        <v>116</v>
      </c>
      <c r="E195" s="43">
        <v>115.9</v>
      </c>
      <c r="F195" s="43">
        <v>113.3</v>
      </c>
      <c r="G195" s="43">
        <v>301.39999999999998</v>
      </c>
      <c r="H195" s="43">
        <v>234.3</v>
      </c>
      <c r="I195" s="43">
        <v>77.7</v>
      </c>
      <c r="J195" s="43">
        <v>67.099999999999994</v>
      </c>
      <c r="K195" s="43">
        <v>94</v>
      </c>
      <c r="L195" s="43">
        <v>19.5</v>
      </c>
      <c r="M195" s="43">
        <v>85.7</v>
      </c>
      <c r="N195" s="43">
        <v>86.2</v>
      </c>
      <c r="O195" s="43">
        <v>121.2</v>
      </c>
      <c r="P195" s="43">
        <v>148.5</v>
      </c>
      <c r="Q195" s="43">
        <v>119.5</v>
      </c>
      <c r="R195" s="43">
        <v>121.6</v>
      </c>
      <c r="S195" s="43">
        <v>5.9</v>
      </c>
      <c r="T195" s="43">
        <v>86.7</v>
      </c>
      <c r="U195" s="43">
        <v>103.8</v>
      </c>
      <c r="V195" s="43">
        <v>121.3</v>
      </c>
      <c r="W195" s="43">
        <v>90.2</v>
      </c>
      <c r="X195" s="43">
        <v>114.8</v>
      </c>
      <c r="Y195" s="43">
        <v>166.5</v>
      </c>
      <c r="Z195" s="43">
        <v>154.9</v>
      </c>
      <c r="AA195" s="43">
        <v>106.4</v>
      </c>
      <c r="AB195" s="43">
        <v>71.5</v>
      </c>
      <c r="AC195" s="43" t="s">
        <v>111</v>
      </c>
      <c r="AD195" s="43">
        <v>33.799999999999997</v>
      </c>
      <c r="AE195" s="52">
        <v>537.6</v>
      </c>
      <c r="AF195" s="52" t="s">
        <v>111</v>
      </c>
      <c r="AG195" s="52">
        <v>116</v>
      </c>
      <c r="AH195" s="8"/>
      <c r="AI195" s="32"/>
      <c r="AJ195" s="8" t="s">
        <v>95</v>
      </c>
      <c r="AK195" s="10">
        <v>116</v>
      </c>
      <c r="AL195" s="10">
        <v>113.7</v>
      </c>
      <c r="AM195" s="38">
        <v>126</v>
      </c>
      <c r="AN195" s="38">
        <v>79.2</v>
      </c>
      <c r="AO195" s="38">
        <v>204.1</v>
      </c>
      <c r="AP195" s="38">
        <v>98</v>
      </c>
      <c r="AQ195" s="38">
        <v>115.9</v>
      </c>
      <c r="AR195" s="38">
        <v>90.5</v>
      </c>
      <c r="AS195" s="38">
        <v>117.3</v>
      </c>
      <c r="AT195" s="38">
        <v>118.6</v>
      </c>
      <c r="AU195" s="38">
        <v>94.6</v>
      </c>
    </row>
    <row r="196" spans="1:47">
      <c r="A196" s="8"/>
      <c r="B196" s="32"/>
      <c r="C196" s="8" t="s">
        <v>96</v>
      </c>
      <c r="D196" s="43">
        <v>114.2</v>
      </c>
      <c r="E196" s="43">
        <v>114.1</v>
      </c>
      <c r="F196" s="43">
        <v>112.1</v>
      </c>
      <c r="G196" s="43">
        <v>311.8</v>
      </c>
      <c r="H196" s="43">
        <v>209.1</v>
      </c>
      <c r="I196" s="43">
        <v>74</v>
      </c>
      <c r="J196" s="43">
        <v>55.8</v>
      </c>
      <c r="K196" s="43">
        <v>92.7</v>
      </c>
      <c r="L196" s="43">
        <v>18.5</v>
      </c>
      <c r="M196" s="43">
        <v>89.5</v>
      </c>
      <c r="N196" s="43">
        <v>100.4</v>
      </c>
      <c r="O196" s="43">
        <v>125.9</v>
      </c>
      <c r="P196" s="43">
        <v>147.4</v>
      </c>
      <c r="Q196" s="43">
        <v>117.9</v>
      </c>
      <c r="R196" s="43">
        <v>114.9</v>
      </c>
      <c r="S196" s="43">
        <v>4.8</v>
      </c>
      <c r="T196" s="43">
        <v>89.4</v>
      </c>
      <c r="U196" s="43">
        <v>106.2</v>
      </c>
      <c r="V196" s="43">
        <v>125.5</v>
      </c>
      <c r="W196" s="43">
        <v>90.2</v>
      </c>
      <c r="X196" s="43">
        <v>109.4</v>
      </c>
      <c r="Y196" s="43">
        <v>146.69999999999999</v>
      </c>
      <c r="Z196" s="43">
        <v>162.5</v>
      </c>
      <c r="AA196" s="43">
        <v>112.2</v>
      </c>
      <c r="AB196" s="43">
        <v>71.5</v>
      </c>
      <c r="AC196" s="43" t="s">
        <v>111</v>
      </c>
      <c r="AD196" s="43">
        <v>33.1</v>
      </c>
      <c r="AE196" s="52">
        <v>533.9</v>
      </c>
      <c r="AF196" s="52" t="s">
        <v>111</v>
      </c>
      <c r="AG196" s="52">
        <v>114.2</v>
      </c>
      <c r="AH196" s="8"/>
      <c r="AI196" s="32"/>
      <c r="AJ196" s="8" t="s">
        <v>96</v>
      </c>
      <c r="AK196" s="43">
        <v>114.2</v>
      </c>
      <c r="AL196" s="43">
        <v>110.4</v>
      </c>
      <c r="AM196" s="43">
        <v>120.1</v>
      </c>
      <c r="AN196" s="43">
        <v>81.3</v>
      </c>
      <c r="AO196" s="43">
        <v>185</v>
      </c>
      <c r="AP196" s="43">
        <v>97.9</v>
      </c>
      <c r="AQ196" s="43">
        <v>119</v>
      </c>
      <c r="AR196" s="43">
        <v>89.1</v>
      </c>
      <c r="AS196" s="43">
        <v>116.4</v>
      </c>
      <c r="AT196" s="43">
        <v>117.9</v>
      </c>
      <c r="AU196" s="43">
        <v>91.7</v>
      </c>
    </row>
    <row r="197" spans="1:47">
      <c r="A197" s="8"/>
      <c r="B197" s="34"/>
      <c r="C197" s="15" t="s">
        <v>97</v>
      </c>
      <c r="D197" s="42">
        <v>113.1</v>
      </c>
      <c r="E197" s="42">
        <v>112.9</v>
      </c>
      <c r="F197" s="42">
        <v>108.7</v>
      </c>
      <c r="G197" s="42">
        <v>309.7</v>
      </c>
      <c r="H197" s="42">
        <v>171.6</v>
      </c>
      <c r="I197" s="42">
        <v>74.8</v>
      </c>
      <c r="J197" s="42">
        <v>56.5</v>
      </c>
      <c r="K197" s="42">
        <v>93.2</v>
      </c>
      <c r="L197" s="42">
        <v>21.2</v>
      </c>
      <c r="M197" s="42">
        <v>77.7</v>
      </c>
      <c r="N197" s="42">
        <v>119.2</v>
      </c>
      <c r="O197" s="42">
        <v>132.19999999999999</v>
      </c>
      <c r="P197" s="42">
        <v>118.1</v>
      </c>
      <c r="Q197" s="42">
        <v>117.7</v>
      </c>
      <c r="R197" s="42">
        <v>117.3</v>
      </c>
      <c r="S197" s="42">
        <v>4.8</v>
      </c>
      <c r="T197" s="42">
        <v>84.6</v>
      </c>
      <c r="U197" s="42">
        <v>113.6</v>
      </c>
      <c r="V197" s="42">
        <v>122.6</v>
      </c>
      <c r="W197" s="42">
        <v>86.5</v>
      </c>
      <c r="X197" s="42">
        <v>109.8</v>
      </c>
      <c r="Y197" s="42">
        <v>135.1</v>
      </c>
      <c r="Z197" s="42">
        <v>196.2</v>
      </c>
      <c r="AA197" s="42">
        <v>107.8</v>
      </c>
      <c r="AB197" s="42">
        <v>71.5</v>
      </c>
      <c r="AC197" s="42" t="s">
        <v>111</v>
      </c>
      <c r="AD197" s="42">
        <v>25.6</v>
      </c>
      <c r="AE197" s="50">
        <v>532.6</v>
      </c>
      <c r="AF197" s="50" t="s">
        <v>111</v>
      </c>
      <c r="AG197" s="50">
        <v>113.1</v>
      </c>
      <c r="AH197" s="8"/>
      <c r="AI197" s="34"/>
      <c r="AJ197" s="15" t="s">
        <v>97</v>
      </c>
      <c r="AK197" s="42">
        <v>113.1</v>
      </c>
      <c r="AL197" s="42">
        <v>102.4</v>
      </c>
      <c r="AM197" s="42">
        <v>114.3</v>
      </c>
      <c r="AN197" s="42">
        <v>86.6</v>
      </c>
      <c r="AO197" s="42">
        <v>160.69999999999999</v>
      </c>
      <c r="AP197" s="42">
        <v>87.1</v>
      </c>
      <c r="AQ197" s="42">
        <v>92.5</v>
      </c>
      <c r="AR197" s="42">
        <v>84.8</v>
      </c>
      <c r="AS197" s="42">
        <v>119.2</v>
      </c>
      <c r="AT197" s="42">
        <v>121.1</v>
      </c>
      <c r="AU197" s="42">
        <v>87.6</v>
      </c>
    </row>
    <row r="198" spans="1:47">
      <c r="A198" s="15"/>
      <c r="B198" s="59" t="s">
        <v>114</v>
      </c>
      <c r="C198" s="60" t="s">
        <v>84</v>
      </c>
      <c r="D198" s="61">
        <v>107.2</v>
      </c>
      <c r="E198" s="42">
        <v>107.1</v>
      </c>
      <c r="F198" s="42">
        <v>111.9</v>
      </c>
      <c r="G198" s="42">
        <v>132.9</v>
      </c>
      <c r="H198" s="42">
        <v>148</v>
      </c>
      <c r="I198" s="42">
        <v>79.8</v>
      </c>
      <c r="J198" s="42">
        <v>56.5</v>
      </c>
      <c r="K198" s="42">
        <v>100.2</v>
      </c>
      <c r="L198" s="42">
        <v>25.5</v>
      </c>
      <c r="M198" s="42">
        <v>83.2</v>
      </c>
      <c r="N198" s="42">
        <v>82.4</v>
      </c>
      <c r="O198" s="42">
        <v>150.1</v>
      </c>
      <c r="P198" s="42">
        <v>148.6</v>
      </c>
      <c r="Q198" s="42">
        <v>119</v>
      </c>
      <c r="R198" s="42">
        <v>119</v>
      </c>
      <c r="S198" s="42">
        <v>4.2</v>
      </c>
      <c r="T198" s="42">
        <v>88.3</v>
      </c>
      <c r="U198" s="42">
        <v>121.9</v>
      </c>
      <c r="V198" s="42">
        <v>123.6</v>
      </c>
      <c r="W198" s="42">
        <v>86.5</v>
      </c>
      <c r="X198" s="42">
        <v>114.8</v>
      </c>
      <c r="Y198" s="42">
        <v>152.5</v>
      </c>
      <c r="Z198" s="42">
        <v>184.5</v>
      </c>
      <c r="AA198" s="42">
        <v>114.8</v>
      </c>
      <c r="AB198" s="42">
        <v>71.5</v>
      </c>
      <c r="AC198" s="70" t="s">
        <v>111</v>
      </c>
      <c r="AD198" s="42">
        <v>27.9</v>
      </c>
      <c r="AE198" s="50">
        <v>530.79999999999995</v>
      </c>
      <c r="AF198" s="50" t="s">
        <v>111</v>
      </c>
      <c r="AG198" s="50">
        <v>107.2</v>
      </c>
      <c r="AH198" s="8"/>
      <c r="AI198" s="59" t="s">
        <v>114</v>
      </c>
      <c r="AJ198" s="60" t="s">
        <v>84</v>
      </c>
      <c r="AK198" s="42">
        <v>107.2</v>
      </c>
      <c r="AL198" s="42">
        <v>105.2</v>
      </c>
      <c r="AM198" s="42">
        <v>113.9</v>
      </c>
      <c r="AN198" s="42">
        <v>94.8</v>
      </c>
      <c r="AO198" s="42">
        <v>145.69999999999999</v>
      </c>
      <c r="AP198" s="42">
        <v>94.2</v>
      </c>
      <c r="AQ198" s="42">
        <v>106.3</v>
      </c>
      <c r="AR198" s="42">
        <v>89.1</v>
      </c>
      <c r="AS198" s="42">
        <v>108.3</v>
      </c>
      <c r="AT198" s="42">
        <v>109.3</v>
      </c>
      <c r="AU198" s="42">
        <v>91.5</v>
      </c>
    </row>
    <row r="199" spans="1:47">
      <c r="A199" s="15"/>
      <c r="B199" s="34"/>
      <c r="C199" s="15"/>
      <c r="D199" s="40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35"/>
      <c r="AF199" s="35"/>
      <c r="AG199" s="35"/>
      <c r="AH199" s="15"/>
      <c r="AI199" s="34"/>
      <c r="AJ199" s="15"/>
      <c r="AK199" s="14"/>
      <c r="AL199" s="14"/>
      <c r="AM199" s="40"/>
      <c r="AN199" s="40"/>
      <c r="AO199" s="40"/>
      <c r="AP199" s="40"/>
      <c r="AQ199" s="40"/>
      <c r="AR199" s="40"/>
      <c r="AS199" s="40"/>
      <c r="AT199" s="40"/>
      <c r="AU199" s="40"/>
    </row>
    <row r="200" spans="1:47">
      <c r="A200" s="8" t="s">
        <v>115</v>
      </c>
      <c r="B200" s="9" t="s">
        <v>83</v>
      </c>
      <c r="C200" s="8" t="s">
        <v>84</v>
      </c>
      <c r="D200" s="19">
        <v>105.5</v>
      </c>
      <c r="E200" s="19">
        <v>105.5</v>
      </c>
      <c r="F200" s="19">
        <v>117.4</v>
      </c>
      <c r="G200" s="19">
        <v>114</v>
      </c>
      <c r="H200" s="19">
        <v>78.900000000000006</v>
      </c>
      <c r="I200" s="19">
        <v>138.1</v>
      </c>
      <c r="J200" s="19">
        <v>261.89999999999998</v>
      </c>
      <c r="K200" s="19">
        <v>90.3</v>
      </c>
      <c r="L200" s="19">
        <v>142.19999999999999</v>
      </c>
      <c r="M200" s="19">
        <v>24.5</v>
      </c>
      <c r="N200" s="19">
        <v>60.1</v>
      </c>
      <c r="O200" s="19">
        <v>63.9</v>
      </c>
      <c r="P200" s="19">
        <v>183</v>
      </c>
      <c r="Q200" s="19">
        <v>105.9</v>
      </c>
      <c r="R200" s="19">
        <v>109.4</v>
      </c>
      <c r="S200" s="19">
        <v>108.9</v>
      </c>
      <c r="T200" s="19">
        <v>64.5</v>
      </c>
      <c r="U200" s="19">
        <v>105.7</v>
      </c>
      <c r="V200" s="19">
        <v>471.9</v>
      </c>
      <c r="W200" s="19">
        <v>44.5</v>
      </c>
      <c r="X200" s="19">
        <v>175.8</v>
      </c>
      <c r="Y200" s="19">
        <v>175.2</v>
      </c>
      <c r="Z200" s="19">
        <v>330</v>
      </c>
      <c r="AA200" s="19">
        <v>17.5</v>
      </c>
      <c r="AB200" s="19">
        <v>85.8</v>
      </c>
      <c r="AC200" s="19">
        <v>0</v>
      </c>
      <c r="AD200" s="19">
        <v>146.5</v>
      </c>
      <c r="AE200" s="85">
        <v>83.9</v>
      </c>
      <c r="AF200" s="85">
        <v>0</v>
      </c>
      <c r="AG200" s="86">
        <v>105.5</v>
      </c>
      <c r="AH200" s="8" t="s">
        <v>115</v>
      </c>
      <c r="AI200" s="9" t="s">
        <v>83</v>
      </c>
      <c r="AJ200" s="8" t="s">
        <v>84</v>
      </c>
      <c r="AK200" s="17">
        <v>105.5</v>
      </c>
      <c r="AL200" s="67">
        <v>95.7</v>
      </c>
      <c r="AM200" s="67">
        <v>99.3</v>
      </c>
      <c r="AN200" s="67">
        <v>99.4</v>
      </c>
      <c r="AO200" s="67">
        <v>100.9</v>
      </c>
      <c r="AP200" s="67">
        <v>91</v>
      </c>
      <c r="AQ200" s="67">
        <v>82.6</v>
      </c>
      <c r="AR200" s="67">
        <v>94.8</v>
      </c>
      <c r="AS200" s="67">
        <v>111.7</v>
      </c>
      <c r="AT200" s="67">
        <v>111.2</v>
      </c>
      <c r="AU200" s="67">
        <v>120.4</v>
      </c>
    </row>
    <row r="201" spans="1:47">
      <c r="A201" s="8" t="s">
        <v>116</v>
      </c>
      <c r="B201" s="9"/>
      <c r="C201" s="8" t="s">
        <v>86</v>
      </c>
      <c r="D201" s="19">
        <v>108.8</v>
      </c>
      <c r="E201" s="19">
        <v>108.9</v>
      </c>
      <c r="F201" s="19">
        <v>117.2</v>
      </c>
      <c r="G201" s="19">
        <v>128.30000000000001</v>
      </c>
      <c r="H201" s="19">
        <v>80.3</v>
      </c>
      <c r="I201" s="19">
        <v>137.30000000000001</v>
      </c>
      <c r="J201" s="19">
        <v>250.3</v>
      </c>
      <c r="K201" s="19">
        <v>91.5</v>
      </c>
      <c r="L201" s="19">
        <v>152.4</v>
      </c>
      <c r="M201" s="19">
        <v>25.1</v>
      </c>
      <c r="N201" s="19">
        <v>62.6</v>
      </c>
      <c r="O201" s="19">
        <v>67.7</v>
      </c>
      <c r="P201" s="19">
        <v>236.6</v>
      </c>
      <c r="Q201" s="19">
        <v>111.7</v>
      </c>
      <c r="R201" s="19">
        <v>112.6</v>
      </c>
      <c r="S201" s="19">
        <v>107.5</v>
      </c>
      <c r="T201" s="19">
        <v>66</v>
      </c>
      <c r="U201" s="19">
        <v>111.9</v>
      </c>
      <c r="V201" s="19">
        <v>455.2</v>
      </c>
      <c r="W201" s="19">
        <v>51.5</v>
      </c>
      <c r="X201" s="19">
        <v>165.7</v>
      </c>
      <c r="Y201" s="19">
        <v>174.5</v>
      </c>
      <c r="Z201" s="19">
        <v>275.5</v>
      </c>
      <c r="AA201" s="19">
        <v>18</v>
      </c>
      <c r="AB201" s="19">
        <v>70.900000000000006</v>
      </c>
      <c r="AC201" s="19">
        <v>0</v>
      </c>
      <c r="AD201" s="19">
        <v>151.30000000000001</v>
      </c>
      <c r="AE201" s="85">
        <v>82.5</v>
      </c>
      <c r="AF201" s="85">
        <v>0</v>
      </c>
      <c r="AG201" s="86">
        <v>108.8</v>
      </c>
      <c r="AH201" s="8" t="s">
        <v>116</v>
      </c>
      <c r="AI201" s="9"/>
      <c r="AJ201" s="8" t="s">
        <v>86</v>
      </c>
      <c r="AK201" s="17">
        <v>108.8</v>
      </c>
      <c r="AL201" s="67">
        <v>100.1</v>
      </c>
      <c r="AM201" s="67">
        <v>105.4</v>
      </c>
      <c r="AN201" s="67">
        <v>106.9</v>
      </c>
      <c r="AO201" s="67">
        <v>104.5</v>
      </c>
      <c r="AP201" s="67">
        <v>92.9</v>
      </c>
      <c r="AQ201" s="67">
        <v>87.5</v>
      </c>
      <c r="AR201" s="67">
        <v>93.6</v>
      </c>
      <c r="AS201" s="67">
        <v>114</v>
      </c>
      <c r="AT201" s="67">
        <v>113.7</v>
      </c>
      <c r="AU201" s="67">
        <v>119.7</v>
      </c>
    </row>
    <row r="202" spans="1:47">
      <c r="A202" s="8" t="s">
        <v>117</v>
      </c>
      <c r="B202" s="9"/>
      <c r="C202" s="8" t="s">
        <v>88</v>
      </c>
      <c r="D202" s="19">
        <v>108.9</v>
      </c>
      <c r="E202" s="19">
        <v>108.9</v>
      </c>
      <c r="F202" s="19">
        <v>117.4</v>
      </c>
      <c r="G202" s="19">
        <v>140.9</v>
      </c>
      <c r="H202" s="19">
        <v>79.3</v>
      </c>
      <c r="I202" s="19">
        <v>134.6</v>
      </c>
      <c r="J202" s="19">
        <v>253.5</v>
      </c>
      <c r="K202" s="19">
        <v>81.099999999999994</v>
      </c>
      <c r="L202" s="19">
        <v>160.69999999999999</v>
      </c>
      <c r="M202" s="19">
        <v>26.3</v>
      </c>
      <c r="N202" s="19">
        <v>59.8</v>
      </c>
      <c r="O202" s="19">
        <v>65.7</v>
      </c>
      <c r="P202" s="19">
        <v>218.6</v>
      </c>
      <c r="Q202" s="19">
        <v>112.4</v>
      </c>
      <c r="R202" s="19">
        <v>112.6</v>
      </c>
      <c r="S202" s="19">
        <v>114.5</v>
      </c>
      <c r="T202" s="19">
        <v>68.099999999999994</v>
      </c>
      <c r="U202" s="19">
        <v>110</v>
      </c>
      <c r="V202" s="19">
        <v>455.5</v>
      </c>
      <c r="W202" s="19">
        <v>61.3</v>
      </c>
      <c r="X202" s="19">
        <v>177.4</v>
      </c>
      <c r="Y202" s="19">
        <v>176.5</v>
      </c>
      <c r="Z202" s="19">
        <v>307.5</v>
      </c>
      <c r="AA202" s="19">
        <v>21.7</v>
      </c>
      <c r="AB202" s="19">
        <v>67.599999999999994</v>
      </c>
      <c r="AC202" s="19">
        <v>0</v>
      </c>
      <c r="AD202" s="19">
        <v>169.8</v>
      </c>
      <c r="AE202" s="85">
        <v>79.8</v>
      </c>
      <c r="AF202" s="85">
        <v>0</v>
      </c>
      <c r="AG202" s="86">
        <v>108.9</v>
      </c>
      <c r="AH202" s="8" t="s">
        <v>117</v>
      </c>
      <c r="AI202" s="9"/>
      <c r="AJ202" s="8" t="s">
        <v>88</v>
      </c>
      <c r="AK202" s="17">
        <v>108.9</v>
      </c>
      <c r="AL202" s="67">
        <v>97.3</v>
      </c>
      <c r="AM202" s="67">
        <v>99.2</v>
      </c>
      <c r="AN202" s="67">
        <v>94.4</v>
      </c>
      <c r="AO202" s="67">
        <v>105.2</v>
      </c>
      <c r="AP202" s="67">
        <v>96.7</v>
      </c>
      <c r="AQ202" s="67">
        <v>85.1</v>
      </c>
      <c r="AR202" s="67">
        <v>101.3</v>
      </c>
      <c r="AS202" s="67">
        <v>115.6</v>
      </c>
      <c r="AT202" s="67">
        <v>115.4</v>
      </c>
      <c r="AU202" s="67">
        <v>120.3</v>
      </c>
    </row>
    <row r="203" spans="1:47">
      <c r="A203" s="8" t="s">
        <v>118</v>
      </c>
      <c r="B203" s="9"/>
      <c r="C203" s="8" t="s">
        <v>89</v>
      </c>
      <c r="D203" s="19">
        <v>107.4</v>
      </c>
      <c r="E203" s="19">
        <v>107.4</v>
      </c>
      <c r="F203" s="19">
        <v>118.7</v>
      </c>
      <c r="G203" s="19">
        <v>178.2</v>
      </c>
      <c r="H203" s="19">
        <v>77.599999999999994</v>
      </c>
      <c r="I203" s="19">
        <v>116.6</v>
      </c>
      <c r="J203" s="19">
        <v>165</v>
      </c>
      <c r="K203" s="19">
        <v>87.5</v>
      </c>
      <c r="L203" s="19">
        <v>144</v>
      </c>
      <c r="M203" s="19">
        <v>27.6</v>
      </c>
      <c r="N203" s="19">
        <v>65.3</v>
      </c>
      <c r="O203" s="19">
        <v>76.400000000000006</v>
      </c>
      <c r="P203" s="19">
        <v>229.5</v>
      </c>
      <c r="Q203" s="19">
        <v>115.6</v>
      </c>
      <c r="R203" s="19">
        <v>112.9</v>
      </c>
      <c r="S203" s="19">
        <v>109</v>
      </c>
      <c r="T203" s="19">
        <v>66.599999999999994</v>
      </c>
      <c r="U203" s="19">
        <v>112.6</v>
      </c>
      <c r="V203" s="19">
        <v>444.4</v>
      </c>
      <c r="W203" s="19">
        <v>53.4</v>
      </c>
      <c r="X203" s="19">
        <v>186.5</v>
      </c>
      <c r="Y203" s="19">
        <v>196.8</v>
      </c>
      <c r="Z203" s="19">
        <v>323</v>
      </c>
      <c r="AA203" s="19">
        <v>25.8</v>
      </c>
      <c r="AB203" s="19">
        <v>70</v>
      </c>
      <c r="AC203" s="19">
        <v>0</v>
      </c>
      <c r="AD203" s="19">
        <v>135.4</v>
      </c>
      <c r="AE203" s="85">
        <v>91.4</v>
      </c>
      <c r="AF203" s="85">
        <v>0</v>
      </c>
      <c r="AG203" s="86">
        <v>107.4</v>
      </c>
      <c r="AH203" s="8" t="s">
        <v>118</v>
      </c>
      <c r="AI203" s="9"/>
      <c r="AJ203" s="8" t="s">
        <v>89</v>
      </c>
      <c r="AK203" s="17">
        <v>107.4</v>
      </c>
      <c r="AL203" s="67">
        <v>100.3</v>
      </c>
      <c r="AM203" s="67">
        <v>103.3</v>
      </c>
      <c r="AN203" s="67">
        <v>101.3</v>
      </c>
      <c r="AO203" s="67">
        <v>104.6</v>
      </c>
      <c r="AP203" s="67">
        <v>95.9</v>
      </c>
      <c r="AQ203" s="67">
        <v>89.1</v>
      </c>
      <c r="AR203" s="67">
        <v>97.8</v>
      </c>
      <c r="AS203" s="67">
        <v>111.6</v>
      </c>
      <c r="AT203" s="67">
        <v>111.3</v>
      </c>
      <c r="AU203" s="67">
        <v>117.6</v>
      </c>
    </row>
    <row r="204" spans="1:47">
      <c r="A204" s="8" t="s">
        <v>119</v>
      </c>
      <c r="B204" s="9"/>
      <c r="C204" s="8" t="s">
        <v>90</v>
      </c>
      <c r="D204" s="19">
        <v>113.5</v>
      </c>
      <c r="E204" s="19">
        <v>113.6</v>
      </c>
      <c r="F204" s="19">
        <v>118.8</v>
      </c>
      <c r="G204" s="19">
        <v>165.1</v>
      </c>
      <c r="H204" s="19">
        <v>81.7</v>
      </c>
      <c r="I204" s="19">
        <v>123.7</v>
      </c>
      <c r="J204" s="19">
        <v>194.1</v>
      </c>
      <c r="K204" s="19">
        <v>94.6</v>
      </c>
      <c r="L204" s="19">
        <v>158.30000000000001</v>
      </c>
      <c r="M204" s="19">
        <v>27.7</v>
      </c>
      <c r="N204" s="19">
        <v>61.3</v>
      </c>
      <c r="O204" s="19">
        <v>83.7</v>
      </c>
      <c r="P204" s="19">
        <v>257.8</v>
      </c>
      <c r="Q204" s="19">
        <v>113.4</v>
      </c>
      <c r="R204" s="19">
        <v>113.4</v>
      </c>
      <c r="S204" s="19">
        <v>105.2</v>
      </c>
      <c r="T204" s="19">
        <v>69.8</v>
      </c>
      <c r="U204" s="19">
        <v>115.9</v>
      </c>
      <c r="V204" s="19">
        <v>438.2</v>
      </c>
      <c r="W204" s="19">
        <v>93.3</v>
      </c>
      <c r="X204" s="19">
        <v>175</v>
      </c>
      <c r="Y204" s="19">
        <v>185.8</v>
      </c>
      <c r="Z204" s="19">
        <v>338.7</v>
      </c>
      <c r="AA204" s="19">
        <v>30.7</v>
      </c>
      <c r="AB204" s="19">
        <v>72.400000000000006</v>
      </c>
      <c r="AC204" s="19">
        <v>0</v>
      </c>
      <c r="AD204" s="19">
        <v>100</v>
      </c>
      <c r="AE204" s="85">
        <v>62.6</v>
      </c>
      <c r="AF204" s="85">
        <v>0</v>
      </c>
      <c r="AG204" s="86">
        <v>113.5</v>
      </c>
      <c r="AH204" s="8" t="s">
        <v>119</v>
      </c>
      <c r="AI204" s="9"/>
      <c r="AJ204" s="8" t="s">
        <v>90</v>
      </c>
      <c r="AK204" s="17">
        <v>113.5</v>
      </c>
      <c r="AL204" s="67">
        <v>114.3</v>
      </c>
      <c r="AM204" s="67">
        <v>114.2</v>
      </c>
      <c r="AN204" s="67">
        <v>119.6</v>
      </c>
      <c r="AO204" s="67">
        <v>105.3</v>
      </c>
      <c r="AP204" s="67">
        <v>113.9</v>
      </c>
      <c r="AQ204" s="67">
        <v>83.2</v>
      </c>
      <c r="AR204" s="67">
        <v>127.8</v>
      </c>
      <c r="AS204" s="67">
        <v>112.9</v>
      </c>
      <c r="AT204" s="67">
        <v>112.8</v>
      </c>
      <c r="AU204" s="67">
        <v>116.8</v>
      </c>
    </row>
    <row r="205" spans="1:47">
      <c r="A205" s="8" t="s">
        <v>120</v>
      </c>
      <c r="B205" s="9"/>
      <c r="C205" s="8" t="s">
        <v>91</v>
      </c>
      <c r="D205" s="19">
        <v>111.4</v>
      </c>
      <c r="E205" s="19">
        <v>111.2</v>
      </c>
      <c r="F205" s="19">
        <v>113.9</v>
      </c>
      <c r="G205" s="19">
        <v>151.6</v>
      </c>
      <c r="H205" s="19">
        <v>72.099999999999994</v>
      </c>
      <c r="I205" s="19">
        <v>122.6</v>
      </c>
      <c r="J205" s="19">
        <v>179.8</v>
      </c>
      <c r="K205" s="19">
        <v>99.2</v>
      </c>
      <c r="L205" s="19">
        <v>144.30000000000001</v>
      </c>
      <c r="M205" s="19">
        <v>28.6</v>
      </c>
      <c r="N205" s="19">
        <v>65.8</v>
      </c>
      <c r="O205" s="19">
        <v>80.400000000000006</v>
      </c>
      <c r="P205" s="19">
        <v>227</v>
      </c>
      <c r="Q205" s="19">
        <v>111.7</v>
      </c>
      <c r="R205" s="19">
        <v>114</v>
      </c>
      <c r="S205" s="19">
        <v>101.7</v>
      </c>
      <c r="T205" s="19">
        <v>71.7</v>
      </c>
      <c r="U205" s="19">
        <v>122.2</v>
      </c>
      <c r="V205" s="19">
        <v>428.4</v>
      </c>
      <c r="W205" s="19">
        <v>100</v>
      </c>
      <c r="X205" s="19">
        <v>162.4</v>
      </c>
      <c r="Y205" s="19">
        <v>182.4</v>
      </c>
      <c r="Z205" s="19">
        <v>309.7</v>
      </c>
      <c r="AA205" s="19">
        <v>32.200000000000003</v>
      </c>
      <c r="AB205" s="19">
        <v>65.8</v>
      </c>
      <c r="AC205" s="19">
        <v>0</v>
      </c>
      <c r="AD205" s="19">
        <v>87.1</v>
      </c>
      <c r="AE205" s="85">
        <v>62.2</v>
      </c>
      <c r="AF205" s="85">
        <v>0</v>
      </c>
      <c r="AG205" s="86">
        <v>111.4</v>
      </c>
      <c r="AH205" s="8" t="s">
        <v>120</v>
      </c>
      <c r="AI205" s="9"/>
      <c r="AJ205" s="8" t="s">
        <v>91</v>
      </c>
      <c r="AK205" s="17">
        <v>111.4</v>
      </c>
      <c r="AL205" s="67">
        <v>110.9</v>
      </c>
      <c r="AM205" s="67">
        <v>106.5</v>
      </c>
      <c r="AN205" s="67">
        <v>110.4</v>
      </c>
      <c r="AO205" s="67">
        <v>100.9</v>
      </c>
      <c r="AP205" s="67">
        <v>116.9</v>
      </c>
      <c r="AQ205" s="67">
        <v>88.6</v>
      </c>
      <c r="AR205" s="67">
        <v>129.69999999999999</v>
      </c>
      <c r="AS205" s="67">
        <v>111.6</v>
      </c>
      <c r="AT205" s="67">
        <v>111.4</v>
      </c>
      <c r="AU205" s="67">
        <v>114.1</v>
      </c>
    </row>
    <row r="206" spans="1:47">
      <c r="A206" s="8" t="s">
        <v>87</v>
      </c>
      <c r="B206" s="9"/>
      <c r="C206" s="8" t="s">
        <v>92</v>
      </c>
      <c r="D206" s="19">
        <v>112.2</v>
      </c>
      <c r="E206" s="19">
        <v>112.1</v>
      </c>
      <c r="F206" s="19">
        <v>120.2</v>
      </c>
      <c r="G206" s="19">
        <v>142.4</v>
      </c>
      <c r="H206" s="19">
        <v>71.3</v>
      </c>
      <c r="I206" s="19">
        <v>126</v>
      </c>
      <c r="J206" s="19">
        <v>181</v>
      </c>
      <c r="K206" s="19">
        <v>101.5</v>
      </c>
      <c r="L206" s="19">
        <v>146.6</v>
      </c>
      <c r="M206" s="19">
        <v>29.2</v>
      </c>
      <c r="N206" s="19">
        <v>64.5</v>
      </c>
      <c r="O206" s="19">
        <v>76.7</v>
      </c>
      <c r="P206" s="19">
        <v>223.7</v>
      </c>
      <c r="Q206" s="19">
        <v>110.7</v>
      </c>
      <c r="R206" s="19">
        <v>113.4</v>
      </c>
      <c r="S206" s="19">
        <v>100</v>
      </c>
      <c r="T206" s="19">
        <v>73.2</v>
      </c>
      <c r="U206" s="19">
        <v>124.7</v>
      </c>
      <c r="V206" s="19">
        <v>425.3</v>
      </c>
      <c r="W206" s="19">
        <v>95.9</v>
      </c>
      <c r="X206" s="19">
        <v>167.6</v>
      </c>
      <c r="Y206" s="19">
        <v>179.9</v>
      </c>
      <c r="Z206" s="19">
        <v>321.8</v>
      </c>
      <c r="AA206" s="19">
        <v>32</v>
      </c>
      <c r="AB206" s="19">
        <v>65.400000000000006</v>
      </c>
      <c r="AC206" s="19">
        <v>0</v>
      </c>
      <c r="AD206" s="19">
        <v>104.5</v>
      </c>
      <c r="AE206" s="85">
        <v>64.400000000000006</v>
      </c>
      <c r="AF206" s="85">
        <v>0</v>
      </c>
      <c r="AG206" s="86">
        <v>112.2</v>
      </c>
      <c r="AH206" s="8" t="s">
        <v>87</v>
      </c>
      <c r="AI206" s="9"/>
      <c r="AJ206" s="8" t="s">
        <v>92</v>
      </c>
      <c r="AK206" s="17">
        <v>112.2</v>
      </c>
      <c r="AL206" s="67">
        <v>113.6</v>
      </c>
      <c r="AM206" s="67">
        <v>109.6</v>
      </c>
      <c r="AN206" s="67">
        <v>113.7</v>
      </c>
      <c r="AO206" s="67">
        <v>103.4</v>
      </c>
      <c r="AP206" s="67">
        <v>118.9</v>
      </c>
      <c r="AQ206" s="67">
        <v>89.7</v>
      </c>
      <c r="AR206" s="67">
        <v>130.69999999999999</v>
      </c>
      <c r="AS206" s="67">
        <v>111.4</v>
      </c>
      <c r="AT206" s="67">
        <v>110.9</v>
      </c>
      <c r="AU206" s="67">
        <v>120.4</v>
      </c>
    </row>
    <row r="207" spans="1:47">
      <c r="A207" s="8"/>
      <c r="B207" s="9"/>
      <c r="C207" s="8" t="s">
        <v>93</v>
      </c>
      <c r="D207" s="19">
        <v>114.7</v>
      </c>
      <c r="E207" s="19">
        <v>114.7</v>
      </c>
      <c r="F207" s="19">
        <v>119.4</v>
      </c>
      <c r="G207" s="19">
        <v>145.5</v>
      </c>
      <c r="H207" s="19">
        <v>72.7</v>
      </c>
      <c r="I207" s="19">
        <v>135.19999999999999</v>
      </c>
      <c r="J207" s="19">
        <v>192.3</v>
      </c>
      <c r="K207" s="19">
        <v>107.9</v>
      </c>
      <c r="L207" s="19">
        <v>159</v>
      </c>
      <c r="M207" s="19">
        <v>29.3</v>
      </c>
      <c r="N207" s="19">
        <v>63.1</v>
      </c>
      <c r="O207" s="19">
        <v>73.7</v>
      </c>
      <c r="P207" s="19">
        <v>228.2</v>
      </c>
      <c r="Q207" s="19">
        <v>108.8</v>
      </c>
      <c r="R207" s="19">
        <v>110.7</v>
      </c>
      <c r="S207" s="19">
        <v>101.9</v>
      </c>
      <c r="T207" s="19">
        <v>76.099999999999994</v>
      </c>
      <c r="U207" s="19">
        <v>126.1</v>
      </c>
      <c r="V207" s="19">
        <v>415.4</v>
      </c>
      <c r="W207" s="19">
        <v>101.5</v>
      </c>
      <c r="X207" s="19">
        <v>175.3</v>
      </c>
      <c r="Y207" s="19">
        <v>181.5</v>
      </c>
      <c r="Z207" s="19">
        <v>337.1</v>
      </c>
      <c r="AA207" s="19">
        <v>30</v>
      </c>
      <c r="AB207" s="19">
        <v>71.2</v>
      </c>
      <c r="AC207" s="19">
        <v>0</v>
      </c>
      <c r="AD207" s="19">
        <v>109.9</v>
      </c>
      <c r="AE207" s="85">
        <v>63.8</v>
      </c>
      <c r="AF207" s="85">
        <v>0</v>
      </c>
      <c r="AG207" s="86">
        <v>114.7</v>
      </c>
      <c r="AH207" s="8"/>
      <c r="AI207" s="9"/>
      <c r="AJ207" s="8" t="s">
        <v>93</v>
      </c>
      <c r="AK207" s="17">
        <v>114.7</v>
      </c>
      <c r="AL207" s="67">
        <v>118</v>
      </c>
      <c r="AM207" s="67">
        <v>111.9</v>
      </c>
      <c r="AN207" s="67">
        <v>116.4</v>
      </c>
      <c r="AO207" s="67">
        <v>104.8</v>
      </c>
      <c r="AP207" s="67">
        <v>119.9</v>
      </c>
      <c r="AQ207" s="67">
        <v>98.6</v>
      </c>
      <c r="AR207" s="67">
        <v>132</v>
      </c>
      <c r="AS207" s="67">
        <v>112.7</v>
      </c>
      <c r="AT207" s="67">
        <v>112.4</v>
      </c>
      <c r="AU207" s="67">
        <v>117.9</v>
      </c>
    </row>
    <row r="208" spans="1:47">
      <c r="A208" s="8"/>
      <c r="B208" s="9"/>
      <c r="C208" s="8" t="s">
        <v>94</v>
      </c>
      <c r="D208" s="19">
        <v>112.8</v>
      </c>
      <c r="E208" s="19">
        <v>112.8</v>
      </c>
      <c r="F208" s="19">
        <v>114.1</v>
      </c>
      <c r="G208" s="19">
        <v>162.1</v>
      </c>
      <c r="H208" s="19">
        <v>73.099999999999994</v>
      </c>
      <c r="I208" s="19">
        <v>136.19999999999999</v>
      </c>
      <c r="J208" s="19">
        <v>214.2</v>
      </c>
      <c r="K208" s="19">
        <v>99.6</v>
      </c>
      <c r="L208" s="19">
        <v>161.4</v>
      </c>
      <c r="M208" s="19">
        <v>26.7</v>
      </c>
      <c r="N208" s="19">
        <v>59.5</v>
      </c>
      <c r="O208" s="19">
        <v>78.900000000000006</v>
      </c>
      <c r="P208" s="19">
        <v>195.2</v>
      </c>
      <c r="Q208" s="19">
        <v>107.7</v>
      </c>
      <c r="R208" s="19">
        <v>106.9</v>
      </c>
      <c r="S208" s="19">
        <v>118</v>
      </c>
      <c r="T208" s="19">
        <v>75.3</v>
      </c>
      <c r="U208" s="19">
        <v>121.4</v>
      </c>
      <c r="V208" s="19">
        <v>406.5</v>
      </c>
      <c r="W208" s="19">
        <v>105.6</v>
      </c>
      <c r="X208" s="19">
        <v>174.6</v>
      </c>
      <c r="Y208" s="19">
        <v>180.5</v>
      </c>
      <c r="Z208" s="19">
        <v>339.4</v>
      </c>
      <c r="AA208" s="19">
        <v>28</v>
      </c>
      <c r="AB208" s="19">
        <v>66</v>
      </c>
      <c r="AC208" s="19">
        <v>0</v>
      </c>
      <c r="AD208" s="19">
        <v>111.3</v>
      </c>
      <c r="AE208" s="85">
        <v>64.099999999999994</v>
      </c>
      <c r="AF208" s="85">
        <v>0</v>
      </c>
      <c r="AG208" s="86">
        <v>112.8</v>
      </c>
      <c r="AH208" s="8"/>
      <c r="AI208" s="9"/>
      <c r="AJ208" s="8" t="s">
        <v>94</v>
      </c>
      <c r="AK208" s="17">
        <v>112.8</v>
      </c>
      <c r="AL208" s="67">
        <v>112.2</v>
      </c>
      <c r="AM208" s="67">
        <v>108.1</v>
      </c>
      <c r="AN208" s="67">
        <v>108.9</v>
      </c>
      <c r="AO208" s="67">
        <v>104.7</v>
      </c>
      <c r="AP208" s="67">
        <v>117.6</v>
      </c>
      <c r="AQ208" s="67">
        <v>87.3</v>
      </c>
      <c r="AR208" s="67">
        <v>130.1</v>
      </c>
      <c r="AS208" s="67">
        <v>113.2</v>
      </c>
      <c r="AT208" s="67">
        <v>112.8</v>
      </c>
      <c r="AU208" s="67">
        <v>119.9</v>
      </c>
    </row>
    <row r="209" spans="1:64">
      <c r="A209" s="8"/>
      <c r="B209" s="9"/>
      <c r="C209" s="8" t="s">
        <v>95</v>
      </c>
      <c r="D209" s="19">
        <v>113.7</v>
      </c>
      <c r="E209" s="19">
        <v>113.8</v>
      </c>
      <c r="F209" s="19">
        <v>111.9</v>
      </c>
      <c r="G209" s="19">
        <v>162.69999999999999</v>
      </c>
      <c r="H209" s="19">
        <v>74.8</v>
      </c>
      <c r="I209" s="19">
        <v>143.19999999999999</v>
      </c>
      <c r="J209" s="19">
        <v>220</v>
      </c>
      <c r="K209" s="19">
        <v>111</v>
      </c>
      <c r="L209" s="19">
        <v>159.69999999999999</v>
      </c>
      <c r="M209" s="19">
        <v>28.5</v>
      </c>
      <c r="N209" s="19">
        <v>56.9</v>
      </c>
      <c r="O209" s="19">
        <v>81</v>
      </c>
      <c r="P209" s="19">
        <v>240.5</v>
      </c>
      <c r="Q209" s="19">
        <v>108.8</v>
      </c>
      <c r="R209" s="19">
        <v>111.3</v>
      </c>
      <c r="S209" s="19">
        <v>110.6</v>
      </c>
      <c r="T209" s="19">
        <v>75</v>
      </c>
      <c r="U209" s="19">
        <v>118.2</v>
      </c>
      <c r="V209" s="19">
        <v>421.8</v>
      </c>
      <c r="W209" s="19">
        <v>94.8</v>
      </c>
      <c r="X209" s="19">
        <v>174</v>
      </c>
      <c r="Y209" s="19">
        <v>188.7</v>
      </c>
      <c r="Z209" s="19">
        <v>338.4</v>
      </c>
      <c r="AA209" s="19">
        <v>17.3</v>
      </c>
      <c r="AB209" s="19">
        <v>60.6</v>
      </c>
      <c r="AC209" s="19">
        <v>0</v>
      </c>
      <c r="AD209" s="19">
        <v>110.2</v>
      </c>
      <c r="AE209" s="85">
        <v>68.3</v>
      </c>
      <c r="AF209" s="85">
        <v>0</v>
      </c>
      <c r="AG209" s="86">
        <v>113.7</v>
      </c>
      <c r="AH209" s="8"/>
      <c r="AI209" s="9"/>
      <c r="AJ209" s="8" t="s">
        <v>95</v>
      </c>
      <c r="AK209" s="17">
        <v>113.7</v>
      </c>
      <c r="AL209" s="67">
        <v>114.1</v>
      </c>
      <c r="AM209" s="67">
        <v>114.5</v>
      </c>
      <c r="AN209" s="67">
        <v>120.6</v>
      </c>
      <c r="AO209" s="67">
        <v>104.5</v>
      </c>
      <c r="AP209" s="67">
        <v>113.7</v>
      </c>
      <c r="AQ209" s="67">
        <v>84.2</v>
      </c>
      <c r="AR209" s="67">
        <v>126.5</v>
      </c>
      <c r="AS209" s="67">
        <v>113.8</v>
      </c>
      <c r="AT209" s="67">
        <v>113.1</v>
      </c>
      <c r="AU209" s="67">
        <v>122.4</v>
      </c>
    </row>
    <row r="210" spans="1:64">
      <c r="A210" s="8"/>
      <c r="B210" s="9"/>
      <c r="C210" s="8" t="s">
        <v>96</v>
      </c>
      <c r="D210" s="19">
        <v>115.2</v>
      </c>
      <c r="E210" s="19">
        <v>115.2</v>
      </c>
      <c r="F210" s="19">
        <v>104.9</v>
      </c>
      <c r="G210" s="19">
        <v>167.6</v>
      </c>
      <c r="H210" s="19">
        <v>65</v>
      </c>
      <c r="I210" s="19">
        <v>160</v>
      </c>
      <c r="J210" s="19">
        <v>261.3</v>
      </c>
      <c r="K210" s="19">
        <v>117.2</v>
      </c>
      <c r="L210" s="19">
        <v>146.30000000000001</v>
      </c>
      <c r="M210" s="19">
        <v>29.6</v>
      </c>
      <c r="N210" s="19">
        <v>53.8</v>
      </c>
      <c r="O210" s="19">
        <v>88.5</v>
      </c>
      <c r="P210" s="19">
        <v>244.4</v>
      </c>
      <c r="Q210" s="19">
        <v>111.8</v>
      </c>
      <c r="R210" s="19">
        <v>111.7</v>
      </c>
      <c r="S210" s="19">
        <v>110.3</v>
      </c>
      <c r="T210" s="19">
        <v>75.3</v>
      </c>
      <c r="U210" s="19">
        <v>117.7</v>
      </c>
      <c r="V210" s="19">
        <v>412.3</v>
      </c>
      <c r="W210" s="19">
        <v>93.2</v>
      </c>
      <c r="X210" s="19">
        <v>172.9</v>
      </c>
      <c r="Y210" s="19">
        <v>198.7</v>
      </c>
      <c r="Z210" s="19">
        <v>321.2</v>
      </c>
      <c r="AA210" s="19">
        <v>18.600000000000001</v>
      </c>
      <c r="AB210" s="19">
        <v>62.1</v>
      </c>
      <c r="AC210" s="19">
        <v>0</v>
      </c>
      <c r="AD210" s="19">
        <v>98.2</v>
      </c>
      <c r="AE210" s="85">
        <v>67.2</v>
      </c>
      <c r="AF210" s="85">
        <v>0</v>
      </c>
      <c r="AG210" s="86">
        <v>115.2</v>
      </c>
      <c r="AH210" s="8"/>
      <c r="AI210" s="9"/>
      <c r="AJ210" s="8" t="s">
        <v>96</v>
      </c>
      <c r="AK210" s="17">
        <v>115.2</v>
      </c>
      <c r="AL210" s="67">
        <v>114.6</v>
      </c>
      <c r="AM210" s="67">
        <v>118</v>
      </c>
      <c r="AN210" s="67">
        <v>128.69999999999999</v>
      </c>
      <c r="AO210" s="67">
        <v>101.3</v>
      </c>
      <c r="AP210" s="67">
        <v>113.6</v>
      </c>
      <c r="AQ210" s="67">
        <v>90.4</v>
      </c>
      <c r="AR210" s="67">
        <v>123.3</v>
      </c>
      <c r="AS210" s="67">
        <v>115</v>
      </c>
      <c r="AT210" s="67">
        <v>114.5</v>
      </c>
      <c r="AU210" s="67">
        <v>122.9</v>
      </c>
    </row>
    <row r="211" spans="1:64">
      <c r="A211" s="8"/>
      <c r="B211" s="9"/>
      <c r="C211" s="8" t="s">
        <v>97</v>
      </c>
      <c r="D211" s="19">
        <v>114.5</v>
      </c>
      <c r="E211" s="19">
        <v>114.6</v>
      </c>
      <c r="F211" s="19">
        <v>108.7</v>
      </c>
      <c r="G211" s="19">
        <v>179</v>
      </c>
      <c r="H211" s="19">
        <v>70.7</v>
      </c>
      <c r="I211" s="19">
        <v>147.69999999999999</v>
      </c>
      <c r="J211" s="19">
        <v>229.9</v>
      </c>
      <c r="K211" s="19">
        <v>115.3</v>
      </c>
      <c r="L211" s="19">
        <v>122.3</v>
      </c>
      <c r="M211" s="19">
        <v>27.7</v>
      </c>
      <c r="N211" s="19">
        <v>59.5</v>
      </c>
      <c r="O211" s="19">
        <v>78.2</v>
      </c>
      <c r="P211" s="19">
        <v>209.6</v>
      </c>
      <c r="Q211" s="19">
        <v>109.7</v>
      </c>
      <c r="R211" s="19">
        <v>110.8</v>
      </c>
      <c r="S211" s="19">
        <v>106.9</v>
      </c>
      <c r="T211" s="19">
        <v>76.400000000000006</v>
      </c>
      <c r="U211" s="19">
        <v>114.2</v>
      </c>
      <c r="V211" s="19">
        <v>401.5</v>
      </c>
      <c r="W211" s="19">
        <v>91.9</v>
      </c>
      <c r="X211" s="19">
        <v>174.4</v>
      </c>
      <c r="Y211" s="19">
        <v>204.5</v>
      </c>
      <c r="Z211" s="19">
        <v>312.3</v>
      </c>
      <c r="AA211" s="19">
        <v>18.2</v>
      </c>
      <c r="AB211" s="19">
        <v>59.3</v>
      </c>
      <c r="AC211" s="19">
        <v>0</v>
      </c>
      <c r="AD211" s="19">
        <v>131.1</v>
      </c>
      <c r="AE211" s="85">
        <v>80.7</v>
      </c>
      <c r="AF211" s="85">
        <v>0</v>
      </c>
      <c r="AG211" s="86">
        <v>114.5</v>
      </c>
      <c r="AH211" s="8"/>
      <c r="AI211" s="9"/>
      <c r="AJ211" s="8" t="s">
        <v>97</v>
      </c>
      <c r="AK211" s="13">
        <v>114.5</v>
      </c>
      <c r="AL211" s="67">
        <v>112.1</v>
      </c>
      <c r="AM211" s="67">
        <v>109</v>
      </c>
      <c r="AN211" s="67">
        <v>111.5</v>
      </c>
      <c r="AO211" s="67">
        <v>104.8</v>
      </c>
      <c r="AP211" s="67">
        <v>116.6</v>
      </c>
      <c r="AQ211" s="67">
        <v>98.6</v>
      </c>
      <c r="AR211" s="67">
        <v>124.1</v>
      </c>
      <c r="AS211" s="67">
        <v>114.6</v>
      </c>
      <c r="AT211" s="67">
        <v>114.1</v>
      </c>
      <c r="AU211" s="67">
        <v>121.5</v>
      </c>
    </row>
    <row r="212" spans="1:64">
      <c r="A212" s="8"/>
      <c r="B212" s="21" t="s">
        <v>98</v>
      </c>
      <c r="C212" s="22" t="s">
        <v>84</v>
      </c>
      <c r="D212" s="26">
        <v>115.8</v>
      </c>
      <c r="E212" s="26">
        <v>115.9</v>
      </c>
      <c r="F212" s="26">
        <v>107.4</v>
      </c>
      <c r="G212" s="26">
        <v>234.1</v>
      </c>
      <c r="H212" s="26">
        <v>77.8</v>
      </c>
      <c r="I212" s="26">
        <v>131.30000000000001</v>
      </c>
      <c r="J212" s="26">
        <v>192.9</v>
      </c>
      <c r="K212" s="26">
        <v>115.3</v>
      </c>
      <c r="L212" s="26">
        <v>90.1</v>
      </c>
      <c r="M212" s="26">
        <v>29.7</v>
      </c>
      <c r="N212" s="26">
        <v>64.599999999999994</v>
      </c>
      <c r="O212" s="26">
        <v>83.8</v>
      </c>
      <c r="P212" s="26">
        <v>234.3</v>
      </c>
      <c r="Q212" s="26">
        <v>107.9</v>
      </c>
      <c r="R212" s="26">
        <v>113.1</v>
      </c>
      <c r="S212" s="26">
        <v>106.7</v>
      </c>
      <c r="T212" s="26">
        <v>125.6</v>
      </c>
      <c r="U212" s="26">
        <v>105.2</v>
      </c>
      <c r="V212" s="26">
        <v>380.5</v>
      </c>
      <c r="W212" s="26">
        <v>93</v>
      </c>
      <c r="X212" s="26">
        <v>186.5</v>
      </c>
      <c r="Y212" s="26">
        <v>215</v>
      </c>
      <c r="Z212" s="26">
        <v>346.7</v>
      </c>
      <c r="AA212" s="26">
        <v>61.6</v>
      </c>
      <c r="AB212" s="26">
        <v>58.7</v>
      </c>
      <c r="AC212" s="26">
        <v>0</v>
      </c>
      <c r="AD212" s="26">
        <v>104.7</v>
      </c>
      <c r="AE212" s="87">
        <v>79.7</v>
      </c>
      <c r="AF212" s="87">
        <v>0</v>
      </c>
      <c r="AG212" s="88">
        <v>115.8</v>
      </c>
      <c r="AH212" s="8"/>
      <c r="AI212" s="21" t="s">
        <v>98</v>
      </c>
      <c r="AJ212" s="22" t="s">
        <v>84</v>
      </c>
      <c r="AK212" s="17">
        <v>115.8</v>
      </c>
      <c r="AL212" s="26">
        <v>113.6</v>
      </c>
      <c r="AM212" s="26">
        <v>110</v>
      </c>
      <c r="AN212" s="26">
        <v>110.2</v>
      </c>
      <c r="AO212" s="26">
        <v>111.8</v>
      </c>
      <c r="AP212" s="26">
        <v>117.7</v>
      </c>
      <c r="AQ212" s="26">
        <v>101.7</v>
      </c>
      <c r="AR212" s="26">
        <v>125.1</v>
      </c>
      <c r="AS212" s="26">
        <v>117.7</v>
      </c>
      <c r="AT212" s="26">
        <v>117.7</v>
      </c>
      <c r="AU212" s="26">
        <v>120</v>
      </c>
    </row>
    <row r="213" spans="1:64">
      <c r="A213" s="8"/>
      <c r="B213" s="9"/>
      <c r="C213" s="8" t="s">
        <v>86</v>
      </c>
      <c r="D213" s="19">
        <v>116.3</v>
      </c>
      <c r="E213" s="19">
        <v>116.3</v>
      </c>
      <c r="F213" s="19">
        <v>110.3</v>
      </c>
      <c r="G213" s="19">
        <v>247.2</v>
      </c>
      <c r="H213" s="19">
        <v>79.2</v>
      </c>
      <c r="I213" s="19">
        <v>124</v>
      </c>
      <c r="J213" s="19">
        <v>179.2</v>
      </c>
      <c r="K213" s="19">
        <v>109.8</v>
      </c>
      <c r="L213" s="19">
        <v>99.6</v>
      </c>
      <c r="M213" s="19">
        <v>32.299999999999997</v>
      </c>
      <c r="N213" s="19">
        <v>66.400000000000006</v>
      </c>
      <c r="O213" s="19">
        <v>75.8</v>
      </c>
      <c r="P213" s="19">
        <v>229.4</v>
      </c>
      <c r="Q213" s="19">
        <v>109.8</v>
      </c>
      <c r="R213" s="19">
        <v>113.9</v>
      </c>
      <c r="S213" s="19">
        <v>106.7</v>
      </c>
      <c r="T213" s="19">
        <v>123.8</v>
      </c>
      <c r="U213" s="19">
        <v>103</v>
      </c>
      <c r="V213" s="19">
        <v>388.4</v>
      </c>
      <c r="W213" s="19">
        <v>93.9</v>
      </c>
      <c r="X213" s="19">
        <v>185.7</v>
      </c>
      <c r="Y213" s="19">
        <v>227</v>
      </c>
      <c r="Z213" s="19">
        <v>334.2</v>
      </c>
      <c r="AA213" s="19">
        <v>67.599999999999994</v>
      </c>
      <c r="AB213" s="19">
        <v>75.599999999999994</v>
      </c>
      <c r="AC213" s="19">
        <v>0</v>
      </c>
      <c r="AD213" s="19">
        <v>89</v>
      </c>
      <c r="AE213" s="85">
        <v>67.5</v>
      </c>
      <c r="AF213" s="85">
        <v>0</v>
      </c>
      <c r="AG213" s="86">
        <v>116.3</v>
      </c>
      <c r="AH213" s="8"/>
      <c r="AI213" s="9"/>
      <c r="AJ213" s="8" t="s">
        <v>86</v>
      </c>
      <c r="AK213" s="17">
        <v>116.3</v>
      </c>
      <c r="AL213" s="19">
        <v>112.8</v>
      </c>
      <c r="AM213" s="19">
        <v>107.6</v>
      </c>
      <c r="AN213" s="19">
        <v>106.6</v>
      </c>
      <c r="AO213" s="19">
        <v>111</v>
      </c>
      <c r="AP213" s="19">
        <v>119.9</v>
      </c>
      <c r="AQ213" s="19">
        <v>103.2</v>
      </c>
      <c r="AR213" s="19">
        <v>124.8</v>
      </c>
      <c r="AS213" s="19">
        <v>118.4</v>
      </c>
      <c r="AT213" s="19">
        <v>118.4</v>
      </c>
      <c r="AU213" s="19">
        <v>119.1</v>
      </c>
    </row>
    <row r="214" spans="1:64">
      <c r="A214" s="8"/>
      <c r="B214" s="9"/>
      <c r="C214" s="8" t="s">
        <v>88</v>
      </c>
      <c r="D214" s="53">
        <v>115.6</v>
      </c>
      <c r="E214" s="53">
        <v>115.6</v>
      </c>
      <c r="F214" s="53">
        <v>109.1</v>
      </c>
      <c r="G214" s="53">
        <v>263.89999999999998</v>
      </c>
      <c r="H214" s="53">
        <v>88.2</v>
      </c>
      <c r="I214" s="53">
        <v>129.6</v>
      </c>
      <c r="J214" s="53">
        <v>185.3</v>
      </c>
      <c r="K214" s="53">
        <v>108.5</v>
      </c>
      <c r="L214" s="53">
        <v>123.4</v>
      </c>
      <c r="M214" s="53">
        <v>33</v>
      </c>
      <c r="N214" s="53">
        <v>63.4</v>
      </c>
      <c r="O214" s="53">
        <v>87.2</v>
      </c>
      <c r="P214" s="53">
        <v>154</v>
      </c>
      <c r="Q214" s="53">
        <v>108.8</v>
      </c>
      <c r="R214" s="53">
        <v>111.5</v>
      </c>
      <c r="S214" s="53">
        <v>100.6</v>
      </c>
      <c r="T214" s="53">
        <v>126.5</v>
      </c>
      <c r="U214" s="53">
        <v>94.2</v>
      </c>
      <c r="V214" s="53">
        <v>367</v>
      </c>
      <c r="W214" s="53">
        <v>94.7</v>
      </c>
      <c r="X214" s="53">
        <v>184.6</v>
      </c>
      <c r="Y214" s="53">
        <v>223.1</v>
      </c>
      <c r="Z214" s="53">
        <v>342.1</v>
      </c>
      <c r="AA214" s="53">
        <v>97.8</v>
      </c>
      <c r="AB214" s="53">
        <v>81.5</v>
      </c>
      <c r="AC214" s="53">
        <v>0</v>
      </c>
      <c r="AD214" s="53">
        <v>80</v>
      </c>
      <c r="AE214" s="18">
        <v>61.4</v>
      </c>
      <c r="AF214" s="18">
        <v>0</v>
      </c>
      <c r="AG214" s="89">
        <v>115.6</v>
      </c>
      <c r="AH214" s="8"/>
      <c r="AI214" s="9"/>
      <c r="AJ214" s="8" t="s">
        <v>88</v>
      </c>
      <c r="AK214" s="17">
        <v>115.6</v>
      </c>
      <c r="AL214" s="53">
        <v>111.4</v>
      </c>
      <c r="AM214" s="53">
        <v>107.4</v>
      </c>
      <c r="AN214" s="53">
        <v>100.2</v>
      </c>
      <c r="AO214" s="53">
        <v>117.1</v>
      </c>
      <c r="AP214" s="53">
        <v>118</v>
      </c>
      <c r="AQ214" s="53">
        <v>103.2</v>
      </c>
      <c r="AR214" s="53">
        <v>124</v>
      </c>
      <c r="AS214" s="53">
        <v>118.2</v>
      </c>
      <c r="AT214" s="53">
        <v>118</v>
      </c>
      <c r="AU214" s="53">
        <v>122.6</v>
      </c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</row>
    <row r="215" spans="1:64">
      <c r="A215" s="8"/>
      <c r="B215" s="9"/>
      <c r="C215" s="8" t="s">
        <v>89</v>
      </c>
      <c r="D215" s="53">
        <v>115.9</v>
      </c>
      <c r="E215" s="53">
        <v>116</v>
      </c>
      <c r="F215" s="53">
        <v>108.4</v>
      </c>
      <c r="G215" s="53">
        <v>271.60000000000002</v>
      </c>
      <c r="H215" s="53">
        <v>82.7</v>
      </c>
      <c r="I215" s="53">
        <v>132.69999999999999</v>
      </c>
      <c r="J215" s="53">
        <v>198.7</v>
      </c>
      <c r="K215" s="53">
        <v>98.7</v>
      </c>
      <c r="L215" s="53">
        <v>155.6</v>
      </c>
      <c r="M215" s="53">
        <v>37.200000000000003</v>
      </c>
      <c r="N215" s="53">
        <v>67.8</v>
      </c>
      <c r="O215" s="53">
        <v>72.2</v>
      </c>
      <c r="P215" s="53">
        <v>164.9</v>
      </c>
      <c r="Q215" s="53">
        <v>110.4</v>
      </c>
      <c r="R215" s="53">
        <v>110.4</v>
      </c>
      <c r="S215" s="53">
        <v>103.1</v>
      </c>
      <c r="T215" s="53">
        <v>128.6</v>
      </c>
      <c r="U215" s="53">
        <v>106</v>
      </c>
      <c r="V215" s="53">
        <v>382.6</v>
      </c>
      <c r="W215" s="18">
        <v>97.7</v>
      </c>
      <c r="X215" s="53">
        <v>184.9</v>
      </c>
      <c r="Y215" s="53">
        <v>219.5</v>
      </c>
      <c r="Z215" s="53">
        <v>355.9</v>
      </c>
      <c r="AA215" s="53">
        <v>96.7</v>
      </c>
      <c r="AB215" s="53">
        <v>82</v>
      </c>
      <c r="AC215" s="53">
        <v>0</v>
      </c>
      <c r="AD215" s="53">
        <v>63.4</v>
      </c>
      <c r="AE215" s="18">
        <v>69.8</v>
      </c>
      <c r="AF215" s="18">
        <v>0</v>
      </c>
      <c r="AG215" s="89">
        <v>115.9</v>
      </c>
      <c r="AH215" s="8"/>
      <c r="AI215" s="9"/>
      <c r="AJ215" s="8" t="s">
        <v>89</v>
      </c>
      <c r="AK215" s="17">
        <v>115.9</v>
      </c>
      <c r="AL215" s="53">
        <v>111.7</v>
      </c>
      <c r="AM215" s="53">
        <v>103.4</v>
      </c>
      <c r="AN215" s="18">
        <v>95.6</v>
      </c>
      <c r="AO215" s="18">
        <v>114.6</v>
      </c>
      <c r="AP215" s="53">
        <v>122.5</v>
      </c>
      <c r="AQ215" s="53">
        <v>111</v>
      </c>
      <c r="AR215" s="53">
        <v>125.9</v>
      </c>
      <c r="AS215" s="53">
        <v>118.4</v>
      </c>
      <c r="AT215" s="53">
        <v>118.4</v>
      </c>
      <c r="AU215" s="53">
        <v>118.3</v>
      </c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</row>
    <row r="216" spans="1:64">
      <c r="A216" s="8"/>
      <c r="B216" s="9"/>
      <c r="C216" s="8" t="s">
        <v>90</v>
      </c>
      <c r="D216" s="19">
        <v>118.6</v>
      </c>
      <c r="E216" s="19">
        <v>118.7</v>
      </c>
      <c r="F216" s="19">
        <v>107.3</v>
      </c>
      <c r="G216" s="19">
        <v>270.8</v>
      </c>
      <c r="H216" s="19">
        <v>81.599999999999994</v>
      </c>
      <c r="I216" s="19">
        <v>139.1</v>
      </c>
      <c r="J216" s="19">
        <v>230.3</v>
      </c>
      <c r="K216" s="19">
        <v>101</v>
      </c>
      <c r="L216" s="19">
        <v>188.7</v>
      </c>
      <c r="M216" s="19">
        <v>34.799999999999997</v>
      </c>
      <c r="N216" s="19">
        <v>73.2</v>
      </c>
      <c r="O216" s="19">
        <v>82</v>
      </c>
      <c r="P216" s="19">
        <v>171.1</v>
      </c>
      <c r="Q216" s="19">
        <v>109.1</v>
      </c>
      <c r="R216" s="19">
        <v>111.4</v>
      </c>
      <c r="S216" s="19">
        <v>95.2</v>
      </c>
      <c r="T216" s="19">
        <v>130.80000000000001</v>
      </c>
      <c r="U216" s="19">
        <v>109.4</v>
      </c>
      <c r="V216" s="19">
        <v>359.8</v>
      </c>
      <c r="W216" s="19">
        <v>95.7</v>
      </c>
      <c r="X216" s="19">
        <v>182.7</v>
      </c>
      <c r="Y216" s="19">
        <v>207.8</v>
      </c>
      <c r="Z216" s="19">
        <v>350.9</v>
      </c>
      <c r="AA216" s="19">
        <v>104.4</v>
      </c>
      <c r="AB216" s="19">
        <v>92.6</v>
      </c>
      <c r="AC216" s="19">
        <v>0</v>
      </c>
      <c r="AD216" s="19">
        <v>68</v>
      </c>
      <c r="AE216" s="85">
        <v>77</v>
      </c>
      <c r="AF216" s="85">
        <v>0</v>
      </c>
      <c r="AG216" s="86">
        <v>118.6</v>
      </c>
      <c r="AH216" s="8"/>
      <c r="AI216" s="9"/>
      <c r="AJ216" s="8" t="s">
        <v>90</v>
      </c>
      <c r="AK216" s="17">
        <v>118.6</v>
      </c>
      <c r="AL216" s="19">
        <v>115.8</v>
      </c>
      <c r="AM216" s="19">
        <v>110.2</v>
      </c>
      <c r="AN216" s="19">
        <v>109.7</v>
      </c>
      <c r="AO216" s="19">
        <v>111.2</v>
      </c>
      <c r="AP216" s="19">
        <v>122.2</v>
      </c>
      <c r="AQ216" s="19">
        <v>119.9</v>
      </c>
      <c r="AR216" s="19">
        <v>123.8</v>
      </c>
      <c r="AS216" s="19">
        <v>120.2</v>
      </c>
      <c r="AT216" s="19">
        <v>120</v>
      </c>
      <c r="AU216" s="19">
        <v>125.4</v>
      </c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</row>
    <row r="217" spans="1:64">
      <c r="A217" s="8"/>
      <c r="B217" s="9"/>
      <c r="C217" s="8" t="s">
        <v>91</v>
      </c>
      <c r="D217" s="19">
        <v>118.7</v>
      </c>
      <c r="E217" s="19">
        <v>118.6</v>
      </c>
      <c r="F217" s="19">
        <v>107.8</v>
      </c>
      <c r="G217" s="19">
        <v>259.3</v>
      </c>
      <c r="H217" s="19">
        <v>78.400000000000006</v>
      </c>
      <c r="I217" s="19">
        <v>144.30000000000001</v>
      </c>
      <c r="J217" s="19">
        <v>192.6</v>
      </c>
      <c r="K217" s="19">
        <v>102.4</v>
      </c>
      <c r="L217" s="19">
        <v>274.5</v>
      </c>
      <c r="M217" s="19">
        <v>35.6</v>
      </c>
      <c r="N217" s="19">
        <v>75.3</v>
      </c>
      <c r="O217" s="19">
        <v>83.8</v>
      </c>
      <c r="P217" s="19">
        <v>172.8</v>
      </c>
      <c r="Q217" s="19">
        <v>109</v>
      </c>
      <c r="R217" s="19">
        <v>110.3</v>
      </c>
      <c r="S217" s="19">
        <v>105.5</v>
      </c>
      <c r="T217" s="19">
        <v>131.9</v>
      </c>
      <c r="U217" s="19">
        <v>107.7</v>
      </c>
      <c r="V217" s="19">
        <v>365.7</v>
      </c>
      <c r="W217" s="19">
        <v>96</v>
      </c>
      <c r="X217" s="19">
        <v>181.2</v>
      </c>
      <c r="Y217" s="19">
        <v>206.7</v>
      </c>
      <c r="Z217" s="19">
        <v>360.1</v>
      </c>
      <c r="AA217" s="19">
        <v>107.4</v>
      </c>
      <c r="AB217" s="19">
        <v>98.3</v>
      </c>
      <c r="AC217" s="19">
        <v>0</v>
      </c>
      <c r="AD217" s="19">
        <v>63.3</v>
      </c>
      <c r="AE217" s="85">
        <v>66.599999999999994</v>
      </c>
      <c r="AF217" s="85">
        <v>0</v>
      </c>
      <c r="AG217" s="86">
        <v>118.7</v>
      </c>
      <c r="AH217" s="8"/>
      <c r="AI217" s="9"/>
      <c r="AJ217" s="8" t="s">
        <v>91</v>
      </c>
      <c r="AK217" s="17">
        <v>118.7</v>
      </c>
      <c r="AL217" s="19">
        <v>117.8</v>
      </c>
      <c r="AM217" s="19">
        <v>117.3</v>
      </c>
      <c r="AN217" s="19">
        <v>122.5</v>
      </c>
      <c r="AO217" s="19">
        <v>109.4</v>
      </c>
      <c r="AP217" s="19">
        <v>118.5</v>
      </c>
      <c r="AQ217" s="19">
        <v>111.1</v>
      </c>
      <c r="AR217" s="19">
        <v>122.6</v>
      </c>
      <c r="AS217" s="19">
        <v>119.3</v>
      </c>
      <c r="AT217" s="19">
        <v>119</v>
      </c>
      <c r="AU217" s="19">
        <v>126.6</v>
      </c>
    </row>
    <row r="218" spans="1:64">
      <c r="A218" s="8"/>
      <c r="B218" s="9"/>
      <c r="C218" s="8" t="s">
        <v>92</v>
      </c>
      <c r="D218" s="19">
        <v>119.6</v>
      </c>
      <c r="E218" s="19">
        <v>119.7</v>
      </c>
      <c r="F218" s="19">
        <v>106.4</v>
      </c>
      <c r="G218" s="19">
        <v>258.60000000000002</v>
      </c>
      <c r="H218" s="19">
        <v>71.5</v>
      </c>
      <c r="I218" s="19">
        <v>145.6</v>
      </c>
      <c r="J218" s="19">
        <v>173.8</v>
      </c>
      <c r="K218" s="19">
        <v>106.4</v>
      </c>
      <c r="L218" s="19">
        <v>281.89999999999998</v>
      </c>
      <c r="M218" s="19">
        <v>36.700000000000003</v>
      </c>
      <c r="N218" s="19">
        <v>81.099999999999994</v>
      </c>
      <c r="O218" s="19">
        <v>86.7</v>
      </c>
      <c r="P218" s="19">
        <v>215.4</v>
      </c>
      <c r="Q218" s="19">
        <v>108.2</v>
      </c>
      <c r="R218" s="19">
        <v>109.3</v>
      </c>
      <c r="S218" s="19">
        <v>109.8</v>
      </c>
      <c r="T218" s="19">
        <v>132</v>
      </c>
      <c r="U218" s="19">
        <v>111.6</v>
      </c>
      <c r="V218" s="19">
        <v>367.8</v>
      </c>
      <c r="W218" s="19">
        <v>95.1</v>
      </c>
      <c r="X218" s="19">
        <v>182</v>
      </c>
      <c r="Y218" s="19">
        <v>199.2</v>
      </c>
      <c r="Z218" s="19">
        <v>368</v>
      </c>
      <c r="AA218" s="19">
        <v>107</v>
      </c>
      <c r="AB218" s="19">
        <v>100</v>
      </c>
      <c r="AC218" s="19">
        <v>0</v>
      </c>
      <c r="AD218" s="19">
        <v>65.599999999999994</v>
      </c>
      <c r="AE218" s="85">
        <v>71.2</v>
      </c>
      <c r="AF218" s="85">
        <v>0</v>
      </c>
      <c r="AG218" s="86">
        <v>119.6</v>
      </c>
      <c r="AH218" s="8"/>
      <c r="AI218" s="9"/>
      <c r="AJ218" s="8" t="s">
        <v>92</v>
      </c>
      <c r="AK218" s="17">
        <v>119.6</v>
      </c>
      <c r="AL218" s="19">
        <v>122.3</v>
      </c>
      <c r="AM218" s="19">
        <v>121.3</v>
      </c>
      <c r="AN218" s="19">
        <v>131.69999999999999</v>
      </c>
      <c r="AO218" s="19">
        <v>104.5</v>
      </c>
      <c r="AP218" s="19">
        <v>123.9</v>
      </c>
      <c r="AQ218" s="19">
        <v>126.3</v>
      </c>
      <c r="AR218" s="19">
        <v>122.2</v>
      </c>
      <c r="AS218" s="19">
        <v>118.2</v>
      </c>
      <c r="AT218" s="19">
        <v>118</v>
      </c>
      <c r="AU218" s="19">
        <v>120.7</v>
      </c>
    </row>
    <row r="219" spans="1:64">
      <c r="A219" s="8"/>
      <c r="B219" s="9"/>
      <c r="C219" s="8" t="s">
        <v>93</v>
      </c>
      <c r="D219" s="19">
        <v>119.8</v>
      </c>
      <c r="E219" s="19">
        <v>119.9</v>
      </c>
      <c r="F219" s="19">
        <v>103.7</v>
      </c>
      <c r="G219" s="19">
        <v>267.7</v>
      </c>
      <c r="H219" s="19">
        <v>72.5</v>
      </c>
      <c r="I219" s="19">
        <v>148.6</v>
      </c>
      <c r="J219" s="19">
        <v>175.4</v>
      </c>
      <c r="K219" s="19">
        <v>108.2</v>
      </c>
      <c r="L219" s="19">
        <v>285.7</v>
      </c>
      <c r="M219" s="19">
        <v>37.6</v>
      </c>
      <c r="N219" s="19">
        <v>75.3</v>
      </c>
      <c r="O219" s="19">
        <v>86.6</v>
      </c>
      <c r="P219" s="19">
        <v>187.7</v>
      </c>
      <c r="Q219" s="19">
        <v>106.2</v>
      </c>
      <c r="R219" s="19">
        <v>110</v>
      </c>
      <c r="S219" s="19">
        <v>103.9</v>
      </c>
      <c r="T219" s="19">
        <v>125.1</v>
      </c>
      <c r="U219" s="19">
        <v>114</v>
      </c>
      <c r="V219" s="19">
        <v>344</v>
      </c>
      <c r="W219" s="19">
        <v>95.3</v>
      </c>
      <c r="X219" s="19">
        <v>186.2</v>
      </c>
      <c r="Y219" s="19">
        <v>207.9</v>
      </c>
      <c r="Z219" s="19">
        <v>369.6</v>
      </c>
      <c r="AA219" s="19">
        <v>118.7</v>
      </c>
      <c r="AB219" s="19">
        <v>98.3</v>
      </c>
      <c r="AC219" s="19">
        <v>0</v>
      </c>
      <c r="AD219" s="19">
        <v>58.4</v>
      </c>
      <c r="AE219" s="85">
        <v>69.099999999999994</v>
      </c>
      <c r="AF219" s="85">
        <v>0</v>
      </c>
      <c r="AG219" s="86">
        <v>119.8</v>
      </c>
      <c r="AH219" s="8"/>
      <c r="AI219" s="9"/>
      <c r="AJ219" s="8" t="s">
        <v>93</v>
      </c>
      <c r="AK219" s="17">
        <v>119.8</v>
      </c>
      <c r="AL219" s="19">
        <v>123.3</v>
      </c>
      <c r="AM219" s="19">
        <v>120.4</v>
      </c>
      <c r="AN219" s="19">
        <v>130.6</v>
      </c>
      <c r="AO219" s="19">
        <v>103.4</v>
      </c>
      <c r="AP219" s="19">
        <v>121.5</v>
      </c>
      <c r="AQ219" s="19">
        <v>122.2</v>
      </c>
      <c r="AR219" s="19">
        <v>123.9</v>
      </c>
      <c r="AS219" s="19">
        <v>117.8</v>
      </c>
      <c r="AT219" s="19">
        <v>117.7</v>
      </c>
      <c r="AU219" s="19">
        <v>119.2</v>
      </c>
    </row>
    <row r="220" spans="1:64">
      <c r="A220" s="8"/>
      <c r="B220" s="9"/>
      <c r="C220" s="8" t="s">
        <v>94</v>
      </c>
      <c r="D220" s="19">
        <v>119.1</v>
      </c>
      <c r="E220" s="19">
        <v>119.1</v>
      </c>
      <c r="F220" s="19">
        <v>105.6</v>
      </c>
      <c r="G220" s="19">
        <v>260.89999999999998</v>
      </c>
      <c r="H220" s="19">
        <v>75.2</v>
      </c>
      <c r="I220" s="19">
        <v>141.6</v>
      </c>
      <c r="J220" s="19">
        <v>144.80000000000001</v>
      </c>
      <c r="K220" s="19">
        <v>105.2</v>
      </c>
      <c r="L220" s="19">
        <v>298.60000000000002</v>
      </c>
      <c r="M220" s="19">
        <v>36.799999999999997</v>
      </c>
      <c r="N220" s="19">
        <v>78.7</v>
      </c>
      <c r="O220" s="19">
        <v>81.400000000000006</v>
      </c>
      <c r="P220" s="19">
        <v>255.1</v>
      </c>
      <c r="Q220" s="19">
        <v>104</v>
      </c>
      <c r="R220" s="19">
        <v>108.6</v>
      </c>
      <c r="S220" s="19">
        <v>103</v>
      </c>
      <c r="T220" s="19">
        <v>124.4</v>
      </c>
      <c r="U220" s="19">
        <v>109.1</v>
      </c>
      <c r="V220" s="19">
        <v>338.6</v>
      </c>
      <c r="W220" s="19">
        <v>96.4</v>
      </c>
      <c r="X220" s="19">
        <v>185.4</v>
      </c>
      <c r="Y220" s="19">
        <v>204.5</v>
      </c>
      <c r="Z220" s="19">
        <v>390.6</v>
      </c>
      <c r="AA220" s="19">
        <v>138.9</v>
      </c>
      <c r="AB220" s="19">
        <v>99.4</v>
      </c>
      <c r="AC220" s="19">
        <v>0</v>
      </c>
      <c r="AD220" s="19">
        <v>56.5</v>
      </c>
      <c r="AE220" s="85">
        <v>66.8</v>
      </c>
      <c r="AF220" s="85">
        <v>0</v>
      </c>
      <c r="AG220" s="86">
        <v>119.1</v>
      </c>
      <c r="AH220" s="8"/>
      <c r="AI220" s="9"/>
      <c r="AJ220" s="8" t="s">
        <v>94</v>
      </c>
      <c r="AK220" s="17">
        <v>119.1</v>
      </c>
      <c r="AL220" s="19">
        <v>124.6</v>
      </c>
      <c r="AM220" s="19">
        <v>125.8</v>
      </c>
      <c r="AN220" s="19">
        <v>137.4</v>
      </c>
      <c r="AO220" s="19">
        <v>104.7</v>
      </c>
      <c r="AP220" s="19">
        <v>124</v>
      </c>
      <c r="AQ220" s="19">
        <v>123.2</v>
      </c>
      <c r="AR220" s="19">
        <v>123.7</v>
      </c>
      <c r="AS220" s="19">
        <v>116</v>
      </c>
      <c r="AT220" s="19">
        <v>116.1</v>
      </c>
      <c r="AU220" s="19">
        <v>114</v>
      </c>
    </row>
    <row r="221" spans="1:64">
      <c r="A221" s="8"/>
      <c r="B221" s="9"/>
      <c r="C221" s="8" t="s">
        <v>95</v>
      </c>
      <c r="D221" s="19">
        <v>117.9</v>
      </c>
      <c r="E221" s="19">
        <v>117.9</v>
      </c>
      <c r="F221" s="19">
        <v>105.8</v>
      </c>
      <c r="G221" s="19">
        <v>278.5</v>
      </c>
      <c r="H221" s="19">
        <v>79.2</v>
      </c>
      <c r="I221" s="19">
        <v>140.4</v>
      </c>
      <c r="J221" s="19">
        <v>129.5</v>
      </c>
      <c r="K221" s="19">
        <v>106.9</v>
      </c>
      <c r="L221" s="19">
        <v>309.10000000000002</v>
      </c>
      <c r="M221" s="19">
        <v>41.9</v>
      </c>
      <c r="N221" s="19">
        <v>86.4</v>
      </c>
      <c r="O221" s="19">
        <v>73.900000000000006</v>
      </c>
      <c r="P221" s="19">
        <v>120.8</v>
      </c>
      <c r="Q221" s="19">
        <v>103.3</v>
      </c>
      <c r="R221" s="19">
        <v>107.7</v>
      </c>
      <c r="S221" s="19">
        <v>97.6</v>
      </c>
      <c r="T221" s="19">
        <v>124.9</v>
      </c>
      <c r="U221" s="19">
        <v>110</v>
      </c>
      <c r="V221" s="19">
        <v>332</v>
      </c>
      <c r="W221" s="19">
        <v>99.3</v>
      </c>
      <c r="X221" s="19">
        <v>187.7</v>
      </c>
      <c r="Y221" s="19">
        <v>202.5</v>
      </c>
      <c r="Z221" s="19">
        <v>404.1</v>
      </c>
      <c r="AA221" s="19">
        <v>150.5</v>
      </c>
      <c r="AB221" s="19">
        <v>104.6</v>
      </c>
      <c r="AC221" s="19">
        <v>0</v>
      </c>
      <c r="AD221" s="19">
        <v>54.4</v>
      </c>
      <c r="AE221" s="85">
        <v>64.5</v>
      </c>
      <c r="AF221" s="85">
        <v>0</v>
      </c>
      <c r="AG221" s="86">
        <v>117.9</v>
      </c>
      <c r="AH221" s="8"/>
      <c r="AI221" s="9"/>
      <c r="AJ221" s="8" t="s">
        <v>95</v>
      </c>
      <c r="AK221" s="17">
        <v>117.9</v>
      </c>
      <c r="AL221" s="19">
        <v>121.9</v>
      </c>
      <c r="AM221" s="19">
        <v>121.6</v>
      </c>
      <c r="AN221" s="19">
        <v>130.4</v>
      </c>
      <c r="AO221" s="19">
        <v>107.3</v>
      </c>
      <c r="AP221" s="19">
        <v>122.5</v>
      </c>
      <c r="AQ221" s="19">
        <v>115.5</v>
      </c>
      <c r="AR221" s="19">
        <v>125</v>
      </c>
      <c r="AS221" s="19">
        <v>115.9</v>
      </c>
      <c r="AT221" s="19">
        <v>115.9</v>
      </c>
      <c r="AU221" s="19">
        <v>114.1</v>
      </c>
    </row>
    <row r="222" spans="1:64">
      <c r="A222" s="8"/>
      <c r="B222" s="9"/>
      <c r="C222" s="8" t="s">
        <v>96</v>
      </c>
      <c r="D222" s="19">
        <v>117.1</v>
      </c>
      <c r="E222" s="19">
        <v>117.1</v>
      </c>
      <c r="F222" s="19">
        <v>107</v>
      </c>
      <c r="G222" s="19">
        <v>271.7</v>
      </c>
      <c r="H222" s="19">
        <v>78</v>
      </c>
      <c r="I222" s="19">
        <v>136.5</v>
      </c>
      <c r="J222" s="19">
        <v>123.5</v>
      </c>
      <c r="K222" s="19">
        <v>106.2</v>
      </c>
      <c r="L222" s="19">
        <v>302.8</v>
      </c>
      <c r="M222" s="19">
        <v>43.4</v>
      </c>
      <c r="N222" s="19">
        <v>76</v>
      </c>
      <c r="O222" s="19">
        <v>75.3</v>
      </c>
      <c r="P222" s="19">
        <v>195.6</v>
      </c>
      <c r="Q222" s="19">
        <v>105.5</v>
      </c>
      <c r="R222" s="19">
        <v>106.6</v>
      </c>
      <c r="S222" s="19">
        <v>97.8</v>
      </c>
      <c r="T222" s="19">
        <v>122.8</v>
      </c>
      <c r="U222" s="19">
        <v>107</v>
      </c>
      <c r="V222" s="19">
        <v>327.39999999999998</v>
      </c>
      <c r="W222" s="19">
        <v>99.3</v>
      </c>
      <c r="X222" s="19">
        <v>181.6</v>
      </c>
      <c r="Y222" s="19">
        <v>195.7</v>
      </c>
      <c r="Z222" s="19">
        <v>376.7</v>
      </c>
      <c r="AA222" s="19">
        <v>155.9</v>
      </c>
      <c r="AB222" s="19">
        <v>100.8</v>
      </c>
      <c r="AC222" s="19">
        <v>0</v>
      </c>
      <c r="AD222" s="19">
        <v>51.8</v>
      </c>
      <c r="AE222" s="85">
        <v>74</v>
      </c>
      <c r="AF222" s="85">
        <v>0</v>
      </c>
      <c r="AG222" s="86">
        <v>117.1</v>
      </c>
      <c r="AH222" s="8"/>
      <c r="AI222" s="9"/>
      <c r="AJ222" s="8" t="s">
        <v>96</v>
      </c>
      <c r="AK222" s="17">
        <v>117.1</v>
      </c>
      <c r="AL222" s="19">
        <v>122.3</v>
      </c>
      <c r="AM222" s="19">
        <v>126.4</v>
      </c>
      <c r="AN222" s="19">
        <v>139.4</v>
      </c>
      <c r="AO222" s="19">
        <v>106.2</v>
      </c>
      <c r="AP222" s="19">
        <v>120.3</v>
      </c>
      <c r="AQ222" s="19">
        <v>109.6</v>
      </c>
      <c r="AR222" s="19">
        <v>124.4</v>
      </c>
      <c r="AS222" s="19">
        <v>113.7</v>
      </c>
      <c r="AT222" s="19">
        <v>113.8</v>
      </c>
      <c r="AU222" s="19">
        <v>113.3</v>
      </c>
    </row>
    <row r="223" spans="1:64">
      <c r="A223" s="8"/>
      <c r="B223" s="16"/>
      <c r="C223" s="15" t="s">
        <v>97</v>
      </c>
      <c r="D223" s="20">
        <v>119.4</v>
      </c>
      <c r="E223" s="20">
        <v>119.4</v>
      </c>
      <c r="F223" s="20">
        <v>106.2</v>
      </c>
      <c r="G223" s="20">
        <v>253.3</v>
      </c>
      <c r="H223" s="20">
        <v>81.8</v>
      </c>
      <c r="I223" s="20">
        <v>136.30000000000001</v>
      </c>
      <c r="J223" s="20">
        <v>116.4</v>
      </c>
      <c r="K223" s="20">
        <v>109</v>
      </c>
      <c r="L223" s="20">
        <v>321.89999999999998</v>
      </c>
      <c r="M223" s="20">
        <v>46.3</v>
      </c>
      <c r="N223" s="20">
        <v>73.2</v>
      </c>
      <c r="O223" s="20">
        <v>90.2</v>
      </c>
      <c r="P223" s="20">
        <v>185.3</v>
      </c>
      <c r="Q223" s="20">
        <v>109.3</v>
      </c>
      <c r="R223" s="20">
        <v>114.6</v>
      </c>
      <c r="S223" s="20">
        <v>93.8</v>
      </c>
      <c r="T223" s="20">
        <v>118.7</v>
      </c>
      <c r="U223" s="20">
        <v>103.5</v>
      </c>
      <c r="V223" s="20">
        <v>333.1</v>
      </c>
      <c r="W223" s="20">
        <v>101.1</v>
      </c>
      <c r="X223" s="20">
        <v>180.6</v>
      </c>
      <c r="Y223" s="20">
        <v>200.3</v>
      </c>
      <c r="Z223" s="20">
        <v>367</v>
      </c>
      <c r="AA223" s="20">
        <v>153.19999999999999</v>
      </c>
      <c r="AB223" s="20">
        <v>96.7</v>
      </c>
      <c r="AC223" s="20">
        <v>0</v>
      </c>
      <c r="AD223" s="20">
        <v>49</v>
      </c>
      <c r="AE223" s="90">
        <v>67.900000000000006</v>
      </c>
      <c r="AF223" s="90">
        <v>0</v>
      </c>
      <c r="AG223" s="91">
        <v>119.4</v>
      </c>
      <c r="AH223" s="8"/>
      <c r="AI223" s="16"/>
      <c r="AJ223" s="15" t="s">
        <v>97</v>
      </c>
      <c r="AK223" s="17">
        <v>119.4</v>
      </c>
      <c r="AL223" s="20">
        <v>124.3</v>
      </c>
      <c r="AM223" s="20">
        <v>128</v>
      </c>
      <c r="AN223" s="20">
        <v>140</v>
      </c>
      <c r="AO223" s="20">
        <v>107.8</v>
      </c>
      <c r="AP223" s="20">
        <v>120.2</v>
      </c>
      <c r="AQ223" s="20">
        <v>110</v>
      </c>
      <c r="AR223" s="20">
        <v>124</v>
      </c>
      <c r="AS223" s="20">
        <v>115.4</v>
      </c>
      <c r="AT223" s="20">
        <v>115.4</v>
      </c>
      <c r="AU223" s="20">
        <v>111.9</v>
      </c>
    </row>
    <row r="224" spans="1:64">
      <c r="A224" s="8"/>
      <c r="B224" s="9" t="s">
        <v>99</v>
      </c>
      <c r="C224" s="8" t="s">
        <v>84</v>
      </c>
      <c r="D224" s="19">
        <v>113.7</v>
      </c>
      <c r="E224" s="19">
        <v>113.8</v>
      </c>
      <c r="F224" s="19">
        <v>108</v>
      </c>
      <c r="G224" s="19">
        <v>168.4</v>
      </c>
      <c r="H224" s="19">
        <v>81.3</v>
      </c>
      <c r="I224" s="19">
        <v>136.5</v>
      </c>
      <c r="J224" s="19">
        <v>128.1</v>
      </c>
      <c r="K224" s="19">
        <v>102.6</v>
      </c>
      <c r="L224" s="19">
        <v>320.89999999999998</v>
      </c>
      <c r="M224" s="19">
        <v>48.9</v>
      </c>
      <c r="N224" s="19">
        <v>68.2</v>
      </c>
      <c r="O224" s="19">
        <v>74.2</v>
      </c>
      <c r="P224" s="19">
        <v>157.6</v>
      </c>
      <c r="Q224" s="19">
        <v>108.4</v>
      </c>
      <c r="R224" s="19">
        <v>108.8</v>
      </c>
      <c r="S224" s="19">
        <v>89.4</v>
      </c>
      <c r="T224" s="19">
        <v>119.6</v>
      </c>
      <c r="U224" s="19">
        <v>108.6</v>
      </c>
      <c r="V224" s="19">
        <v>343.1</v>
      </c>
      <c r="W224" s="19">
        <v>105.7</v>
      </c>
      <c r="X224" s="19">
        <v>177</v>
      </c>
      <c r="Y224" s="19">
        <v>197.5</v>
      </c>
      <c r="Z224" s="19">
        <v>345.4</v>
      </c>
      <c r="AA224" s="19">
        <v>158.30000000000001</v>
      </c>
      <c r="AB224" s="19">
        <v>73.7</v>
      </c>
      <c r="AC224" s="19">
        <v>0</v>
      </c>
      <c r="AD224" s="19">
        <v>49</v>
      </c>
      <c r="AE224" s="85">
        <v>78.7</v>
      </c>
      <c r="AF224" s="85">
        <v>0</v>
      </c>
      <c r="AG224" s="86">
        <v>113.7</v>
      </c>
      <c r="AH224" s="8"/>
      <c r="AI224" s="9" t="s">
        <v>99</v>
      </c>
      <c r="AJ224" s="8" t="s">
        <v>84</v>
      </c>
      <c r="AK224" s="23">
        <v>113.7</v>
      </c>
      <c r="AL224" s="67">
        <v>119.6</v>
      </c>
      <c r="AM224" s="67">
        <v>122.1</v>
      </c>
      <c r="AN224" s="67">
        <v>132.4</v>
      </c>
      <c r="AO224" s="67">
        <v>106.8</v>
      </c>
      <c r="AP224" s="67">
        <v>115.7</v>
      </c>
      <c r="AQ224" s="67">
        <v>102.1</v>
      </c>
      <c r="AR224" s="67">
        <v>122.3</v>
      </c>
      <c r="AS224" s="67">
        <v>111</v>
      </c>
      <c r="AT224" s="67">
        <v>110.9</v>
      </c>
      <c r="AU224" s="67">
        <v>112.3</v>
      </c>
    </row>
    <row r="225" spans="1:64">
      <c r="A225" s="8"/>
      <c r="B225" s="9"/>
      <c r="C225" s="8" t="s">
        <v>86</v>
      </c>
      <c r="D225" s="19">
        <v>116</v>
      </c>
      <c r="E225" s="19">
        <v>116</v>
      </c>
      <c r="F225" s="19">
        <v>108.1</v>
      </c>
      <c r="G225" s="19">
        <v>179.6</v>
      </c>
      <c r="H225" s="19">
        <v>81.400000000000006</v>
      </c>
      <c r="I225" s="19">
        <v>136.69999999999999</v>
      </c>
      <c r="J225" s="19">
        <v>126.8</v>
      </c>
      <c r="K225" s="19">
        <v>99.3</v>
      </c>
      <c r="L225" s="19">
        <v>342.8</v>
      </c>
      <c r="M225" s="19">
        <v>54.8</v>
      </c>
      <c r="N225" s="19">
        <v>68.8</v>
      </c>
      <c r="O225" s="19">
        <v>86.1</v>
      </c>
      <c r="P225" s="19">
        <v>199.7</v>
      </c>
      <c r="Q225" s="19">
        <v>109.5</v>
      </c>
      <c r="R225" s="19">
        <v>108.7</v>
      </c>
      <c r="S225" s="19">
        <v>74.900000000000006</v>
      </c>
      <c r="T225" s="19">
        <v>120.4</v>
      </c>
      <c r="U225" s="19">
        <v>109.8</v>
      </c>
      <c r="V225" s="19">
        <v>350.3</v>
      </c>
      <c r="W225" s="19">
        <v>106.7</v>
      </c>
      <c r="X225" s="19">
        <v>182.9</v>
      </c>
      <c r="Y225" s="19">
        <v>197.2</v>
      </c>
      <c r="Z225" s="19">
        <v>373.4</v>
      </c>
      <c r="AA225" s="19">
        <v>153.1</v>
      </c>
      <c r="AB225" s="19">
        <v>84.1</v>
      </c>
      <c r="AC225" s="19">
        <v>0</v>
      </c>
      <c r="AD225" s="19">
        <v>55.1</v>
      </c>
      <c r="AE225" s="85">
        <v>83.9</v>
      </c>
      <c r="AF225" s="85">
        <v>0</v>
      </c>
      <c r="AG225" s="86">
        <v>116</v>
      </c>
      <c r="AH225" s="8"/>
      <c r="AI225" s="9"/>
      <c r="AJ225" s="8" t="s">
        <v>86</v>
      </c>
      <c r="AK225" s="17">
        <v>116</v>
      </c>
      <c r="AL225" s="67">
        <v>123.9</v>
      </c>
      <c r="AM225" s="67">
        <v>127</v>
      </c>
      <c r="AN225" s="67">
        <v>137.19999999999999</v>
      </c>
      <c r="AO225" s="67">
        <v>109.9</v>
      </c>
      <c r="AP225" s="67">
        <v>120.4</v>
      </c>
      <c r="AQ225" s="67">
        <v>104.7</v>
      </c>
      <c r="AR225" s="67">
        <v>125.4</v>
      </c>
      <c r="AS225" s="67">
        <v>111.6</v>
      </c>
      <c r="AT225" s="67">
        <v>111.9</v>
      </c>
      <c r="AU225" s="67">
        <v>108.2</v>
      </c>
    </row>
    <row r="226" spans="1:64">
      <c r="A226" s="8"/>
      <c r="B226" s="9"/>
      <c r="C226" s="8" t="s">
        <v>88</v>
      </c>
      <c r="D226" s="19">
        <v>114.5</v>
      </c>
      <c r="E226" s="19">
        <v>114.6</v>
      </c>
      <c r="F226" s="19">
        <v>106.9</v>
      </c>
      <c r="G226" s="19">
        <v>156.69999999999999</v>
      </c>
      <c r="H226" s="19">
        <v>78.7</v>
      </c>
      <c r="I226" s="19">
        <v>134.6</v>
      </c>
      <c r="J226" s="19">
        <v>106.3</v>
      </c>
      <c r="K226" s="19">
        <v>110</v>
      </c>
      <c r="L226" s="19">
        <v>323.7</v>
      </c>
      <c r="M226" s="19">
        <v>53.4</v>
      </c>
      <c r="N226" s="19">
        <v>70.099999999999994</v>
      </c>
      <c r="O226" s="19">
        <v>88.1</v>
      </c>
      <c r="P226" s="19">
        <v>271.39999999999998</v>
      </c>
      <c r="Q226" s="19">
        <v>102.3</v>
      </c>
      <c r="R226" s="19">
        <v>112.1</v>
      </c>
      <c r="S226" s="19">
        <v>84.7</v>
      </c>
      <c r="T226" s="19">
        <v>117.9</v>
      </c>
      <c r="U226" s="19">
        <v>104.7</v>
      </c>
      <c r="V226" s="19">
        <v>351.6</v>
      </c>
      <c r="W226" s="19">
        <v>103.6</v>
      </c>
      <c r="X226" s="19">
        <v>181.5</v>
      </c>
      <c r="Y226" s="19">
        <v>198.4</v>
      </c>
      <c r="Z226" s="19">
        <v>377.3</v>
      </c>
      <c r="AA226" s="19">
        <v>154</v>
      </c>
      <c r="AB226" s="19">
        <v>86.9</v>
      </c>
      <c r="AC226" s="19">
        <v>0</v>
      </c>
      <c r="AD226" s="19">
        <v>57.2</v>
      </c>
      <c r="AE226" s="85">
        <v>82.1</v>
      </c>
      <c r="AF226" s="85">
        <v>0</v>
      </c>
      <c r="AG226" s="86">
        <v>114.5</v>
      </c>
      <c r="AH226" s="8"/>
      <c r="AI226" s="9"/>
      <c r="AJ226" s="8" t="s">
        <v>88</v>
      </c>
      <c r="AK226" s="17">
        <v>114.5</v>
      </c>
      <c r="AL226" s="67">
        <v>124.4</v>
      </c>
      <c r="AM226" s="67">
        <v>131.1</v>
      </c>
      <c r="AN226" s="67">
        <v>145.69999999999999</v>
      </c>
      <c r="AO226" s="67">
        <v>105.7</v>
      </c>
      <c r="AP226" s="67">
        <v>117.7</v>
      </c>
      <c r="AQ226" s="67">
        <v>104.5</v>
      </c>
      <c r="AR226" s="67">
        <v>123.5</v>
      </c>
      <c r="AS226" s="67">
        <v>109.7</v>
      </c>
      <c r="AT226" s="67">
        <v>109.8</v>
      </c>
      <c r="AU226" s="67">
        <v>110.3</v>
      </c>
    </row>
    <row r="227" spans="1:64">
      <c r="A227" s="8"/>
      <c r="B227" s="9"/>
      <c r="C227" s="8" t="s">
        <v>89</v>
      </c>
      <c r="D227" s="19">
        <v>115.5</v>
      </c>
      <c r="E227" s="19">
        <v>115.4</v>
      </c>
      <c r="F227" s="19">
        <v>108.1</v>
      </c>
      <c r="G227" s="19">
        <v>117.3</v>
      </c>
      <c r="H227" s="19">
        <v>80</v>
      </c>
      <c r="I227" s="19">
        <v>144.30000000000001</v>
      </c>
      <c r="J227" s="19">
        <v>127.9</v>
      </c>
      <c r="K227" s="19">
        <v>112.4</v>
      </c>
      <c r="L227" s="19">
        <v>310.7</v>
      </c>
      <c r="M227" s="19">
        <v>53.9</v>
      </c>
      <c r="N227" s="19">
        <v>70.8</v>
      </c>
      <c r="O227" s="19">
        <v>91.7</v>
      </c>
      <c r="P227" s="19">
        <v>199.2</v>
      </c>
      <c r="Q227" s="19">
        <v>105.6</v>
      </c>
      <c r="R227" s="19">
        <v>117.4</v>
      </c>
      <c r="S227" s="19">
        <v>87.6</v>
      </c>
      <c r="T227" s="19">
        <v>122.3</v>
      </c>
      <c r="U227" s="19">
        <v>102.3</v>
      </c>
      <c r="V227" s="19">
        <v>351.6</v>
      </c>
      <c r="W227" s="19">
        <v>100.3</v>
      </c>
      <c r="X227" s="19">
        <v>186.7</v>
      </c>
      <c r="Y227" s="19">
        <v>201</v>
      </c>
      <c r="Z227" s="19">
        <v>387.1</v>
      </c>
      <c r="AA227" s="19">
        <v>151.69999999999999</v>
      </c>
      <c r="AB227" s="19">
        <v>90.5</v>
      </c>
      <c r="AC227" s="19">
        <v>0</v>
      </c>
      <c r="AD227" s="19">
        <v>58</v>
      </c>
      <c r="AE227" s="85">
        <v>84.3</v>
      </c>
      <c r="AF227" s="85">
        <v>0</v>
      </c>
      <c r="AG227" s="86">
        <v>115.5</v>
      </c>
      <c r="AH227" s="8"/>
      <c r="AI227" s="9"/>
      <c r="AJ227" s="8" t="s">
        <v>89</v>
      </c>
      <c r="AK227" s="17">
        <v>115.5</v>
      </c>
      <c r="AL227" s="67">
        <v>123.8</v>
      </c>
      <c r="AM227" s="67">
        <v>127.9</v>
      </c>
      <c r="AN227" s="67">
        <v>138</v>
      </c>
      <c r="AO227" s="67">
        <v>108.5</v>
      </c>
      <c r="AP227" s="67">
        <v>118</v>
      </c>
      <c r="AQ227" s="67">
        <v>104.2</v>
      </c>
      <c r="AR227" s="67">
        <v>122.2</v>
      </c>
      <c r="AS227" s="67">
        <v>110.7</v>
      </c>
      <c r="AT227" s="67">
        <v>110.3</v>
      </c>
      <c r="AU227" s="67">
        <v>113.1</v>
      </c>
    </row>
    <row r="228" spans="1:64">
      <c r="A228" s="8"/>
      <c r="B228" s="9"/>
      <c r="C228" s="8" t="s">
        <v>90</v>
      </c>
      <c r="D228" s="19">
        <v>113.8</v>
      </c>
      <c r="E228" s="19">
        <v>113.9</v>
      </c>
      <c r="F228" s="19">
        <v>108.6</v>
      </c>
      <c r="G228" s="19">
        <v>95.4</v>
      </c>
      <c r="H228" s="19">
        <v>91.4</v>
      </c>
      <c r="I228" s="19">
        <v>132.1</v>
      </c>
      <c r="J228" s="19">
        <v>116.8</v>
      </c>
      <c r="K228" s="19">
        <v>113.8</v>
      </c>
      <c r="L228" s="19">
        <v>251.9</v>
      </c>
      <c r="M228" s="19">
        <v>56.6</v>
      </c>
      <c r="N228" s="19">
        <v>69.099999999999994</v>
      </c>
      <c r="O228" s="19">
        <v>88.4</v>
      </c>
      <c r="P228" s="19">
        <v>201.2</v>
      </c>
      <c r="Q228" s="19">
        <v>111</v>
      </c>
      <c r="R228" s="19">
        <v>115.3</v>
      </c>
      <c r="S228" s="19">
        <v>102.4</v>
      </c>
      <c r="T228" s="19">
        <v>122.2</v>
      </c>
      <c r="U228" s="19">
        <v>99.9</v>
      </c>
      <c r="V228" s="19">
        <v>350.8</v>
      </c>
      <c r="W228" s="19">
        <v>103.1</v>
      </c>
      <c r="X228" s="19">
        <v>183.3</v>
      </c>
      <c r="Y228" s="19">
        <v>214.4</v>
      </c>
      <c r="Z228" s="19">
        <v>353.6</v>
      </c>
      <c r="AA228" s="19">
        <v>159.6</v>
      </c>
      <c r="AB228" s="19">
        <v>82.9</v>
      </c>
      <c r="AC228" s="19">
        <v>0</v>
      </c>
      <c r="AD228" s="19">
        <v>55.8</v>
      </c>
      <c r="AE228" s="85">
        <v>84.9</v>
      </c>
      <c r="AF228" s="85">
        <v>0</v>
      </c>
      <c r="AG228" s="86">
        <v>113.8</v>
      </c>
      <c r="AH228" s="8"/>
      <c r="AI228" s="9"/>
      <c r="AJ228" s="8" t="s">
        <v>90</v>
      </c>
      <c r="AK228" s="17">
        <v>113.8</v>
      </c>
      <c r="AL228" s="67">
        <v>122.4</v>
      </c>
      <c r="AM228" s="67">
        <v>125.8</v>
      </c>
      <c r="AN228" s="67">
        <v>132.1</v>
      </c>
      <c r="AO228" s="67">
        <v>115</v>
      </c>
      <c r="AP228" s="67">
        <v>118.6</v>
      </c>
      <c r="AQ228" s="67">
        <v>111</v>
      </c>
      <c r="AR228" s="67">
        <v>122</v>
      </c>
      <c r="AS228" s="67">
        <v>109</v>
      </c>
      <c r="AT228" s="67">
        <v>108.7</v>
      </c>
      <c r="AU228" s="67">
        <v>114.4</v>
      </c>
    </row>
    <row r="229" spans="1:64">
      <c r="A229" s="8"/>
      <c r="B229" s="9"/>
      <c r="C229" s="8" t="s">
        <v>91</v>
      </c>
      <c r="D229" s="19">
        <v>114.1</v>
      </c>
      <c r="E229" s="19">
        <v>113.9</v>
      </c>
      <c r="F229" s="19">
        <v>109</v>
      </c>
      <c r="G229" s="19">
        <v>130.5</v>
      </c>
      <c r="H229" s="19">
        <v>105.2</v>
      </c>
      <c r="I229" s="19">
        <v>124.8</v>
      </c>
      <c r="J229" s="19">
        <v>125.3</v>
      </c>
      <c r="K229" s="19">
        <v>108.5</v>
      </c>
      <c r="L229" s="19">
        <v>208.3</v>
      </c>
      <c r="M229" s="19">
        <v>55.9</v>
      </c>
      <c r="N229" s="19">
        <v>66.3</v>
      </c>
      <c r="O229" s="19">
        <v>87.2</v>
      </c>
      <c r="P229" s="19">
        <v>310</v>
      </c>
      <c r="Q229" s="19">
        <v>106.8</v>
      </c>
      <c r="R229" s="19">
        <v>109.2</v>
      </c>
      <c r="S229" s="19">
        <v>93.9</v>
      </c>
      <c r="T229" s="19">
        <v>126.2</v>
      </c>
      <c r="U229" s="19">
        <v>97.3</v>
      </c>
      <c r="V229" s="19">
        <v>340.5</v>
      </c>
      <c r="W229" s="19">
        <v>102</v>
      </c>
      <c r="X229" s="19">
        <v>194.3</v>
      </c>
      <c r="Y229" s="19">
        <v>231.5</v>
      </c>
      <c r="Z229" s="19">
        <v>381</v>
      </c>
      <c r="AA229" s="19">
        <v>160.69999999999999</v>
      </c>
      <c r="AB229" s="19">
        <v>86.7</v>
      </c>
      <c r="AC229" s="19">
        <v>0</v>
      </c>
      <c r="AD229" s="19">
        <v>59</v>
      </c>
      <c r="AE229" s="85">
        <v>94.9</v>
      </c>
      <c r="AF229" s="85">
        <v>0</v>
      </c>
      <c r="AG229" s="86">
        <v>114.1</v>
      </c>
      <c r="AH229" s="8"/>
      <c r="AI229" s="9"/>
      <c r="AJ229" s="8" t="s">
        <v>91</v>
      </c>
      <c r="AK229" s="17">
        <v>114.1</v>
      </c>
      <c r="AL229" s="67">
        <v>122.3</v>
      </c>
      <c r="AM229" s="67">
        <v>123.9</v>
      </c>
      <c r="AN229" s="67">
        <v>127.9</v>
      </c>
      <c r="AO229" s="67">
        <v>118.3</v>
      </c>
      <c r="AP229" s="67">
        <v>120.2</v>
      </c>
      <c r="AQ229" s="67">
        <v>111.3</v>
      </c>
      <c r="AR229" s="67">
        <v>124.4</v>
      </c>
      <c r="AS229" s="67">
        <v>109.2</v>
      </c>
      <c r="AT229" s="67">
        <v>110.2</v>
      </c>
      <c r="AU229" s="67">
        <v>96.5</v>
      </c>
    </row>
    <row r="230" spans="1:64">
      <c r="A230" s="8"/>
      <c r="B230" s="9"/>
      <c r="C230" s="8" t="s">
        <v>92</v>
      </c>
      <c r="D230" s="19">
        <v>113.7</v>
      </c>
      <c r="E230" s="19">
        <v>113.7</v>
      </c>
      <c r="F230" s="19">
        <v>110.3</v>
      </c>
      <c r="G230" s="19">
        <v>123.3</v>
      </c>
      <c r="H230" s="19">
        <v>104.2</v>
      </c>
      <c r="I230" s="19">
        <v>126</v>
      </c>
      <c r="J230" s="19">
        <v>142.9</v>
      </c>
      <c r="K230" s="19">
        <v>110.7</v>
      </c>
      <c r="L230" s="19">
        <v>170.7</v>
      </c>
      <c r="M230" s="19">
        <v>55.5</v>
      </c>
      <c r="N230" s="19">
        <v>65.2</v>
      </c>
      <c r="O230" s="19">
        <v>94.9</v>
      </c>
      <c r="P230" s="19">
        <v>184.9</v>
      </c>
      <c r="Q230" s="19">
        <v>106.7</v>
      </c>
      <c r="R230" s="19">
        <v>112.5</v>
      </c>
      <c r="S230" s="19">
        <v>90.5</v>
      </c>
      <c r="T230" s="19">
        <v>137.69999999999999</v>
      </c>
      <c r="U230" s="19">
        <v>98.1</v>
      </c>
      <c r="V230" s="19">
        <v>328.7</v>
      </c>
      <c r="W230" s="19">
        <v>100.6</v>
      </c>
      <c r="X230" s="19">
        <v>195.8</v>
      </c>
      <c r="Y230" s="19">
        <v>248.3</v>
      </c>
      <c r="Z230" s="19">
        <v>349.7</v>
      </c>
      <c r="AA230" s="19">
        <v>161.6</v>
      </c>
      <c r="AB230" s="19">
        <v>87.9</v>
      </c>
      <c r="AC230" s="19">
        <v>0</v>
      </c>
      <c r="AD230" s="19">
        <v>55.4</v>
      </c>
      <c r="AE230" s="85">
        <v>88.3</v>
      </c>
      <c r="AF230" s="85">
        <v>0</v>
      </c>
      <c r="AG230" s="86">
        <v>113.7</v>
      </c>
      <c r="AH230" s="8"/>
      <c r="AI230" s="9"/>
      <c r="AJ230" s="8" t="s">
        <v>92</v>
      </c>
      <c r="AK230" s="17">
        <v>113.7</v>
      </c>
      <c r="AL230" s="67">
        <v>118.4</v>
      </c>
      <c r="AM230" s="67">
        <v>117</v>
      </c>
      <c r="AN230" s="67">
        <v>116.8</v>
      </c>
      <c r="AO230" s="67">
        <v>118.7</v>
      </c>
      <c r="AP230" s="67">
        <v>120.3</v>
      </c>
      <c r="AQ230" s="67">
        <v>111.6</v>
      </c>
      <c r="AR230" s="67">
        <v>123.3</v>
      </c>
      <c r="AS230" s="67">
        <v>111.2</v>
      </c>
      <c r="AT230" s="67">
        <v>111.6</v>
      </c>
      <c r="AU230" s="67">
        <v>101.3</v>
      </c>
    </row>
    <row r="231" spans="1:64">
      <c r="A231" s="8"/>
      <c r="B231" s="9"/>
      <c r="C231" s="8" t="s">
        <v>93</v>
      </c>
      <c r="D231" s="19">
        <v>113.8</v>
      </c>
      <c r="E231" s="19">
        <v>113.8</v>
      </c>
      <c r="F231" s="19">
        <v>111.2</v>
      </c>
      <c r="G231" s="19">
        <v>119.1</v>
      </c>
      <c r="H231" s="19">
        <v>103</v>
      </c>
      <c r="I231" s="19">
        <v>121.8</v>
      </c>
      <c r="J231" s="19">
        <v>155.4</v>
      </c>
      <c r="K231" s="19">
        <v>107</v>
      </c>
      <c r="L231" s="19">
        <v>133.5</v>
      </c>
      <c r="M231" s="19">
        <v>55.5</v>
      </c>
      <c r="N231" s="19">
        <v>71.2</v>
      </c>
      <c r="O231" s="19">
        <v>94</v>
      </c>
      <c r="P231" s="19">
        <v>211.5</v>
      </c>
      <c r="Q231" s="19">
        <v>109.4</v>
      </c>
      <c r="R231" s="19">
        <v>111.8</v>
      </c>
      <c r="S231" s="19">
        <v>90.9</v>
      </c>
      <c r="T231" s="19">
        <v>135.5</v>
      </c>
      <c r="U231" s="19">
        <v>93.9</v>
      </c>
      <c r="V231" s="19">
        <v>322.8</v>
      </c>
      <c r="W231" s="19">
        <v>100.7</v>
      </c>
      <c r="X231" s="19">
        <v>199.9</v>
      </c>
      <c r="Y231" s="19">
        <v>250.1</v>
      </c>
      <c r="Z231" s="19">
        <v>358.4</v>
      </c>
      <c r="AA231" s="19">
        <v>161.30000000000001</v>
      </c>
      <c r="AB231" s="19">
        <v>89</v>
      </c>
      <c r="AC231" s="19">
        <v>0</v>
      </c>
      <c r="AD231" s="19">
        <v>55.6</v>
      </c>
      <c r="AE231" s="85">
        <v>95.3</v>
      </c>
      <c r="AF231" s="85">
        <v>0</v>
      </c>
      <c r="AG231" s="86">
        <v>113.8</v>
      </c>
      <c r="AH231" s="8"/>
      <c r="AI231" s="9"/>
      <c r="AJ231" s="8" t="s">
        <v>93</v>
      </c>
      <c r="AK231" s="17">
        <v>113.8</v>
      </c>
      <c r="AL231" s="67">
        <v>118.9</v>
      </c>
      <c r="AM231" s="67">
        <v>111.6</v>
      </c>
      <c r="AN231" s="67">
        <v>108.3</v>
      </c>
      <c r="AO231" s="67">
        <v>117.2</v>
      </c>
      <c r="AP231" s="67">
        <v>124</v>
      </c>
      <c r="AQ231" s="67">
        <v>130.80000000000001</v>
      </c>
      <c r="AR231" s="67">
        <v>123.1</v>
      </c>
      <c r="AS231" s="67">
        <v>110.5</v>
      </c>
      <c r="AT231" s="67">
        <v>110.8</v>
      </c>
      <c r="AU231" s="67">
        <v>106.3</v>
      </c>
    </row>
    <row r="232" spans="1:64">
      <c r="A232" s="8"/>
      <c r="B232" s="9"/>
      <c r="C232" s="8" t="s">
        <v>94</v>
      </c>
      <c r="D232" s="19">
        <v>113.9</v>
      </c>
      <c r="E232" s="19">
        <v>113.9</v>
      </c>
      <c r="F232" s="19">
        <v>110.9</v>
      </c>
      <c r="G232" s="19">
        <v>103.7</v>
      </c>
      <c r="H232" s="19">
        <v>95.6</v>
      </c>
      <c r="I232" s="19">
        <v>129.4</v>
      </c>
      <c r="J232" s="19">
        <v>159.19999999999999</v>
      </c>
      <c r="K232" s="19">
        <v>113.5</v>
      </c>
      <c r="L232" s="19">
        <v>148.80000000000001</v>
      </c>
      <c r="M232" s="19">
        <v>57</v>
      </c>
      <c r="N232" s="19">
        <v>68.400000000000006</v>
      </c>
      <c r="O232" s="19">
        <v>96.7</v>
      </c>
      <c r="P232" s="19">
        <v>212.3</v>
      </c>
      <c r="Q232" s="19">
        <v>112</v>
      </c>
      <c r="R232" s="19">
        <v>109.2</v>
      </c>
      <c r="S232" s="19">
        <v>90.9</v>
      </c>
      <c r="T232" s="19">
        <v>133.1</v>
      </c>
      <c r="U232" s="19">
        <v>102.8</v>
      </c>
      <c r="V232" s="19">
        <v>337.6</v>
      </c>
      <c r="W232" s="19">
        <v>100.6</v>
      </c>
      <c r="X232" s="19">
        <v>196.6</v>
      </c>
      <c r="Y232" s="19">
        <v>271.3</v>
      </c>
      <c r="Z232" s="19">
        <v>331</v>
      </c>
      <c r="AA232" s="19">
        <v>173.4</v>
      </c>
      <c r="AB232" s="19">
        <v>82.5</v>
      </c>
      <c r="AC232" s="19">
        <v>0</v>
      </c>
      <c r="AD232" s="19">
        <v>55.9</v>
      </c>
      <c r="AE232" s="85">
        <v>95.5</v>
      </c>
      <c r="AF232" s="85">
        <v>0</v>
      </c>
      <c r="AG232" s="86">
        <v>113.9</v>
      </c>
      <c r="AH232" s="8"/>
      <c r="AI232" s="9"/>
      <c r="AJ232" s="8" t="s">
        <v>94</v>
      </c>
      <c r="AK232" s="17">
        <v>113.9</v>
      </c>
      <c r="AL232" s="67">
        <v>119.7</v>
      </c>
      <c r="AM232" s="67">
        <v>119.9</v>
      </c>
      <c r="AN232" s="67">
        <v>122.7</v>
      </c>
      <c r="AO232" s="67">
        <v>113</v>
      </c>
      <c r="AP232" s="67">
        <v>119.4</v>
      </c>
      <c r="AQ232" s="67">
        <v>106</v>
      </c>
      <c r="AR232" s="67">
        <v>124.7</v>
      </c>
      <c r="AS232" s="67">
        <v>110.8</v>
      </c>
      <c r="AT232" s="67">
        <v>110.8</v>
      </c>
      <c r="AU232" s="67">
        <v>109.2</v>
      </c>
    </row>
    <row r="233" spans="1:64">
      <c r="A233" s="8"/>
      <c r="B233" s="9"/>
      <c r="C233" s="8" t="s">
        <v>95</v>
      </c>
      <c r="D233" s="19">
        <v>115.2</v>
      </c>
      <c r="E233" s="19">
        <v>115.2</v>
      </c>
      <c r="F233" s="19">
        <v>118.4</v>
      </c>
      <c r="G233" s="19">
        <v>92.7</v>
      </c>
      <c r="H233" s="19">
        <v>92.1</v>
      </c>
      <c r="I233" s="19">
        <v>140.19999999999999</v>
      </c>
      <c r="J233" s="19">
        <v>185.8</v>
      </c>
      <c r="K233" s="19">
        <v>124</v>
      </c>
      <c r="L233" s="19">
        <v>148.80000000000001</v>
      </c>
      <c r="M233" s="19">
        <v>53.6</v>
      </c>
      <c r="N233" s="19">
        <v>65.099999999999994</v>
      </c>
      <c r="O233" s="19">
        <v>102</v>
      </c>
      <c r="P233" s="19">
        <v>196.8</v>
      </c>
      <c r="Q233" s="19">
        <v>111.6</v>
      </c>
      <c r="R233" s="19">
        <v>109.5</v>
      </c>
      <c r="S233" s="19">
        <v>90.7</v>
      </c>
      <c r="T233" s="19">
        <v>132.4</v>
      </c>
      <c r="U233" s="19">
        <v>100.9</v>
      </c>
      <c r="V233" s="19">
        <v>321</v>
      </c>
      <c r="W233" s="19">
        <v>101.4</v>
      </c>
      <c r="X233" s="19">
        <v>193.4</v>
      </c>
      <c r="Y233" s="19">
        <v>268.8</v>
      </c>
      <c r="Z233" s="19">
        <v>307.5</v>
      </c>
      <c r="AA233" s="19">
        <v>162.1</v>
      </c>
      <c r="AB233" s="19">
        <v>90.5</v>
      </c>
      <c r="AC233" s="19">
        <v>0</v>
      </c>
      <c r="AD233" s="19">
        <v>56.1</v>
      </c>
      <c r="AE233" s="85">
        <v>96.5</v>
      </c>
      <c r="AF233" s="85">
        <v>0</v>
      </c>
      <c r="AG233" s="86">
        <v>115.2</v>
      </c>
      <c r="AH233" s="8"/>
      <c r="AI233" s="9"/>
      <c r="AJ233" s="8" t="s">
        <v>95</v>
      </c>
      <c r="AK233" s="17">
        <v>115.2</v>
      </c>
      <c r="AL233" s="67">
        <v>120.4</v>
      </c>
      <c r="AM233" s="67">
        <v>119.8</v>
      </c>
      <c r="AN233" s="67">
        <v>124.4</v>
      </c>
      <c r="AO233" s="67">
        <v>111.9</v>
      </c>
      <c r="AP233" s="67">
        <v>121.6</v>
      </c>
      <c r="AQ233" s="67">
        <v>114</v>
      </c>
      <c r="AR233" s="67">
        <v>124.6</v>
      </c>
      <c r="AS233" s="67">
        <v>112.6</v>
      </c>
      <c r="AT233" s="67">
        <v>112.8</v>
      </c>
      <c r="AU233" s="67">
        <v>106.1</v>
      </c>
    </row>
    <row r="234" spans="1:64">
      <c r="A234" s="8"/>
      <c r="B234" s="9"/>
      <c r="C234" s="8" t="s">
        <v>96</v>
      </c>
      <c r="D234" s="19">
        <v>112.1</v>
      </c>
      <c r="E234" s="19">
        <v>112.1</v>
      </c>
      <c r="F234" s="19">
        <v>107.3</v>
      </c>
      <c r="G234" s="19">
        <v>90.8</v>
      </c>
      <c r="H234" s="19">
        <v>92.2</v>
      </c>
      <c r="I234" s="19">
        <v>130.5</v>
      </c>
      <c r="J234" s="19">
        <v>162.69999999999999</v>
      </c>
      <c r="K234" s="19">
        <v>113.6</v>
      </c>
      <c r="L234" s="19">
        <v>150.5</v>
      </c>
      <c r="M234" s="19">
        <v>56</v>
      </c>
      <c r="N234" s="19">
        <v>63.5</v>
      </c>
      <c r="O234" s="19">
        <v>93</v>
      </c>
      <c r="P234" s="19">
        <v>180.7</v>
      </c>
      <c r="Q234" s="19">
        <v>110.1</v>
      </c>
      <c r="R234" s="19">
        <v>108.7</v>
      </c>
      <c r="S234" s="19">
        <v>90</v>
      </c>
      <c r="T234" s="19">
        <v>149.1</v>
      </c>
      <c r="U234" s="19">
        <v>102.8</v>
      </c>
      <c r="V234" s="19">
        <v>334.3</v>
      </c>
      <c r="W234" s="19">
        <v>101.3</v>
      </c>
      <c r="X234" s="19">
        <v>199.5</v>
      </c>
      <c r="Y234" s="19">
        <v>268.39999999999998</v>
      </c>
      <c r="Z234" s="19">
        <v>325.60000000000002</v>
      </c>
      <c r="AA234" s="19">
        <v>153.6</v>
      </c>
      <c r="AB234" s="19">
        <v>95.6</v>
      </c>
      <c r="AC234" s="19">
        <v>0</v>
      </c>
      <c r="AD234" s="19">
        <v>55.3</v>
      </c>
      <c r="AE234" s="85">
        <v>91.2</v>
      </c>
      <c r="AF234" s="85">
        <v>0</v>
      </c>
      <c r="AG234" s="86">
        <v>112.1</v>
      </c>
      <c r="AH234" s="8"/>
      <c r="AI234" s="9"/>
      <c r="AJ234" s="8" t="s">
        <v>96</v>
      </c>
      <c r="AK234" s="17">
        <v>112.1</v>
      </c>
      <c r="AL234" s="19">
        <v>117.2</v>
      </c>
      <c r="AM234" s="19">
        <v>116.2</v>
      </c>
      <c r="AN234" s="19">
        <v>119</v>
      </c>
      <c r="AO234" s="19">
        <v>112.1</v>
      </c>
      <c r="AP234" s="19">
        <v>121.2</v>
      </c>
      <c r="AQ234" s="19">
        <v>108.1</v>
      </c>
      <c r="AR234" s="19">
        <v>126.5</v>
      </c>
      <c r="AS234" s="19">
        <v>108.8</v>
      </c>
      <c r="AT234" s="19">
        <v>108.8</v>
      </c>
      <c r="AU234" s="19">
        <v>108.4</v>
      </c>
      <c r="AV234" s="11"/>
    </row>
    <row r="235" spans="1:64">
      <c r="A235" s="8"/>
      <c r="B235" s="32" t="s">
        <v>100</v>
      </c>
      <c r="C235" s="8" t="s">
        <v>97</v>
      </c>
      <c r="D235" s="17">
        <v>113</v>
      </c>
      <c r="E235" s="17">
        <v>112.9</v>
      </c>
      <c r="F235" s="17">
        <v>105.7</v>
      </c>
      <c r="G235" s="17">
        <v>95.7</v>
      </c>
      <c r="H235" s="17">
        <v>90.7</v>
      </c>
      <c r="I235" s="17">
        <v>130.9</v>
      </c>
      <c r="J235" s="17">
        <v>157</v>
      </c>
      <c r="K235" s="17">
        <v>111.5</v>
      </c>
      <c r="L235" s="17">
        <v>155.5</v>
      </c>
      <c r="M235" s="17">
        <v>58.1</v>
      </c>
      <c r="N235" s="17">
        <v>67.2</v>
      </c>
      <c r="O235" s="17">
        <v>94.5</v>
      </c>
      <c r="P235" s="17">
        <v>233.3</v>
      </c>
      <c r="Q235" s="17">
        <v>109.9</v>
      </c>
      <c r="R235" s="17">
        <v>110.2</v>
      </c>
      <c r="S235" s="17">
        <v>96.8</v>
      </c>
      <c r="T235" s="17">
        <v>133.6</v>
      </c>
      <c r="U235" s="17">
        <v>98</v>
      </c>
      <c r="V235" s="17">
        <v>332.1</v>
      </c>
      <c r="W235" s="17">
        <v>101.6</v>
      </c>
      <c r="X235" s="17">
        <v>200.1</v>
      </c>
      <c r="Y235" s="17">
        <v>276</v>
      </c>
      <c r="Z235" s="17">
        <v>337.3</v>
      </c>
      <c r="AA235" s="17">
        <v>144.30000000000001</v>
      </c>
      <c r="AB235" s="17">
        <v>104.7</v>
      </c>
      <c r="AC235" s="76">
        <v>0</v>
      </c>
      <c r="AD235" s="17">
        <v>44.7</v>
      </c>
      <c r="AE235" s="18">
        <v>92.1</v>
      </c>
      <c r="AF235" s="18">
        <v>0</v>
      </c>
      <c r="AG235" s="89">
        <v>113</v>
      </c>
      <c r="AH235" s="8"/>
      <c r="AI235" s="32" t="s">
        <v>100</v>
      </c>
      <c r="AJ235" s="8" t="s">
        <v>97</v>
      </c>
      <c r="AK235" s="13">
        <v>113</v>
      </c>
      <c r="AL235" s="17">
        <v>120</v>
      </c>
      <c r="AM235" s="17">
        <v>117.3</v>
      </c>
      <c r="AN235" s="17">
        <v>120.8</v>
      </c>
      <c r="AO235" s="17">
        <v>110.6</v>
      </c>
      <c r="AP235" s="17">
        <v>123.7</v>
      </c>
      <c r="AQ235" s="17">
        <v>111.9</v>
      </c>
      <c r="AR235" s="17">
        <v>128.5</v>
      </c>
      <c r="AS235" s="17">
        <v>108</v>
      </c>
      <c r="AT235" s="17">
        <v>107.7</v>
      </c>
      <c r="AU235" s="17">
        <v>111.7</v>
      </c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</row>
    <row r="236" spans="1:64">
      <c r="A236" s="8"/>
      <c r="B236" s="28" t="s">
        <v>101</v>
      </c>
      <c r="C236" s="22" t="s">
        <v>84</v>
      </c>
      <c r="D236" s="71">
        <v>112.72</v>
      </c>
      <c r="E236" s="29">
        <v>112.74</v>
      </c>
      <c r="F236" s="29">
        <v>105.09</v>
      </c>
      <c r="G236" s="29">
        <v>117.47</v>
      </c>
      <c r="H236" s="29">
        <v>87.53</v>
      </c>
      <c r="I236" s="29">
        <v>128.63</v>
      </c>
      <c r="J236" s="29">
        <v>146.12</v>
      </c>
      <c r="K236" s="29">
        <v>113.6</v>
      </c>
      <c r="L236" s="29">
        <v>167.61</v>
      </c>
      <c r="M236" s="29">
        <v>58.91</v>
      </c>
      <c r="N236" s="29">
        <v>69.569999999999993</v>
      </c>
      <c r="O236" s="29">
        <v>93.41</v>
      </c>
      <c r="P236" s="29">
        <v>225.87</v>
      </c>
      <c r="Q236" s="29">
        <v>110.53</v>
      </c>
      <c r="R236" s="29">
        <v>109.37</v>
      </c>
      <c r="S236" s="29">
        <v>100.67</v>
      </c>
      <c r="T236" s="29">
        <v>126.38</v>
      </c>
      <c r="U236" s="29">
        <v>109.17</v>
      </c>
      <c r="V236" s="29">
        <v>334</v>
      </c>
      <c r="W236" s="29">
        <v>91.14</v>
      </c>
      <c r="X236" s="29">
        <v>207.07</v>
      </c>
      <c r="Y236" s="29">
        <v>266.47000000000003</v>
      </c>
      <c r="Z236" s="29">
        <v>351.87</v>
      </c>
      <c r="AA236" s="29">
        <v>135.76</v>
      </c>
      <c r="AB236" s="29">
        <v>111.27</v>
      </c>
      <c r="AC236" s="79">
        <v>0</v>
      </c>
      <c r="AD236" s="29">
        <v>53.34</v>
      </c>
      <c r="AE236" s="30">
        <v>88.69</v>
      </c>
      <c r="AF236" s="30" t="s">
        <v>111</v>
      </c>
      <c r="AG236" s="84">
        <v>112.72</v>
      </c>
      <c r="AH236" s="8"/>
      <c r="AI236" s="28" t="s">
        <v>101</v>
      </c>
      <c r="AJ236" s="22" t="s">
        <v>84</v>
      </c>
      <c r="AK236" s="10">
        <v>112.72</v>
      </c>
      <c r="AL236" s="29">
        <v>120.9</v>
      </c>
      <c r="AM236" s="29">
        <v>115.22</v>
      </c>
      <c r="AN236" s="29">
        <v>119.92</v>
      </c>
      <c r="AO236" s="29">
        <v>110.87</v>
      </c>
      <c r="AP236" s="29">
        <v>125.96</v>
      </c>
      <c r="AQ236" s="29">
        <v>122.13</v>
      </c>
      <c r="AR236" s="29">
        <v>128.18</v>
      </c>
      <c r="AS236" s="29">
        <v>108.99</v>
      </c>
      <c r="AT236" s="29">
        <v>108.85</v>
      </c>
      <c r="AU236" s="29">
        <v>109.91</v>
      </c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</row>
    <row r="237" spans="1:64">
      <c r="A237" s="8"/>
      <c r="B237" s="32" t="s">
        <v>102</v>
      </c>
      <c r="C237" s="8" t="s">
        <v>86</v>
      </c>
      <c r="D237" s="72">
        <v>114.03</v>
      </c>
      <c r="E237" s="10">
        <v>114.08</v>
      </c>
      <c r="F237" s="10">
        <v>103.41</v>
      </c>
      <c r="G237" s="10">
        <v>123.59</v>
      </c>
      <c r="H237" s="10">
        <v>89.64</v>
      </c>
      <c r="I237" s="10">
        <v>133.78</v>
      </c>
      <c r="J237" s="10">
        <v>172.11</v>
      </c>
      <c r="K237" s="10">
        <v>111.32</v>
      </c>
      <c r="L237" s="10">
        <v>172.54</v>
      </c>
      <c r="M237" s="10">
        <v>60.13</v>
      </c>
      <c r="N237" s="10">
        <v>73.569999999999993</v>
      </c>
      <c r="O237" s="10">
        <v>90.74</v>
      </c>
      <c r="P237" s="10">
        <v>244.4</v>
      </c>
      <c r="Q237" s="10">
        <v>111.92</v>
      </c>
      <c r="R237" s="10">
        <v>109.06</v>
      </c>
      <c r="S237" s="10">
        <v>106.69</v>
      </c>
      <c r="T237" s="10">
        <v>123.88</v>
      </c>
      <c r="U237" s="10">
        <v>113.94</v>
      </c>
      <c r="V237" s="10">
        <v>344.93</v>
      </c>
      <c r="W237" s="10">
        <v>92.08</v>
      </c>
      <c r="X237" s="10">
        <v>207.11</v>
      </c>
      <c r="Y237" s="10">
        <v>272.54000000000002</v>
      </c>
      <c r="Z237" s="10">
        <v>354.46</v>
      </c>
      <c r="AA237" s="10">
        <v>138.88</v>
      </c>
      <c r="AB237" s="10">
        <v>106.03</v>
      </c>
      <c r="AC237" s="80">
        <v>0</v>
      </c>
      <c r="AD237" s="10">
        <v>56.27</v>
      </c>
      <c r="AE237" s="33">
        <v>93.54</v>
      </c>
      <c r="AF237" s="33" t="s">
        <v>111</v>
      </c>
      <c r="AG237" s="82">
        <v>114.03</v>
      </c>
      <c r="AH237" s="8"/>
      <c r="AI237" s="32" t="s">
        <v>102</v>
      </c>
      <c r="AJ237" s="8" t="s">
        <v>86</v>
      </c>
      <c r="AK237" s="10">
        <v>114.03</v>
      </c>
      <c r="AL237" s="10">
        <v>121.07</v>
      </c>
      <c r="AM237" s="10">
        <v>116.31</v>
      </c>
      <c r="AN237" s="10">
        <v>120.19</v>
      </c>
      <c r="AO237" s="10">
        <v>110.64</v>
      </c>
      <c r="AP237" s="10">
        <v>128.12</v>
      </c>
      <c r="AQ237" s="10">
        <v>125.69</v>
      </c>
      <c r="AR237" s="10">
        <v>130.13</v>
      </c>
      <c r="AS237" s="10">
        <v>110.32</v>
      </c>
      <c r="AT237" s="10">
        <v>110.3</v>
      </c>
      <c r="AU237" s="10">
        <v>109.68</v>
      </c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1:64">
      <c r="A238" s="8"/>
      <c r="B238" s="32" t="s">
        <v>102</v>
      </c>
      <c r="C238" s="8" t="s">
        <v>88</v>
      </c>
      <c r="D238" s="72">
        <v>114.83</v>
      </c>
      <c r="E238" s="10">
        <v>114.87</v>
      </c>
      <c r="F238" s="10">
        <v>104.23</v>
      </c>
      <c r="G238" s="10">
        <v>125.89</v>
      </c>
      <c r="H238" s="10">
        <v>92.47</v>
      </c>
      <c r="I238" s="10">
        <v>136.05000000000001</v>
      </c>
      <c r="J238" s="10">
        <v>176.93</v>
      </c>
      <c r="K238" s="10">
        <v>110.04</v>
      </c>
      <c r="L238" s="10">
        <v>180.71</v>
      </c>
      <c r="M238" s="10">
        <v>61.08</v>
      </c>
      <c r="N238" s="10">
        <v>75.2</v>
      </c>
      <c r="O238" s="10">
        <v>87.88</v>
      </c>
      <c r="P238" s="10">
        <v>229.15</v>
      </c>
      <c r="Q238" s="10">
        <v>112.61</v>
      </c>
      <c r="R238" s="10">
        <v>111.38</v>
      </c>
      <c r="S238" s="10">
        <v>107.16</v>
      </c>
      <c r="T238" s="10">
        <v>125.97</v>
      </c>
      <c r="U238" s="10">
        <v>108.37</v>
      </c>
      <c r="V238" s="10">
        <v>359.4</v>
      </c>
      <c r="W238" s="10">
        <v>92.15</v>
      </c>
      <c r="X238" s="10">
        <v>203.1</v>
      </c>
      <c r="Y238" s="10">
        <v>272.79000000000002</v>
      </c>
      <c r="Z238" s="10">
        <v>345.55</v>
      </c>
      <c r="AA238" s="10">
        <v>124.68</v>
      </c>
      <c r="AB238" s="10">
        <v>99.37</v>
      </c>
      <c r="AC238" s="80">
        <v>0</v>
      </c>
      <c r="AD238" s="10">
        <v>52.32</v>
      </c>
      <c r="AE238" s="33">
        <v>99.13</v>
      </c>
      <c r="AF238" s="33" t="s">
        <v>111</v>
      </c>
      <c r="AG238" s="82">
        <v>114.83</v>
      </c>
      <c r="AH238" s="8"/>
      <c r="AI238" s="32" t="s">
        <v>102</v>
      </c>
      <c r="AJ238" s="8" t="s">
        <v>88</v>
      </c>
      <c r="AK238" s="10">
        <v>114.83</v>
      </c>
      <c r="AL238" s="10">
        <v>119.92</v>
      </c>
      <c r="AM238" s="10">
        <v>115.5</v>
      </c>
      <c r="AN238" s="10">
        <v>118.33</v>
      </c>
      <c r="AO238" s="10">
        <v>113.62</v>
      </c>
      <c r="AP238" s="10">
        <v>125.74</v>
      </c>
      <c r="AQ238" s="10">
        <v>131.84</v>
      </c>
      <c r="AR238" s="10">
        <v>126.12</v>
      </c>
      <c r="AS238" s="10">
        <v>112.5</v>
      </c>
      <c r="AT238" s="10">
        <v>113.09</v>
      </c>
      <c r="AU238" s="10">
        <v>105.04</v>
      </c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</row>
    <row r="239" spans="1:64">
      <c r="A239" s="8"/>
      <c r="B239" s="32" t="s">
        <v>102</v>
      </c>
      <c r="C239" s="8" t="s">
        <v>89</v>
      </c>
      <c r="D239" s="72">
        <v>115.23</v>
      </c>
      <c r="E239" s="10">
        <v>115.28</v>
      </c>
      <c r="F239" s="10">
        <v>103.8</v>
      </c>
      <c r="G239" s="10">
        <v>139.36000000000001</v>
      </c>
      <c r="H239" s="10">
        <v>94.55</v>
      </c>
      <c r="I239" s="10">
        <v>141.75</v>
      </c>
      <c r="J239" s="10">
        <v>167.12</v>
      </c>
      <c r="K239" s="10">
        <v>115.07</v>
      </c>
      <c r="L239" s="10">
        <v>208.55</v>
      </c>
      <c r="M239" s="10">
        <v>64.400000000000006</v>
      </c>
      <c r="N239" s="10">
        <v>68.34</v>
      </c>
      <c r="O239" s="10">
        <v>97.17</v>
      </c>
      <c r="P239" s="10">
        <v>204.69</v>
      </c>
      <c r="Q239" s="10">
        <v>112.25</v>
      </c>
      <c r="R239" s="10">
        <v>112.73</v>
      </c>
      <c r="S239" s="10">
        <v>105.83</v>
      </c>
      <c r="T239" s="10">
        <v>124.64</v>
      </c>
      <c r="U239" s="10">
        <v>103.37</v>
      </c>
      <c r="V239" s="10">
        <v>360.7</v>
      </c>
      <c r="W239" s="10">
        <v>90.81</v>
      </c>
      <c r="X239" s="10">
        <v>198.56</v>
      </c>
      <c r="Y239" s="10">
        <v>277.60000000000002</v>
      </c>
      <c r="Z239" s="10">
        <v>336.89</v>
      </c>
      <c r="AA239" s="10">
        <v>124.49</v>
      </c>
      <c r="AB239" s="10">
        <v>101.96</v>
      </c>
      <c r="AC239" s="80">
        <v>0</v>
      </c>
      <c r="AD239" s="10">
        <v>56.05</v>
      </c>
      <c r="AE239" s="33">
        <v>98.59</v>
      </c>
      <c r="AF239" s="33" t="s">
        <v>111</v>
      </c>
      <c r="AG239" s="82">
        <v>115.23</v>
      </c>
      <c r="AH239" s="8"/>
      <c r="AI239" s="32" t="s">
        <v>102</v>
      </c>
      <c r="AJ239" s="8" t="s">
        <v>89</v>
      </c>
      <c r="AK239" s="10">
        <v>115.23</v>
      </c>
      <c r="AL239" s="10">
        <v>121.74</v>
      </c>
      <c r="AM239" s="10">
        <v>123.04</v>
      </c>
      <c r="AN239" s="10">
        <v>127.21</v>
      </c>
      <c r="AO239" s="10">
        <v>113.84</v>
      </c>
      <c r="AP239" s="10">
        <v>119.98</v>
      </c>
      <c r="AQ239" s="10">
        <v>104.59</v>
      </c>
      <c r="AR239" s="10">
        <v>125.29</v>
      </c>
      <c r="AS239" s="10">
        <v>111.54</v>
      </c>
      <c r="AT239" s="10">
        <v>111.76</v>
      </c>
      <c r="AU239" s="10">
        <v>101.61</v>
      </c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</row>
    <row r="240" spans="1:64">
      <c r="A240" s="8"/>
      <c r="B240" s="32" t="s">
        <v>102</v>
      </c>
      <c r="C240" s="8" t="s">
        <v>90</v>
      </c>
      <c r="D240" s="72">
        <v>114.38</v>
      </c>
      <c r="E240" s="10">
        <v>114.53</v>
      </c>
      <c r="F240" s="10">
        <v>106.85</v>
      </c>
      <c r="G240" s="10">
        <v>124.69</v>
      </c>
      <c r="H240" s="10">
        <v>89.19</v>
      </c>
      <c r="I240" s="10">
        <v>141.56</v>
      </c>
      <c r="J240" s="10">
        <v>183.56</v>
      </c>
      <c r="K240" s="10">
        <v>115.24</v>
      </c>
      <c r="L240" s="10">
        <v>214.63</v>
      </c>
      <c r="M240" s="10">
        <v>66.19</v>
      </c>
      <c r="N240" s="10">
        <v>72.34</v>
      </c>
      <c r="O240" s="10">
        <v>112.44</v>
      </c>
      <c r="P240" s="10">
        <v>188.03</v>
      </c>
      <c r="Q240" s="10">
        <v>112.92</v>
      </c>
      <c r="R240" s="10">
        <v>107.93</v>
      </c>
      <c r="S240" s="10">
        <v>90.29</v>
      </c>
      <c r="T240" s="10">
        <v>119.64</v>
      </c>
      <c r="U240" s="10">
        <v>98.78</v>
      </c>
      <c r="V240" s="10">
        <v>355.93</v>
      </c>
      <c r="W240" s="10">
        <v>89.66</v>
      </c>
      <c r="X240" s="10">
        <v>195.28</v>
      </c>
      <c r="Y240" s="10">
        <v>266.95999999999998</v>
      </c>
      <c r="Z240" s="10">
        <v>338.52</v>
      </c>
      <c r="AA240" s="10">
        <v>110.32</v>
      </c>
      <c r="AB240" s="10">
        <v>97.67</v>
      </c>
      <c r="AC240" s="80">
        <v>0</v>
      </c>
      <c r="AD240" s="10">
        <v>59.75</v>
      </c>
      <c r="AE240" s="33">
        <v>102.05</v>
      </c>
      <c r="AF240" s="33" t="s">
        <v>111</v>
      </c>
      <c r="AG240" s="82">
        <v>114.38</v>
      </c>
      <c r="AH240" s="8"/>
      <c r="AI240" s="32" t="s">
        <v>102</v>
      </c>
      <c r="AJ240" s="8" t="s">
        <v>90</v>
      </c>
      <c r="AK240" s="10">
        <v>114.38</v>
      </c>
      <c r="AL240" s="10">
        <v>121.82</v>
      </c>
      <c r="AM240" s="10">
        <v>124.33</v>
      </c>
      <c r="AN240" s="10">
        <v>132.32</v>
      </c>
      <c r="AO240" s="10">
        <v>109.79</v>
      </c>
      <c r="AP240" s="10">
        <v>118.32</v>
      </c>
      <c r="AQ240" s="10">
        <v>105.28</v>
      </c>
      <c r="AR240" s="10">
        <v>123.23</v>
      </c>
      <c r="AS240" s="10">
        <v>110.5</v>
      </c>
      <c r="AT240" s="10">
        <v>111.12</v>
      </c>
      <c r="AU240" s="10">
        <v>100.38</v>
      </c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</row>
    <row r="241" spans="1:64">
      <c r="A241" s="8"/>
      <c r="B241" s="32" t="s">
        <v>102</v>
      </c>
      <c r="C241" s="8" t="s">
        <v>91</v>
      </c>
      <c r="D241" s="72">
        <v>112.26</v>
      </c>
      <c r="E241" s="10">
        <v>112.33</v>
      </c>
      <c r="F241" s="10">
        <v>106.43</v>
      </c>
      <c r="G241" s="10">
        <v>80.89</v>
      </c>
      <c r="H241" s="10">
        <v>88.4</v>
      </c>
      <c r="I241" s="10">
        <v>145.35</v>
      </c>
      <c r="J241" s="10">
        <v>173.35</v>
      </c>
      <c r="K241" s="10">
        <v>120.35</v>
      </c>
      <c r="L241" s="10">
        <v>228.3</v>
      </c>
      <c r="M241" s="10">
        <v>70.38</v>
      </c>
      <c r="N241" s="10">
        <v>71.56</v>
      </c>
      <c r="O241" s="10">
        <v>101.72</v>
      </c>
      <c r="P241" s="10">
        <v>137</v>
      </c>
      <c r="Q241" s="10">
        <v>114.29</v>
      </c>
      <c r="R241" s="10">
        <v>109.56</v>
      </c>
      <c r="S241" s="10">
        <v>100.3</v>
      </c>
      <c r="T241" s="10">
        <v>116.83</v>
      </c>
      <c r="U241" s="10">
        <v>96.71</v>
      </c>
      <c r="V241" s="10">
        <v>344.39</v>
      </c>
      <c r="W241" s="10">
        <v>87.95</v>
      </c>
      <c r="X241" s="10">
        <v>192.01</v>
      </c>
      <c r="Y241" s="10">
        <v>249.11</v>
      </c>
      <c r="Z241" s="10">
        <v>333.58</v>
      </c>
      <c r="AA241" s="10">
        <v>112.24</v>
      </c>
      <c r="AB241" s="10">
        <v>93.52</v>
      </c>
      <c r="AC241" s="80">
        <v>0</v>
      </c>
      <c r="AD241" s="10">
        <v>69.08</v>
      </c>
      <c r="AE241" s="33">
        <v>97.24</v>
      </c>
      <c r="AF241" s="33" t="s">
        <v>111</v>
      </c>
      <c r="AG241" s="82">
        <v>112.26</v>
      </c>
      <c r="AH241" s="8"/>
      <c r="AI241" s="32" t="s">
        <v>102</v>
      </c>
      <c r="AJ241" s="8" t="s">
        <v>91</v>
      </c>
      <c r="AK241" s="10">
        <v>112.26</v>
      </c>
      <c r="AL241" s="10">
        <v>118.81</v>
      </c>
      <c r="AM241" s="10">
        <v>121.73</v>
      </c>
      <c r="AN241" s="10">
        <v>129.22999999999999</v>
      </c>
      <c r="AO241" s="10">
        <v>109.03</v>
      </c>
      <c r="AP241" s="10">
        <v>114.58</v>
      </c>
      <c r="AQ241" s="10">
        <v>102.71</v>
      </c>
      <c r="AR241" s="10">
        <v>119.27</v>
      </c>
      <c r="AS241" s="10">
        <v>108.61</v>
      </c>
      <c r="AT241" s="10">
        <v>110.34</v>
      </c>
      <c r="AU241" s="10">
        <v>83.94</v>
      </c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</row>
    <row r="242" spans="1:64">
      <c r="A242" s="8"/>
      <c r="B242" s="32" t="s">
        <v>102</v>
      </c>
      <c r="C242" s="8" t="s">
        <v>92</v>
      </c>
      <c r="D242" s="72">
        <v>112.59</v>
      </c>
      <c r="E242" s="10">
        <v>112.61</v>
      </c>
      <c r="F242" s="10">
        <v>108.09</v>
      </c>
      <c r="G242" s="10">
        <v>130.72999999999999</v>
      </c>
      <c r="H242" s="10">
        <v>85.93</v>
      </c>
      <c r="I242" s="10">
        <v>142.32</v>
      </c>
      <c r="J242" s="10">
        <v>163.22</v>
      </c>
      <c r="K242" s="10">
        <v>116.42</v>
      </c>
      <c r="L242" s="10">
        <v>236.34</v>
      </c>
      <c r="M242" s="10">
        <v>72.11</v>
      </c>
      <c r="N242" s="10">
        <v>67.25</v>
      </c>
      <c r="O242" s="10">
        <v>87.1</v>
      </c>
      <c r="P242" s="10">
        <v>136.11000000000001</v>
      </c>
      <c r="Q242" s="10">
        <v>114</v>
      </c>
      <c r="R242" s="10">
        <v>108.65</v>
      </c>
      <c r="S242" s="10">
        <v>106.15</v>
      </c>
      <c r="T242" s="10">
        <v>116</v>
      </c>
      <c r="U242" s="10">
        <v>93.94</v>
      </c>
      <c r="V242" s="10">
        <v>327.51</v>
      </c>
      <c r="W242" s="10">
        <v>87.32</v>
      </c>
      <c r="X242" s="10">
        <v>192.15</v>
      </c>
      <c r="Y242" s="10">
        <v>239.27</v>
      </c>
      <c r="Z242" s="10">
        <v>336.01</v>
      </c>
      <c r="AA242" s="10">
        <v>121.21</v>
      </c>
      <c r="AB242" s="10">
        <v>89.15</v>
      </c>
      <c r="AC242" s="80">
        <v>0</v>
      </c>
      <c r="AD242" s="10">
        <v>70.86</v>
      </c>
      <c r="AE242" s="33">
        <v>99.97</v>
      </c>
      <c r="AF242" s="33" t="s">
        <v>111</v>
      </c>
      <c r="AG242" s="82">
        <v>112.59</v>
      </c>
      <c r="AH242" s="8"/>
      <c r="AI242" s="32" t="s">
        <v>102</v>
      </c>
      <c r="AJ242" s="8" t="s">
        <v>92</v>
      </c>
      <c r="AK242" s="10">
        <v>112.59</v>
      </c>
      <c r="AL242" s="10">
        <v>116.81</v>
      </c>
      <c r="AM242" s="10">
        <v>120.32</v>
      </c>
      <c r="AN242" s="10">
        <v>130.52000000000001</v>
      </c>
      <c r="AO242" s="10">
        <v>105.32</v>
      </c>
      <c r="AP242" s="10">
        <v>111.7</v>
      </c>
      <c r="AQ242" s="10">
        <v>94.75</v>
      </c>
      <c r="AR242" s="10">
        <v>118.68</v>
      </c>
      <c r="AS242" s="10">
        <v>110.5</v>
      </c>
      <c r="AT242" s="10">
        <v>111.31</v>
      </c>
      <c r="AU242" s="10">
        <v>96.14</v>
      </c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</row>
    <row r="243" spans="1:64">
      <c r="A243" s="8"/>
      <c r="B243" s="32" t="s">
        <v>102</v>
      </c>
      <c r="C243" s="8" t="s">
        <v>93</v>
      </c>
      <c r="D243" s="72">
        <v>113.12</v>
      </c>
      <c r="E243" s="10">
        <v>113.16</v>
      </c>
      <c r="F243" s="10">
        <v>111.17</v>
      </c>
      <c r="G243" s="10">
        <v>133.9</v>
      </c>
      <c r="H243" s="10">
        <v>89.23</v>
      </c>
      <c r="I243" s="10">
        <v>141.88999999999999</v>
      </c>
      <c r="J243" s="10">
        <v>144.4</v>
      </c>
      <c r="K243" s="10">
        <v>118.4</v>
      </c>
      <c r="L243" s="10">
        <v>237.71</v>
      </c>
      <c r="M243" s="10">
        <v>70.180000000000007</v>
      </c>
      <c r="N243" s="10">
        <v>64.099999999999994</v>
      </c>
      <c r="O243" s="10">
        <v>84.09</v>
      </c>
      <c r="P243" s="10">
        <v>141.86000000000001</v>
      </c>
      <c r="Q243" s="10">
        <v>116.15</v>
      </c>
      <c r="R243" s="10">
        <v>113.72</v>
      </c>
      <c r="S243" s="10">
        <v>109.41</v>
      </c>
      <c r="T243" s="10">
        <v>113.95</v>
      </c>
      <c r="U243" s="10">
        <v>95.39</v>
      </c>
      <c r="V243" s="10">
        <v>331.94</v>
      </c>
      <c r="W243" s="10">
        <v>87.33</v>
      </c>
      <c r="X243" s="10">
        <v>178.35</v>
      </c>
      <c r="Y243" s="10">
        <v>185.4</v>
      </c>
      <c r="Z243" s="10">
        <v>352.38</v>
      </c>
      <c r="AA243" s="10">
        <v>129.57</v>
      </c>
      <c r="AB243" s="10">
        <v>90.25</v>
      </c>
      <c r="AC243" s="80">
        <v>0</v>
      </c>
      <c r="AD243" s="10">
        <v>74.599999999999994</v>
      </c>
      <c r="AE243" s="33">
        <v>108.2</v>
      </c>
      <c r="AF243" s="33" t="s">
        <v>111</v>
      </c>
      <c r="AG243" s="82">
        <v>113.12</v>
      </c>
      <c r="AH243" s="8"/>
      <c r="AI243" s="32" t="s">
        <v>102</v>
      </c>
      <c r="AJ243" s="8" t="s">
        <v>93</v>
      </c>
      <c r="AK243" s="10">
        <v>113.12</v>
      </c>
      <c r="AL243" s="10">
        <v>116.08</v>
      </c>
      <c r="AM243" s="10">
        <v>120.79</v>
      </c>
      <c r="AN243" s="10">
        <v>131.19</v>
      </c>
      <c r="AO243" s="10">
        <v>104.52</v>
      </c>
      <c r="AP243" s="10">
        <v>108.65</v>
      </c>
      <c r="AQ243" s="10">
        <v>92.81</v>
      </c>
      <c r="AR243" s="10">
        <v>115.12</v>
      </c>
      <c r="AS243" s="10">
        <v>111.29</v>
      </c>
      <c r="AT243" s="10">
        <v>111.94</v>
      </c>
      <c r="AU243" s="10">
        <v>98.74</v>
      </c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</row>
    <row r="244" spans="1:64">
      <c r="A244" s="8"/>
      <c r="B244" s="32" t="s">
        <v>102</v>
      </c>
      <c r="C244" s="8" t="s">
        <v>94</v>
      </c>
      <c r="D244" s="72">
        <v>113.92</v>
      </c>
      <c r="E244" s="10">
        <v>113.95</v>
      </c>
      <c r="F244" s="10">
        <v>110.98</v>
      </c>
      <c r="G244" s="10">
        <v>126.26</v>
      </c>
      <c r="H244" s="10">
        <v>84.05</v>
      </c>
      <c r="I244" s="10">
        <v>144.22999999999999</v>
      </c>
      <c r="J244" s="10">
        <v>158.52000000000001</v>
      </c>
      <c r="K244" s="10">
        <v>120.23</v>
      </c>
      <c r="L244" s="10">
        <v>229.57</v>
      </c>
      <c r="M244" s="10">
        <v>69.430000000000007</v>
      </c>
      <c r="N244" s="10">
        <v>68.84</v>
      </c>
      <c r="O244" s="10">
        <v>91.1</v>
      </c>
      <c r="P244" s="10">
        <v>126.05</v>
      </c>
      <c r="Q244" s="10">
        <v>114.18</v>
      </c>
      <c r="R244" s="10">
        <v>117.79</v>
      </c>
      <c r="S244" s="10">
        <v>104.84</v>
      </c>
      <c r="T244" s="10">
        <v>117.83</v>
      </c>
      <c r="U244" s="10">
        <v>89.43</v>
      </c>
      <c r="V244" s="10">
        <v>328.24</v>
      </c>
      <c r="W244" s="10">
        <v>87.95</v>
      </c>
      <c r="X244" s="10">
        <v>169.96</v>
      </c>
      <c r="Y244" s="10">
        <v>193</v>
      </c>
      <c r="Z244" s="10">
        <v>310.52999999999997</v>
      </c>
      <c r="AA244" s="10">
        <v>121.26</v>
      </c>
      <c r="AB244" s="10">
        <v>91.64</v>
      </c>
      <c r="AC244" s="80">
        <v>0</v>
      </c>
      <c r="AD244" s="10">
        <v>77.55</v>
      </c>
      <c r="AE244" s="33">
        <v>107.08</v>
      </c>
      <c r="AF244" s="33" t="s">
        <v>111</v>
      </c>
      <c r="AG244" s="82">
        <v>113.92</v>
      </c>
      <c r="AH244" s="8"/>
      <c r="AI244" s="32" t="s">
        <v>102</v>
      </c>
      <c r="AJ244" s="8" t="s">
        <v>94</v>
      </c>
      <c r="AK244" s="10">
        <v>113.92</v>
      </c>
      <c r="AL244" s="10">
        <v>116.53</v>
      </c>
      <c r="AM244" s="10">
        <v>120.03</v>
      </c>
      <c r="AN244" s="10">
        <v>131.18</v>
      </c>
      <c r="AO244" s="10">
        <v>100.03</v>
      </c>
      <c r="AP244" s="10">
        <v>111.77</v>
      </c>
      <c r="AQ244" s="10">
        <v>103.08</v>
      </c>
      <c r="AR244" s="10">
        <v>114.97</v>
      </c>
      <c r="AS244" s="10">
        <v>112.65</v>
      </c>
      <c r="AT244" s="10">
        <v>113.3</v>
      </c>
      <c r="AU244" s="10">
        <v>100.91</v>
      </c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</row>
    <row r="245" spans="1:64">
      <c r="A245" s="8"/>
      <c r="B245" s="32" t="s">
        <v>102</v>
      </c>
      <c r="C245" s="8" t="s">
        <v>95</v>
      </c>
      <c r="D245" s="72">
        <v>114.2</v>
      </c>
      <c r="E245" s="10">
        <v>114.27</v>
      </c>
      <c r="F245" s="10">
        <v>108.35</v>
      </c>
      <c r="G245" s="10">
        <v>121.97</v>
      </c>
      <c r="H245" s="10">
        <v>106.84</v>
      </c>
      <c r="I245" s="10">
        <v>138.57</v>
      </c>
      <c r="J245" s="10">
        <v>152.5</v>
      </c>
      <c r="K245" s="10">
        <v>119.28</v>
      </c>
      <c r="L245" s="10">
        <v>216.56</v>
      </c>
      <c r="M245" s="10">
        <v>68.239999999999995</v>
      </c>
      <c r="N245" s="10">
        <v>71.55</v>
      </c>
      <c r="O245" s="10">
        <v>92.84</v>
      </c>
      <c r="P245" s="10">
        <v>133.87</v>
      </c>
      <c r="Q245" s="10">
        <v>117.47</v>
      </c>
      <c r="R245" s="10">
        <v>117.36</v>
      </c>
      <c r="S245" s="10">
        <v>110.75</v>
      </c>
      <c r="T245" s="10">
        <v>116.48</v>
      </c>
      <c r="U245" s="10">
        <v>98.25</v>
      </c>
      <c r="V245" s="10">
        <v>329.51</v>
      </c>
      <c r="W245" s="10">
        <v>86.46</v>
      </c>
      <c r="X245" s="10">
        <v>169.44</v>
      </c>
      <c r="Y245" s="10">
        <v>193.73</v>
      </c>
      <c r="Z245" s="10">
        <v>293.95999999999998</v>
      </c>
      <c r="AA245" s="10">
        <v>145.55000000000001</v>
      </c>
      <c r="AB245" s="10">
        <v>92.94</v>
      </c>
      <c r="AC245" s="80">
        <v>0</v>
      </c>
      <c r="AD245" s="10">
        <v>78.12</v>
      </c>
      <c r="AE245" s="33">
        <v>105.98</v>
      </c>
      <c r="AF245" s="33" t="s">
        <v>111</v>
      </c>
      <c r="AG245" s="82">
        <v>114.2</v>
      </c>
      <c r="AH245" s="8"/>
      <c r="AI245" s="32" t="s">
        <v>102</v>
      </c>
      <c r="AJ245" s="8" t="s">
        <v>95</v>
      </c>
      <c r="AK245" s="10">
        <v>114.2</v>
      </c>
      <c r="AL245" s="10">
        <v>118.32</v>
      </c>
      <c r="AM245" s="10">
        <v>124.94</v>
      </c>
      <c r="AN245" s="10">
        <v>130.37</v>
      </c>
      <c r="AO245" s="10">
        <v>114.77</v>
      </c>
      <c r="AP245" s="10">
        <v>110.36</v>
      </c>
      <c r="AQ245" s="10">
        <v>101.07</v>
      </c>
      <c r="AR245" s="10">
        <v>114.05</v>
      </c>
      <c r="AS245" s="10">
        <v>112.09</v>
      </c>
      <c r="AT245" s="10">
        <v>112.63</v>
      </c>
      <c r="AU245" s="10">
        <v>103.93</v>
      </c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</row>
    <row r="246" spans="1:64">
      <c r="A246" s="8"/>
      <c r="B246" s="32" t="s">
        <v>102</v>
      </c>
      <c r="C246" s="8" t="s">
        <v>96</v>
      </c>
      <c r="D246" s="72">
        <v>118.18</v>
      </c>
      <c r="E246" s="10">
        <v>118.19</v>
      </c>
      <c r="F246" s="10">
        <v>115.35</v>
      </c>
      <c r="G246" s="10">
        <v>116.87</v>
      </c>
      <c r="H246" s="10">
        <v>120.13</v>
      </c>
      <c r="I246" s="10">
        <v>140.88</v>
      </c>
      <c r="J246" s="10">
        <v>144.11000000000001</v>
      </c>
      <c r="K246" s="10">
        <v>123.85</v>
      </c>
      <c r="L246" s="10">
        <v>218.8</v>
      </c>
      <c r="M246" s="10">
        <v>71.819999999999993</v>
      </c>
      <c r="N246" s="10">
        <v>78.48</v>
      </c>
      <c r="O246" s="10">
        <v>106.9</v>
      </c>
      <c r="P246" s="10">
        <v>134.99</v>
      </c>
      <c r="Q246" s="10">
        <v>115.64</v>
      </c>
      <c r="R246" s="10">
        <v>121.01</v>
      </c>
      <c r="S246" s="10">
        <v>120.8</v>
      </c>
      <c r="T246" s="10">
        <v>112.15</v>
      </c>
      <c r="U246" s="10">
        <v>98.58</v>
      </c>
      <c r="V246" s="10">
        <v>339.19</v>
      </c>
      <c r="W246" s="10">
        <v>87.39</v>
      </c>
      <c r="X246" s="10">
        <v>174.88</v>
      </c>
      <c r="Y246" s="10">
        <v>193.15</v>
      </c>
      <c r="Z246" s="10">
        <v>313.77</v>
      </c>
      <c r="AA246" s="10">
        <v>159.85</v>
      </c>
      <c r="AB246" s="10">
        <v>92.69</v>
      </c>
      <c r="AC246" s="80">
        <v>0</v>
      </c>
      <c r="AD246" s="10">
        <v>82.22</v>
      </c>
      <c r="AE246" s="33">
        <v>103.14</v>
      </c>
      <c r="AF246" s="33" t="s">
        <v>111</v>
      </c>
      <c r="AG246" s="82">
        <v>118.18</v>
      </c>
      <c r="AH246" s="8"/>
      <c r="AI246" s="32" t="s">
        <v>102</v>
      </c>
      <c r="AJ246" s="8" t="s">
        <v>96</v>
      </c>
      <c r="AK246" s="10">
        <v>118.18</v>
      </c>
      <c r="AL246" s="10">
        <v>122.79</v>
      </c>
      <c r="AM246" s="10">
        <v>130.16</v>
      </c>
      <c r="AN246" s="10">
        <v>135.01</v>
      </c>
      <c r="AO246" s="10">
        <v>121.63</v>
      </c>
      <c r="AP246" s="10">
        <v>114.46</v>
      </c>
      <c r="AQ246" s="10">
        <v>117</v>
      </c>
      <c r="AR246" s="10">
        <v>113.64</v>
      </c>
      <c r="AS246" s="10">
        <v>114.6</v>
      </c>
      <c r="AT246" s="10">
        <v>115.42</v>
      </c>
      <c r="AU246" s="10">
        <v>101.7</v>
      </c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1:64">
      <c r="A247" s="1"/>
      <c r="B247" s="34" t="s">
        <v>102</v>
      </c>
      <c r="C247" s="15" t="s">
        <v>97</v>
      </c>
      <c r="D247" s="72">
        <v>118.71</v>
      </c>
      <c r="E247" s="10">
        <v>118.25</v>
      </c>
      <c r="F247" s="10">
        <v>114.3</v>
      </c>
      <c r="G247" s="10">
        <v>110.67</v>
      </c>
      <c r="H247" s="10">
        <v>126.82</v>
      </c>
      <c r="I247" s="10">
        <v>141.18</v>
      </c>
      <c r="J247" s="10">
        <v>152.55000000000001</v>
      </c>
      <c r="K247" s="10">
        <v>119.14</v>
      </c>
      <c r="L247" s="10">
        <v>212.89</v>
      </c>
      <c r="M247" s="10">
        <v>72.95</v>
      </c>
      <c r="N247" s="10">
        <v>83.18</v>
      </c>
      <c r="O247" s="10">
        <v>101.95</v>
      </c>
      <c r="P247" s="10">
        <v>191.06</v>
      </c>
      <c r="Q247" s="10">
        <v>117.32</v>
      </c>
      <c r="R247" s="10">
        <v>117.71</v>
      </c>
      <c r="S247" s="10">
        <v>101.7</v>
      </c>
      <c r="T247" s="10">
        <v>112.1</v>
      </c>
      <c r="U247" s="10">
        <v>104.96</v>
      </c>
      <c r="V247" s="10">
        <v>321.29000000000002</v>
      </c>
      <c r="W247" s="10">
        <v>90.36</v>
      </c>
      <c r="X247" s="10">
        <v>166.66</v>
      </c>
      <c r="Y247" s="10">
        <v>195.33</v>
      </c>
      <c r="Z247" s="10">
        <v>270.45</v>
      </c>
      <c r="AA247" s="10">
        <v>153.49</v>
      </c>
      <c r="AB247" s="10">
        <v>88.04</v>
      </c>
      <c r="AC247" s="80">
        <v>0</v>
      </c>
      <c r="AD247" s="10">
        <v>80.819999999999993</v>
      </c>
      <c r="AE247" s="35">
        <v>107.67</v>
      </c>
      <c r="AF247" s="35" t="s">
        <v>111</v>
      </c>
      <c r="AG247" s="83">
        <v>118.71</v>
      </c>
      <c r="AH247" s="1"/>
      <c r="AI247" s="34" t="s">
        <v>102</v>
      </c>
      <c r="AJ247" s="15" t="s">
        <v>97</v>
      </c>
      <c r="AK247" s="10">
        <v>118.71</v>
      </c>
      <c r="AL247" s="10">
        <v>123.17</v>
      </c>
      <c r="AM247" s="10">
        <v>130.38</v>
      </c>
      <c r="AN247" s="10">
        <v>132.69</v>
      </c>
      <c r="AO247" s="10">
        <v>124.82</v>
      </c>
      <c r="AP247" s="10">
        <v>118.1</v>
      </c>
      <c r="AQ247" s="10">
        <v>124.01</v>
      </c>
      <c r="AR247" s="10">
        <v>114.72</v>
      </c>
      <c r="AS247" s="10">
        <v>114.29</v>
      </c>
      <c r="AT247" s="10">
        <v>114.95</v>
      </c>
      <c r="AU247" s="10">
        <v>102.76</v>
      </c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</row>
    <row r="248" spans="1:64">
      <c r="A248" s="36"/>
      <c r="B248" s="32" t="s">
        <v>103</v>
      </c>
      <c r="C248" s="22" t="s">
        <v>84</v>
      </c>
      <c r="D248" s="71">
        <v>114.56</v>
      </c>
      <c r="E248" s="29">
        <v>114.57</v>
      </c>
      <c r="F248" s="29">
        <v>114.21</v>
      </c>
      <c r="G248" s="29">
        <v>80.88</v>
      </c>
      <c r="H248" s="29">
        <v>147.44999999999999</v>
      </c>
      <c r="I248" s="29">
        <v>147.91999999999999</v>
      </c>
      <c r="J248" s="29">
        <v>154.15</v>
      </c>
      <c r="K248" s="29">
        <v>134.69999999999999</v>
      </c>
      <c r="L248" s="29">
        <v>197.45</v>
      </c>
      <c r="M248" s="29">
        <v>76.27</v>
      </c>
      <c r="N248" s="29">
        <v>78.760000000000005</v>
      </c>
      <c r="O248" s="29">
        <v>61.64</v>
      </c>
      <c r="P248" s="29">
        <v>146.21</v>
      </c>
      <c r="Q248" s="29">
        <v>117.07</v>
      </c>
      <c r="R248" s="29">
        <v>114.42</v>
      </c>
      <c r="S248" s="29">
        <v>112.39</v>
      </c>
      <c r="T248" s="29">
        <v>113.52</v>
      </c>
      <c r="U248" s="29">
        <v>97</v>
      </c>
      <c r="V248" s="29">
        <v>167.63</v>
      </c>
      <c r="W248" s="29">
        <v>91.6</v>
      </c>
      <c r="X248" s="29">
        <v>146.81</v>
      </c>
      <c r="Y248" s="29">
        <v>124.78</v>
      </c>
      <c r="Z248" s="29">
        <v>289.77</v>
      </c>
      <c r="AA248" s="29">
        <v>137.41999999999999</v>
      </c>
      <c r="AB248" s="29">
        <v>89.99</v>
      </c>
      <c r="AC248" s="79">
        <v>0</v>
      </c>
      <c r="AD248" s="29">
        <v>81.03</v>
      </c>
      <c r="AE248" s="33">
        <v>103.18</v>
      </c>
      <c r="AF248" s="33" t="s">
        <v>111</v>
      </c>
      <c r="AG248" s="82">
        <v>114.56</v>
      </c>
      <c r="AH248" s="36"/>
      <c r="AI248" s="32" t="s">
        <v>103</v>
      </c>
      <c r="AJ248" s="22" t="s">
        <v>84</v>
      </c>
      <c r="AK248" s="29">
        <v>114.56</v>
      </c>
      <c r="AL248" s="29">
        <v>119.46</v>
      </c>
      <c r="AM248" s="29">
        <v>135.76</v>
      </c>
      <c r="AN248" s="29">
        <v>138.11000000000001</v>
      </c>
      <c r="AO248" s="29">
        <v>136.19999999999999</v>
      </c>
      <c r="AP248" s="29">
        <v>96.26</v>
      </c>
      <c r="AQ248" s="29">
        <v>89.79</v>
      </c>
      <c r="AR248" s="29">
        <v>99.65</v>
      </c>
      <c r="AS248" s="29">
        <v>112.46</v>
      </c>
      <c r="AT248" s="29">
        <v>113.25</v>
      </c>
      <c r="AU248" s="29">
        <v>100.73</v>
      </c>
      <c r="AV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</row>
    <row r="249" spans="1:64">
      <c r="A249" s="36"/>
      <c r="B249" s="32"/>
      <c r="C249" s="8" t="s">
        <v>86</v>
      </c>
      <c r="D249" s="72">
        <v>113.47</v>
      </c>
      <c r="E249" s="10">
        <v>113.59</v>
      </c>
      <c r="F249" s="10">
        <v>114.87</v>
      </c>
      <c r="G249" s="10">
        <v>75.099999999999994</v>
      </c>
      <c r="H249" s="10">
        <v>136.26</v>
      </c>
      <c r="I249" s="10">
        <v>152.12</v>
      </c>
      <c r="J249" s="10">
        <v>146.55000000000001</v>
      </c>
      <c r="K249" s="10">
        <v>144.26</v>
      </c>
      <c r="L249" s="10">
        <v>197.92</v>
      </c>
      <c r="M249" s="10">
        <v>72.72</v>
      </c>
      <c r="N249" s="10">
        <v>72</v>
      </c>
      <c r="O249" s="10">
        <v>78.39</v>
      </c>
      <c r="P249" s="10">
        <v>110.61</v>
      </c>
      <c r="Q249" s="10">
        <v>115.61</v>
      </c>
      <c r="R249" s="10">
        <v>109.54</v>
      </c>
      <c r="S249" s="10">
        <v>110.09</v>
      </c>
      <c r="T249" s="10">
        <v>110.47</v>
      </c>
      <c r="U249" s="10">
        <v>100.05</v>
      </c>
      <c r="V249" s="10">
        <v>162.83000000000001</v>
      </c>
      <c r="W249" s="10">
        <v>93.3</v>
      </c>
      <c r="X249" s="10">
        <v>147.32</v>
      </c>
      <c r="Y249" s="10">
        <v>129.05000000000001</v>
      </c>
      <c r="Z249" s="10">
        <v>294.18</v>
      </c>
      <c r="AA249" s="10">
        <v>119.65</v>
      </c>
      <c r="AB249" s="10">
        <v>93.03</v>
      </c>
      <c r="AC249" s="80">
        <v>0</v>
      </c>
      <c r="AD249" s="10">
        <v>81.97</v>
      </c>
      <c r="AE249" s="33">
        <v>98.91</v>
      </c>
      <c r="AF249" s="33" t="s">
        <v>111</v>
      </c>
      <c r="AG249" s="82">
        <v>113.47</v>
      </c>
      <c r="AH249" s="36"/>
      <c r="AI249" s="32"/>
      <c r="AJ249" s="8" t="s">
        <v>86</v>
      </c>
      <c r="AK249" s="10">
        <v>113.47</v>
      </c>
      <c r="AL249" s="10">
        <v>119.87</v>
      </c>
      <c r="AM249" s="10">
        <v>138.02000000000001</v>
      </c>
      <c r="AN249" s="10">
        <v>145.1</v>
      </c>
      <c r="AO249" s="10">
        <v>125.9</v>
      </c>
      <c r="AP249" s="10">
        <v>96.42</v>
      </c>
      <c r="AQ249" s="10">
        <v>85.07</v>
      </c>
      <c r="AR249" s="10">
        <v>101.72</v>
      </c>
      <c r="AS249" s="10">
        <v>110.15</v>
      </c>
      <c r="AT249" s="10">
        <v>110.61</v>
      </c>
      <c r="AU249" s="10">
        <v>102.36</v>
      </c>
      <c r="AV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</row>
    <row r="250" spans="1:64">
      <c r="A250" s="36"/>
      <c r="B250" s="32"/>
      <c r="C250" s="8" t="s">
        <v>88</v>
      </c>
      <c r="D250" s="72">
        <v>109.49</v>
      </c>
      <c r="E250" s="10">
        <v>109.51</v>
      </c>
      <c r="F250" s="10">
        <v>111.3</v>
      </c>
      <c r="G250" s="10">
        <v>76.150000000000006</v>
      </c>
      <c r="H250" s="10">
        <v>122.5</v>
      </c>
      <c r="I250" s="10">
        <v>150.87</v>
      </c>
      <c r="J250" s="10">
        <v>144.59</v>
      </c>
      <c r="K250" s="10">
        <v>154.25</v>
      </c>
      <c r="L250" s="10">
        <v>144.75</v>
      </c>
      <c r="M250" s="10">
        <v>71.27</v>
      </c>
      <c r="N250" s="10">
        <v>72.569999999999993</v>
      </c>
      <c r="O250" s="10">
        <v>72.81</v>
      </c>
      <c r="P250" s="10">
        <v>121.68</v>
      </c>
      <c r="Q250" s="10">
        <v>113.96</v>
      </c>
      <c r="R250" s="10">
        <v>101.17</v>
      </c>
      <c r="S250" s="10">
        <v>123.35</v>
      </c>
      <c r="T250" s="10">
        <v>100.01</v>
      </c>
      <c r="U250" s="10">
        <v>99.03</v>
      </c>
      <c r="V250" s="10">
        <v>165.14</v>
      </c>
      <c r="W250" s="10">
        <v>93.19</v>
      </c>
      <c r="X250" s="10">
        <v>142.38999999999999</v>
      </c>
      <c r="Y250" s="10">
        <v>123.8</v>
      </c>
      <c r="Z250" s="10">
        <v>279.12</v>
      </c>
      <c r="AA250" s="10">
        <v>91.49</v>
      </c>
      <c r="AB250" s="10">
        <v>89.6</v>
      </c>
      <c r="AC250" s="80">
        <v>0</v>
      </c>
      <c r="AD250" s="10">
        <v>89.12</v>
      </c>
      <c r="AE250" s="33">
        <v>96.69</v>
      </c>
      <c r="AF250" s="33" t="s">
        <v>111</v>
      </c>
      <c r="AG250" s="82">
        <v>109.49</v>
      </c>
      <c r="AH250" s="36"/>
      <c r="AI250" s="32"/>
      <c r="AJ250" s="8" t="s">
        <v>88</v>
      </c>
      <c r="AK250" s="10">
        <v>109.49</v>
      </c>
      <c r="AL250" s="10">
        <v>116.25</v>
      </c>
      <c r="AM250" s="10">
        <v>133</v>
      </c>
      <c r="AN250" s="10">
        <v>144.53</v>
      </c>
      <c r="AO250" s="10">
        <v>115.6</v>
      </c>
      <c r="AP250" s="10">
        <v>95.78</v>
      </c>
      <c r="AQ250" s="10">
        <v>87.59</v>
      </c>
      <c r="AR250" s="10">
        <v>100.23</v>
      </c>
      <c r="AS250" s="10">
        <v>106.2</v>
      </c>
      <c r="AT250" s="10">
        <v>106.48</v>
      </c>
      <c r="AU250" s="10">
        <v>105.03</v>
      </c>
      <c r="AV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</row>
    <row r="251" spans="1:64">
      <c r="A251" s="36"/>
      <c r="B251" s="32"/>
      <c r="C251" s="8" t="s">
        <v>89</v>
      </c>
      <c r="D251" s="72">
        <v>107.41</v>
      </c>
      <c r="E251" s="10">
        <v>107.42</v>
      </c>
      <c r="F251" s="10">
        <v>110.63</v>
      </c>
      <c r="G251" s="10">
        <v>74.88</v>
      </c>
      <c r="H251" s="10">
        <v>118.04</v>
      </c>
      <c r="I251" s="10">
        <v>141.97999999999999</v>
      </c>
      <c r="J251" s="10">
        <v>109.98</v>
      </c>
      <c r="K251" s="10">
        <v>149.01</v>
      </c>
      <c r="L251" s="10">
        <v>144.80000000000001</v>
      </c>
      <c r="M251" s="10">
        <v>70.05</v>
      </c>
      <c r="N251" s="10">
        <v>72.67</v>
      </c>
      <c r="O251" s="10">
        <v>77.09</v>
      </c>
      <c r="P251" s="10">
        <v>128.38</v>
      </c>
      <c r="Q251" s="10">
        <v>112.08</v>
      </c>
      <c r="R251" s="10">
        <v>96.1</v>
      </c>
      <c r="S251" s="10">
        <v>111.78</v>
      </c>
      <c r="T251" s="10">
        <v>96.61</v>
      </c>
      <c r="U251" s="10">
        <v>102.79</v>
      </c>
      <c r="V251" s="10">
        <v>159.78</v>
      </c>
      <c r="W251" s="10">
        <v>94.08</v>
      </c>
      <c r="X251" s="10">
        <v>138.86000000000001</v>
      </c>
      <c r="Y251" s="10">
        <v>115.28</v>
      </c>
      <c r="Z251" s="10">
        <v>277.33</v>
      </c>
      <c r="AA251" s="10">
        <v>100.35</v>
      </c>
      <c r="AB251" s="10">
        <v>90</v>
      </c>
      <c r="AC251" s="80">
        <v>0</v>
      </c>
      <c r="AD251" s="10">
        <v>99.08</v>
      </c>
      <c r="AE251" s="33">
        <v>94.28</v>
      </c>
      <c r="AF251" s="33" t="s">
        <v>111</v>
      </c>
      <c r="AG251" s="82">
        <v>107.41</v>
      </c>
      <c r="AH251" s="36"/>
      <c r="AI251" s="32"/>
      <c r="AJ251" s="8" t="s">
        <v>89</v>
      </c>
      <c r="AK251" s="10">
        <v>107.41</v>
      </c>
      <c r="AL251" s="10">
        <v>115.44</v>
      </c>
      <c r="AM251" s="10">
        <v>130.71</v>
      </c>
      <c r="AN251" s="10">
        <v>140.66</v>
      </c>
      <c r="AO251" s="10">
        <v>112.2</v>
      </c>
      <c r="AP251" s="10">
        <v>95.63</v>
      </c>
      <c r="AQ251" s="10">
        <v>85.48</v>
      </c>
      <c r="AR251" s="10">
        <v>98.74</v>
      </c>
      <c r="AS251" s="10">
        <v>102.67</v>
      </c>
      <c r="AT251" s="10">
        <v>102.12</v>
      </c>
      <c r="AU251" s="10">
        <v>106.62</v>
      </c>
      <c r="AV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</row>
    <row r="252" spans="1:64">
      <c r="A252" s="36"/>
      <c r="B252" s="32"/>
      <c r="C252" s="8" t="s">
        <v>90</v>
      </c>
      <c r="D252" s="72">
        <v>104.68</v>
      </c>
      <c r="E252" s="10">
        <v>104.82</v>
      </c>
      <c r="F252" s="10">
        <v>107.35</v>
      </c>
      <c r="G252" s="10">
        <v>67.989999999999995</v>
      </c>
      <c r="H252" s="10">
        <v>115.99</v>
      </c>
      <c r="I252" s="10">
        <v>136.41999999999999</v>
      </c>
      <c r="J252" s="10">
        <v>113.55</v>
      </c>
      <c r="K252" s="10">
        <v>144.16</v>
      </c>
      <c r="L252" s="10">
        <v>133.56</v>
      </c>
      <c r="M252" s="10">
        <v>68.67</v>
      </c>
      <c r="N252" s="10">
        <v>71.42</v>
      </c>
      <c r="O252" s="10">
        <v>68.73</v>
      </c>
      <c r="P252" s="10">
        <v>65.760000000000005</v>
      </c>
      <c r="Q252" s="10">
        <v>110.59</v>
      </c>
      <c r="R252" s="10">
        <v>96.29</v>
      </c>
      <c r="S252" s="10">
        <v>112.42</v>
      </c>
      <c r="T252" s="10">
        <v>100.82</v>
      </c>
      <c r="U252" s="10">
        <v>102.89</v>
      </c>
      <c r="V252" s="10">
        <v>161.04</v>
      </c>
      <c r="W252" s="10">
        <v>90.58</v>
      </c>
      <c r="X252" s="10">
        <v>140.12</v>
      </c>
      <c r="Y252" s="10">
        <v>113.03</v>
      </c>
      <c r="Z252" s="10">
        <v>300.60000000000002</v>
      </c>
      <c r="AA252" s="10">
        <v>104.06</v>
      </c>
      <c r="AB252" s="10">
        <v>90.38</v>
      </c>
      <c r="AC252" s="80">
        <v>0</v>
      </c>
      <c r="AD252" s="10">
        <v>89.43</v>
      </c>
      <c r="AE252" s="33">
        <v>95.05</v>
      </c>
      <c r="AF252" s="33" t="s">
        <v>111</v>
      </c>
      <c r="AG252" s="82">
        <v>104.68</v>
      </c>
      <c r="AH252" s="36"/>
      <c r="AI252" s="32"/>
      <c r="AJ252" s="8" t="s">
        <v>90</v>
      </c>
      <c r="AK252" s="10">
        <v>104.68</v>
      </c>
      <c r="AL252" s="10">
        <v>109.94</v>
      </c>
      <c r="AM252" s="10">
        <v>124.42</v>
      </c>
      <c r="AN252" s="10">
        <v>132.24</v>
      </c>
      <c r="AO252" s="10">
        <v>109.66</v>
      </c>
      <c r="AP252" s="10">
        <v>91.73</v>
      </c>
      <c r="AQ252" s="10">
        <v>78.400000000000006</v>
      </c>
      <c r="AR252" s="10">
        <v>96.83</v>
      </c>
      <c r="AS252" s="10">
        <v>101.97</v>
      </c>
      <c r="AT252" s="10">
        <v>101.99</v>
      </c>
      <c r="AU252" s="10">
        <v>103.37</v>
      </c>
      <c r="AV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</row>
    <row r="253" spans="1:64">
      <c r="A253" s="36"/>
      <c r="B253" s="32"/>
      <c r="C253" s="8" t="s">
        <v>91</v>
      </c>
      <c r="D253" s="72">
        <v>104.69</v>
      </c>
      <c r="E253" s="10">
        <v>104.74</v>
      </c>
      <c r="F253" s="10">
        <v>104.33</v>
      </c>
      <c r="G253" s="10">
        <v>126.13</v>
      </c>
      <c r="H253" s="10">
        <v>112.08</v>
      </c>
      <c r="I253" s="10">
        <v>134.37</v>
      </c>
      <c r="J253" s="10">
        <v>121.5</v>
      </c>
      <c r="K253" s="10">
        <v>140.52000000000001</v>
      </c>
      <c r="L253" s="10">
        <v>124.93</v>
      </c>
      <c r="M253" s="10">
        <v>69.67</v>
      </c>
      <c r="N253" s="10">
        <v>74.010000000000005</v>
      </c>
      <c r="O253" s="10">
        <v>71.260000000000005</v>
      </c>
      <c r="P253" s="10">
        <v>111.98</v>
      </c>
      <c r="Q253" s="10">
        <v>109.06</v>
      </c>
      <c r="R253" s="10">
        <v>93.71</v>
      </c>
      <c r="S253" s="10">
        <v>106.97</v>
      </c>
      <c r="T253" s="10">
        <v>98.78</v>
      </c>
      <c r="U253" s="10">
        <v>103.49</v>
      </c>
      <c r="V253" s="10">
        <v>160.15</v>
      </c>
      <c r="W253" s="10">
        <v>87.96</v>
      </c>
      <c r="X253" s="10">
        <v>127.87</v>
      </c>
      <c r="Y253" s="10">
        <v>106.97</v>
      </c>
      <c r="Z253" s="10">
        <v>250.02</v>
      </c>
      <c r="AA253" s="10">
        <v>100.93</v>
      </c>
      <c r="AB253" s="10">
        <v>88.06</v>
      </c>
      <c r="AC253" s="80">
        <v>0</v>
      </c>
      <c r="AD253" s="10">
        <v>81.83</v>
      </c>
      <c r="AE253" s="33">
        <v>108.72</v>
      </c>
      <c r="AF253" s="33" t="s">
        <v>111</v>
      </c>
      <c r="AG253" s="82">
        <v>104.69</v>
      </c>
      <c r="AH253" s="36"/>
      <c r="AI253" s="32"/>
      <c r="AJ253" s="8" t="s">
        <v>91</v>
      </c>
      <c r="AK253" s="10">
        <v>104.69</v>
      </c>
      <c r="AL253" s="10">
        <v>108.39</v>
      </c>
      <c r="AM253" s="10">
        <v>121.25</v>
      </c>
      <c r="AN253" s="10">
        <v>129.99</v>
      </c>
      <c r="AO253" s="10">
        <v>106.74</v>
      </c>
      <c r="AP253" s="10">
        <v>92.03</v>
      </c>
      <c r="AQ253" s="10">
        <v>89.64</v>
      </c>
      <c r="AR253" s="10">
        <v>92.3</v>
      </c>
      <c r="AS253" s="10">
        <v>102.71</v>
      </c>
      <c r="AT253" s="10">
        <v>103.34</v>
      </c>
      <c r="AU253" s="10">
        <v>97.43</v>
      </c>
      <c r="AV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</row>
    <row r="254" spans="1:64">
      <c r="A254" s="36"/>
      <c r="B254" s="32"/>
      <c r="C254" s="8" t="s">
        <v>92</v>
      </c>
      <c r="D254" s="72">
        <v>103</v>
      </c>
      <c r="E254" s="10">
        <v>103.01</v>
      </c>
      <c r="F254" s="10">
        <v>102.72</v>
      </c>
      <c r="G254" s="10">
        <v>97.35</v>
      </c>
      <c r="H254" s="10">
        <v>114.86</v>
      </c>
      <c r="I254" s="10">
        <v>129.18</v>
      </c>
      <c r="J254" s="10">
        <v>117.32</v>
      </c>
      <c r="K254" s="10">
        <v>136.69999999999999</v>
      </c>
      <c r="L254" s="10">
        <v>113.52</v>
      </c>
      <c r="M254" s="10">
        <v>67.28</v>
      </c>
      <c r="N254" s="10">
        <v>81.03</v>
      </c>
      <c r="O254" s="10">
        <v>77.099999999999994</v>
      </c>
      <c r="P254" s="10">
        <v>101.7</v>
      </c>
      <c r="Q254" s="10">
        <v>108.51</v>
      </c>
      <c r="R254" s="10">
        <v>93.74</v>
      </c>
      <c r="S254" s="10">
        <v>104.98</v>
      </c>
      <c r="T254" s="10">
        <v>98.57</v>
      </c>
      <c r="U254" s="10">
        <v>101.57</v>
      </c>
      <c r="V254" s="10">
        <v>159.79</v>
      </c>
      <c r="W254" s="10">
        <v>87.81</v>
      </c>
      <c r="X254" s="10">
        <v>126.94</v>
      </c>
      <c r="Y254" s="10">
        <v>102.39</v>
      </c>
      <c r="Z254" s="10">
        <v>244.96</v>
      </c>
      <c r="AA254" s="10">
        <v>111.92</v>
      </c>
      <c r="AB254" s="10">
        <v>87.47</v>
      </c>
      <c r="AC254" s="80">
        <v>0</v>
      </c>
      <c r="AD254" s="10">
        <v>81.94</v>
      </c>
      <c r="AE254" s="33">
        <v>111.44</v>
      </c>
      <c r="AF254" s="33" t="s">
        <v>111</v>
      </c>
      <c r="AG254" s="82">
        <v>103</v>
      </c>
      <c r="AH254" s="36"/>
      <c r="AI254" s="32"/>
      <c r="AJ254" s="8" t="s">
        <v>92</v>
      </c>
      <c r="AK254" s="10">
        <v>103</v>
      </c>
      <c r="AL254" s="10">
        <v>108.74</v>
      </c>
      <c r="AM254" s="10">
        <v>122.22</v>
      </c>
      <c r="AN254" s="10">
        <v>130.21</v>
      </c>
      <c r="AO254" s="10">
        <v>110.86</v>
      </c>
      <c r="AP254" s="10">
        <v>91.32</v>
      </c>
      <c r="AQ254" s="10">
        <v>87.94</v>
      </c>
      <c r="AR254" s="10">
        <v>92.61</v>
      </c>
      <c r="AS254" s="10">
        <v>99.69</v>
      </c>
      <c r="AT254" s="10">
        <v>99.95</v>
      </c>
      <c r="AU254" s="10">
        <v>97.2</v>
      </c>
      <c r="AV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</row>
    <row r="255" spans="1:64">
      <c r="A255" s="36"/>
      <c r="B255" s="32"/>
      <c r="C255" s="8" t="s">
        <v>93</v>
      </c>
      <c r="D255" s="72">
        <v>101.64</v>
      </c>
      <c r="E255" s="10">
        <v>101.66</v>
      </c>
      <c r="F255" s="10">
        <v>100.01</v>
      </c>
      <c r="G255" s="10">
        <v>94.21</v>
      </c>
      <c r="H255" s="10">
        <v>114.58</v>
      </c>
      <c r="I255" s="10">
        <v>125.28</v>
      </c>
      <c r="J255" s="10">
        <v>114.99</v>
      </c>
      <c r="K255" s="10">
        <v>131.09</v>
      </c>
      <c r="L255" s="10">
        <v>108.04</v>
      </c>
      <c r="M255" s="10">
        <v>70.459999999999994</v>
      </c>
      <c r="N255" s="10">
        <v>82.74</v>
      </c>
      <c r="O255" s="10">
        <v>75.75</v>
      </c>
      <c r="P255" s="10">
        <v>104.05</v>
      </c>
      <c r="Q255" s="10">
        <v>110</v>
      </c>
      <c r="R255" s="10">
        <v>91.29</v>
      </c>
      <c r="S255" s="10">
        <v>104.61</v>
      </c>
      <c r="T255" s="10">
        <v>102.3</v>
      </c>
      <c r="U255" s="10">
        <v>99.45</v>
      </c>
      <c r="V255" s="10">
        <v>159.36000000000001</v>
      </c>
      <c r="W255" s="10">
        <v>86.37</v>
      </c>
      <c r="X255" s="10">
        <v>126.15</v>
      </c>
      <c r="Y255" s="10">
        <v>106.92</v>
      </c>
      <c r="Z255" s="10">
        <v>243.15</v>
      </c>
      <c r="AA255" s="10">
        <v>98.02</v>
      </c>
      <c r="AB255" s="10">
        <v>84.9</v>
      </c>
      <c r="AC255" s="80">
        <v>0</v>
      </c>
      <c r="AD255" s="10">
        <v>81.44</v>
      </c>
      <c r="AE255" s="33">
        <v>106.77</v>
      </c>
      <c r="AF255" s="33" t="s">
        <v>111</v>
      </c>
      <c r="AG255" s="82">
        <v>101.64</v>
      </c>
      <c r="AH255" s="36"/>
      <c r="AI255" s="32"/>
      <c r="AJ255" s="8" t="s">
        <v>93</v>
      </c>
      <c r="AK255" s="10">
        <v>101.64</v>
      </c>
      <c r="AL255" s="10">
        <v>106.87</v>
      </c>
      <c r="AM255" s="10">
        <v>118.9</v>
      </c>
      <c r="AN255" s="10">
        <v>124.93</v>
      </c>
      <c r="AO255" s="10">
        <v>110.17</v>
      </c>
      <c r="AP255" s="10">
        <v>89.71</v>
      </c>
      <c r="AQ255" s="10">
        <v>86.43</v>
      </c>
      <c r="AR255" s="10">
        <v>90.97</v>
      </c>
      <c r="AS255" s="10">
        <v>98.18</v>
      </c>
      <c r="AT255" s="10">
        <v>98.36</v>
      </c>
      <c r="AU255" s="10">
        <v>94.2</v>
      </c>
      <c r="AV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</row>
    <row r="256" spans="1:64">
      <c r="A256" s="36"/>
      <c r="B256" s="32"/>
      <c r="C256" s="8" t="s">
        <v>94</v>
      </c>
      <c r="D256" s="72">
        <v>99.96</v>
      </c>
      <c r="E256" s="10">
        <v>99.98</v>
      </c>
      <c r="F256" s="10">
        <v>97.71</v>
      </c>
      <c r="G256" s="10">
        <v>108.45</v>
      </c>
      <c r="H256" s="10">
        <v>109.16</v>
      </c>
      <c r="I256" s="10">
        <v>113.69</v>
      </c>
      <c r="J256" s="10">
        <v>91.18</v>
      </c>
      <c r="K256" s="10">
        <v>127.79</v>
      </c>
      <c r="L256" s="10">
        <v>101.12</v>
      </c>
      <c r="M256" s="10">
        <v>69.34</v>
      </c>
      <c r="N256" s="10">
        <v>86.01</v>
      </c>
      <c r="O256" s="10">
        <v>73.430000000000007</v>
      </c>
      <c r="P256" s="10">
        <v>86.94</v>
      </c>
      <c r="Q256" s="10">
        <v>103.94</v>
      </c>
      <c r="R256" s="10">
        <v>92.26</v>
      </c>
      <c r="S256" s="10">
        <v>113.5</v>
      </c>
      <c r="T256" s="10">
        <v>99.04</v>
      </c>
      <c r="U256" s="10">
        <v>99.58</v>
      </c>
      <c r="V256" s="10">
        <v>153.52000000000001</v>
      </c>
      <c r="W256" s="10">
        <v>84.89</v>
      </c>
      <c r="X256" s="10">
        <v>129.11000000000001</v>
      </c>
      <c r="Y256" s="10">
        <v>114.97</v>
      </c>
      <c r="Z256" s="10">
        <v>257.99</v>
      </c>
      <c r="AA256" s="10">
        <v>96.76</v>
      </c>
      <c r="AB256" s="10">
        <v>83.83</v>
      </c>
      <c r="AC256" s="80">
        <v>0</v>
      </c>
      <c r="AD256" s="10">
        <v>80.64</v>
      </c>
      <c r="AE256" s="33">
        <v>106.66</v>
      </c>
      <c r="AF256" s="33" t="s">
        <v>111</v>
      </c>
      <c r="AG256" s="82">
        <v>99.96</v>
      </c>
      <c r="AH256" s="36"/>
      <c r="AI256" s="32"/>
      <c r="AJ256" s="8" t="s">
        <v>94</v>
      </c>
      <c r="AK256" s="10">
        <v>99.96</v>
      </c>
      <c r="AL256" s="10">
        <v>104.24</v>
      </c>
      <c r="AM256" s="10">
        <v>115.7</v>
      </c>
      <c r="AN256" s="10">
        <v>120.04</v>
      </c>
      <c r="AO256" s="10">
        <v>105.99</v>
      </c>
      <c r="AP256" s="10">
        <v>89.68</v>
      </c>
      <c r="AQ256" s="10">
        <v>86.83</v>
      </c>
      <c r="AR256" s="10">
        <v>90.51</v>
      </c>
      <c r="AS256" s="10">
        <v>97.65</v>
      </c>
      <c r="AT256" s="10">
        <v>98.22</v>
      </c>
      <c r="AU256" s="10">
        <v>87.85</v>
      </c>
      <c r="AV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</row>
    <row r="257" spans="1:64">
      <c r="A257" s="36"/>
      <c r="B257" s="32"/>
      <c r="C257" s="8" t="s">
        <v>95</v>
      </c>
      <c r="D257" s="72">
        <v>99.78</v>
      </c>
      <c r="E257" s="10">
        <v>99.81</v>
      </c>
      <c r="F257" s="10">
        <v>95.04</v>
      </c>
      <c r="G257" s="10">
        <v>117.31</v>
      </c>
      <c r="H257" s="10">
        <v>112.43</v>
      </c>
      <c r="I257" s="10">
        <v>113.57</v>
      </c>
      <c r="J257" s="10">
        <v>87.14</v>
      </c>
      <c r="K257" s="10">
        <v>132.01</v>
      </c>
      <c r="L257" s="10">
        <v>93.8</v>
      </c>
      <c r="M257" s="10">
        <v>72.489999999999995</v>
      </c>
      <c r="N257" s="10">
        <v>87.77</v>
      </c>
      <c r="O257" s="10">
        <v>76.069999999999993</v>
      </c>
      <c r="P257" s="10">
        <v>75.8</v>
      </c>
      <c r="Q257" s="10">
        <v>102.33</v>
      </c>
      <c r="R257" s="10">
        <v>94.25</v>
      </c>
      <c r="S257" s="10">
        <v>108.15</v>
      </c>
      <c r="T257" s="10">
        <v>96.59</v>
      </c>
      <c r="U257" s="10">
        <v>100.26</v>
      </c>
      <c r="V257" s="10">
        <v>141.68</v>
      </c>
      <c r="W257" s="10">
        <v>88.34</v>
      </c>
      <c r="X257" s="10">
        <v>126.6</v>
      </c>
      <c r="Y257" s="10">
        <v>99.18</v>
      </c>
      <c r="Z257" s="10">
        <v>270.39</v>
      </c>
      <c r="AA257" s="10">
        <v>99.33</v>
      </c>
      <c r="AB257" s="10">
        <v>80.75</v>
      </c>
      <c r="AC257" s="80">
        <v>0</v>
      </c>
      <c r="AD257" s="10">
        <v>83</v>
      </c>
      <c r="AE257" s="33">
        <v>127.56</v>
      </c>
      <c r="AF257" s="33" t="s">
        <v>111</v>
      </c>
      <c r="AG257" s="82">
        <v>99.78</v>
      </c>
      <c r="AH257" s="36"/>
      <c r="AI257" s="32"/>
      <c r="AJ257" s="8" t="s">
        <v>95</v>
      </c>
      <c r="AK257" s="10">
        <v>99.78</v>
      </c>
      <c r="AL257" s="10">
        <v>104.12</v>
      </c>
      <c r="AM257" s="10">
        <v>115.25</v>
      </c>
      <c r="AN257" s="10">
        <v>119.33</v>
      </c>
      <c r="AO257" s="10">
        <v>107.3</v>
      </c>
      <c r="AP257" s="10">
        <v>90.2</v>
      </c>
      <c r="AQ257" s="10">
        <v>88.08</v>
      </c>
      <c r="AR257" s="10">
        <v>90.83</v>
      </c>
      <c r="AS257" s="10">
        <v>97.53</v>
      </c>
      <c r="AT257" s="10">
        <v>97.81</v>
      </c>
      <c r="AU257" s="10">
        <v>93.82</v>
      </c>
      <c r="AV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</row>
    <row r="258" spans="1:64">
      <c r="A258" s="36"/>
      <c r="B258" s="32"/>
      <c r="C258" s="8" t="s">
        <v>96</v>
      </c>
      <c r="D258" s="72">
        <v>98.39</v>
      </c>
      <c r="E258" s="10">
        <v>98.39</v>
      </c>
      <c r="F258" s="10">
        <v>98.7</v>
      </c>
      <c r="G258" s="10">
        <v>129.87</v>
      </c>
      <c r="H258" s="10">
        <v>101.4</v>
      </c>
      <c r="I258" s="10">
        <v>99.01</v>
      </c>
      <c r="J258" s="10">
        <v>72.39</v>
      </c>
      <c r="K258" s="10">
        <v>115.98</v>
      </c>
      <c r="L258" s="10">
        <v>88.58</v>
      </c>
      <c r="M258" s="10">
        <v>73.31</v>
      </c>
      <c r="N258" s="10">
        <v>86.15</v>
      </c>
      <c r="O258" s="10">
        <v>76.39</v>
      </c>
      <c r="P258" s="10">
        <v>82.65</v>
      </c>
      <c r="Q258" s="10">
        <v>103.53</v>
      </c>
      <c r="R258" s="10">
        <v>94.35</v>
      </c>
      <c r="S258" s="10">
        <v>106.86</v>
      </c>
      <c r="T258" s="10">
        <v>93.4</v>
      </c>
      <c r="U258" s="10">
        <v>100.98</v>
      </c>
      <c r="V258" s="10">
        <v>131.66</v>
      </c>
      <c r="W258" s="10">
        <v>90.67</v>
      </c>
      <c r="X258" s="10">
        <v>132.38</v>
      </c>
      <c r="Y258" s="10">
        <v>106.69</v>
      </c>
      <c r="Z258" s="10">
        <v>289.7</v>
      </c>
      <c r="AA258" s="10">
        <v>105.98</v>
      </c>
      <c r="AB258" s="10">
        <v>80.39</v>
      </c>
      <c r="AC258" s="80">
        <v>0</v>
      </c>
      <c r="AD258" s="10">
        <v>84.7</v>
      </c>
      <c r="AE258" s="33">
        <v>120.02</v>
      </c>
      <c r="AF258" s="33" t="s">
        <v>111</v>
      </c>
      <c r="AG258" s="82">
        <v>98.39</v>
      </c>
      <c r="AH258" s="36"/>
      <c r="AI258" s="32"/>
      <c r="AJ258" s="8" t="s">
        <v>96</v>
      </c>
      <c r="AK258" s="10">
        <v>98.39</v>
      </c>
      <c r="AL258" s="10">
        <v>98.91</v>
      </c>
      <c r="AM258" s="10">
        <v>105.3</v>
      </c>
      <c r="AN258" s="10">
        <v>107.64</v>
      </c>
      <c r="AO258" s="10">
        <v>100.81</v>
      </c>
      <c r="AP258" s="10">
        <v>91</v>
      </c>
      <c r="AQ258" s="10">
        <v>88.88</v>
      </c>
      <c r="AR258" s="10">
        <v>92.42</v>
      </c>
      <c r="AS258" s="10">
        <v>97.45</v>
      </c>
      <c r="AT258" s="10">
        <v>97.54</v>
      </c>
      <c r="AU258" s="10">
        <v>96.56</v>
      </c>
      <c r="AV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1:64">
      <c r="A259" s="36"/>
      <c r="B259" s="34"/>
      <c r="C259" s="15" t="s">
        <v>97</v>
      </c>
      <c r="D259" s="73">
        <v>98.53</v>
      </c>
      <c r="E259" s="14">
        <v>98.3</v>
      </c>
      <c r="F259" s="14">
        <v>100.73</v>
      </c>
      <c r="G259" s="14">
        <v>131.44</v>
      </c>
      <c r="H259" s="14">
        <v>85.68</v>
      </c>
      <c r="I259" s="14">
        <v>103.92</v>
      </c>
      <c r="J259" s="14">
        <v>94.11</v>
      </c>
      <c r="K259" s="14">
        <v>110.87</v>
      </c>
      <c r="L259" s="14">
        <v>86.58</v>
      </c>
      <c r="M259" s="14">
        <v>76.180000000000007</v>
      </c>
      <c r="N259" s="14">
        <v>86.03</v>
      </c>
      <c r="O259" s="14">
        <v>77.78</v>
      </c>
      <c r="P259" s="14">
        <v>64.08</v>
      </c>
      <c r="Q259" s="14">
        <v>99.69</v>
      </c>
      <c r="R259" s="14">
        <v>94.01</v>
      </c>
      <c r="S259" s="14">
        <v>117.13</v>
      </c>
      <c r="T259" s="14">
        <v>94.73</v>
      </c>
      <c r="U259" s="14">
        <v>103.91</v>
      </c>
      <c r="V259" s="14">
        <v>121.27</v>
      </c>
      <c r="W259" s="14">
        <v>90.46</v>
      </c>
      <c r="X259" s="14">
        <v>135.36000000000001</v>
      </c>
      <c r="Y259" s="14">
        <v>107.99</v>
      </c>
      <c r="Z259" s="14">
        <v>266.14</v>
      </c>
      <c r="AA259" s="14">
        <v>105.65</v>
      </c>
      <c r="AB259" s="14">
        <v>74.44</v>
      </c>
      <c r="AC259" s="81">
        <v>0</v>
      </c>
      <c r="AD259" s="14">
        <v>91.41</v>
      </c>
      <c r="AE259" s="33">
        <v>120.67</v>
      </c>
      <c r="AF259" s="33" t="s">
        <v>111</v>
      </c>
      <c r="AG259" s="82">
        <v>98.53</v>
      </c>
      <c r="AH259" s="36"/>
      <c r="AI259" s="34"/>
      <c r="AJ259" s="15" t="s">
        <v>97</v>
      </c>
      <c r="AK259" s="14">
        <v>98.53</v>
      </c>
      <c r="AL259" s="14">
        <v>94.75</v>
      </c>
      <c r="AM259" s="14">
        <v>100.06</v>
      </c>
      <c r="AN259" s="14">
        <v>105.42</v>
      </c>
      <c r="AO259" s="14">
        <v>90.2</v>
      </c>
      <c r="AP259" s="14">
        <v>90.99</v>
      </c>
      <c r="AQ259" s="14">
        <v>85.53</v>
      </c>
      <c r="AR259" s="14">
        <v>92.83</v>
      </c>
      <c r="AS259" s="14">
        <v>99.43</v>
      </c>
      <c r="AT259" s="14">
        <v>99.54</v>
      </c>
      <c r="AU259" s="14">
        <v>97.37</v>
      </c>
      <c r="AV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</row>
    <row r="260" spans="1:64">
      <c r="A260" s="8"/>
      <c r="B260" s="32" t="s">
        <v>104</v>
      </c>
      <c r="C260" s="22" t="s">
        <v>84</v>
      </c>
      <c r="D260" s="72">
        <v>99.11</v>
      </c>
      <c r="E260" s="10">
        <v>99.11</v>
      </c>
      <c r="F260" s="10">
        <v>99.75</v>
      </c>
      <c r="G260" s="10">
        <v>153.03</v>
      </c>
      <c r="H260" s="10">
        <v>95.9</v>
      </c>
      <c r="I260" s="10">
        <v>102.97</v>
      </c>
      <c r="J260" s="10">
        <v>100.17</v>
      </c>
      <c r="K260" s="10">
        <v>108.32</v>
      </c>
      <c r="L260" s="10">
        <v>83.18</v>
      </c>
      <c r="M260" s="10">
        <v>83.01</v>
      </c>
      <c r="N260" s="10">
        <v>83.19</v>
      </c>
      <c r="O260" s="10">
        <v>86.17</v>
      </c>
      <c r="P260" s="10">
        <v>66.739999999999995</v>
      </c>
      <c r="Q260" s="10">
        <v>100.14</v>
      </c>
      <c r="R260" s="10">
        <v>95.23</v>
      </c>
      <c r="S260" s="10">
        <v>115.74</v>
      </c>
      <c r="T260" s="10">
        <v>99.09</v>
      </c>
      <c r="U260" s="10">
        <v>100.65</v>
      </c>
      <c r="V260" s="10">
        <v>126.53</v>
      </c>
      <c r="W260" s="10">
        <v>97</v>
      </c>
      <c r="X260" s="10">
        <v>104.15</v>
      </c>
      <c r="Y260" s="10">
        <v>111.05</v>
      </c>
      <c r="Z260" s="10">
        <v>112.26</v>
      </c>
      <c r="AA260" s="10">
        <v>100.81</v>
      </c>
      <c r="AB260" s="10">
        <v>88.59</v>
      </c>
      <c r="AC260" s="79">
        <v>0</v>
      </c>
      <c r="AD260" s="10">
        <v>93.44</v>
      </c>
      <c r="AE260" s="30">
        <v>120.09</v>
      </c>
      <c r="AF260" s="30" t="s">
        <v>111</v>
      </c>
      <c r="AG260" s="84">
        <v>99.11</v>
      </c>
      <c r="AH260" s="8"/>
      <c r="AI260" s="32" t="s">
        <v>104</v>
      </c>
      <c r="AJ260" s="22" t="s">
        <v>84</v>
      </c>
      <c r="AK260" s="10">
        <v>99.11</v>
      </c>
      <c r="AL260" s="10">
        <v>97.51</v>
      </c>
      <c r="AM260" s="10">
        <v>99.99</v>
      </c>
      <c r="AN260" s="10">
        <v>102.57</v>
      </c>
      <c r="AO260" s="10">
        <v>98.33</v>
      </c>
      <c r="AP260" s="10">
        <v>93.15</v>
      </c>
      <c r="AQ260" s="10">
        <v>86.81</v>
      </c>
      <c r="AR260" s="10">
        <v>96.66</v>
      </c>
      <c r="AS260" s="10">
        <v>100.52</v>
      </c>
      <c r="AT260" s="10">
        <v>100.49</v>
      </c>
      <c r="AU260" s="10">
        <v>101.24</v>
      </c>
      <c r="AV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</row>
    <row r="261" spans="1:64">
      <c r="A261" s="8"/>
      <c r="B261" s="32"/>
      <c r="C261" s="8" t="s">
        <v>86</v>
      </c>
      <c r="D261" s="72">
        <v>99.98</v>
      </c>
      <c r="E261" s="10">
        <v>99.99</v>
      </c>
      <c r="F261" s="10">
        <v>98.76</v>
      </c>
      <c r="G261" s="10">
        <v>156.97999999999999</v>
      </c>
      <c r="H261" s="10">
        <v>96.79</v>
      </c>
      <c r="I261" s="10">
        <v>101.04</v>
      </c>
      <c r="J261" s="10">
        <v>100.33</v>
      </c>
      <c r="K261" s="10">
        <v>105.53</v>
      </c>
      <c r="L261" s="10">
        <v>84.03</v>
      </c>
      <c r="M261" s="10">
        <v>85.89</v>
      </c>
      <c r="N261" s="10">
        <v>89.31</v>
      </c>
      <c r="O261" s="10">
        <v>91.93</v>
      </c>
      <c r="P261" s="10">
        <v>73.709999999999994</v>
      </c>
      <c r="Q261" s="10">
        <v>99.75</v>
      </c>
      <c r="R261" s="10">
        <v>99.7</v>
      </c>
      <c r="S261" s="10">
        <v>116.45</v>
      </c>
      <c r="T261" s="10">
        <v>95.28</v>
      </c>
      <c r="U261" s="10">
        <v>99.45</v>
      </c>
      <c r="V261" s="10">
        <v>121.11</v>
      </c>
      <c r="W261" s="10">
        <v>96.54</v>
      </c>
      <c r="X261" s="10">
        <v>107.16</v>
      </c>
      <c r="Y261" s="10">
        <v>116.68</v>
      </c>
      <c r="Z261" s="10">
        <v>112.69</v>
      </c>
      <c r="AA261" s="10">
        <v>105.18</v>
      </c>
      <c r="AB261" s="10">
        <v>98.06</v>
      </c>
      <c r="AC261" s="80">
        <v>0</v>
      </c>
      <c r="AD261" s="10">
        <v>95.21</v>
      </c>
      <c r="AE261" s="33">
        <v>124.85</v>
      </c>
      <c r="AF261" s="33" t="s">
        <v>111</v>
      </c>
      <c r="AG261" s="82">
        <v>99.98</v>
      </c>
      <c r="AH261" s="8"/>
      <c r="AI261" s="32"/>
      <c r="AJ261" s="8" t="s">
        <v>86</v>
      </c>
      <c r="AK261" s="10">
        <v>99.98</v>
      </c>
      <c r="AL261" s="10">
        <v>99.26</v>
      </c>
      <c r="AM261" s="10">
        <v>100.05</v>
      </c>
      <c r="AN261" s="10">
        <v>101.32</v>
      </c>
      <c r="AO261" s="10">
        <v>98.84</v>
      </c>
      <c r="AP261" s="10">
        <v>98.55</v>
      </c>
      <c r="AQ261" s="10">
        <v>91.86</v>
      </c>
      <c r="AR261" s="10">
        <v>101.92</v>
      </c>
      <c r="AS261" s="10">
        <v>100.69</v>
      </c>
      <c r="AT261" s="10">
        <v>100.73</v>
      </c>
      <c r="AU261" s="10">
        <v>100.9</v>
      </c>
      <c r="AV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</row>
    <row r="262" spans="1:64">
      <c r="A262" s="8"/>
      <c r="B262" s="32"/>
      <c r="C262" s="8" t="s">
        <v>88</v>
      </c>
      <c r="D262" s="72">
        <v>100.92</v>
      </c>
      <c r="E262" s="10">
        <v>100.92</v>
      </c>
      <c r="F262" s="10">
        <v>102.62</v>
      </c>
      <c r="G262" s="10">
        <v>121.04</v>
      </c>
      <c r="H262" s="10">
        <v>103.26</v>
      </c>
      <c r="I262" s="10">
        <v>104.53</v>
      </c>
      <c r="J262" s="10">
        <v>112.34</v>
      </c>
      <c r="K262" s="10">
        <v>104.91</v>
      </c>
      <c r="L262" s="10">
        <v>82.04</v>
      </c>
      <c r="M262" s="10">
        <v>93.22</v>
      </c>
      <c r="N262" s="10">
        <v>88.01</v>
      </c>
      <c r="O262" s="10">
        <v>89.93</v>
      </c>
      <c r="P262" s="10">
        <v>93.14</v>
      </c>
      <c r="Q262" s="10">
        <v>99.78</v>
      </c>
      <c r="R262" s="10">
        <v>101.73</v>
      </c>
      <c r="S262" s="10">
        <v>100.22</v>
      </c>
      <c r="T262" s="10">
        <v>105.79</v>
      </c>
      <c r="U262" s="10">
        <v>99.13</v>
      </c>
      <c r="V262" s="10">
        <v>115.24</v>
      </c>
      <c r="W262" s="10">
        <v>96.19</v>
      </c>
      <c r="X262" s="10">
        <v>104.91</v>
      </c>
      <c r="Y262" s="10">
        <v>110.6</v>
      </c>
      <c r="Z262" s="10">
        <v>113.05</v>
      </c>
      <c r="AA262" s="10">
        <v>81.900000000000006</v>
      </c>
      <c r="AB262" s="10">
        <v>94.13</v>
      </c>
      <c r="AC262" s="80">
        <v>0</v>
      </c>
      <c r="AD262" s="10">
        <v>99.48</v>
      </c>
      <c r="AE262" s="33">
        <v>120.53</v>
      </c>
      <c r="AF262" s="33" t="s">
        <v>111</v>
      </c>
      <c r="AG262" s="82">
        <v>100.92</v>
      </c>
      <c r="AH262" s="8"/>
      <c r="AI262" s="32"/>
      <c r="AJ262" s="8" t="s">
        <v>88</v>
      </c>
      <c r="AK262" s="10">
        <v>100.92</v>
      </c>
      <c r="AL262" s="10">
        <v>99.26</v>
      </c>
      <c r="AM262" s="10">
        <v>100.43</v>
      </c>
      <c r="AN262" s="10">
        <v>99.22</v>
      </c>
      <c r="AO262" s="10">
        <v>102.86</v>
      </c>
      <c r="AP262" s="10">
        <v>97.26</v>
      </c>
      <c r="AQ262" s="10">
        <v>91.18</v>
      </c>
      <c r="AR262" s="10">
        <v>101.31</v>
      </c>
      <c r="AS262" s="10">
        <v>102.14</v>
      </c>
      <c r="AT262" s="10">
        <v>102.51</v>
      </c>
      <c r="AU262" s="10">
        <v>97.55</v>
      </c>
      <c r="AV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</row>
    <row r="263" spans="1:64">
      <c r="A263" s="8"/>
      <c r="B263" s="32"/>
      <c r="C263" s="8" t="s">
        <v>89</v>
      </c>
      <c r="D263" s="72">
        <v>98.4</v>
      </c>
      <c r="E263" s="10">
        <v>98.38</v>
      </c>
      <c r="F263" s="10">
        <v>96.21</v>
      </c>
      <c r="G263" s="10">
        <v>110.1</v>
      </c>
      <c r="H263" s="10">
        <v>101.43</v>
      </c>
      <c r="I263" s="10">
        <v>96.89</v>
      </c>
      <c r="J263" s="10">
        <v>97.32</v>
      </c>
      <c r="K263" s="10">
        <v>98.74</v>
      </c>
      <c r="L263" s="10">
        <v>79.37</v>
      </c>
      <c r="M263" s="10">
        <v>96.95</v>
      </c>
      <c r="N263" s="10">
        <v>91.69</v>
      </c>
      <c r="O263" s="10">
        <v>86.45</v>
      </c>
      <c r="P263" s="10">
        <v>84.81</v>
      </c>
      <c r="Q263" s="10">
        <v>100.02</v>
      </c>
      <c r="R263" s="10">
        <v>99.66</v>
      </c>
      <c r="S263" s="10">
        <v>93.37</v>
      </c>
      <c r="T263" s="10">
        <v>107.88</v>
      </c>
      <c r="U263" s="10">
        <v>99.91</v>
      </c>
      <c r="V263" s="10">
        <v>99.1</v>
      </c>
      <c r="W263" s="10">
        <v>98.24</v>
      </c>
      <c r="X263" s="10">
        <v>95.75</v>
      </c>
      <c r="Y263" s="10">
        <v>97.93</v>
      </c>
      <c r="Z263" s="10">
        <v>83.28</v>
      </c>
      <c r="AA263" s="10">
        <v>122.62</v>
      </c>
      <c r="AB263" s="10">
        <v>90.49</v>
      </c>
      <c r="AC263" s="80">
        <v>0</v>
      </c>
      <c r="AD263" s="10">
        <v>99.88</v>
      </c>
      <c r="AE263" s="33">
        <v>117.57</v>
      </c>
      <c r="AF263" s="33" t="s">
        <v>111</v>
      </c>
      <c r="AG263" s="82">
        <v>98.4</v>
      </c>
      <c r="AH263" s="8"/>
      <c r="AI263" s="32"/>
      <c r="AJ263" s="8" t="s">
        <v>89</v>
      </c>
      <c r="AK263" s="10">
        <v>98.4</v>
      </c>
      <c r="AL263" s="10">
        <v>96.28</v>
      </c>
      <c r="AM263" s="10">
        <v>95.11</v>
      </c>
      <c r="AN263" s="10">
        <v>92.65</v>
      </c>
      <c r="AO263" s="10">
        <v>99.28</v>
      </c>
      <c r="AP263" s="10">
        <v>98.06</v>
      </c>
      <c r="AQ263" s="10">
        <v>94.35</v>
      </c>
      <c r="AR263" s="10">
        <v>98.72</v>
      </c>
      <c r="AS263" s="10">
        <v>99.4</v>
      </c>
      <c r="AT263" s="10">
        <v>99.38</v>
      </c>
      <c r="AU263" s="10">
        <v>94.25</v>
      </c>
      <c r="AV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</row>
    <row r="264" spans="1:64">
      <c r="A264" s="8"/>
      <c r="B264" s="32"/>
      <c r="C264" s="8" t="s">
        <v>90</v>
      </c>
      <c r="D264" s="72">
        <v>99.28</v>
      </c>
      <c r="E264" s="10">
        <v>99.3</v>
      </c>
      <c r="F264" s="10">
        <v>96.98</v>
      </c>
      <c r="G264" s="10">
        <v>92.05</v>
      </c>
      <c r="H264" s="10">
        <v>104.17</v>
      </c>
      <c r="I264" s="10">
        <v>94.68</v>
      </c>
      <c r="J264" s="10">
        <v>94.64</v>
      </c>
      <c r="K264" s="10">
        <v>97.73</v>
      </c>
      <c r="L264" s="10">
        <v>77.150000000000006</v>
      </c>
      <c r="M264" s="10">
        <v>95.96</v>
      </c>
      <c r="N264" s="10">
        <v>93.65</v>
      </c>
      <c r="O264" s="10">
        <v>95.08</v>
      </c>
      <c r="P264" s="10">
        <v>96.34</v>
      </c>
      <c r="Q264" s="10">
        <v>100.92</v>
      </c>
      <c r="R264" s="10">
        <v>100.55</v>
      </c>
      <c r="S264" s="10">
        <v>101.81</v>
      </c>
      <c r="T264" s="10">
        <v>113.94</v>
      </c>
      <c r="U264" s="10">
        <v>103.23</v>
      </c>
      <c r="V264" s="10">
        <v>98.75</v>
      </c>
      <c r="W264" s="10">
        <v>97.87</v>
      </c>
      <c r="X264" s="10">
        <v>100.63</v>
      </c>
      <c r="Y264" s="10">
        <v>97.63</v>
      </c>
      <c r="Z264" s="10">
        <v>93.64</v>
      </c>
      <c r="AA264" s="10">
        <v>137.54</v>
      </c>
      <c r="AB264" s="10">
        <v>91.67</v>
      </c>
      <c r="AC264" s="80">
        <v>0</v>
      </c>
      <c r="AD264" s="10">
        <v>97.83</v>
      </c>
      <c r="AE264" s="33">
        <v>113.7</v>
      </c>
      <c r="AF264" s="33" t="s">
        <v>111</v>
      </c>
      <c r="AG264" s="82">
        <v>99.28</v>
      </c>
      <c r="AH264" s="8"/>
      <c r="AI264" s="32"/>
      <c r="AJ264" s="8" t="s">
        <v>90</v>
      </c>
      <c r="AK264" s="10">
        <v>99.28</v>
      </c>
      <c r="AL264" s="10">
        <v>97.8</v>
      </c>
      <c r="AM264" s="10">
        <v>94.53</v>
      </c>
      <c r="AN264" s="10">
        <v>89.91</v>
      </c>
      <c r="AO264" s="10">
        <v>101.96</v>
      </c>
      <c r="AP264" s="10">
        <v>100.94</v>
      </c>
      <c r="AQ264" s="10">
        <v>98.45</v>
      </c>
      <c r="AR264" s="10">
        <v>101.67</v>
      </c>
      <c r="AS264" s="10">
        <v>100.18</v>
      </c>
      <c r="AT264" s="10">
        <v>100.09</v>
      </c>
      <c r="AU264" s="10">
        <v>103.54</v>
      </c>
      <c r="AV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</row>
    <row r="265" spans="1:64">
      <c r="A265" s="8"/>
      <c r="B265" s="32"/>
      <c r="C265" s="8" t="s">
        <v>91</v>
      </c>
      <c r="D265" s="72">
        <v>98.85</v>
      </c>
      <c r="E265" s="10">
        <v>98.88</v>
      </c>
      <c r="F265" s="10">
        <v>101.08</v>
      </c>
      <c r="G265" s="10">
        <v>72.489999999999995</v>
      </c>
      <c r="H265" s="10">
        <v>101.82</v>
      </c>
      <c r="I265" s="10">
        <v>89.1</v>
      </c>
      <c r="J265" s="10">
        <v>68.400000000000006</v>
      </c>
      <c r="K265" s="10">
        <v>97.31</v>
      </c>
      <c r="L265" s="10">
        <v>79.97</v>
      </c>
      <c r="M265" s="10">
        <v>97.53</v>
      </c>
      <c r="N265" s="10">
        <v>97.9</v>
      </c>
      <c r="O265" s="10">
        <v>99.96</v>
      </c>
      <c r="P265" s="10">
        <v>115.19</v>
      </c>
      <c r="Q265" s="10">
        <v>101.34</v>
      </c>
      <c r="R265" s="10">
        <v>105.59</v>
      </c>
      <c r="S265" s="10">
        <v>110.98</v>
      </c>
      <c r="T265" s="10">
        <v>100.58</v>
      </c>
      <c r="U265" s="10">
        <v>103.75</v>
      </c>
      <c r="V265" s="10">
        <v>97.16</v>
      </c>
      <c r="W265" s="10">
        <v>101.16</v>
      </c>
      <c r="X265" s="10">
        <v>101.37</v>
      </c>
      <c r="Y265" s="10">
        <v>98.25</v>
      </c>
      <c r="Z265" s="10">
        <v>104.1</v>
      </c>
      <c r="AA265" s="10">
        <v>121.1</v>
      </c>
      <c r="AB265" s="10">
        <v>96.13</v>
      </c>
      <c r="AC265" s="80">
        <v>0</v>
      </c>
      <c r="AD265" s="10">
        <v>96.01</v>
      </c>
      <c r="AE265" s="33">
        <v>97.6</v>
      </c>
      <c r="AF265" s="33" t="s">
        <v>111</v>
      </c>
      <c r="AG265" s="82">
        <v>98.85</v>
      </c>
      <c r="AH265" s="8"/>
      <c r="AI265" s="32"/>
      <c r="AJ265" s="8" t="s">
        <v>91</v>
      </c>
      <c r="AK265" s="10">
        <v>98.85</v>
      </c>
      <c r="AL265" s="10">
        <v>98.72</v>
      </c>
      <c r="AM265" s="10">
        <v>95.72</v>
      </c>
      <c r="AN265" s="10">
        <v>93.04</v>
      </c>
      <c r="AO265" s="10">
        <v>100.31</v>
      </c>
      <c r="AP265" s="10">
        <v>102.37</v>
      </c>
      <c r="AQ265" s="10">
        <v>97.67</v>
      </c>
      <c r="AR265" s="10">
        <v>102.89</v>
      </c>
      <c r="AS265" s="10">
        <v>99.18</v>
      </c>
      <c r="AT265" s="10">
        <v>98.68</v>
      </c>
      <c r="AU265" s="10">
        <v>113.68</v>
      </c>
      <c r="AV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1:64">
      <c r="A266" s="8"/>
      <c r="B266" s="32"/>
      <c r="C266" s="8" t="s">
        <v>92</v>
      </c>
      <c r="D266" s="72">
        <v>99.76</v>
      </c>
      <c r="E266" s="10">
        <v>99.77</v>
      </c>
      <c r="F266" s="10">
        <v>106.56</v>
      </c>
      <c r="G266" s="10">
        <v>60.88</v>
      </c>
      <c r="H266" s="10">
        <v>99.25</v>
      </c>
      <c r="I266" s="10">
        <v>98.77</v>
      </c>
      <c r="J266" s="10">
        <v>95.88</v>
      </c>
      <c r="K266" s="10">
        <v>99.05</v>
      </c>
      <c r="L266" s="10">
        <v>104.92</v>
      </c>
      <c r="M266" s="10">
        <v>99.63</v>
      </c>
      <c r="N266" s="10">
        <v>99.86</v>
      </c>
      <c r="O266" s="10">
        <v>99.99</v>
      </c>
      <c r="P266" s="10">
        <v>123.83</v>
      </c>
      <c r="Q266" s="10">
        <v>100.63</v>
      </c>
      <c r="R266" s="10">
        <v>100.49</v>
      </c>
      <c r="S266" s="10">
        <v>97.19</v>
      </c>
      <c r="T266" s="10">
        <v>96.61</v>
      </c>
      <c r="U266" s="10">
        <v>104.04</v>
      </c>
      <c r="V266" s="10">
        <v>95.75</v>
      </c>
      <c r="W266" s="10">
        <v>102.09</v>
      </c>
      <c r="X266" s="10">
        <v>97.02</v>
      </c>
      <c r="Y266" s="10">
        <v>93.73</v>
      </c>
      <c r="Z266" s="10">
        <v>98.93</v>
      </c>
      <c r="AA266" s="10">
        <v>110.82</v>
      </c>
      <c r="AB266" s="10">
        <v>105.65</v>
      </c>
      <c r="AC266" s="80">
        <v>0</v>
      </c>
      <c r="AD266" s="10">
        <v>100.93</v>
      </c>
      <c r="AE266" s="33">
        <v>94.51</v>
      </c>
      <c r="AF266" s="33" t="s">
        <v>111</v>
      </c>
      <c r="AG266" s="82">
        <v>99.76</v>
      </c>
      <c r="AH266" s="8"/>
      <c r="AI266" s="32"/>
      <c r="AJ266" s="8" t="s">
        <v>92</v>
      </c>
      <c r="AK266" s="10">
        <v>99.76</v>
      </c>
      <c r="AL266" s="10">
        <v>100.01</v>
      </c>
      <c r="AM266" s="10">
        <v>99.99</v>
      </c>
      <c r="AN266" s="10">
        <v>101</v>
      </c>
      <c r="AO266" s="10">
        <v>99.14</v>
      </c>
      <c r="AP266" s="10">
        <v>99.49</v>
      </c>
      <c r="AQ266" s="10">
        <v>98.74</v>
      </c>
      <c r="AR266" s="10">
        <v>99.57</v>
      </c>
      <c r="AS266" s="10">
        <v>99.58</v>
      </c>
      <c r="AT266" s="10">
        <v>99.12</v>
      </c>
      <c r="AU266" s="10">
        <v>109.28</v>
      </c>
      <c r="AV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</row>
    <row r="267" spans="1:64">
      <c r="A267" s="8"/>
      <c r="B267" s="32"/>
      <c r="C267" s="8" t="s">
        <v>93</v>
      </c>
      <c r="D267" s="72">
        <v>98.54</v>
      </c>
      <c r="E267" s="10">
        <v>98.55</v>
      </c>
      <c r="F267" s="10">
        <v>93.67</v>
      </c>
      <c r="G267" s="10">
        <v>67.45</v>
      </c>
      <c r="H267" s="10">
        <v>99.3</v>
      </c>
      <c r="I267" s="10">
        <v>98.74</v>
      </c>
      <c r="J267" s="10">
        <v>86.85</v>
      </c>
      <c r="K267" s="10">
        <v>100.57</v>
      </c>
      <c r="L267" s="10">
        <v>105.35</v>
      </c>
      <c r="M267" s="10">
        <v>103.19</v>
      </c>
      <c r="N267" s="10">
        <v>104.95</v>
      </c>
      <c r="O267" s="10">
        <v>114.96</v>
      </c>
      <c r="P267" s="10">
        <v>92.92</v>
      </c>
      <c r="Q267" s="10">
        <v>100.55</v>
      </c>
      <c r="R267" s="10">
        <v>100.8</v>
      </c>
      <c r="S267" s="10">
        <v>96.67</v>
      </c>
      <c r="T267" s="10">
        <v>89.63</v>
      </c>
      <c r="U267" s="10">
        <v>102.67</v>
      </c>
      <c r="V267" s="10">
        <v>91.85</v>
      </c>
      <c r="W267" s="10">
        <v>102.6</v>
      </c>
      <c r="X267" s="10">
        <v>97.38</v>
      </c>
      <c r="Y267" s="10">
        <v>97.4</v>
      </c>
      <c r="Z267" s="10">
        <v>83.1</v>
      </c>
      <c r="AA267" s="10">
        <v>98.17</v>
      </c>
      <c r="AB267" s="10">
        <v>112.16</v>
      </c>
      <c r="AC267" s="80">
        <v>0</v>
      </c>
      <c r="AD267" s="10">
        <v>101.15</v>
      </c>
      <c r="AE267" s="33">
        <v>90.25</v>
      </c>
      <c r="AF267" s="33" t="s">
        <v>111</v>
      </c>
      <c r="AG267" s="82">
        <v>98.54</v>
      </c>
      <c r="AH267" s="8"/>
      <c r="AI267" s="32"/>
      <c r="AJ267" s="8" t="s">
        <v>93</v>
      </c>
      <c r="AK267" s="10">
        <v>98.54</v>
      </c>
      <c r="AL267" s="10">
        <v>101.33</v>
      </c>
      <c r="AM267" s="10">
        <v>101.34</v>
      </c>
      <c r="AN267" s="10">
        <v>103.99</v>
      </c>
      <c r="AO267" s="10">
        <v>97.56</v>
      </c>
      <c r="AP267" s="10">
        <v>100.44</v>
      </c>
      <c r="AQ267" s="10">
        <v>98.38</v>
      </c>
      <c r="AR267" s="10">
        <v>101.12</v>
      </c>
      <c r="AS267" s="10">
        <v>96.51</v>
      </c>
      <c r="AT267" s="10">
        <v>95.83</v>
      </c>
      <c r="AU267" s="10">
        <v>107.28</v>
      </c>
      <c r="AV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</row>
    <row r="268" spans="1:64">
      <c r="A268" s="8"/>
      <c r="B268" s="32"/>
      <c r="C268" s="8" t="s">
        <v>94</v>
      </c>
      <c r="D268" s="72">
        <v>99.67</v>
      </c>
      <c r="E268" s="10">
        <v>99.67</v>
      </c>
      <c r="F268" s="10">
        <v>95.09</v>
      </c>
      <c r="G268" s="10">
        <v>93.26</v>
      </c>
      <c r="H268" s="10">
        <v>99.82</v>
      </c>
      <c r="I268" s="10">
        <v>101.04</v>
      </c>
      <c r="J268" s="10">
        <v>102.98</v>
      </c>
      <c r="K268" s="10">
        <v>97.27</v>
      </c>
      <c r="L268" s="10">
        <v>114.93</v>
      </c>
      <c r="M268" s="10">
        <v>107.83</v>
      </c>
      <c r="N268" s="10">
        <v>104.37</v>
      </c>
      <c r="O268" s="10">
        <v>107.72</v>
      </c>
      <c r="P268" s="10">
        <v>108.78</v>
      </c>
      <c r="Q268" s="10">
        <v>100.95</v>
      </c>
      <c r="R268" s="10">
        <v>97.32</v>
      </c>
      <c r="S268" s="10">
        <v>94.18</v>
      </c>
      <c r="T268" s="10">
        <v>88.68</v>
      </c>
      <c r="U268" s="10">
        <v>98.85</v>
      </c>
      <c r="V268" s="10">
        <v>88.33</v>
      </c>
      <c r="W268" s="10">
        <v>106.38</v>
      </c>
      <c r="X268" s="10">
        <v>98.64</v>
      </c>
      <c r="Y268" s="10">
        <v>98.5</v>
      </c>
      <c r="Z268" s="10">
        <v>84.61</v>
      </c>
      <c r="AA268" s="10">
        <v>93.84</v>
      </c>
      <c r="AB268" s="10">
        <v>116.2</v>
      </c>
      <c r="AC268" s="80">
        <v>0</v>
      </c>
      <c r="AD268" s="10">
        <v>101.69</v>
      </c>
      <c r="AE268" s="33">
        <v>93.06</v>
      </c>
      <c r="AF268" s="33" t="s">
        <v>111</v>
      </c>
      <c r="AG268" s="82">
        <v>99.67</v>
      </c>
      <c r="AH268" s="8"/>
      <c r="AI268" s="32"/>
      <c r="AJ268" s="8" t="s">
        <v>94</v>
      </c>
      <c r="AK268" s="10">
        <v>99.67</v>
      </c>
      <c r="AL268" s="10">
        <v>100.81</v>
      </c>
      <c r="AM268" s="10">
        <v>100.85</v>
      </c>
      <c r="AN268" s="10">
        <v>99.73</v>
      </c>
      <c r="AO268" s="10">
        <v>100.06</v>
      </c>
      <c r="AP268" s="10">
        <v>101.1</v>
      </c>
      <c r="AQ268" s="10">
        <v>105.37</v>
      </c>
      <c r="AR268" s="10">
        <v>98.79</v>
      </c>
      <c r="AS268" s="10">
        <v>99.2</v>
      </c>
      <c r="AT268" s="10">
        <v>98.99</v>
      </c>
      <c r="AU268" s="10">
        <v>99.77</v>
      </c>
      <c r="AV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</row>
    <row r="269" spans="1:64">
      <c r="A269" s="8"/>
      <c r="B269" s="32"/>
      <c r="C269" s="8" t="s">
        <v>95</v>
      </c>
      <c r="D269" s="72">
        <v>100.84</v>
      </c>
      <c r="E269" s="10">
        <v>100.84</v>
      </c>
      <c r="F269" s="10">
        <v>100.54</v>
      </c>
      <c r="G269" s="10">
        <v>100.1</v>
      </c>
      <c r="H269" s="10">
        <v>99.96</v>
      </c>
      <c r="I269" s="10">
        <v>101.2</v>
      </c>
      <c r="J269" s="10">
        <v>104.36</v>
      </c>
      <c r="K269" s="10">
        <v>96.05</v>
      </c>
      <c r="L269" s="10">
        <v>124.49</v>
      </c>
      <c r="M269" s="10">
        <v>108.12</v>
      </c>
      <c r="N269" s="10">
        <v>111.89</v>
      </c>
      <c r="O269" s="10">
        <v>107.52</v>
      </c>
      <c r="P269" s="10">
        <v>121.52</v>
      </c>
      <c r="Q269" s="10">
        <v>97.52</v>
      </c>
      <c r="R269" s="10">
        <v>97.13</v>
      </c>
      <c r="S269" s="10">
        <v>93.52</v>
      </c>
      <c r="T269" s="10">
        <v>99.81</v>
      </c>
      <c r="U269" s="10">
        <v>95.5</v>
      </c>
      <c r="V269" s="10">
        <v>88.5</v>
      </c>
      <c r="W269" s="10">
        <v>101.96</v>
      </c>
      <c r="X269" s="10">
        <v>98.97</v>
      </c>
      <c r="Y269" s="10">
        <v>92.04</v>
      </c>
      <c r="Z269" s="10">
        <v>97.43</v>
      </c>
      <c r="AA269" s="10">
        <v>82.78</v>
      </c>
      <c r="AB269" s="10">
        <v>103.13</v>
      </c>
      <c r="AC269" s="80">
        <v>0</v>
      </c>
      <c r="AD269" s="10">
        <v>102.24</v>
      </c>
      <c r="AE269" s="33">
        <v>83.03</v>
      </c>
      <c r="AF269" s="33" t="s">
        <v>111</v>
      </c>
      <c r="AG269" s="82">
        <v>100.84</v>
      </c>
      <c r="AH269" s="8"/>
      <c r="AI269" s="32"/>
      <c r="AJ269" s="8" t="s">
        <v>95</v>
      </c>
      <c r="AK269" s="10">
        <v>100.84</v>
      </c>
      <c r="AL269" s="10">
        <v>101.89</v>
      </c>
      <c r="AM269" s="10">
        <v>101.64</v>
      </c>
      <c r="AN269" s="10">
        <v>101.25</v>
      </c>
      <c r="AO269" s="10">
        <v>100.52</v>
      </c>
      <c r="AP269" s="10">
        <v>103.05</v>
      </c>
      <c r="AQ269" s="10">
        <v>110.28</v>
      </c>
      <c r="AR269" s="10">
        <v>99.32</v>
      </c>
      <c r="AS269" s="10">
        <v>100.47</v>
      </c>
      <c r="AT269" s="10">
        <v>100.82</v>
      </c>
      <c r="AU269" s="10">
        <v>93.25</v>
      </c>
      <c r="AV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</row>
    <row r="270" spans="1:64">
      <c r="A270" s="8"/>
      <c r="B270" s="32"/>
      <c r="C270" s="8" t="s">
        <v>96</v>
      </c>
      <c r="D270" s="72">
        <v>101.99</v>
      </c>
      <c r="E270" s="10">
        <v>101.98</v>
      </c>
      <c r="F270" s="10">
        <v>101.35</v>
      </c>
      <c r="G270" s="10">
        <v>99.85</v>
      </c>
      <c r="H270" s="10">
        <v>97.73</v>
      </c>
      <c r="I270" s="10">
        <v>102.95</v>
      </c>
      <c r="J270" s="10">
        <v>106.02</v>
      </c>
      <c r="K270" s="10">
        <v>96.91</v>
      </c>
      <c r="L270" s="10">
        <v>131.08000000000001</v>
      </c>
      <c r="M270" s="10">
        <v>107.36</v>
      </c>
      <c r="N270" s="10">
        <v>113.02</v>
      </c>
      <c r="O270" s="10">
        <v>121.11</v>
      </c>
      <c r="P270" s="10">
        <v>118.83</v>
      </c>
      <c r="Q270" s="10">
        <v>98.74</v>
      </c>
      <c r="R270" s="10">
        <v>99.28</v>
      </c>
      <c r="S270" s="10">
        <v>88.38</v>
      </c>
      <c r="T270" s="10">
        <v>99.59</v>
      </c>
      <c r="U270" s="10">
        <v>94.35</v>
      </c>
      <c r="V270" s="10">
        <v>91.69</v>
      </c>
      <c r="W270" s="10">
        <v>100.11</v>
      </c>
      <c r="X270" s="10">
        <v>99.03</v>
      </c>
      <c r="Y270" s="10">
        <v>99.57</v>
      </c>
      <c r="Z270" s="10">
        <v>97.2</v>
      </c>
      <c r="AA270" s="10">
        <v>79.11</v>
      </c>
      <c r="AB270" s="10">
        <v>104.68</v>
      </c>
      <c r="AC270" s="80">
        <v>0</v>
      </c>
      <c r="AD270" s="10">
        <v>101.5</v>
      </c>
      <c r="AE270" s="33">
        <v>77.430000000000007</v>
      </c>
      <c r="AF270" s="33" t="s">
        <v>111</v>
      </c>
      <c r="AG270" s="82">
        <v>101.99</v>
      </c>
      <c r="AH270" s="8"/>
      <c r="AI270" s="32"/>
      <c r="AJ270" s="8" t="s">
        <v>96</v>
      </c>
      <c r="AK270" s="10">
        <v>101.99</v>
      </c>
      <c r="AL270" s="10">
        <v>104.27</v>
      </c>
      <c r="AM270" s="10">
        <v>104.3</v>
      </c>
      <c r="AN270" s="10">
        <v>106.86</v>
      </c>
      <c r="AO270" s="10">
        <v>99</v>
      </c>
      <c r="AP270" s="10">
        <v>103.29</v>
      </c>
      <c r="AQ270" s="10">
        <v>116.5</v>
      </c>
      <c r="AR270" s="10">
        <v>98.12</v>
      </c>
      <c r="AS270" s="10">
        <v>100.49</v>
      </c>
      <c r="AT270" s="10">
        <v>100.89</v>
      </c>
      <c r="AU270" s="10">
        <v>93.52</v>
      </c>
      <c r="AV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</row>
    <row r="271" spans="1:64">
      <c r="A271" s="8"/>
      <c r="B271" s="32"/>
      <c r="C271" s="15" t="s">
        <v>97</v>
      </c>
      <c r="D271" s="73">
        <v>101.79</v>
      </c>
      <c r="E271" s="14">
        <v>101.69</v>
      </c>
      <c r="F271" s="14">
        <v>105.64</v>
      </c>
      <c r="G271" s="14">
        <v>93.56</v>
      </c>
      <c r="H271" s="14">
        <v>103.3</v>
      </c>
      <c r="I271" s="14">
        <v>100.17</v>
      </c>
      <c r="J271" s="14">
        <v>99.09</v>
      </c>
      <c r="K271" s="14">
        <v>96.68</v>
      </c>
      <c r="L271" s="14">
        <v>114.77</v>
      </c>
      <c r="M271" s="14">
        <v>111.01</v>
      </c>
      <c r="N271" s="14">
        <v>122.66</v>
      </c>
      <c r="O271" s="14">
        <v>106.17</v>
      </c>
      <c r="P271" s="14">
        <v>93.76</v>
      </c>
      <c r="Q271" s="14">
        <v>99.04</v>
      </c>
      <c r="R271" s="14">
        <v>101.11</v>
      </c>
      <c r="S271" s="14">
        <v>93.87</v>
      </c>
      <c r="T271" s="14">
        <v>100.93</v>
      </c>
      <c r="U271" s="14">
        <v>93.78</v>
      </c>
      <c r="V271" s="14">
        <v>91.74</v>
      </c>
      <c r="W271" s="14">
        <v>99.16</v>
      </c>
      <c r="X271" s="14">
        <v>96</v>
      </c>
      <c r="Y271" s="14">
        <v>86.56</v>
      </c>
      <c r="Z271" s="14">
        <v>111.48</v>
      </c>
      <c r="AA271" s="14">
        <v>79.5</v>
      </c>
      <c r="AB271" s="14">
        <v>102.84</v>
      </c>
      <c r="AC271" s="81">
        <v>0</v>
      </c>
      <c r="AD271" s="14">
        <v>108.07</v>
      </c>
      <c r="AE271" s="35">
        <v>71.64</v>
      </c>
      <c r="AF271" s="35" t="s">
        <v>111</v>
      </c>
      <c r="AG271" s="83">
        <v>101.79</v>
      </c>
      <c r="AH271" s="8"/>
      <c r="AI271" s="32"/>
      <c r="AJ271" s="15" t="s">
        <v>97</v>
      </c>
      <c r="AK271" s="14">
        <v>101.79</v>
      </c>
      <c r="AL271" s="10">
        <v>102.66</v>
      </c>
      <c r="AM271" s="10">
        <v>105.33</v>
      </c>
      <c r="AN271" s="10">
        <v>106.31</v>
      </c>
      <c r="AO271" s="10">
        <v>103.38</v>
      </c>
      <c r="AP271" s="10">
        <v>102.39</v>
      </c>
      <c r="AQ271" s="10">
        <v>111.44</v>
      </c>
      <c r="AR271" s="10">
        <v>97.86</v>
      </c>
      <c r="AS271" s="10">
        <v>100.48</v>
      </c>
      <c r="AT271" s="10">
        <v>101.13</v>
      </c>
      <c r="AU271" s="92">
        <v>89.52</v>
      </c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1:64">
      <c r="A272" s="36"/>
      <c r="B272" s="28" t="s">
        <v>105</v>
      </c>
      <c r="C272" s="22" t="s">
        <v>84</v>
      </c>
      <c r="D272" s="71">
        <v>101.91</v>
      </c>
      <c r="E272" s="29">
        <v>101.9</v>
      </c>
      <c r="F272" s="29">
        <v>105.92</v>
      </c>
      <c r="G272" s="29">
        <v>103.61</v>
      </c>
      <c r="H272" s="29">
        <v>103.76</v>
      </c>
      <c r="I272" s="29">
        <v>104.84</v>
      </c>
      <c r="J272" s="29">
        <v>104.83</v>
      </c>
      <c r="K272" s="29">
        <v>103.14</v>
      </c>
      <c r="L272" s="29">
        <v>112.64</v>
      </c>
      <c r="M272" s="29">
        <v>61.34</v>
      </c>
      <c r="N272" s="29">
        <v>119.33</v>
      </c>
      <c r="O272" s="29">
        <v>106.23</v>
      </c>
      <c r="P272" s="29">
        <v>96.38</v>
      </c>
      <c r="Q272" s="29">
        <v>96.93</v>
      </c>
      <c r="R272" s="29">
        <v>102.76</v>
      </c>
      <c r="S272" s="29">
        <v>87.29</v>
      </c>
      <c r="T272" s="29">
        <v>97.77</v>
      </c>
      <c r="U272" s="29">
        <v>92.42</v>
      </c>
      <c r="V272" s="29">
        <v>97.4</v>
      </c>
      <c r="W272" s="29">
        <v>96.87</v>
      </c>
      <c r="X272" s="29">
        <v>99.83</v>
      </c>
      <c r="Y272" s="29">
        <v>93.12</v>
      </c>
      <c r="Z272" s="29">
        <v>104.92</v>
      </c>
      <c r="AA272" s="29">
        <v>94.25</v>
      </c>
      <c r="AB272" s="29">
        <v>101.48</v>
      </c>
      <c r="AC272" s="79">
        <v>0</v>
      </c>
      <c r="AD272" s="29">
        <v>107.4</v>
      </c>
      <c r="AE272" s="33">
        <v>74.95</v>
      </c>
      <c r="AF272" s="33" t="s">
        <v>111</v>
      </c>
      <c r="AG272" s="82">
        <v>101.91</v>
      </c>
      <c r="AH272" s="36"/>
      <c r="AI272" s="28" t="s">
        <v>105</v>
      </c>
      <c r="AJ272" s="22" t="s">
        <v>84</v>
      </c>
      <c r="AK272" s="10">
        <v>101.91</v>
      </c>
      <c r="AL272" s="29">
        <v>105.08</v>
      </c>
      <c r="AM272" s="41">
        <v>106.53</v>
      </c>
      <c r="AN272" s="41">
        <v>110.26</v>
      </c>
      <c r="AO272" s="41">
        <v>102.74</v>
      </c>
      <c r="AP272" s="41">
        <v>102.53</v>
      </c>
      <c r="AQ272" s="41">
        <v>116.19</v>
      </c>
      <c r="AR272" s="41">
        <v>96.83</v>
      </c>
      <c r="AS272" s="41">
        <v>100.48</v>
      </c>
      <c r="AT272" s="41">
        <v>101.22</v>
      </c>
      <c r="AU272" s="41">
        <v>87.93</v>
      </c>
      <c r="AV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1:64">
      <c r="A273" s="36"/>
      <c r="B273" s="32"/>
      <c r="C273" s="8" t="s">
        <v>86</v>
      </c>
      <c r="D273" s="72">
        <v>101.8</v>
      </c>
      <c r="E273" s="10">
        <v>101.8</v>
      </c>
      <c r="F273" s="10">
        <v>106.79</v>
      </c>
      <c r="G273" s="10">
        <v>113.83</v>
      </c>
      <c r="H273" s="10">
        <v>104.64</v>
      </c>
      <c r="I273" s="10">
        <v>99.54</v>
      </c>
      <c r="J273" s="10">
        <v>91.95</v>
      </c>
      <c r="K273" s="10">
        <v>102.5</v>
      </c>
      <c r="L273" s="10">
        <v>105.59</v>
      </c>
      <c r="M273" s="10">
        <v>64.430000000000007</v>
      </c>
      <c r="N273" s="10">
        <v>118.5</v>
      </c>
      <c r="O273" s="10">
        <v>101.72</v>
      </c>
      <c r="P273" s="10">
        <v>100.09</v>
      </c>
      <c r="Q273" s="10">
        <v>96.32</v>
      </c>
      <c r="R273" s="10">
        <v>105.46</v>
      </c>
      <c r="S273" s="10">
        <v>86.88</v>
      </c>
      <c r="T273" s="10">
        <v>98.35</v>
      </c>
      <c r="U273" s="10">
        <v>94.47</v>
      </c>
      <c r="V273" s="10">
        <v>93.06</v>
      </c>
      <c r="W273" s="10">
        <v>94.85</v>
      </c>
      <c r="X273" s="10">
        <v>97.41</v>
      </c>
      <c r="Y273" s="10">
        <v>87.94</v>
      </c>
      <c r="Z273" s="10">
        <v>114.53</v>
      </c>
      <c r="AA273" s="10">
        <v>95.6</v>
      </c>
      <c r="AB273" s="10">
        <v>89.29</v>
      </c>
      <c r="AC273" s="80">
        <v>0</v>
      </c>
      <c r="AD273" s="10">
        <v>101.67</v>
      </c>
      <c r="AE273" s="33">
        <v>72.33</v>
      </c>
      <c r="AF273" s="33" t="s">
        <v>111</v>
      </c>
      <c r="AG273" s="82">
        <v>101.8</v>
      </c>
      <c r="AH273" s="36"/>
      <c r="AI273" s="32"/>
      <c r="AJ273" s="8" t="s">
        <v>86</v>
      </c>
      <c r="AK273" s="10">
        <v>101.8</v>
      </c>
      <c r="AL273" s="10">
        <v>102.82</v>
      </c>
      <c r="AM273" s="38">
        <v>105.82</v>
      </c>
      <c r="AN273" s="38">
        <v>108.22</v>
      </c>
      <c r="AO273" s="38">
        <v>102.72</v>
      </c>
      <c r="AP273" s="38">
        <v>99.38</v>
      </c>
      <c r="AQ273" s="38">
        <v>108.08</v>
      </c>
      <c r="AR273" s="38">
        <v>96.36</v>
      </c>
      <c r="AS273" s="38">
        <v>101.38</v>
      </c>
      <c r="AT273" s="38">
        <v>102.27</v>
      </c>
      <c r="AU273" s="38">
        <v>86.6</v>
      </c>
      <c r="AV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</row>
    <row r="274" spans="1:64">
      <c r="A274" s="36"/>
      <c r="B274" s="32"/>
      <c r="C274" s="8" t="s">
        <v>88</v>
      </c>
      <c r="D274" s="72">
        <v>102.66</v>
      </c>
      <c r="E274" s="10">
        <v>102.64</v>
      </c>
      <c r="F274" s="10">
        <v>108.4</v>
      </c>
      <c r="G274" s="10">
        <v>134.24</v>
      </c>
      <c r="H274" s="10">
        <v>103.45</v>
      </c>
      <c r="I274" s="10">
        <v>100.63</v>
      </c>
      <c r="J274" s="10">
        <v>85.44</v>
      </c>
      <c r="K274" s="10">
        <v>103.68</v>
      </c>
      <c r="L274" s="10">
        <v>106.25</v>
      </c>
      <c r="M274" s="10">
        <v>59.95</v>
      </c>
      <c r="N274" s="10">
        <v>121.7</v>
      </c>
      <c r="O274" s="10">
        <v>93.06</v>
      </c>
      <c r="P274" s="10">
        <v>74.349999999999994</v>
      </c>
      <c r="Q274" s="10">
        <v>99.09</v>
      </c>
      <c r="R274" s="10">
        <v>106.26</v>
      </c>
      <c r="S274" s="10">
        <v>99.35</v>
      </c>
      <c r="T274" s="10">
        <v>95.65</v>
      </c>
      <c r="U274" s="10">
        <v>97.93</v>
      </c>
      <c r="V274" s="10">
        <v>90.34</v>
      </c>
      <c r="W274" s="10">
        <v>98.01</v>
      </c>
      <c r="X274" s="10">
        <v>96.43</v>
      </c>
      <c r="Y274" s="10">
        <v>88.51</v>
      </c>
      <c r="Z274" s="10">
        <v>123.39</v>
      </c>
      <c r="AA274" s="10">
        <v>101.32</v>
      </c>
      <c r="AB274" s="10">
        <v>101.12</v>
      </c>
      <c r="AC274" s="80">
        <v>0</v>
      </c>
      <c r="AD274" s="10">
        <v>81.36</v>
      </c>
      <c r="AE274" s="33">
        <v>71.66</v>
      </c>
      <c r="AF274" s="33" t="s">
        <v>111</v>
      </c>
      <c r="AG274" s="82">
        <v>102.66</v>
      </c>
      <c r="AH274" s="36"/>
      <c r="AI274" s="32"/>
      <c r="AJ274" s="8" t="s">
        <v>88</v>
      </c>
      <c r="AK274" s="10">
        <v>102.66</v>
      </c>
      <c r="AL274" s="10">
        <v>101.67</v>
      </c>
      <c r="AM274" s="38">
        <v>106.98</v>
      </c>
      <c r="AN274" s="38">
        <v>108.85</v>
      </c>
      <c r="AO274" s="38">
        <v>103.82</v>
      </c>
      <c r="AP274" s="38">
        <v>94.16</v>
      </c>
      <c r="AQ274" s="38">
        <v>104.45</v>
      </c>
      <c r="AR274" s="38">
        <v>93.11</v>
      </c>
      <c r="AS274" s="38">
        <v>103.28</v>
      </c>
      <c r="AT274" s="38">
        <v>104.76</v>
      </c>
      <c r="AU274" s="38">
        <v>80.3</v>
      </c>
      <c r="AV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</row>
    <row r="275" spans="1:64">
      <c r="A275" s="36"/>
      <c r="B275" s="32"/>
      <c r="C275" s="8" t="s">
        <v>89</v>
      </c>
      <c r="D275" s="72">
        <v>104.42</v>
      </c>
      <c r="E275" s="10">
        <v>104.37</v>
      </c>
      <c r="F275" s="10">
        <v>111.17</v>
      </c>
      <c r="G275" s="10">
        <v>163.02000000000001</v>
      </c>
      <c r="H275" s="10">
        <v>89.32</v>
      </c>
      <c r="I275" s="10">
        <v>107.19</v>
      </c>
      <c r="J275" s="10">
        <v>110.14</v>
      </c>
      <c r="K275" s="10">
        <v>106.24</v>
      </c>
      <c r="L275" s="10">
        <v>101.38</v>
      </c>
      <c r="M275" s="10">
        <v>57.6</v>
      </c>
      <c r="N275" s="10">
        <v>128.25</v>
      </c>
      <c r="O275" s="10">
        <v>72.31</v>
      </c>
      <c r="P275" s="10">
        <v>42.28</v>
      </c>
      <c r="Q275" s="10">
        <v>100.55</v>
      </c>
      <c r="R275" s="10">
        <v>108.83</v>
      </c>
      <c r="S275" s="10">
        <v>85.16</v>
      </c>
      <c r="T275" s="10">
        <v>96.78</v>
      </c>
      <c r="U275" s="10">
        <v>91.53</v>
      </c>
      <c r="V275" s="10">
        <v>90.12</v>
      </c>
      <c r="W275" s="10">
        <v>97.65</v>
      </c>
      <c r="X275" s="10">
        <v>98.47</v>
      </c>
      <c r="Y275" s="10">
        <v>97.61</v>
      </c>
      <c r="Z275" s="10">
        <v>118.73</v>
      </c>
      <c r="AA275" s="10">
        <v>106.55</v>
      </c>
      <c r="AB275" s="10">
        <v>100.84</v>
      </c>
      <c r="AC275" s="80">
        <v>0</v>
      </c>
      <c r="AD275" s="10">
        <v>83.28</v>
      </c>
      <c r="AE275" s="33">
        <v>73.010000000000005</v>
      </c>
      <c r="AF275" s="33" t="s">
        <v>111</v>
      </c>
      <c r="AG275" s="82">
        <v>104.42</v>
      </c>
      <c r="AH275" s="36"/>
      <c r="AI275" s="32"/>
      <c r="AJ275" s="8" t="s">
        <v>89</v>
      </c>
      <c r="AK275" s="10">
        <v>104.42</v>
      </c>
      <c r="AL275" s="10">
        <v>100.82</v>
      </c>
      <c r="AM275" s="38">
        <v>104.38</v>
      </c>
      <c r="AN275" s="38">
        <v>108.56</v>
      </c>
      <c r="AO275" s="38">
        <v>97.22</v>
      </c>
      <c r="AP275" s="38">
        <v>96.37</v>
      </c>
      <c r="AQ275" s="38">
        <v>95.09</v>
      </c>
      <c r="AR275" s="38">
        <v>95.89</v>
      </c>
      <c r="AS275" s="38">
        <v>106.35</v>
      </c>
      <c r="AT275" s="38">
        <v>107.58</v>
      </c>
      <c r="AU275" s="38">
        <v>79.78</v>
      </c>
      <c r="AV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</row>
    <row r="276" spans="1:64">
      <c r="A276" s="36"/>
      <c r="B276" s="32"/>
      <c r="C276" s="8" t="s">
        <v>90</v>
      </c>
      <c r="D276" s="72">
        <v>110.66</v>
      </c>
      <c r="E276" s="10">
        <v>110.8</v>
      </c>
      <c r="F276" s="10">
        <v>112.85</v>
      </c>
      <c r="G276" s="10">
        <v>188.55</v>
      </c>
      <c r="H276" s="10">
        <v>105.79</v>
      </c>
      <c r="I276" s="10">
        <v>109.53</v>
      </c>
      <c r="J276" s="10">
        <v>104.79</v>
      </c>
      <c r="K276" s="10">
        <v>114.37</v>
      </c>
      <c r="L276" s="10">
        <v>89.87</v>
      </c>
      <c r="M276" s="10">
        <v>58.87</v>
      </c>
      <c r="N276" s="10">
        <v>133.66999999999999</v>
      </c>
      <c r="O276" s="10">
        <v>95.49</v>
      </c>
      <c r="P276" s="10">
        <v>113.57</v>
      </c>
      <c r="Q276" s="10">
        <v>103.42</v>
      </c>
      <c r="R276" s="10">
        <v>113.61</v>
      </c>
      <c r="S276" s="10">
        <v>95.35</v>
      </c>
      <c r="T276" s="10">
        <v>100.69</v>
      </c>
      <c r="U276" s="10">
        <v>99.18</v>
      </c>
      <c r="V276" s="10">
        <v>89.69</v>
      </c>
      <c r="W276" s="10">
        <v>99.72</v>
      </c>
      <c r="X276" s="10">
        <v>98.55</v>
      </c>
      <c r="Y276" s="10">
        <v>106.17</v>
      </c>
      <c r="Z276" s="10">
        <v>100.63</v>
      </c>
      <c r="AA276" s="10">
        <v>114.59</v>
      </c>
      <c r="AB276" s="10">
        <v>103.33</v>
      </c>
      <c r="AC276" s="80">
        <v>0</v>
      </c>
      <c r="AD276" s="10">
        <v>79.709999999999994</v>
      </c>
      <c r="AE276" s="33">
        <v>70.8</v>
      </c>
      <c r="AF276" s="33" t="s">
        <v>111</v>
      </c>
      <c r="AG276" s="82">
        <v>110.66</v>
      </c>
      <c r="AH276" s="36"/>
      <c r="AI276" s="32"/>
      <c r="AJ276" s="8" t="s">
        <v>90</v>
      </c>
      <c r="AK276" s="10">
        <v>110.66</v>
      </c>
      <c r="AL276" s="10">
        <v>109.92</v>
      </c>
      <c r="AM276" s="38">
        <v>115.68</v>
      </c>
      <c r="AN276" s="38">
        <v>119.78</v>
      </c>
      <c r="AO276" s="38">
        <v>107.94</v>
      </c>
      <c r="AP276" s="38">
        <v>101.97</v>
      </c>
      <c r="AQ276" s="38">
        <v>111.48</v>
      </c>
      <c r="AR276" s="38">
        <v>97.66</v>
      </c>
      <c r="AS276" s="38">
        <v>111.08</v>
      </c>
      <c r="AT276" s="38">
        <v>113.03</v>
      </c>
      <c r="AU276" s="38">
        <v>79.69</v>
      </c>
      <c r="AV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</row>
    <row r="277" spans="1:64">
      <c r="A277" s="36"/>
      <c r="B277" s="32"/>
      <c r="C277" s="8" t="s">
        <v>91</v>
      </c>
      <c r="D277" s="72">
        <v>111.38</v>
      </c>
      <c r="E277" s="10">
        <v>111.4</v>
      </c>
      <c r="F277" s="10">
        <v>106.73</v>
      </c>
      <c r="G277" s="10">
        <v>188.34</v>
      </c>
      <c r="H277" s="10">
        <v>118.38</v>
      </c>
      <c r="I277" s="10">
        <v>112.51</v>
      </c>
      <c r="J277" s="10">
        <v>110.67</v>
      </c>
      <c r="K277" s="10">
        <v>118.24</v>
      </c>
      <c r="L277" s="10">
        <v>84.94</v>
      </c>
      <c r="M277" s="10">
        <v>60.1</v>
      </c>
      <c r="N277" s="10">
        <v>144.21</v>
      </c>
      <c r="O277" s="10">
        <v>94.07</v>
      </c>
      <c r="P277" s="10">
        <v>101.75</v>
      </c>
      <c r="Q277" s="10">
        <v>99.85</v>
      </c>
      <c r="R277" s="10">
        <v>115.11</v>
      </c>
      <c r="S277" s="10">
        <v>98.66</v>
      </c>
      <c r="T277" s="10">
        <v>103.81</v>
      </c>
      <c r="U277" s="10">
        <v>103.21</v>
      </c>
      <c r="V277" s="10">
        <v>89.76</v>
      </c>
      <c r="W277" s="10">
        <v>99.64</v>
      </c>
      <c r="X277" s="10">
        <v>98.98</v>
      </c>
      <c r="Y277" s="10">
        <v>96.82</v>
      </c>
      <c r="Z277" s="10">
        <v>119.68</v>
      </c>
      <c r="AA277" s="10">
        <v>126.32</v>
      </c>
      <c r="AB277" s="10">
        <v>104.24</v>
      </c>
      <c r="AC277" s="80">
        <v>0</v>
      </c>
      <c r="AD277" s="10">
        <v>77.22</v>
      </c>
      <c r="AE277" s="33">
        <v>79.69</v>
      </c>
      <c r="AF277" s="33" t="s">
        <v>111</v>
      </c>
      <c r="AG277" s="82">
        <v>111.38</v>
      </c>
      <c r="AH277" s="36"/>
      <c r="AI277" s="32"/>
      <c r="AJ277" s="8" t="s">
        <v>91</v>
      </c>
      <c r="AK277" s="10">
        <v>111.38</v>
      </c>
      <c r="AL277" s="10">
        <v>114.38</v>
      </c>
      <c r="AM277" s="38">
        <v>121.5</v>
      </c>
      <c r="AN277" s="38">
        <v>125.49</v>
      </c>
      <c r="AO277" s="38">
        <v>115.57</v>
      </c>
      <c r="AP277" s="38">
        <v>105.86</v>
      </c>
      <c r="AQ277" s="38">
        <v>113.54</v>
      </c>
      <c r="AR277" s="38">
        <v>100.56</v>
      </c>
      <c r="AS277" s="38">
        <v>109.78</v>
      </c>
      <c r="AT277" s="38">
        <v>111.63</v>
      </c>
      <c r="AU277" s="38">
        <v>82.72</v>
      </c>
      <c r="AV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</row>
    <row r="278" spans="1:64">
      <c r="A278" s="36"/>
      <c r="B278" s="32"/>
      <c r="C278" s="8" t="s">
        <v>92</v>
      </c>
      <c r="D278" s="72">
        <v>112.03</v>
      </c>
      <c r="E278" s="10">
        <v>112.03</v>
      </c>
      <c r="F278" s="10">
        <v>110.58</v>
      </c>
      <c r="G278" s="10">
        <v>189.46</v>
      </c>
      <c r="H278" s="10">
        <v>122.91</v>
      </c>
      <c r="I278" s="10">
        <v>113.37</v>
      </c>
      <c r="J278" s="10">
        <v>110.77</v>
      </c>
      <c r="K278" s="10">
        <v>121.26</v>
      </c>
      <c r="L278" s="10">
        <v>82.99</v>
      </c>
      <c r="M278" s="10">
        <v>70.540000000000006</v>
      </c>
      <c r="N278" s="10">
        <v>140.57</v>
      </c>
      <c r="O278" s="10">
        <v>84.41</v>
      </c>
      <c r="P278" s="10">
        <v>97.88</v>
      </c>
      <c r="Q278" s="10">
        <v>100.95</v>
      </c>
      <c r="R278" s="10">
        <v>114.1</v>
      </c>
      <c r="S278" s="10">
        <v>95.43</v>
      </c>
      <c r="T278" s="10">
        <v>100.92</v>
      </c>
      <c r="U278" s="10">
        <v>107.98</v>
      </c>
      <c r="V278" s="10">
        <v>91.91</v>
      </c>
      <c r="W278" s="10">
        <v>97.87</v>
      </c>
      <c r="X278" s="10">
        <v>97.82</v>
      </c>
      <c r="Y278" s="10">
        <v>101.23</v>
      </c>
      <c r="Z278" s="10">
        <v>110.44</v>
      </c>
      <c r="AA278" s="10">
        <v>125.67</v>
      </c>
      <c r="AB278" s="10">
        <v>100.75</v>
      </c>
      <c r="AC278" s="80">
        <v>0</v>
      </c>
      <c r="AD278" s="10">
        <v>82.18</v>
      </c>
      <c r="AE278" s="33">
        <v>79.38</v>
      </c>
      <c r="AF278" s="33" t="s">
        <v>111</v>
      </c>
      <c r="AG278" s="82">
        <v>112.03</v>
      </c>
      <c r="AH278" s="36"/>
      <c r="AI278" s="32"/>
      <c r="AJ278" s="8" t="s">
        <v>92</v>
      </c>
      <c r="AK278" s="10">
        <v>112.03</v>
      </c>
      <c r="AL278" s="10">
        <v>114.97</v>
      </c>
      <c r="AM278" s="38">
        <v>123.01</v>
      </c>
      <c r="AN278" s="38">
        <v>125.76</v>
      </c>
      <c r="AO278" s="38">
        <v>119.34</v>
      </c>
      <c r="AP278" s="38">
        <v>104.51</v>
      </c>
      <c r="AQ278" s="38">
        <v>115.25</v>
      </c>
      <c r="AR278" s="38">
        <v>100.25</v>
      </c>
      <c r="AS278" s="38">
        <v>110.13</v>
      </c>
      <c r="AT278" s="38">
        <v>111.21</v>
      </c>
      <c r="AU278" s="38">
        <v>92.79</v>
      </c>
      <c r="AV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1:64">
      <c r="A279" s="36"/>
      <c r="B279" s="32"/>
      <c r="C279" s="8" t="s">
        <v>93</v>
      </c>
      <c r="D279" s="72">
        <v>115.66</v>
      </c>
      <c r="E279" s="10">
        <v>115.68</v>
      </c>
      <c r="F279" s="10">
        <v>111.43</v>
      </c>
      <c r="G279" s="10">
        <v>222.08</v>
      </c>
      <c r="H279" s="10">
        <v>132.54</v>
      </c>
      <c r="I279" s="10">
        <v>117.35</v>
      </c>
      <c r="J279" s="10">
        <v>106.4</v>
      </c>
      <c r="K279" s="10">
        <v>126.99</v>
      </c>
      <c r="L279" s="10">
        <v>85.81</v>
      </c>
      <c r="M279" s="10">
        <v>72.62</v>
      </c>
      <c r="N279" s="10">
        <v>143.08000000000001</v>
      </c>
      <c r="O279" s="10">
        <v>104.41</v>
      </c>
      <c r="P279" s="10">
        <v>104.61</v>
      </c>
      <c r="Q279" s="10">
        <v>99.74</v>
      </c>
      <c r="R279" s="10">
        <v>114.27</v>
      </c>
      <c r="S279" s="10">
        <v>91.73</v>
      </c>
      <c r="T279" s="10">
        <v>101.84</v>
      </c>
      <c r="U279" s="10">
        <v>104.6</v>
      </c>
      <c r="V279" s="10">
        <v>90.37</v>
      </c>
      <c r="W279" s="10">
        <v>97.98</v>
      </c>
      <c r="X279" s="10">
        <v>99.69</v>
      </c>
      <c r="Y279" s="10">
        <v>94.9</v>
      </c>
      <c r="Z279" s="10">
        <v>122.15</v>
      </c>
      <c r="AA279" s="10">
        <v>127.55</v>
      </c>
      <c r="AB279" s="10">
        <v>104.65</v>
      </c>
      <c r="AC279" s="80">
        <v>0</v>
      </c>
      <c r="AD279" s="10">
        <v>78.55</v>
      </c>
      <c r="AE279" s="33">
        <v>79.66</v>
      </c>
      <c r="AF279" s="33" t="s">
        <v>111</v>
      </c>
      <c r="AG279" s="82">
        <v>115.66</v>
      </c>
      <c r="AH279" s="36"/>
      <c r="AI279" s="32"/>
      <c r="AJ279" s="8" t="s">
        <v>93</v>
      </c>
      <c r="AK279" s="10">
        <v>115.66</v>
      </c>
      <c r="AL279" s="10">
        <v>121.63</v>
      </c>
      <c r="AM279" s="38">
        <v>129.85</v>
      </c>
      <c r="AN279" s="38">
        <v>134.03</v>
      </c>
      <c r="AO279" s="38">
        <v>123.43</v>
      </c>
      <c r="AP279" s="38">
        <v>109.76</v>
      </c>
      <c r="AQ279" s="38">
        <v>123.15</v>
      </c>
      <c r="AR279" s="38">
        <v>103.73</v>
      </c>
      <c r="AS279" s="38">
        <v>111.63</v>
      </c>
      <c r="AT279" s="38">
        <v>112.91</v>
      </c>
      <c r="AU279" s="38">
        <v>89.55</v>
      </c>
      <c r="AV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</row>
    <row r="280" spans="1:64">
      <c r="A280" s="36"/>
      <c r="B280" s="32"/>
      <c r="C280" s="8" t="s">
        <v>94</v>
      </c>
      <c r="D280" s="72">
        <v>113.54</v>
      </c>
      <c r="E280" s="10">
        <v>113.53</v>
      </c>
      <c r="F280" s="10">
        <v>111.32</v>
      </c>
      <c r="G280" s="10">
        <v>201.06</v>
      </c>
      <c r="H280" s="10">
        <v>122.3</v>
      </c>
      <c r="I280" s="10">
        <v>112.77</v>
      </c>
      <c r="J280" s="10">
        <v>95.03</v>
      </c>
      <c r="K280" s="10">
        <v>127.45</v>
      </c>
      <c r="L280" s="10">
        <v>83.6</v>
      </c>
      <c r="M280" s="10">
        <v>72.81</v>
      </c>
      <c r="N280" s="10">
        <v>144.91</v>
      </c>
      <c r="O280" s="10">
        <v>104.32</v>
      </c>
      <c r="P280" s="10">
        <v>111.86</v>
      </c>
      <c r="Q280" s="10">
        <v>101.87</v>
      </c>
      <c r="R280" s="10">
        <v>113.83</v>
      </c>
      <c r="S280" s="10">
        <v>89.86</v>
      </c>
      <c r="T280" s="10">
        <v>102.92</v>
      </c>
      <c r="U280" s="10">
        <v>97.61</v>
      </c>
      <c r="V280" s="10">
        <v>87.51</v>
      </c>
      <c r="W280" s="10">
        <v>95.98</v>
      </c>
      <c r="X280" s="10">
        <v>97.04</v>
      </c>
      <c r="Y280" s="10">
        <v>91.18</v>
      </c>
      <c r="Z280" s="10">
        <v>126.7</v>
      </c>
      <c r="AA280" s="10">
        <v>114.67</v>
      </c>
      <c r="AB280" s="10">
        <v>114.78</v>
      </c>
      <c r="AC280" s="80">
        <v>0</v>
      </c>
      <c r="AD280" s="10">
        <v>73.13</v>
      </c>
      <c r="AE280" s="33">
        <v>70.2</v>
      </c>
      <c r="AF280" s="33" t="s">
        <v>111</v>
      </c>
      <c r="AG280" s="82">
        <v>113.54</v>
      </c>
      <c r="AH280" s="36"/>
      <c r="AI280" s="32"/>
      <c r="AJ280" s="8" t="s">
        <v>94</v>
      </c>
      <c r="AK280" s="10">
        <v>113.54</v>
      </c>
      <c r="AL280" s="10">
        <v>118.76</v>
      </c>
      <c r="AM280" s="38">
        <v>129.13</v>
      </c>
      <c r="AN280" s="38">
        <v>134.4</v>
      </c>
      <c r="AO280" s="38">
        <v>118.45</v>
      </c>
      <c r="AP280" s="38">
        <v>105.8</v>
      </c>
      <c r="AQ280" s="38">
        <v>118.4</v>
      </c>
      <c r="AR280" s="38">
        <v>100.21</v>
      </c>
      <c r="AS280" s="38">
        <v>110.7</v>
      </c>
      <c r="AT280" s="38">
        <v>111.68</v>
      </c>
      <c r="AU280" s="38">
        <v>94.71</v>
      </c>
      <c r="AV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</row>
    <row r="281" spans="1:64">
      <c r="A281" s="36"/>
      <c r="B281" s="32"/>
      <c r="C281" s="8" t="s">
        <v>95</v>
      </c>
      <c r="D281" s="72">
        <v>114.83</v>
      </c>
      <c r="E281" s="10">
        <v>114.82</v>
      </c>
      <c r="F281" s="10">
        <v>110.09</v>
      </c>
      <c r="G281" s="10">
        <v>225.17</v>
      </c>
      <c r="H281" s="10">
        <v>119.74</v>
      </c>
      <c r="I281" s="10">
        <v>119.63</v>
      </c>
      <c r="J281" s="10">
        <v>109.76</v>
      </c>
      <c r="K281" s="10">
        <v>133.16999999999999</v>
      </c>
      <c r="L281" s="10">
        <v>84.24</v>
      </c>
      <c r="M281" s="10">
        <v>74.92</v>
      </c>
      <c r="N281" s="10">
        <v>147.58000000000001</v>
      </c>
      <c r="O281" s="10">
        <v>111.14</v>
      </c>
      <c r="P281" s="10">
        <v>115.5</v>
      </c>
      <c r="Q281" s="10">
        <v>102.42</v>
      </c>
      <c r="R281" s="10">
        <v>110.43</v>
      </c>
      <c r="S281" s="10">
        <v>90.73</v>
      </c>
      <c r="T281" s="10">
        <v>103.6</v>
      </c>
      <c r="U281" s="10">
        <v>100.98</v>
      </c>
      <c r="V281" s="10">
        <v>87.68</v>
      </c>
      <c r="W281" s="10">
        <v>94.57</v>
      </c>
      <c r="X281" s="10">
        <v>95.39</v>
      </c>
      <c r="Y281" s="10">
        <v>95.29</v>
      </c>
      <c r="Z281" s="10">
        <v>116.21</v>
      </c>
      <c r="AA281" s="10">
        <v>98.01</v>
      </c>
      <c r="AB281" s="10">
        <v>111.57</v>
      </c>
      <c r="AC281" s="80">
        <v>0</v>
      </c>
      <c r="AD281" s="10">
        <v>68.75</v>
      </c>
      <c r="AE281" s="33">
        <v>86</v>
      </c>
      <c r="AF281" s="33" t="s">
        <v>111</v>
      </c>
      <c r="AG281" s="82">
        <v>114.83</v>
      </c>
      <c r="AH281" s="36"/>
      <c r="AI281" s="32"/>
      <c r="AJ281" s="8" t="s">
        <v>95</v>
      </c>
      <c r="AK281" s="10">
        <v>114.83</v>
      </c>
      <c r="AL281" s="10">
        <v>118.1</v>
      </c>
      <c r="AM281" s="38">
        <v>130.1</v>
      </c>
      <c r="AN281" s="38">
        <v>137.97999999999999</v>
      </c>
      <c r="AO281" s="38">
        <v>116.27</v>
      </c>
      <c r="AP281" s="38">
        <v>103.36</v>
      </c>
      <c r="AQ281" s="38">
        <v>118.98</v>
      </c>
      <c r="AR281" s="38">
        <v>95.89</v>
      </c>
      <c r="AS281" s="38">
        <v>113.2</v>
      </c>
      <c r="AT281" s="38">
        <v>114.19</v>
      </c>
      <c r="AU281" s="38">
        <v>96.23</v>
      </c>
      <c r="AV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</row>
    <row r="282" spans="1:64">
      <c r="A282" s="36"/>
      <c r="B282" s="32"/>
      <c r="C282" s="8" t="s">
        <v>96</v>
      </c>
      <c r="D282" s="72">
        <v>115.53</v>
      </c>
      <c r="E282" s="10">
        <v>115.54</v>
      </c>
      <c r="F282" s="10">
        <v>108.15</v>
      </c>
      <c r="G282" s="10">
        <v>229.45</v>
      </c>
      <c r="H282" s="10">
        <v>124.56</v>
      </c>
      <c r="I282" s="10">
        <v>128.43</v>
      </c>
      <c r="J282" s="10">
        <v>129.09</v>
      </c>
      <c r="K282" s="10">
        <v>138.65</v>
      </c>
      <c r="L282" s="10">
        <v>87.97</v>
      </c>
      <c r="M282" s="10">
        <v>75.430000000000007</v>
      </c>
      <c r="N282" s="10">
        <v>156.22</v>
      </c>
      <c r="O282" s="10">
        <v>103.82</v>
      </c>
      <c r="P282" s="10">
        <v>112.07</v>
      </c>
      <c r="Q282" s="10">
        <v>105.06</v>
      </c>
      <c r="R282" s="10">
        <v>101.85</v>
      </c>
      <c r="S282" s="10">
        <v>92.62</v>
      </c>
      <c r="T282" s="10">
        <v>104.66</v>
      </c>
      <c r="U282" s="10">
        <v>102.29</v>
      </c>
      <c r="V282" s="10">
        <v>87.9</v>
      </c>
      <c r="W282" s="10">
        <v>94.68</v>
      </c>
      <c r="X282" s="10">
        <v>91.04</v>
      </c>
      <c r="Y282" s="10">
        <v>89.88</v>
      </c>
      <c r="Z282" s="10">
        <v>120.55</v>
      </c>
      <c r="AA282" s="10">
        <v>99.93</v>
      </c>
      <c r="AB282" s="10">
        <v>111.03</v>
      </c>
      <c r="AC282" s="80">
        <v>0</v>
      </c>
      <c r="AD282" s="10">
        <v>64.680000000000007</v>
      </c>
      <c r="AE282" s="33">
        <v>118.66</v>
      </c>
      <c r="AF282" s="33" t="s">
        <v>111</v>
      </c>
      <c r="AG282" s="82">
        <v>115.53</v>
      </c>
      <c r="AH282" s="36"/>
      <c r="AI282" s="32"/>
      <c r="AJ282" s="8" t="s">
        <v>96</v>
      </c>
      <c r="AK282" s="10">
        <v>115.53</v>
      </c>
      <c r="AL282" s="10">
        <v>120.93</v>
      </c>
      <c r="AM282" s="38">
        <v>138.61000000000001</v>
      </c>
      <c r="AN282" s="38">
        <v>148.76</v>
      </c>
      <c r="AO282" s="38">
        <v>119</v>
      </c>
      <c r="AP282" s="38">
        <v>98.08</v>
      </c>
      <c r="AQ282" s="38">
        <v>114.73</v>
      </c>
      <c r="AR282" s="38">
        <v>91.57</v>
      </c>
      <c r="AS282" s="38">
        <v>112.49</v>
      </c>
      <c r="AT282" s="38">
        <v>113.43</v>
      </c>
      <c r="AU282" s="38">
        <v>95.22</v>
      </c>
      <c r="AV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</row>
    <row r="283" spans="1:64">
      <c r="A283" s="36"/>
      <c r="B283" s="34"/>
      <c r="C283" s="15" t="s">
        <v>97</v>
      </c>
      <c r="D283" s="73">
        <v>116.35</v>
      </c>
      <c r="E283" s="14">
        <v>116.29</v>
      </c>
      <c r="F283" s="14">
        <v>106.26</v>
      </c>
      <c r="G283" s="14">
        <v>248.65</v>
      </c>
      <c r="H283" s="14">
        <v>119.27</v>
      </c>
      <c r="I283" s="14">
        <v>128.34</v>
      </c>
      <c r="J283" s="14">
        <v>120.11</v>
      </c>
      <c r="K283" s="14">
        <v>140.4</v>
      </c>
      <c r="L283" s="14">
        <v>88.65</v>
      </c>
      <c r="M283" s="14">
        <v>79.06</v>
      </c>
      <c r="N283" s="14">
        <v>158.36000000000001</v>
      </c>
      <c r="O283" s="14">
        <v>115.4</v>
      </c>
      <c r="P283" s="14">
        <v>124.41</v>
      </c>
      <c r="Q283" s="14">
        <v>102.5</v>
      </c>
      <c r="R283" s="14">
        <v>103.7</v>
      </c>
      <c r="S283" s="14">
        <v>87.86</v>
      </c>
      <c r="T283" s="14">
        <v>90.37</v>
      </c>
      <c r="U283" s="14">
        <v>110.14</v>
      </c>
      <c r="V283" s="14">
        <v>93.38</v>
      </c>
      <c r="W283" s="14">
        <v>94.15</v>
      </c>
      <c r="X283" s="14">
        <v>97.32</v>
      </c>
      <c r="Y283" s="14">
        <v>94.2</v>
      </c>
      <c r="Z283" s="14">
        <v>136.69999999999999</v>
      </c>
      <c r="AA283" s="14">
        <v>120.15</v>
      </c>
      <c r="AB283" s="14">
        <v>104.35</v>
      </c>
      <c r="AC283" s="81">
        <v>0</v>
      </c>
      <c r="AD283" s="14">
        <v>63.25</v>
      </c>
      <c r="AE283" s="33">
        <v>129.16999999999999</v>
      </c>
      <c r="AF283" s="33" t="s">
        <v>111</v>
      </c>
      <c r="AG283" s="82">
        <v>116.35</v>
      </c>
      <c r="AH283" s="36"/>
      <c r="AI283" s="34"/>
      <c r="AJ283" s="15" t="s">
        <v>97</v>
      </c>
      <c r="AK283" s="14">
        <v>116.35</v>
      </c>
      <c r="AL283" s="14">
        <v>122.75</v>
      </c>
      <c r="AM283" s="40">
        <v>139.75</v>
      </c>
      <c r="AN283" s="40">
        <v>154.21</v>
      </c>
      <c r="AO283" s="40">
        <v>113.92</v>
      </c>
      <c r="AP283" s="40">
        <v>103.08</v>
      </c>
      <c r="AQ283" s="40">
        <v>121.76</v>
      </c>
      <c r="AR283" s="40">
        <v>94.49</v>
      </c>
      <c r="AS283" s="40">
        <v>112.44</v>
      </c>
      <c r="AT283" s="40">
        <v>113.51</v>
      </c>
      <c r="AU283" s="40">
        <v>94.6</v>
      </c>
      <c r="AV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</row>
    <row r="284" spans="1:64">
      <c r="A284" s="8"/>
      <c r="B284" s="28" t="s">
        <v>106</v>
      </c>
      <c r="C284" s="22" t="s">
        <v>84</v>
      </c>
      <c r="D284" s="72">
        <v>117.49</v>
      </c>
      <c r="E284" s="10">
        <v>117.49</v>
      </c>
      <c r="F284" s="10">
        <v>107.09</v>
      </c>
      <c r="G284" s="10">
        <v>274.82</v>
      </c>
      <c r="H284" s="10">
        <v>123.74</v>
      </c>
      <c r="I284" s="10">
        <v>126.38</v>
      </c>
      <c r="J284" s="10">
        <v>111.35</v>
      </c>
      <c r="K284" s="10">
        <v>140.72</v>
      </c>
      <c r="L284" s="10">
        <v>88.6</v>
      </c>
      <c r="M284" s="10">
        <v>85.66</v>
      </c>
      <c r="N284" s="10">
        <v>173.8</v>
      </c>
      <c r="O284" s="10">
        <v>125.32</v>
      </c>
      <c r="P284" s="10">
        <v>127.64</v>
      </c>
      <c r="Q284" s="10">
        <v>98.53</v>
      </c>
      <c r="R284" s="10">
        <v>98.81</v>
      </c>
      <c r="S284" s="10">
        <v>88.25</v>
      </c>
      <c r="T284" s="10">
        <v>94.98</v>
      </c>
      <c r="U284" s="10">
        <v>104.65</v>
      </c>
      <c r="V284" s="10">
        <v>89.27</v>
      </c>
      <c r="W284" s="10">
        <v>93.3</v>
      </c>
      <c r="X284" s="10">
        <v>98.87</v>
      </c>
      <c r="Y284" s="10">
        <v>94.62</v>
      </c>
      <c r="Z284" s="10">
        <v>142.13</v>
      </c>
      <c r="AA284" s="10">
        <v>121.7</v>
      </c>
      <c r="AB284" s="10">
        <v>114.47</v>
      </c>
      <c r="AC284" s="80">
        <v>0</v>
      </c>
      <c r="AD284" s="10">
        <v>59.66</v>
      </c>
      <c r="AE284" s="30">
        <v>123.34</v>
      </c>
      <c r="AF284" s="30" t="s">
        <v>111</v>
      </c>
      <c r="AG284" s="84">
        <v>117.49</v>
      </c>
      <c r="AH284" s="8"/>
      <c r="AI284" s="28" t="s">
        <v>106</v>
      </c>
      <c r="AJ284" s="22" t="s">
        <v>84</v>
      </c>
      <c r="AK284" s="10">
        <v>117.49</v>
      </c>
      <c r="AL284" s="10">
        <v>125.02</v>
      </c>
      <c r="AM284" s="38">
        <v>141.85</v>
      </c>
      <c r="AN284" s="38">
        <v>158.34</v>
      </c>
      <c r="AO284" s="38">
        <v>112.87</v>
      </c>
      <c r="AP284" s="38">
        <v>103.22</v>
      </c>
      <c r="AQ284" s="38">
        <v>130.19999999999999</v>
      </c>
      <c r="AR284" s="38">
        <v>91.81</v>
      </c>
      <c r="AS284" s="38">
        <v>113.53</v>
      </c>
      <c r="AT284" s="38">
        <v>114.57</v>
      </c>
      <c r="AU284" s="38">
        <v>95.21</v>
      </c>
      <c r="AV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</row>
    <row r="285" spans="1:64">
      <c r="A285" s="8"/>
      <c r="B285" s="32"/>
      <c r="C285" s="8" t="s">
        <v>86</v>
      </c>
      <c r="D285" s="72">
        <v>118.47</v>
      </c>
      <c r="E285" s="10">
        <v>118.48</v>
      </c>
      <c r="F285" s="10">
        <v>110.2</v>
      </c>
      <c r="G285" s="10">
        <v>263.44</v>
      </c>
      <c r="H285" s="10">
        <v>123.24</v>
      </c>
      <c r="I285" s="10">
        <v>127.4</v>
      </c>
      <c r="J285" s="10">
        <v>113.52</v>
      </c>
      <c r="K285" s="10">
        <v>139.79</v>
      </c>
      <c r="L285" s="10">
        <v>85.37</v>
      </c>
      <c r="M285" s="10">
        <v>91.62</v>
      </c>
      <c r="N285" s="10">
        <v>188.88</v>
      </c>
      <c r="O285" s="10">
        <v>131.97</v>
      </c>
      <c r="P285" s="10">
        <v>104.28</v>
      </c>
      <c r="Q285" s="10">
        <v>101.01</v>
      </c>
      <c r="R285" s="10">
        <v>101.47</v>
      </c>
      <c r="S285" s="10">
        <v>85.12</v>
      </c>
      <c r="T285" s="10">
        <v>98.39</v>
      </c>
      <c r="U285" s="10">
        <v>99.64</v>
      </c>
      <c r="V285" s="10">
        <v>88.82</v>
      </c>
      <c r="W285" s="10">
        <v>90.24</v>
      </c>
      <c r="X285" s="10">
        <v>100.44</v>
      </c>
      <c r="Y285" s="10">
        <v>102.1</v>
      </c>
      <c r="Z285" s="10">
        <v>141.46</v>
      </c>
      <c r="AA285" s="10">
        <v>119.13</v>
      </c>
      <c r="AB285" s="10">
        <v>116.47</v>
      </c>
      <c r="AC285" s="80">
        <v>0</v>
      </c>
      <c r="AD285" s="10">
        <v>54.47</v>
      </c>
      <c r="AE285" s="33">
        <v>128.71</v>
      </c>
      <c r="AF285" s="33" t="s">
        <v>111</v>
      </c>
      <c r="AG285" s="82">
        <v>118.47</v>
      </c>
      <c r="AH285" s="8"/>
      <c r="AI285" s="32"/>
      <c r="AJ285" s="8" t="s">
        <v>86</v>
      </c>
      <c r="AK285" s="10">
        <v>118.47</v>
      </c>
      <c r="AL285" s="10">
        <v>127.54</v>
      </c>
      <c r="AM285" s="38">
        <v>146.69999999999999</v>
      </c>
      <c r="AN285" s="38">
        <v>165.6</v>
      </c>
      <c r="AO285" s="38">
        <v>113.94</v>
      </c>
      <c r="AP285" s="38">
        <v>102.93</v>
      </c>
      <c r="AQ285" s="38">
        <v>134.12</v>
      </c>
      <c r="AR285" s="38">
        <v>91.35</v>
      </c>
      <c r="AS285" s="38">
        <v>113.78</v>
      </c>
      <c r="AT285" s="38">
        <v>114.73</v>
      </c>
      <c r="AU285" s="38">
        <v>97.14</v>
      </c>
      <c r="AV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</row>
    <row r="286" spans="1:64">
      <c r="A286" s="8"/>
      <c r="B286" s="32"/>
      <c r="C286" s="8" t="s">
        <v>88</v>
      </c>
      <c r="D286" s="72">
        <v>120.08</v>
      </c>
      <c r="E286" s="10">
        <v>120.05</v>
      </c>
      <c r="F286" s="10">
        <v>111.64</v>
      </c>
      <c r="G286" s="10">
        <v>249.92</v>
      </c>
      <c r="H286" s="10">
        <v>124.85</v>
      </c>
      <c r="I286" s="10">
        <v>130.68</v>
      </c>
      <c r="J286" s="10">
        <v>122.7</v>
      </c>
      <c r="K286" s="10">
        <v>140.81</v>
      </c>
      <c r="L286" s="10">
        <v>81.94</v>
      </c>
      <c r="M286" s="10">
        <v>91.6</v>
      </c>
      <c r="N286" s="10">
        <v>213.77</v>
      </c>
      <c r="O286" s="10">
        <v>152.85</v>
      </c>
      <c r="P286" s="10">
        <v>101.38</v>
      </c>
      <c r="Q286" s="10">
        <v>102.71</v>
      </c>
      <c r="R286" s="10">
        <v>102</v>
      </c>
      <c r="S286" s="10">
        <v>88.23</v>
      </c>
      <c r="T286" s="10">
        <v>100.75</v>
      </c>
      <c r="U286" s="10">
        <v>101.24</v>
      </c>
      <c r="V286" s="10">
        <v>90.16</v>
      </c>
      <c r="W286" s="10">
        <v>90.13</v>
      </c>
      <c r="X286" s="10">
        <v>102.89</v>
      </c>
      <c r="Y286" s="10">
        <v>103.67</v>
      </c>
      <c r="Z286" s="10">
        <v>147.69999999999999</v>
      </c>
      <c r="AA286" s="10">
        <v>117.51</v>
      </c>
      <c r="AB286" s="10">
        <v>118.35</v>
      </c>
      <c r="AC286" s="80">
        <v>0</v>
      </c>
      <c r="AD286" s="10">
        <v>53.17</v>
      </c>
      <c r="AE286" s="33">
        <v>130.84</v>
      </c>
      <c r="AF286" s="33" t="s">
        <v>111</v>
      </c>
      <c r="AG286" s="82">
        <v>120.08</v>
      </c>
      <c r="AH286" s="8"/>
      <c r="AI286" s="32"/>
      <c r="AJ286" s="8" t="s">
        <v>88</v>
      </c>
      <c r="AK286" s="10">
        <v>120.08</v>
      </c>
      <c r="AL286" s="10">
        <v>131.72999999999999</v>
      </c>
      <c r="AM286" s="38">
        <v>152.87</v>
      </c>
      <c r="AN286" s="38">
        <v>175.71</v>
      </c>
      <c r="AO286" s="38">
        <v>115.41</v>
      </c>
      <c r="AP286" s="38">
        <v>104.47</v>
      </c>
      <c r="AQ286" s="38">
        <v>150.65</v>
      </c>
      <c r="AR286" s="38">
        <v>91.65</v>
      </c>
      <c r="AS286" s="38">
        <v>113.81</v>
      </c>
      <c r="AT286" s="38">
        <v>114.3</v>
      </c>
      <c r="AU286" s="38">
        <v>103.88</v>
      </c>
      <c r="AV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</row>
    <row r="287" spans="1:64">
      <c r="A287" s="8"/>
      <c r="B287" s="32"/>
      <c r="C287" s="8" t="s">
        <v>89</v>
      </c>
      <c r="D287" s="72">
        <v>120.73</v>
      </c>
      <c r="E287" s="10">
        <v>120.66</v>
      </c>
      <c r="F287" s="10">
        <v>110.15</v>
      </c>
      <c r="G287" s="10">
        <v>236.29</v>
      </c>
      <c r="H287" s="10">
        <v>130.80000000000001</v>
      </c>
      <c r="I287" s="10">
        <v>130.22</v>
      </c>
      <c r="J287" s="10">
        <v>115.15</v>
      </c>
      <c r="K287" s="10">
        <v>144.31</v>
      </c>
      <c r="L287" s="10">
        <v>79.03</v>
      </c>
      <c r="M287" s="10">
        <v>93.09</v>
      </c>
      <c r="N287" s="10">
        <v>218.01</v>
      </c>
      <c r="O287" s="10">
        <v>154.83000000000001</v>
      </c>
      <c r="P287" s="10">
        <v>103.67</v>
      </c>
      <c r="Q287" s="10">
        <v>102.73</v>
      </c>
      <c r="R287" s="10">
        <v>102.57</v>
      </c>
      <c r="S287" s="10">
        <v>92.97</v>
      </c>
      <c r="T287" s="10">
        <v>97.13</v>
      </c>
      <c r="U287" s="10">
        <v>104.35</v>
      </c>
      <c r="V287" s="10">
        <v>86.39</v>
      </c>
      <c r="W287" s="10">
        <v>91.77</v>
      </c>
      <c r="X287" s="10">
        <v>102.33</v>
      </c>
      <c r="Y287" s="10">
        <v>104.9</v>
      </c>
      <c r="Z287" s="10">
        <v>149.80000000000001</v>
      </c>
      <c r="AA287" s="10">
        <v>104.91</v>
      </c>
      <c r="AB287" s="10">
        <v>124.04</v>
      </c>
      <c r="AC287" s="80">
        <v>0</v>
      </c>
      <c r="AD287" s="10">
        <v>57.53</v>
      </c>
      <c r="AE287" s="33">
        <v>181.29</v>
      </c>
      <c r="AF287" s="33" t="s">
        <v>111</v>
      </c>
      <c r="AG287" s="82">
        <v>120.73</v>
      </c>
      <c r="AH287" s="8"/>
      <c r="AI287" s="32"/>
      <c r="AJ287" s="8" t="s">
        <v>89</v>
      </c>
      <c r="AK287" s="10">
        <v>120.73</v>
      </c>
      <c r="AL287" s="10">
        <v>136.63</v>
      </c>
      <c r="AM287" s="38">
        <v>155.07</v>
      </c>
      <c r="AN287" s="38">
        <v>176.93</v>
      </c>
      <c r="AO287" s="38">
        <v>118.44</v>
      </c>
      <c r="AP287" s="38">
        <v>112.92</v>
      </c>
      <c r="AQ287" s="38">
        <v>159.66999999999999</v>
      </c>
      <c r="AR287" s="38">
        <v>93.81</v>
      </c>
      <c r="AS287" s="38">
        <v>111.64</v>
      </c>
      <c r="AT287" s="38">
        <v>111.95</v>
      </c>
      <c r="AU287" s="38">
        <v>103.35</v>
      </c>
      <c r="AV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1:64">
      <c r="A288" s="8"/>
      <c r="B288" s="32"/>
      <c r="C288" s="8" t="s">
        <v>90</v>
      </c>
      <c r="D288" s="72">
        <v>118.28</v>
      </c>
      <c r="E288" s="10">
        <v>118.3</v>
      </c>
      <c r="F288" s="10">
        <v>105.98</v>
      </c>
      <c r="G288" s="10">
        <v>223.88</v>
      </c>
      <c r="H288" s="10">
        <v>135.26</v>
      </c>
      <c r="I288" s="10">
        <v>129.63</v>
      </c>
      <c r="J288" s="10">
        <v>114.39</v>
      </c>
      <c r="K288" s="10">
        <v>142.35</v>
      </c>
      <c r="L288" s="10">
        <v>82.72</v>
      </c>
      <c r="M288" s="10">
        <v>95.9</v>
      </c>
      <c r="N288" s="10">
        <v>207.81</v>
      </c>
      <c r="O288" s="10">
        <v>110.44</v>
      </c>
      <c r="P288" s="10">
        <v>81.88</v>
      </c>
      <c r="Q288" s="10">
        <v>103.08</v>
      </c>
      <c r="R288" s="10">
        <v>100.8</v>
      </c>
      <c r="S288" s="10">
        <v>86.81</v>
      </c>
      <c r="T288" s="10">
        <v>93.05</v>
      </c>
      <c r="U288" s="10">
        <v>107.54</v>
      </c>
      <c r="V288" s="10">
        <v>84.35</v>
      </c>
      <c r="W288" s="10">
        <v>91.52</v>
      </c>
      <c r="X288" s="10">
        <v>100.71</v>
      </c>
      <c r="Y288" s="10">
        <v>105.29</v>
      </c>
      <c r="Z288" s="10">
        <v>147.75</v>
      </c>
      <c r="AA288" s="10">
        <v>93.82</v>
      </c>
      <c r="AB288" s="10">
        <v>120.25</v>
      </c>
      <c r="AC288" s="80">
        <v>0</v>
      </c>
      <c r="AD288" s="10">
        <v>58.06</v>
      </c>
      <c r="AE288" s="33">
        <v>180.09</v>
      </c>
      <c r="AF288" s="33" t="s">
        <v>111</v>
      </c>
      <c r="AG288" s="82">
        <v>118.28</v>
      </c>
      <c r="AH288" s="8"/>
      <c r="AI288" s="32"/>
      <c r="AJ288" s="8" t="s">
        <v>90</v>
      </c>
      <c r="AK288" s="10">
        <v>118.28</v>
      </c>
      <c r="AL288" s="10">
        <v>129.69999999999999</v>
      </c>
      <c r="AM288" s="38">
        <v>156.58000000000001</v>
      </c>
      <c r="AN288" s="38">
        <v>178.01</v>
      </c>
      <c r="AO288" s="38">
        <v>119.67</v>
      </c>
      <c r="AP288" s="38">
        <v>95.74</v>
      </c>
      <c r="AQ288" s="38">
        <v>104.08</v>
      </c>
      <c r="AR288" s="38">
        <v>91.71</v>
      </c>
      <c r="AS288" s="38">
        <v>111.54</v>
      </c>
      <c r="AT288" s="38">
        <v>111.97</v>
      </c>
      <c r="AU288" s="38">
        <v>106.11</v>
      </c>
      <c r="AV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</row>
    <row r="289" spans="1:64">
      <c r="A289" s="8"/>
      <c r="B289" s="32"/>
      <c r="C289" s="8" t="s">
        <v>91</v>
      </c>
      <c r="D289" s="72">
        <v>117.38</v>
      </c>
      <c r="E289" s="10">
        <v>117.39</v>
      </c>
      <c r="F289" s="10">
        <v>107.5</v>
      </c>
      <c r="G289" s="10">
        <v>235.65</v>
      </c>
      <c r="H289" s="10">
        <v>124.64</v>
      </c>
      <c r="I289" s="10">
        <v>128.69</v>
      </c>
      <c r="J289" s="10">
        <v>101.17</v>
      </c>
      <c r="K289" s="10">
        <v>147.81</v>
      </c>
      <c r="L289" s="10">
        <v>74.180000000000007</v>
      </c>
      <c r="M289" s="10">
        <v>93.65</v>
      </c>
      <c r="N289" s="10">
        <v>201.26</v>
      </c>
      <c r="O289" s="10">
        <v>105.16</v>
      </c>
      <c r="P289" s="10">
        <v>72.599999999999994</v>
      </c>
      <c r="Q289" s="10">
        <v>104.09</v>
      </c>
      <c r="R289" s="10">
        <v>102.61</v>
      </c>
      <c r="S289" s="10">
        <v>85.49</v>
      </c>
      <c r="T289" s="10">
        <v>95.71</v>
      </c>
      <c r="U289" s="10">
        <v>107</v>
      </c>
      <c r="V289" s="10">
        <v>82.04</v>
      </c>
      <c r="W289" s="10">
        <v>92.38</v>
      </c>
      <c r="X289" s="10">
        <v>101.95</v>
      </c>
      <c r="Y289" s="10">
        <v>115.64</v>
      </c>
      <c r="Z289" s="10">
        <v>146.04</v>
      </c>
      <c r="AA289" s="10">
        <v>77.900000000000006</v>
      </c>
      <c r="AB289" s="10">
        <v>121.62</v>
      </c>
      <c r="AC289" s="80">
        <v>0</v>
      </c>
      <c r="AD289" s="10">
        <v>53.45</v>
      </c>
      <c r="AE289" s="33">
        <v>169.99</v>
      </c>
      <c r="AF289" s="33" t="s">
        <v>111</v>
      </c>
      <c r="AG289" s="82">
        <v>117.38</v>
      </c>
      <c r="AH289" s="8"/>
      <c r="AI289" s="32"/>
      <c r="AJ289" s="8" t="s">
        <v>91</v>
      </c>
      <c r="AK289" s="10">
        <v>117.38</v>
      </c>
      <c r="AL289" s="10">
        <v>126.74</v>
      </c>
      <c r="AM289" s="38">
        <v>151.86000000000001</v>
      </c>
      <c r="AN289" s="38">
        <v>176.08</v>
      </c>
      <c r="AO289" s="38">
        <v>113.67</v>
      </c>
      <c r="AP289" s="38">
        <v>95.96</v>
      </c>
      <c r="AQ289" s="38">
        <v>100.05</v>
      </c>
      <c r="AR289" s="38">
        <v>91.99</v>
      </c>
      <c r="AS289" s="38">
        <v>111.93</v>
      </c>
      <c r="AT289" s="38">
        <v>112.08</v>
      </c>
      <c r="AU289" s="38">
        <v>111.31</v>
      </c>
      <c r="AV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</row>
    <row r="290" spans="1:64">
      <c r="A290" s="8"/>
      <c r="B290" s="32"/>
      <c r="C290" s="8" t="s">
        <v>92</v>
      </c>
      <c r="D290" s="72">
        <v>116.13</v>
      </c>
      <c r="E290" s="10">
        <v>116.14</v>
      </c>
      <c r="F290" s="10">
        <v>107.79</v>
      </c>
      <c r="G290" s="10">
        <v>236.28</v>
      </c>
      <c r="H290" s="10">
        <v>118.15</v>
      </c>
      <c r="I290" s="10">
        <v>120</v>
      </c>
      <c r="J290" s="10">
        <v>103.25</v>
      </c>
      <c r="K290" s="10">
        <v>137.13999999999999</v>
      </c>
      <c r="L290" s="10">
        <v>67.930000000000007</v>
      </c>
      <c r="M290" s="10">
        <v>83.01</v>
      </c>
      <c r="N290" s="10">
        <v>193.41</v>
      </c>
      <c r="O290" s="10">
        <v>100.9</v>
      </c>
      <c r="P290" s="10">
        <v>68.62</v>
      </c>
      <c r="Q290" s="10">
        <v>102.5</v>
      </c>
      <c r="R290" s="10">
        <v>106.86</v>
      </c>
      <c r="S290" s="10">
        <v>86.03</v>
      </c>
      <c r="T290" s="10">
        <v>95.03</v>
      </c>
      <c r="U290" s="10">
        <v>109.04</v>
      </c>
      <c r="V290" s="10">
        <v>79.3</v>
      </c>
      <c r="W290" s="10">
        <v>93.71</v>
      </c>
      <c r="X290" s="10">
        <v>101.22</v>
      </c>
      <c r="Y290" s="10">
        <v>105.91</v>
      </c>
      <c r="Z290" s="10">
        <v>159.97</v>
      </c>
      <c r="AA290" s="10">
        <v>83.02</v>
      </c>
      <c r="AB290" s="10">
        <v>119.7</v>
      </c>
      <c r="AC290" s="80">
        <v>0</v>
      </c>
      <c r="AD290" s="10">
        <v>48.37</v>
      </c>
      <c r="AE290" s="33">
        <v>178.35</v>
      </c>
      <c r="AF290" s="33" t="s">
        <v>111</v>
      </c>
      <c r="AG290" s="82">
        <v>116.13</v>
      </c>
      <c r="AH290" s="8"/>
      <c r="AI290" s="32"/>
      <c r="AJ290" s="8" t="s">
        <v>92</v>
      </c>
      <c r="AK290" s="10">
        <v>116.13</v>
      </c>
      <c r="AL290" s="10">
        <v>120.01</v>
      </c>
      <c r="AM290" s="38">
        <v>138.99</v>
      </c>
      <c r="AN290" s="38">
        <v>159.59</v>
      </c>
      <c r="AO290" s="38">
        <v>107.1</v>
      </c>
      <c r="AP290" s="38">
        <v>95.91</v>
      </c>
      <c r="AQ290" s="38">
        <v>105.85</v>
      </c>
      <c r="AR290" s="38">
        <v>91.77</v>
      </c>
      <c r="AS290" s="38">
        <v>113.59</v>
      </c>
      <c r="AT290" s="38">
        <v>113.88</v>
      </c>
      <c r="AU290" s="38">
        <v>110.32</v>
      </c>
      <c r="AV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</row>
    <row r="291" spans="1:64">
      <c r="A291" s="8"/>
      <c r="B291" s="32"/>
      <c r="C291" s="8" t="s">
        <v>93</v>
      </c>
      <c r="D291" s="72">
        <v>117.21</v>
      </c>
      <c r="E291" s="10">
        <v>117.22</v>
      </c>
      <c r="F291" s="10">
        <v>108.65</v>
      </c>
      <c r="G291" s="10">
        <v>221.21</v>
      </c>
      <c r="H291" s="10">
        <v>119.9</v>
      </c>
      <c r="I291" s="10">
        <v>125.02</v>
      </c>
      <c r="J291" s="10">
        <v>89.04</v>
      </c>
      <c r="K291" s="10">
        <v>149.97999999999999</v>
      </c>
      <c r="L291" s="10">
        <v>60.74</v>
      </c>
      <c r="M291" s="10">
        <v>82.63</v>
      </c>
      <c r="N291" s="10">
        <v>189.9</v>
      </c>
      <c r="O291" s="10">
        <v>86.91</v>
      </c>
      <c r="P291" s="10">
        <v>68.67</v>
      </c>
      <c r="Q291" s="10">
        <v>103.84</v>
      </c>
      <c r="R291" s="10">
        <v>108.75</v>
      </c>
      <c r="S291" s="10">
        <v>90.08</v>
      </c>
      <c r="T291" s="10">
        <v>107.7</v>
      </c>
      <c r="U291" s="10">
        <v>108.22</v>
      </c>
      <c r="V291" s="10">
        <v>78.44</v>
      </c>
      <c r="W291" s="10">
        <v>93.86</v>
      </c>
      <c r="X291" s="10">
        <v>98.52</v>
      </c>
      <c r="Y291" s="10">
        <v>101.28</v>
      </c>
      <c r="Z291" s="10">
        <v>154.22999999999999</v>
      </c>
      <c r="AA291" s="10">
        <v>93.04</v>
      </c>
      <c r="AB291" s="10">
        <v>117.26</v>
      </c>
      <c r="AC291" s="80">
        <v>0</v>
      </c>
      <c r="AD291" s="10">
        <v>47.64</v>
      </c>
      <c r="AE291" s="33">
        <v>182.61</v>
      </c>
      <c r="AF291" s="33" t="s">
        <v>111</v>
      </c>
      <c r="AG291" s="82">
        <v>117.21</v>
      </c>
      <c r="AH291" s="8"/>
      <c r="AI291" s="32"/>
      <c r="AJ291" s="8" t="s">
        <v>93</v>
      </c>
      <c r="AK291" s="10">
        <v>117.21</v>
      </c>
      <c r="AL291" s="10">
        <v>120.65</v>
      </c>
      <c r="AM291" s="38">
        <v>142.04</v>
      </c>
      <c r="AN291" s="38">
        <v>164.76</v>
      </c>
      <c r="AO291" s="38">
        <v>106.73</v>
      </c>
      <c r="AP291" s="38">
        <v>91.74</v>
      </c>
      <c r="AQ291" s="38">
        <v>93.4</v>
      </c>
      <c r="AR291" s="38">
        <v>90.8</v>
      </c>
      <c r="AS291" s="38">
        <v>114.67</v>
      </c>
      <c r="AT291" s="38">
        <v>115.16</v>
      </c>
      <c r="AU291" s="38">
        <v>106.67</v>
      </c>
      <c r="AV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</row>
    <row r="292" spans="1:64">
      <c r="A292" s="8"/>
      <c r="B292" s="32"/>
      <c r="C292" s="8" t="s">
        <v>94</v>
      </c>
      <c r="D292" s="72">
        <v>117.76</v>
      </c>
      <c r="E292" s="10">
        <v>117.74</v>
      </c>
      <c r="F292" s="10">
        <v>109.45</v>
      </c>
      <c r="G292" s="10">
        <v>228.32</v>
      </c>
      <c r="H292" s="10">
        <v>121.44</v>
      </c>
      <c r="I292" s="10">
        <v>131.37</v>
      </c>
      <c r="J292" s="10">
        <v>112.16</v>
      </c>
      <c r="K292" s="10">
        <v>156.35</v>
      </c>
      <c r="L292" s="10">
        <v>57.36</v>
      </c>
      <c r="M292" s="10">
        <v>94.4</v>
      </c>
      <c r="N292" s="10">
        <v>180.68</v>
      </c>
      <c r="O292" s="10">
        <v>90.55</v>
      </c>
      <c r="P292" s="10">
        <v>64.8</v>
      </c>
      <c r="Q292" s="10">
        <v>106.18</v>
      </c>
      <c r="R292" s="10">
        <v>102.05</v>
      </c>
      <c r="S292" s="10">
        <v>88.65</v>
      </c>
      <c r="T292" s="10">
        <v>96.88</v>
      </c>
      <c r="U292" s="10">
        <v>116.37</v>
      </c>
      <c r="V292" s="10">
        <v>78.239999999999995</v>
      </c>
      <c r="W292" s="10">
        <v>91.99</v>
      </c>
      <c r="X292" s="10">
        <v>99.62</v>
      </c>
      <c r="Y292" s="10">
        <v>104.91</v>
      </c>
      <c r="Z292" s="10">
        <v>154.28</v>
      </c>
      <c r="AA292" s="10">
        <v>94.65</v>
      </c>
      <c r="AB292" s="10">
        <v>116.99</v>
      </c>
      <c r="AC292" s="80">
        <v>0</v>
      </c>
      <c r="AD292" s="10">
        <v>47.46</v>
      </c>
      <c r="AE292" s="33">
        <v>218.89</v>
      </c>
      <c r="AF292" s="33" t="s">
        <v>111</v>
      </c>
      <c r="AG292" s="82">
        <v>117.76</v>
      </c>
      <c r="AH292" s="8"/>
      <c r="AI292" s="32"/>
      <c r="AJ292" s="8" t="s">
        <v>94</v>
      </c>
      <c r="AK292" s="10">
        <v>117.76</v>
      </c>
      <c r="AL292" s="10">
        <v>120.83</v>
      </c>
      <c r="AM292" s="38">
        <v>144.68</v>
      </c>
      <c r="AN292" s="38">
        <v>167.74</v>
      </c>
      <c r="AO292" s="38">
        <v>108.64</v>
      </c>
      <c r="AP292" s="38">
        <v>90.37</v>
      </c>
      <c r="AQ292" s="38">
        <v>87.93</v>
      </c>
      <c r="AR292" s="38">
        <v>91.08</v>
      </c>
      <c r="AS292" s="38">
        <v>116.06</v>
      </c>
      <c r="AT292" s="38">
        <v>116.62</v>
      </c>
      <c r="AU292" s="38">
        <v>106.98</v>
      </c>
      <c r="AV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</row>
    <row r="293" spans="1:64">
      <c r="A293" s="8"/>
      <c r="B293" s="32"/>
      <c r="C293" s="8" t="s">
        <v>95</v>
      </c>
      <c r="D293" s="72">
        <v>115.96</v>
      </c>
      <c r="E293" s="10">
        <v>115.96</v>
      </c>
      <c r="F293" s="10">
        <v>107.64</v>
      </c>
      <c r="G293" s="10">
        <v>215.75</v>
      </c>
      <c r="H293" s="10">
        <v>116.48</v>
      </c>
      <c r="I293" s="10">
        <v>132.13999999999999</v>
      </c>
      <c r="J293" s="10">
        <v>117.36</v>
      </c>
      <c r="K293" s="10">
        <v>155.85</v>
      </c>
      <c r="L293" s="10">
        <v>57.47</v>
      </c>
      <c r="M293" s="10">
        <v>99.57</v>
      </c>
      <c r="N293" s="10">
        <v>180.26</v>
      </c>
      <c r="O293" s="10">
        <v>76.98</v>
      </c>
      <c r="P293" s="10">
        <v>61.52</v>
      </c>
      <c r="Q293" s="10">
        <v>107.04</v>
      </c>
      <c r="R293" s="10">
        <v>102.22</v>
      </c>
      <c r="S293" s="10">
        <v>88.08</v>
      </c>
      <c r="T293" s="10">
        <v>92.88</v>
      </c>
      <c r="U293" s="10">
        <v>109.73</v>
      </c>
      <c r="V293" s="10">
        <v>79.739999999999995</v>
      </c>
      <c r="W293" s="10">
        <v>92.99</v>
      </c>
      <c r="X293" s="10">
        <v>102.66</v>
      </c>
      <c r="Y293" s="10">
        <v>111.65</v>
      </c>
      <c r="Z293" s="10">
        <v>156.99</v>
      </c>
      <c r="AA293" s="10">
        <v>89.73</v>
      </c>
      <c r="AB293" s="10">
        <v>121.38</v>
      </c>
      <c r="AC293" s="80">
        <v>0</v>
      </c>
      <c r="AD293" s="10">
        <v>46.59</v>
      </c>
      <c r="AE293" s="33">
        <v>230.82</v>
      </c>
      <c r="AF293" s="33" t="s">
        <v>111</v>
      </c>
      <c r="AG293" s="82">
        <v>115.96</v>
      </c>
      <c r="AH293" s="8"/>
      <c r="AI293" s="32"/>
      <c r="AJ293" s="8" t="s">
        <v>95</v>
      </c>
      <c r="AK293" s="10">
        <v>115.96</v>
      </c>
      <c r="AL293" s="10">
        <v>118.25</v>
      </c>
      <c r="AM293" s="38">
        <v>141.26</v>
      </c>
      <c r="AN293" s="38">
        <v>164.79</v>
      </c>
      <c r="AO293" s="38">
        <v>104.1</v>
      </c>
      <c r="AP293" s="38">
        <v>89.42</v>
      </c>
      <c r="AQ293" s="38">
        <v>80.84</v>
      </c>
      <c r="AR293" s="38">
        <v>93.09</v>
      </c>
      <c r="AS293" s="38">
        <v>114.81</v>
      </c>
      <c r="AT293" s="38">
        <v>115.36</v>
      </c>
      <c r="AU293" s="38">
        <v>104.92</v>
      </c>
      <c r="AV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</row>
    <row r="294" spans="1:64">
      <c r="A294" s="8"/>
      <c r="B294" s="32"/>
      <c r="C294" s="8" t="s">
        <v>96</v>
      </c>
      <c r="D294" s="72">
        <v>116.86</v>
      </c>
      <c r="E294" s="10">
        <v>116.77</v>
      </c>
      <c r="F294" s="10">
        <v>108.12</v>
      </c>
      <c r="G294" s="10">
        <v>233.34</v>
      </c>
      <c r="H294" s="10">
        <v>110.22</v>
      </c>
      <c r="I294" s="10">
        <v>131.9</v>
      </c>
      <c r="J294" s="10">
        <v>120.54</v>
      </c>
      <c r="K294" s="10">
        <v>153.30000000000001</v>
      </c>
      <c r="L294" s="10">
        <v>61.71</v>
      </c>
      <c r="M294" s="10">
        <v>111.33</v>
      </c>
      <c r="N294" s="10">
        <v>187.86</v>
      </c>
      <c r="O294" s="10">
        <v>78.42</v>
      </c>
      <c r="P294" s="10">
        <v>54.31</v>
      </c>
      <c r="Q294" s="10">
        <v>106.43</v>
      </c>
      <c r="R294" s="10">
        <v>101.85</v>
      </c>
      <c r="S294" s="10">
        <v>85.25</v>
      </c>
      <c r="T294" s="10">
        <v>96.81</v>
      </c>
      <c r="U294" s="10">
        <v>107.86</v>
      </c>
      <c r="V294" s="10">
        <v>81.03</v>
      </c>
      <c r="W294" s="10">
        <v>92.14</v>
      </c>
      <c r="X294" s="10">
        <v>101.11</v>
      </c>
      <c r="Y294" s="10">
        <v>108.53</v>
      </c>
      <c r="Z294" s="10">
        <v>159.19</v>
      </c>
      <c r="AA294" s="10">
        <v>88.53</v>
      </c>
      <c r="AB294" s="10">
        <v>121.44</v>
      </c>
      <c r="AC294" s="80">
        <v>0</v>
      </c>
      <c r="AD294" s="10">
        <v>49.18</v>
      </c>
      <c r="AE294" s="33">
        <v>259.04000000000002</v>
      </c>
      <c r="AF294" s="33" t="s">
        <v>111</v>
      </c>
      <c r="AG294" s="82">
        <v>116.86</v>
      </c>
      <c r="AH294" s="8"/>
      <c r="AI294" s="32"/>
      <c r="AJ294" s="8" t="s">
        <v>96</v>
      </c>
      <c r="AK294" s="10">
        <v>116.86</v>
      </c>
      <c r="AL294" s="10">
        <v>116.98</v>
      </c>
      <c r="AM294" s="38">
        <v>138.55000000000001</v>
      </c>
      <c r="AN294" s="38">
        <v>160.37</v>
      </c>
      <c r="AO294" s="38">
        <v>99.27</v>
      </c>
      <c r="AP294" s="38">
        <v>88.81</v>
      </c>
      <c r="AQ294" s="38">
        <v>82.04</v>
      </c>
      <c r="AR294" s="38">
        <v>93.17</v>
      </c>
      <c r="AS294" s="38">
        <v>117.24</v>
      </c>
      <c r="AT294" s="38">
        <v>118.25</v>
      </c>
      <c r="AU294" s="38">
        <v>98.85</v>
      </c>
      <c r="AV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</row>
    <row r="295" spans="1:64">
      <c r="A295" s="8"/>
      <c r="B295" s="34"/>
      <c r="C295" s="15" t="s">
        <v>97</v>
      </c>
      <c r="D295" s="73">
        <v>116.84</v>
      </c>
      <c r="E295" s="14">
        <v>116.83</v>
      </c>
      <c r="F295" s="14">
        <v>102.32</v>
      </c>
      <c r="G295" s="14">
        <v>251.53</v>
      </c>
      <c r="H295" s="14">
        <v>123.04</v>
      </c>
      <c r="I295" s="14">
        <v>133.05000000000001</v>
      </c>
      <c r="J295" s="14">
        <v>129.34</v>
      </c>
      <c r="K295" s="14">
        <v>149.85</v>
      </c>
      <c r="L295" s="14">
        <v>63.93</v>
      </c>
      <c r="M295" s="14">
        <v>106.27</v>
      </c>
      <c r="N295" s="14">
        <v>172.88</v>
      </c>
      <c r="O295" s="14">
        <v>73.03</v>
      </c>
      <c r="P295" s="14">
        <v>75.67</v>
      </c>
      <c r="Q295" s="14">
        <v>108.22</v>
      </c>
      <c r="R295" s="14">
        <v>103.73</v>
      </c>
      <c r="S295" s="14">
        <v>82.27</v>
      </c>
      <c r="T295" s="14">
        <v>96.67</v>
      </c>
      <c r="U295" s="14">
        <v>106.76</v>
      </c>
      <c r="V295" s="14">
        <v>80.5</v>
      </c>
      <c r="W295" s="14">
        <v>91.14</v>
      </c>
      <c r="X295" s="14">
        <v>105.13</v>
      </c>
      <c r="Y295" s="14">
        <v>114</v>
      </c>
      <c r="Z295" s="14">
        <v>163.66999999999999</v>
      </c>
      <c r="AA295" s="14">
        <v>89.82</v>
      </c>
      <c r="AB295" s="14">
        <v>120.31</v>
      </c>
      <c r="AC295" s="81">
        <v>0</v>
      </c>
      <c r="AD295" s="14">
        <v>43.08</v>
      </c>
      <c r="AE295" s="35">
        <v>270.27</v>
      </c>
      <c r="AF295" s="35" t="s">
        <v>111</v>
      </c>
      <c r="AG295" s="83">
        <v>116.84</v>
      </c>
      <c r="AH295" s="8"/>
      <c r="AI295" s="34"/>
      <c r="AJ295" s="15" t="s">
        <v>97</v>
      </c>
      <c r="AK295" s="14">
        <v>116.84</v>
      </c>
      <c r="AL295" s="14">
        <v>117.4</v>
      </c>
      <c r="AM295" s="40">
        <v>139.52000000000001</v>
      </c>
      <c r="AN295" s="40">
        <v>156.86000000000001</v>
      </c>
      <c r="AO295" s="40">
        <v>108.45</v>
      </c>
      <c r="AP295" s="40">
        <v>89.65</v>
      </c>
      <c r="AQ295" s="40">
        <v>77.319999999999993</v>
      </c>
      <c r="AR295" s="40">
        <v>94.42</v>
      </c>
      <c r="AS295" s="40">
        <v>116.93</v>
      </c>
      <c r="AT295" s="40">
        <v>117.78</v>
      </c>
      <c r="AU295" s="40">
        <v>100.94</v>
      </c>
      <c r="AV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</row>
    <row r="296" spans="1:64">
      <c r="A296" s="8"/>
      <c r="B296" s="32" t="s">
        <v>107</v>
      </c>
      <c r="C296" s="22" t="s">
        <v>84</v>
      </c>
      <c r="D296" s="72">
        <v>116.96</v>
      </c>
      <c r="E296" s="10">
        <v>116.95</v>
      </c>
      <c r="F296" s="10">
        <v>104.54</v>
      </c>
      <c r="G296" s="10">
        <v>285.64999999999998</v>
      </c>
      <c r="H296" s="10">
        <v>134.87</v>
      </c>
      <c r="I296" s="10">
        <v>122.23</v>
      </c>
      <c r="J296" s="10">
        <v>105.37</v>
      </c>
      <c r="K296" s="10">
        <v>141.76</v>
      </c>
      <c r="L296" s="10">
        <v>61.63</v>
      </c>
      <c r="M296" s="10">
        <v>107.48</v>
      </c>
      <c r="N296" s="10">
        <v>168.57</v>
      </c>
      <c r="O296" s="10">
        <v>68.260000000000005</v>
      </c>
      <c r="P296" s="10">
        <v>54.88</v>
      </c>
      <c r="Q296" s="10">
        <v>110.34</v>
      </c>
      <c r="R296" s="10">
        <v>106.31</v>
      </c>
      <c r="S296" s="10">
        <v>85.18</v>
      </c>
      <c r="T296" s="10">
        <v>101.39</v>
      </c>
      <c r="U296" s="10">
        <v>108.31</v>
      </c>
      <c r="V296" s="10">
        <v>86.19</v>
      </c>
      <c r="W296" s="10">
        <v>90.29</v>
      </c>
      <c r="X296" s="10">
        <v>108.1</v>
      </c>
      <c r="Y296" s="10">
        <v>118.47</v>
      </c>
      <c r="Z296" s="10">
        <v>181.79</v>
      </c>
      <c r="AA296" s="10">
        <v>87.74</v>
      </c>
      <c r="AB296" s="10">
        <v>116.51</v>
      </c>
      <c r="AC296" s="80">
        <v>0</v>
      </c>
      <c r="AD296" s="10">
        <v>40.71</v>
      </c>
      <c r="AE296" s="33">
        <v>269.06</v>
      </c>
      <c r="AF296" s="33" t="s">
        <v>111</v>
      </c>
      <c r="AG296" s="82">
        <v>116.96</v>
      </c>
      <c r="AH296" s="8"/>
      <c r="AI296" s="32" t="s">
        <v>107</v>
      </c>
      <c r="AJ296" s="22" t="s">
        <v>84</v>
      </c>
      <c r="AK296" s="10">
        <v>116.96</v>
      </c>
      <c r="AL296" s="10">
        <v>114.89</v>
      </c>
      <c r="AM296" s="38">
        <v>135.52000000000001</v>
      </c>
      <c r="AN296" s="38">
        <v>145.88999999999999</v>
      </c>
      <c r="AO296" s="38">
        <v>118.31</v>
      </c>
      <c r="AP296" s="38">
        <v>88.74</v>
      </c>
      <c r="AQ296" s="38">
        <v>72.430000000000007</v>
      </c>
      <c r="AR296" s="38">
        <v>96.19</v>
      </c>
      <c r="AS296" s="38">
        <v>118.45</v>
      </c>
      <c r="AT296" s="38">
        <v>119.52</v>
      </c>
      <c r="AU296" s="38">
        <v>101.51</v>
      </c>
      <c r="AV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</row>
    <row r="297" spans="1:64">
      <c r="A297" s="8"/>
      <c r="B297" s="32"/>
      <c r="C297" s="8" t="s">
        <v>86</v>
      </c>
      <c r="D297" s="72">
        <v>117.33</v>
      </c>
      <c r="E297" s="10">
        <v>117.25</v>
      </c>
      <c r="F297" s="10">
        <v>103.64</v>
      </c>
      <c r="G297" s="10">
        <v>318</v>
      </c>
      <c r="H297" s="10">
        <v>139.31</v>
      </c>
      <c r="I297" s="10">
        <v>124.36</v>
      </c>
      <c r="J297" s="10">
        <v>115.77</v>
      </c>
      <c r="K297" s="10">
        <v>143.54</v>
      </c>
      <c r="L297" s="10">
        <v>58.62</v>
      </c>
      <c r="M297" s="10">
        <v>116.56</v>
      </c>
      <c r="N297" s="10">
        <v>162.62</v>
      </c>
      <c r="O297" s="10">
        <v>58.89</v>
      </c>
      <c r="P297" s="10">
        <v>59.22</v>
      </c>
      <c r="Q297" s="10">
        <v>112.12</v>
      </c>
      <c r="R297" s="10">
        <v>104.49</v>
      </c>
      <c r="S297" s="10">
        <v>93.04</v>
      </c>
      <c r="T297" s="10">
        <v>96.01</v>
      </c>
      <c r="U297" s="10">
        <v>110.47</v>
      </c>
      <c r="V297" s="10">
        <v>88.24</v>
      </c>
      <c r="W297" s="10">
        <v>88.67</v>
      </c>
      <c r="X297" s="10">
        <v>107.43</v>
      </c>
      <c r="Y297" s="10">
        <v>113.75</v>
      </c>
      <c r="Z297" s="10">
        <v>178.46</v>
      </c>
      <c r="AA297" s="10">
        <v>96.36</v>
      </c>
      <c r="AB297" s="10">
        <v>113.91</v>
      </c>
      <c r="AC297" s="80">
        <v>0</v>
      </c>
      <c r="AD297" s="10">
        <v>43.6</v>
      </c>
      <c r="AE297" s="33">
        <v>278.39999999999998</v>
      </c>
      <c r="AF297" s="33" t="s">
        <v>111</v>
      </c>
      <c r="AG297" s="82">
        <v>117.33</v>
      </c>
      <c r="AH297" s="8"/>
      <c r="AI297" s="32"/>
      <c r="AJ297" s="8" t="s">
        <v>86</v>
      </c>
      <c r="AK297" s="10">
        <v>117.33</v>
      </c>
      <c r="AL297" s="10">
        <v>112.11</v>
      </c>
      <c r="AM297" s="38">
        <v>132.38999999999999</v>
      </c>
      <c r="AN297" s="38">
        <v>139.87</v>
      </c>
      <c r="AO297" s="38">
        <v>119.92</v>
      </c>
      <c r="AP297" s="38">
        <v>86.02</v>
      </c>
      <c r="AQ297" s="38">
        <v>72.09</v>
      </c>
      <c r="AR297" s="38">
        <v>92.92</v>
      </c>
      <c r="AS297" s="38">
        <v>120.42</v>
      </c>
      <c r="AT297" s="38">
        <v>121.37</v>
      </c>
      <c r="AU297" s="38">
        <v>103.98</v>
      </c>
      <c r="AV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</row>
    <row r="298" spans="1:64">
      <c r="A298" s="8"/>
      <c r="B298" s="32"/>
      <c r="C298" s="8" t="s">
        <v>88</v>
      </c>
      <c r="D298" s="72">
        <v>117.68</v>
      </c>
      <c r="E298" s="10">
        <v>117.54</v>
      </c>
      <c r="F298" s="10">
        <v>103.11</v>
      </c>
      <c r="G298" s="10">
        <v>383.93</v>
      </c>
      <c r="H298" s="10">
        <v>142.54</v>
      </c>
      <c r="I298" s="10">
        <v>108.79</v>
      </c>
      <c r="J298" s="10">
        <v>80.540000000000006</v>
      </c>
      <c r="K298" s="10">
        <v>125.09</v>
      </c>
      <c r="L298" s="10">
        <v>69.31</v>
      </c>
      <c r="M298" s="10">
        <v>128.59</v>
      </c>
      <c r="N298" s="10">
        <v>158.43</v>
      </c>
      <c r="O298" s="10">
        <v>84.74</v>
      </c>
      <c r="P298" s="10">
        <v>62.92</v>
      </c>
      <c r="Q298" s="10">
        <v>108.95</v>
      </c>
      <c r="R298" s="10">
        <v>106.31</v>
      </c>
      <c r="S298" s="10">
        <v>79.12</v>
      </c>
      <c r="T298" s="10">
        <v>93.03</v>
      </c>
      <c r="U298" s="10">
        <v>109.24</v>
      </c>
      <c r="V298" s="10">
        <v>91.22</v>
      </c>
      <c r="W298" s="10">
        <v>88.42</v>
      </c>
      <c r="X298" s="10">
        <v>110.96</v>
      </c>
      <c r="Y298" s="10">
        <v>110.7</v>
      </c>
      <c r="Z298" s="10">
        <v>191.22</v>
      </c>
      <c r="AA298" s="10">
        <v>98.9</v>
      </c>
      <c r="AB298" s="10">
        <v>112.14</v>
      </c>
      <c r="AC298" s="80">
        <v>0</v>
      </c>
      <c r="AD298" s="10">
        <v>44.79</v>
      </c>
      <c r="AE298" s="33">
        <v>285.45</v>
      </c>
      <c r="AF298" s="33" t="s">
        <v>111</v>
      </c>
      <c r="AG298" s="82">
        <v>117.68</v>
      </c>
      <c r="AH298" s="8"/>
      <c r="AI298" s="32"/>
      <c r="AJ298" s="8" t="s">
        <v>88</v>
      </c>
      <c r="AK298" s="10">
        <v>117.68</v>
      </c>
      <c r="AL298" s="10">
        <v>110.94</v>
      </c>
      <c r="AM298" s="38">
        <v>126.42</v>
      </c>
      <c r="AN298" s="38">
        <v>130.66</v>
      </c>
      <c r="AO298" s="38">
        <v>120.39</v>
      </c>
      <c r="AP298" s="38">
        <v>90.59</v>
      </c>
      <c r="AQ298" s="38">
        <v>88.6</v>
      </c>
      <c r="AR298" s="38">
        <v>93.48</v>
      </c>
      <c r="AS298" s="38">
        <v>121.04</v>
      </c>
      <c r="AT298" s="38">
        <v>121.7</v>
      </c>
      <c r="AU298" s="38">
        <v>108.1</v>
      </c>
      <c r="AV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</row>
    <row r="299" spans="1:64">
      <c r="A299" s="8"/>
      <c r="B299" s="32"/>
      <c r="C299" s="8" t="s">
        <v>89</v>
      </c>
      <c r="D299" s="72">
        <v>120.4</v>
      </c>
      <c r="E299" s="10">
        <v>120.33</v>
      </c>
      <c r="F299" s="10">
        <v>105.03</v>
      </c>
      <c r="G299" s="10">
        <v>438.6</v>
      </c>
      <c r="H299" s="10">
        <v>151.11000000000001</v>
      </c>
      <c r="I299" s="10">
        <v>115.69</v>
      </c>
      <c r="J299" s="10">
        <v>103.95</v>
      </c>
      <c r="K299" s="10">
        <v>126.32</v>
      </c>
      <c r="L299" s="10">
        <v>75.150000000000006</v>
      </c>
      <c r="M299" s="10">
        <v>143.13999999999999</v>
      </c>
      <c r="N299" s="10">
        <v>154.47</v>
      </c>
      <c r="O299" s="10">
        <v>67.430000000000007</v>
      </c>
      <c r="P299" s="10">
        <v>90.31</v>
      </c>
      <c r="Q299" s="10">
        <v>109.66</v>
      </c>
      <c r="R299" s="10">
        <v>108.05</v>
      </c>
      <c r="S299" s="10">
        <v>88.16</v>
      </c>
      <c r="T299" s="10">
        <v>95.85</v>
      </c>
      <c r="U299" s="10">
        <v>106.29</v>
      </c>
      <c r="V299" s="10">
        <v>94.93</v>
      </c>
      <c r="W299" s="10">
        <v>89.95</v>
      </c>
      <c r="X299" s="10">
        <v>104.32</v>
      </c>
      <c r="Y299" s="10">
        <v>108.67</v>
      </c>
      <c r="Z299" s="10">
        <v>186.83</v>
      </c>
      <c r="AA299" s="10">
        <v>99.28</v>
      </c>
      <c r="AB299" s="10">
        <v>98.69</v>
      </c>
      <c r="AC299" s="80">
        <v>0</v>
      </c>
      <c r="AD299" s="10">
        <v>42.37</v>
      </c>
      <c r="AE299" s="33">
        <v>300</v>
      </c>
      <c r="AF299" s="33" t="s">
        <v>111</v>
      </c>
      <c r="AG299" s="82">
        <v>120.4</v>
      </c>
      <c r="AH299" s="8"/>
      <c r="AI299" s="32"/>
      <c r="AJ299" s="8" t="s">
        <v>89</v>
      </c>
      <c r="AK299" s="10">
        <v>120.4</v>
      </c>
      <c r="AL299" s="10">
        <v>111.45</v>
      </c>
      <c r="AM299" s="38">
        <v>128.97999999999999</v>
      </c>
      <c r="AN299" s="38">
        <v>131.62</v>
      </c>
      <c r="AO299" s="38">
        <v>124.69</v>
      </c>
      <c r="AP299" s="38">
        <v>88.97</v>
      </c>
      <c r="AQ299" s="38">
        <v>80.41</v>
      </c>
      <c r="AR299" s="38">
        <v>91.69</v>
      </c>
      <c r="AS299" s="38">
        <v>125.35</v>
      </c>
      <c r="AT299" s="38">
        <v>126.38</v>
      </c>
      <c r="AU299" s="38">
        <v>107.02</v>
      </c>
      <c r="AV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</row>
    <row r="300" spans="1:64">
      <c r="A300" s="8"/>
      <c r="B300" s="32"/>
      <c r="C300" s="8" t="s">
        <v>90</v>
      </c>
      <c r="D300" s="72">
        <v>122.93</v>
      </c>
      <c r="E300" s="10">
        <v>122.93</v>
      </c>
      <c r="F300" s="10">
        <v>108.06</v>
      </c>
      <c r="G300" s="10">
        <v>407.09</v>
      </c>
      <c r="H300" s="10">
        <v>154.37</v>
      </c>
      <c r="I300" s="10">
        <v>125.82</v>
      </c>
      <c r="J300" s="10">
        <v>139.63</v>
      </c>
      <c r="K300" s="10">
        <v>128.27000000000001</v>
      </c>
      <c r="L300" s="10">
        <v>84.79</v>
      </c>
      <c r="M300" s="10">
        <v>134.62</v>
      </c>
      <c r="N300" s="10">
        <v>153.9</v>
      </c>
      <c r="O300" s="10">
        <v>70.77</v>
      </c>
      <c r="P300" s="10">
        <v>85.04</v>
      </c>
      <c r="Q300" s="10">
        <v>108.08</v>
      </c>
      <c r="R300" s="10">
        <v>106.43</v>
      </c>
      <c r="S300" s="10">
        <v>87.46</v>
      </c>
      <c r="T300" s="10">
        <v>101.46</v>
      </c>
      <c r="U300" s="10">
        <v>100.21</v>
      </c>
      <c r="V300" s="10">
        <v>93.52</v>
      </c>
      <c r="W300" s="10">
        <v>90.11</v>
      </c>
      <c r="X300" s="10">
        <v>104.84</v>
      </c>
      <c r="Y300" s="10">
        <v>104.42</v>
      </c>
      <c r="Z300" s="10">
        <v>191.66</v>
      </c>
      <c r="AA300" s="10">
        <v>101.66</v>
      </c>
      <c r="AB300" s="10">
        <v>113.25</v>
      </c>
      <c r="AC300" s="80">
        <v>0</v>
      </c>
      <c r="AD300" s="10">
        <v>45.75</v>
      </c>
      <c r="AE300" s="33">
        <v>338.71</v>
      </c>
      <c r="AF300" s="33" t="s">
        <v>111</v>
      </c>
      <c r="AG300" s="82">
        <v>122.93</v>
      </c>
      <c r="AH300" s="8"/>
      <c r="AI300" s="32"/>
      <c r="AJ300" s="8" t="s">
        <v>90</v>
      </c>
      <c r="AK300" s="10">
        <v>122.93</v>
      </c>
      <c r="AL300" s="10">
        <v>112.01</v>
      </c>
      <c r="AM300" s="38">
        <v>131.37</v>
      </c>
      <c r="AN300" s="38">
        <v>135.25</v>
      </c>
      <c r="AO300" s="38">
        <v>124.96</v>
      </c>
      <c r="AP300" s="38">
        <v>87.33</v>
      </c>
      <c r="AQ300" s="38">
        <v>77.12</v>
      </c>
      <c r="AR300" s="38">
        <v>91.45</v>
      </c>
      <c r="AS300" s="38">
        <v>128.47</v>
      </c>
      <c r="AT300" s="38">
        <v>130.13999999999999</v>
      </c>
      <c r="AU300" s="38">
        <v>103.45</v>
      </c>
      <c r="AV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</row>
    <row r="301" spans="1:64">
      <c r="A301" s="8"/>
      <c r="B301" s="32"/>
      <c r="C301" s="8" t="s">
        <v>91</v>
      </c>
      <c r="D301" s="72">
        <v>121.02</v>
      </c>
      <c r="E301" s="10">
        <v>120.92</v>
      </c>
      <c r="F301" s="10">
        <v>108.45</v>
      </c>
      <c r="G301" s="10">
        <v>409.68</v>
      </c>
      <c r="H301" s="10">
        <v>151.07</v>
      </c>
      <c r="I301" s="10">
        <v>118.21</v>
      </c>
      <c r="J301" s="10">
        <v>119.93</v>
      </c>
      <c r="K301" s="10">
        <v>123.58</v>
      </c>
      <c r="L301" s="10">
        <v>83.04</v>
      </c>
      <c r="M301" s="10">
        <v>131.88999999999999</v>
      </c>
      <c r="N301" s="10">
        <v>158.6</v>
      </c>
      <c r="O301" s="10">
        <v>70.239999999999995</v>
      </c>
      <c r="P301" s="10">
        <v>64.459999999999994</v>
      </c>
      <c r="Q301" s="10">
        <v>107.54</v>
      </c>
      <c r="R301" s="10">
        <v>106.42</v>
      </c>
      <c r="S301" s="10">
        <v>84.71</v>
      </c>
      <c r="T301" s="10">
        <v>97.6</v>
      </c>
      <c r="U301" s="10">
        <v>100.2</v>
      </c>
      <c r="V301" s="10">
        <v>90.46</v>
      </c>
      <c r="W301" s="10">
        <v>90.49</v>
      </c>
      <c r="X301" s="10">
        <v>103.84</v>
      </c>
      <c r="Y301" s="10">
        <v>94.6</v>
      </c>
      <c r="Z301" s="10">
        <v>198.97</v>
      </c>
      <c r="AA301" s="10">
        <v>95.67</v>
      </c>
      <c r="AB301" s="10">
        <v>113.25</v>
      </c>
      <c r="AC301" s="80">
        <v>0</v>
      </c>
      <c r="AD301" s="10">
        <v>46.27</v>
      </c>
      <c r="AE301" s="33">
        <v>358.21</v>
      </c>
      <c r="AF301" s="33" t="s">
        <v>111</v>
      </c>
      <c r="AG301" s="82">
        <v>121.02</v>
      </c>
      <c r="AH301" s="8"/>
      <c r="AI301" s="32"/>
      <c r="AJ301" s="8" t="s">
        <v>91</v>
      </c>
      <c r="AK301" s="10">
        <v>121.02</v>
      </c>
      <c r="AL301" s="10">
        <v>110.23</v>
      </c>
      <c r="AM301" s="38">
        <v>130.43</v>
      </c>
      <c r="AN301" s="38">
        <v>135.83000000000001</v>
      </c>
      <c r="AO301" s="38">
        <v>122.74</v>
      </c>
      <c r="AP301" s="38">
        <v>85.48</v>
      </c>
      <c r="AQ301" s="38">
        <v>65.790000000000006</v>
      </c>
      <c r="AR301" s="38">
        <v>91.43</v>
      </c>
      <c r="AS301" s="38">
        <v>126.95</v>
      </c>
      <c r="AT301" s="38">
        <v>128.47999999999999</v>
      </c>
      <c r="AU301" s="38">
        <v>101.98</v>
      </c>
      <c r="AV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</row>
    <row r="302" spans="1:64">
      <c r="A302" s="8"/>
      <c r="B302" s="32"/>
      <c r="C302" s="8" t="s">
        <v>92</v>
      </c>
      <c r="D302" s="72">
        <v>121.38</v>
      </c>
      <c r="E302" s="10">
        <v>121.28</v>
      </c>
      <c r="F302" s="10">
        <v>107.45</v>
      </c>
      <c r="G302" s="10">
        <v>373.73</v>
      </c>
      <c r="H302" s="10">
        <v>161.03</v>
      </c>
      <c r="I302" s="10">
        <v>120.65</v>
      </c>
      <c r="J302" s="10">
        <v>112.16</v>
      </c>
      <c r="K302" s="10">
        <v>131.68</v>
      </c>
      <c r="L302" s="10">
        <v>84.07</v>
      </c>
      <c r="M302" s="10">
        <v>127.94</v>
      </c>
      <c r="N302" s="10">
        <v>165.15</v>
      </c>
      <c r="O302" s="10">
        <v>77.63</v>
      </c>
      <c r="P302" s="10">
        <v>59.6</v>
      </c>
      <c r="Q302" s="10">
        <v>109.34</v>
      </c>
      <c r="R302" s="10">
        <v>104.28</v>
      </c>
      <c r="S302" s="10">
        <v>87.75</v>
      </c>
      <c r="T302" s="10">
        <v>99.41</v>
      </c>
      <c r="U302" s="10">
        <v>99.26</v>
      </c>
      <c r="V302" s="10">
        <v>84.14</v>
      </c>
      <c r="W302" s="10">
        <v>91.04</v>
      </c>
      <c r="X302" s="10">
        <v>106.05</v>
      </c>
      <c r="Y302" s="10">
        <v>99.2</v>
      </c>
      <c r="Z302" s="10">
        <v>194.56</v>
      </c>
      <c r="AA302" s="10">
        <v>95.16</v>
      </c>
      <c r="AB302" s="10">
        <v>113.79</v>
      </c>
      <c r="AC302" s="80">
        <v>0</v>
      </c>
      <c r="AD302" s="10">
        <v>42.32</v>
      </c>
      <c r="AE302" s="33">
        <v>383.59</v>
      </c>
      <c r="AF302" s="33" t="s">
        <v>111</v>
      </c>
      <c r="AG302" s="82">
        <v>121.38</v>
      </c>
      <c r="AH302" s="8"/>
      <c r="AI302" s="32"/>
      <c r="AJ302" s="8" t="s">
        <v>92</v>
      </c>
      <c r="AK302" s="10">
        <v>121.38</v>
      </c>
      <c r="AL302" s="10">
        <v>116.77</v>
      </c>
      <c r="AM302" s="38">
        <v>139.57</v>
      </c>
      <c r="AN302" s="38">
        <v>146.13999999999999</v>
      </c>
      <c r="AO302" s="38">
        <v>129.66999999999999</v>
      </c>
      <c r="AP302" s="38">
        <v>87.94</v>
      </c>
      <c r="AQ302" s="38">
        <v>75.72</v>
      </c>
      <c r="AR302" s="38">
        <v>92.31</v>
      </c>
      <c r="AS302" s="38">
        <v>123.61</v>
      </c>
      <c r="AT302" s="38">
        <v>125.06</v>
      </c>
      <c r="AU302" s="38">
        <v>100.23</v>
      </c>
      <c r="AV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</row>
    <row r="303" spans="1:64">
      <c r="A303" s="8"/>
      <c r="B303" s="32"/>
      <c r="C303" s="8" t="s">
        <v>93</v>
      </c>
      <c r="D303" s="72">
        <v>120.47</v>
      </c>
      <c r="E303" s="10">
        <v>120.37</v>
      </c>
      <c r="F303" s="10">
        <v>108.74</v>
      </c>
      <c r="G303" s="10">
        <v>356.06</v>
      </c>
      <c r="H303" s="10">
        <v>162.88999999999999</v>
      </c>
      <c r="I303" s="10">
        <v>121.46</v>
      </c>
      <c r="J303" s="10">
        <v>122.59</v>
      </c>
      <c r="K303" s="10">
        <v>127.8</v>
      </c>
      <c r="L303" s="10">
        <v>88.45</v>
      </c>
      <c r="M303" s="10">
        <v>123.66</v>
      </c>
      <c r="N303" s="10">
        <v>168.37</v>
      </c>
      <c r="O303" s="10">
        <v>75.08</v>
      </c>
      <c r="P303" s="10">
        <v>75.27</v>
      </c>
      <c r="Q303" s="10">
        <v>109.67</v>
      </c>
      <c r="R303" s="10">
        <v>102.04</v>
      </c>
      <c r="S303" s="10">
        <v>94.63</v>
      </c>
      <c r="T303" s="10">
        <v>94.57</v>
      </c>
      <c r="U303" s="10">
        <v>98.12</v>
      </c>
      <c r="V303" s="10">
        <v>88.13</v>
      </c>
      <c r="W303" s="10">
        <v>89.88</v>
      </c>
      <c r="X303" s="10">
        <v>102.76</v>
      </c>
      <c r="Y303" s="10">
        <v>101.82</v>
      </c>
      <c r="Z303" s="10">
        <v>183.96</v>
      </c>
      <c r="AA303" s="10">
        <v>94.06</v>
      </c>
      <c r="AB303" s="10">
        <v>114.85</v>
      </c>
      <c r="AC303" s="80">
        <v>0</v>
      </c>
      <c r="AD303" s="10">
        <v>40.96</v>
      </c>
      <c r="AE303" s="33">
        <v>376.33</v>
      </c>
      <c r="AF303" s="33" t="s">
        <v>111</v>
      </c>
      <c r="AG303" s="82">
        <v>120.47</v>
      </c>
      <c r="AH303" s="8"/>
      <c r="AI303" s="32"/>
      <c r="AJ303" s="8" t="s">
        <v>93</v>
      </c>
      <c r="AK303" s="10">
        <v>120.47</v>
      </c>
      <c r="AL303" s="10">
        <v>117.34</v>
      </c>
      <c r="AM303" s="38">
        <v>139.59</v>
      </c>
      <c r="AN303" s="38">
        <v>143.49</v>
      </c>
      <c r="AO303" s="38">
        <v>131.53</v>
      </c>
      <c r="AP303" s="38">
        <v>87.85</v>
      </c>
      <c r="AQ303" s="38">
        <v>82.44</v>
      </c>
      <c r="AR303" s="38">
        <v>90.14</v>
      </c>
      <c r="AS303" s="38">
        <v>122.19</v>
      </c>
      <c r="AT303" s="38">
        <v>123.39</v>
      </c>
      <c r="AU303" s="38">
        <v>101.2</v>
      </c>
      <c r="AV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</row>
    <row r="304" spans="1:64">
      <c r="A304" s="8"/>
      <c r="B304" s="32"/>
      <c r="C304" s="8" t="s">
        <v>94</v>
      </c>
      <c r="D304" s="72">
        <v>122</v>
      </c>
      <c r="E304" s="10">
        <v>121.88</v>
      </c>
      <c r="F304" s="10">
        <v>108.93</v>
      </c>
      <c r="G304" s="10">
        <v>316.62</v>
      </c>
      <c r="H304" s="10">
        <v>163.84</v>
      </c>
      <c r="I304" s="10">
        <v>122.28</v>
      </c>
      <c r="J304" s="10">
        <v>125.63</v>
      </c>
      <c r="K304" s="10">
        <v>130.13999999999999</v>
      </c>
      <c r="L304" s="10">
        <v>82.72</v>
      </c>
      <c r="M304" s="10">
        <v>109.5</v>
      </c>
      <c r="N304" s="10">
        <v>174.94</v>
      </c>
      <c r="O304" s="10">
        <v>76.540000000000006</v>
      </c>
      <c r="P304" s="10">
        <v>79.11</v>
      </c>
      <c r="Q304" s="10">
        <v>107.22</v>
      </c>
      <c r="R304" s="10">
        <v>107.69</v>
      </c>
      <c r="S304" s="10">
        <v>81.39</v>
      </c>
      <c r="T304" s="10">
        <v>101.58</v>
      </c>
      <c r="U304" s="10">
        <v>106.49</v>
      </c>
      <c r="V304" s="10">
        <v>91.11</v>
      </c>
      <c r="W304" s="10">
        <v>90.12</v>
      </c>
      <c r="X304" s="10">
        <v>103.1</v>
      </c>
      <c r="Y304" s="10">
        <v>100.58</v>
      </c>
      <c r="Z304" s="10">
        <v>186.48</v>
      </c>
      <c r="AA304" s="10">
        <v>101.77</v>
      </c>
      <c r="AB304" s="10">
        <v>113.33</v>
      </c>
      <c r="AC304" s="80">
        <v>0</v>
      </c>
      <c r="AD304" s="10">
        <v>43.08</v>
      </c>
      <c r="AE304" s="33">
        <v>357.61</v>
      </c>
      <c r="AF304" s="33" t="s">
        <v>111</v>
      </c>
      <c r="AG304" s="82">
        <v>122</v>
      </c>
      <c r="AH304" s="8"/>
      <c r="AI304" s="32"/>
      <c r="AJ304" s="8" t="s">
        <v>94</v>
      </c>
      <c r="AK304" s="10">
        <v>122</v>
      </c>
      <c r="AL304" s="10">
        <v>118.12</v>
      </c>
      <c r="AM304" s="38">
        <v>142.07</v>
      </c>
      <c r="AN304" s="38">
        <v>147.25</v>
      </c>
      <c r="AO304" s="38">
        <v>130.63999999999999</v>
      </c>
      <c r="AP304" s="38">
        <v>87.63</v>
      </c>
      <c r="AQ304" s="38">
        <v>80.08</v>
      </c>
      <c r="AR304" s="38">
        <v>90.52</v>
      </c>
      <c r="AS304" s="38">
        <v>124.14</v>
      </c>
      <c r="AT304" s="38">
        <v>125.5</v>
      </c>
      <c r="AU304" s="38">
        <v>101.27</v>
      </c>
      <c r="AV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</row>
    <row r="305" spans="1:64">
      <c r="A305" s="8"/>
      <c r="B305" s="32"/>
      <c r="C305" s="8" t="s">
        <v>95</v>
      </c>
      <c r="D305" s="72">
        <v>120.2</v>
      </c>
      <c r="E305" s="10">
        <v>120.1</v>
      </c>
      <c r="F305" s="10">
        <v>113.56</v>
      </c>
      <c r="G305" s="10">
        <v>279.52</v>
      </c>
      <c r="H305" s="10">
        <v>166.03</v>
      </c>
      <c r="I305" s="10">
        <v>115.57</v>
      </c>
      <c r="J305" s="10">
        <v>105.31</v>
      </c>
      <c r="K305" s="10">
        <v>128.57</v>
      </c>
      <c r="L305" s="10">
        <v>76.13</v>
      </c>
      <c r="M305" s="10">
        <v>111.73</v>
      </c>
      <c r="N305" s="10">
        <v>177.56</v>
      </c>
      <c r="O305" s="10">
        <v>79.75</v>
      </c>
      <c r="P305" s="10">
        <v>80.59</v>
      </c>
      <c r="Q305" s="10">
        <v>107.85</v>
      </c>
      <c r="R305" s="10">
        <v>109.23</v>
      </c>
      <c r="S305" s="10">
        <v>87.2</v>
      </c>
      <c r="T305" s="10">
        <v>95.6</v>
      </c>
      <c r="U305" s="10">
        <v>103.69</v>
      </c>
      <c r="V305" s="10">
        <v>89.78</v>
      </c>
      <c r="W305" s="10">
        <v>89.31</v>
      </c>
      <c r="X305" s="10">
        <v>99.84</v>
      </c>
      <c r="Y305" s="10">
        <v>97.38</v>
      </c>
      <c r="Z305" s="10">
        <v>174.64</v>
      </c>
      <c r="AA305" s="10">
        <v>104.32</v>
      </c>
      <c r="AB305" s="10">
        <v>113.78</v>
      </c>
      <c r="AC305" s="80">
        <v>0</v>
      </c>
      <c r="AD305" s="10">
        <v>42.95</v>
      </c>
      <c r="AE305" s="33">
        <v>366.8</v>
      </c>
      <c r="AF305" s="33" t="s">
        <v>111</v>
      </c>
      <c r="AG305" s="82">
        <v>120.2</v>
      </c>
      <c r="AH305" s="8"/>
      <c r="AI305" s="32"/>
      <c r="AJ305" s="8" t="s">
        <v>95</v>
      </c>
      <c r="AK305" s="10">
        <v>120.2</v>
      </c>
      <c r="AL305" s="10">
        <v>118.29</v>
      </c>
      <c r="AM305" s="38">
        <v>142.47999999999999</v>
      </c>
      <c r="AN305" s="38">
        <v>146.91</v>
      </c>
      <c r="AO305" s="38">
        <v>134.16</v>
      </c>
      <c r="AP305" s="38">
        <v>87.48</v>
      </c>
      <c r="AQ305" s="38">
        <v>81.52</v>
      </c>
      <c r="AR305" s="38">
        <v>89.94</v>
      </c>
      <c r="AS305" s="38">
        <v>121.57</v>
      </c>
      <c r="AT305" s="38">
        <v>122.47</v>
      </c>
      <c r="AU305" s="38">
        <v>105.79</v>
      </c>
      <c r="AV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</row>
    <row r="306" spans="1:64">
      <c r="A306" s="8"/>
      <c r="B306" s="32"/>
      <c r="C306" s="8" t="s">
        <v>96</v>
      </c>
      <c r="D306" s="72">
        <v>117.44</v>
      </c>
      <c r="E306" s="10">
        <v>117.37</v>
      </c>
      <c r="F306" s="10">
        <v>110.35</v>
      </c>
      <c r="G306" s="10">
        <v>271.42</v>
      </c>
      <c r="H306" s="10">
        <v>158.97</v>
      </c>
      <c r="I306" s="10">
        <v>109.83</v>
      </c>
      <c r="J306" s="10">
        <v>93.04</v>
      </c>
      <c r="K306" s="10">
        <v>126.06</v>
      </c>
      <c r="L306" s="10">
        <v>73.819999999999993</v>
      </c>
      <c r="M306" s="10">
        <v>119.3</v>
      </c>
      <c r="N306" s="10">
        <v>179.36</v>
      </c>
      <c r="O306" s="10">
        <v>78.03</v>
      </c>
      <c r="P306" s="10">
        <v>74.680000000000007</v>
      </c>
      <c r="Q306" s="10">
        <v>107.26</v>
      </c>
      <c r="R306" s="10">
        <v>108.62</v>
      </c>
      <c r="S306" s="10">
        <v>88.6</v>
      </c>
      <c r="T306" s="10">
        <v>96.33</v>
      </c>
      <c r="U306" s="10">
        <v>102.04</v>
      </c>
      <c r="V306" s="10">
        <v>89.87</v>
      </c>
      <c r="W306" s="10">
        <v>88.32</v>
      </c>
      <c r="X306" s="10">
        <v>103.73</v>
      </c>
      <c r="Y306" s="10">
        <v>103.13</v>
      </c>
      <c r="Z306" s="10">
        <v>193.71</v>
      </c>
      <c r="AA306" s="10">
        <v>102.12</v>
      </c>
      <c r="AB306" s="10">
        <v>109.99</v>
      </c>
      <c r="AC306" s="80">
        <v>0</v>
      </c>
      <c r="AD306" s="10">
        <v>43.4</v>
      </c>
      <c r="AE306" s="33">
        <v>344.55</v>
      </c>
      <c r="AF306" s="33" t="s">
        <v>111</v>
      </c>
      <c r="AG306" s="82">
        <v>117.44</v>
      </c>
      <c r="AH306" s="8"/>
      <c r="AI306" s="32"/>
      <c r="AJ306" s="8" t="s">
        <v>96</v>
      </c>
      <c r="AK306" s="10">
        <v>117.44</v>
      </c>
      <c r="AL306" s="10">
        <v>116.95</v>
      </c>
      <c r="AM306" s="38">
        <v>140.35</v>
      </c>
      <c r="AN306" s="38">
        <v>146.22999999999999</v>
      </c>
      <c r="AO306" s="38">
        <v>127.29</v>
      </c>
      <c r="AP306" s="38">
        <v>86.77</v>
      </c>
      <c r="AQ306" s="38">
        <v>77.459999999999994</v>
      </c>
      <c r="AR306" s="38">
        <v>91.98</v>
      </c>
      <c r="AS306" s="38">
        <v>118.43</v>
      </c>
      <c r="AT306" s="38">
        <v>118.97</v>
      </c>
      <c r="AU306" s="38">
        <v>108.68</v>
      </c>
      <c r="AV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</row>
    <row r="307" spans="1:64">
      <c r="A307" s="8"/>
      <c r="B307" s="34"/>
      <c r="C307" s="15" t="s">
        <v>97</v>
      </c>
      <c r="D307" s="73">
        <v>119.1</v>
      </c>
      <c r="E307" s="14">
        <v>119.1</v>
      </c>
      <c r="F307" s="14">
        <v>113.5</v>
      </c>
      <c r="G307" s="14">
        <v>293.10000000000002</v>
      </c>
      <c r="H307" s="14">
        <v>144.19999999999999</v>
      </c>
      <c r="I307" s="14">
        <v>114.7</v>
      </c>
      <c r="J307" s="14">
        <v>89</v>
      </c>
      <c r="K307" s="14">
        <v>138</v>
      </c>
      <c r="L307" s="14">
        <v>70.2</v>
      </c>
      <c r="M307" s="14">
        <v>121.9</v>
      </c>
      <c r="N307" s="14">
        <v>186.3</v>
      </c>
      <c r="O307" s="14">
        <v>82.8</v>
      </c>
      <c r="P307" s="14">
        <v>85.6</v>
      </c>
      <c r="Q307" s="14">
        <v>107.1</v>
      </c>
      <c r="R307" s="14">
        <v>107.5</v>
      </c>
      <c r="S307" s="14">
        <v>83.6</v>
      </c>
      <c r="T307" s="14">
        <v>97.9</v>
      </c>
      <c r="U307" s="14">
        <v>98.7</v>
      </c>
      <c r="V307" s="14">
        <v>87.7</v>
      </c>
      <c r="W307" s="14">
        <v>88.6</v>
      </c>
      <c r="X307" s="14">
        <v>98</v>
      </c>
      <c r="Y307" s="14">
        <v>93.2</v>
      </c>
      <c r="Z307" s="14">
        <v>165.8</v>
      </c>
      <c r="AA307" s="14">
        <v>99.1</v>
      </c>
      <c r="AB307" s="14">
        <v>113.5</v>
      </c>
      <c r="AC307" s="81">
        <v>0</v>
      </c>
      <c r="AD307" s="14">
        <v>40.799999999999997</v>
      </c>
      <c r="AE307" s="33">
        <v>360.2</v>
      </c>
      <c r="AF307" s="33" t="s">
        <v>111</v>
      </c>
      <c r="AG307" s="82">
        <v>119.1</v>
      </c>
      <c r="AH307" s="8"/>
      <c r="AI307" s="34"/>
      <c r="AJ307" s="15" t="s">
        <v>97</v>
      </c>
      <c r="AK307" s="14">
        <v>119.1</v>
      </c>
      <c r="AL307" s="14">
        <v>117.1</v>
      </c>
      <c r="AM307" s="40">
        <v>143.30000000000001</v>
      </c>
      <c r="AN307" s="40">
        <v>157.80000000000001</v>
      </c>
      <c r="AO307" s="40">
        <v>118.3</v>
      </c>
      <c r="AP307" s="40">
        <v>83.3</v>
      </c>
      <c r="AQ307" s="40">
        <v>79.8</v>
      </c>
      <c r="AR307" s="40">
        <v>84.4</v>
      </c>
      <c r="AS307" s="40">
        <v>120.9</v>
      </c>
      <c r="AT307" s="40">
        <v>121.7</v>
      </c>
      <c r="AU307" s="40">
        <v>109</v>
      </c>
      <c r="AV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</row>
    <row r="308" spans="1:64">
      <c r="A308" s="8"/>
      <c r="B308" s="28" t="s">
        <v>108</v>
      </c>
      <c r="C308" s="22" t="s">
        <v>84</v>
      </c>
      <c r="D308" s="72">
        <v>108.61</v>
      </c>
      <c r="E308" s="10">
        <v>108.57</v>
      </c>
      <c r="F308" s="10">
        <v>106.83</v>
      </c>
      <c r="G308" s="10">
        <v>319.55</v>
      </c>
      <c r="H308" s="10">
        <v>96.94</v>
      </c>
      <c r="I308" s="10">
        <v>111.28</v>
      </c>
      <c r="J308" s="10">
        <v>125.09</v>
      </c>
      <c r="K308" s="10">
        <v>115.36</v>
      </c>
      <c r="L308" s="10">
        <v>68.900000000000006</v>
      </c>
      <c r="M308" s="10">
        <v>143.94</v>
      </c>
      <c r="N308" s="10">
        <v>79.34</v>
      </c>
      <c r="O308" s="10">
        <v>74.040000000000006</v>
      </c>
      <c r="P308" s="10">
        <v>115.6</v>
      </c>
      <c r="Q308" s="10">
        <v>100.63</v>
      </c>
      <c r="R308" s="10">
        <v>100.16</v>
      </c>
      <c r="S308" s="10">
        <v>91.69</v>
      </c>
      <c r="T308" s="10">
        <v>92.71</v>
      </c>
      <c r="U308" s="10">
        <v>91.31</v>
      </c>
      <c r="V308" s="10">
        <v>90.75</v>
      </c>
      <c r="W308" s="10">
        <v>87.46</v>
      </c>
      <c r="X308" s="10">
        <v>120.33</v>
      </c>
      <c r="Y308" s="10">
        <v>97.93</v>
      </c>
      <c r="Z308" s="10">
        <v>274.43</v>
      </c>
      <c r="AA308" s="10">
        <v>105.31</v>
      </c>
      <c r="AB308" s="10">
        <v>109.85</v>
      </c>
      <c r="AC308" s="80">
        <v>0</v>
      </c>
      <c r="AD308" s="10">
        <v>42.62</v>
      </c>
      <c r="AE308" s="30">
        <v>351.48</v>
      </c>
      <c r="AF308" s="30" t="s">
        <v>111</v>
      </c>
      <c r="AG308" s="84">
        <v>108.61</v>
      </c>
      <c r="AH308" s="8"/>
      <c r="AI308" s="28" t="s">
        <v>108</v>
      </c>
      <c r="AJ308" s="22" t="s">
        <v>84</v>
      </c>
      <c r="AK308" s="10">
        <v>108.61</v>
      </c>
      <c r="AL308" s="10">
        <v>101.79</v>
      </c>
      <c r="AM308" s="38">
        <v>111.39</v>
      </c>
      <c r="AN308" s="38">
        <v>108.77</v>
      </c>
      <c r="AO308" s="38">
        <v>116.58</v>
      </c>
      <c r="AP308" s="38">
        <v>90.19</v>
      </c>
      <c r="AQ308" s="38">
        <v>88.55</v>
      </c>
      <c r="AR308" s="38">
        <v>91.16</v>
      </c>
      <c r="AS308" s="38">
        <v>112.14</v>
      </c>
      <c r="AT308" s="38">
        <v>112.69</v>
      </c>
      <c r="AU308" s="38">
        <v>102.9</v>
      </c>
      <c r="AV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</row>
    <row r="309" spans="1:64">
      <c r="A309" s="8"/>
      <c r="B309" s="32"/>
      <c r="C309" s="8" t="s">
        <v>86</v>
      </c>
      <c r="D309" s="72">
        <v>105.33</v>
      </c>
      <c r="E309" s="10">
        <v>105.24</v>
      </c>
      <c r="F309" s="10">
        <v>103.71</v>
      </c>
      <c r="G309" s="10">
        <v>316.45</v>
      </c>
      <c r="H309" s="10">
        <v>99.43</v>
      </c>
      <c r="I309" s="10">
        <v>107.73</v>
      </c>
      <c r="J309" s="10">
        <v>101.52</v>
      </c>
      <c r="K309" s="10">
        <v>117.14</v>
      </c>
      <c r="L309" s="10">
        <v>64.25</v>
      </c>
      <c r="M309" s="10">
        <v>142.59</v>
      </c>
      <c r="N309" s="10">
        <v>81.17</v>
      </c>
      <c r="O309" s="10">
        <v>75.08</v>
      </c>
      <c r="P309" s="10">
        <v>103.45</v>
      </c>
      <c r="Q309" s="10">
        <v>101.93</v>
      </c>
      <c r="R309" s="10">
        <v>101.64</v>
      </c>
      <c r="S309" s="10">
        <v>90.14</v>
      </c>
      <c r="T309" s="10">
        <v>89.88</v>
      </c>
      <c r="U309" s="10">
        <v>88.54</v>
      </c>
      <c r="V309" s="10">
        <v>91.9</v>
      </c>
      <c r="W309" s="10">
        <v>88.05</v>
      </c>
      <c r="X309" s="10">
        <v>118.47</v>
      </c>
      <c r="Y309" s="10">
        <v>101.08</v>
      </c>
      <c r="Z309" s="10">
        <v>261.43</v>
      </c>
      <c r="AA309" s="10">
        <v>103.4</v>
      </c>
      <c r="AB309" s="10">
        <v>109.8</v>
      </c>
      <c r="AC309" s="80">
        <v>0</v>
      </c>
      <c r="AD309" s="10">
        <v>42.13</v>
      </c>
      <c r="AE309" s="33">
        <v>357.87</v>
      </c>
      <c r="AF309" s="33" t="s">
        <v>111</v>
      </c>
      <c r="AG309" s="82">
        <v>105.33</v>
      </c>
      <c r="AH309" s="8"/>
      <c r="AI309" s="32"/>
      <c r="AJ309" s="8" t="s">
        <v>86</v>
      </c>
      <c r="AK309" s="10">
        <v>105.33</v>
      </c>
      <c r="AL309" s="10">
        <v>102.4</v>
      </c>
      <c r="AM309" s="38">
        <v>112.73</v>
      </c>
      <c r="AN309" s="38">
        <v>109.74</v>
      </c>
      <c r="AO309" s="38">
        <v>117.83</v>
      </c>
      <c r="AP309" s="38">
        <v>89.07</v>
      </c>
      <c r="AQ309" s="38">
        <v>84.63</v>
      </c>
      <c r="AR309" s="38">
        <v>90.96</v>
      </c>
      <c r="AS309" s="38">
        <v>108.81</v>
      </c>
      <c r="AT309" s="38">
        <v>109.25</v>
      </c>
      <c r="AU309" s="38">
        <v>101.86</v>
      </c>
      <c r="AV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</row>
    <row r="310" spans="1:64">
      <c r="A310" s="8"/>
      <c r="B310" s="32"/>
      <c r="C310" s="8" t="s">
        <v>88</v>
      </c>
      <c r="D310" s="72">
        <v>107.52</v>
      </c>
      <c r="E310" s="10">
        <v>107.42</v>
      </c>
      <c r="F310" s="10">
        <v>104.95</v>
      </c>
      <c r="G310" s="10">
        <v>325.20999999999998</v>
      </c>
      <c r="H310" s="10">
        <v>72.77</v>
      </c>
      <c r="I310" s="10">
        <v>104.9</v>
      </c>
      <c r="J310" s="10">
        <v>78.31</v>
      </c>
      <c r="K310" s="10">
        <v>115.33</v>
      </c>
      <c r="L310" s="10">
        <v>79.260000000000005</v>
      </c>
      <c r="M310" s="10">
        <v>138.91</v>
      </c>
      <c r="N310" s="10">
        <v>81.45</v>
      </c>
      <c r="O310" s="10">
        <v>81.25</v>
      </c>
      <c r="P310" s="10">
        <v>103.36</v>
      </c>
      <c r="Q310" s="10">
        <v>102.35</v>
      </c>
      <c r="R310" s="10">
        <v>102.08</v>
      </c>
      <c r="S310" s="10">
        <v>88.6</v>
      </c>
      <c r="T310" s="10">
        <v>90.27</v>
      </c>
      <c r="U310" s="10">
        <v>89.99</v>
      </c>
      <c r="V310" s="10">
        <v>91.34</v>
      </c>
      <c r="W310" s="10">
        <v>88.04</v>
      </c>
      <c r="X310" s="10">
        <v>119.17</v>
      </c>
      <c r="Y310" s="10">
        <v>85.85</v>
      </c>
      <c r="Z310" s="10">
        <v>276.33999999999997</v>
      </c>
      <c r="AA310" s="10">
        <v>101.35</v>
      </c>
      <c r="AB310" s="10">
        <v>102.66</v>
      </c>
      <c r="AC310" s="80">
        <v>0</v>
      </c>
      <c r="AD310" s="10">
        <v>28.09</v>
      </c>
      <c r="AE310" s="33">
        <v>365.37</v>
      </c>
      <c r="AF310" s="33" t="s">
        <v>111</v>
      </c>
      <c r="AG310" s="82">
        <v>107.52</v>
      </c>
      <c r="AH310" s="8"/>
      <c r="AI310" s="32"/>
      <c r="AJ310" s="8" t="s">
        <v>88</v>
      </c>
      <c r="AK310" s="10">
        <v>107.52</v>
      </c>
      <c r="AL310" s="10">
        <v>98.19</v>
      </c>
      <c r="AM310" s="38">
        <v>109.71</v>
      </c>
      <c r="AN310" s="38">
        <v>109.57</v>
      </c>
      <c r="AO310" s="38">
        <v>107.04</v>
      </c>
      <c r="AP310" s="38">
        <v>87.89</v>
      </c>
      <c r="AQ310" s="38">
        <v>86.96</v>
      </c>
      <c r="AR310" s="38">
        <v>90.39</v>
      </c>
      <c r="AS310" s="38">
        <v>110.81</v>
      </c>
      <c r="AT310" s="38">
        <v>111.53</v>
      </c>
      <c r="AU310" s="38">
        <v>99.9</v>
      </c>
      <c r="AV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</row>
    <row r="311" spans="1:64">
      <c r="A311" s="8"/>
      <c r="B311" s="32"/>
      <c r="C311" s="8" t="s">
        <v>89</v>
      </c>
      <c r="D311" s="72">
        <v>109.85</v>
      </c>
      <c r="E311" s="10">
        <v>109.81</v>
      </c>
      <c r="F311" s="10">
        <v>104.7</v>
      </c>
      <c r="G311" s="10">
        <v>352.71</v>
      </c>
      <c r="H311" s="10">
        <v>102.1</v>
      </c>
      <c r="I311" s="10">
        <v>109.54</v>
      </c>
      <c r="J311" s="10">
        <v>99.75</v>
      </c>
      <c r="K311" s="10">
        <v>117.07</v>
      </c>
      <c r="L311" s="10">
        <v>85.75</v>
      </c>
      <c r="M311" s="10">
        <v>137.82</v>
      </c>
      <c r="N311" s="10">
        <v>83.66</v>
      </c>
      <c r="O311" s="10">
        <v>86.64</v>
      </c>
      <c r="P311" s="10">
        <v>98.1</v>
      </c>
      <c r="Q311" s="10">
        <v>105.7</v>
      </c>
      <c r="R311" s="10">
        <v>102.64</v>
      </c>
      <c r="S311" s="10">
        <v>89.19</v>
      </c>
      <c r="T311" s="10">
        <v>90.77</v>
      </c>
      <c r="U311" s="10">
        <v>90.37</v>
      </c>
      <c r="V311" s="10">
        <v>90.08</v>
      </c>
      <c r="W311" s="10">
        <v>89.31</v>
      </c>
      <c r="X311" s="10">
        <v>121.78</v>
      </c>
      <c r="Y311" s="10">
        <v>100.12</v>
      </c>
      <c r="Z311" s="10">
        <v>290.51</v>
      </c>
      <c r="AA311" s="10">
        <v>100.68</v>
      </c>
      <c r="AB311" s="10">
        <v>99.97</v>
      </c>
      <c r="AC311" s="80">
        <v>0</v>
      </c>
      <c r="AD311" s="10">
        <v>40.020000000000003</v>
      </c>
      <c r="AE311" s="33">
        <v>373.11</v>
      </c>
      <c r="AF311" s="33" t="s">
        <v>111</v>
      </c>
      <c r="AG311" s="82">
        <v>109.85</v>
      </c>
      <c r="AH311" s="8"/>
      <c r="AI311" s="32"/>
      <c r="AJ311" s="8" t="s">
        <v>89</v>
      </c>
      <c r="AK311" s="10">
        <v>109.85</v>
      </c>
      <c r="AL311" s="10">
        <v>105.27</v>
      </c>
      <c r="AM311" s="38">
        <v>115.79</v>
      </c>
      <c r="AN311" s="38">
        <v>112.16</v>
      </c>
      <c r="AO311" s="38">
        <v>120.71</v>
      </c>
      <c r="AP311" s="38">
        <v>90.83</v>
      </c>
      <c r="AQ311" s="38">
        <v>86.9</v>
      </c>
      <c r="AR311" s="38">
        <v>92.41</v>
      </c>
      <c r="AS311" s="38">
        <v>112.84</v>
      </c>
      <c r="AT311" s="38">
        <v>113.68</v>
      </c>
      <c r="AU311" s="38">
        <v>100.38</v>
      </c>
      <c r="AV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</row>
    <row r="312" spans="1:64">
      <c r="A312" s="8"/>
      <c r="B312" s="32"/>
      <c r="C312" s="8" t="s">
        <v>90</v>
      </c>
      <c r="D312" s="72">
        <v>110.65</v>
      </c>
      <c r="E312" s="10">
        <v>110.64</v>
      </c>
      <c r="F312" s="10">
        <v>105.6</v>
      </c>
      <c r="G312" s="10">
        <v>337.43</v>
      </c>
      <c r="H312" s="10">
        <v>105.59</v>
      </c>
      <c r="I312" s="10">
        <v>108.28</v>
      </c>
      <c r="J312" s="10">
        <v>94.64</v>
      </c>
      <c r="K312" s="10">
        <v>117.05</v>
      </c>
      <c r="L312" s="10">
        <v>93.57</v>
      </c>
      <c r="M312" s="10">
        <v>135.19</v>
      </c>
      <c r="N312" s="10">
        <v>84.34</v>
      </c>
      <c r="O312" s="10">
        <v>88.64</v>
      </c>
      <c r="P312" s="10">
        <v>103.6</v>
      </c>
      <c r="Q312" s="10">
        <v>106.12</v>
      </c>
      <c r="R312" s="10">
        <v>104.47</v>
      </c>
      <c r="S312" s="10">
        <v>88.12</v>
      </c>
      <c r="T312" s="10">
        <v>90.54</v>
      </c>
      <c r="U312" s="10">
        <v>94.95</v>
      </c>
      <c r="V312" s="10">
        <v>89.78</v>
      </c>
      <c r="W312" s="10">
        <v>89.47</v>
      </c>
      <c r="X312" s="10">
        <v>125.33</v>
      </c>
      <c r="Y312" s="10">
        <v>107.83</v>
      </c>
      <c r="Z312" s="10">
        <v>300.89</v>
      </c>
      <c r="AA312" s="10">
        <v>101.11</v>
      </c>
      <c r="AB312" s="10">
        <v>95.53</v>
      </c>
      <c r="AC312" s="80">
        <v>0</v>
      </c>
      <c r="AD312" s="10">
        <v>41.4</v>
      </c>
      <c r="AE312" s="33">
        <v>366.15</v>
      </c>
      <c r="AF312" s="33" t="s">
        <v>111</v>
      </c>
      <c r="AG312" s="82">
        <v>110.65</v>
      </c>
      <c r="AH312" s="8"/>
      <c r="AI312" s="32"/>
      <c r="AJ312" s="8" t="s">
        <v>90</v>
      </c>
      <c r="AK312" s="10">
        <v>110.65</v>
      </c>
      <c r="AL312" s="10">
        <v>106.76</v>
      </c>
      <c r="AM312" s="38">
        <v>117.81</v>
      </c>
      <c r="AN312" s="38">
        <v>114.13</v>
      </c>
      <c r="AO312" s="38">
        <v>123.41</v>
      </c>
      <c r="AP312" s="38">
        <v>92</v>
      </c>
      <c r="AQ312" s="38">
        <v>86.13</v>
      </c>
      <c r="AR312" s="38">
        <v>94.52</v>
      </c>
      <c r="AS312" s="38">
        <v>113.06</v>
      </c>
      <c r="AT312" s="38">
        <v>113.84</v>
      </c>
      <c r="AU312" s="38">
        <v>100.84</v>
      </c>
      <c r="AV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</row>
    <row r="313" spans="1:64">
      <c r="A313" s="8"/>
      <c r="B313" s="32"/>
      <c r="C313" s="8" t="s">
        <v>91</v>
      </c>
      <c r="D313" s="72">
        <v>110.41</v>
      </c>
      <c r="E313" s="10">
        <v>110.38</v>
      </c>
      <c r="F313" s="10">
        <v>106.23</v>
      </c>
      <c r="G313" s="10">
        <v>330.54</v>
      </c>
      <c r="H313" s="10">
        <v>111.2</v>
      </c>
      <c r="I313" s="10">
        <v>107.5</v>
      </c>
      <c r="J313" s="10">
        <v>89.93</v>
      </c>
      <c r="K313" s="10">
        <v>113.62</v>
      </c>
      <c r="L313" s="10">
        <v>103.77</v>
      </c>
      <c r="M313" s="10">
        <v>134.62</v>
      </c>
      <c r="N313" s="10">
        <v>83.61</v>
      </c>
      <c r="O313" s="10">
        <v>94.25</v>
      </c>
      <c r="P313" s="10">
        <v>95.52</v>
      </c>
      <c r="Q313" s="10">
        <v>105.5</v>
      </c>
      <c r="R313" s="10">
        <v>104.26</v>
      </c>
      <c r="S313" s="10">
        <v>88.47</v>
      </c>
      <c r="T313" s="10">
        <v>91.58</v>
      </c>
      <c r="U313" s="10">
        <v>96.88</v>
      </c>
      <c r="V313" s="10">
        <v>89.04</v>
      </c>
      <c r="W313" s="10">
        <v>89.75</v>
      </c>
      <c r="X313" s="10">
        <v>119.35</v>
      </c>
      <c r="Y313" s="10">
        <v>108.9</v>
      </c>
      <c r="Z313" s="10">
        <v>258.55</v>
      </c>
      <c r="AA313" s="10">
        <v>104.55</v>
      </c>
      <c r="AB313" s="10">
        <v>90.3</v>
      </c>
      <c r="AC313" s="80">
        <v>0</v>
      </c>
      <c r="AD313" s="10">
        <v>43.47</v>
      </c>
      <c r="AE313" s="33">
        <v>368.07</v>
      </c>
      <c r="AF313" s="33" t="s">
        <v>111</v>
      </c>
      <c r="AG313" s="82">
        <v>110.41</v>
      </c>
      <c r="AH313" s="8"/>
      <c r="AI313" s="32"/>
      <c r="AJ313" s="8" t="s">
        <v>91</v>
      </c>
      <c r="AK313" s="10">
        <v>110.41</v>
      </c>
      <c r="AL313" s="10">
        <v>106.74</v>
      </c>
      <c r="AM313" s="38">
        <v>118.55</v>
      </c>
      <c r="AN313" s="38">
        <v>113.02</v>
      </c>
      <c r="AO313" s="38">
        <v>126.5</v>
      </c>
      <c r="AP313" s="38">
        <v>91.55</v>
      </c>
      <c r="AQ313" s="38">
        <v>88.27</v>
      </c>
      <c r="AR313" s="38">
        <v>91.9</v>
      </c>
      <c r="AS313" s="38">
        <v>113.06</v>
      </c>
      <c r="AT313" s="38">
        <v>113.84</v>
      </c>
      <c r="AU313" s="38">
        <v>100.98</v>
      </c>
      <c r="AV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</row>
    <row r="314" spans="1:64">
      <c r="A314" s="8"/>
      <c r="B314" s="32"/>
      <c r="C314" s="8" t="s">
        <v>92</v>
      </c>
      <c r="D314" s="72">
        <v>112.25</v>
      </c>
      <c r="E314" s="10">
        <v>112.15</v>
      </c>
      <c r="F314" s="10">
        <v>109.24</v>
      </c>
      <c r="G314" s="10">
        <v>328.82</v>
      </c>
      <c r="H314" s="10">
        <v>125.18</v>
      </c>
      <c r="I314" s="10">
        <v>107.91</v>
      </c>
      <c r="J314" s="10">
        <v>93.53</v>
      </c>
      <c r="K314" s="10">
        <v>111.79</v>
      </c>
      <c r="L314" s="10">
        <v>112.29</v>
      </c>
      <c r="M314" s="10">
        <v>130.28</v>
      </c>
      <c r="N314" s="10">
        <v>93.06</v>
      </c>
      <c r="O314" s="10">
        <v>94.33</v>
      </c>
      <c r="P314" s="10">
        <v>79.94</v>
      </c>
      <c r="Q314" s="10">
        <v>107.09</v>
      </c>
      <c r="R314" s="10">
        <v>105.3</v>
      </c>
      <c r="S314" s="10">
        <v>88.28</v>
      </c>
      <c r="T314" s="10">
        <v>94.79</v>
      </c>
      <c r="U314" s="10">
        <v>97.44</v>
      </c>
      <c r="V314" s="10">
        <v>86.33</v>
      </c>
      <c r="W314" s="10">
        <v>89.69</v>
      </c>
      <c r="X314" s="10">
        <v>124.07</v>
      </c>
      <c r="Y314" s="10">
        <v>112.13</v>
      </c>
      <c r="Z314" s="10">
        <v>268.27</v>
      </c>
      <c r="AA314" s="10">
        <v>105.67</v>
      </c>
      <c r="AB314" s="10">
        <v>88.38</v>
      </c>
      <c r="AC314" s="80">
        <v>0</v>
      </c>
      <c r="AD314" s="10">
        <v>40.020000000000003</v>
      </c>
      <c r="AE314" s="33">
        <v>417.66</v>
      </c>
      <c r="AF314" s="33" t="s">
        <v>111</v>
      </c>
      <c r="AG314" s="82">
        <v>112.25</v>
      </c>
      <c r="AH314" s="8"/>
      <c r="AI314" s="32"/>
      <c r="AJ314" s="8" t="s">
        <v>92</v>
      </c>
      <c r="AK314" s="10">
        <v>112.25</v>
      </c>
      <c r="AL314" s="10">
        <v>107.88</v>
      </c>
      <c r="AM314" s="38">
        <v>119.7</v>
      </c>
      <c r="AN314" s="38">
        <v>113.33</v>
      </c>
      <c r="AO314" s="38">
        <v>132.38999999999999</v>
      </c>
      <c r="AP314" s="38">
        <v>92.49</v>
      </c>
      <c r="AQ314" s="38">
        <v>89.54</v>
      </c>
      <c r="AR314" s="38">
        <v>92.55</v>
      </c>
      <c r="AS314" s="38">
        <v>113.94</v>
      </c>
      <c r="AT314" s="38">
        <v>114.69</v>
      </c>
      <c r="AU314" s="38">
        <v>101.76</v>
      </c>
      <c r="AV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</row>
    <row r="315" spans="1:64">
      <c r="A315" s="8"/>
      <c r="B315" s="32"/>
      <c r="C315" s="8" t="s">
        <v>93</v>
      </c>
      <c r="D315" s="72">
        <v>111.7</v>
      </c>
      <c r="E315" s="10">
        <v>111.62</v>
      </c>
      <c r="F315" s="10">
        <v>109.8</v>
      </c>
      <c r="G315" s="10">
        <v>316.97000000000003</v>
      </c>
      <c r="H315" s="10">
        <v>114.39</v>
      </c>
      <c r="I315" s="10">
        <v>107.86</v>
      </c>
      <c r="J315" s="10">
        <v>90.97</v>
      </c>
      <c r="K315" s="10">
        <v>110.83</v>
      </c>
      <c r="L315" s="10">
        <v>118.99</v>
      </c>
      <c r="M315" s="10">
        <v>127.35</v>
      </c>
      <c r="N315" s="10">
        <v>87.17</v>
      </c>
      <c r="O315" s="10">
        <v>93.9</v>
      </c>
      <c r="P315" s="10">
        <v>80.790000000000006</v>
      </c>
      <c r="Q315" s="10">
        <v>109.35</v>
      </c>
      <c r="R315" s="10">
        <v>105.85</v>
      </c>
      <c r="S315" s="10">
        <v>87.71</v>
      </c>
      <c r="T315" s="10">
        <v>95.55</v>
      </c>
      <c r="U315" s="10">
        <v>97.59</v>
      </c>
      <c r="V315" s="10">
        <v>88.33</v>
      </c>
      <c r="W315" s="10">
        <v>89.34</v>
      </c>
      <c r="X315" s="10">
        <v>128.71</v>
      </c>
      <c r="Y315" s="10">
        <v>109.86</v>
      </c>
      <c r="Z315" s="10">
        <v>309.27</v>
      </c>
      <c r="AA315" s="10">
        <v>102.72</v>
      </c>
      <c r="AB315" s="10">
        <v>87.5</v>
      </c>
      <c r="AC315" s="80">
        <v>0</v>
      </c>
      <c r="AD315" s="10">
        <v>39.43</v>
      </c>
      <c r="AE315" s="33">
        <v>426.02</v>
      </c>
      <c r="AF315" s="33" t="s">
        <v>111</v>
      </c>
      <c r="AG315" s="82">
        <v>111.7</v>
      </c>
      <c r="AH315" s="8"/>
      <c r="AI315" s="32"/>
      <c r="AJ315" s="8" t="s">
        <v>93</v>
      </c>
      <c r="AK315" s="10">
        <v>111.7</v>
      </c>
      <c r="AL315" s="10">
        <v>107.66</v>
      </c>
      <c r="AM315" s="38">
        <v>119.49</v>
      </c>
      <c r="AN315" s="38">
        <v>113.56</v>
      </c>
      <c r="AO315" s="38">
        <v>127.35</v>
      </c>
      <c r="AP315" s="38">
        <v>92.02</v>
      </c>
      <c r="AQ315" s="38">
        <v>84.52</v>
      </c>
      <c r="AR315" s="38">
        <v>94.96</v>
      </c>
      <c r="AS315" s="38">
        <v>113.93</v>
      </c>
      <c r="AT315" s="38">
        <v>114.72</v>
      </c>
      <c r="AU315" s="38">
        <v>101.34</v>
      </c>
      <c r="AV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</row>
    <row r="316" spans="1:64">
      <c r="A316" s="8"/>
      <c r="B316" s="32"/>
      <c r="C316" s="8" t="s">
        <v>94</v>
      </c>
      <c r="D316" s="72">
        <v>111.73</v>
      </c>
      <c r="E316" s="10">
        <v>111.62</v>
      </c>
      <c r="F316" s="10">
        <v>109.66</v>
      </c>
      <c r="G316" s="10">
        <v>322.16000000000003</v>
      </c>
      <c r="H316" s="10">
        <v>115.59</v>
      </c>
      <c r="I316" s="10">
        <v>105.49</v>
      </c>
      <c r="J316" s="10">
        <v>84.86</v>
      </c>
      <c r="K316" s="10">
        <v>108.92</v>
      </c>
      <c r="L316" s="10">
        <v>138.53</v>
      </c>
      <c r="M316" s="10">
        <v>126.32</v>
      </c>
      <c r="N316" s="10">
        <v>89.07</v>
      </c>
      <c r="O316" s="10">
        <v>98.82</v>
      </c>
      <c r="P316" s="10">
        <v>75.94</v>
      </c>
      <c r="Q316" s="10">
        <v>109.92</v>
      </c>
      <c r="R316" s="10">
        <v>105.43</v>
      </c>
      <c r="S316" s="10">
        <v>86.23</v>
      </c>
      <c r="T316" s="10">
        <v>97.17</v>
      </c>
      <c r="U316" s="10">
        <v>96.05</v>
      </c>
      <c r="V316" s="10">
        <v>86.79</v>
      </c>
      <c r="W316" s="10">
        <v>89.72</v>
      </c>
      <c r="X316" s="10">
        <v>131.44</v>
      </c>
      <c r="Y316" s="10">
        <v>109.65</v>
      </c>
      <c r="Z316" s="10">
        <v>325.58</v>
      </c>
      <c r="AA316" s="10">
        <v>106.16</v>
      </c>
      <c r="AB316" s="10">
        <v>86.39</v>
      </c>
      <c r="AC316" s="80">
        <v>0</v>
      </c>
      <c r="AD316" s="10">
        <v>37.5</v>
      </c>
      <c r="AE316" s="33">
        <v>430.5</v>
      </c>
      <c r="AF316" s="33" t="s">
        <v>111</v>
      </c>
      <c r="AG316" s="82">
        <v>111.73</v>
      </c>
      <c r="AH316" s="8"/>
      <c r="AI316" s="32"/>
      <c r="AJ316" s="8" t="s">
        <v>94</v>
      </c>
      <c r="AK316" s="10">
        <v>111.73</v>
      </c>
      <c r="AL316" s="10">
        <v>107.76</v>
      </c>
      <c r="AM316" s="38">
        <v>120.48</v>
      </c>
      <c r="AN316" s="38">
        <v>114.31</v>
      </c>
      <c r="AO316" s="38">
        <v>128.85</v>
      </c>
      <c r="AP316" s="38">
        <v>91.38</v>
      </c>
      <c r="AQ316" s="38">
        <v>83.12</v>
      </c>
      <c r="AR316" s="38">
        <v>94.63</v>
      </c>
      <c r="AS316" s="38">
        <v>113.84</v>
      </c>
      <c r="AT316" s="38">
        <v>114.71</v>
      </c>
      <c r="AU316" s="38">
        <v>97</v>
      </c>
      <c r="AV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</row>
    <row r="317" spans="1:64">
      <c r="A317" s="8"/>
      <c r="B317" s="32"/>
      <c r="C317" s="8" t="s">
        <v>95</v>
      </c>
      <c r="D317" s="72">
        <v>111.28</v>
      </c>
      <c r="E317" s="10">
        <v>111.18</v>
      </c>
      <c r="F317" s="10">
        <v>110.62</v>
      </c>
      <c r="G317" s="10">
        <v>335.17</v>
      </c>
      <c r="H317" s="10">
        <v>117.16</v>
      </c>
      <c r="I317" s="10">
        <v>102.54</v>
      </c>
      <c r="J317" s="10">
        <v>80.81</v>
      </c>
      <c r="K317" s="10">
        <v>106.82</v>
      </c>
      <c r="L317" s="10">
        <v>128.29</v>
      </c>
      <c r="M317" s="10">
        <v>123.22</v>
      </c>
      <c r="N317" s="10">
        <v>87.13</v>
      </c>
      <c r="O317" s="10">
        <v>92.83</v>
      </c>
      <c r="P317" s="10">
        <v>74.88</v>
      </c>
      <c r="Q317" s="10">
        <v>109.95</v>
      </c>
      <c r="R317" s="10">
        <v>106.02</v>
      </c>
      <c r="S317" s="10">
        <v>85.26</v>
      </c>
      <c r="T317" s="10">
        <v>93.51</v>
      </c>
      <c r="U317" s="10">
        <v>96.48</v>
      </c>
      <c r="V317" s="10">
        <v>87.33</v>
      </c>
      <c r="W317" s="10">
        <v>90.26</v>
      </c>
      <c r="X317" s="10">
        <v>133.49</v>
      </c>
      <c r="Y317" s="10">
        <v>108.05</v>
      </c>
      <c r="Z317" s="10">
        <v>348.99</v>
      </c>
      <c r="AA317" s="10">
        <v>105.01</v>
      </c>
      <c r="AB317" s="10">
        <v>83.75</v>
      </c>
      <c r="AC317" s="80">
        <v>0</v>
      </c>
      <c r="AD317" s="10">
        <v>38.479999999999997</v>
      </c>
      <c r="AE317" s="33">
        <v>456.15</v>
      </c>
      <c r="AF317" s="33" t="s">
        <v>111</v>
      </c>
      <c r="AG317" s="82">
        <v>111.28</v>
      </c>
      <c r="AH317" s="8"/>
      <c r="AI317" s="32"/>
      <c r="AJ317" s="8" t="s">
        <v>95</v>
      </c>
      <c r="AK317" s="10">
        <v>111.28</v>
      </c>
      <c r="AL317" s="10">
        <v>106.5</v>
      </c>
      <c r="AM317" s="38">
        <v>117.82</v>
      </c>
      <c r="AN317" s="38">
        <v>111.8</v>
      </c>
      <c r="AO317" s="38">
        <v>129.37</v>
      </c>
      <c r="AP317" s="38">
        <v>91.66</v>
      </c>
      <c r="AQ317" s="38">
        <v>81.36</v>
      </c>
      <c r="AR317" s="38">
        <v>96.02</v>
      </c>
      <c r="AS317" s="38">
        <v>113.83</v>
      </c>
      <c r="AT317" s="38">
        <v>115.04</v>
      </c>
      <c r="AU317" s="38">
        <v>93.07</v>
      </c>
      <c r="AV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</row>
    <row r="318" spans="1:64">
      <c r="A318" s="8"/>
      <c r="B318" s="32"/>
      <c r="C318" s="8" t="s">
        <v>96</v>
      </c>
      <c r="D318" s="72">
        <v>110.98</v>
      </c>
      <c r="E318" s="10">
        <v>110.87</v>
      </c>
      <c r="F318" s="10">
        <v>112.42</v>
      </c>
      <c r="G318" s="10">
        <v>332.59</v>
      </c>
      <c r="H318" s="10">
        <v>119.55</v>
      </c>
      <c r="I318" s="10">
        <v>98.83</v>
      </c>
      <c r="J318" s="10">
        <v>71.38</v>
      </c>
      <c r="K318" s="10">
        <v>105.98</v>
      </c>
      <c r="L318" s="10">
        <v>126.75</v>
      </c>
      <c r="M318" s="10">
        <v>120.17</v>
      </c>
      <c r="N318" s="10">
        <v>88.05</v>
      </c>
      <c r="O318" s="10">
        <v>100.17</v>
      </c>
      <c r="P318" s="10">
        <v>76.47</v>
      </c>
      <c r="Q318" s="10">
        <v>110.95</v>
      </c>
      <c r="R318" s="10">
        <v>107.32</v>
      </c>
      <c r="S318" s="10">
        <v>86.62</v>
      </c>
      <c r="T318" s="10">
        <v>86.3</v>
      </c>
      <c r="U318" s="10">
        <v>97.11</v>
      </c>
      <c r="V318" s="10">
        <v>89.39</v>
      </c>
      <c r="W318" s="10">
        <v>90.23</v>
      </c>
      <c r="X318" s="10">
        <v>133.15</v>
      </c>
      <c r="Y318" s="10">
        <v>108.67</v>
      </c>
      <c r="Z318" s="10">
        <v>349.44</v>
      </c>
      <c r="AA318" s="10">
        <v>103.95</v>
      </c>
      <c r="AB318" s="10">
        <v>79.290000000000006</v>
      </c>
      <c r="AC318" s="80">
        <v>0</v>
      </c>
      <c r="AD318" s="10">
        <v>38.15</v>
      </c>
      <c r="AE318" s="33">
        <v>471.1</v>
      </c>
      <c r="AF318" s="33" t="s">
        <v>111</v>
      </c>
      <c r="AG318" s="82">
        <v>110.98</v>
      </c>
      <c r="AH318" s="8"/>
      <c r="AI318" s="32"/>
      <c r="AJ318" s="8" t="s">
        <v>96</v>
      </c>
      <c r="AK318" s="10">
        <v>110.98</v>
      </c>
      <c r="AL318" s="10">
        <v>107.53</v>
      </c>
      <c r="AM318" s="38">
        <v>118.6</v>
      </c>
      <c r="AN318" s="38">
        <v>111.46</v>
      </c>
      <c r="AO318" s="38">
        <v>130.47</v>
      </c>
      <c r="AP318" s="38">
        <v>91.18</v>
      </c>
      <c r="AQ318" s="38">
        <v>80.08</v>
      </c>
      <c r="AR318" s="38">
        <v>96.84</v>
      </c>
      <c r="AS318" s="38">
        <v>113.43</v>
      </c>
      <c r="AT318" s="38">
        <v>114.45</v>
      </c>
      <c r="AU318" s="38">
        <v>95.02</v>
      </c>
      <c r="AV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</row>
    <row r="319" spans="1:64">
      <c r="A319" s="8"/>
      <c r="B319" s="34"/>
      <c r="C319" s="15" t="s">
        <v>97</v>
      </c>
      <c r="D319" s="73">
        <v>110.8</v>
      </c>
      <c r="E319" s="14">
        <v>110.7</v>
      </c>
      <c r="F319" s="14">
        <v>112.74</v>
      </c>
      <c r="G319" s="14">
        <v>339.27</v>
      </c>
      <c r="H319" s="14">
        <v>112.65</v>
      </c>
      <c r="I319" s="14">
        <v>93.86</v>
      </c>
      <c r="J319" s="14">
        <v>66.66</v>
      </c>
      <c r="K319" s="14">
        <v>103.43</v>
      </c>
      <c r="L319" s="14">
        <v>130.41999999999999</v>
      </c>
      <c r="M319" s="14">
        <v>122.79</v>
      </c>
      <c r="N319" s="14">
        <v>87.73</v>
      </c>
      <c r="O319" s="14">
        <v>99.74</v>
      </c>
      <c r="P319" s="14">
        <v>69.73</v>
      </c>
      <c r="Q319" s="14">
        <v>111.43</v>
      </c>
      <c r="R319" s="14">
        <v>109.19</v>
      </c>
      <c r="S319" s="14">
        <v>89.45</v>
      </c>
      <c r="T319" s="14">
        <v>89.67</v>
      </c>
      <c r="U319" s="14">
        <v>100.53</v>
      </c>
      <c r="V319" s="14">
        <v>88.52</v>
      </c>
      <c r="W319" s="14">
        <v>90.69</v>
      </c>
      <c r="X319" s="14">
        <v>133.62</v>
      </c>
      <c r="Y319" s="14">
        <v>112.14</v>
      </c>
      <c r="Z319" s="14">
        <v>323.68</v>
      </c>
      <c r="AA319" s="14">
        <v>101.47</v>
      </c>
      <c r="AB319" s="14">
        <v>81.28</v>
      </c>
      <c r="AC319" s="81">
        <v>0</v>
      </c>
      <c r="AD319" s="14">
        <v>36.19</v>
      </c>
      <c r="AE319" s="35">
        <v>479.88</v>
      </c>
      <c r="AF319" s="35" t="s">
        <v>111</v>
      </c>
      <c r="AG319" s="83">
        <v>110.8</v>
      </c>
      <c r="AH319" s="8"/>
      <c r="AI319" s="34"/>
      <c r="AJ319" s="15" t="s">
        <v>97</v>
      </c>
      <c r="AK319" s="14">
        <v>110.8</v>
      </c>
      <c r="AL319" s="14">
        <v>104.17</v>
      </c>
      <c r="AM319" s="40">
        <v>114.27</v>
      </c>
      <c r="AN319" s="40">
        <v>109.54</v>
      </c>
      <c r="AO319" s="40">
        <v>127.46</v>
      </c>
      <c r="AP319" s="40">
        <v>91.28</v>
      </c>
      <c r="AQ319" s="40">
        <v>77.23</v>
      </c>
      <c r="AR319" s="40">
        <v>96.98</v>
      </c>
      <c r="AS319" s="40">
        <v>114.51</v>
      </c>
      <c r="AT319" s="40">
        <v>115.59</v>
      </c>
      <c r="AU319" s="40">
        <v>95.54</v>
      </c>
      <c r="AV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</row>
    <row r="320" spans="1:64">
      <c r="A320" s="8"/>
      <c r="B320" s="28" t="s">
        <v>109</v>
      </c>
      <c r="C320" s="22" t="s">
        <v>84</v>
      </c>
      <c r="D320" s="72">
        <v>112.1</v>
      </c>
      <c r="E320" s="10">
        <v>112.1</v>
      </c>
      <c r="F320" s="10">
        <v>114.5</v>
      </c>
      <c r="G320" s="10">
        <v>326.5</v>
      </c>
      <c r="H320" s="10">
        <v>103.2</v>
      </c>
      <c r="I320" s="10">
        <v>97.5</v>
      </c>
      <c r="J320" s="10">
        <v>74.900000000000006</v>
      </c>
      <c r="K320" s="10">
        <v>102.1</v>
      </c>
      <c r="L320" s="10">
        <v>137</v>
      </c>
      <c r="M320" s="10">
        <v>78.599999999999994</v>
      </c>
      <c r="N320" s="10">
        <v>102.8</v>
      </c>
      <c r="O320" s="10">
        <v>99.1</v>
      </c>
      <c r="P320" s="10">
        <v>97.3</v>
      </c>
      <c r="Q320" s="10">
        <v>108.7</v>
      </c>
      <c r="R320" s="10">
        <v>107</v>
      </c>
      <c r="S320" s="10">
        <v>84</v>
      </c>
      <c r="T320" s="10">
        <v>87.3</v>
      </c>
      <c r="U320" s="10">
        <v>97.4</v>
      </c>
      <c r="V320" s="10">
        <v>100.5</v>
      </c>
      <c r="W320" s="10">
        <v>96.2</v>
      </c>
      <c r="X320" s="10">
        <v>131.6</v>
      </c>
      <c r="Y320" s="10">
        <v>110.1</v>
      </c>
      <c r="Z320" s="10">
        <v>316.89999999999998</v>
      </c>
      <c r="AA320" s="10">
        <v>103.7</v>
      </c>
      <c r="AB320" s="10">
        <v>81.2</v>
      </c>
      <c r="AC320" s="10">
        <v>0</v>
      </c>
      <c r="AD320" s="10">
        <v>40.799999999999997</v>
      </c>
      <c r="AE320" s="33">
        <v>486.3</v>
      </c>
      <c r="AF320" s="33" t="s">
        <v>111</v>
      </c>
      <c r="AG320" s="33">
        <v>112.1</v>
      </c>
      <c r="AH320" s="8"/>
      <c r="AI320" s="28" t="s">
        <v>109</v>
      </c>
      <c r="AJ320" s="22" t="s">
        <v>84</v>
      </c>
      <c r="AK320" s="10">
        <v>112.1</v>
      </c>
      <c r="AL320" s="10">
        <v>104.7</v>
      </c>
      <c r="AM320" s="38">
        <v>113.1</v>
      </c>
      <c r="AN320" s="38">
        <v>112</v>
      </c>
      <c r="AO320" s="38">
        <v>118.9</v>
      </c>
      <c r="AP320" s="38">
        <v>93.5</v>
      </c>
      <c r="AQ320" s="38">
        <v>87</v>
      </c>
      <c r="AR320" s="38">
        <v>97.2</v>
      </c>
      <c r="AS320" s="38">
        <v>115</v>
      </c>
      <c r="AT320" s="38">
        <v>116.2</v>
      </c>
      <c r="AU320" s="38">
        <v>94.3</v>
      </c>
      <c r="AV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</row>
    <row r="321" spans="1:64">
      <c r="A321" s="8"/>
      <c r="B321" s="32"/>
      <c r="C321" s="8" t="s">
        <v>86</v>
      </c>
      <c r="D321" s="72">
        <v>111.3</v>
      </c>
      <c r="E321" s="10">
        <v>111.2</v>
      </c>
      <c r="F321" s="10">
        <v>116</v>
      </c>
      <c r="G321" s="10">
        <v>334.1</v>
      </c>
      <c r="H321" s="10">
        <v>112.6</v>
      </c>
      <c r="I321" s="10">
        <v>91</v>
      </c>
      <c r="J321" s="10">
        <v>64.099999999999994</v>
      </c>
      <c r="K321" s="10">
        <v>93.7</v>
      </c>
      <c r="L321" s="10">
        <v>129.1</v>
      </c>
      <c r="M321" s="10">
        <v>86.8</v>
      </c>
      <c r="N321" s="10">
        <v>98</v>
      </c>
      <c r="O321" s="10">
        <v>100.9</v>
      </c>
      <c r="P321" s="10">
        <v>114.5</v>
      </c>
      <c r="Q321" s="10">
        <v>107.6</v>
      </c>
      <c r="R321" s="10">
        <v>108.3</v>
      </c>
      <c r="S321" s="10">
        <v>86.2</v>
      </c>
      <c r="T321" s="10">
        <v>91.3</v>
      </c>
      <c r="U321" s="10">
        <v>97.1</v>
      </c>
      <c r="V321" s="10">
        <v>99.5</v>
      </c>
      <c r="W321" s="10">
        <v>91.6</v>
      </c>
      <c r="X321" s="10">
        <v>131.1</v>
      </c>
      <c r="Y321" s="10">
        <v>104.7</v>
      </c>
      <c r="Z321" s="10">
        <v>328.8</v>
      </c>
      <c r="AA321" s="10">
        <v>97.9</v>
      </c>
      <c r="AB321" s="10">
        <v>85</v>
      </c>
      <c r="AC321" s="10">
        <v>0</v>
      </c>
      <c r="AD321" s="10">
        <v>41.2</v>
      </c>
      <c r="AE321" s="33">
        <v>496.8</v>
      </c>
      <c r="AF321" s="33" t="s">
        <v>111</v>
      </c>
      <c r="AG321" s="33">
        <v>111.3</v>
      </c>
      <c r="AH321" s="8"/>
      <c r="AI321" s="32"/>
      <c r="AJ321" s="8" t="s">
        <v>86</v>
      </c>
      <c r="AK321" s="10">
        <v>111.3</v>
      </c>
      <c r="AL321" s="10">
        <v>104.6</v>
      </c>
      <c r="AM321" s="38">
        <v>109.5</v>
      </c>
      <c r="AN321" s="38">
        <v>104.2</v>
      </c>
      <c r="AO321" s="38">
        <v>116.8</v>
      </c>
      <c r="AP321" s="38">
        <v>97.7</v>
      </c>
      <c r="AQ321" s="38">
        <v>92.5</v>
      </c>
      <c r="AR321" s="38">
        <v>98.9</v>
      </c>
      <c r="AS321" s="38">
        <v>115.2</v>
      </c>
      <c r="AT321" s="38">
        <v>116.4</v>
      </c>
      <c r="AU321" s="38">
        <v>94.6</v>
      </c>
      <c r="AV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</row>
    <row r="322" spans="1:64">
      <c r="A322" s="8"/>
      <c r="B322" s="32"/>
      <c r="C322" s="8" t="s">
        <v>88</v>
      </c>
      <c r="D322" s="72">
        <v>111.8</v>
      </c>
      <c r="E322" s="10">
        <v>111.7</v>
      </c>
      <c r="F322" s="10">
        <v>114.2</v>
      </c>
      <c r="G322" s="10">
        <v>331.7</v>
      </c>
      <c r="H322" s="10">
        <v>117</v>
      </c>
      <c r="I322" s="10">
        <v>97.9</v>
      </c>
      <c r="J322" s="10">
        <v>63.3</v>
      </c>
      <c r="K322" s="10">
        <v>107.3</v>
      </c>
      <c r="L322" s="10">
        <v>120.8</v>
      </c>
      <c r="M322" s="10">
        <v>87.4</v>
      </c>
      <c r="N322" s="10">
        <v>86.3</v>
      </c>
      <c r="O322" s="10">
        <v>94.6</v>
      </c>
      <c r="P322" s="10">
        <v>100.8</v>
      </c>
      <c r="Q322" s="10">
        <v>104.3</v>
      </c>
      <c r="R322" s="10">
        <v>108.8</v>
      </c>
      <c r="S322" s="10">
        <v>81.900000000000006</v>
      </c>
      <c r="T322" s="10">
        <v>92.7</v>
      </c>
      <c r="U322" s="10">
        <v>97.8</v>
      </c>
      <c r="V322" s="10">
        <v>100.1</v>
      </c>
      <c r="W322" s="10">
        <v>90.7</v>
      </c>
      <c r="X322" s="10">
        <v>130.5</v>
      </c>
      <c r="Y322" s="10">
        <v>107.2</v>
      </c>
      <c r="Z322" s="10">
        <v>294.89999999999998</v>
      </c>
      <c r="AA322" s="10">
        <v>103.6</v>
      </c>
      <c r="AB322" s="10">
        <v>85.9</v>
      </c>
      <c r="AC322" s="10">
        <v>0</v>
      </c>
      <c r="AD322" s="10">
        <v>44</v>
      </c>
      <c r="AE322" s="33">
        <v>496.6</v>
      </c>
      <c r="AF322" s="33" t="s">
        <v>111</v>
      </c>
      <c r="AG322" s="33">
        <v>111.8</v>
      </c>
      <c r="AH322" s="8"/>
      <c r="AI322" s="32"/>
      <c r="AJ322" s="8" t="s">
        <v>88</v>
      </c>
      <c r="AK322" s="10">
        <v>111.8</v>
      </c>
      <c r="AL322" s="10">
        <v>106</v>
      </c>
      <c r="AM322" s="38">
        <v>115.1</v>
      </c>
      <c r="AN322" s="38">
        <v>111.6</v>
      </c>
      <c r="AO322" s="38">
        <v>116.4</v>
      </c>
      <c r="AP322" s="38">
        <v>93</v>
      </c>
      <c r="AQ322" s="38">
        <v>89.3</v>
      </c>
      <c r="AR322" s="38">
        <v>97</v>
      </c>
      <c r="AS322" s="38">
        <v>116.1</v>
      </c>
      <c r="AT322" s="38">
        <v>116.9</v>
      </c>
      <c r="AU322" s="38">
        <v>99.8</v>
      </c>
      <c r="AV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</row>
    <row r="323" spans="1:64">
      <c r="A323" s="8"/>
      <c r="B323" s="32"/>
      <c r="C323" s="8" t="s">
        <v>89</v>
      </c>
      <c r="D323" s="72">
        <v>110.9</v>
      </c>
      <c r="E323" s="10">
        <v>110.8</v>
      </c>
      <c r="F323" s="10">
        <v>114.7</v>
      </c>
      <c r="G323" s="10">
        <v>354.8</v>
      </c>
      <c r="H323" s="10">
        <v>122.6</v>
      </c>
      <c r="I323" s="10">
        <v>98.9</v>
      </c>
      <c r="J323" s="10">
        <v>65.8</v>
      </c>
      <c r="K323" s="10">
        <v>107.3</v>
      </c>
      <c r="L323" s="10">
        <v>111</v>
      </c>
      <c r="M323" s="10">
        <v>83.4</v>
      </c>
      <c r="N323" s="10">
        <v>84.3</v>
      </c>
      <c r="O323" s="10">
        <v>88.2</v>
      </c>
      <c r="P323" s="10">
        <v>91.1</v>
      </c>
      <c r="Q323" s="10">
        <v>101.7</v>
      </c>
      <c r="R323" s="10">
        <v>105.8</v>
      </c>
      <c r="S323" s="10">
        <v>82.2</v>
      </c>
      <c r="T323" s="10">
        <v>91</v>
      </c>
      <c r="U323" s="10">
        <v>98.2</v>
      </c>
      <c r="V323" s="10">
        <v>102.1</v>
      </c>
      <c r="W323" s="10">
        <v>88.9</v>
      </c>
      <c r="X323" s="10">
        <v>129.9</v>
      </c>
      <c r="Y323" s="10">
        <v>104.6</v>
      </c>
      <c r="Z323" s="10">
        <v>312.60000000000002</v>
      </c>
      <c r="AA323" s="10">
        <v>110.1</v>
      </c>
      <c r="AB323" s="10">
        <v>89.5</v>
      </c>
      <c r="AC323" s="10">
        <v>0</v>
      </c>
      <c r="AD323" s="10">
        <v>43.7</v>
      </c>
      <c r="AE323" s="33">
        <v>501.7</v>
      </c>
      <c r="AF323" s="33" t="s">
        <v>111</v>
      </c>
      <c r="AG323" s="33">
        <v>110.9</v>
      </c>
      <c r="AH323" s="8"/>
      <c r="AI323" s="32"/>
      <c r="AJ323" s="8" t="s">
        <v>89</v>
      </c>
      <c r="AK323" s="10">
        <v>110.9</v>
      </c>
      <c r="AL323" s="10">
        <v>104.5</v>
      </c>
      <c r="AM323" s="38">
        <v>114.1</v>
      </c>
      <c r="AN323" s="38">
        <v>109.2</v>
      </c>
      <c r="AO323" s="38">
        <v>121.6</v>
      </c>
      <c r="AP323" s="38">
        <v>91.8</v>
      </c>
      <c r="AQ323" s="38">
        <v>78.3</v>
      </c>
      <c r="AR323" s="38">
        <v>97</v>
      </c>
      <c r="AS323" s="38">
        <v>115</v>
      </c>
      <c r="AT323" s="38">
        <v>115.9</v>
      </c>
      <c r="AU323" s="38">
        <v>99.1</v>
      </c>
      <c r="AV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</row>
    <row r="324" spans="1:64">
      <c r="A324" s="8"/>
      <c r="B324" s="32"/>
      <c r="C324" s="8" t="s">
        <v>90</v>
      </c>
      <c r="D324" s="72">
        <v>110.3</v>
      </c>
      <c r="E324" s="10">
        <v>110.2</v>
      </c>
      <c r="F324" s="10">
        <v>117.3</v>
      </c>
      <c r="G324" s="10">
        <v>332.8</v>
      </c>
      <c r="H324" s="10">
        <v>119.8</v>
      </c>
      <c r="I324" s="10">
        <v>96.1</v>
      </c>
      <c r="J324" s="10">
        <v>64.900000000000006</v>
      </c>
      <c r="K324" s="10">
        <v>108.2</v>
      </c>
      <c r="L324" s="10">
        <v>90.3</v>
      </c>
      <c r="M324" s="10">
        <v>80.400000000000006</v>
      </c>
      <c r="N324" s="10">
        <v>87.2</v>
      </c>
      <c r="O324" s="10">
        <v>99.9</v>
      </c>
      <c r="P324" s="10">
        <v>67.8</v>
      </c>
      <c r="Q324" s="10">
        <v>104.5</v>
      </c>
      <c r="R324" s="10">
        <v>104.1</v>
      </c>
      <c r="S324" s="10">
        <v>83.7</v>
      </c>
      <c r="T324" s="10">
        <v>92.2</v>
      </c>
      <c r="U324" s="10">
        <v>100.1</v>
      </c>
      <c r="V324" s="10">
        <v>104.1</v>
      </c>
      <c r="W324" s="10">
        <v>89.5</v>
      </c>
      <c r="X324" s="10">
        <v>131.6</v>
      </c>
      <c r="Y324" s="10">
        <v>106.7</v>
      </c>
      <c r="Z324" s="10">
        <v>311.89999999999998</v>
      </c>
      <c r="AA324" s="10">
        <v>104.7</v>
      </c>
      <c r="AB324" s="10">
        <v>84</v>
      </c>
      <c r="AC324" s="10">
        <v>0</v>
      </c>
      <c r="AD324" s="10">
        <v>46.5</v>
      </c>
      <c r="AE324" s="33">
        <v>490.9</v>
      </c>
      <c r="AF324" s="33" t="s">
        <v>111</v>
      </c>
      <c r="AG324" s="33">
        <v>110.3</v>
      </c>
      <c r="AH324" s="8"/>
      <c r="AI324" s="32"/>
      <c r="AJ324" s="8" t="s">
        <v>90</v>
      </c>
      <c r="AK324" s="10">
        <v>110.3</v>
      </c>
      <c r="AL324" s="10">
        <v>103.7</v>
      </c>
      <c r="AM324" s="38">
        <v>111.9</v>
      </c>
      <c r="AN324" s="38">
        <v>106.1</v>
      </c>
      <c r="AO324" s="38">
        <v>121.5</v>
      </c>
      <c r="AP324" s="38">
        <v>92.9</v>
      </c>
      <c r="AQ324" s="38">
        <v>79.400000000000006</v>
      </c>
      <c r="AR324" s="38">
        <v>99.4</v>
      </c>
      <c r="AS324" s="38">
        <v>114.3</v>
      </c>
      <c r="AT324" s="38">
        <v>115.4</v>
      </c>
      <c r="AU324" s="38">
        <v>96.1</v>
      </c>
      <c r="AV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</row>
    <row r="325" spans="1:64">
      <c r="A325" s="8"/>
      <c r="B325" s="32"/>
      <c r="C325" s="8" t="s">
        <v>91</v>
      </c>
      <c r="D325" s="72">
        <v>109.7</v>
      </c>
      <c r="E325" s="10">
        <v>109.6</v>
      </c>
      <c r="F325" s="10">
        <v>116.2</v>
      </c>
      <c r="G325" s="10">
        <v>340.3</v>
      </c>
      <c r="H325" s="10">
        <v>116.8</v>
      </c>
      <c r="I325" s="10">
        <v>98.9</v>
      </c>
      <c r="J325" s="10">
        <v>64.400000000000006</v>
      </c>
      <c r="K325" s="10">
        <v>112.5</v>
      </c>
      <c r="L325" s="10">
        <v>87.2</v>
      </c>
      <c r="M325" s="10">
        <v>77.3</v>
      </c>
      <c r="N325" s="10">
        <v>76</v>
      </c>
      <c r="O325" s="10">
        <v>93</v>
      </c>
      <c r="P325" s="10">
        <v>92.7</v>
      </c>
      <c r="Q325" s="10">
        <v>105.4</v>
      </c>
      <c r="R325" s="10">
        <v>100.4</v>
      </c>
      <c r="S325" s="10">
        <v>86</v>
      </c>
      <c r="T325" s="10">
        <v>89.4</v>
      </c>
      <c r="U325" s="10">
        <v>98.6</v>
      </c>
      <c r="V325" s="10">
        <v>104.9</v>
      </c>
      <c r="W325" s="10">
        <v>89.7</v>
      </c>
      <c r="X325" s="10">
        <v>135.69999999999999</v>
      </c>
      <c r="Y325" s="10">
        <v>107</v>
      </c>
      <c r="Z325" s="10">
        <v>327.60000000000002</v>
      </c>
      <c r="AA325" s="10">
        <v>111.8</v>
      </c>
      <c r="AB325" s="10">
        <v>83.7</v>
      </c>
      <c r="AC325" s="10">
        <v>0</v>
      </c>
      <c r="AD325" s="10">
        <v>46.5</v>
      </c>
      <c r="AE325" s="33">
        <v>473.9</v>
      </c>
      <c r="AF325" s="33" t="s">
        <v>111</v>
      </c>
      <c r="AG325" s="33">
        <v>109.7</v>
      </c>
      <c r="AH325" s="8"/>
      <c r="AI325" s="32"/>
      <c r="AJ325" s="8" t="s">
        <v>91</v>
      </c>
      <c r="AK325" s="10">
        <v>109.7</v>
      </c>
      <c r="AL325" s="10">
        <v>103.8</v>
      </c>
      <c r="AM325" s="38">
        <v>111.9</v>
      </c>
      <c r="AN325" s="38">
        <v>107.1</v>
      </c>
      <c r="AO325" s="38">
        <v>119.4</v>
      </c>
      <c r="AP325" s="38">
        <v>93.8</v>
      </c>
      <c r="AQ325" s="38">
        <v>77.8</v>
      </c>
      <c r="AR325" s="38">
        <v>98.9</v>
      </c>
      <c r="AS325" s="38">
        <v>113.3</v>
      </c>
      <c r="AT325" s="38">
        <v>114.4</v>
      </c>
      <c r="AU325" s="38">
        <v>98.4</v>
      </c>
      <c r="AV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</row>
    <row r="326" spans="1:64">
      <c r="A326" s="8"/>
      <c r="B326" s="32"/>
      <c r="C326" s="8" t="s">
        <v>92</v>
      </c>
      <c r="D326" s="72">
        <v>109.6</v>
      </c>
      <c r="E326" s="10">
        <v>109.5</v>
      </c>
      <c r="F326" s="10">
        <v>115.4</v>
      </c>
      <c r="G326" s="10">
        <v>351.2</v>
      </c>
      <c r="H326" s="10">
        <v>115.4</v>
      </c>
      <c r="I326" s="10">
        <v>91.8</v>
      </c>
      <c r="J326" s="10">
        <v>58.6</v>
      </c>
      <c r="K326" s="10">
        <v>106.8</v>
      </c>
      <c r="L326" s="10">
        <v>74</v>
      </c>
      <c r="M326" s="10">
        <v>76</v>
      </c>
      <c r="N326" s="10">
        <v>85.9</v>
      </c>
      <c r="O326" s="10">
        <v>93.8</v>
      </c>
      <c r="P326" s="10">
        <v>90.9</v>
      </c>
      <c r="Q326" s="10">
        <v>105.3</v>
      </c>
      <c r="R326" s="10">
        <v>106.5</v>
      </c>
      <c r="S326" s="10">
        <v>80.2</v>
      </c>
      <c r="T326" s="10">
        <v>88.8</v>
      </c>
      <c r="U326" s="10">
        <v>95.7</v>
      </c>
      <c r="V326" s="10">
        <v>104.4</v>
      </c>
      <c r="W326" s="10">
        <v>90.9</v>
      </c>
      <c r="X326" s="10">
        <v>138.19999999999999</v>
      </c>
      <c r="Y326" s="10">
        <v>108.4</v>
      </c>
      <c r="Z326" s="10">
        <v>338.4</v>
      </c>
      <c r="AA326" s="10">
        <v>126.8</v>
      </c>
      <c r="AB326" s="10">
        <v>83.1</v>
      </c>
      <c r="AC326" s="10">
        <v>0</v>
      </c>
      <c r="AD326" s="10">
        <v>47.2</v>
      </c>
      <c r="AE326" s="33">
        <v>473.5</v>
      </c>
      <c r="AF326" s="33" t="s">
        <v>111</v>
      </c>
      <c r="AG326" s="33">
        <v>109.6</v>
      </c>
      <c r="AH326" s="8"/>
      <c r="AI326" s="32"/>
      <c r="AJ326" s="8" t="s">
        <v>92</v>
      </c>
      <c r="AK326" s="10">
        <v>109.6</v>
      </c>
      <c r="AL326" s="10">
        <v>100.8</v>
      </c>
      <c r="AM326" s="38">
        <v>105.9</v>
      </c>
      <c r="AN326" s="38">
        <v>99.3</v>
      </c>
      <c r="AO326" s="38">
        <v>118.2</v>
      </c>
      <c r="AP326" s="38">
        <v>94.8</v>
      </c>
      <c r="AQ326" s="38">
        <v>82.7</v>
      </c>
      <c r="AR326" s="38">
        <v>99.7</v>
      </c>
      <c r="AS326" s="38">
        <v>115.2</v>
      </c>
      <c r="AT326" s="38">
        <v>116.2</v>
      </c>
      <c r="AU326" s="38">
        <v>96.7</v>
      </c>
      <c r="AV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</row>
    <row r="327" spans="1:64">
      <c r="A327" s="8"/>
      <c r="B327" s="32"/>
      <c r="C327" s="8" t="s">
        <v>93</v>
      </c>
      <c r="D327" s="72">
        <v>109.6</v>
      </c>
      <c r="E327" s="10">
        <v>109.5</v>
      </c>
      <c r="F327" s="10">
        <v>115.5</v>
      </c>
      <c r="G327" s="10">
        <v>352.8</v>
      </c>
      <c r="H327" s="10">
        <v>113.3</v>
      </c>
      <c r="I327" s="10">
        <v>92.4</v>
      </c>
      <c r="J327" s="10">
        <v>54.7</v>
      </c>
      <c r="K327" s="10">
        <v>111.6</v>
      </c>
      <c r="L327" s="10">
        <v>65.099999999999994</v>
      </c>
      <c r="M327" s="10">
        <v>74.599999999999994</v>
      </c>
      <c r="N327" s="10">
        <v>88.3</v>
      </c>
      <c r="O327" s="10">
        <v>86.3</v>
      </c>
      <c r="P327" s="10">
        <v>79.5</v>
      </c>
      <c r="Q327" s="10">
        <v>106.3</v>
      </c>
      <c r="R327" s="10">
        <v>104.7</v>
      </c>
      <c r="S327" s="10">
        <v>71</v>
      </c>
      <c r="T327" s="10">
        <v>88</v>
      </c>
      <c r="U327" s="10">
        <v>100.1</v>
      </c>
      <c r="V327" s="10">
        <v>102</v>
      </c>
      <c r="W327" s="10">
        <v>89.8</v>
      </c>
      <c r="X327" s="10">
        <v>142.19999999999999</v>
      </c>
      <c r="Y327" s="10">
        <v>116.8</v>
      </c>
      <c r="Z327" s="10">
        <v>342.9</v>
      </c>
      <c r="AA327" s="10">
        <v>121.9</v>
      </c>
      <c r="AB327" s="10">
        <v>82.4</v>
      </c>
      <c r="AC327" s="10">
        <v>0</v>
      </c>
      <c r="AD327" s="10">
        <v>45.9</v>
      </c>
      <c r="AE327" s="33">
        <v>479.1</v>
      </c>
      <c r="AF327" s="33" t="s">
        <v>111</v>
      </c>
      <c r="AG327" s="33">
        <v>109.6</v>
      </c>
      <c r="AH327" s="8"/>
      <c r="AI327" s="32"/>
      <c r="AJ327" s="8" t="s">
        <v>93</v>
      </c>
      <c r="AK327" s="10">
        <v>109.6</v>
      </c>
      <c r="AL327" s="10">
        <v>100.4</v>
      </c>
      <c r="AM327" s="38">
        <v>107.2</v>
      </c>
      <c r="AN327" s="38">
        <v>99.5</v>
      </c>
      <c r="AO327" s="38">
        <v>118.7</v>
      </c>
      <c r="AP327" s="38">
        <v>92.4</v>
      </c>
      <c r="AQ327" s="38">
        <v>73.5</v>
      </c>
      <c r="AR327" s="38">
        <v>100.4</v>
      </c>
      <c r="AS327" s="38">
        <v>115.1</v>
      </c>
      <c r="AT327" s="38">
        <v>116.2</v>
      </c>
      <c r="AU327" s="38">
        <v>98</v>
      </c>
      <c r="AV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</row>
    <row r="328" spans="1:64">
      <c r="A328" s="8"/>
      <c r="B328" s="32"/>
      <c r="C328" s="8" t="s">
        <v>94</v>
      </c>
      <c r="D328" s="72">
        <v>107.3</v>
      </c>
      <c r="E328" s="10">
        <v>107.1</v>
      </c>
      <c r="F328" s="10">
        <v>115.4</v>
      </c>
      <c r="G328" s="10">
        <v>347.5</v>
      </c>
      <c r="H328" s="10">
        <v>110.5</v>
      </c>
      <c r="I328" s="10">
        <v>86.2</v>
      </c>
      <c r="J328" s="10">
        <v>50.1</v>
      </c>
      <c r="K328" s="10">
        <v>107.7</v>
      </c>
      <c r="L328" s="10">
        <v>59.5</v>
      </c>
      <c r="M328" s="10">
        <v>74.099999999999994</v>
      </c>
      <c r="N328" s="10">
        <v>74.599999999999994</v>
      </c>
      <c r="O328" s="10">
        <v>90.8</v>
      </c>
      <c r="P328" s="10">
        <v>94</v>
      </c>
      <c r="Q328" s="10">
        <v>107.9</v>
      </c>
      <c r="R328" s="10">
        <v>106.5</v>
      </c>
      <c r="S328" s="10">
        <v>82.7</v>
      </c>
      <c r="T328" s="10">
        <v>87.6</v>
      </c>
      <c r="U328" s="10">
        <v>97.2</v>
      </c>
      <c r="V328" s="10">
        <v>95.7</v>
      </c>
      <c r="W328" s="10">
        <v>90.5</v>
      </c>
      <c r="X328" s="10">
        <v>138.80000000000001</v>
      </c>
      <c r="Y328" s="10">
        <v>112.9</v>
      </c>
      <c r="Z328" s="10">
        <v>349.2</v>
      </c>
      <c r="AA328" s="10">
        <v>121.2</v>
      </c>
      <c r="AB328" s="10">
        <v>79.2</v>
      </c>
      <c r="AC328" s="10">
        <v>0</v>
      </c>
      <c r="AD328" s="10">
        <v>44.3</v>
      </c>
      <c r="AE328" s="33">
        <v>477.7</v>
      </c>
      <c r="AF328" s="33" t="s">
        <v>111</v>
      </c>
      <c r="AG328" s="33">
        <v>107.3</v>
      </c>
      <c r="AH328" s="8"/>
      <c r="AI328" s="32"/>
      <c r="AJ328" s="8" t="s">
        <v>94</v>
      </c>
      <c r="AK328" s="10">
        <v>107.3</v>
      </c>
      <c r="AL328" s="10">
        <v>99</v>
      </c>
      <c r="AM328" s="38">
        <v>104.2</v>
      </c>
      <c r="AN328" s="38">
        <v>94.6</v>
      </c>
      <c r="AO328" s="38">
        <v>118.7</v>
      </c>
      <c r="AP328" s="38">
        <v>93</v>
      </c>
      <c r="AQ328" s="38">
        <v>77.5</v>
      </c>
      <c r="AR328" s="38">
        <v>99.4</v>
      </c>
      <c r="AS328" s="38">
        <v>111.1</v>
      </c>
      <c r="AT328" s="38">
        <v>112</v>
      </c>
      <c r="AU328" s="38">
        <v>96.1</v>
      </c>
      <c r="AV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</row>
    <row r="329" spans="1:64">
      <c r="A329" s="8"/>
      <c r="B329" s="32"/>
      <c r="C329" s="8" t="s">
        <v>95</v>
      </c>
      <c r="D329" s="72">
        <v>108</v>
      </c>
      <c r="E329" s="10">
        <v>107.9</v>
      </c>
      <c r="F329" s="10">
        <v>113.9</v>
      </c>
      <c r="G329" s="10">
        <v>332</v>
      </c>
      <c r="H329" s="10">
        <v>110.1</v>
      </c>
      <c r="I329" s="10">
        <v>88</v>
      </c>
      <c r="J329" s="10">
        <v>51.2</v>
      </c>
      <c r="K329" s="10">
        <v>109.6</v>
      </c>
      <c r="L329" s="10">
        <v>58.1</v>
      </c>
      <c r="M329" s="10">
        <v>76.8</v>
      </c>
      <c r="N329" s="10">
        <v>76.5</v>
      </c>
      <c r="O329" s="10">
        <v>90.4</v>
      </c>
      <c r="P329" s="10">
        <v>95.6</v>
      </c>
      <c r="Q329" s="10">
        <v>106.3</v>
      </c>
      <c r="R329" s="10">
        <v>106.6</v>
      </c>
      <c r="S329" s="10">
        <v>86.9</v>
      </c>
      <c r="T329" s="10">
        <v>93.8</v>
      </c>
      <c r="U329" s="10">
        <v>99</v>
      </c>
      <c r="V329" s="10">
        <v>100.6</v>
      </c>
      <c r="W329" s="10">
        <v>90.2</v>
      </c>
      <c r="X329" s="10">
        <v>138</v>
      </c>
      <c r="Y329" s="10">
        <v>110.6</v>
      </c>
      <c r="Z329" s="10">
        <v>392.2</v>
      </c>
      <c r="AA329" s="10">
        <v>114.1</v>
      </c>
      <c r="AB329" s="10">
        <v>76.099999999999994</v>
      </c>
      <c r="AC329" s="10">
        <v>0</v>
      </c>
      <c r="AD329" s="10">
        <v>43.3</v>
      </c>
      <c r="AE329" s="33">
        <v>467</v>
      </c>
      <c r="AF329" s="33" t="s">
        <v>111</v>
      </c>
      <c r="AG329" s="33">
        <v>108</v>
      </c>
      <c r="AH329" s="8"/>
      <c r="AI329" s="32"/>
      <c r="AJ329" s="8" t="s">
        <v>95</v>
      </c>
      <c r="AK329" s="10">
        <v>108</v>
      </c>
      <c r="AL329" s="10">
        <v>98.7</v>
      </c>
      <c r="AM329" s="38">
        <v>103.4</v>
      </c>
      <c r="AN329" s="38">
        <v>95</v>
      </c>
      <c r="AO329" s="38">
        <v>118.1</v>
      </c>
      <c r="AP329" s="38">
        <v>93.1</v>
      </c>
      <c r="AQ329" s="38">
        <v>78.8</v>
      </c>
      <c r="AR329" s="38">
        <v>99.2</v>
      </c>
      <c r="AS329" s="38">
        <v>113.4</v>
      </c>
      <c r="AT329" s="38">
        <v>114.6</v>
      </c>
      <c r="AU329" s="38">
        <v>92.7</v>
      </c>
      <c r="AV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</row>
    <row r="330" spans="1:64">
      <c r="A330" s="8"/>
      <c r="B330" s="32"/>
      <c r="C330" s="8" t="s">
        <v>96</v>
      </c>
      <c r="D330" s="72">
        <v>108.7</v>
      </c>
      <c r="E330" s="10">
        <v>108.6</v>
      </c>
      <c r="F330" s="10">
        <v>120</v>
      </c>
      <c r="G330" s="10">
        <v>338.6</v>
      </c>
      <c r="H330" s="10">
        <v>119</v>
      </c>
      <c r="I330" s="10">
        <v>84</v>
      </c>
      <c r="J330" s="10">
        <v>48.6</v>
      </c>
      <c r="K330" s="10">
        <v>106.4</v>
      </c>
      <c r="L330" s="10">
        <v>45.8</v>
      </c>
      <c r="M330" s="10">
        <v>78.099999999999994</v>
      </c>
      <c r="N330" s="10">
        <v>94.2</v>
      </c>
      <c r="O330" s="10">
        <v>93.8</v>
      </c>
      <c r="P330" s="10">
        <v>104.1</v>
      </c>
      <c r="Q330" s="10">
        <v>107.5</v>
      </c>
      <c r="R330" s="10">
        <v>103.7</v>
      </c>
      <c r="S330" s="10">
        <v>92.3</v>
      </c>
      <c r="T330" s="10">
        <v>93.3</v>
      </c>
      <c r="U330" s="10">
        <v>98.6</v>
      </c>
      <c r="V330" s="10">
        <v>103.3</v>
      </c>
      <c r="W330" s="10">
        <v>90.1</v>
      </c>
      <c r="X330" s="10">
        <v>136.80000000000001</v>
      </c>
      <c r="Y330" s="10">
        <v>116.1</v>
      </c>
      <c r="Z330" s="10">
        <v>337.4</v>
      </c>
      <c r="AA330" s="10">
        <v>113.8</v>
      </c>
      <c r="AB330" s="10">
        <v>75.8</v>
      </c>
      <c r="AC330" s="10">
        <v>0</v>
      </c>
      <c r="AD330" s="10">
        <v>41.9</v>
      </c>
      <c r="AE330" s="33">
        <v>491.3</v>
      </c>
      <c r="AF330" s="33" t="s">
        <v>111</v>
      </c>
      <c r="AG330" s="33">
        <v>108.7</v>
      </c>
      <c r="AH330" s="8"/>
      <c r="AI330" s="32"/>
      <c r="AJ330" s="8" t="s">
        <v>96</v>
      </c>
      <c r="AK330" s="10">
        <v>108.7</v>
      </c>
      <c r="AL330" s="10">
        <v>98.8</v>
      </c>
      <c r="AM330" s="38">
        <v>102.9</v>
      </c>
      <c r="AN330" s="38">
        <v>90.4</v>
      </c>
      <c r="AO330" s="38">
        <v>124.7</v>
      </c>
      <c r="AP330" s="38">
        <v>94.2</v>
      </c>
      <c r="AQ330" s="38">
        <v>83</v>
      </c>
      <c r="AR330" s="38">
        <v>98.8</v>
      </c>
      <c r="AS330" s="38">
        <v>115</v>
      </c>
      <c r="AT330" s="38">
        <v>116.5</v>
      </c>
      <c r="AU330" s="38">
        <v>92.8</v>
      </c>
      <c r="AV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</row>
    <row r="331" spans="1:64">
      <c r="A331" s="8"/>
      <c r="B331" s="34"/>
      <c r="C331" s="15" t="s">
        <v>97</v>
      </c>
      <c r="D331" s="73">
        <v>109</v>
      </c>
      <c r="E331" s="14">
        <v>108.9</v>
      </c>
      <c r="F331" s="14">
        <v>116.8</v>
      </c>
      <c r="G331" s="14">
        <v>332.3</v>
      </c>
      <c r="H331" s="14">
        <v>130</v>
      </c>
      <c r="I331" s="14">
        <v>76.7</v>
      </c>
      <c r="J331" s="14">
        <v>49</v>
      </c>
      <c r="K331" s="14">
        <v>98.2</v>
      </c>
      <c r="L331" s="14">
        <v>41.9</v>
      </c>
      <c r="M331" s="14">
        <v>78.8</v>
      </c>
      <c r="N331" s="14">
        <v>85.1</v>
      </c>
      <c r="O331" s="14">
        <v>84.8</v>
      </c>
      <c r="P331" s="14">
        <v>92</v>
      </c>
      <c r="Q331" s="14">
        <v>107.9</v>
      </c>
      <c r="R331" s="14">
        <v>107.4</v>
      </c>
      <c r="S331" s="14">
        <v>101.4</v>
      </c>
      <c r="T331" s="14">
        <v>93.5</v>
      </c>
      <c r="U331" s="14">
        <v>104.8</v>
      </c>
      <c r="V331" s="14">
        <v>104.5</v>
      </c>
      <c r="W331" s="14">
        <v>90.8</v>
      </c>
      <c r="X331" s="14">
        <v>128.9</v>
      </c>
      <c r="Y331" s="14">
        <v>113</v>
      </c>
      <c r="Z331" s="14">
        <v>308.3</v>
      </c>
      <c r="AA331" s="14">
        <v>113.7</v>
      </c>
      <c r="AB331" s="14">
        <v>74.599999999999994</v>
      </c>
      <c r="AC331" s="14">
        <v>0</v>
      </c>
      <c r="AD331" s="14">
        <v>36.700000000000003</v>
      </c>
      <c r="AE331" s="35">
        <v>500.5</v>
      </c>
      <c r="AF331" s="35" t="s">
        <v>111</v>
      </c>
      <c r="AG331" s="35">
        <v>109</v>
      </c>
      <c r="AH331" s="15"/>
      <c r="AI331" s="34"/>
      <c r="AJ331" s="15" t="s">
        <v>97</v>
      </c>
      <c r="AK331" s="14">
        <v>109</v>
      </c>
      <c r="AL331" s="14">
        <v>97.6</v>
      </c>
      <c r="AM331" s="40">
        <v>101.2</v>
      </c>
      <c r="AN331" s="40">
        <v>83.2</v>
      </c>
      <c r="AO331" s="40">
        <v>135.69999999999999</v>
      </c>
      <c r="AP331" s="40">
        <v>93.5</v>
      </c>
      <c r="AQ331" s="40">
        <v>82.3</v>
      </c>
      <c r="AR331" s="40">
        <v>97.5</v>
      </c>
      <c r="AS331" s="40">
        <v>115</v>
      </c>
      <c r="AT331" s="40">
        <v>116.1</v>
      </c>
      <c r="AU331" s="40">
        <v>93.2</v>
      </c>
      <c r="AV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</row>
    <row r="332" spans="1:64">
      <c r="A332" s="8"/>
      <c r="B332" s="28" t="s">
        <v>110</v>
      </c>
      <c r="C332" s="22" t="s">
        <v>84</v>
      </c>
      <c r="D332" s="72">
        <v>109.6</v>
      </c>
      <c r="E332" s="10">
        <v>109.6</v>
      </c>
      <c r="F332" s="10">
        <v>118.3</v>
      </c>
      <c r="G332" s="10">
        <v>329.1</v>
      </c>
      <c r="H332" s="10">
        <v>127.7</v>
      </c>
      <c r="I332" s="10">
        <v>77.400000000000006</v>
      </c>
      <c r="J332" s="10">
        <v>52.5</v>
      </c>
      <c r="K332" s="10">
        <v>96.9</v>
      </c>
      <c r="L332" s="10">
        <v>38.9</v>
      </c>
      <c r="M332" s="10">
        <v>88.8</v>
      </c>
      <c r="N332" s="10">
        <v>91.6</v>
      </c>
      <c r="O332" s="10">
        <v>80.5</v>
      </c>
      <c r="P332" s="10">
        <v>81.2</v>
      </c>
      <c r="Q332" s="10">
        <v>118.6</v>
      </c>
      <c r="R332" s="10">
        <v>106.8</v>
      </c>
      <c r="S332" s="10">
        <v>108.3</v>
      </c>
      <c r="T332" s="10">
        <v>95.9</v>
      </c>
      <c r="U332" s="10">
        <v>108</v>
      </c>
      <c r="V332" s="10">
        <v>69.5</v>
      </c>
      <c r="W332" s="10">
        <v>87.3</v>
      </c>
      <c r="X332" s="10">
        <v>115.5</v>
      </c>
      <c r="Y332" s="10">
        <v>112.5</v>
      </c>
      <c r="Z332" s="10">
        <v>248.4</v>
      </c>
      <c r="AA332" s="10">
        <v>104.1</v>
      </c>
      <c r="AB332" s="10">
        <v>75.8</v>
      </c>
      <c r="AC332" s="10">
        <v>0</v>
      </c>
      <c r="AD332" s="10">
        <v>32.4</v>
      </c>
      <c r="AE332" s="33">
        <v>509</v>
      </c>
      <c r="AF332" s="33" t="s">
        <v>111</v>
      </c>
      <c r="AG332" s="33">
        <v>109.6</v>
      </c>
      <c r="AH332" s="8"/>
      <c r="AI332" s="28" t="s">
        <v>110</v>
      </c>
      <c r="AJ332" s="22" t="s">
        <v>84</v>
      </c>
      <c r="AK332" s="10">
        <v>109.6</v>
      </c>
      <c r="AL332" s="10">
        <v>93</v>
      </c>
      <c r="AM332" s="38">
        <v>97.3</v>
      </c>
      <c r="AN332" s="38">
        <v>82.5</v>
      </c>
      <c r="AO332" s="38">
        <v>130.19999999999999</v>
      </c>
      <c r="AP332" s="38">
        <v>87.1</v>
      </c>
      <c r="AQ332" s="38">
        <v>77.900000000000006</v>
      </c>
      <c r="AR332" s="38">
        <v>91.9</v>
      </c>
      <c r="AS332" s="38">
        <v>117.2</v>
      </c>
      <c r="AT332" s="38">
        <v>118.5</v>
      </c>
      <c r="AU332" s="38">
        <v>94.6</v>
      </c>
    </row>
    <row r="333" spans="1:64">
      <c r="A333" s="8"/>
      <c r="B333" s="32"/>
      <c r="C333" s="8" t="s">
        <v>86</v>
      </c>
      <c r="D333" s="72">
        <v>112.4</v>
      </c>
      <c r="E333" s="10">
        <v>112.3</v>
      </c>
      <c r="F333" s="10">
        <v>118.6</v>
      </c>
      <c r="G333" s="10">
        <v>339.8</v>
      </c>
      <c r="H333" s="10">
        <v>130.80000000000001</v>
      </c>
      <c r="I333" s="10">
        <v>88.6</v>
      </c>
      <c r="J333" s="10">
        <v>61</v>
      </c>
      <c r="K333" s="10">
        <v>107.7</v>
      </c>
      <c r="L333" s="10">
        <v>38.5</v>
      </c>
      <c r="M333" s="10">
        <v>86.7</v>
      </c>
      <c r="N333" s="10">
        <v>86.6</v>
      </c>
      <c r="O333" s="10">
        <v>96</v>
      </c>
      <c r="P333" s="10">
        <v>87</v>
      </c>
      <c r="Q333" s="10">
        <v>120.5</v>
      </c>
      <c r="R333" s="10">
        <v>109.6</v>
      </c>
      <c r="S333" s="10">
        <v>114.5</v>
      </c>
      <c r="T333" s="10">
        <v>97.3</v>
      </c>
      <c r="U333" s="10">
        <v>110.3</v>
      </c>
      <c r="V333" s="10">
        <v>62.4</v>
      </c>
      <c r="W333" s="10">
        <v>87.9</v>
      </c>
      <c r="X333" s="10">
        <v>120.9</v>
      </c>
      <c r="Y333" s="10">
        <v>121.2</v>
      </c>
      <c r="Z333" s="10">
        <v>262.5</v>
      </c>
      <c r="AA333" s="10">
        <v>103.8</v>
      </c>
      <c r="AB333" s="10">
        <v>75.400000000000006</v>
      </c>
      <c r="AC333" s="10">
        <v>0</v>
      </c>
      <c r="AD333" s="10">
        <v>30.1</v>
      </c>
      <c r="AE333" s="33">
        <v>521.29999999999995</v>
      </c>
      <c r="AF333" s="33" t="s">
        <v>111</v>
      </c>
      <c r="AG333" s="33">
        <v>112.4</v>
      </c>
      <c r="AH333" s="8"/>
      <c r="AI333" s="32"/>
      <c r="AJ333" s="8" t="s">
        <v>86</v>
      </c>
      <c r="AK333" s="10">
        <v>112.4</v>
      </c>
      <c r="AL333" s="10">
        <v>101.7</v>
      </c>
      <c r="AM333" s="38">
        <v>108.9</v>
      </c>
      <c r="AN333" s="38">
        <v>96.2</v>
      </c>
      <c r="AO333" s="38">
        <v>130.1</v>
      </c>
      <c r="AP333" s="38">
        <v>91.4</v>
      </c>
      <c r="AQ333" s="38">
        <v>80.7</v>
      </c>
      <c r="AR333" s="38">
        <v>94.7</v>
      </c>
      <c r="AS333" s="38">
        <v>118.7</v>
      </c>
      <c r="AT333" s="38">
        <v>119.9</v>
      </c>
      <c r="AU333" s="38">
        <v>96</v>
      </c>
    </row>
    <row r="334" spans="1:64">
      <c r="A334" s="8"/>
      <c r="B334" s="32"/>
      <c r="C334" s="8" t="s">
        <v>88</v>
      </c>
      <c r="D334" s="72">
        <v>113.4</v>
      </c>
      <c r="E334" s="10">
        <v>113.3</v>
      </c>
      <c r="F334" s="10">
        <v>122.8</v>
      </c>
      <c r="G334" s="10">
        <v>270</v>
      </c>
      <c r="H334" s="10">
        <v>138.4</v>
      </c>
      <c r="I334" s="10">
        <v>90.6</v>
      </c>
      <c r="J334" s="10">
        <v>62.1</v>
      </c>
      <c r="K334" s="10">
        <v>112.8</v>
      </c>
      <c r="L334" s="10">
        <v>37.200000000000003</v>
      </c>
      <c r="M334" s="10">
        <v>86.9</v>
      </c>
      <c r="N334" s="10">
        <v>110.6</v>
      </c>
      <c r="O334" s="10">
        <v>109.2</v>
      </c>
      <c r="P334" s="10">
        <v>90.2</v>
      </c>
      <c r="Q334" s="10">
        <v>121.9</v>
      </c>
      <c r="R334" s="10">
        <v>107.4</v>
      </c>
      <c r="S334" s="10">
        <v>119.1</v>
      </c>
      <c r="T334" s="10">
        <v>99.6</v>
      </c>
      <c r="U334" s="10">
        <v>108.5</v>
      </c>
      <c r="V334" s="10">
        <v>69.599999999999994</v>
      </c>
      <c r="W334" s="10">
        <v>92.9</v>
      </c>
      <c r="X334" s="10">
        <v>119.8</v>
      </c>
      <c r="Y334" s="10">
        <v>113.4</v>
      </c>
      <c r="Z334" s="10">
        <v>258.5</v>
      </c>
      <c r="AA334" s="10">
        <v>106.3</v>
      </c>
      <c r="AB334" s="10">
        <v>75.7</v>
      </c>
      <c r="AC334" s="10">
        <v>0</v>
      </c>
      <c r="AD334" s="10">
        <v>27.3</v>
      </c>
      <c r="AE334" s="33">
        <v>543.1</v>
      </c>
      <c r="AF334" s="33" t="s">
        <v>111</v>
      </c>
      <c r="AG334" s="33">
        <v>113.4</v>
      </c>
      <c r="AH334" s="8"/>
      <c r="AI334" s="32"/>
      <c r="AJ334" s="8" t="s">
        <v>88</v>
      </c>
      <c r="AK334" s="10">
        <v>113.4</v>
      </c>
      <c r="AL334" s="10">
        <v>107.8</v>
      </c>
      <c r="AM334" s="38">
        <v>116.4</v>
      </c>
      <c r="AN334" s="38">
        <v>98.9</v>
      </c>
      <c r="AO334" s="38">
        <v>140</v>
      </c>
      <c r="AP334" s="38">
        <v>95.3</v>
      </c>
      <c r="AQ334" s="38">
        <v>103.7</v>
      </c>
      <c r="AR334" s="38">
        <v>94.9</v>
      </c>
      <c r="AS334" s="38">
        <v>118.3</v>
      </c>
      <c r="AT334" s="38">
        <v>119.7</v>
      </c>
      <c r="AU334" s="38">
        <v>94.2</v>
      </c>
    </row>
    <row r="335" spans="1:64">
      <c r="A335" s="8"/>
      <c r="B335" s="32"/>
      <c r="C335" s="8" t="s">
        <v>89</v>
      </c>
      <c r="D335" s="72">
        <v>113.9</v>
      </c>
      <c r="E335" s="10">
        <v>113.8</v>
      </c>
      <c r="F335" s="10">
        <v>125</v>
      </c>
      <c r="G335" s="10">
        <v>302.2</v>
      </c>
      <c r="H335" s="10">
        <v>133.4</v>
      </c>
      <c r="I335" s="10">
        <v>95.5</v>
      </c>
      <c r="J335" s="10">
        <v>67.099999999999994</v>
      </c>
      <c r="K335" s="10">
        <v>116.3</v>
      </c>
      <c r="L335" s="10">
        <v>33.799999999999997</v>
      </c>
      <c r="M335" s="10">
        <v>84.7</v>
      </c>
      <c r="N335" s="10">
        <v>101</v>
      </c>
      <c r="O335" s="10">
        <v>102.5</v>
      </c>
      <c r="P335" s="10">
        <v>92.4</v>
      </c>
      <c r="Q335" s="10">
        <v>121.3</v>
      </c>
      <c r="R335" s="10">
        <v>107.3</v>
      </c>
      <c r="S335" s="10">
        <v>116.6</v>
      </c>
      <c r="T335" s="10">
        <v>91.3</v>
      </c>
      <c r="U335" s="10">
        <v>114.2</v>
      </c>
      <c r="V335" s="10">
        <v>68.3</v>
      </c>
      <c r="W335" s="10">
        <v>91.7</v>
      </c>
      <c r="X335" s="10">
        <v>117.6</v>
      </c>
      <c r="Y335" s="10">
        <v>114.6</v>
      </c>
      <c r="Z335" s="10">
        <v>268.39999999999998</v>
      </c>
      <c r="AA335" s="10">
        <v>97.4</v>
      </c>
      <c r="AB335" s="10">
        <v>75.099999999999994</v>
      </c>
      <c r="AC335" s="10">
        <v>0</v>
      </c>
      <c r="AD335" s="10">
        <v>26.7</v>
      </c>
      <c r="AE335" s="33">
        <v>551.4</v>
      </c>
      <c r="AF335" s="33" t="s">
        <v>111</v>
      </c>
      <c r="AG335" s="33">
        <v>113.9</v>
      </c>
      <c r="AH335" s="8"/>
      <c r="AI335" s="32"/>
      <c r="AJ335" s="8" t="s">
        <v>89</v>
      </c>
      <c r="AK335" s="10">
        <v>113.9</v>
      </c>
      <c r="AL335" s="10">
        <v>104.9</v>
      </c>
      <c r="AM335" s="38">
        <v>113.1</v>
      </c>
      <c r="AN335" s="38">
        <v>100.9</v>
      </c>
      <c r="AO335" s="38">
        <v>133.19999999999999</v>
      </c>
      <c r="AP335" s="38">
        <v>94.1</v>
      </c>
      <c r="AQ335" s="38">
        <v>91.1</v>
      </c>
      <c r="AR335" s="38">
        <v>95</v>
      </c>
      <c r="AS335" s="38">
        <v>119.6</v>
      </c>
      <c r="AT335" s="38">
        <v>121.2</v>
      </c>
      <c r="AU335" s="38">
        <v>90.8</v>
      </c>
    </row>
    <row r="336" spans="1:64">
      <c r="A336" s="8"/>
      <c r="B336" s="32"/>
      <c r="C336" s="8" t="s">
        <v>90</v>
      </c>
      <c r="D336" s="72">
        <v>114.5</v>
      </c>
      <c r="E336" s="10">
        <v>114.4</v>
      </c>
      <c r="F336" s="10">
        <v>127</v>
      </c>
      <c r="G336" s="10">
        <v>317.7</v>
      </c>
      <c r="H336" s="10">
        <v>136</v>
      </c>
      <c r="I336" s="10">
        <v>91.1</v>
      </c>
      <c r="J336" s="10">
        <v>54.6</v>
      </c>
      <c r="K336" s="10">
        <v>115.5</v>
      </c>
      <c r="L336" s="10">
        <v>33</v>
      </c>
      <c r="M336" s="10">
        <v>80.8</v>
      </c>
      <c r="N336" s="10">
        <v>100.1</v>
      </c>
      <c r="O336" s="10">
        <v>121.2</v>
      </c>
      <c r="P336" s="10">
        <v>88.7</v>
      </c>
      <c r="Q336" s="10">
        <v>120.9</v>
      </c>
      <c r="R336" s="10">
        <v>110.1</v>
      </c>
      <c r="S336" s="10">
        <v>116.6</v>
      </c>
      <c r="T336" s="10">
        <v>89.4</v>
      </c>
      <c r="U336" s="10">
        <v>103</v>
      </c>
      <c r="V336" s="10">
        <v>67.5</v>
      </c>
      <c r="W336" s="10">
        <v>92</v>
      </c>
      <c r="X336" s="10">
        <v>116.3</v>
      </c>
      <c r="Y336" s="10">
        <v>115.4</v>
      </c>
      <c r="Z336" s="10">
        <v>266.7</v>
      </c>
      <c r="AA336" s="10">
        <v>101</v>
      </c>
      <c r="AB336" s="10">
        <v>74.099999999999994</v>
      </c>
      <c r="AC336" s="10">
        <v>0</v>
      </c>
      <c r="AD336" s="10">
        <v>21.1</v>
      </c>
      <c r="AE336" s="33">
        <v>546.79999999999995</v>
      </c>
      <c r="AF336" s="33" t="s">
        <v>111</v>
      </c>
      <c r="AG336" s="33">
        <v>114.5</v>
      </c>
      <c r="AH336" s="8"/>
      <c r="AI336" s="32"/>
      <c r="AJ336" s="8" t="s">
        <v>90</v>
      </c>
      <c r="AK336" s="10">
        <v>114.5</v>
      </c>
      <c r="AL336" s="10">
        <v>104.8</v>
      </c>
      <c r="AM336" s="38">
        <v>113.6</v>
      </c>
      <c r="AN336" s="38">
        <v>102.1</v>
      </c>
      <c r="AO336" s="38">
        <v>133.4</v>
      </c>
      <c r="AP336" s="38">
        <v>93.4</v>
      </c>
      <c r="AQ336" s="38">
        <v>94.7</v>
      </c>
      <c r="AR336" s="38">
        <v>93.7</v>
      </c>
      <c r="AS336" s="38">
        <v>120.1</v>
      </c>
      <c r="AT336" s="38">
        <v>121.8</v>
      </c>
      <c r="AU336" s="38">
        <v>92.5</v>
      </c>
    </row>
    <row r="337" spans="1:47">
      <c r="A337" s="8"/>
      <c r="B337" s="32"/>
      <c r="C337" s="8" t="s">
        <v>91</v>
      </c>
      <c r="D337" s="72">
        <v>115.1</v>
      </c>
      <c r="E337" s="10">
        <v>114.9</v>
      </c>
      <c r="F337" s="10">
        <v>130.80000000000001</v>
      </c>
      <c r="G337" s="10">
        <v>319.7</v>
      </c>
      <c r="H337" s="10">
        <v>136</v>
      </c>
      <c r="I337" s="10">
        <v>88.1</v>
      </c>
      <c r="J337" s="10">
        <v>51.9</v>
      </c>
      <c r="K337" s="10">
        <v>112.7</v>
      </c>
      <c r="L337" s="10">
        <v>29.1</v>
      </c>
      <c r="M337" s="10">
        <v>81.599999999999994</v>
      </c>
      <c r="N337" s="10">
        <v>117</v>
      </c>
      <c r="O337" s="10">
        <v>104.8</v>
      </c>
      <c r="P337" s="10">
        <v>91.3</v>
      </c>
      <c r="Q337" s="10">
        <v>119.4</v>
      </c>
      <c r="R337" s="10">
        <v>108.8</v>
      </c>
      <c r="S337" s="10">
        <v>126.7</v>
      </c>
      <c r="T337" s="10">
        <v>92.1</v>
      </c>
      <c r="U337" s="10">
        <v>101.8</v>
      </c>
      <c r="V337" s="10">
        <v>73.5</v>
      </c>
      <c r="W337" s="10">
        <v>91.3</v>
      </c>
      <c r="X337" s="10">
        <v>111.9</v>
      </c>
      <c r="Y337" s="10">
        <v>113.9</v>
      </c>
      <c r="Z337" s="10">
        <v>243.8</v>
      </c>
      <c r="AA337" s="10">
        <v>100.4</v>
      </c>
      <c r="AB337" s="10">
        <v>72.099999999999994</v>
      </c>
      <c r="AC337" s="10">
        <v>0</v>
      </c>
      <c r="AD337" s="10">
        <v>24.5</v>
      </c>
      <c r="AE337" s="33">
        <v>531.4</v>
      </c>
      <c r="AF337" s="33" t="s">
        <v>111</v>
      </c>
      <c r="AG337" s="33">
        <v>115.1</v>
      </c>
      <c r="AH337" s="8"/>
      <c r="AI337" s="32"/>
      <c r="AJ337" s="8" t="s">
        <v>91</v>
      </c>
      <c r="AK337" s="10">
        <v>115.1</v>
      </c>
      <c r="AL337" s="10">
        <v>102.4</v>
      </c>
      <c r="AM337" s="38">
        <v>109.6</v>
      </c>
      <c r="AN337" s="38">
        <v>94.2</v>
      </c>
      <c r="AO337" s="38">
        <v>134</v>
      </c>
      <c r="AP337" s="38">
        <v>93.6</v>
      </c>
      <c r="AQ337" s="38">
        <v>96</v>
      </c>
      <c r="AR337" s="38">
        <v>91.3</v>
      </c>
      <c r="AS337" s="38">
        <v>122.7</v>
      </c>
      <c r="AT337" s="38">
        <v>124.7</v>
      </c>
      <c r="AU337" s="38">
        <v>90.8</v>
      </c>
    </row>
    <row r="338" spans="1:47">
      <c r="A338" s="8"/>
      <c r="B338" s="32"/>
      <c r="C338" s="8" t="s">
        <v>92</v>
      </c>
      <c r="D338" s="72">
        <v>114.2</v>
      </c>
      <c r="E338" s="10">
        <v>114.1</v>
      </c>
      <c r="F338" s="10">
        <v>130.80000000000001</v>
      </c>
      <c r="G338" s="10">
        <v>330</v>
      </c>
      <c r="H338" s="10">
        <v>135</v>
      </c>
      <c r="I338" s="10">
        <v>87.7</v>
      </c>
      <c r="J338" s="10">
        <v>51.8</v>
      </c>
      <c r="K338" s="10">
        <v>113.6</v>
      </c>
      <c r="L338" s="10">
        <v>27.1</v>
      </c>
      <c r="M338" s="10">
        <v>81.900000000000006</v>
      </c>
      <c r="N338" s="10">
        <v>101.8</v>
      </c>
      <c r="O338" s="10">
        <v>107.1</v>
      </c>
      <c r="P338" s="10">
        <v>93.6</v>
      </c>
      <c r="Q338" s="10">
        <v>118.8</v>
      </c>
      <c r="R338" s="10">
        <v>109.4</v>
      </c>
      <c r="S338" s="10">
        <v>129.4</v>
      </c>
      <c r="T338" s="10">
        <v>88.2</v>
      </c>
      <c r="U338" s="10">
        <v>105.7</v>
      </c>
      <c r="V338" s="10">
        <v>75.8</v>
      </c>
      <c r="W338" s="10">
        <v>90.2</v>
      </c>
      <c r="X338" s="10">
        <v>111.8</v>
      </c>
      <c r="Y338" s="10">
        <v>111.7</v>
      </c>
      <c r="Z338" s="10">
        <v>253.7</v>
      </c>
      <c r="AA338" s="10">
        <v>92.6</v>
      </c>
      <c r="AB338" s="10">
        <v>71.400000000000006</v>
      </c>
      <c r="AC338" s="10">
        <v>0</v>
      </c>
      <c r="AD338" s="10">
        <v>24.1</v>
      </c>
      <c r="AE338" s="33">
        <v>530.5</v>
      </c>
      <c r="AF338" s="33" t="s">
        <v>111</v>
      </c>
      <c r="AG338" s="33">
        <v>114.2</v>
      </c>
      <c r="AH338" s="8"/>
      <c r="AI338" s="32"/>
      <c r="AJ338" s="8" t="s">
        <v>92</v>
      </c>
      <c r="AK338" s="10">
        <v>114.2</v>
      </c>
      <c r="AL338" s="10">
        <v>101.1</v>
      </c>
      <c r="AM338" s="38">
        <v>108.7</v>
      </c>
      <c r="AN338" s="38">
        <v>95</v>
      </c>
      <c r="AO338" s="38">
        <v>132.19999999999999</v>
      </c>
      <c r="AP338" s="38">
        <v>91.9</v>
      </c>
      <c r="AQ338" s="38">
        <v>94.3</v>
      </c>
      <c r="AR338" s="38">
        <v>90.4</v>
      </c>
      <c r="AS338" s="38">
        <v>122.2</v>
      </c>
      <c r="AT338" s="38">
        <v>124.3</v>
      </c>
      <c r="AU338" s="38">
        <v>88.3</v>
      </c>
    </row>
    <row r="339" spans="1:47">
      <c r="A339" s="8"/>
      <c r="B339" s="32"/>
      <c r="C339" s="8" t="s">
        <v>93</v>
      </c>
      <c r="D339" s="72">
        <v>113.1</v>
      </c>
      <c r="E339" s="10">
        <v>113</v>
      </c>
      <c r="F339" s="10">
        <v>129.80000000000001</v>
      </c>
      <c r="G339" s="10">
        <v>332.4</v>
      </c>
      <c r="H339" s="10">
        <v>129.4</v>
      </c>
      <c r="I339" s="10">
        <v>81.900000000000006</v>
      </c>
      <c r="J339" s="10">
        <v>45.7</v>
      </c>
      <c r="K339" s="10">
        <v>107.7</v>
      </c>
      <c r="L339" s="10">
        <v>26.2</v>
      </c>
      <c r="M339" s="10">
        <v>83.5</v>
      </c>
      <c r="N339" s="10">
        <v>103.2</v>
      </c>
      <c r="O339" s="10">
        <v>114.8</v>
      </c>
      <c r="P339" s="10">
        <v>84.4</v>
      </c>
      <c r="Q339" s="10">
        <v>116</v>
      </c>
      <c r="R339" s="10">
        <v>109.1</v>
      </c>
      <c r="S339" s="10">
        <v>129.80000000000001</v>
      </c>
      <c r="T339" s="10">
        <v>89.2</v>
      </c>
      <c r="U339" s="10">
        <v>100</v>
      </c>
      <c r="V339" s="10">
        <v>75.5</v>
      </c>
      <c r="W339" s="10">
        <v>89</v>
      </c>
      <c r="X339" s="10">
        <v>118.8</v>
      </c>
      <c r="Y339" s="10">
        <v>116.3</v>
      </c>
      <c r="Z339" s="10">
        <v>275.39999999999998</v>
      </c>
      <c r="AA339" s="10">
        <v>94.5</v>
      </c>
      <c r="AB339" s="10">
        <v>70.900000000000006</v>
      </c>
      <c r="AC339" s="10">
        <v>0</v>
      </c>
      <c r="AD339" s="10">
        <v>23.6</v>
      </c>
      <c r="AE339" s="33">
        <v>531.6</v>
      </c>
      <c r="AF339" s="33" t="s">
        <v>111</v>
      </c>
      <c r="AG339" s="33">
        <v>113.1</v>
      </c>
      <c r="AH339" s="8"/>
      <c r="AI339" s="32"/>
      <c r="AJ339" s="8" t="s">
        <v>93</v>
      </c>
      <c r="AK339" s="10">
        <v>113.1</v>
      </c>
      <c r="AL339" s="10">
        <v>98.9</v>
      </c>
      <c r="AM339" s="38">
        <v>104.9</v>
      </c>
      <c r="AN339" s="38">
        <v>89.3</v>
      </c>
      <c r="AO339" s="38">
        <v>128.1</v>
      </c>
      <c r="AP339" s="38">
        <v>92</v>
      </c>
      <c r="AQ339" s="38">
        <v>96.2</v>
      </c>
      <c r="AR339" s="38">
        <v>90</v>
      </c>
      <c r="AS339" s="38">
        <v>121.7</v>
      </c>
      <c r="AT339" s="38">
        <v>123.9</v>
      </c>
      <c r="AU339" s="38">
        <v>85.3</v>
      </c>
    </row>
    <row r="340" spans="1:47">
      <c r="A340" s="8"/>
      <c r="B340" s="32"/>
      <c r="C340" s="8" t="s">
        <v>94</v>
      </c>
      <c r="D340" s="72">
        <v>112.8</v>
      </c>
      <c r="E340" s="10">
        <v>112.6</v>
      </c>
      <c r="F340" s="10">
        <v>133.5</v>
      </c>
      <c r="G340" s="10">
        <v>332.6</v>
      </c>
      <c r="H340" s="10">
        <v>119.8</v>
      </c>
      <c r="I340" s="10">
        <v>79.8</v>
      </c>
      <c r="J340" s="10">
        <v>41.3</v>
      </c>
      <c r="K340" s="10">
        <v>109.1</v>
      </c>
      <c r="L340" s="10">
        <v>26.7</v>
      </c>
      <c r="M340" s="10">
        <v>84.6</v>
      </c>
      <c r="N340" s="10">
        <v>117.7</v>
      </c>
      <c r="O340" s="10">
        <v>113.9</v>
      </c>
      <c r="P340" s="10">
        <v>68.2</v>
      </c>
      <c r="Q340" s="10">
        <v>114</v>
      </c>
      <c r="R340" s="10">
        <v>107.5</v>
      </c>
      <c r="S340" s="10">
        <v>147.6</v>
      </c>
      <c r="T340" s="10">
        <v>84.3</v>
      </c>
      <c r="U340" s="10">
        <v>103.7</v>
      </c>
      <c r="V340" s="10">
        <v>75.5</v>
      </c>
      <c r="W340" s="10">
        <v>88.7</v>
      </c>
      <c r="X340" s="10">
        <v>112.5</v>
      </c>
      <c r="Y340" s="10">
        <v>115.8</v>
      </c>
      <c r="Z340" s="10">
        <v>251.7</v>
      </c>
      <c r="AA340" s="10">
        <v>99.7</v>
      </c>
      <c r="AB340" s="10">
        <v>70</v>
      </c>
      <c r="AC340" s="10">
        <v>0</v>
      </c>
      <c r="AD340" s="10">
        <v>26.2</v>
      </c>
      <c r="AE340" s="33">
        <v>539.1</v>
      </c>
      <c r="AF340" s="33" t="s">
        <v>111</v>
      </c>
      <c r="AG340" s="33">
        <v>112.8</v>
      </c>
      <c r="AH340" s="8"/>
      <c r="AI340" s="32"/>
      <c r="AJ340" s="8" t="s">
        <v>94</v>
      </c>
      <c r="AK340" s="10">
        <v>112.8</v>
      </c>
      <c r="AL340" s="10">
        <v>95.7</v>
      </c>
      <c r="AM340" s="38">
        <v>101.4</v>
      </c>
      <c r="AN340" s="38">
        <v>88.3</v>
      </c>
      <c r="AO340" s="38">
        <v>121</v>
      </c>
      <c r="AP340" s="38">
        <v>89</v>
      </c>
      <c r="AQ340" s="38">
        <v>87.1</v>
      </c>
      <c r="AR340" s="38">
        <v>89.9</v>
      </c>
      <c r="AS340" s="38">
        <v>121.3</v>
      </c>
      <c r="AT340" s="38">
        <v>123.5</v>
      </c>
      <c r="AU340" s="38">
        <v>85</v>
      </c>
    </row>
    <row r="341" spans="1:47">
      <c r="A341" s="8"/>
      <c r="B341" s="32"/>
      <c r="C341" s="8" t="s">
        <v>95</v>
      </c>
      <c r="D341" s="72">
        <v>110.3</v>
      </c>
      <c r="E341" s="10">
        <v>110.2</v>
      </c>
      <c r="F341" s="10">
        <v>123</v>
      </c>
      <c r="G341" s="10">
        <v>328.6</v>
      </c>
      <c r="H341" s="10">
        <v>113.8</v>
      </c>
      <c r="I341" s="10">
        <v>77</v>
      </c>
      <c r="J341" s="10">
        <v>41.3</v>
      </c>
      <c r="K341" s="10">
        <v>102.3</v>
      </c>
      <c r="L341" s="10">
        <v>30</v>
      </c>
      <c r="M341" s="10">
        <v>85.2</v>
      </c>
      <c r="N341" s="10">
        <v>104.1</v>
      </c>
      <c r="O341" s="10">
        <v>110</v>
      </c>
      <c r="P341" s="10">
        <v>72.599999999999994</v>
      </c>
      <c r="Q341" s="10">
        <v>117.9</v>
      </c>
      <c r="R341" s="10">
        <v>108</v>
      </c>
      <c r="S341" s="10">
        <v>141.1</v>
      </c>
      <c r="T341" s="10">
        <v>84.1</v>
      </c>
      <c r="U341" s="10">
        <v>106</v>
      </c>
      <c r="V341" s="10">
        <v>73.099999999999994</v>
      </c>
      <c r="W341" s="10">
        <v>90.4</v>
      </c>
      <c r="X341" s="10">
        <v>113.2</v>
      </c>
      <c r="Y341" s="10">
        <v>125.4</v>
      </c>
      <c r="Z341" s="10">
        <v>272.60000000000002</v>
      </c>
      <c r="AA341" s="10">
        <v>99.5</v>
      </c>
      <c r="AB341" s="10">
        <v>69.400000000000006</v>
      </c>
      <c r="AC341" s="10">
        <v>0</v>
      </c>
      <c r="AD341" s="10">
        <v>22</v>
      </c>
      <c r="AE341" s="33">
        <v>524</v>
      </c>
      <c r="AF341" s="33" t="s">
        <v>111</v>
      </c>
      <c r="AG341" s="33">
        <v>110.3</v>
      </c>
      <c r="AH341" s="8"/>
      <c r="AI341" s="32"/>
      <c r="AJ341" s="8" t="s">
        <v>95</v>
      </c>
      <c r="AK341" s="10">
        <v>110.3</v>
      </c>
      <c r="AL341" s="10">
        <v>93.7</v>
      </c>
      <c r="AM341" s="38">
        <v>99</v>
      </c>
      <c r="AN341" s="38">
        <v>85.5</v>
      </c>
      <c r="AO341" s="38">
        <v>121.3</v>
      </c>
      <c r="AP341" s="38">
        <v>87.3</v>
      </c>
      <c r="AQ341" s="38">
        <v>80.5</v>
      </c>
      <c r="AR341" s="38">
        <v>90</v>
      </c>
      <c r="AS341" s="38">
        <v>119.7</v>
      </c>
      <c r="AT341" s="38">
        <v>121.8</v>
      </c>
      <c r="AU341" s="38">
        <v>84.7</v>
      </c>
    </row>
    <row r="342" spans="1:47">
      <c r="A342" s="8"/>
      <c r="B342" s="32"/>
      <c r="C342" s="8" t="s">
        <v>96</v>
      </c>
      <c r="D342" s="72">
        <v>104.3</v>
      </c>
      <c r="E342" s="10">
        <v>104.3</v>
      </c>
      <c r="F342" s="10">
        <v>110.5</v>
      </c>
      <c r="G342" s="10">
        <v>313.10000000000002</v>
      </c>
      <c r="H342" s="10">
        <v>101.4</v>
      </c>
      <c r="I342" s="10">
        <v>79.8</v>
      </c>
      <c r="J342" s="10">
        <v>46.6</v>
      </c>
      <c r="K342" s="10">
        <v>102.6</v>
      </c>
      <c r="L342" s="10">
        <v>34.6</v>
      </c>
      <c r="M342" s="10">
        <v>84.7</v>
      </c>
      <c r="N342" s="10">
        <v>88.3</v>
      </c>
      <c r="O342" s="10">
        <v>96.4</v>
      </c>
      <c r="P342" s="10">
        <v>64.5</v>
      </c>
      <c r="Q342" s="10">
        <v>120.5</v>
      </c>
      <c r="R342" s="10">
        <v>105.6</v>
      </c>
      <c r="S342" s="10">
        <v>150.4</v>
      </c>
      <c r="T342" s="10">
        <v>86.7</v>
      </c>
      <c r="U342" s="10">
        <v>102.1</v>
      </c>
      <c r="V342" s="10">
        <v>77.7</v>
      </c>
      <c r="W342" s="10">
        <v>90.5</v>
      </c>
      <c r="X342" s="10">
        <v>114.8</v>
      </c>
      <c r="Y342" s="10">
        <v>125.6</v>
      </c>
      <c r="Z342" s="10">
        <v>248.5</v>
      </c>
      <c r="AA342" s="10">
        <v>105.7</v>
      </c>
      <c r="AB342" s="10">
        <v>69.5</v>
      </c>
      <c r="AC342" s="10">
        <v>0</v>
      </c>
      <c r="AD342" s="10">
        <v>17.7</v>
      </c>
      <c r="AE342" s="33">
        <v>514.4</v>
      </c>
      <c r="AF342" s="33" t="s">
        <v>111</v>
      </c>
      <c r="AG342" s="33">
        <v>104.3</v>
      </c>
      <c r="AH342" s="8"/>
      <c r="AI342" s="32"/>
      <c r="AJ342" s="8" t="s">
        <v>96</v>
      </c>
      <c r="AK342" s="10">
        <v>104.3</v>
      </c>
      <c r="AL342" s="10">
        <v>89.1</v>
      </c>
      <c r="AM342" s="38">
        <v>95.1</v>
      </c>
      <c r="AN342" s="38">
        <v>86.5</v>
      </c>
      <c r="AO342" s="38">
        <v>110.7</v>
      </c>
      <c r="AP342" s="38">
        <v>81.900000000000006</v>
      </c>
      <c r="AQ342" s="38">
        <v>63.6</v>
      </c>
      <c r="AR342" s="38">
        <v>89.6</v>
      </c>
      <c r="AS342" s="38">
        <v>114</v>
      </c>
      <c r="AT342" s="38">
        <v>116</v>
      </c>
      <c r="AU342" s="38">
        <v>83.8</v>
      </c>
    </row>
    <row r="343" spans="1:47">
      <c r="A343" s="8"/>
      <c r="B343" s="32"/>
      <c r="C343" s="15" t="s">
        <v>97</v>
      </c>
      <c r="D343" s="73">
        <v>105.7</v>
      </c>
      <c r="E343" s="14">
        <v>105.6</v>
      </c>
      <c r="F343" s="14">
        <v>108.2</v>
      </c>
      <c r="G343" s="14">
        <v>297.5</v>
      </c>
      <c r="H343" s="14">
        <v>98.4</v>
      </c>
      <c r="I343" s="14">
        <v>77.900000000000006</v>
      </c>
      <c r="J343" s="14">
        <v>43.7</v>
      </c>
      <c r="K343" s="14">
        <v>102.7</v>
      </c>
      <c r="L343" s="14">
        <v>38.299999999999997</v>
      </c>
      <c r="M343" s="14">
        <v>87.2</v>
      </c>
      <c r="N343" s="14">
        <v>88.4</v>
      </c>
      <c r="O343" s="14">
        <v>110</v>
      </c>
      <c r="P343" s="14">
        <v>64.2</v>
      </c>
      <c r="Q343" s="14">
        <v>118.9</v>
      </c>
      <c r="R343" s="14">
        <v>108.4</v>
      </c>
      <c r="S343" s="14">
        <v>154.80000000000001</v>
      </c>
      <c r="T343" s="14">
        <v>86.3</v>
      </c>
      <c r="U343" s="14">
        <v>98.7</v>
      </c>
      <c r="V343" s="14">
        <v>78.599999999999994</v>
      </c>
      <c r="W343" s="14">
        <v>90.8</v>
      </c>
      <c r="X343" s="14">
        <v>112.8</v>
      </c>
      <c r="Y343" s="14">
        <v>122</v>
      </c>
      <c r="Z343" s="14">
        <v>247.2</v>
      </c>
      <c r="AA343" s="14">
        <v>104.1</v>
      </c>
      <c r="AB343" s="14">
        <v>68.7</v>
      </c>
      <c r="AC343" s="14">
        <v>0</v>
      </c>
      <c r="AD343" s="14">
        <v>22</v>
      </c>
      <c r="AE343" s="35">
        <v>517.20000000000005</v>
      </c>
      <c r="AF343" s="35" t="s">
        <v>111</v>
      </c>
      <c r="AG343" s="35">
        <v>105.7</v>
      </c>
      <c r="AH343" s="15"/>
      <c r="AI343" s="34"/>
      <c r="AJ343" s="15" t="s">
        <v>97</v>
      </c>
      <c r="AK343" s="14">
        <v>105.7</v>
      </c>
      <c r="AL343" s="14">
        <v>92</v>
      </c>
      <c r="AM343" s="40">
        <v>98.5</v>
      </c>
      <c r="AN343" s="40">
        <v>89.4</v>
      </c>
      <c r="AO343" s="40">
        <v>115</v>
      </c>
      <c r="AP343" s="40">
        <v>83.9</v>
      </c>
      <c r="AQ343" s="40">
        <v>69.2</v>
      </c>
      <c r="AR343" s="40">
        <v>89.4</v>
      </c>
      <c r="AS343" s="40">
        <v>112.8</v>
      </c>
      <c r="AT343" s="40">
        <v>114.2</v>
      </c>
      <c r="AU343" s="40">
        <v>86.2</v>
      </c>
    </row>
    <row r="344" spans="1:47">
      <c r="A344" s="8"/>
      <c r="B344" s="32" t="s">
        <v>112</v>
      </c>
      <c r="C344" s="8" t="s">
        <v>84</v>
      </c>
      <c r="D344" s="72">
        <v>108.6</v>
      </c>
      <c r="E344" s="10">
        <v>108.6</v>
      </c>
      <c r="F344" s="10">
        <v>109.6</v>
      </c>
      <c r="G344" s="10">
        <v>258.89999999999998</v>
      </c>
      <c r="H344" s="10">
        <v>100.8</v>
      </c>
      <c r="I344" s="10">
        <v>90</v>
      </c>
      <c r="J344" s="10">
        <v>60.8</v>
      </c>
      <c r="K344" s="10">
        <v>113.5</v>
      </c>
      <c r="L344" s="10">
        <v>41.2</v>
      </c>
      <c r="M344" s="10">
        <v>106.4</v>
      </c>
      <c r="N344" s="10">
        <v>102.9</v>
      </c>
      <c r="O344" s="10">
        <v>102.7</v>
      </c>
      <c r="P344" s="10">
        <v>80.8</v>
      </c>
      <c r="Q344" s="10">
        <v>117.7</v>
      </c>
      <c r="R344" s="10">
        <v>109.7</v>
      </c>
      <c r="S344" s="10">
        <v>139.9</v>
      </c>
      <c r="T344" s="10">
        <v>89</v>
      </c>
      <c r="U344" s="10">
        <v>99</v>
      </c>
      <c r="V344" s="10">
        <v>73</v>
      </c>
      <c r="W344" s="10">
        <v>88.2</v>
      </c>
      <c r="X344" s="10">
        <v>119.1</v>
      </c>
      <c r="Y344" s="10">
        <v>124.5</v>
      </c>
      <c r="Z344" s="10">
        <v>255.1</v>
      </c>
      <c r="AA344" s="10">
        <v>101</v>
      </c>
      <c r="AB344" s="10">
        <v>69.400000000000006</v>
      </c>
      <c r="AC344" s="10">
        <v>0</v>
      </c>
      <c r="AD344" s="10">
        <v>25.6</v>
      </c>
      <c r="AE344" s="33">
        <v>527.29999999999995</v>
      </c>
      <c r="AF344" s="33" t="s">
        <v>111</v>
      </c>
      <c r="AG344" s="33">
        <v>108.6</v>
      </c>
      <c r="AH344" s="8"/>
      <c r="AI344" s="32" t="s">
        <v>112</v>
      </c>
      <c r="AJ344" s="8" t="s">
        <v>84</v>
      </c>
      <c r="AK344" s="10">
        <v>108.6</v>
      </c>
      <c r="AL344" s="10">
        <v>96.2</v>
      </c>
      <c r="AM344" s="38">
        <v>105</v>
      </c>
      <c r="AN344" s="38">
        <v>102.8</v>
      </c>
      <c r="AO344" s="38">
        <v>112.5</v>
      </c>
      <c r="AP344" s="38">
        <v>84.7</v>
      </c>
      <c r="AQ344" s="38">
        <v>68.900000000000006</v>
      </c>
      <c r="AR344" s="38">
        <v>92.2</v>
      </c>
      <c r="AS344" s="38">
        <v>114</v>
      </c>
      <c r="AT344" s="38">
        <v>115.6</v>
      </c>
      <c r="AU344" s="38">
        <v>86.9</v>
      </c>
    </row>
    <row r="345" spans="1:47">
      <c r="A345" s="8"/>
      <c r="B345" s="32"/>
      <c r="C345" s="8" t="s">
        <v>86</v>
      </c>
      <c r="D345" s="72">
        <v>111</v>
      </c>
      <c r="E345" s="10">
        <v>110.9</v>
      </c>
      <c r="F345" s="10">
        <v>112</v>
      </c>
      <c r="G345" s="10">
        <v>266.89999999999998</v>
      </c>
      <c r="H345" s="10">
        <v>121.4</v>
      </c>
      <c r="I345" s="10">
        <v>93.7</v>
      </c>
      <c r="J345" s="10">
        <v>59.9</v>
      </c>
      <c r="K345" s="10">
        <v>115.5</v>
      </c>
      <c r="L345" s="10">
        <v>42</v>
      </c>
      <c r="M345" s="10">
        <v>97.1</v>
      </c>
      <c r="N345" s="10">
        <v>119.6</v>
      </c>
      <c r="O345" s="10">
        <v>101.8</v>
      </c>
      <c r="P345" s="10">
        <v>70.900000000000006</v>
      </c>
      <c r="Q345" s="10">
        <v>118.6</v>
      </c>
      <c r="R345" s="10">
        <v>110.6</v>
      </c>
      <c r="S345" s="10">
        <v>143</v>
      </c>
      <c r="T345" s="10">
        <v>88.4</v>
      </c>
      <c r="U345" s="10">
        <v>104.8</v>
      </c>
      <c r="V345" s="10">
        <v>69.5</v>
      </c>
      <c r="W345" s="10">
        <v>89.8</v>
      </c>
      <c r="X345" s="10">
        <v>116.7</v>
      </c>
      <c r="Y345" s="10">
        <v>116.7</v>
      </c>
      <c r="Z345" s="10">
        <v>255.3</v>
      </c>
      <c r="AA345" s="10">
        <v>95.6</v>
      </c>
      <c r="AB345" s="10">
        <v>70.5</v>
      </c>
      <c r="AC345" s="10">
        <v>0</v>
      </c>
      <c r="AD345" s="10">
        <v>30.6</v>
      </c>
      <c r="AE345" s="33">
        <v>542.9</v>
      </c>
      <c r="AF345" s="33" t="s">
        <v>111</v>
      </c>
      <c r="AG345" s="33">
        <v>111</v>
      </c>
      <c r="AH345" s="8"/>
      <c r="AI345" s="32"/>
      <c r="AJ345" s="8" t="s">
        <v>86</v>
      </c>
      <c r="AK345" s="10">
        <v>111</v>
      </c>
      <c r="AL345" s="10">
        <v>102.7</v>
      </c>
      <c r="AM345" s="38">
        <v>112.1</v>
      </c>
      <c r="AN345" s="38">
        <v>104.3</v>
      </c>
      <c r="AO345" s="38">
        <v>123.9</v>
      </c>
      <c r="AP345" s="38">
        <v>89.8</v>
      </c>
      <c r="AQ345" s="38">
        <v>75.8</v>
      </c>
      <c r="AR345" s="38">
        <v>94.5</v>
      </c>
      <c r="AS345" s="38">
        <v>115.8</v>
      </c>
      <c r="AT345" s="38">
        <v>117.6</v>
      </c>
      <c r="AU345" s="38">
        <v>85.1</v>
      </c>
    </row>
    <row r="346" spans="1:47">
      <c r="A346" s="8"/>
      <c r="B346" s="32"/>
      <c r="C346" s="8" t="s">
        <v>88</v>
      </c>
      <c r="D346" s="72">
        <v>112.6</v>
      </c>
      <c r="E346" s="10">
        <v>112.5</v>
      </c>
      <c r="F346" s="10">
        <v>114.8</v>
      </c>
      <c r="G346" s="10">
        <v>268.5</v>
      </c>
      <c r="H346" s="10">
        <v>125</v>
      </c>
      <c r="I346" s="10">
        <v>88.7</v>
      </c>
      <c r="J346" s="10">
        <v>48.3</v>
      </c>
      <c r="K346" s="10">
        <v>113.3</v>
      </c>
      <c r="L346" s="10">
        <v>46.8</v>
      </c>
      <c r="M346" s="10">
        <v>86.3</v>
      </c>
      <c r="N346" s="10">
        <v>120.9</v>
      </c>
      <c r="O346" s="10">
        <v>118.5</v>
      </c>
      <c r="P346" s="10">
        <v>68.5</v>
      </c>
      <c r="Q346" s="10">
        <v>114.9</v>
      </c>
      <c r="R346" s="10">
        <v>113.6</v>
      </c>
      <c r="S346" s="10">
        <v>151.4</v>
      </c>
      <c r="T346" s="10">
        <v>91.5</v>
      </c>
      <c r="U346" s="10">
        <v>113.1</v>
      </c>
      <c r="V346" s="10">
        <v>66.8</v>
      </c>
      <c r="W346" s="10">
        <v>92.3</v>
      </c>
      <c r="X346" s="10">
        <v>116.2</v>
      </c>
      <c r="Y346" s="10">
        <v>120.3</v>
      </c>
      <c r="Z346" s="10">
        <v>227.6</v>
      </c>
      <c r="AA346" s="10">
        <v>106.4</v>
      </c>
      <c r="AB346" s="10">
        <v>71.8</v>
      </c>
      <c r="AC346" s="10">
        <v>0</v>
      </c>
      <c r="AD346" s="10">
        <v>33.299999999999997</v>
      </c>
      <c r="AE346" s="33">
        <v>548.6</v>
      </c>
      <c r="AF346" s="33" t="s">
        <v>111</v>
      </c>
      <c r="AG346" s="33">
        <v>112.6</v>
      </c>
      <c r="AH346" s="8"/>
      <c r="AI346" s="32"/>
      <c r="AJ346" s="8" t="s">
        <v>88</v>
      </c>
      <c r="AK346" s="10">
        <v>112.6</v>
      </c>
      <c r="AL346" s="10">
        <v>102.7</v>
      </c>
      <c r="AM346" s="38">
        <v>113.8</v>
      </c>
      <c r="AN346" s="38">
        <v>104.5</v>
      </c>
      <c r="AO346" s="38">
        <v>124.4</v>
      </c>
      <c r="AP346" s="38">
        <v>87.4</v>
      </c>
      <c r="AQ346" s="38">
        <v>82.5</v>
      </c>
      <c r="AR346" s="38">
        <v>91.7</v>
      </c>
      <c r="AS346" s="38">
        <v>119.8</v>
      </c>
      <c r="AT346" s="38">
        <v>121.5</v>
      </c>
      <c r="AU346" s="38">
        <v>90</v>
      </c>
    </row>
    <row r="347" spans="1:47">
      <c r="A347" s="8"/>
      <c r="B347" s="32"/>
      <c r="C347" s="8" t="s">
        <v>89</v>
      </c>
      <c r="D347" s="72">
        <v>114.2</v>
      </c>
      <c r="E347" s="10">
        <v>114</v>
      </c>
      <c r="F347" s="10">
        <v>121.8</v>
      </c>
      <c r="G347" s="10">
        <v>282.10000000000002</v>
      </c>
      <c r="H347" s="10">
        <v>140.9</v>
      </c>
      <c r="I347" s="10">
        <v>90.3</v>
      </c>
      <c r="J347" s="10">
        <v>47.1</v>
      </c>
      <c r="K347" s="10">
        <v>112</v>
      </c>
      <c r="L347" s="10">
        <v>49.8</v>
      </c>
      <c r="M347" s="10">
        <v>98.4</v>
      </c>
      <c r="N347" s="10">
        <v>116.6</v>
      </c>
      <c r="O347" s="10">
        <v>94.1</v>
      </c>
      <c r="P347" s="10">
        <v>92.7</v>
      </c>
      <c r="Q347" s="10">
        <v>116.5</v>
      </c>
      <c r="R347" s="10">
        <v>112.9</v>
      </c>
      <c r="S347" s="10">
        <v>145.4</v>
      </c>
      <c r="T347" s="10">
        <v>91.1</v>
      </c>
      <c r="U347" s="10">
        <v>119.9</v>
      </c>
      <c r="V347" s="10">
        <v>69.099999999999994</v>
      </c>
      <c r="W347" s="10">
        <v>90.9</v>
      </c>
      <c r="X347" s="10">
        <v>109.8</v>
      </c>
      <c r="Y347" s="10">
        <v>106.6</v>
      </c>
      <c r="Z347" s="10">
        <v>240.7</v>
      </c>
      <c r="AA347" s="10">
        <v>104.3</v>
      </c>
      <c r="AB347" s="10">
        <v>73.8</v>
      </c>
      <c r="AC347" s="10">
        <v>0</v>
      </c>
      <c r="AD347" s="10">
        <v>28.5</v>
      </c>
      <c r="AE347" s="33">
        <v>555.9</v>
      </c>
      <c r="AF347" s="33" t="s">
        <v>111</v>
      </c>
      <c r="AG347" s="33">
        <v>114.2</v>
      </c>
      <c r="AH347" s="8"/>
      <c r="AI347" s="32"/>
      <c r="AJ347" s="8" t="s">
        <v>89</v>
      </c>
      <c r="AK347" s="10">
        <v>114.2</v>
      </c>
      <c r="AL347" s="10">
        <v>102</v>
      </c>
      <c r="AM347" s="38">
        <v>116.2</v>
      </c>
      <c r="AN347" s="38">
        <v>104.4</v>
      </c>
      <c r="AO347" s="38">
        <v>135.19999999999999</v>
      </c>
      <c r="AP347" s="38">
        <v>84.2</v>
      </c>
      <c r="AQ347" s="38">
        <v>71.8</v>
      </c>
      <c r="AR347" s="38">
        <v>89</v>
      </c>
      <c r="AS347" s="38">
        <v>121.5</v>
      </c>
      <c r="AT347" s="38">
        <v>123.4</v>
      </c>
      <c r="AU347" s="38">
        <v>89.8</v>
      </c>
    </row>
    <row r="348" spans="1:47">
      <c r="A348" s="8"/>
      <c r="B348" s="32"/>
      <c r="C348" s="8" t="s">
        <v>90</v>
      </c>
      <c r="D348" s="72">
        <v>113.1</v>
      </c>
      <c r="E348" s="10">
        <v>112.9</v>
      </c>
      <c r="F348" s="10">
        <v>119.2</v>
      </c>
      <c r="G348" s="10">
        <v>280.3</v>
      </c>
      <c r="H348" s="10">
        <v>139.30000000000001</v>
      </c>
      <c r="I348" s="10">
        <v>87.6</v>
      </c>
      <c r="J348" s="10">
        <v>47.7</v>
      </c>
      <c r="K348" s="10">
        <v>109.7</v>
      </c>
      <c r="L348" s="10">
        <v>45.2</v>
      </c>
      <c r="M348" s="10">
        <v>98.7</v>
      </c>
      <c r="N348" s="10">
        <v>128.5</v>
      </c>
      <c r="O348" s="10">
        <v>110.3</v>
      </c>
      <c r="P348" s="10">
        <v>82.3</v>
      </c>
      <c r="Q348" s="10">
        <v>118.8</v>
      </c>
      <c r="R348" s="10">
        <v>110.5</v>
      </c>
      <c r="S348" s="10">
        <v>143.69999999999999</v>
      </c>
      <c r="T348" s="10">
        <v>85.3</v>
      </c>
      <c r="U348" s="10">
        <v>110.8</v>
      </c>
      <c r="V348" s="10">
        <v>69.3</v>
      </c>
      <c r="W348" s="10">
        <v>91.5</v>
      </c>
      <c r="X348" s="10">
        <v>106.3</v>
      </c>
      <c r="Y348" s="10">
        <v>97.9</v>
      </c>
      <c r="Z348" s="10">
        <v>238.7</v>
      </c>
      <c r="AA348" s="10">
        <v>103.3</v>
      </c>
      <c r="AB348" s="10">
        <v>72.099999999999994</v>
      </c>
      <c r="AC348" s="10">
        <v>0</v>
      </c>
      <c r="AD348" s="10">
        <v>26.8</v>
      </c>
      <c r="AE348" s="33">
        <v>549.9</v>
      </c>
      <c r="AF348" s="33" t="s">
        <v>111</v>
      </c>
      <c r="AG348" s="33">
        <v>113.1</v>
      </c>
      <c r="AH348" s="8"/>
      <c r="AI348" s="32"/>
      <c r="AJ348" s="8" t="s">
        <v>90</v>
      </c>
      <c r="AK348" s="10">
        <v>113.1</v>
      </c>
      <c r="AL348" s="10">
        <v>100.7</v>
      </c>
      <c r="AM348" s="38">
        <v>114.3</v>
      </c>
      <c r="AN348" s="38">
        <v>102.9</v>
      </c>
      <c r="AO348" s="38">
        <v>133.9</v>
      </c>
      <c r="AP348" s="38">
        <v>83.5</v>
      </c>
      <c r="AQ348" s="38">
        <v>73.599999999999994</v>
      </c>
      <c r="AR348" s="38">
        <v>88.3</v>
      </c>
      <c r="AS348" s="38">
        <v>120.3</v>
      </c>
      <c r="AT348" s="38">
        <v>122.6</v>
      </c>
      <c r="AU348" s="38">
        <v>83</v>
      </c>
    </row>
    <row r="349" spans="1:47">
      <c r="A349" s="8"/>
      <c r="B349" s="32"/>
      <c r="C349" s="8" t="s">
        <v>91</v>
      </c>
      <c r="D349" s="72">
        <v>112.9</v>
      </c>
      <c r="E349" s="10">
        <v>112.8</v>
      </c>
      <c r="F349" s="10">
        <v>118.1</v>
      </c>
      <c r="G349" s="10">
        <v>300.10000000000002</v>
      </c>
      <c r="H349" s="10">
        <v>153.5</v>
      </c>
      <c r="I349" s="10">
        <v>88.7</v>
      </c>
      <c r="J349" s="10">
        <v>53.2</v>
      </c>
      <c r="K349" s="10">
        <v>110.2</v>
      </c>
      <c r="L349" s="10">
        <v>43.4</v>
      </c>
      <c r="M349" s="10">
        <v>92.1</v>
      </c>
      <c r="N349" s="10">
        <v>115.6</v>
      </c>
      <c r="O349" s="10">
        <v>105.7</v>
      </c>
      <c r="P349" s="10">
        <v>81</v>
      </c>
      <c r="Q349" s="10">
        <v>116.8</v>
      </c>
      <c r="R349" s="10">
        <v>106</v>
      </c>
      <c r="S349" s="10">
        <v>162.6</v>
      </c>
      <c r="T349" s="10">
        <v>82.7</v>
      </c>
      <c r="U349" s="10">
        <v>109.1</v>
      </c>
      <c r="V349" s="10">
        <v>71.900000000000006</v>
      </c>
      <c r="W349" s="10">
        <v>90.6</v>
      </c>
      <c r="X349" s="10">
        <v>112.3</v>
      </c>
      <c r="Y349" s="10">
        <v>107.8</v>
      </c>
      <c r="Z349" s="10">
        <v>247.4</v>
      </c>
      <c r="AA349" s="10">
        <v>106.8</v>
      </c>
      <c r="AB349" s="10">
        <v>73.3</v>
      </c>
      <c r="AC349" s="10">
        <v>0</v>
      </c>
      <c r="AD349" s="10">
        <v>28</v>
      </c>
      <c r="AE349" s="33">
        <v>532.6</v>
      </c>
      <c r="AF349" s="33" t="s">
        <v>111</v>
      </c>
      <c r="AG349" s="33">
        <v>112.9</v>
      </c>
      <c r="AH349" s="8"/>
      <c r="AI349" s="32"/>
      <c r="AJ349" s="8" t="s">
        <v>91</v>
      </c>
      <c r="AK349" s="10">
        <v>112.9</v>
      </c>
      <c r="AL349" s="10">
        <v>103</v>
      </c>
      <c r="AM349" s="38">
        <v>117.9</v>
      </c>
      <c r="AN349" s="38">
        <v>102.2</v>
      </c>
      <c r="AO349" s="38">
        <v>142.69999999999999</v>
      </c>
      <c r="AP349" s="38">
        <v>84.3</v>
      </c>
      <c r="AQ349" s="38">
        <v>70.5</v>
      </c>
      <c r="AR349" s="38">
        <v>88.8</v>
      </c>
      <c r="AS349" s="38">
        <v>119</v>
      </c>
      <c r="AT349" s="38">
        <v>121.6</v>
      </c>
      <c r="AU349" s="38">
        <v>79.2</v>
      </c>
    </row>
    <row r="350" spans="1:47">
      <c r="A350" s="8"/>
      <c r="B350" s="32"/>
      <c r="C350" s="8" t="s">
        <v>92</v>
      </c>
      <c r="D350" s="72">
        <v>114.9</v>
      </c>
      <c r="E350" s="10">
        <v>114.8</v>
      </c>
      <c r="F350" s="10">
        <v>121.1</v>
      </c>
      <c r="G350" s="10">
        <v>332.7</v>
      </c>
      <c r="H350" s="10">
        <v>158.80000000000001</v>
      </c>
      <c r="I350" s="10">
        <v>81.099999999999994</v>
      </c>
      <c r="J350" s="10">
        <v>51.9</v>
      </c>
      <c r="K350" s="10">
        <v>103.7</v>
      </c>
      <c r="L350" s="10">
        <v>24.8</v>
      </c>
      <c r="M350" s="10">
        <v>88.1</v>
      </c>
      <c r="N350" s="10">
        <v>113.6</v>
      </c>
      <c r="O350" s="10">
        <v>103.6</v>
      </c>
      <c r="P350" s="10">
        <v>93.2</v>
      </c>
      <c r="Q350" s="10">
        <v>113.4</v>
      </c>
      <c r="R350" s="10">
        <v>112.6</v>
      </c>
      <c r="S350" s="10">
        <v>161.5</v>
      </c>
      <c r="T350" s="10">
        <v>91.8</v>
      </c>
      <c r="U350" s="10">
        <v>112.8</v>
      </c>
      <c r="V350" s="10">
        <v>74.599999999999994</v>
      </c>
      <c r="W350" s="10">
        <v>91.2</v>
      </c>
      <c r="X350" s="10">
        <v>106.9</v>
      </c>
      <c r="Y350" s="10">
        <v>105.5</v>
      </c>
      <c r="Z350" s="10">
        <v>239.3</v>
      </c>
      <c r="AA350" s="10">
        <v>106.5</v>
      </c>
      <c r="AB350" s="10">
        <v>71.900000000000006</v>
      </c>
      <c r="AC350" s="10">
        <v>0</v>
      </c>
      <c r="AD350" s="10">
        <v>22.2</v>
      </c>
      <c r="AE350" s="33">
        <v>539.1</v>
      </c>
      <c r="AF350" s="33" t="s">
        <v>111</v>
      </c>
      <c r="AG350" s="33">
        <v>114.9</v>
      </c>
      <c r="AH350" s="8"/>
      <c r="AI350" s="32"/>
      <c r="AJ350" s="8" t="s">
        <v>92</v>
      </c>
      <c r="AK350" s="10">
        <v>114.9</v>
      </c>
      <c r="AL350" s="10">
        <v>100.6</v>
      </c>
      <c r="AM350" s="38">
        <v>112.2</v>
      </c>
      <c r="AN350" s="38">
        <v>90.9</v>
      </c>
      <c r="AO350" s="38">
        <v>147.69999999999999</v>
      </c>
      <c r="AP350" s="38">
        <v>86.5</v>
      </c>
      <c r="AQ350" s="38">
        <v>83.8</v>
      </c>
      <c r="AR350" s="38">
        <v>87.2</v>
      </c>
      <c r="AS350" s="38">
        <v>123.6</v>
      </c>
      <c r="AT350" s="38">
        <v>126.1</v>
      </c>
      <c r="AU350" s="38">
        <v>82</v>
      </c>
    </row>
    <row r="351" spans="1:47">
      <c r="A351" s="8"/>
      <c r="B351" s="32"/>
      <c r="C351" s="8" t="s">
        <v>93</v>
      </c>
      <c r="D351" s="72">
        <v>114</v>
      </c>
      <c r="E351" s="10">
        <v>113.9</v>
      </c>
      <c r="F351" s="10">
        <v>120.1</v>
      </c>
      <c r="G351" s="10">
        <v>367.7</v>
      </c>
      <c r="H351" s="10">
        <v>148.19999999999999</v>
      </c>
      <c r="I351" s="10">
        <v>79</v>
      </c>
      <c r="J351" s="10">
        <v>46.3</v>
      </c>
      <c r="K351" s="10">
        <v>103.7</v>
      </c>
      <c r="L351" s="10">
        <v>21.9</v>
      </c>
      <c r="M351" s="10">
        <v>96.9</v>
      </c>
      <c r="N351" s="10">
        <v>95.3</v>
      </c>
      <c r="O351" s="10">
        <v>115.6</v>
      </c>
      <c r="P351" s="10">
        <v>119.5</v>
      </c>
      <c r="Q351" s="10">
        <v>115.8</v>
      </c>
      <c r="R351" s="10">
        <v>109.7</v>
      </c>
      <c r="S351" s="10">
        <v>163.4</v>
      </c>
      <c r="T351" s="10">
        <v>84.9</v>
      </c>
      <c r="U351" s="10">
        <v>110.8</v>
      </c>
      <c r="V351" s="10">
        <v>66.900000000000006</v>
      </c>
      <c r="W351" s="10">
        <v>89.6</v>
      </c>
      <c r="X351" s="10">
        <v>106.4</v>
      </c>
      <c r="Y351" s="10">
        <v>104.1</v>
      </c>
      <c r="Z351" s="10">
        <v>238.9</v>
      </c>
      <c r="AA351" s="10">
        <v>101.2</v>
      </c>
      <c r="AB351" s="10">
        <v>70.5</v>
      </c>
      <c r="AC351" s="10">
        <v>0</v>
      </c>
      <c r="AD351" s="10">
        <v>20.8</v>
      </c>
      <c r="AE351" s="33">
        <v>537</v>
      </c>
      <c r="AF351" s="33" t="s">
        <v>111</v>
      </c>
      <c r="AG351" s="33">
        <v>114</v>
      </c>
      <c r="AH351" s="8"/>
      <c r="AI351" s="32"/>
      <c r="AJ351" s="8" t="s">
        <v>93</v>
      </c>
      <c r="AK351" s="10">
        <v>114</v>
      </c>
      <c r="AL351" s="10">
        <v>100.7</v>
      </c>
      <c r="AM351" s="38">
        <v>113</v>
      </c>
      <c r="AN351" s="38">
        <v>91.9</v>
      </c>
      <c r="AO351" s="38">
        <v>144.30000000000001</v>
      </c>
      <c r="AP351" s="38">
        <v>85.1</v>
      </c>
      <c r="AQ351" s="38">
        <v>86.1</v>
      </c>
      <c r="AR351" s="38">
        <v>84.7</v>
      </c>
      <c r="AS351" s="38">
        <v>122</v>
      </c>
      <c r="AT351" s="38">
        <v>124.4</v>
      </c>
      <c r="AU351" s="38">
        <v>81.400000000000006</v>
      </c>
    </row>
    <row r="352" spans="1:47">
      <c r="A352" s="8"/>
      <c r="B352" s="32"/>
      <c r="C352" s="8" t="s">
        <v>94</v>
      </c>
      <c r="D352" s="43">
        <v>114.3</v>
      </c>
      <c r="E352" s="10">
        <v>114.1</v>
      </c>
      <c r="F352" s="10">
        <v>124.3</v>
      </c>
      <c r="G352" s="10">
        <v>377.1</v>
      </c>
      <c r="H352" s="10">
        <v>146.6</v>
      </c>
      <c r="I352" s="10">
        <v>76.2</v>
      </c>
      <c r="J352" s="10">
        <v>45.1</v>
      </c>
      <c r="K352" s="10">
        <v>102.4</v>
      </c>
      <c r="L352" s="10">
        <v>21.5</v>
      </c>
      <c r="M352" s="10">
        <v>88.7</v>
      </c>
      <c r="N352" s="10">
        <v>96.9</v>
      </c>
      <c r="O352" s="10">
        <v>119.3</v>
      </c>
      <c r="P352" s="10">
        <v>115.5</v>
      </c>
      <c r="Q352" s="10">
        <v>114.6</v>
      </c>
      <c r="R352" s="10">
        <v>110.8</v>
      </c>
      <c r="S352" s="10">
        <v>183.7</v>
      </c>
      <c r="T352" s="10">
        <v>85.4</v>
      </c>
      <c r="U352" s="10">
        <v>113.5</v>
      </c>
      <c r="V352" s="10">
        <v>69.5</v>
      </c>
      <c r="W352" s="10">
        <v>90.5</v>
      </c>
      <c r="X352" s="10">
        <v>101.3</v>
      </c>
      <c r="Y352" s="10">
        <v>101.4</v>
      </c>
      <c r="Z352" s="10">
        <v>227</v>
      </c>
      <c r="AA352" s="10">
        <v>97.2</v>
      </c>
      <c r="AB352" s="10">
        <v>70.900000000000006</v>
      </c>
      <c r="AC352" s="10">
        <v>0</v>
      </c>
      <c r="AD352" s="10">
        <v>22.6</v>
      </c>
      <c r="AE352" s="33">
        <v>542.4</v>
      </c>
      <c r="AF352" s="33" t="s">
        <v>111</v>
      </c>
      <c r="AG352" s="33">
        <v>114.3</v>
      </c>
      <c r="AH352" s="8"/>
      <c r="AI352" s="32"/>
      <c r="AJ352" s="8" t="s">
        <v>94</v>
      </c>
      <c r="AK352" s="10">
        <v>114.3</v>
      </c>
      <c r="AL352" s="10">
        <v>98.8</v>
      </c>
      <c r="AM352" s="38">
        <v>109.4</v>
      </c>
      <c r="AN352" s="38">
        <v>87.8</v>
      </c>
      <c r="AO352" s="38">
        <v>141.4</v>
      </c>
      <c r="AP352" s="38">
        <v>85.5</v>
      </c>
      <c r="AQ352" s="38">
        <v>90.7</v>
      </c>
      <c r="AR352" s="38">
        <v>83.4</v>
      </c>
      <c r="AS352" s="38">
        <v>121.9</v>
      </c>
      <c r="AT352" s="38">
        <v>124</v>
      </c>
      <c r="AU352" s="38">
        <v>85.3</v>
      </c>
    </row>
    <row r="353" spans="1:47">
      <c r="A353" s="8"/>
      <c r="B353" s="32"/>
      <c r="C353" s="8" t="s">
        <v>95</v>
      </c>
      <c r="D353" s="72">
        <v>116.7</v>
      </c>
      <c r="E353" s="10">
        <v>116.6</v>
      </c>
      <c r="F353" s="10">
        <v>128.19999999999999</v>
      </c>
      <c r="G353" s="10">
        <v>379.9</v>
      </c>
      <c r="H353" s="10">
        <v>126</v>
      </c>
      <c r="I353" s="10">
        <v>77.3</v>
      </c>
      <c r="J353" s="10">
        <v>44.3</v>
      </c>
      <c r="K353" s="10">
        <v>103.4</v>
      </c>
      <c r="L353" s="10">
        <v>21.7</v>
      </c>
      <c r="M353" s="10">
        <v>85.4</v>
      </c>
      <c r="N353" s="10">
        <v>111.1</v>
      </c>
      <c r="O353" s="10">
        <v>120.8</v>
      </c>
      <c r="P353" s="10">
        <v>95.5</v>
      </c>
      <c r="Q353" s="10">
        <v>114.8</v>
      </c>
      <c r="R353" s="10">
        <v>117.3</v>
      </c>
      <c r="S353" s="10">
        <v>170.2</v>
      </c>
      <c r="T353" s="10">
        <v>90.5</v>
      </c>
      <c r="U353" s="10">
        <v>116.4</v>
      </c>
      <c r="V353" s="10">
        <v>65.5</v>
      </c>
      <c r="W353" s="10">
        <v>90.5</v>
      </c>
      <c r="X353" s="10">
        <v>103.8</v>
      </c>
      <c r="Y353" s="10">
        <v>109.5</v>
      </c>
      <c r="Z353" s="10">
        <v>250.8</v>
      </c>
      <c r="AA353" s="10">
        <v>100.8</v>
      </c>
      <c r="AB353" s="10">
        <v>71.5</v>
      </c>
      <c r="AC353" s="10">
        <v>0</v>
      </c>
      <c r="AD353" s="10">
        <v>21.1</v>
      </c>
      <c r="AE353" s="33">
        <v>526.1</v>
      </c>
      <c r="AF353" s="33" t="s">
        <v>111</v>
      </c>
      <c r="AG353" s="33">
        <v>116.7</v>
      </c>
      <c r="AH353" s="8"/>
      <c r="AI353" s="32"/>
      <c r="AJ353" s="8" t="s">
        <v>95</v>
      </c>
      <c r="AK353" s="10">
        <v>116.7</v>
      </c>
      <c r="AL353" s="10">
        <v>96.5</v>
      </c>
      <c r="AM353" s="38">
        <v>104.4</v>
      </c>
      <c r="AN353" s="38">
        <v>87.4</v>
      </c>
      <c r="AO353" s="38">
        <v>132.30000000000001</v>
      </c>
      <c r="AP353" s="38">
        <v>86.7</v>
      </c>
      <c r="AQ353" s="38">
        <v>89.6</v>
      </c>
      <c r="AR353" s="38">
        <v>85.2</v>
      </c>
      <c r="AS353" s="38">
        <v>128.30000000000001</v>
      </c>
      <c r="AT353" s="38">
        <v>130.9</v>
      </c>
      <c r="AU353" s="38">
        <v>84.2</v>
      </c>
    </row>
    <row r="354" spans="1:47">
      <c r="A354" s="8"/>
      <c r="B354" s="32"/>
      <c r="C354" s="8" t="s">
        <v>96</v>
      </c>
      <c r="D354" s="72">
        <v>111.2</v>
      </c>
      <c r="E354" s="10">
        <v>111.1</v>
      </c>
      <c r="F354" s="10">
        <v>121.7</v>
      </c>
      <c r="G354" s="10">
        <v>367.4</v>
      </c>
      <c r="H354" s="10">
        <v>108.6</v>
      </c>
      <c r="I354" s="10">
        <v>76.400000000000006</v>
      </c>
      <c r="J354" s="10">
        <v>40.799999999999997</v>
      </c>
      <c r="K354" s="10">
        <v>101.7</v>
      </c>
      <c r="L354" s="10">
        <v>24.7</v>
      </c>
      <c r="M354" s="10">
        <v>90</v>
      </c>
      <c r="N354" s="10">
        <v>103.8</v>
      </c>
      <c r="O354" s="10">
        <v>124.6</v>
      </c>
      <c r="P354" s="10">
        <v>97.1</v>
      </c>
      <c r="Q354" s="10">
        <v>116.2</v>
      </c>
      <c r="R354" s="10">
        <v>116</v>
      </c>
      <c r="S354" s="10">
        <v>4.8</v>
      </c>
      <c r="T354" s="10">
        <v>92.8</v>
      </c>
      <c r="U354" s="10">
        <v>111.8</v>
      </c>
      <c r="V354" s="10">
        <v>73.2</v>
      </c>
      <c r="W354" s="10">
        <v>90.4</v>
      </c>
      <c r="X354" s="10">
        <v>107.1</v>
      </c>
      <c r="Y354" s="10">
        <v>114.5</v>
      </c>
      <c r="Z354" s="10">
        <v>234.8</v>
      </c>
      <c r="AA354" s="10">
        <v>102.6</v>
      </c>
      <c r="AB354" s="10">
        <v>73.099999999999994</v>
      </c>
      <c r="AC354" s="10">
        <v>0</v>
      </c>
      <c r="AD354" s="10">
        <v>14.5</v>
      </c>
      <c r="AE354" s="33">
        <v>509.7</v>
      </c>
      <c r="AF354" s="33" t="s">
        <v>111</v>
      </c>
      <c r="AG354" s="33">
        <v>111.2</v>
      </c>
      <c r="AH354" s="8"/>
      <c r="AI354" s="32"/>
      <c r="AJ354" s="8" t="s">
        <v>96</v>
      </c>
      <c r="AK354" s="10">
        <v>111.2</v>
      </c>
      <c r="AL354" s="10">
        <v>93.5</v>
      </c>
      <c r="AM354" s="38">
        <v>98.1</v>
      </c>
      <c r="AN354" s="38">
        <v>86.9</v>
      </c>
      <c r="AO354" s="38">
        <v>118.2</v>
      </c>
      <c r="AP354" s="38">
        <v>88.3</v>
      </c>
      <c r="AQ354" s="38">
        <v>94</v>
      </c>
      <c r="AR354" s="38">
        <v>85.7</v>
      </c>
      <c r="AS354" s="38">
        <v>122.3</v>
      </c>
      <c r="AT354" s="38">
        <v>124.6</v>
      </c>
      <c r="AU354" s="38">
        <v>88</v>
      </c>
    </row>
    <row r="355" spans="1:47">
      <c r="A355" s="8"/>
      <c r="B355" s="34"/>
      <c r="C355" s="15" t="s">
        <v>97</v>
      </c>
      <c r="D355" s="57">
        <v>113.5</v>
      </c>
      <c r="E355" s="14">
        <v>113.5</v>
      </c>
      <c r="F355" s="14">
        <v>118.3</v>
      </c>
      <c r="G355" s="14">
        <v>358.4</v>
      </c>
      <c r="H355" s="14">
        <v>105.6</v>
      </c>
      <c r="I355" s="14">
        <v>75.099999999999994</v>
      </c>
      <c r="J355" s="14">
        <v>42.1</v>
      </c>
      <c r="K355" s="14">
        <v>100.7</v>
      </c>
      <c r="L355" s="14">
        <v>28.2</v>
      </c>
      <c r="M355" s="14">
        <v>90.1</v>
      </c>
      <c r="N355" s="14">
        <v>122.7</v>
      </c>
      <c r="O355" s="14">
        <v>121</v>
      </c>
      <c r="P355" s="14">
        <v>164.3</v>
      </c>
      <c r="Q355" s="14">
        <v>116.3</v>
      </c>
      <c r="R355" s="14">
        <v>116.5</v>
      </c>
      <c r="S355" s="14">
        <v>6</v>
      </c>
      <c r="T355" s="14">
        <v>91.5</v>
      </c>
      <c r="U355" s="14">
        <v>106</v>
      </c>
      <c r="V355" s="14">
        <v>75.400000000000006</v>
      </c>
      <c r="W355" s="14">
        <v>89.3</v>
      </c>
      <c r="X355" s="14">
        <v>104.9</v>
      </c>
      <c r="Y355" s="14">
        <v>119.4</v>
      </c>
      <c r="Z355" s="14">
        <v>223.5</v>
      </c>
      <c r="AA355" s="14">
        <v>97.6</v>
      </c>
      <c r="AB355" s="14">
        <v>71.3</v>
      </c>
      <c r="AC355" s="14">
        <v>0</v>
      </c>
      <c r="AD355" s="14">
        <v>15.2</v>
      </c>
      <c r="AE355" s="35">
        <v>512.79999999999995</v>
      </c>
      <c r="AF355" s="35" t="s">
        <v>111</v>
      </c>
      <c r="AG355" s="35">
        <v>113.5</v>
      </c>
      <c r="AH355" s="15"/>
      <c r="AI355" s="34"/>
      <c r="AJ355" s="15" t="s">
        <v>97</v>
      </c>
      <c r="AK355" s="14">
        <v>113.5</v>
      </c>
      <c r="AL355" s="14">
        <v>97.3</v>
      </c>
      <c r="AM355" s="40">
        <v>103.8</v>
      </c>
      <c r="AN355" s="40">
        <v>92.2</v>
      </c>
      <c r="AO355" s="40">
        <v>124.8</v>
      </c>
      <c r="AP355" s="40">
        <v>89.1</v>
      </c>
      <c r="AQ355" s="40">
        <v>96</v>
      </c>
      <c r="AR355" s="40">
        <v>86</v>
      </c>
      <c r="AS355" s="40">
        <v>122.1</v>
      </c>
      <c r="AT355" s="40">
        <v>123.9</v>
      </c>
      <c r="AU355" s="40">
        <v>88</v>
      </c>
    </row>
    <row r="356" spans="1:47">
      <c r="A356" s="8"/>
      <c r="B356" s="32" t="s">
        <v>113</v>
      </c>
      <c r="C356" s="8" t="s">
        <v>84</v>
      </c>
      <c r="D356" s="58">
        <v>114.4</v>
      </c>
      <c r="E356" s="10">
        <v>114.3</v>
      </c>
      <c r="F356" s="10">
        <v>121.4</v>
      </c>
      <c r="G356" s="10">
        <v>319.3</v>
      </c>
      <c r="H356" s="10">
        <v>107.2</v>
      </c>
      <c r="I356" s="10">
        <v>84.9</v>
      </c>
      <c r="J356" s="10">
        <v>51.2</v>
      </c>
      <c r="K356" s="10">
        <v>110.4</v>
      </c>
      <c r="L356" s="10">
        <v>25</v>
      </c>
      <c r="M356" s="10">
        <v>99.1</v>
      </c>
      <c r="N356" s="10">
        <v>114.5</v>
      </c>
      <c r="O356" s="10">
        <v>134</v>
      </c>
      <c r="P356" s="10">
        <v>187.1</v>
      </c>
      <c r="Q356" s="10">
        <v>115.5</v>
      </c>
      <c r="R356" s="10">
        <v>118.8</v>
      </c>
      <c r="S356" s="10">
        <v>4.8</v>
      </c>
      <c r="T356" s="10">
        <v>95.5</v>
      </c>
      <c r="U356" s="10">
        <v>106.8</v>
      </c>
      <c r="V356" s="10">
        <v>85.4</v>
      </c>
      <c r="W356" s="10">
        <v>85.9</v>
      </c>
      <c r="X356" s="10">
        <v>96.9</v>
      </c>
      <c r="Y356" s="10">
        <v>122.3</v>
      </c>
      <c r="Z356" s="10">
        <v>168.8</v>
      </c>
      <c r="AA356" s="10">
        <v>89.6</v>
      </c>
      <c r="AB356" s="10">
        <v>70.099999999999994</v>
      </c>
      <c r="AC356" s="10" t="s">
        <v>111</v>
      </c>
      <c r="AD356" s="10">
        <v>14.6</v>
      </c>
      <c r="AE356" s="33">
        <v>536.5</v>
      </c>
      <c r="AF356" s="33" t="s">
        <v>111</v>
      </c>
      <c r="AG356" s="33">
        <v>114.4</v>
      </c>
      <c r="AH356" s="8"/>
      <c r="AI356" s="32" t="s">
        <v>113</v>
      </c>
      <c r="AJ356" s="8" t="s">
        <v>84</v>
      </c>
      <c r="AK356" s="10">
        <v>114.4</v>
      </c>
      <c r="AL356" s="10">
        <v>100.2</v>
      </c>
      <c r="AM356" s="38">
        <v>109.6</v>
      </c>
      <c r="AN356" s="38">
        <v>103</v>
      </c>
      <c r="AO356" s="38">
        <v>121.4</v>
      </c>
      <c r="AP356" s="38">
        <v>88.8</v>
      </c>
      <c r="AQ356" s="38">
        <v>103.8</v>
      </c>
      <c r="AR356" s="38">
        <v>83.2</v>
      </c>
      <c r="AS356" s="38">
        <v>122.1</v>
      </c>
      <c r="AT356" s="38">
        <v>124.2</v>
      </c>
      <c r="AU356" s="38">
        <v>87.5</v>
      </c>
    </row>
    <row r="357" spans="1:47">
      <c r="A357" s="8"/>
      <c r="B357" s="32"/>
      <c r="C357" s="8" t="s">
        <v>86</v>
      </c>
      <c r="D357" s="58">
        <v>114.8</v>
      </c>
      <c r="E357" s="10">
        <v>114.8</v>
      </c>
      <c r="F357" s="10">
        <v>121</v>
      </c>
      <c r="G357" s="10">
        <v>347.9</v>
      </c>
      <c r="H357" s="10">
        <v>113.5</v>
      </c>
      <c r="I357" s="10">
        <v>84.4</v>
      </c>
      <c r="J357" s="10">
        <v>47.5</v>
      </c>
      <c r="K357" s="10">
        <v>110.5</v>
      </c>
      <c r="L357" s="10">
        <v>25.9</v>
      </c>
      <c r="M357" s="10">
        <v>80.8</v>
      </c>
      <c r="N357" s="10">
        <v>114.3</v>
      </c>
      <c r="O357" s="10">
        <v>130.69999999999999</v>
      </c>
      <c r="P357" s="10">
        <v>106.8</v>
      </c>
      <c r="Q357" s="10">
        <v>115.3</v>
      </c>
      <c r="R357" s="10">
        <v>118.7</v>
      </c>
      <c r="S357" s="10">
        <v>4.8</v>
      </c>
      <c r="T357" s="10">
        <v>99.8</v>
      </c>
      <c r="U357" s="10">
        <v>106.2</v>
      </c>
      <c r="V357" s="10">
        <v>69.7</v>
      </c>
      <c r="W357" s="10">
        <v>89.3</v>
      </c>
      <c r="X357" s="10">
        <v>100.6</v>
      </c>
      <c r="Y357" s="10">
        <v>129.9</v>
      </c>
      <c r="Z357" s="10">
        <v>171.2</v>
      </c>
      <c r="AA357" s="10">
        <v>94.4</v>
      </c>
      <c r="AB357" s="10">
        <v>71.900000000000006</v>
      </c>
      <c r="AC357" s="10" t="s">
        <v>111</v>
      </c>
      <c r="AD357" s="10">
        <v>11.9</v>
      </c>
      <c r="AE357" s="33">
        <v>539.70000000000005</v>
      </c>
      <c r="AF357" s="33" t="s">
        <v>111</v>
      </c>
      <c r="AG357" s="33">
        <v>114.8</v>
      </c>
      <c r="AH357" s="8"/>
      <c r="AI357" s="32"/>
      <c r="AJ357" s="8" t="s">
        <v>86</v>
      </c>
      <c r="AK357" s="10">
        <v>114.8</v>
      </c>
      <c r="AL357" s="10">
        <v>102</v>
      </c>
      <c r="AM357" s="38">
        <v>110.8</v>
      </c>
      <c r="AN357" s="38">
        <v>100.9</v>
      </c>
      <c r="AO357" s="38">
        <v>123.9</v>
      </c>
      <c r="AP357" s="38">
        <v>89.9</v>
      </c>
      <c r="AQ357" s="38">
        <v>101.1</v>
      </c>
      <c r="AR357" s="38">
        <v>85.5</v>
      </c>
      <c r="AS357" s="38">
        <v>122.1</v>
      </c>
      <c r="AT357" s="38">
        <v>124.4</v>
      </c>
      <c r="AU357" s="38">
        <v>84.2</v>
      </c>
    </row>
    <row r="358" spans="1:47">
      <c r="A358" s="8"/>
      <c r="B358" s="32"/>
      <c r="C358" s="8" t="s">
        <v>88</v>
      </c>
      <c r="D358" s="58">
        <v>114.4</v>
      </c>
      <c r="E358" s="10">
        <v>114.2</v>
      </c>
      <c r="F358" s="10">
        <v>119</v>
      </c>
      <c r="G358" s="10">
        <v>319.7</v>
      </c>
      <c r="H358" s="10">
        <v>128.69999999999999</v>
      </c>
      <c r="I358" s="10">
        <v>79.3</v>
      </c>
      <c r="J358" s="10">
        <v>46.4</v>
      </c>
      <c r="K358" s="10">
        <v>102.8</v>
      </c>
      <c r="L358" s="10">
        <v>27.7</v>
      </c>
      <c r="M358" s="10">
        <v>74.099999999999994</v>
      </c>
      <c r="N358" s="10">
        <v>115.8</v>
      </c>
      <c r="O358" s="10">
        <v>140.30000000000001</v>
      </c>
      <c r="P358" s="10">
        <v>130.1</v>
      </c>
      <c r="Q358" s="10">
        <v>108.3</v>
      </c>
      <c r="R358" s="10">
        <v>120.9</v>
      </c>
      <c r="S358" s="10">
        <v>4.5999999999999996</v>
      </c>
      <c r="T358" s="10">
        <v>94.9</v>
      </c>
      <c r="U358" s="10">
        <v>107.4</v>
      </c>
      <c r="V358" s="10">
        <v>68</v>
      </c>
      <c r="W358" s="10">
        <v>87.4</v>
      </c>
      <c r="X358" s="10">
        <v>103.9</v>
      </c>
      <c r="Y358" s="10">
        <v>135.30000000000001</v>
      </c>
      <c r="Z358" s="10">
        <v>173.4</v>
      </c>
      <c r="AA358" s="10">
        <v>107.6</v>
      </c>
      <c r="AB358" s="10">
        <v>71.8</v>
      </c>
      <c r="AC358" s="10" t="s">
        <v>111</v>
      </c>
      <c r="AD358" s="10">
        <v>14.7</v>
      </c>
      <c r="AE358" s="33">
        <v>536.5</v>
      </c>
      <c r="AF358" s="33" t="s">
        <v>111</v>
      </c>
      <c r="AG358" s="33">
        <v>114.4</v>
      </c>
      <c r="AH358" s="8"/>
      <c r="AI358" s="32"/>
      <c r="AJ358" s="8" t="s">
        <v>88</v>
      </c>
      <c r="AK358" s="10">
        <v>114.4</v>
      </c>
      <c r="AL358" s="10">
        <v>99.4</v>
      </c>
      <c r="AM358" s="38">
        <v>112.5</v>
      </c>
      <c r="AN358" s="38">
        <v>98.4</v>
      </c>
      <c r="AO358" s="38">
        <v>132.30000000000001</v>
      </c>
      <c r="AP358" s="38">
        <v>83.3</v>
      </c>
      <c r="AQ358" s="38">
        <v>80.599999999999994</v>
      </c>
      <c r="AR358" s="38">
        <v>85</v>
      </c>
      <c r="AS358" s="38">
        <v>123.2</v>
      </c>
      <c r="AT358" s="38">
        <v>125.5</v>
      </c>
      <c r="AU358" s="38">
        <v>84.4</v>
      </c>
    </row>
    <row r="359" spans="1:47">
      <c r="A359" s="8"/>
      <c r="B359" s="32"/>
      <c r="C359" s="8" t="s">
        <v>89</v>
      </c>
      <c r="D359" s="58">
        <v>117.4</v>
      </c>
      <c r="E359" s="10">
        <v>117.4</v>
      </c>
      <c r="F359" s="10">
        <v>121.4</v>
      </c>
      <c r="G359" s="10">
        <v>363.8</v>
      </c>
      <c r="H359" s="10">
        <v>159.5</v>
      </c>
      <c r="I359" s="10">
        <v>79.2</v>
      </c>
      <c r="J359" s="10">
        <v>50.9</v>
      </c>
      <c r="K359" s="10">
        <v>99.5</v>
      </c>
      <c r="L359" s="10">
        <v>28.1</v>
      </c>
      <c r="M359" s="10">
        <v>70.599999999999994</v>
      </c>
      <c r="N359" s="10">
        <v>122.2</v>
      </c>
      <c r="O359" s="10">
        <v>157.19999999999999</v>
      </c>
      <c r="P359" s="10">
        <v>138.69999999999999</v>
      </c>
      <c r="Q359" s="10">
        <v>108.1</v>
      </c>
      <c r="R359" s="10">
        <v>119.8</v>
      </c>
      <c r="S359" s="10">
        <v>4.5</v>
      </c>
      <c r="T359" s="10">
        <v>94.5</v>
      </c>
      <c r="U359" s="10">
        <v>113.4</v>
      </c>
      <c r="V359" s="10">
        <v>135.6</v>
      </c>
      <c r="W359" s="10">
        <v>87</v>
      </c>
      <c r="X359" s="10">
        <v>107.2</v>
      </c>
      <c r="Y359" s="10">
        <v>140.5</v>
      </c>
      <c r="Z359" s="10">
        <v>184.2</v>
      </c>
      <c r="AA359" s="10">
        <v>101.5</v>
      </c>
      <c r="AB359" s="10">
        <v>71.2</v>
      </c>
      <c r="AC359" s="10" t="s">
        <v>111</v>
      </c>
      <c r="AD359" s="10">
        <v>19.7</v>
      </c>
      <c r="AE359" s="33">
        <v>538.70000000000005</v>
      </c>
      <c r="AF359" s="33" t="s">
        <v>111</v>
      </c>
      <c r="AG359" s="33">
        <v>117.4</v>
      </c>
      <c r="AH359" s="8"/>
      <c r="AI359" s="32"/>
      <c r="AJ359" s="8" t="s">
        <v>89</v>
      </c>
      <c r="AK359" s="10">
        <v>117.4</v>
      </c>
      <c r="AL359" s="10">
        <v>106</v>
      </c>
      <c r="AM359" s="38">
        <v>118.1</v>
      </c>
      <c r="AN359" s="38">
        <v>98.4</v>
      </c>
      <c r="AO359" s="38">
        <v>150.80000000000001</v>
      </c>
      <c r="AP359" s="38">
        <v>89.6</v>
      </c>
      <c r="AQ359" s="38">
        <v>89</v>
      </c>
      <c r="AR359" s="38">
        <v>90.3</v>
      </c>
      <c r="AS359" s="38">
        <v>124.4</v>
      </c>
      <c r="AT359" s="38">
        <v>126.4</v>
      </c>
      <c r="AU359" s="38">
        <v>89.7</v>
      </c>
    </row>
    <row r="360" spans="1:47">
      <c r="A360" s="8"/>
      <c r="B360" s="32"/>
      <c r="C360" s="8" t="s">
        <v>90</v>
      </c>
      <c r="D360" s="58">
        <v>115.4</v>
      </c>
      <c r="E360" s="10">
        <v>115.3</v>
      </c>
      <c r="F360" s="10">
        <v>119</v>
      </c>
      <c r="G360" s="10">
        <v>331.3</v>
      </c>
      <c r="H360" s="10">
        <v>183.3</v>
      </c>
      <c r="I360" s="10">
        <v>69.599999999999994</v>
      </c>
      <c r="J360" s="10">
        <v>49.8</v>
      </c>
      <c r="K360" s="10">
        <v>86.8</v>
      </c>
      <c r="L360" s="10">
        <v>23.9</v>
      </c>
      <c r="M360" s="10">
        <v>78.8</v>
      </c>
      <c r="N360" s="10">
        <v>97.4</v>
      </c>
      <c r="O360" s="10">
        <v>166.6</v>
      </c>
      <c r="P360" s="10">
        <v>129.6</v>
      </c>
      <c r="Q360" s="10">
        <v>111.8</v>
      </c>
      <c r="R360" s="10">
        <v>118</v>
      </c>
      <c r="S360" s="10">
        <v>4.3</v>
      </c>
      <c r="T360" s="10">
        <v>95.1</v>
      </c>
      <c r="U360" s="10">
        <v>115.6</v>
      </c>
      <c r="V360" s="10">
        <v>123</v>
      </c>
      <c r="W360" s="10">
        <v>85.6</v>
      </c>
      <c r="X360" s="10">
        <v>101.2</v>
      </c>
      <c r="Y360" s="10">
        <v>123.8</v>
      </c>
      <c r="Z360" s="10">
        <v>171.2</v>
      </c>
      <c r="AA360" s="10">
        <v>103.4</v>
      </c>
      <c r="AB360" s="10">
        <v>68.2</v>
      </c>
      <c r="AC360" s="10" t="s">
        <v>111</v>
      </c>
      <c r="AD360" s="10">
        <v>26.3</v>
      </c>
      <c r="AE360" s="33">
        <v>523.20000000000005</v>
      </c>
      <c r="AF360" s="33" t="s">
        <v>111</v>
      </c>
      <c r="AG360" s="33">
        <v>115.4</v>
      </c>
      <c r="AH360" s="8"/>
      <c r="AI360" s="32"/>
      <c r="AJ360" s="8" t="s">
        <v>90</v>
      </c>
      <c r="AK360" s="10">
        <v>115.4</v>
      </c>
      <c r="AL360" s="10">
        <v>105.5</v>
      </c>
      <c r="AM360" s="38">
        <v>119.3</v>
      </c>
      <c r="AN360" s="38">
        <v>91</v>
      </c>
      <c r="AO360" s="38">
        <v>167.7</v>
      </c>
      <c r="AP360" s="38">
        <v>86.7</v>
      </c>
      <c r="AQ360" s="38">
        <v>87.1</v>
      </c>
      <c r="AR360" s="38">
        <v>87.1</v>
      </c>
      <c r="AS360" s="38">
        <v>121.2</v>
      </c>
      <c r="AT360" s="38">
        <v>123.5</v>
      </c>
      <c r="AU360" s="38">
        <v>83.7</v>
      </c>
    </row>
    <row r="361" spans="1:47">
      <c r="A361" s="8"/>
      <c r="B361" s="32"/>
      <c r="C361" s="8" t="s">
        <v>91</v>
      </c>
      <c r="D361" s="58">
        <v>113.2</v>
      </c>
      <c r="E361" s="10">
        <v>113</v>
      </c>
      <c r="F361" s="10">
        <v>106.1</v>
      </c>
      <c r="G361" s="10">
        <v>349</v>
      </c>
      <c r="H361" s="10">
        <v>182.1</v>
      </c>
      <c r="I361" s="10">
        <v>71.3</v>
      </c>
      <c r="J361" s="10">
        <v>48</v>
      </c>
      <c r="K361" s="10">
        <v>89.4</v>
      </c>
      <c r="L361" s="10">
        <v>25.2</v>
      </c>
      <c r="M361" s="10">
        <v>78.400000000000006</v>
      </c>
      <c r="N361" s="10">
        <v>86.8</v>
      </c>
      <c r="O361" s="10">
        <v>151.69999999999999</v>
      </c>
      <c r="P361" s="10">
        <v>123.7</v>
      </c>
      <c r="Q361" s="10">
        <v>110.8</v>
      </c>
      <c r="R361" s="10">
        <v>117</v>
      </c>
      <c r="S361" s="10">
        <v>4.8</v>
      </c>
      <c r="T361" s="10">
        <v>95.5</v>
      </c>
      <c r="U361" s="10">
        <v>113.2</v>
      </c>
      <c r="V361" s="10">
        <v>130.6</v>
      </c>
      <c r="W361" s="10">
        <v>86.9</v>
      </c>
      <c r="X361" s="10">
        <v>109.5</v>
      </c>
      <c r="Y361" s="10">
        <v>131.1</v>
      </c>
      <c r="Z361" s="10">
        <v>201.1</v>
      </c>
      <c r="AA361" s="10">
        <v>103.5</v>
      </c>
      <c r="AB361" s="10">
        <v>73.8</v>
      </c>
      <c r="AC361" s="10" t="s">
        <v>111</v>
      </c>
      <c r="AD361" s="10">
        <v>22.1</v>
      </c>
      <c r="AE361" s="33">
        <v>541.1</v>
      </c>
      <c r="AF361" s="33" t="s">
        <v>111</v>
      </c>
      <c r="AG361" s="33">
        <v>113.2</v>
      </c>
      <c r="AH361" s="8"/>
      <c r="AI361" s="32"/>
      <c r="AJ361" s="8" t="s">
        <v>91</v>
      </c>
      <c r="AK361" s="10">
        <v>113.2</v>
      </c>
      <c r="AL361" s="10">
        <v>103.5</v>
      </c>
      <c r="AM361" s="38">
        <v>119.3</v>
      </c>
      <c r="AN361" s="38">
        <v>90.4</v>
      </c>
      <c r="AO361" s="38">
        <v>166.5</v>
      </c>
      <c r="AP361" s="38">
        <v>82.7</v>
      </c>
      <c r="AQ361" s="38">
        <v>68.5</v>
      </c>
      <c r="AR361" s="38">
        <v>89.1</v>
      </c>
      <c r="AS361" s="38">
        <v>118.7</v>
      </c>
      <c r="AT361" s="38">
        <v>120.6</v>
      </c>
      <c r="AU361" s="38">
        <v>86.4</v>
      </c>
    </row>
    <row r="362" spans="1:47">
      <c r="A362" s="8"/>
      <c r="B362" s="32"/>
      <c r="C362" s="8" t="s">
        <v>92</v>
      </c>
      <c r="D362" s="58">
        <v>115.1</v>
      </c>
      <c r="E362" s="10">
        <v>114.9</v>
      </c>
      <c r="F362" s="10">
        <v>107.2</v>
      </c>
      <c r="G362" s="10">
        <v>371</v>
      </c>
      <c r="H362" s="10">
        <v>173.2</v>
      </c>
      <c r="I362" s="10">
        <v>66.099999999999994</v>
      </c>
      <c r="J362" s="10">
        <v>47.1</v>
      </c>
      <c r="K362" s="10">
        <v>82.1</v>
      </c>
      <c r="L362" s="10">
        <v>24.3</v>
      </c>
      <c r="M362" s="10">
        <v>73.599999999999994</v>
      </c>
      <c r="N362" s="10">
        <v>99.9</v>
      </c>
      <c r="O362" s="10">
        <v>144.4</v>
      </c>
      <c r="P362" s="10">
        <v>135</v>
      </c>
      <c r="Q362" s="10">
        <v>111.4</v>
      </c>
      <c r="R362" s="10">
        <v>121.7</v>
      </c>
      <c r="S362" s="10">
        <v>5.2</v>
      </c>
      <c r="T362" s="10">
        <v>98.1</v>
      </c>
      <c r="U362" s="10">
        <v>119.5</v>
      </c>
      <c r="V362" s="10">
        <v>124.8</v>
      </c>
      <c r="W362" s="10">
        <v>89.5</v>
      </c>
      <c r="X362" s="10">
        <v>106.6</v>
      </c>
      <c r="Y362" s="10">
        <v>137.19999999999999</v>
      </c>
      <c r="Z362" s="10">
        <v>179.9</v>
      </c>
      <c r="AA362" s="10">
        <v>116</v>
      </c>
      <c r="AB362" s="10">
        <v>73.599999999999994</v>
      </c>
      <c r="AC362" s="10" t="s">
        <v>111</v>
      </c>
      <c r="AD362" s="10">
        <v>21.9</v>
      </c>
      <c r="AE362" s="33">
        <v>540.6</v>
      </c>
      <c r="AF362" s="33" t="s">
        <v>111</v>
      </c>
      <c r="AG362" s="33">
        <v>115.1</v>
      </c>
      <c r="AH362" s="8"/>
      <c r="AI362" s="32"/>
      <c r="AJ362" s="8" t="s">
        <v>92</v>
      </c>
      <c r="AK362" s="10">
        <v>115.1</v>
      </c>
      <c r="AL362" s="10">
        <v>102</v>
      </c>
      <c r="AM362" s="38">
        <v>111.3</v>
      </c>
      <c r="AN362" s="38">
        <v>78.5</v>
      </c>
      <c r="AO362" s="38">
        <v>164.5</v>
      </c>
      <c r="AP362" s="38">
        <v>89.7</v>
      </c>
      <c r="AQ362" s="38">
        <v>93.6</v>
      </c>
      <c r="AR362" s="38">
        <v>88</v>
      </c>
      <c r="AS362" s="38">
        <v>122.4</v>
      </c>
      <c r="AT362" s="38">
        <v>124.3</v>
      </c>
      <c r="AU362" s="38">
        <v>91.2</v>
      </c>
    </row>
    <row r="363" spans="1:47">
      <c r="A363" s="8"/>
      <c r="B363" s="32"/>
      <c r="C363" s="8" t="s">
        <v>93</v>
      </c>
      <c r="D363" s="58">
        <v>115.4</v>
      </c>
      <c r="E363" s="10">
        <v>115.3</v>
      </c>
      <c r="F363" s="10">
        <v>110.1</v>
      </c>
      <c r="G363" s="10">
        <v>409.4</v>
      </c>
      <c r="H363" s="10">
        <v>175.2</v>
      </c>
      <c r="I363" s="10">
        <v>72.7</v>
      </c>
      <c r="J363" s="10">
        <v>45.4</v>
      </c>
      <c r="K363" s="10">
        <v>94.6</v>
      </c>
      <c r="L363" s="10">
        <v>20.100000000000001</v>
      </c>
      <c r="M363" s="10">
        <v>73.8</v>
      </c>
      <c r="N363" s="10">
        <v>88.6</v>
      </c>
      <c r="O363" s="10">
        <v>136.5</v>
      </c>
      <c r="P363" s="10">
        <v>149.80000000000001</v>
      </c>
      <c r="Q363" s="10">
        <v>114</v>
      </c>
      <c r="R363" s="10">
        <v>114.3</v>
      </c>
      <c r="S363" s="10">
        <v>4.9000000000000004</v>
      </c>
      <c r="T363" s="10">
        <v>89</v>
      </c>
      <c r="U363" s="10">
        <v>113.7</v>
      </c>
      <c r="V363" s="10">
        <v>128.5</v>
      </c>
      <c r="W363" s="10">
        <v>89.5</v>
      </c>
      <c r="X363" s="10">
        <v>97.6</v>
      </c>
      <c r="Y363" s="10">
        <v>138.9</v>
      </c>
      <c r="Z363" s="10">
        <v>147.6</v>
      </c>
      <c r="AA363" s="10">
        <v>104.7</v>
      </c>
      <c r="AB363" s="10">
        <v>70.099999999999994</v>
      </c>
      <c r="AC363" s="10" t="s">
        <v>111</v>
      </c>
      <c r="AD363" s="10">
        <v>18.8</v>
      </c>
      <c r="AE363" s="33">
        <v>529.29999999999995</v>
      </c>
      <c r="AF363" s="33" t="s">
        <v>111</v>
      </c>
      <c r="AG363" s="33">
        <v>115.4</v>
      </c>
      <c r="AH363" s="8"/>
      <c r="AI363" s="32"/>
      <c r="AJ363" s="8" t="s">
        <v>93</v>
      </c>
      <c r="AK363" s="10">
        <v>115.4</v>
      </c>
      <c r="AL363" s="10">
        <v>106.5</v>
      </c>
      <c r="AM363" s="38">
        <v>119.5</v>
      </c>
      <c r="AN363" s="38">
        <v>86.9</v>
      </c>
      <c r="AO363" s="38">
        <v>169.3</v>
      </c>
      <c r="AP363" s="38">
        <v>88.3</v>
      </c>
      <c r="AQ363" s="38">
        <v>90.4</v>
      </c>
      <c r="AR363" s="38">
        <v>86.6</v>
      </c>
      <c r="AS363" s="38">
        <v>120.3</v>
      </c>
      <c r="AT363" s="38">
        <v>122.2</v>
      </c>
      <c r="AU363" s="38">
        <v>91.9</v>
      </c>
    </row>
    <row r="364" spans="1:47">
      <c r="A364" s="8"/>
      <c r="B364" s="32"/>
      <c r="C364" s="8" t="s">
        <v>94</v>
      </c>
      <c r="D364" s="58">
        <v>115.4</v>
      </c>
      <c r="E364" s="10">
        <v>115.2</v>
      </c>
      <c r="F364" s="10">
        <v>113.3</v>
      </c>
      <c r="G364" s="10">
        <v>352.4</v>
      </c>
      <c r="H364" s="10">
        <v>194.4</v>
      </c>
      <c r="I364" s="10">
        <v>77.2</v>
      </c>
      <c r="J364" s="10">
        <v>55.4</v>
      </c>
      <c r="K364" s="10">
        <v>98.4</v>
      </c>
      <c r="L364" s="10">
        <v>21.2</v>
      </c>
      <c r="M364" s="10">
        <v>92</v>
      </c>
      <c r="N364" s="10">
        <v>89.1</v>
      </c>
      <c r="O364" s="10">
        <v>127.3</v>
      </c>
      <c r="P364" s="10">
        <v>192.7</v>
      </c>
      <c r="Q364" s="10">
        <v>118</v>
      </c>
      <c r="R364" s="10">
        <v>117.9</v>
      </c>
      <c r="S364" s="10">
        <v>5.2</v>
      </c>
      <c r="T364" s="10">
        <v>88.7</v>
      </c>
      <c r="U364" s="10">
        <v>105.3</v>
      </c>
      <c r="V364" s="10">
        <v>114.6</v>
      </c>
      <c r="W364" s="10">
        <v>91.7</v>
      </c>
      <c r="X364" s="10">
        <v>108.8</v>
      </c>
      <c r="Y364" s="10">
        <v>157.30000000000001</v>
      </c>
      <c r="Z364" s="10">
        <v>166.7</v>
      </c>
      <c r="AA364" s="10">
        <v>104.9</v>
      </c>
      <c r="AB364" s="10">
        <v>72.8</v>
      </c>
      <c r="AC364" s="10" t="s">
        <v>111</v>
      </c>
      <c r="AD364" s="10">
        <v>19.8</v>
      </c>
      <c r="AE364" s="33">
        <v>531.20000000000005</v>
      </c>
      <c r="AF364" s="33" t="s">
        <v>111</v>
      </c>
      <c r="AG364" s="33">
        <v>115.4</v>
      </c>
      <c r="AH364" s="8"/>
      <c r="AI364" s="32"/>
      <c r="AJ364" s="8" t="s">
        <v>94</v>
      </c>
      <c r="AK364" s="10">
        <v>115.4</v>
      </c>
      <c r="AL364" s="10">
        <v>111.7</v>
      </c>
      <c r="AM364" s="38">
        <v>125.6</v>
      </c>
      <c r="AN364" s="38">
        <v>89.6</v>
      </c>
      <c r="AO364" s="38">
        <v>180.7</v>
      </c>
      <c r="AP364" s="38">
        <v>93</v>
      </c>
      <c r="AQ364" s="38">
        <v>104.1</v>
      </c>
      <c r="AR364" s="38">
        <v>88.9</v>
      </c>
      <c r="AS364" s="38">
        <v>117.1</v>
      </c>
      <c r="AT364" s="38">
        <v>118.6</v>
      </c>
      <c r="AU364" s="38">
        <v>92.7</v>
      </c>
    </row>
    <row r="365" spans="1:47">
      <c r="A365" s="8"/>
      <c r="B365" s="32"/>
      <c r="C365" s="8" t="s">
        <v>95</v>
      </c>
      <c r="D365" s="58">
        <v>115.5</v>
      </c>
      <c r="E365" s="10">
        <v>115.4</v>
      </c>
      <c r="F365" s="10">
        <v>111.9</v>
      </c>
      <c r="G365" s="10">
        <v>332.6</v>
      </c>
      <c r="H365" s="10">
        <v>196.3</v>
      </c>
      <c r="I365" s="10">
        <v>78.3</v>
      </c>
      <c r="J365" s="10">
        <v>64.2</v>
      </c>
      <c r="K365" s="10">
        <v>96.8</v>
      </c>
      <c r="L365" s="10">
        <v>18.5</v>
      </c>
      <c r="M365" s="10">
        <v>86.5</v>
      </c>
      <c r="N365" s="10">
        <v>82.5</v>
      </c>
      <c r="O365" s="10">
        <v>132.1</v>
      </c>
      <c r="P365" s="10">
        <v>134.19999999999999</v>
      </c>
      <c r="Q365" s="10">
        <v>121.4</v>
      </c>
      <c r="R365" s="10">
        <v>119.6</v>
      </c>
      <c r="S365" s="10">
        <v>5.9</v>
      </c>
      <c r="T365" s="10">
        <v>89.1</v>
      </c>
      <c r="U365" s="10">
        <v>102.7</v>
      </c>
      <c r="V365" s="10">
        <v>116.9</v>
      </c>
      <c r="W365" s="10">
        <v>91.5</v>
      </c>
      <c r="X365" s="10">
        <v>108.8</v>
      </c>
      <c r="Y365" s="10">
        <v>161.69999999999999</v>
      </c>
      <c r="Z365" s="10">
        <v>149.19999999999999</v>
      </c>
      <c r="AA365" s="10">
        <v>97.1</v>
      </c>
      <c r="AB365" s="10">
        <v>70.599999999999994</v>
      </c>
      <c r="AC365" s="10" t="s">
        <v>111</v>
      </c>
      <c r="AD365" s="10">
        <v>28.2</v>
      </c>
      <c r="AE365" s="33">
        <v>540.20000000000005</v>
      </c>
      <c r="AF365" s="33" t="s">
        <v>111</v>
      </c>
      <c r="AG365" s="33">
        <v>115.5</v>
      </c>
      <c r="AH365" s="8"/>
      <c r="AI365" s="32"/>
      <c r="AJ365" s="8" t="s">
        <v>95</v>
      </c>
      <c r="AK365" s="10">
        <v>115.5</v>
      </c>
      <c r="AL365" s="10">
        <v>111.5</v>
      </c>
      <c r="AM365" s="38">
        <v>122.2</v>
      </c>
      <c r="AN365" s="38">
        <v>81.7</v>
      </c>
      <c r="AO365" s="38">
        <v>184.5</v>
      </c>
      <c r="AP365" s="38">
        <v>96.7</v>
      </c>
      <c r="AQ365" s="38">
        <v>114</v>
      </c>
      <c r="AR365" s="38">
        <v>89.7</v>
      </c>
      <c r="AS365" s="38">
        <v>117.5</v>
      </c>
      <c r="AT365" s="38">
        <v>118.9</v>
      </c>
      <c r="AU365" s="38">
        <v>92.4</v>
      </c>
    </row>
    <row r="366" spans="1:47">
      <c r="A366" s="8"/>
      <c r="B366" s="32"/>
      <c r="C366" s="8" t="s">
        <v>96</v>
      </c>
      <c r="D366" s="58">
        <v>113.8</v>
      </c>
      <c r="E366" s="43">
        <v>113.6</v>
      </c>
      <c r="F366" s="43">
        <v>116.6</v>
      </c>
      <c r="G366" s="43">
        <v>325.89999999999998</v>
      </c>
      <c r="H366" s="43">
        <v>208.8</v>
      </c>
      <c r="I366" s="43">
        <v>71.2</v>
      </c>
      <c r="J366" s="43">
        <v>46.8</v>
      </c>
      <c r="K366" s="43">
        <v>92.1</v>
      </c>
      <c r="L366" s="43">
        <v>17.100000000000001</v>
      </c>
      <c r="M366" s="43">
        <v>91</v>
      </c>
      <c r="N366" s="43">
        <v>97.8</v>
      </c>
      <c r="O366" s="43">
        <v>150.1</v>
      </c>
      <c r="P366" s="43">
        <v>139.5</v>
      </c>
      <c r="Q366" s="43">
        <v>120.4</v>
      </c>
      <c r="R366" s="43">
        <v>121.4</v>
      </c>
      <c r="S366" s="43">
        <v>5</v>
      </c>
      <c r="T366" s="43">
        <v>87.2</v>
      </c>
      <c r="U366" s="43">
        <v>107.5</v>
      </c>
      <c r="V366" s="43">
        <v>110.7</v>
      </c>
      <c r="W366" s="43">
        <v>89.7</v>
      </c>
      <c r="X366" s="43">
        <v>99.6</v>
      </c>
      <c r="Y366" s="43">
        <v>127.8</v>
      </c>
      <c r="Z366" s="43">
        <v>152.69999999999999</v>
      </c>
      <c r="AA366" s="43">
        <v>100.1</v>
      </c>
      <c r="AB366" s="43">
        <v>69.7</v>
      </c>
      <c r="AC366" s="43" t="s">
        <v>111</v>
      </c>
      <c r="AD366" s="43">
        <v>30.5</v>
      </c>
      <c r="AE366" s="52">
        <v>504.4</v>
      </c>
      <c r="AF366" s="52" t="s">
        <v>111</v>
      </c>
      <c r="AG366" s="52">
        <v>113.8</v>
      </c>
      <c r="AH366" s="8"/>
      <c r="AI366" s="32"/>
      <c r="AJ366" s="8" t="s">
        <v>96</v>
      </c>
      <c r="AK366" s="43">
        <v>113.8</v>
      </c>
      <c r="AL366" s="43">
        <v>107.6</v>
      </c>
      <c r="AM366" s="43">
        <v>120.7</v>
      </c>
      <c r="AN366" s="43">
        <v>81.3</v>
      </c>
      <c r="AO366" s="43">
        <v>189.5</v>
      </c>
      <c r="AP366" s="43">
        <v>97.2</v>
      </c>
      <c r="AQ366" s="43">
        <v>119.4</v>
      </c>
      <c r="AR366" s="43">
        <v>85.2</v>
      </c>
      <c r="AS366" s="43">
        <v>118.7</v>
      </c>
      <c r="AT366" s="43">
        <v>120.1</v>
      </c>
      <c r="AU366" s="43">
        <v>95</v>
      </c>
    </row>
    <row r="367" spans="1:47">
      <c r="A367" s="8"/>
      <c r="B367" s="34"/>
      <c r="C367" s="15" t="s">
        <v>97</v>
      </c>
      <c r="D367" s="57">
        <v>117.4</v>
      </c>
      <c r="E367" s="42">
        <v>117.1</v>
      </c>
      <c r="F367" s="42">
        <v>108.7</v>
      </c>
      <c r="G367" s="42">
        <v>336.3</v>
      </c>
      <c r="H367" s="42">
        <v>199.6</v>
      </c>
      <c r="I367" s="42">
        <v>72.7</v>
      </c>
      <c r="J367" s="42">
        <v>52.4</v>
      </c>
      <c r="K367" s="42">
        <v>92.9</v>
      </c>
      <c r="L367" s="42">
        <v>20.5</v>
      </c>
      <c r="M367" s="42">
        <v>82</v>
      </c>
      <c r="N367" s="42">
        <v>129.6</v>
      </c>
      <c r="O367" s="42">
        <v>143.6</v>
      </c>
      <c r="P367" s="42">
        <v>130.5</v>
      </c>
      <c r="Q367" s="42">
        <v>123.6</v>
      </c>
      <c r="R367" s="42">
        <v>117.7</v>
      </c>
      <c r="S367" s="42">
        <v>5.3</v>
      </c>
      <c r="T367" s="42">
        <v>85.2</v>
      </c>
      <c r="U367" s="42">
        <v>117.9</v>
      </c>
      <c r="V367" s="42">
        <v>101.2</v>
      </c>
      <c r="W367" s="42">
        <v>92</v>
      </c>
      <c r="X367" s="42">
        <v>106.8</v>
      </c>
      <c r="Y367" s="42">
        <v>152</v>
      </c>
      <c r="Z367" s="42">
        <v>174.8</v>
      </c>
      <c r="AA367" s="42">
        <v>102.4</v>
      </c>
      <c r="AB367" s="42">
        <v>72.8</v>
      </c>
      <c r="AC367" s="42" t="s">
        <v>111</v>
      </c>
      <c r="AD367" s="42">
        <v>29.2</v>
      </c>
      <c r="AE367" s="50">
        <v>521.79999999999995</v>
      </c>
      <c r="AF367" s="50" t="s">
        <v>111</v>
      </c>
      <c r="AG367" s="50">
        <v>117.4</v>
      </c>
      <c r="AH367" s="15"/>
      <c r="AI367" s="34"/>
      <c r="AJ367" s="15" t="s">
        <v>97</v>
      </c>
      <c r="AK367" s="42">
        <v>117.4</v>
      </c>
      <c r="AL367" s="42">
        <v>109.3</v>
      </c>
      <c r="AM367" s="42">
        <v>121.2</v>
      </c>
      <c r="AN367" s="42">
        <v>88.3</v>
      </c>
      <c r="AO367" s="42">
        <v>183.2</v>
      </c>
      <c r="AP367" s="42">
        <v>93.5</v>
      </c>
      <c r="AQ367" s="42">
        <v>110</v>
      </c>
      <c r="AR367" s="42">
        <v>88</v>
      </c>
      <c r="AS367" s="42">
        <v>121.4</v>
      </c>
      <c r="AT367" s="42">
        <v>122.8</v>
      </c>
      <c r="AU367" s="42">
        <v>97.4</v>
      </c>
    </row>
    <row r="368" spans="1:47">
      <c r="A368" s="15"/>
      <c r="B368" s="59" t="s">
        <v>114</v>
      </c>
      <c r="C368" s="60" t="s">
        <v>84</v>
      </c>
      <c r="D368" s="61">
        <v>108.1</v>
      </c>
      <c r="E368" s="61">
        <v>108</v>
      </c>
      <c r="F368" s="61">
        <v>112.6</v>
      </c>
      <c r="G368" s="61">
        <v>135.30000000000001</v>
      </c>
      <c r="H368" s="61">
        <v>189.7</v>
      </c>
      <c r="I368" s="61">
        <v>78.8</v>
      </c>
      <c r="J368" s="61">
        <v>59.7</v>
      </c>
      <c r="K368" s="61">
        <v>97.8</v>
      </c>
      <c r="L368" s="61">
        <v>24.6</v>
      </c>
      <c r="M368" s="61">
        <v>95.1</v>
      </c>
      <c r="N368" s="61">
        <v>81.2</v>
      </c>
      <c r="O368" s="61">
        <v>140.9</v>
      </c>
      <c r="P368" s="61">
        <v>152.80000000000001</v>
      </c>
      <c r="Q368" s="61">
        <v>117.8</v>
      </c>
      <c r="R368" s="61">
        <v>117.8</v>
      </c>
      <c r="S368" s="61">
        <v>4</v>
      </c>
      <c r="T368" s="61">
        <v>83.7</v>
      </c>
      <c r="U368" s="61">
        <v>123.6</v>
      </c>
      <c r="V368" s="61">
        <v>129.5</v>
      </c>
      <c r="W368" s="61">
        <v>88.8</v>
      </c>
      <c r="X368" s="61">
        <v>109.8</v>
      </c>
      <c r="Y368" s="61">
        <v>137.19999999999999</v>
      </c>
      <c r="Z368" s="61">
        <v>181.9</v>
      </c>
      <c r="AA368" s="61">
        <v>96.8</v>
      </c>
      <c r="AB368" s="61">
        <v>70.5</v>
      </c>
      <c r="AC368" s="61" t="s">
        <v>111</v>
      </c>
      <c r="AD368" s="61">
        <v>33.200000000000003</v>
      </c>
      <c r="AE368" s="62">
        <v>535.1</v>
      </c>
      <c r="AF368" s="62" t="s">
        <v>111</v>
      </c>
      <c r="AG368" s="62">
        <v>108.1</v>
      </c>
      <c r="AH368" s="8"/>
      <c r="AI368" s="59" t="s">
        <v>114</v>
      </c>
      <c r="AJ368" s="60" t="s">
        <v>84</v>
      </c>
      <c r="AK368" s="61">
        <v>108.1</v>
      </c>
      <c r="AL368" s="61">
        <v>108</v>
      </c>
      <c r="AM368" s="61">
        <v>117.2</v>
      </c>
      <c r="AN368" s="61">
        <v>91.1</v>
      </c>
      <c r="AO368" s="61">
        <v>167.9</v>
      </c>
      <c r="AP368" s="61">
        <v>97.1</v>
      </c>
      <c r="AQ368" s="61">
        <v>116.7</v>
      </c>
      <c r="AR368" s="61">
        <v>89.8</v>
      </c>
      <c r="AS368" s="61">
        <v>108</v>
      </c>
      <c r="AT368" s="61">
        <v>108.9</v>
      </c>
      <c r="AU368" s="61">
        <v>94.4</v>
      </c>
    </row>
    <row r="369" spans="1:47">
      <c r="A369" s="8"/>
      <c r="B369" s="32"/>
      <c r="C369" s="8"/>
      <c r="D369" s="43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33"/>
      <c r="AF369" s="33"/>
      <c r="AG369" s="33"/>
      <c r="AH369" s="8"/>
      <c r="AI369" s="32"/>
      <c r="AJ369" s="8"/>
      <c r="AK369" s="10"/>
      <c r="AL369" s="10"/>
      <c r="AM369" s="38"/>
      <c r="AN369" s="38"/>
      <c r="AO369" s="38"/>
      <c r="AP369" s="38"/>
      <c r="AQ369" s="38"/>
      <c r="AR369" s="38"/>
      <c r="AS369" s="38"/>
      <c r="AT369" s="38"/>
      <c r="AU369" s="38"/>
    </row>
  </sheetData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J369"/>
  <sheetViews>
    <sheetView workbookViewId="0">
      <pane xSplit="3" ySplit="2" topLeftCell="D357" activePane="bottomRight" state="frozen"/>
      <selection pane="topRight" activeCell="D1" sqref="D1"/>
      <selection pane="bottomLeft" activeCell="A3" sqref="A3"/>
      <selection pane="bottomRight" activeCell="L362" sqref="L362"/>
    </sheetView>
  </sheetViews>
  <sheetFormatPr defaultRowHeight="12"/>
  <cols>
    <col min="1" max="1" width="3.7265625" style="4" customWidth="1"/>
    <col min="2" max="2" width="4.6328125" style="4" customWidth="1"/>
    <col min="3" max="3" width="5.26953125" style="4" customWidth="1"/>
    <col min="4" max="30" width="8.453125" style="4" customWidth="1"/>
    <col min="31" max="33" width="8.36328125" style="11" customWidth="1"/>
    <col min="34" max="34" width="4.26953125" style="4" customWidth="1"/>
    <col min="35" max="35" width="4.7265625" style="4" customWidth="1"/>
    <col min="36" max="36" width="5" style="4" customWidth="1"/>
    <col min="37" max="47" width="8.453125" style="4" customWidth="1"/>
    <col min="48" max="256" width="9" style="4"/>
    <col min="257" max="257" width="3.7265625" style="4" customWidth="1"/>
    <col min="258" max="258" width="4.6328125" style="4" customWidth="1"/>
    <col min="259" max="259" width="5.26953125" style="4" customWidth="1"/>
    <col min="260" max="286" width="8.453125" style="4" customWidth="1"/>
    <col min="287" max="289" width="8.36328125" style="4" customWidth="1"/>
    <col min="290" max="290" width="4.26953125" style="4" customWidth="1"/>
    <col min="291" max="291" width="4.7265625" style="4" customWidth="1"/>
    <col min="292" max="292" width="5" style="4" customWidth="1"/>
    <col min="293" max="303" width="8.453125" style="4" customWidth="1"/>
    <col min="304" max="512" width="9" style="4"/>
    <col min="513" max="513" width="3.7265625" style="4" customWidth="1"/>
    <col min="514" max="514" width="4.6328125" style="4" customWidth="1"/>
    <col min="515" max="515" width="5.26953125" style="4" customWidth="1"/>
    <col min="516" max="542" width="8.453125" style="4" customWidth="1"/>
    <col min="543" max="545" width="8.36328125" style="4" customWidth="1"/>
    <col min="546" max="546" width="4.26953125" style="4" customWidth="1"/>
    <col min="547" max="547" width="4.7265625" style="4" customWidth="1"/>
    <col min="548" max="548" width="5" style="4" customWidth="1"/>
    <col min="549" max="559" width="8.453125" style="4" customWidth="1"/>
    <col min="560" max="768" width="9" style="4"/>
    <col min="769" max="769" width="3.7265625" style="4" customWidth="1"/>
    <col min="770" max="770" width="4.6328125" style="4" customWidth="1"/>
    <col min="771" max="771" width="5.26953125" style="4" customWidth="1"/>
    <col min="772" max="798" width="8.453125" style="4" customWidth="1"/>
    <col min="799" max="801" width="8.36328125" style="4" customWidth="1"/>
    <col min="802" max="802" width="4.26953125" style="4" customWidth="1"/>
    <col min="803" max="803" width="4.7265625" style="4" customWidth="1"/>
    <col min="804" max="804" width="5" style="4" customWidth="1"/>
    <col min="805" max="815" width="8.453125" style="4" customWidth="1"/>
    <col min="816" max="1024" width="9" style="4"/>
    <col min="1025" max="1025" width="3.7265625" style="4" customWidth="1"/>
    <col min="1026" max="1026" width="4.6328125" style="4" customWidth="1"/>
    <col min="1027" max="1027" width="5.26953125" style="4" customWidth="1"/>
    <col min="1028" max="1054" width="8.453125" style="4" customWidth="1"/>
    <col min="1055" max="1057" width="8.36328125" style="4" customWidth="1"/>
    <col min="1058" max="1058" width="4.26953125" style="4" customWidth="1"/>
    <col min="1059" max="1059" width="4.7265625" style="4" customWidth="1"/>
    <col min="1060" max="1060" width="5" style="4" customWidth="1"/>
    <col min="1061" max="1071" width="8.453125" style="4" customWidth="1"/>
    <col min="1072" max="1280" width="9" style="4"/>
    <col min="1281" max="1281" width="3.7265625" style="4" customWidth="1"/>
    <col min="1282" max="1282" width="4.6328125" style="4" customWidth="1"/>
    <col min="1283" max="1283" width="5.26953125" style="4" customWidth="1"/>
    <col min="1284" max="1310" width="8.453125" style="4" customWidth="1"/>
    <col min="1311" max="1313" width="8.36328125" style="4" customWidth="1"/>
    <col min="1314" max="1314" width="4.26953125" style="4" customWidth="1"/>
    <col min="1315" max="1315" width="4.7265625" style="4" customWidth="1"/>
    <col min="1316" max="1316" width="5" style="4" customWidth="1"/>
    <col min="1317" max="1327" width="8.453125" style="4" customWidth="1"/>
    <col min="1328" max="1536" width="9" style="4"/>
    <col min="1537" max="1537" width="3.7265625" style="4" customWidth="1"/>
    <col min="1538" max="1538" width="4.6328125" style="4" customWidth="1"/>
    <col min="1539" max="1539" width="5.26953125" style="4" customWidth="1"/>
    <col min="1540" max="1566" width="8.453125" style="4" customWidth="1"/>
    <col min="1567" max="1569" width="8.36328125" style="4" customWidth="1"/>
    <col min="1570" max="1570" width="4.26953125" style="4" customWidth="1"/>
    <col min="1571" max="1571" width="4.7265625" style="4" customWidth="1"/>
    <col min="1572" max="1572" width="5" style="4" customWidth="1"/>
    <col min="1573" max="1583" width="8.453125" style="4" customWidth="1"/>
    <col min="1584" max="1792" width="9" style="4"/>
    <col min="1793" max="1793" width="3.7265625" style="4" customWidth="1"/>
    <col min="1794" max="1794" width="4.6328125" style="4" customWidth="1"/>
    <col min="1795" max="1795" width="5.26953125" style="4" customWidth="1"/>
    <col min="1796" max="1822" width="8.453125" style="4" customWidth="1"/>
    <col min="1823" max="1825" width="8.36328125" style="4" customWidth="1"/>
    <col min="1826" max="1826" width="4.26953125" style="4" customWidth="1"/>
    <col min="1827" max="1827" width="4.7265625" style="4" customWidth="1"/>
    <col min="1828" max="1828" width="5" style="4" customWidth="1"/>
    <col min="1829" max="1839" width="8.453125" style="4" customWidth="1"/>
    <col min="1840" max="2048" width="9" style="4"/>
    <col min="2049" max="2049" width="3.7265625" style="4" customWidth="1"/>
    <col min="2050" max="2050" width="4.6328125" style="4" customWidth="1"/>
    <col min="2051" max="2051" width="5.26953125" style="4" customWidth="1"/>
    <col min="2052" max="2078" width="8.453125" style="4" customWidth="1"/>
    <col min="2079" max="2081" width="8.36328125" style="4" customWidth="1"/>
    <col min="2082" max="2082" width="4.26953125" style="4" customWidth="1"/>
    <col min="2083" max="2083" width="4.7265625" style="4" customWidth="1"/>
    <col min="2084" max="2084" width="5" style="4" customWidth="1"/>
    <col min="2085" max="2095" width="8.453125" style="4" customWidth="1"/>
    <col min="2096" max="2304" width="9" style="4"/>
    <col min="2305" max="2305" width="3.7265625" style="4" customWidth="1"/>
    <col min="2306" max="2306" width="4.6328125" style="4" customWidth="1"/>
    <col min="2307" max="2307" width="5.26953125" style="4" customWidth="1"/>
    <col min="2308" max="2334" width="8.453125" style="4" customWidth="1"/>
    <col min="2335" max="2337" width="8.36328125" style="4" customWidth="1"/>
    <col min="2338" max="2338" width="4.26953125" style="4" customWidth="1"/>
    <col min="2339" max="2339" width="4.7265625" style="4" customWidth="1"/>
    <col min="2340" max="2340" width="5" style="4" customWidth="1"/>
    <col min="2341" max="2351" width="8.453125" style="4" customWidth="1"/>
    <col min="2352" max="2560" width="9" style="4"/>
    <col min="2561" max="2561" width="3.7265625" style="4" customWidth="1"/>
    <col min="2562" max="2562" width="4.6328125" style="4" customWidth="1"/>
    <col min="2563" max="2563" width="5.26953125" style="4" customWidth="1"/>
    <col min="2564" max="2590" width="8.453125" style="4" customWidth="1"/>
    <col min="2591" max="2593" width="8.36328125" style="4" customWidth="1"/>
    <col min="2594" max="2594" width="4.26953125" style="4" customWidth="1"/>
    <col min="2595" max="2595" width="4.7265625" style="4" customWidth="1"/>
    <col min="2596" max="2596" width="5" style="4" customWidth="1"/>
    <col min="2597" max="2607" width="8.453125" style="4" customWidth="1"/>
    <col min="2608" max="2816" width="9" style="4"/>
    <col min="2817" max="2817" width="3.7265625" style="4" customWidth="1"/>
    <col min="2818" max="2818" width="4.6328125" style="4" customWidth="1"/>
    <col min="2819" max="2819" width="5.26953125" style="4" customWidth="1"/>
    <col min="2820" max="2846" width="8.453125" style="4" customWidth="1"/>
    <col min="2847" max="2849" width="8.36328125" style="4" customWidth="1"/>
    <col min="2850" max="2850" width="4.26953125" style="4" customWidth="1"/>
    <col min="2851" max="2851" width="4.7265625" style="4" customWidth="1"/>
    <col min="2852" max="2852" width="5" style="4" customWidth="1"/>
    <col min="2853" max="2863" width="8.453125" style="4" customWidth="1"/>
    <col min="2864" max="3072" width="9" style="4"/>
    <col min="3073" max="3073" width="3.7265625" style="4" customWidth="1"/>
    <col min="3074" max="3074" width="4.6328125" style="4" customWidth="1"/>
    <col min="3075" max="3075" width="5.26953125" style="4" customWidth="1"/>
    <col min="3076" max="3102" width="8.453125" style="4" customWidth="1"/>
    <col min="3103" max="3105" width="8.36328125" style="4" customWidth="1"/>
    <col min="3106" max="3106" width="4.26953125" style="4" customWidth="1"/>
    <col min="3107" max="3107" width="4.7265625" style="4" customWidth="1"/>
    <col min="3108" max="3108" width="5" style="4" customWidth="1"/>
    <col min="3109" max="3119" width="8.453125" style="4" customWidth="1"/>
    <col min="3120" max="3328" width="9" style="4"/>
    <col min="3329" max="3329" width="3.7265625" style="4" customWidth="1"/>
    <col min="3330" max="3330" width="4.6328125" style="4" customWidth="1"/>
    <col min="3331" max="3331" width="5.26953125" style="4" customWidth="1"/>
    <col min="3332" max="3358" width="8.453125" style="4" customWidth="1"/>
    <col min="3359" max="3361" width="8.36328125" style="4" customWidth="1"/>
    <col min="3362" max="3362" width="4.26953125" style="4" customWidth="1"/>
    <col min="3363" max="3363" width="4.7265625" style="4" customWidth="1"/>
    <col min="3364" max="3364" width="5" style="4" customWidth="1"/>
    <col min="3365" max="3375" width="8.453125" style="4" customWidth="1"/>
    <col min="3376" max="3584" width="9" style="4"/>
    <col min="3585" max="3585" width="3.7265625" style="4" customWidth="1"/>
    <col min="3586" max="3586" width="4.6328125" style="4" customWidth="1"/>
    <col min="3587" max="3587" width="5.26953125" style="4" customWidth="1"/>
    <col min="3588" max="3614" width="8.453125" style="4" customWidth="1"/>
    <col min="3615" max="3617" width="8.36328125" style="4" customWidth="1"/>
    <col min="3618" max="3618" width="4.26953125" style="4" customWidth="1"/>
    <col min="3619" max="3619" width="4.7265625" style="4" customWidth="1"/>
    <col min="3620" max="3620" width="5" style="4" customWidth="1"/>
    <col min="3621" max="3631" width="8.453125" style="4" customWidth="1"/>
    <col min="3632" max="3840" width="9" style="4"/>
    <col min="3841" max="3841" width="3.7265625" style="4" customWidth="1"/>
    <col min="3842" max="3842" width="4.6328125" style="4" customWidth="1"/>
    <col min="3843" max="3843" width="5.26953125" style="4" customWidth="1"/>
    <col min="3844" max="3870" width="8.453125" style="4" customWidth="1"/>
    <col min="3871" max="3873" width="8.36328125" style="4" customWidth="1"/>
    <col min="3874" max="3874" width="4.26953125" style="4" customWidth="1"/>
    <col min="3875" max="3875" width="4.7265625" style="4" customWidth="1"/>
    <col min="3876" max="3876" width="5" style="4" customWidth="1"/>
    <col min="3877" max="3887" width="8.453125" style="4" customWidth="1"/>
    <col min="3888" max="4096" width="9" style="4"/>
    <col min="4097" max="4097" width="3.7265625" style="4" customWidth="1"/>
    <col min="4098" max="4098" width="4.6328125" style="4" customWidth="1"/>
    <col min="4099" max="4099" width="5.26953125" style="4" customWidth="1"/>
    <col min="4100" max="4126" width="8.453125" style="4" customWidth="1"/>
    <col min="4127" max="4129" width="8.36328125" style="4" customWidth="1"/>
    <col min="4130" max="4130" width="4.26953125" style="4" customWidth="1"/>
    <col min="4131" max="4131" width="4.7265625" style="4" customWidth="1"/>
    <col min="4132" max="4132" width="5" style="4" customWidth="1"/>
    <col min="4133" max="4143" width="8.453125" style="4" customWidth="1"/>
    <col min="4144" max="4352" width="9" style="4"/>
    <col min="4353" max="4353" width="3.7265625" style="4" customWidth="1"/>
    <col min="4354" max="4354" width="4.6328125" style="4" customWidth="1"/>
    <col min="4355" max="4355" width="5.26953125" style="4" customWidth="1"/>
    <col min="4356" max="4382" width="8.453125" style="4" customWidth="1"/>
    <col min="4383" max="4385" width="8.36328125" style="4" customWidth="1"/>
    <col min="4386" max="4386" width="4.26953125" style="4" customWidth="1"/>
    <col min="4387" max="4387" width="4.7265625" style="4" customWidth="1"/>
    <col min="4388" max="4388" width="5" style="4" customWidth="1"/>
    <col min="4389" max="4399" width="8.453125" style="4" customWidth="1"/>
    <col min="4400" max="4608" width="9" style="4"/>
    <col min="4609" max="4609" width="3.7265625" style="4" customWidth="1"/>
    <col min="4610" max="4610" width="4.6328125" style="4" customWidth="1"/>
    <col min="4611" max="4611" width="5.26953125" style="4" customWidth="1"/>
    <col min="4612" max="4638" width="8.453125" style="4" customWidth="1"/>
    <col min="4639" max="4641" width="8.36328125" style="4" customWidth="1"/>
    <col min="4642" max="4642" width="4.26953125" style="4" customWidth="1"/>
    <col min="4643" max="4643" width="4.7265625" style="4" customWidth="1"/>
    <col min="4644" max="4644" width="5" style="4" customWidth="1"/>
    <col min="4645" max="4655" width="8.453125" style="4" customWidth="1"/>
    <col min="4656" max="4864" width="9" style="4"/>
    <col min="4865" max="4865" width="3.7265625" style="4" customWidth="1"/>
    <col min="4866" max="4866" width="4.6328125" style="4" customWidth="1"/>
    <col min="4867" max="4867" width="5.26953125" style="4" customWidth="1"/>
    <col min="4868" max="4894" width="8.453125" style="4" customWidth="1"/>
    <col min="4895" max="4897" width="8.36328125" style="4" customWidth="1"/>
    <col min="4898" max="4898" width="4.26953125" style="4" customWidth="1"/>
    <col min="4899" max="4899" width="4.7265625" style="4" customWidth="1"/>
    <col min="4900" max="4900" width="5" style="4" customWidth="1"/>
    <col min="4901" max="4911" width="8.453125" style="4" customWidth="1"/>
    <col min="4912" max="5120" width="9" style="4"/>
    <col min="5121" max="5121" width="3.7265625" style="4" customWidth="1"/>
    <col min="5122" max="5122" width="4.6328125" style="4" customWidth="1"/>
    <col min="5123" max="5123" width="5.26953125" style="4" customWidth="1"/>
    <col min="5124" max="5150" width="8.453125" style="4" customWidth="1"/>
    <col min="5151" max="5153" width="8.36328125" style="4" customWidth="1"/>
    <col min="5154" max="5154" width="4.26953125" style="4" customWidth="1"/>
    <col min="5155" max="5155" width="4.7265625" style="4" customWidth="1"/>
    <col min="5156" max="5156" width="5" style="4" customWidth="1"/>
    <col min="5157" max="5167" width="8.453125" style="4" customWidth="1"/>
    <col min="5168" max="5376" width="9" style="4"/>
    <col min="5377" max="5377" width="3.7265625" style="4" customWidth="1"/>
    <col min="5378" max="5378" width="4.6328125" style="4" customWidth="1"/>
    <col min="5379" max="5379" width="5.26953125" style="4" customWidth="1"/>
    <col min="5380" max="5406" width="8.453125" style="4" customWidth="1"/>
    <col min="5407" max="5409" width="8.36328125" style="4" customWidth="1"/>
    <col min="5410" max="5410" width="4.26953125" style="4" customWidth="1"/>
    <col min="5411" max="5411" width="4.7265625" style="4" customWidth="1"/>
    <col min="5412" max="5412" width="5" style="4" customWidth="1"/>
    <col min="5413" max="5423" width="8.453125" style="4" customWidth="1"/>
    <col min="5424" max="5632" width="9" style="4"/>
    <col min="5633" max="5633" width="3.7265625" style="4" customWidth="1"/>
    <col min="5634" max="5634" width="4.6328125" style="4" customWidth="1"/>
    <col min="5635" max="5635" width="5.26953125" style="4" customWidth="1"/>
    <col min="5636" max="5662" width="8.453125" style="4" customWidth="1"/>
    <col min="5663" max="5665" width="8.36328125" style="4" customWidth="1"/>
    <col min="5666" max="5666" width="4.26953125" style="4" customWidth="1"/>
    <col min="5667" max="5667" width="4.7265625" style="4" customWidth="1"/>
    <col min="5668" max="5668" width="5" style="4" customWidth="1"/>
    <col min="5669" max="5679" width="8.453125" style="4" customWidth="1"/>
    <col min="5680" max="5888" width="9" style="4"/>
    <col min="5889" max="5889" width="3.7265625" style="4" customWidth="1"/>
    <col min="5890" max="5890" width="4.6328125" style="4" customWidth="1"/>
    <col min="5891" max="5891" width="5.26953125" style="4" customWidth="1"/>
    <col min="5892" max="5918" width="8.453125" style="4" customWidth="1"/>
    <col min="5919" max="5921" width="8.36328125" style="4" customWidth="1"/>
    <col min="5922" max="5922" width="4.26953125" style="4" customWidth="1"/>
    <col min="5923" max="5923" width="4.7265625" style="4" customWidth="1"/>
    <col min="5924" max="5924" width="5" style="4" customWidth="1"/>
    <col min="5925" max="5935" width="8.453125" style="4" customWidth="1"/>
    <col min="5936" max="6144" width="9" style="4"/>
    <col min="6145" max="6145" width="3.7265625" style="4" customWidth="1"/>
    <col min="6146" max="6146" width="4.6328125" style="4" customWidth="1"/>
    <col min="6147" max="6147" width="5.26953125" style="4" customWidth="1"/>
    <col min="6148" max="6174" width="8.453125" style="4" customWidth="1"/>
    <col min="6175" max="6177" width="8.36328125" style="4" customWidth="1"/>
    <col min="6178" max="6178" width="4.26953125" style="4" customWidth="1"/>
    <col min="6179" max="6179" width="4.7265625" style="4" customWidth="1"/>
    <col min="6180" max="6180" width="5" style="4" customWidth="1"/>
    <col min="6181" max="6191" width="8.453125" style="4" customWidth="1"/>
    <col min="6192" max="6400" width="9" style="4"/>
    <col min="6401" max="6401" width="3.7265625" style="4" customWidth="1"/>
    <col min="6402" max="6402" width="4.6328125" style="4" customWidth="1"/>
    <col min="6403" max="6403" width="5.26953125" style="4" customWidth="1"/>
    <col min="6404" max="6430" width="8.453125" style="4" customWidth="1"/>
    <col min="6431" max="6433" width="8.36328125" style="4" customWidth="1"/>
    <col min="6434" max="6434" width="4.26953125" style="4" customWidth="1"/>
    <col min="6435" max="6435" width="4.7265625" style="4" customWidth="1"/>
    <col min="6436" max="6436" width="5" style="4" customWidth="1"/>
    <col min="6437" max="6447" width="8.453125" style="4" customWidth="1"/>
    <col min="6448" max="6656" width="9" style="4"/>
    <col min="6657" max="6657" width="3.7265625" style="4" customWidth="1"/>
    <col min="6658" max="6658" width="4.6328125" style="4" customWidth="1"/>
    <col min="6659" max="6659" width="5.26953125" style="4" customWidth="1"/>
    <col min="6660" max="6686" width="8.453125" style="4" customWidth="1"/>
    <col min="6687" max="6689" width="8.36328125" style="4" customWidth="1"/>
    <col min="6690" max="6690" width="4.26953125" style="4" customWidth="1"/>
    <col min="6691" max="6691" width="4.7265625" style="4" customWidth="1"/>
    <col min="6692" max="6692" width="5" style="4" customWidth="1"/>
    <col min="6693" max="6703" width="8.453125" style="4" customWidth="1"/>
    <col min="6704" max="6912" width="9" style="4"/>
    <col min="6913" max="6913" width="3.7265625" style="4" customWidth="1"/>
    <col min="6914" max="6914" width="4.6328125" style="4" customWidth="1"/>
    <col min="6915" max="6915" width="5.26953125" style="4" customWidth="1"/>
    <col min="6916" max="6942" width="8.453125" style="4" customWidth="1"/>
    <col min="6943" max="6945" width="8.36328125" style="4" customWidth="1"/>
    <col min="6946" max="6946" width="4.26953125" style="4" customWidth="1"/>
    <col min="6947" max="6947" width="4.7265625" style="4" customWidth="1"/>
    <col min="6948" max="6948" width="5" style="4" customWidth="1"/>
    <col min="6949" max="6959" width="8.453125" style="4" customWidth="1"/>
    <col min="6960" max="7168" width="9" style="4"/>
    <col min="7169" max="7169" width="3.7265625" style="4" customWidth="1"/>
    <col min="7170" max="7170" width="4.6328125" style="4" customWidth="1"/>
    <col min="7171" max="7171" width="5.26953125" style="4" customWidth="1"/>
    <col min="7172" max="7198" width="8.453125" style="4" customWidth="1"/>
    <col min="7199" max="7201" width="8.36328125" style="4" customWidth="1"/>
    <col min="7202" max="7202" width="4.26953125" style="4" customWidth="1"/>
    <col min="7203" max="7203" width="4.7265625" style="4" customWidth="1"/>
    <col min="7204" max="7204" width="5" style="4" customWidth="1"/>
    <col min="7205" max="7215" width="8.453125" style="4" customWidth="1"/>
    <col min="7216" max="7424" width="9" style="4"/>
    <col min="7425" max="7425" width="3.7265625" style="4" customWidth="1"/>
    <col min="7426" max="7426" width="4.6328125" style="4" customWidth="1"/>
    <col min="7427" max="7427" width="5.26953125" style="4" customWidth="1"/>
    <col min="7428" max="7454" width="8.453125" style="4" customWidth="1"/>
    <col min="7455" max="7457" width="8.36328125" style="4" customWidth="1"/>
    <col min="7458" max="7458" width="4.26953125" style="4" customWidth="1"/>
    <col min="7459" max="7459" width="4.7265625" style="4" customWidth="1"/>
    <col min="7460" max="7460" width="5" style="4" customWidth="1"/>
    <col min="7461" max="7471" width="8.453125" style="4" customWidth="1"/>
    <col min="7472" max="7680" width="9" style="4"/>
    <col min="7681" max="7681" width="3.7265625" style="4" customWidth="1"/>
    <col min="7682" max="7682" width="4.6328125" style="4" customWidth="1"/>
    <col min="7683" max="7683" width="5.26953125" style="4" customWidth="1"/>
    <col min="7684" max="7710" width="8.453125" style="4" customWidth="1"/>
    <col min="7711" max="7713" width="8.36328125" style="4" customWidth="1"/>
    <col min="7714" max="7714" width="4.26953125" style="4" customWidth="1"/>
    <col min="7715" max="7715" width="4.7265625" style="4" customWidth="1"/>
    <col min="7716" max="7716" width="5" style="4" customWidth="1"/>
    <col min="7717" max="7727" width="8.453125" style="4" customWidth="1"/>
    <col min="7728" max="7936" width="9" style="4"/>
    <col min="7937" max="7937" width="3.7265625" style="4" customWidth="1"/>
    <col min="7938" max="7938" width="4.6328125" style="4" customWidth="1"/>
    <col min="7939" max="7939" width="5.26953125" style="4" customWidth="1"/>
    <col min="7940" max="7966" width="8.453125" style="4" customWidth="1"/>
    <col min="7967" max="7969" width="8.36328125" style="4" customWidth="1"/>
    <col min="7970" max="7970" width="4.26953125" style="4" customWidth="1"/>
    <col min="7971" max="7971" width="4.7265625" style="4" customWidth="1"/>
    <col min="7972" max="7972" width="5" style="4" customWidth="1"/>
    <col min="7973" max="7983" width="8.453125" style="4" customWidth="1"/>
    <col min="7984" max="8192" width="9" style="4"/>
    <col min="8193" max="8193" width="3.7265625" style="4" customWidth="1"/>
    <col min="8194" max="8194" width="4.6328125" style="4" customWidth="1"/>
    <col min="8195" max="8195" width="5.26953125" style="4" customWidth="1"/>
    <col min="8196" max="8222" width="8.453125" style="4" customWidth="1"/>
    <col min="8223" max="8225" width="8.36328125" style="4" customWidth="1"/>
    <col min="8226" max="8226" width="4.26953125" style="4" customWidth="1"/>
    <col min="8227" max="8227" width="4.7265625" style="4" customWidth="1"/>
    <col min="8228" max="8228" width="5" style="4" customWidth="1"/>
    <col min="8229" max="8239" width="8.453125" style="4" customWidth="1"/>
    <col min="8240" max="8448" width="9" style="4"/>
    <col min="8449" max="8449" width="3.7265625" style="4" customWidth="1"/>
    <col min="8450" max="8450" width="4.6328125" style="4" customWidth="1"/>
    <col min="8451" max="8451" width="5.26953125" style="4" customWidth="1"/>
    <col min="8452" max="8478" width="8.453125" style="4" customWidth="1"/>
    <col min="8479" max="8481" width="8.36328125" style="4" customWidth="1"/>
    <col min="8482" max="8482" width="4.26953125" style="4" customWidth="1"/>
    <col min="8483" max="8483" width="4.7265625" style="4" customWidth="1"/>
    <col min="8484" max="8484" width="5" style="4" customWidth="1"/>
    <col min="8485" max="8495" width="8.453125" style="4" customWidth="1"/>
    <col min="8496" max="8704" width="9" style="4"/>
    <col min="8705" max="8705" width="3.7265625" style="4" customWidth="1"/>
    <col min="8706" max="8706" width="4.6328125" style="4" customWidth="1"/>
    <col min="8707" max="8707" width="5.26953125" style="4" customWidth="1"/>
    <col min="8708" max="8734" width="8.453125" style="4" customWidth="1"/>
    <col min="8735" max="8737" width="8.36328125" style="4" customWidth="1"/>
    <col min="8738" max="8738" width="4.26953125" style="4" customWidth="1"/>
    <col min="8739" max="8739" width="4.7265625" style="4" customWidth="1"/>
    <col min="8740" max="8740" width="5" style="4" customWidth="1"/>
    <col min="8741" max="8751" width="8.453125" style="4" customWidth="1"/>
    <col min="8752" max="8960" width="9" style="4"/>
    <col min="8961" max="8961" width="3.7265625" style="4" customWidth="1"/>
    <col min="8962" max="8962" width="4.6328125" style="4" customWidth="1"/>
    <col min="8963" max="8963" width="5.26953125" style="4" customWidth="1"/>
    <col min="8964" max="8990" width="8.453125" style="4" customWidth="1"/>
    <col min="8991" max="8993" width="8.36328125" style="4" customWidth="1"/>
    <col min="8994" max="8994" width="4.26953125" style="4" customWidth="1"/>
    <col min="8995" max="8995" width="4.7265625" style="4" customWidth="1"/>
    <col min="8996" max="8996" width="5" style="4" customWidth="1"/>
    <col min="8997" max="9007" width="8.453125" style="4" customWidth="1"/>
    <col min="9008" max="9216" width="9" style="4"/>
    <col min="9217" max="9217" width="3.7265625" style="4" customWidth="1"/>
    <col min="9218" max="9218" width="4.6328125" style="4" customWidth="1"/>
    <col min="9219" max="9219" width="5.26953125" style="4" customWidth="1"/>
    <col min="9220" max="9246" width="8.453125" style="4" customWidth="1"/>
    <col min="9247" max="9249" width="8.36328125" style="4" customWidth="1"/>
    <col min="9250" max="9250" width="4.26953125" style="4" customWidth="1"/>
    <col min="9251" max="9251" width="4.7265625" style="4" customWidth="1"/>
    <col min="9252" max="9252" width="5" style="4" customWidth="1"/>
    <col min="9253" max="9263" width="8.453125" style="4" customWidth="1"/>
    <col min="9264" max="9472" width="9" style="4"/>
    <col min="9473" max="9473" width="3.7265625" style="4" customWidth="1"/>
    <col min="9474" max="9474" width="4.6328125" style="4" customWidth="1"/>
    <col min="9475" max="9475" width="5.26953125" style="4" customWidth="1"/>
    <col min="9476" max="9502" width="8.453125" style="4" customWidth="1"/>
    <col min="9503" max="9505" width="8.36328125" style="4" customWidth="1"/>
    <col min="9506" max="9506" width="4.26953125" style="4" customWidth="1"/>
    <col min="9507" max="9507" width="4.7265625" style="4" customWidth="1"/>
    <col min="9508" max="9508" width="5" style="4" customWidth="1"/>
    <col min="9509" max="9519" width="8.453125" style="4" customWidth="1"/>
    <col min="9520" max="9728" width="9" style="4"/>
    <col min="9729" max="9729" width="3.7265625" style="4" customWidth="1"/>
    <col min="9730" max="9730" width="4.6328125" style="4" customWidth="1"/>
    <col min="9731" max="9731" width="5.26953125" style="4" customWidth="1"/>
    <col min="9732" max="9758" width="8.453125" style="4" customWidth="1"/>
    <col min="9759" max="9761" width="8.36328125" style="4" customWidth="1"/>
    <col min="9762" max="9762" width="4.26953125" style="4" customWidth="1"/>
    <col min="9763" max="9763" width="4.7265625" style="4" customWidth="1"/>
    <col min="9764" max="9764" width="5" style="4" customWidth="1"/>
    <col min="9765" max="9775" width="8.453125" style="4" customWidth="1"/>
    <col min="9776" max="9984" width="9" style="4"/>
    <col min="9985" max="9985" width="3.7265625" style="4" customWidth="1"/>
    <col min="9986" max="9986" width="4.6328125" style="4" customWidth="1"/>
    <col min="9987" max="9987" width="5.26953125" style="4" customWidth="1"/>
    <col min="9988" max="10014" width="8.453125" style="4" customWidth="1"/>
    <col min="10015" max="10017" width="8.36328125" style="4" customWidth="1"/>
    <col min="10018" max="10018" width="4.26953125" style="4" customWidth="1"/>
    <col min="10019" max="10019" width="4.7265625" style="4" customWidth="1"/>
    <col min="10020" max="10020" width="5" style="4" customWidth="1"/>
    <col min="10021" max="10031" width="8.453125" style="4" customWidth="1"/>
    <col min="10032" max="10240" width="9" style="4"/>
    <col min="10241" max="10241" width="3.7265625" style="4" customWidth="1"/>
    <col min="10242" max="10242" width="4.6328125" style="4" customWidth="1"/>
    <col min="10243" max="10243" width="5.26953125" style="4" customWidth="1"/>
    <col min="10244" max="10270" width="8.453125" style="4" customWidth="1"/>
    <col min="10271" max="10273" width="8.36328125" style="4" customWidth="1"/>
    <col min="10274" max="10274" width="4.26953125" style="4" customWidth="1"/>
    <col min="10275" max="10275" width="4.7265625" style="4" customWidth="1"/>
    <col min="10276" max="10276" width="5" style="4" customWidth="1"/>
    <col min="10277" max="10287" width="8.453125" style="4" customWidth="1"/>
    <col min="10288" max="10496" width="9" style="4"/>
    <col min="10497" max="10497" width="3.7265625" style="4" customWidth="1"/>
    <col min="10498" max="10498" width="4.6328125" style="4" customWidth="1"/>
    <col min="10499" max="10499" width="5.26953125" style="4" customWidth="1"/>
    <col min="10500" max="10526" width="8.453125" style="4" customWidth="1"/>
    <col min="10527" max="10529" width="8.36328125" style="4" customWidth="1"/>
    <col min="10530" max="10530" width="4.26953125" style="4" customWidth="1"/>
    <col min="10531" max="10531" width="4.7265625" style="4" customWidth="1"/>
    <col min="10532" max="10532" width="5" style="4" customWidth="1"/>
    <col min="10533" max="10543" width="8.453125" style="4" customWidth="1"/>
    <col min="10544" max="10752" width="9" style="4"/>
    <col min="10753" max="10753" width="3.7265625" style="4" customWidth="1"/>
    <col min="10754" max="10754" width="4.6328125" style="4" customWidth="1"/>
    <col min="10755" max="10755" width="5.26953125" style="4" customWidth="1"/>
    <col min="10756" max="10782" width="8.453125" style="4" customWidth="1"/>
    <col min="10783" max="10785" width="8.36328125" style="4" customWidth="1"/>
    <col min="10786" max="10786" width="4.26953125" style="4" customWidth="1"/>
    <col min="10787" max="10787" width="4.7265625" style="4" customWidth="1"/>
    <col min="10788" max="10788" width="5" style="4" customWidth="1"/>
    <col min="10789" max="10799" width="8.453125" style="4" customWidth="1"/>
    <col min="10800" max="11008" width="9" style="4"/>
    <col min="11009" max="11009" width="3.7265625" style="4" customWidth="1"/>
    <col min="11010" max="11010" width="4.6328125" style="4" customWidth="1"/>
    <col min="11011" max="11011" width="5.26953125" style="4" customWidth="1"/>
    <col min="11012" max="11038" width="8.453125" style="4" customWidth="1"/>
    <col min="11039" max="11041" width="8.36328125" style="4" customWidth="1"/>
    <col min="11042" max="11042" width="4.26953125" style="4" customWidth="1"/>
    <col min="11043" max="11043" width="4.7265625" style="4" customWidth="1"/>
    <col min="11044" max="11044" width="5" style="4" customWidth="1"/>
    <col min="11045" max="11055" width="8.453125" style="4" customWidth="1"/>
    <col min="11056" max="11264" width="9" style="4"/>
    <col min="11265" max="11265" width="3.7265625" style="4" customWidth="1"/>
    <col min="11266" max="11266" width="4.6328125" style="4" customWidth="1"/>
    <col min="11267" max="11267" width="5.26953125" style="4" customWidth="1"/>
    <col min="11268" max="11294" width="8.453125" style="4" customWidth="1"/>
    <col min="11295" max="11297" width="8.36328125" style="4" customWidth="1"/>
    <col min="11298" max="11298" width="4.26953125" style="4" customWidth="1"/>
    <col min="11299" max="11299" width="4.7265625" style="4" customWidth="1"/>
    <col min="11300" max="11300" width="5" style="4" customWidth="1"/>
    <col min="11301" max="11311" width="8.453125" style="4" customWidth="1"/>
    <col min="11312" max="11520" width="9" style="4"/>
    <col min="11521" max="11521" width="3.7265625" style="4" customWidth="1"/>
    <col min="11522" max="11522" width="4.6328125" style="4" customWidth="1"/>
    <col min="11523" max="11523" width="5.26953125" style="4" customWidth="1"/>
    <col min="11524" max="11550" width="8.453125" style="4" customWidth="1"/>
    <col min="11551" max="11553" width="8.36328125" style="4" customWidth="1"/>
    <col min="11554" max="11554" width="4.26953125" style="4" customWidth="1"/>
    <col min="11555" max="11555" width="4.7265625" style="4" customWidth="1"/>
    <col min="11556" max="11556" width="5" style="4" customWidth="1"/>
    <col min="11557" max="11567" width="8.453125" style="4" customWidth="1"/>
    <col min="11568" max="11776" width="9" style="4"/>
    <col min="11777" max="11777" width="3.7265625" style="4" customWidth="1"/>
    <col min="11778" max="11778" width="4.6328125" style="4" customWidth="1"/>
    <col min="11779" max="11779" width="5.26953125" style="4" customWidth="1"/>
    <col min="11780" max="11806" width="8.453125" style="4" customWidth="1"/>
    <col min="11807" max="11809" width="8.36328125" style="4" customWidth="1"/>
    <col min="11810" max="11810" width="4.26953125" style="4" customWidth="1"/>
    <col min="11811" max="11811" width="4.7265625" style="4" customWidth="1"/>
    <col min="11812" max="11812" width="5" style="4" customWidth="1"/>
    <col min="11813" max="11823" width="8.453125" style="4" customWidth="1"/>
    <col min="11824" max="12032" width="9" style="4"/>
    <col min="12033" max="12033" width="3.7265625" style="4" customWidth="1"/>
    <col min="12034" max="12034" width="4.6328125" style="4" customWidth="1"/>
    <col min="12035" max="12035" width="5.26953125" style="4" customWidth="1"/>
    <col min="12036" max="12062" width="8.453125" style="4" customWidth="1"/>
    <col min="12063" max="12065" width="8.36328125" style="4" customWidth="1"/>
    <col min="12066" max="12066" width="4.26953125" style="4" customWidth="1"/>
    <col min="12067" max="12067" width="4.7265625" style="4" customWidth="1"/>
    <col min="12068" max="12068" width="5" style="4" customWidth="1"/>
    <col min="12069" max="12079" width="8.453125" style="4" customWidth="1"/>
    <col min="12080" max="12288" width="9" style="4"/>
    <col min="12289" max="12289" width="3.7265625" style="4" customWidth="1"/>
    <col min="12290" max="12290" width="4.6328125" style="4" customWidth="1"/>
    <col min="12291" max="12291" width="5.26953125" style="4" customWidth="1"/>
    <col min="12292" max="12318" width="8.453125" style="4" customWidth="1"/>
    <col min="12319" max="12321" width="8.36328125" style="4" customWidth="1"/>
    <col min="12322" max="12322" width="4.26953125" style="4" customWidth="1"/>
    <col min="12323" max="12323" width="4.7265625" style="4" customWidth="1"/>
    <col min="12324" max="12324" width="5" style="4" customWidth="1"/>
    <col min="12325" max="12335" width="8.453125" style="4" customWidth="1"/>
    <col min="12336" max="12544" width="9" style="4"/>
    <col min="12545" max="12545" width="3.7265625" style="4" customWidth="1"/>
    <col min="12546" max="12546" width="4.6328125" style="4" customWidth="1"/>
    <col min="12547" max="12547" width="5.26953125" style="4" customWidth="1"/>
    <col min="12548" max="12574" width="8.453125" style="4" customWidth="1"/>
    <col min="12575" max="12577" width="8.36328125" style="4" customWidth="1"/>
    <col min="12578" max="12578" width="4.26953125" style="4" customWidth="1"/>
    <col min="12579" max="12579" width="4.7265625" style="4" customWidth="1"/>
    <col min="12580" max="12580" width="5" style="4" customWidth="1"/>
    <col min="12581" max="12591" width="8.453125" style="4" customWidth="1"/>
    <col min="12592" max="12800" width="9" style="4"/>
    <col min="12801" max="12801" width="3.7265625" style="4" customWidth="1"/>
    <col min="12802" max="12802" width="4.6328125" style="4" customWidth="1"/>
    <col min="12803" max="12803" width="5.26953125" style="4" customWidth="1"/>
    <col min="12804" max="12830" width="8.453125" style="4" customWidth="1"/>
    <col min="12831" max="12833" width="8.36328125" style="4" customWidth="1"/>
    <col min="12834" max="12834" width="4.26953125" style="4" customWidth="1"/>
    <col min="12835" max="12835" width="4.7265625" style="4" customWidth="1"/>
    <col min="12836" max="12836" width="5" style="4" customWidth="1"/>
    <col min="12837" max="12847" width="8.453125" style="4" customWidth="1"/>
    <col min="12848" max="13056" width="9" style="4"/>
    <col min="13057" max="13057" width="3.7265625" style="4" customWidth="1"/>
    <col min="13058" max="13058" width="4.6328125" style="4" customWidth="1"/>
    <col min="13059" max="13059" width="5.26953125" style="4" customWidth="1"/>
    <col min="13060" max="13086" width="8.453125" style="4" customWidth="1"/>
    <col min="13087" max="13089" width="8.36328125" style="4" customWidth="1"/>
    <col min="13090" max="13090" width="4.26953125" style="4" customWidth="1"/>
    <col min="13091" max="13091" width="4.7265625" style="4" customWidth="1"/>
    <col min="13092" max="13092" width="5" style="4" customWidth="1"/>
    <col min="13093" max="13103" width="8.453125" style="4" customWidth="1"/>
    <col min="13104" max="13312" width="9" style="4"/>
    <col min="13313" max="13313" width="3.7265625" style="4" customWidth="1"/>
    <col min="13314" max="13314" width="4.6328125" style="4" customWidth="1"/>
    <col min="13315" max="13315" width="5.26953125" style="4" customWidth="1"/>
    <col min="13316" max="13342" width="8.453125" style="4" customWidth="1"/>
    <col min="13343" max="13345" width="8.36328125" style="4" customWidth="1"/>
    <col min="13346" max="13346" width="4.26953125" style="4" customWidth="1"/>
    <col min="13347" max="13347" width="4.7265625" style="4" customWidth="1"/>
    <col min="13348" max="13348" width="5" style="4" customWidth="1"/>
    <col min="13349" max="13359" width="8.453125" style="4" customWidth="1"/>
    <col min="13360" max="13568" width="9" style="4"/>
    <col min="13569" max="13569" width="3.7265625" style="4" customWidth="1"/>
    <col min="13570" max="13570" width="4.6328125" style="4" customWidth="1"/>
    <col min="13571" max="13571" width="5.26953125" style="4" customWidth="1"/>
    <col min="13572" max="13598" width="8.453125" style="4" customWidth="1"/>
    <col min="13599" max="13601" width="8.36328125" style="4" customWidth="1"/>
    <col min="13602" max="13602" width="4.26953125" style="4" customWidth="1"/>
    <col min="13603" max="13603" width="4.7265625" style="4" customWidth="1"/>
    <col min="13604" max="13604" width="5" style="4" customWidth="1"/>
    <col min="13605" max="13615" width="8.453125" style="4" customWidth="1"/>
    <col min="13616" max="13824" width="9" style="4"/>
    <col min="13825" max="13825" width="3.7265625" style="4" customWidth="1"/>
    <col min="13826" max="13826" width="4.6328125" style="4" customWidth="1"/>
    <col min="13827" max="13827" width="5.26953125" style="4" customWidth="1"/>
    <col min="13828" max="13854" width="8.453125" style="4" customWidth="1"/>
    <col min="13855" max="13857" width="8.36328125" style="4" customWidth="1"/>
    <col min="13858" max="13858" width="4.26953125" style="4" customWidth="1"/>
    <col min="13859" max="13859" width="4.7265625" style="4" customWidth="1"/>
    <col min="13860" max="13860" width="5" style="4" customWidth="1"/>
    <col min="13861" max="13871" width="8.453125" style="4" customWidth="1"/>
    <col min="13872" max="14080" width="9" style="4"/>
    <col min="14081" max="14081" width="3.7265625" style="4" customWidth="1"/>
    <col min="14082" max="14082" width="4.6328125" style="4" customWidth="1"/>
    <col min="14083" max="14083" width="5.26953125" style="4" customWidth="1"/>
    <col min="14084" max="14110" width="8.453125" style="4" customWidth="1"/>
    <col min="14111" max="14113" width="8.36328125" style="4" customWidth="1"/>
    <col min="14114" max="14114" width="4.26953125" style="4" customWidth="1"/>
    <col min="14115" max="14115" width="4.7265625" style="4" customWidth="1"/>
    <col min="14116" max="14116" width="5" style="4" customWidth="1"/>
    <col min="14117" max="14127" width="8.453125" style="4" customWidth="1"/>
    <col min="14128" max="14336" width="9" style="4"/>
    <col min="14337" max="14337" width="3.7265625" style="4" customWidth="1"/>
    <col min="14338" max="14338" width="4.6328125" style="4" customWidth="1"/>
    <col min="14339" max="14339" width="5.26953125" style="4" customWidth="1"/>
    <col min="14340" max="14366" width="8.453125" style="4" customWidth="1"/>
    <col min="14367" max="14369" width="8.36328125" style="4" customWidth="1"/>
    <col min="14370" max="14370" width="4.26953125" style="4" customWidth="1"/>
    <col min="14371" max="14371" width="4.7265625" style="4" customWidth="1"/>
    <col min="14372" max="14372" width="5" style="4" customWidth="1"/>
    <col min="14373" max="14383" width="8.453125" style="4" customWidth="1"/>
    <col min="14384" max="14592" width="9" style="4"/>
    <col min="14593" max="14593" width="3.7265625" style="4" customWidth="1"/>
    <col min="14594" max="14594" width="4.6328125" style="4" customWidth="1"/>
    <col min="14595" max="14595" width="5.26953125" style="4" customWidth="1"/>
    <col min="14596" max="14622" width="8.453125" style="4" customWidth="1"/>
    <col min="14623" max="14625" width="8.36328125" style="4" customWidth="1"/>
    <col min="14626" max="14626" width="4.26953125" style="4" customWidth="1"/>
    <col min="14627" max="14627" width="4.7265625" style="4" customWidth="1"/>
    <col min="14628" max="14628" width="5" style="4" customWidth="1"/>
    <col min="14629" max="14639" width="8.453125" style="4" customWidth="1"/>
    <col min="14640" max="14848" width="9" style="4"/>
    <col min="14849" max="14849" width="3.7265625" style="4" customWidth="1"/>
    <col min="14850" max="14850" width="4.6328125" style="4" customWidth="1"/>
    <col min="14851" max="14851" width="5.26953125" style="4" customWidth="1"/>
    <col min="14852" max="14878" width="8.453125" style="4" customWidth="1"/>
    <col min="14879" max="14881" width="8.36328125" style="4" customWidth="1"/>
    <col min="14882" max="14882" width="4.26953125" style="4" customWidth="1"/>
    <col min="14883" max="14883" width="4.7265625" style="4" customWidth="1"/>
    <col min="14884" max="14884" width="5" style="4" customWidth="1"/>
    <col min="14885" max="14895" width="8.453125" style="4" customWidth="1"/>
    <col min="14896" max="15104" width="9" style="4"/>
    <col min="15105" max="15105" width="3.7265625" style="4" customWidth="1"/>
    <col min="15106" max="15106" width="4.6328125" style="4" customWidth="1"/>
    <col min="15107" max="15107" width="5.26953125" style="4" customWidth="1"/>
    <col min="15108" max="15134" width="8.453125" style="4" customWidth="1"/>
    <col min="15135" max="15137" width="8.36328125" style="4" customWidth="1"/>
    <col min="15138" max="15138" width="4.26953125" style="4" customWidth="1"/>
    <col min="15139" max="15139" width="4.7265625" style="4" customWidth="1"/>
    <col min="15140" max="15140" width="5" style="4" customWidth="1"/>
    <col min="15141" max="15151" width="8.453125" style="4" customWidth="1"/>
    <col min="15152" max="15360" width="9" style="4"/>
    <col min="15361" max="15361" width="3.7265625" style="4" customWidth="1"/>
    <col min="15362" max="15362" width="4.6328125" style="4" customWidth="1"/>
    <col min="15363" max="15363" width="5.26953125" style="4" customWidth="1"/>
    <col min="15364" max="15390" width="8.453125" style="4" customWidth="1"/>
    <col min="15391" max="15393" width="8.36328125" style="4" customWidth="1"/>
    <col min="15394" max="15394" width="4.26953125" style="4" customWidth="1"/>
    <col min="15395" max="15395" width="4.7265625" style="4" customWidth="1"/>
    <col min="15396" max="15396" width="5" style="4" customWidth="1"/>
    <col min="15397" max="15407" width="8.453125" style="4" customWidth="1"/>
    <col min="15408" max="15616" width="9" style="4"/>
    <col min="15617" max="15617" width="3.7265625" style="4" customWidth="1"/>
    <col min="15618" max="15618" width="4.6328125" style="4" customWidth="1"/>
    <col min="15619" max="15619" width="5.26953125" style="4" customWidth="1"/>
    <col min="15620" max="15646" width="8.453125" style="4" customWidth="1"/>
    <col min="15647" max="15649" width="8.36328125" style="4" customWidth="1"/>
    <col min="15650" max="15650" width="4.26953125" style="4" customWidth="1"/>
    <col min="15651" max="15651" width="4.7265625" style="4" customWidth="1"/>
    <col min="15652" max="15652" width="5" style="4" customWidth="1"/>
    <col min="15653" max="15663" width="8.453125" style="4" customWidth="1"/>
    <col min="15664" max="15872" width="9" style="4"/>
    <col min="15873" max="15873" width="3.7265625" style="4" customWidth="1"/>
    <col min="15874" max="15874" width="4.6328125" style="4" customWidth="1"/>
    <col min="15875" max="15875" width="5.26953125" style="4" customWidth="1"/>
    <col min="15876" max="15902" width="8.453125" style="4" customWidth="1"/>
    <col min="15903" max="15905" width="8.36328125" style="4" customWidth="1"/>
    <col min="15906" max="15906" width="4.26953125" style="4" customWidth="1"/>
    <col min="15907" max="15907" width="4.7265625" style="4" customWidth="1"/>
    <col min="15908" max="15908" width="5" style="4" customWidth="1"/>
    <col min="15909" max="15919" width="8.453125" style="4" customWidth="1"/>
    <col min="15920" max="16128" width="9" style="4"/>
    <col min="16129" max="16129" width="3.7265625" style="4" customWidth="1"/>
    <col min="16130" max="16130" width="4.6328125" style="4" customWidth="1"/>
    <col min="16131" max="16131" width="5.26953125" style="4" customWidth="1"/>
    <col min="16132" max="16158" width="8.453125" style="4" customWidth="1"/>
    <col min="16159" max="16161" width="8.36328125" style="4" customWidth="1"/>
    <col min="16162" max="16162" width="4.26953125" style="4" customWidth="1"/>
    <col min="16163" max="16163" width="4.7265625" style="4" customWidth="1"/>
    <col min="16164" max="16164" width="5" style="4" customWidth="1"/>
    <col min="16165" max="16175" width="8.453125" style="4" customWidth="1"/>
    <col min="16176" max="16384" width="9" style="4"/>
  </cols>
  <sheetData>
    <row r="1" spans="1:64">
      <c r="A1" s="1"/>
      <c r="B1" s="2" t="s">
        <v>145</v>
      </c>
      <c r="C1" s="1"/>
      <c r="D1" s="1"/>
      <c r="E1" s="75"/>
      <c r="F1" s="75"/>
      <c r="G1" s="1"/>
      <c r="H1" s="1"/>
      <c r="I1" s="75"/>
      <c r="J1" s="1"/>
      <c r="K1" s="1"/>
      <c r="L1" s="1"/>
      <c r="M1" s="1"/>
      <c r="N1" s="1"/>
      <c r="O1" s="8"/>
      <c r="P1" s="8"/>
      <c r="Q1" s="1"/>
      <c r="R1" s="1"/>
      <c r="S1" s="75"/>
      <c r="T1" s="1"/>
      <c r="U1" s="1"/>
      <c r="V1" s="1"/>
      <c r="W1" s="75"/>
      <c r="X1" s="75"/>
      <c r="Y1" s="75"/>
      <c r="Z1" s="75"/>
      <c r="AA1" s="75"/>
      <c r="AB1" s="1"/>
      <c r="AC1" s="75"/>
      <c r="AD1" s="1"/>
      <c r="AE1" s="3" t="s">
        <v>9</v>
      </c>
      <c r="AF1" s="3"/>
      <c r="AG1" s="3"/>
      <c r="AH1" s="1"/>
      <c r="AI1" s="2" t="s">
        <v>146</v>
      </c>
      <c r="AJ1" s="1"/>
      <c r="AK1" s="1"/>
      <c r="AL1" s="75"/>
      <c r="AM1" s="75"/>
      <c r="AN1" s="75"/>
      <c r="AO1" s="75"/>
      <c r="AP1" s="1"/>
      <c r="AQ1" s="75"/>
      <c r="AR1" s="75"/>
      <c r="AS1" s="75"/>
      <c r="AT1" s="75"/>
      <c r="AU1" s="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</row>
    <row r="2" spans="1:64" ht="37.5" customHeight="1">
      <c r="A2" s="5" t="s">
        <v>147</v>
      </c>
      <c r="B2" s="6"/>
      <c r="C2" s="5"/>
      <c r="D2" s="7" t="s">
        <v>13</v>
      </c>
      <c r="E2" s="7" t="s">
        <v>14</v>
      </c>
      <c r="F2" s="7" t="s">
        <v>15</v>
      </c>
      <c r="G2" s="7" t="s">
        <v>16</v>
      </c>
      <c r="H2" s="7" t="s">
        <v>17</v>
      </c>
      <c r="I2" s="7" t="s">
        <v>18</v>
      </c>
      <c r="J2" s="7" t="s">
        <v>19</v>
      </c>
      <c r="K2" s="7" t="s">
        <v>20</v>
      </c>
      <c r="L2" s="7" t="s">
        <v>21</v>
      </c>
      <c r="M2" s="7" t="s">
        <v>22</v>
      </c>
      <c r="N2" s="7" t="s">
        <v>23</v>
      </c>
      <c r="O2" s="7" t="s">
        <v>24</v>
      </c>
      <c r="P2" s="7" t="s">
        <v>25</v>
      </c>
      <c r="Q2" s="7" t="s">
        <v>26</v>
      </c>
      <c r="R2" s="7" t="s">
        <v>27</v>
      </c>
      <c r="S2" s="7" t="s">
        <v>28</v>
      </c>
      <c r="T2" s="7" t="s">
        <v>29</v>
      </c>
      <c r="U2" s="7" t="s">
        <v>30</v>
      </c>
      <c r="V2" s="7" t="s">
        <v>31</v>
      </c>
      <c r="W2" s="7" t="s">
        <v>32</v>
      </c>
      <c r="X2" s="7" t="s">
        <v>33</v>
      </c>
      <c r="Y2" s="7" t="s">
        <v>34</v>
      </c>
      <c r="Z2" s="7" t="s">
        <v>35</v>
      </c>
      <c r="AA2" s="7" t="s">
        <v>36</v>
      </c>
      <c r="AB2" s="7" t="s">
        <v>37</v>
      </c>
      <c r="AC2" s="7" t="s">
        <v>38</v>
      </c>
      <c r="AD2" s="7" t="s">
        <v>39</v>
      </c>
      <c r="AE2" s="7" t="s">
        <v>40</v>
      </c>
      <c r="AF2" s="7" t="s">
        <v>41</v>
      </c>
      <c r="AG2" s="7" t="s">
        <v>42</v>
      </c>
      <c r="AH2" s="5" t="s">
        <v>147</v>
      </c>
      <c r="AI2" s="6"/>
      <c r="AJ2" s="5"/>
      <c r="AK2" s="7" t="s">
        <v>128</v>
      </c>
      <c r="AL2" s="7" t="s">
        <v>129</v>
      </c>
      <c r="AM2" s="7" t="s">
        <v>130</v>
      </c>
      <c r="AN2" s="7" t="s">
        <v>131</v>
      </c>
      <c r="AO2" s="7" t="s">
        <v>132</v>
      </c>
      <c r="AP2" s="7" t="s">
        <v>133</v>
      </c>
      <c r="AQ2" s="7" t="s">
        <v>134</v>
      </c>
      <c r="AR2" s="7" t="s">
        <v>135</v>
      </c>
      <c r="AS2" s="7" t="s">
        <v>136</v>
      </c>
      <c r="AT2" s="7" t="s">
        <v>137</v>
      </c>
      <c r="AU2" s="7" t="s">
        <v>138</v>
      </c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</row>
    <row r="3" spans="1:64">
      <c r="A3" s="8"/>
      <c r="B3" s="9" t="s">
        <v>54</v>
      </c>
      <c r="C3" s="9"/>
      <c r="D3" s="10">
        <f>ROUND(SUM(D30:D41)/12,1)</f>
        <v>104.4</v>
      </c>
      <c r="E3" s="10">
        <f t="shared" ref="E3:AB3" si="0">ROUND(SUM(E30:E41)/12,1)</f>
        <v>104.4</v>
      </c>
      <c r="F3" s="10">
        <f t="shared" si="0"/>
        <v>108.8</v>
      </c>
      <c r="G3" s="10">
        <f t="shared" si="0"/>
        <v>112.4</v>
      </c>
      <c r="H3" s="10">
        <f t="shared" si="0"/>
        <v>72.900000000000006</v>
      </c>
      <c r="I3" s="10">
        <f t="shared" si="0"/>
        <v>111.2</v>
      </c>
      <c r="J3" s="10">
        <f t="shared" si="0"/>
        <v>209.5</v>
      </c>
      <c r="K3" s="10">
        <f t="shared" si="0"/>
        <v>88.3</v>
      </c>
      <c r="L3" s="10">
        <f t="shared" si="0"/>
        <v>38.6</v>
      </c>
      <c r="M3" s="10">
        <f t="shared" si="0"/>
        <v>36.5</v>
      </c>
      <c r="N3" s="10">
        <f t="shared" si="0"/>
        <v>53.3</v>
      </c>
      <c r="O3" s="10">
        <f t="shared" si="0"/>
        <v>103.3</v>
      </c>
      <c r="P3" s="10">
        <f t="shared" si="0"/>
        <v>109.1</v>
      </c>
      <c r="Q3" s="10">
        <f t="shared" si="0"/>
        <v>96.8</v>
      </c>
      <c r="R3" s="10">
        <f t="shared" si="0"/>
        <v>103.9</v>
      </c>
      <c r="S3" s="10">
        <f t="shared" si="0"/>
        <v>105.7</v>
      </c>
      <c r="T3" s="10">
        <f t="shared" si="0"/>
        <v>81.8</v>
      </c>
      <c r="U3" s="10">
        <f t="shared" si="0"/>
        <v>211.7</v>
      </c>
      <c r="V3" s="10">
        <f t="shared" si="0"/>
        <v>225.3</v>
      </c>
      <c r="W3" s="10">
        <f t="shared" si="0"/>
        <v>59.7</v>
      </c>
      <c r="X3" s="10">
        <f t="shared" si="0"/>
        <v>132.69999999999999</v>
      </c>
      <c r="Y3" s="10">
        <f t="shared" si="0"/>
        <v>171</v>
      </c>
      <c r="Z3" s="10">
        <f t="shared" si="0"/>
        <v>226.6</v>
      </c>
      <c r="AA3" s="10">
        <f t="shared" si="0"/>
        <v>13.2</v>
      </c>
      <c r="AB3" s="10">
        <f t="shared" si="0"/>
        <v>86.3</v>
      </c>
      <c r="AC3" s="10">
        <f>ROUND(SUM(AC30:AC41)/12,1)</f>
        <v>0</v>
      </c>
      <c r="AD3" s="10">
        <f>ROUND(SUM(AD30:AD41)/12,1)</f>
        <v>57.8</v>
      </c>
      <c r="AE3" s="54">
        <f>ROUND(SUM(AE30:AE41)/12,1)</f>
        <v>54.6</v>
      </c>
      <c r="AF3" s="54">
        <f>ROUND(SUM(AF30:AF41)/12,1)</f>
        <v>0</v>
      </c>
      <c r="AG3" s="54">
        <f>ROUND(SUM(AG30:AG41)/12,1)</f>
        <v>104.4</v>
      </c>
      <c r="AH3" s="8"/>
      <c r="AI3" s="9" t="s">
        <v>54</v>
      </c>
      <c r="AJ3" s="9"/>
      <c r="AK3" s="10">
        <f t="shared" ref="AK3:AU3" si="1">ROUND(SUM(AK30:AK41)/12,1)</f>
        <v>104.4</v>
      </c>
      <c r="AL3" s="10">
        <f t="shared" si="1"/>
        <v>103</v>
      </c>
      <c r="AM3" s="10">
        <f t="shared" si="1"/>
        <v>75.5</v>
      </c>
      <c r="AN3" s="10">
        <f t="shared" si="1"/>
        <v>71.7</v>
      </c>
      <c r="AO3" s="10">
        <f t="shared" si="1"/>
        <v>81.900000000000006</v>
      </c>
      <c r="AP3" s="10">
        <f t="shared" si="1"/>
        <v>138.1</v>
      </c>
      <c r="AQ3" s="10">
        <f t="shared" si="1"/>
        <v>108.3</v>
      </c>
      <c r="AR3" s="10">
        <f t="shared" si="1"/>
        <v>150.6</v>
      </c>
      <c r="AS3" s="10">
        <f t="shared" si="1"/>
        <v>105.3</v>
      </c>
      <c r="AT3" s="10">
        <f t="shared" si="1"/>
        <v>106.3</v>
      </c>
      <c r="AU3" s="10">
        <f t="shared" si="1"/>
        <v>88.1</v>
      </c>
      <c r="AV3" s="11"/>
      <c r="AW3" s="11"/>
      <c r="AX3" s="11"/>
      <c r="AY3" s="11"/>
      <c r="AZ3" s="11"/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</row>
    <row r="4" spans="1:64">
      <c r="A4" s="8"/>
      <c r="B4" s="9" t="s">
        <v>55</v>
      </c>
      <c r="C4" s="9"/>
      <c r="D4" s="10">
        <f>ROUND(SUM(D42:D53)/12,1)</f>
        <v>95.4</v>
      </c>
      <c r="E4" s="10">
        <f t="shared" ref="E4:AB4" si="2">ROUND(SUM(E42:E53)/12,1)</f>
        <v>95.4</v>
      </c>
      <c r="F4" s="10">
        <f t="shared" si="2"/>
        <v>98.4</v>
      </c>
      <c r="G4" s="10">
        <f t="shared" si="2"/>
        <v>187.4</v>
      </c>
      <c r="H4" s="10">
        <f t="shared" si="2"/>
        <v>69.2</v>
      </c>
      <c r="I4" s="10">
        <f t="shared" si="2"/>
        <v>92.4</v>
      </c>
      <c r="J4" s="10">
        <f t="shared" si="2"/>
        <v>159.1</v>
      </c>
      <c r="K4" s="10">
        <f t="shared" si="2"/>
        <v>77.3</v>
      </c>
      <c r="L4" s="10">
        <f t="shared" si="2"/>
        <v>41</v>
      </c>
      <c r="M4" s="10">
        <f t="shared" si="2"/>
        <v>40.299999999999997</v>
      </c>
      <c r="N4" s="10">
        <f t="shared" si="2"/>
        <v>52.4</v>
      </c>
      <c r="O4" s="10">
        <f t="shared" si="2"/>
        <v>107.9</v>
      </c>
      <c r="P4" s="10">
        <f t="shared" si="2"/>
        <v>105.2</v>
      </c>
      <c r="Q4" s="10">
        <f t="shared" si="2"/>
        <v>94.3</v>
      </c>
      <c r="R4" s="10">
        <f t="shared" si="2"/>
        <v>102.1</v>
      </c>
      <c r="S4" s="10">
        <f t="shared" si="2"/>
        <v>93.4</v>
      </c>
      <c r="T4" s="10">
        <f t="shared" si="2"/>
        <v>106.1</v>
      </c>
      <c r="U4" s="10">
        <f t="shared" si="2"/>
        <v>92.6</v>
      </c>
      <c r="V4" s="10">
        <f t="shared" si="2"/>
        <v>216.9</v>
      </c>
      <c r="W4" s="10">
        <f t="shared" si="2"/>
        <v>64</v>
      </c>
      <c r="X4" s="10">
        <f t="shared" si="2"/>
        <v>142.80000000000001</v>
      </c>
      <c r="Y4" s="10">
        <f t="shared" si="2"/>
        <v>182.6</v>
      </c>
      <c r="Z4" s="10">
        <f t="shared" si="2"/>
        <v>230.1</v>
      </c>
      <c r="AA4" s="10">
        <f t="shared" si="2"/>
        <v>99</v>
      </c>
      <c r="AB4" s="10">
        <f t="shared" si="2"/>
        <v>139.30000000000001</v>
      </c>
      <c r="AC4" s="10">
        <f>ROUND(SUM(AC42:AC53)/12,1)</f>
        <v>0</v>
      </c>
      <c r="AD4" s="10">
        <f>ROUND(SUM(AD42:AD53)/12,1)</f>
        <v>37.9</v>
      </c>
      <c r="AE4" s="54">
        <f>ROUND(SUM(AE42:AE53)/12,1)</f>
        <v>50.3</v>
      </c>
      <c r="AF4" s="54">
        <f>ROUND(SUM(AF42:AF53)/12,1)</f>
        <v>0</v>
      </c>
      <c r="AG4" s="54">
        <f>ROUND(SUM(AG42:AG53)/12,1)</f>
        <v>95.4</v>
      </c>
      <c r="AH4" s="8"/>
      <c r="AI4" s="9" t="s">
        <v>55</v>
      </c>
      <c r="AJ4" s="9"/>
      <c r="AK4" s="10">
        <f t="shared" ref="AK4:AU4" si="3">ROUND(SUM(AK42:AK53)/12,1)</f>
        <v>95.4</v>
      </c>
      <c r="AL4" s="10">
        <f t="shared" si="3"/>
        <v>79.5</v>
      </c>
      <c r="AM4" s="10">
        <f t="shared" si="3"/>
        <v>67.099999999999994</v>
      </c>
      <c r="AN4" s="10">
        <f t="shared" si="3"/>
        <v>57.4</v>
      </c>
      <c r="AO4" s="10">
        <f t="shared" si="3"/>
        <v>83.2</v>
      </c>
      <c r="AP4" s="10">
        <f t="shared" si="3"/>
        <v>95.3</v>
      </c>
      <c r="AQ4" s="10">
        <f t="shared" si="3"/>
        <v>119.5</v>
      </c>
      <c r="AR4" s="10">
        <f t="shared" si="3"/>
        <v>85.2</v>
      </c>
      <c r="AS4" s="10">
        <f t="shared" si="3"/>
        <v>104.5</v>
      </c>
      <c r="AT4" s="10">
        <f t="shared" si="3"/>
        <v>105.2</v>
      </c>
      <c r="AU4" s="10">
        <f t="shared" si="3"/>
        <v>92</v>
      </c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</row>
    <row r="5" spans="1:64">
      <c r="A5" s="8"/>
      <c r="B5" s="9" t="s">
        <v>56</v>
      </c>
      <c r="C5" s="9"/>
      <c r="D5" s="10">
        <f>ROUND(SUM(D54:D65)/12,1)</f>
        <v>93.5</v>
      </c>
      <c r="E5" s="10">
        <f t="shared" ref="E5:AB5" si="4">ROUND(SUM(E54:E65)/12,1)</f>
        <v>93.5</v>
      </c>
      <c r="F5" s="10">
        <f t="shared" si="4"/>
        <v>97.7</v>
      </c>
      <c r="G5" s="10">
        <f t="shared" si="4"/>
        <v>80.900000000000006</v>
      </c>
      <c r="H5" s="10">
        <f t="shared" si="4"/>
        <v>88.9</v>
      </c>
      <c r="I5" s="10">
        <f t="shared" si="4"/>
        <v>82.4</v>
      </c>
      <c r="J5" s="10">
        <f t="shared" si="4"/>
        <v>128.69999999999999</v>
      </c>
      <c r="K5" s="10">
        <f t="shared" si="4"/>
        <v>73.2</v>
      </c>
      <c r="L5" s="10">
        <f t="shared" si="4"/>
        <v>40.299999999999997</v>
      </c>
      <c r="M5" s="10">
        <f t="shared" si="4"/>
        <v>60.1</v>
      </c>
      <c r="N5" s="10">
        <f t="shared" si="4"/>
        <v>53.3</v>
      </c>
      <c r="O5" s="10">
        <f t="shared" si="4"/>
        <v>112.4</v>
      </c>
      <c r="P5" s="10">
        <f t="shared" si="4"/>
        <v>92.3</v>
      </c>
      <c r="Q5" s="10">
        <f t="shared" si="4"/>
        <v>91.4</v>
      </c>
      <c r="R5" s="10">
        <f t="shared" si="4"/>
        <v>101</v>
      </c>
      <c r="S5" s="10">
        <f t="shared" si="4"/>
        <v>77.7</v>
      </c>
      <c r="T5" s="10">
        <f t="shared" si="4"/>
        <v>105.9</v>
      </c>
      <c r="U5" s="10">
        <f t="shared" si="4"/>
        <v>88.6</v>
      </c>
      <c r="V5" s="10">
        <f t="shared" si="4"/>
        <v>200.4</v>
      </c>
      <c r="W5" s="10">
        <f t="shared" si="4"/>
        <v>99.2</v>
      </c>
      <c r="X5" s="10">
        <f t="shared" si="4"/>
        <v>144</v>
      </c>
      <c r="Y5" s="10">
        <f t="shared" si="4"/>
        <v>192.1</v>
      </c>
      <c r="Z5" s="10">
        <f t="shared" si="4"/>
        <v>211.9</v>
      </c>
      <c r="AA5" s="10">
        <f t="shared" si="4"/>
        <v>135.30000000000001</v>
      </c>
      <c r="AB5" s="10">
        <f t="shared" si="4"/>
        <v>133.5</v>
      </c>
      <c r="AC5" s="10">
        <f>ROUND(SUM(AC54:AC65)/12,1)</f>
        <v>0</v>
      </c>
      <c r="AD5" s="10">
        <f>ROUND(SUM(AD54:AD65)/12,1)</f>
        <v>36.299999999999997</v>
      </c>
      <c r="AE5" s="54">
        <f>ROUND(SUM(AE54:AE65)/12,1)</f>
        <v>70.3</v>
      </c>
      <c r="AF5" s="54">
        <f>ROUND(SUM(AF54:AF65)/12,1)</f>
        <v>0</v>
      </c>
      <c r="AG5" s="54">
        <f>ROUND(SUM(AG54:AG65)/12,1)</f>
        <v>93.5</v>
      </c>
      <c r="AH5" s="8"/>
      <c r="AI5" s="9" t="s">
        <v>56</v>
      </c>
      <c r="AJ5" s="9"/>
      <c r="AK5" s="10">
        <f t="shared" ref="AK5:AU5" si="5">ROUND(SUM(AK54:AK65)/12,1)</f>
        <v>93.5</v>
      </c>
      <c r="AL5" s="10">
        <f t="shared" si="5"/>
        <v>87.1</v>
      </c>
      <c r="AM5" s="10">
        <f t="shared" si="5"/>
        <v>70.900000000000006</v>
      </c>
      <c r="AN5" s="10">
        <f t="shared" si="5"/>
        <v>58.8</v>
      </c>
      <c r="AO5" s="10">
        <f t="shared" si="5"/>
        <v>91.2</v>
      </c>
      <c r="AP5" s="10">
        <f t="shared" si="5"/>
        <v>107.7</v>
      </c>
      <c r="AQ5" s="10">
        <f t="shared" si="5"/>
        <v>113.1</v>
      </c>
      <c r="AR5" s="10">
        <f t="shared" si="5"/>
        <v>105.5</v>
      </c>
      <c r="AS5" s="10">
        <f t="shared" si="5"/>
        <v>97.1</v>
      </c>
      <c r="AT5" s="10">
        <f t="shared" si="5"/>
        <v>97.3</v>
      </c>
      <c r="AU5" s="10">
        <f t="shared" si="5"/>
        <v>92.9</v>
      </c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</row>
    <row r="6" spans="1:64">
      <c r="A6" s="8" t="s">
        <v>57</v>
      </c>
      <c r="B6" s="9" t="s">
        <v>58</v>
      </c>
      <c r="C6" s="9"/>
      <c r="D6" s="10">
        <f>SUM(D66:D77)/12</f>
        <v>99.258333333333326</v>
      </c>
      <c r="E6" s="10">
        <f t="shared" ref="E6:AB6" si="6">SUM(E66:E77)/12</f>
        <v>99.266666666666652</v>
      </c>
      <c r="F6" s="10">
        <f t="shared" si="6"/>
        <v>96.716666666666683</v>
      </c>
      <c r="G6" s="10">
        <f t="shared" si="6"/>
        <v>79.858333333333334</v>
      </c>
      <c r="H6" s="10">
        <f t="shared" si="6"/>
        <v>97.266666666666666</v>
      </c>
      <c r="I6" s="10">
        <f t="shared" si="6"/>
        <v>109.175</v>
      </c>
      <c r="J6" s="10">
        <f t="shared" si="6"/>
        <v>134.64166666666668</v>
      </c>
      <c r="K6" s="10">
        <f t="shared" si="6"/>
        <v>83.38333333333334</v>
      </c>
      <c r="L6" s="10">
        <f t="shared" si="6"/>
        <v>184.97500000000002</v>
      </c>
      <c r="M6" s="10">
        <f t="shared" si="6"/>
        <v>73.308333333333323</v>
      </c>
      <c r="N6" s="10">
        <f t="shared" si="6"/>
        <v>60.958333333333343</v>
      </c>
      <c r="O6" s="10">
        <f t="shared" si="6"/>
        <v>106.02499999999999</v>
      </c>
      <c r="P6" s="10">
        <f t="shared" si="6"/>
        <v>89.3</v>
      </c>
      <c r="Q6" s="10">
        <f t="shared" si="6"/>
        <v>96.824999999999989</v>
      </c>
      <c r="R6" s="10">
        <f t="shared" si="6"/>
        <v>113.51666666666665</v>
      </c>
      <c r="S6" s="10">
        <f t="shared" si="6"/>
        <v>94.516666666666666</v>
      </c>
      <c r="T6" s="10">
        <f t="shared" si="6"/>
        <v>111.24166666666663</v>
      </c>
      <c r="U6" s="10">
        <f t="shared" si="6"/>
        <v>94.999999999999986</v>
      </c>
      <c r="V6" s="10">
        <f t="shared" si="6"/>
        <v>239.65833333333339</v>
      </c>
      <c r="W6" s="10">
        <f t="shared" si="6"/>
        <v>61.458333333333336</v>
      </c>
      <c r="X6" s="10">
        <f t="shared" si="6"/>
        <v>148.95000000000002</v>
      </c>
      <c r="Y6" s="10">
        <f t="shared" si="6"/>
        <v>189.50833333333333</v>
      </c>
      <c r="Z6" s="10">
        <f t="shared" si="6"/>
        <v>210.70000000000002</v>
      </c>
      <c r="AA6" s="10">
        <f t="shared" si="6"/>
        <v>125.64166666666665</v>
      </c>
      <c r="AB6" s="10">
        <f t="shared" si="6"/>
        <v>151.55833333333337</v>
      </c>
      <c r="AC6" s="10">
        <f>SUM(AC66:AC77)/12</f>
        <v>0</v>
      </c>
      <c r="AD6" s="10">
        <f>SUM(AD66:AD77)/12</f>
        <v>55.033333333333331</v>
      </c>
      <c r="AE6" s="54">
        <f>SUM(AE66:AE77)/12</f>
        <v>91.566666666666677</v>
      </c>
      <c r="AF6" s="54">
        <f>SUM(AF66:AF77)/12</f>
        <v>0</v>
      </c>
      <c r="AG6" s="54">
        <f>SUM(AG66:AG77)/12</f>
        <v>99.258333333333326</v>
      </c>
      <c r="AH6" s="8" t="s">
        <v>57</v>
      </c>
      <c r="AI6" s="9" t="s">
        <v>58</v>
      </c>
      <c r="AJ6" s="9"/>
      <c r="AK6" s="10">
        <f t="shared" ref="AK6:AU6" si="7">SUM(AK66:AK77)/12</f>
        <v>99.258333333333326</v>
      </c>
      <c r="AL6" s="10">
        <f t="shared" si="7"/>
        <v>92.733333333333334</v>
      </c>
      <c r="AM6" s="10">
        <f t="shared" si="7"/>
        <v>92.016666666666652</v>
      </c>
      <c r="AN6" s="10">
        <f t="shared" si="7"/>
        <v>87.808333333333323</v>
      </c>
      <c r="AO6" s="10">
        <f t="shared" si="7"/>
        <v>99.125</v>
      </c>
      <c r="AP6" s="10">
        <f t="shared" si="7"/>
        <v>93.633333333333326</v>
      </c>
      <c r="AQ6" s="10">
        <f t="shared" si="7"/>
        <v>110.175</v>
      </c>
      <c r="AR6" s="10">
        <f t="shared" si="7"/>
        <v>86.733333333333348</v>
      </c>
      <c r="AS6" s="10">
        <f t="shared" si="7"/>
        <v>102.98333333333333</v>
      </c>
      <c r="AT6" s="10">
        <f t="shared" si="7"/>
        <v>103.2</v>
      </c>
      <c r="AU6" s="10">
        <f t="shared" si="7"/>
        <v>99.283333333333317</v>
      </c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</row>
    <row r="7" spans="1:64">
      <c r="A7" s="8"/>
      <c r="B7" s="9" t="s">
        <v>59</v>
      </c>
      <c r="C7" s="9"/>
      <c r="D7" s="10">
        <f>ROUND(AVERAGE(D78:D89),1)</f>
        <v>138.4</v>
      </c>
      <c r="E7" s="10">
        <f t="shared" ref="E7:AB7" si="8">ROUND(AVERAGE(E78:E89),1)</f>
        <v>138.4</v>
      </c>
      <c r="F7" s="10">
        <f t="shared" si="8"/>
        <v>139</v>
      </c>
      <c r="G7" s="10">
        <f t="shared" si="8"/>
        <v>83.7</v>
      </c>
      <c r="H7" s="10">
        <f t="shared" si="8"/>
        <v>333.5</v>
      </c>
      <c r="I7" s="10">
        <f t="shared" si="8"/>
        <v>216.8</v>
      </c>
      <c r="J7" s="10">
        <f t="shared" si="8"/>
        <v>142</v>
      </c>
      <c r="K7" s="10">
        <f t="shared" si="8"/>
        <v>233.1</v>
      </c>
      <c r="L7" s="10">
        <f t="shared" si="8"/>
        <v>277.3</v>
      </c>
      <c r="M7" s="10">
        <f t="shared" si="8"/>
        <v>132.5</v>
      </c>
      <c r="N7" s="10">
        <f t="shared" si="8"/>
        <v>82.3</v>
      </c>
      <c r="O7" s="10">
        <f t="shared" si="8"/>
        <v>89.9</v>
      </c>
      <c r="P7" s="10">
        <f t="shared" si="8"/>
        <v>112.4</v>
      </c>
      <c r="Q7" s="10">
        <f t="shared" si="8"/>
        <v>121.5</v>
      </c>
      <c r="R7" s="10">
        <f t="shared" si="8"/>
        <v>110.4</v>
      </c>
      <c r="S7" s="10">
        <f t="shared" si="8"/>
        <v>124.4</v>
      </c>
      <c r="T7" s="10">
        <f t="shared" si="8"/>
        <v>115</v>
      </c>
      <c r="U7" s="10">
        <f t="shared" si="8"/>
        <v>103</v>
      </c>
      <c r="V7" s="10">
        <f t="shared" si="8"/>
        <v>146.1</v>
      </c>
      <c r="W7" s="10">
        <f t="shared" si="8"/>
        <v>63.3</v>
      </c>
      <c r="X7" s="10">
        <f t="shared" si="8"/>
        <v>141.4</v>
      </c>
      <c r="Y7" s="10">
        <f t="shared" si="8"/>
        <v>124.7</v>
      </c>
      <c r="Z7" s="10">
        <f t="shared" si="8"/>
        <v>233.1</v>
      </c>
      <c r="AA7" s="10">
        <f t="shared" si="8"/>
        <v>117.9</v>
      </c>
      <c r="AB7" s="10">
        <f t="shared" si="8"/>
        <v>200.8</v>
      </c>
      <c r="AC7" s="10">
        <f>ROUND(AVERAGE(AC78:AC89),1)</f>
        <v>0</v>
      </c>
      <c r="AD7" s="10">
        <f>ROUND(AVERAGE(AD78:AD89),1)</f>
        <v>80.400000000000006</v>
      </c>
      <c r="AE7" s="54">
        <f>ROUND(AVERAGE(AE78:AE89),1)</f>
        <v>210.2</v>
      </c>
      <c r="AF7" s="54">
        <v>0</v>
      </c>
      <c r="AG7" s="54">
        <f>ROUND(AVERAGE(AG78:AG89),1)</f>
        <v>138.4</v>
      </c>
      <c r="AH7" s="8"/>
      <c r="AI7" s="9" t="s">
        <v>59</v>
      </c>
      <c r="AJ7" s="9"/>
      <c r="AK7" s="10">
        <f t="shared" ref="AK7:AU7" si="9">ROUND(AVERAGE(AK78:AK89),1)</f>
        <v>138.4</v>
      </c>
      <c r="AL7" s="10">
        <f t="shared" si="9"/>
        <v>155.80000000000001</v>
      </c>
      <c r="AM7" s="10">
        <f t="shared" si="9"/>
        <v>215</v>
      </c>
      <c r="AN7" s="10">
        <f t="shared" si="9"/>
        <v>205.5</v>
      </c>
      <c r="AO7" s="10">
        <f t="shared" si="9"/>
        <v>230.9</v>
      </c>
      <c r="AP7" s="10">
        <f t="shared" si="9"/>
        <v>80.3</v>
      </c>
      <c r="AQ7" s="10">
        <f t="shared" si="9"/>
        <v>94.9</v>
      </c>
      <c r="AR7" s="10">
        <f t="shared" si="9"/>
        <v>74.2</v>
      </c>
      <c r="AS7" s="10">
        <f t="shared" si="9"/>
        <v>128.4</v>
      </c>
      <c r="AT7" s="10">
        <f t="shared" si="9"/>
        <v>129.4</v>
      </c>
      <c r="AU7" s="10">
        <f t="shared" si="9"/>
        <v>111.9</v>
      </c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</row>
    <row r="8" spans="1:64">
      <c r="A8" s="8"/>
      <c r="B8" s="9" t="s">
        <v>60</v>
      </c>
      <c r="C8" s="9"/>
      <c r="D8" s="10">
        <f>ROUND(AVERAGE(D90:D101),1)</f>
        <v>100</v>
      </c>
      <c r="E8" s="10">
        <f t="shared" ref="E8:AB8" si="10">ROUND(AVERAGE(E90:E101),1)</f>
        <v>100</v>
      </c>
      <c r="F8" s="10">
        <f t="shared" si="10"/>
        <v>100</v>
      </c>
      <c r="G8" s="10">
        <f t="shared" si="10"/>
        <v>100</v>
      </c>
      <c r="H8" s="10">
        <f t="shared" si="10"/>
        <v>100</v>
      </c>
      <c r="I8" s="10">
        <f t="shared" si="10"/>
        <v>100</v>
      </c>
      <c r="J8" s="10">
        <f t="shared" si="10"/>
        <v>100</v>
      </c>
      <c r="K8" s="10">
        <f t="shared" si="10"/>
        <v>100</v>
      </c>
      <c r="L8" s="10">
        <f t="shared" si="10"/>
        <v>100</v>
      </c>
      <c r="M8" s="10">
        <f t="shared" si="10"/>
        <v>100</v>
      </c>
      <c r="N8" s="10">
        <f t="shared" si="10"/>
        <v>100</v>
      </c>
      <c r="O8" s="10">
        <f t="shared" si="10"/>
        <v>100</v>
      </c>
      <c r="P8" s="10">
        <f t="shared" si="10"/>
        <v>100</v>
      </c>
      <c r="Q8" s="10">
        <f t="shared" si="10"/>
        <v>100</v>
      </c>
      <c r="R8" s="10">
        <f t="shared" si="10"/>
        <v>100</v>
      </c>
      <c r="S8" s="10">
        <f t="shared" si="10"/>
        <v>100</v>
      </c>
      <c r="T8" s="10">
        <f t="shared" si="10"/>
        <v>100</v>
      </c>
      <c r="U8" s="10">
        <f t="shared" si="10"/>
        <v>100</v>
      </c>
      <c r="V8" s="10">
        <f t="shared" si="10"/>
        <v>100</v>
      </c>
      <c r="W8" s="10">
        <f t="shared" si="10"/>
        <v>100</v>
      </c>
      <c r="X8" s="10">
        <f t="shared" si="10"/>
        <v>100</v>
      </c>
      <c r="Y8" s="10">
        <f t="shared" si="10"/>
        <v>100</v>
      </c>
      <c r="Z8" s="10">
        <f t="shared" si="10"/>
        <v>100</v>
      </c>
      <c r="AA8" s="10">
        <f t="shared" si="10"/>
        <v>100</v>
      </c>
      <c r="AB8" s="10">
        <f t="shared" si="10"/>
        <v>100</v>
      </c>
      <c r="AC8" s="10">
        <f>ROUND(AVERAGE(AC90:AC101),1)</f>
        <v>0</v>
      </c>
      <c r="AD8" s="10">
        <f>ROUND(AVERAGE(AD90:AD101),1)</f>
        <v>100</v>
      </c>
      <c r="AE8" s="54">
        <f>ROUND(AVERAGE(AE90:AE101),1)</f>
        <v>100</v>
      </c>
      <c r="AF8" s="54">
        <v>0</v>
      </c>
      <c r="AG8" s="54">
        <f>ROUND(AVERAGE(AG90:AG101),1)</f>
        <v>100</v>
      </c>
      <c r="AH8" s="8"/>
      <c r="AI8" s="9" t="s">
        <v>60</v>
      </c>
      <c r="AJ8" s="9"/>
      <c r="AK8" s="10">
        <f t="shared" ref="AK8:AU8" si="11">ROUND(AVERAGE(AK90:AK101),1)</f>
        <v>100</v>
      </c>
      <c r="AL8" s="10">
        <f t="shared" si="11"/>
        <v>100</v>
      </c>
      <c r="AM8" s="10">
        <f t="shared" si="11"/>
        <v>100</v>
      </c>
      <c r="AN8" s="10">
        <f t="shared" si="11"/>
        <v>100</v>
      </c>
      <c r="AO8" s="10">
        <f t="shared" si="11"/>
        <v>100</v>
      </c>
      <c r="AP8" s="10">
        <f t="shared" si="11"/>
        <v>100</v>
      </c>
      <c r="AQ8" s="10">
        <f t="shared" si="11"/>
        <v>100</v>
      </c>
      <c r="AR8" s="10">
        <f t="shared" si="11"/>
        <v>100</v>
      </c>
      <c r="AS8" s="10">
        <f t="shared" si="11"/>
        <v>100</v>
      </c>
      <c r="AT8" s="10">
        <f t="shared" si="11"/>
        <v>100</v>
      </c>
      <c r="AU8" s="10">
        <f t="shared" si="11"/>
        <v>100</v>
      </c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</row>
    <row r="9" spans="1:64">
      <c r="A9" s="8"/>
      <c r="B9" s="9" t="s">
        <v>61</v>
      </c>
      <c r="C9" s="9"/>
      <c r="D9" s="10">
        <f>ROUND(AVERAGE(D102:D113),1)</f>
        <v>103.4</v>
      </c>
      <c r="E9" s="10">
        <f t="shared" ref="E9:AB9" si="12">ROUND(AVERAGE(E102:E113),1)</f>
        <v>103.4</v>
      </c>
      <c r="F9" s="10">
        <f t="shared" si="12"/>
        <v>111.2</v>
      </c>
      <c r="G9" s="10">
        <f t="shared" si="12"/>
        <v>96.4</v>
      </c>
      <c r="H9" s="10">
        <f t="shared" si="12"/>
        <v>107.2</v>
      </c>
      <c r="I9" s="10">
        <f t="shared" si="12"/>
        <v>107.1</v>
      </c>
      <c r="J9" s="10">
        <f t="shared" si="12"/>
        <v>110.2</v>
      </c>
      <c r="K9" s="10">
        <f t="shared" si="12"/>
        <v>106.2</v>
      </c>
      <c r="L9" s="10">
        <f t="shared" si="12"/>
        <v>105.7</v>
      </c>
      <c r="M9" s="10">
        <f t="shared" si="12"/>
        <v>67.400000000000006</v>
      </c>
      <c r="N9" s="10">
        <f t="shared" si="12"/>
        <v>116.3</v>
      </c>
      <c r="O9" s="10">
        <f t="shared" si="12"/>
        <v>96.1</v>
      </c>
      <c r="P9" s="10">
        <f t="shared" si="12"/>
        <v>100</v>
      </c>
      <c r="Q9" s="10">
        <f t="shared" si="12"/>
        <v>100.3</v>
      </c>
      <c r="R9" s="10">
        <f t="shared" si="12"/>
        <v>110</v>
      </c>
      <c r="S9" s="10">
        <f t="shared" si="12"/>
        <v>86.1</v>
      </c>
      <c r="T9" s="10">
        <f t="shared" si="12"/>
        <v>97.3</v>
      </c>
      <c r="U9" s="10">
        <f t="shared" si="12"/>
        <v>108.5</v>
      </c>
      <c r="V9" s="10">
        <f t="shared" si="12"/>
        <v>110.8</v>
      </c>
      <c r="W9" s="10">
        <f t="shared" si="12"/>
        <v>73.400000000000006</v>
      </c>
      <c r="X9" s="10">
        <f t="shared" si="12"/>
        <v>98.5</v>
      </c>
      <c r="Y9" s="10">
        <f t="shared" si="12"/>
        <v>99.9</v>
      </c>
      <c r="Z9" s="10">
        <f t="shared" si="12"/>
        <v>116</v>
      </c>
      <c r="AA9" s="10">
        <f t="shared" si="12"/>
        <v>88.5</v>
      </c>
      <c r="AB9" s="10">
        <f t="shared" si="12"/>
        <v>97</v>
      </c>
      <c r="AC9" s="10">
        <f>ROUND(AVERAGE(AC102:AC113),1)</f>
        <v>0</v>
      </c>
      <c r="AD9" s="10">
        <f>ROUND(AVERAGE(AD102:AD113),1)</f>
        <v>86.5</v>
      </c>
      <c r="AE9" s="54">
        <f>ROUND(AVERAGE(AE102:AE113),1)</f>
        <v>66.8</v>
      </c>
      <c r="AF9" s="54">
        <v>0</v>
      </c>
      <c r="AG9" s="54">
        <f>ROUND(AVERAGE(AG102:AG113),1)</f>
        <v>103.4</v>
      </c>
      <c r="AH9" s="8"/>
      <c r="AI9" s="9" t="s">
        <v>61</v>
      </c>
      <c r="AJ9" s="9"/>
      <c r="AK9" s="10">
        <f t="shared" ref="AK9:AU9" si="13">ROUND(AVERAGE(AK102:AK113),1)</f>
        <v>103.4</v>
      </c>
      <c r="AL9" s="10">
        <f t="shared" si="13"/>
        <v>105.4</v>
      </c>
      <c r="AM9" s="10">
        <f t="shared" si="13"/>
        <v>114.2</v>
      </c>
      <c r="AN9" s="10">
        <f t="shared" si="13"/>
        <v>116.1</v>
      </c>
      <c r="AO9" s="10">
        <f t="shared" si="13"/>
        <v>111</v>
      </c>
      <c r="AP9" s="10">
        <f t="shared" si="13"/>
        <v>94.3</v>
      </c>
      <c r="AQ9" s="10">
        <f t="shared" si="13"/>
        <v>114.3</v>
      </c>
      <c r="AR9" s="10">
        <f t="shared" si="13"/>
        <v>86</v>
      </c>
      <c r="AS9" s="10">
        <f t="shared" si="13"/>
        <v>102.3</v>
      </c>
      <c r="AT9" s="10">
        <f t="shared" si="13"/>
        <v>102</v>
      </c>
      <c r="AU9" s="10">
        <f t="shared" si="13"/>
        <v>106.3</v>
      </c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</row>
    <row r="10" spans="1:64">
      <c r="A10" s="8"/>
      <c r="B10" s="9" t="s">
        <v>62</v>
      </c>
      <c r="C10" s="9"/>
      <c r="D10" s="10">
        <f>ROUND(AVERAGE(D114:D125),1)</f>
        <v>360.6</v>
      </c>
      <c r="E10" s="10">
        <f t="shared" ref="E10:AB10" si="14">ROUND(AVERAGE(E114:E125),1)</f>
        <v>360.7</v>
      </c>
      <c r="F10" s="10">
        <f t="shared" si="14"/>
        <v>113.7</v>
      </c>
      <c r="G10" s="10">
        <f t="shared" si="14"/>
        <v>131.1</v>
      </c>
      <c r="H10" s="10">
        <f t="shared" si="14"/>
        <v>119.1</v>
      </c>
      <c r="I10" s="10">
        <f t="shared" si="14"/>
        <v>121</v>
      </c>
      <c r="J10" s="10">
        <f t="shared" si="14"/>
        <v>112.5</v>
      </c>
      <c r="K10" s="10">
        <f t="shared" si="14"/>
        <v>130.9</v>
      </c>
      <c r="L10" s="10">
        <f t="shared" si="14"/>
        <v>89.3</v>
      </c>
      <c r="M10" s="10">
        <f t="shared" si="14"/>
        <v>114.6</v>
      </c>
      <c r="N10" s="10">
        <f t="shared" si="14"/>
        <v>165.3</v>
      </c>
      <c r="O10" s="10">
        <f t="shared" si="14"/>
        <v>101.6</v>
      </c>
      <c r="P10" s="10">
        <f t="shared" si="14"/>
        <v>87.3</v>
      </c>
      <c r="Q10" s="10">
        <f t="shared" si="14"/>
        <v>105.8</v>
      </c>
      <c r="R10" s="10">
        <f t="shared" si="14"/>
        <v>1513.4</v>
      </c>
      <c r="S10" s="10">
        <f t="shared" si="14"/>
        <v>84.6</v>
      </c>
      <c r="T10" s="10">
        <f t="shared" si="14"/>
        <v>95.4</v>
      </c>
      <c r="U10" s="10">
        <f t="shared" si="14"/>
        <v>127.2</v>
      </c>
      <c r="V10" s="10">
        <f t="shared" si="14"/>
        <v>94</v>
      </c>
      <c r="W10" s="10">
        <f t="shared" si="14"/>
        <v>68.5</v>
      </c>
      <c r="X10" s="10">
        <f t="shared" si="14"/>
        <v>98.2</v>
      </c>
      <c r="Y10" s="10">
        <f t="shared" si="14"/>
        <v>101.6</v>
      </c>
      <c r="Z10" s="10">
        <f t="shared" si="14"/>
        <v>152.19999999999999</v>
      </c>
      <c r="AA10" s="10">
        <f t="shared" si="14"/>
        <v>90.9</v>
      </c>
      <c r="AB10" s="10">
        <f t="shared" si="14"/>
        <v>111.4</v>
      </c>
      <c r="AC10" s="10">
        <f>ROUND(AVERAGE(AC114:AC125),1)</f>
        <v>0</v>
      </c>
      <c r="AD10" s="10">
        <f>ROUND(AVERAGE(AD114:AD125),1)</f>
        <v>50.9</v>
      </c>
      <c r="AE10" s="54">
        <f>ROUND(AVERAGE(AE114:AE125),1)</f>
        <v>221.4</v>
      </c>
      <c r="AF10" s="54">
        <v>0</v>
      </c>
      <c r="AG10" s="54">
        <f>ROUND(AVERAGE(AG114:AG125),1)</f>
        <v>360.6</v>
      </c>
      <c r="AH10" s="8"/>
      <c r="AI10" s="9" t="s">
        <v>62</v>
      </c>
      <c r="AJ10" s="9"/>
      <c r="AK10" s="10">
        <f>ROUND(AVERAGE(AK114:AK125),1)</f>
        <v>360.6</v>
      </c>
      <c r="AL10" s="10">
        <f t="shared" ref="AL10:AU10" si="15">ROUND(AVERAGE(AL114:AL125),1)</f>
        <v>113.4</v>
      </c>
      <c r="AM10" s="10">
        <f t="shared" si="15"/>
        <v>134.30000000000001</v>
      </c>
      <c r="AN10" s="10">
        <f t="shared" si="15"/>
        <v>148.6</v>
      </c>
      <c r="AO10" s="10">
        <f t="shared" si="15"/>
        <v>110.3</v>
      </c>
      <c r="AP10" s="10">
        <f t="shared" si="15"/>
        <v>86.9</v>
      </c>
      <c r="AQ10" s="10">
        <f t="shared" si="15"/>
        <v>107.6</v>
      </c>
      <c r="AR10" s="10">
        <f t="shared" si="15"/>
        <v>78.2</v>
      </c>
      <c r="AS10" s="10">
        <f t="shared" si="15"/>
        <v>502.4</v>
      </c>
      <c r="AT10" s="10">
        <f t="shared" si="15"/>
        <v>523</v>
      </c>
      <c r="AU10" s="10">
        <f t="shared" si="15"/>
        <v>154</v>
      </c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</row>
    <row r="11" spans="1:64">
      <c r="A11" s="8"/>
      <c r="B11" s="9" t="s">
        <v>63</v>
      </c>
      <c r="C11" s="9"/>
      <c r="D11" s="10">
        <f>ROUND(AVERAGE(D126:D137),1)</f>
        <v>147.1</v>
      </c>
      <c r="E11" s="10">
        <f t="shared" ref="E11:AE11" si="16">ROUND(AVERAGE(E126:E137),1)</f>
        <v>147</v>
      </c>
      <c r="F11" s="10">
        <f t="shared" si="16"/>
        <v>108.3</v>
      </c>
      <c r="G11" s="10">
        <f t="shared" si="16"/>
        <v>154.30000000000001</v>
      </c>
      <c r="H11" s="10">
        <f t="shared" si="16"/>
        <v>807.3</v>
      </c>
      <c r="I11" s="10">
        <f t="shared" si="16"/>
        <v>115.9</v>
      </c>
      <c r="J11" s="10">
        <f t="shared" si="16"/>
        <v>102.1</v>
      </c>
      <c r="K11" s="10">
        <f t="shared" si="16"/>
        <v>110.2</v>
      </c>
      <c r="L11" s="10">
        <f t="shared" si="16"/>
        <v>168.5</v>
      </c>
      <c r="M11" s="10">
        <f t="shared" si="16"/>
        <v>190.4</v>
      </c>
      <c r="N11" s="10">
        <f t="shared" si="16"/>
        <v>118.5</v>
      </c>
      <c r="O11" s="10">
        <f t="shared" si="16"/>
        <v>90.3</v>
      </c>
      <c r="P11" s="10">
        <f t="shared" si="16"/>
        <v>103.5</v>
      </c>
      <c r="Q11" s="10">
        <f t="shared" si="16"/>
        <v>109.7</v>
      </c>
      <c r="R11" s="10">
        <f t="shared" si="16"/>
        <v>122.3</v>
      </c>
      <c r="S11" s="10">
        <f t="shared" si="16"/>
        <v>88.3</v>
      </c>
      <c r="T11" s="10">
        <f t="shared" si="16"/>
        <v>96.2</v>
      </c>
      <c r="U11" s="10">
        <f t="shared" si="16"/>
        <v>121.2</v>
      </c>
      <c r="V11" s="10">
        <f t="shared" si="16"/>
        <v>103.1</v>
      </c>
      <c r="W11" s="10">
        <f t="shared" si="16"/>
        <v>69.8</v>
      </c>
      <c r="X11" s="10">
        <f t="shared" si="16"/>
        <v>106.3</v>
      </c>
      <c r="Y11" s="10">
        <f t="shared" si="16"/>
        <v>98.6</v>
      </c>
      <c r="Z11" s="10">
        <f t="shared" si="16"/>
        <v>207.1</v>
      </c>
      <c r="AA11" s="10">
        <f t="shared" si="16"/>
        <v>95.4</v>
      </c>
      <c r="AB11" s="10">
        <f t="shared" si="16"/>
        <v>107.3</v>
      </c>
      <c r="AC11" s="10">
        <f t="shared" si="16"/>
        <v>0</v>
      </c>
      <c r="AD11" s="10">
        <f t="shared" si="16"/>
        <v>43.4</v>
      </c>
      <c r="AE11" s="10">
        <f t="shared" si="16"/>
        <v>443.5</v>
      </c>
      <c r="AF11" s="10">
        <v>0</v>
      </c>
      <c r="AG11" s="10">
        <f>ROUND(AVERAGE(AG126:AG137),1)</f>
        <v>147.1</v>
      </c>
      <c r="AH11" s="8"/>
      <c r="AI11" s="9" t="s">
        <v>63</v>
      </c>
      <c r="AJ11" s="9"/>
      <c r="AK11" s="10">
        <f>ROUND(AVERAGE(AK126:AK137),1)</f>
        <v>147.1</v>
      </c>
      <c r="AL11" s="10">
        <f t="shared" ref="AL11:AU11" si="17">ROUND(AVERAGE(AL126:AL137),1)</f>
        <v>194.7</v>
      </c>
      <c r="AM11" s="10">
        <f t="shared" si="17"/>
        <v>281.5</v>
      </c>
      <c r="AN11" s="10">
        <f t="shared" si="17"/>
        <v>121.6</v>
      </c>
      <c r="AO11" s="10">
        <f t="shared" si="17"/>
        <v>548.9</v>
      </c>
      <c r="AP11" s="10">
        <f t="shared" si="17"/>
        <v>84.1</v>
      </c>
      <c r="AQ11" s="10">
        <f t="shared" si="17"/>
        <v>93.3</v>
      </c>
      <c r="AR11" s="10">
        <f t="shared" si="17"/>
        <v>80.3</v>
      </c>
      <c r="AS11" s="10">
        <f t="shared" si="17"/>
        <v>119.8</v>
      </c>
      <c r="AT11" s="10">
        <f t="shared" si="17"/>
        <v>117.9</v>
      </c>
      <c r="AU11" s="10">
        <f t="shared" si="17"/>
        <v>151.80000000000001</v>
      </c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</row>
    <row r="12" spans="1:64">
      <c r="A12" s="8"/>
      <c r="B12" s="9" t="s">
        <v>64</v>
      </c>
      <c r="C12" s="9"/>
      <c r="D12" s="10">
        <f>ROUND(AVERAGE(D138:D149),1)</f>
        <v>128.1</v>
      </c>
      <c r="E12" s="10">
        <f t="shared" ref="E12:AE12" si="18">ROUND(AVERAGE(E138:E149),1)</f>
        <v>128</v>
      </c>
      <c r="F12" s="10">
        <f t="shared" si="18"/>
        <v>105.3</v>
      </c>
      <c r="G12" s="10">
        <f t="shared" si="18"/>
        <v>163.80000000000001</v>
      </c>
      <c r="H12" s="10">
        <f t="shared" si="18"/>
        <v>504.7</v>
      </c>
      <c r="I12" s="10">
        <f t="shared" si="18"/>
        <v>95.3</v>
      </c>
      <c r="J12" s="10">
        <f t="shared" si="18"/>
        <v>143.19999999999999</v>
      </c>
      <c r="K12" s="10">
        <f t="shared" si="18"/>
        <v>73.7</v>
      </c>
      <c r="L12" s="10">
        <f t="shared" si="18"/>
        <v>109.7</v>
      </c>
      <c r="M12" s="10">
        <f t="shared" si="18"/>
        <v>185.2</v>
      </c>
      <c r="N12" s="10">
        <f t="shared" si="18"/>
        <v>94.2</v>
      </c>
      <c r="O12" s="10">
        <f t="shared" si="18"/>
        <v>84.3</v>
      </c>
      <c r="P12" s="10">
        <f t="shared" si="18"/>
        <v>109.7</v>
      </c>
      <c r="Q12" s="10">
        <f t="shared" si="18"/>
        <v>111.8</v>
      </c>
      <c r="R12" s="10">
        <f t="shared" si="18"/>
        <v>124.2</v>
      </c>
      <c r="S12" s="10">
        <f t="shared" si="18"/>
        <v>92.3</v>
      </c>
      <c r="T12" s="10">
        <f t="shared" si="18"/>
        <v>98.7</v>
      </c>
      <c r="U12" s="10">
        <f t="shared" si="18"/>
        <v>115</v>
      </c>
      <c r="V12" s="10">
        <f t="shared" si="18"/>
        <v>100.1</v>
      </c>
      <c r="W12" s="10">
        <f t="shared" si="18"/>
        <v>71.2</v>
      </c>
      <c r="X12" s="10">
        <f t="shared" si="18"/>
        <v>133.80000000000001</v>
      </c>
      <c r="Y12" s="10">
        <f t="shared" si="18"/>
        <v>97.1</v>
      </c>
      <c r="Z12" s="10">
        <f t="shared" si="18"/>
        <v>315.7</v>
      </c>
      <c r="AA12" s="10">
        <f t="shared" si="18"/>
        <v>95.6</v>
      </c>
      <c r="AB12" s="10">
        <f t="shared" si="18"/>
        <v>163.9</v>
      </c>
      <c r="AC12" s="10">
        <f t="shared" si="18"/>
        <v>0</v>
      </c>
      <c r="AD12" s="10">
        <f t="shared" si="18"/>
        <v>44.7</v>
      </c>
      <c r="AE12" s="10">
        <f t="shared" si="18"/>
        <v>464.6</v>
      </c>
      <c r="AF12" s="10">
        <v>0</v>
      </c>
      <c r="AG12" s="10">
        <f>ROUND(AVERAGE(AG138:AG149),1)</f>
        <v>128.1</v>
      </c>
      <c r="AH12" s="8"/>
      <c r="AI12" s="9" t="s">
        <v>64</v>
      </c>
      <c r="AJ12" s="9"/>
      <c r="AK12" s="10">
        <f t="shared" ref="AK12:AU12" si="19">ROUND(AVERAGE(AK138:AK149),1)</f>
        <v>128.1</v>
      </c>
      <c r="AL12" s="10">
        <f t="shared" si="19"/>
        <v>150.69999999999999</v>
      </c>
      <c r="AM12" s="10">
        <f t="shared" si="19"/>
        <v>203</v>
      </c>
      <c r="AN12" s="10">
        <f t="shared" si="19"/>
        <v>92.7</v>
      </c>
      <c r="AO12" s="10">
        <f t="shared" si="19"/>
        <v>387.4</v>
      </c>
      <c r="AP12" s="10">
        <f t="shared" si="19"/>
        <v>84</v>
      </c>
      <c r="AQ12" s="10">
        <f t="shared" si="19"/>
        <v>85.9</v>
      </c>
      <c r="AR12" s="10">
        <f t="shared" si="19"/>
        <v>83.2</v>
      </c>
      <c r="AS12" s="10">
        <f t="shared" si="19"/>
        <v>115.2</v>
      </c>
      <c r="AT12" s="10">
        <f t="shared" si="19"/>
        <v>112.8</v>
      </c>
      <c r="AU12" s="10">
        <f t="shared" si="19"/>
        <v>154.6</v>
      </c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</row>
    <row r="13" spans="1:64">
      <c r="A13" s="8"/>
      <c r="B13" s="9" t="s">
        <v>65</v>
      </c>
      <c r="C13" s="9"/>
      <c r="D13" s="10">
        <f>ROUND(AVERAGE(D150:D161),1)</f>
        <v>113</v>
      </c>
      <c r="E13" s="10">
        <f t="shared" ref="E13:AE13" si="20">ROUND(AVERAGE(E150:E161),1)</f>
        <v>112.9</v>
      </c>
      <c r="F13" s="10">
        <f t="shared" si="20"/>
        <v>117.5</v>
      </c>
      <c r="G13" s="10">
        <f t="shared" si="20"/>
        <v>178.6</v>
      </c>
      <c r="H13" s="10">
        <f t="shared" si="20"/>
        <v>167.5</v>
      </c>
      <c r="I13" s="10">
        <f t="shared" si="20"/>
        <v>87.8</v>
      </c>
      <c r="J13" s="10">
        <f t="shared" si="20"/>
        <v>108.6</v>
      </c>
      <c r="K13" s="10">
        <f t="shared" si="20"/>
        <v>80.7</v>
      </c>
      <c r="L13" s="10">
        <f t="shared" si="20"/>
        <v>82.6</v>
      </c>
      <c r="M13" s="10">
        <f t="shared" si="20"/>
        <v>165.6</v>
      </c>
      <c r="N13" s="10">
        <f t="shared" si="20"/>
        <v>103.4</v>
      </c>
      <c r="O13" s="10">
        <f t="shared" si="20"/>
        <v>86.7</v>
      </c>
      <c r="P13" s="10">
        <f t="shared" si="20"/>
        <v>116.6</v>
      </c>
      <c r="Q13" s="10">
        <f t="shared" si="20"/>
        <v>113.9</v>
      </c>
      <c r="R13" s="10">
        <f t="shared" si="20"/>
        <v>119</v>
      </c>
      <c r="S13" s="10">
        <f t="shared" si="20"/>
        <v>96.6</v>
      </c>
      <c r="T13" s="10">
        <f t="shared" si="20"/>
        <v>103.2</v>
      </c>
      <c r="U13" s="10">
        <f t="shared" si="20"/>
        <v>122.7</v>
      </c>
      <c r="V13" s="10">
        <f t="shared" si="20"/>
        <v>133.1</v>
      </c>
      <c r="W13" s="10">
        <f t="shared" si="20"/>
        <v>72.2</v>
      </c>
      <c r="X13" s="10">
        <f t="shared" si="20"/>
        <v>129.19999999999999</v>
      </c>
      <c r="Y13" s="10">
        <f t="shared" si="20"/>
        <v>110.5</v>
      </c>
      <c r="Z13" s="10">
        <f t="shared" si="20"/>
        <v>262.3</v>
      </c>
      <c r="AA13" s="10">
        <f t="shared" si="20"/>
        <v>98.6</v>
      </c>
      <c r="AB13" s="10">
        <f t="shared" si="20"/>
        <v>163.1</v>
      </c>
      <c r="AC13" s="10">
        <f t="shared" si="20"/>
        <v>0</v>
      </c>
      <c r="AD13" s="10">
        <f t="shared" si="20"/>
        <v>50.2</v>
      </c>
      <c r="AE13" s="10">
        <f t="shared" si="20"/>
        <v>533</v>
      </c>
      <c r="AF13" s="10">
        <v>0</v>
      </c>
      <c r="AG13" s="10">
        <f>ROUND(AVERAGE(AG150:AG161),1)</f>
        <v>113</v>
      </c>
      <c r="AH13" s="8"/>
      <c r="AI13" s="9" t="s">
        <v>65</v>
      </c>
      <c r="AJ13" s="9"/>
      <c r="AK13" s="10">
        <f>ROUND(AVERAGE(AK150:AK161),1)</f>
        <v>113</v>
      </c>
      <c r="AL13" s="10">
        <f t="shared" ref="AL13:AU13" si="21">ROUND(AVERAGE(AL150:AL161),1)</f>
        <v>104.3</v>
      </c>
      <c r="AM13" s="10">
        <f t="shared" si="21"/>
        <v>119.5</v>
      </c>
      <c r="AN13" s="10">
        <f t="shared" si="21"/>
        <v>92.7</v>
      </c>
      <c r="AO13" s="10">
        <f t="shared" si="21"/>
        <v>164.2</v>
      </c>
      <c r="AP13" s="10">
        <f t="shared" si="21"/>
        <v>85</v>
      </c>
      <c r="AQ13" s="10">
        <f t="shared" si="21"/>
        <v>81.099999999999994</v>
      </c>
      <c r="AR13" s="10">
        <f t="shared" si="21"/>
        <v>86.7</v>
      </c>
      <c r="AS13" s="10">
        <f t="shared" si="21"/>
        <v>118</v>
      </c>
      <c r="AT13" s="10">
        <f t="shared" si="21"/>
        <v>115</v>
      </c>
      <c r="AU13" s="10">
        <f t="shared" si="21"/>
        <v>168.9</v>
      </c>
      <c r="AV13" s="11"/>
      <c r="AW13" s="11"/>
      <c r="AX13" s="11"/>
      <c r="AY13" s="11"/>
      <c r="AZ13" s="11"/>
    </row>
    <row r="14" spans="1:64">
      <c r="A14" s="8"/>
      <c r="B14" s="9" t="s">
        <v>66</v>
      </c>
      <c r="C14" s="9"/>
      <c r="D14" s="10">
        <f t="shared" ref="D14:AE14" si="22">ROUND(AVERAGE(D162:D173),1)</f>
        <v>119.6</v>
      </c>
      <c r="E14" s="10">
        <f t="shared" si="22"/>
        <v>119.4</v>
      </c>
      <c r="F14" s="10">
        <f t="shared" si="22"/>
        <v>124.8</v>
      </c>
      <c r="G14" s="10">
        <f t="shared" si="22"/>
        <v>145.30000000000001</v>
      </c>
      <c r="H14" s="10">
        <f t="shared" si="22"/>
        <v>175.2</v>
      </c>
      <c r="I14" s="10">
        <f t="shared" si="22"/>
        <v>105.5</v>
      </c>
      <c r="J14" s="10">
        <f t="shared" si="22"/>
        <v>97.8</v>
      </c>
      <c r="K14" s="10">
        <f t="shared" si="22"/>
        <v>100.9</v>
      </c>
      <c r="L14" s="10">
        <f t="shared" si="22"/>
        <v>141.1</v>
      </c>
      <c r="M14" s="10">
        <f t="shared" si="22"/>
        <v>155.69999999999999</v>
      </c>
      <c r="N14" s="10">
        <f t="shared" si="22"/>
        <v>124.6</v>
      </c>
      <c r="O14" s="10">
        <f t="shared" si="22"/>
        <v>124.3</v>
      </c>
      <c r="P14" s="10">
        <f t="shared" si="22"/>
        <v>101.3</v>
      </c>
      <c r="Q14" s="10">
        <f t="shared" si="22"/>
        <v>123</v>
      </c>
      <c r="R14" s="10">
        <f t="shared" si="22"/>
        <v>119.6</v>
      </c>
      <c r="S14" s="10">
        <f t="shared" si="22"/>
        <v>189.2</v>
      </c>
      <c r="T14" s="10">
        <f t="shared" si="22"/>
        <v>100</v>
      </c>
      <c r="U14" s="10">
        <f t="shared" si="22"/>
        <v>123.1</v>
      </c>
      <c r="V14" s="10">
        <f t="shared" si="22"/>
        <v>115</v>
      </c>
      <c r="W14" s="10">
        <f t="shared" si="22"/>
        <v>74</v>
      </c>
      <c r="X14" s="10">
        <f t="shared" si="22"/>
        <v>133.6</v>
      </c>
      <c r="Y14" s="10">
        <f t="shared" si="22"/>
        <v>114</v>
      </c>
      <c r="Z14" s="10">
        <f t="shared" si="22"/>
        <v>310.2</v>
      </c>
      <c r="AA14" s="10">
        <f t="shared" si="22"/>
        <v>91.5</v>
      </c>
      <c r="AB14" s="10">
        <f t="shared" si="22"/>
        <v>159.1</v>
      </c>
      <c r="AC14" s="10">
        <f t="shared" si="22"/>
        <v>0</v>
      </c>
      <c r="AD14" s="10">
        <f t="shared" si="22"/>
        <v>28.9</v>
      </c>
      <c r="AE14" s="10">
        <f t="shared" si="22"/>
        <v>694.2</v>
      </c>
      <c r="AF14" s="10">
        <v>0</v>
      </c>
      <c r="AG14" s="10">
        <f>ROUND(AVERAGE(AG162:AG173),1)</f>
        <v>119.6</v>
      </c>
      <c r="AH14" s="8"/>
      <c r="AI14" s="9" t="s">
        <v>66</v>
      </c>
      <c r="AJ14" s="9"/>
      <c r="AK14" s="10">
        <f t="shared" ref="AK14:AU14" si="23">ROUND(AVERAGE(AK162:AK173),1)</f>
        <v>119.6</v>
      </c>
      <c r="AL14" s="10">
        <f t="shared" si="23"/>
        <v>120.7</v>
      </c>
      <c r="AM14" s="10">
        <f t="shared" si="23"/>
        <v>147.6</v>
      </c>
      <c r="AN14" s="10">
        <f t="shared" si="23"/>
        <v>131.69999999999999</v>
      </c>
      <c r="AO14" s="10">
        <f t="shared" si="23"/>
        <v>174.4</v>
      </c>
      <c r="AP14" s="10">
        <f t="shared" si="23"/>
        <v>86.2</v>
      </c>
      <c r="AQ14" s="10">
        <f t="shared" si="23"/>
        <v>84.4</v>
      </c>
      <c r="AR14" s="10">
        <f t="shared" si="23"/>
        <v>87</v>
      </c>
      <c r="AS14" s="10">
        <f t="shared" si="23"/>
        <v>119</v>
      </c>
      <c r="AT14" s="10">
        <f t="shared" si="23"/>
        <v>117.2</v>
      </c>
      <c r="AU14" s="10">
        <f t="shared" si="23"/>
        <v>150</v>
      </c>
      <c r="AV14" s="11"/>
      <c r="AW14" s="11"/>
      <c r="AX14" s="11"/>
      <c r="AY14" s="11"/>
      <c r="AZ14" s="11"/>
    </row>
    <row r="15" spans="1:64">
      <c r="A15" s="8"/>
      <c r="B15" s="9" t="s">
        <v>67</v>
      </c>
      <c r="C15" s="9"/>
      <c r="D15" s="10">
        <f>ROUND(AVERAGE(D174:D185),1)</f>
        <v>118.7</v>
      </c>
      <c r="E15" s="10">
        <f t="shared" ref="E15:AG15" si="24">ROUND(AVERAGE(E174:E185),1)</f>
        <v>118.5</v>
      </c>
      <c r="F15" s="10">
        <f t="shared" si="24"/>
        <v>116.1</v>
      </c>
      <c r="G15" s="10">
        <f t="shared" si="24"/>
        <v>203.1</v>
      </c>
      <c r="H15" s="10">
        <f t="shared" si="24"/>
        <v>142.30000000000001</v>
      </c>
      <c r="I15" s="10">
        <f t="shared" si="24"/>
        <v>105.4</v>
      </c>
      <c r="J15" s="10">
        <f t="shared" si="24"/>
        <v>89.2</v>
      </c>
      <c r="K15" s="10">
        <f t="shared" si="24"/>
        <v>104.4</v>
      </c>
      <c r="L15" s="10">
        <f t="shared" si="24"/>
        <v>140.4</v>
      </c>
      <c r="M15" s="10">
        <f t="shared" si="24"/>
        <v>155.80000000000001</v>
      </c>
      <c r="N15" s="10">
        <f t="shared" si="24"/>
        <v>120.4</v>
      </c>
      <c r="O15" s="10">
        <f t="shared" si="24"/>
        <v>128.9</v>
      </c>
      <c r="P15" s="10">
        <f t="shared" si="24"/>
        <v>118</v>
      </c>
      <c r="Q15" s="10">
        <f t="shared" si="24"/>
        <v>120.1</v>
      </c>
      <c r="R15" s="10">
        <f t="shared" si="24"/>
        <v>120.5</v>
      </c>
      <c r="S15" s="10">
        <f t="shared" si="24"/>
        <v>197.8</v>
      </c>
      <c r="T15" s="10">
        <f t="shared" si="24"/>
        <v>99.5</v>
      </c>
      <c r="U15" s="10">
        <f t="shared" si="24"/>
        <v>123</v>
      </c>
      <c r="V15" s="10">
        <f t="shared" si="24"/>
        <v>109.8</v>
      </c>
      <c r="W15" s="10">
        <f t="shared" si="24"/>
        <v>74.599999999999994</v>
      </c>
      <c r="X15" s="10">
        <f t="shared" si="24"/>
        <v>133.5</v>
      </c>
      <c r="Y15" s="10">
        <f t="shared" si="24"/>
        <v>113.9</v>
      </c>
      <c r="Z15" s="10">
        <f t="shared" si="24"/>
        <v>305.89999999999998</v>
      </c>
      <c r="AA15" s="10">
        <f t="shared" si="24"/>
        <v>91.8</v>
      </c>
      <c r="AB15" s="10">
        <f t="shared" si="24"/>
        <v>158.4</v>
      </c>
      <c r="AC15" s="10">
        <f t="shared" si="24"/>
        <v>0</v>
      </c>
      <c r="AD15" s="10">
        <f t="shared" si="24"/>
        <v>32.1</v>
      </c>
      <c r="AE15" s="10">
        <f t="shared" si="24"/>
        <v>607.5</v>
      </c>
      <c r="AF15" s="10">
        <v>0</v>
      </c>
      <c r="AG15" s="10">
        <f t="shared" si="24"/>
        <v>118.7</v>
      </c>
      <c r="AH15" s="10" t="s">
        <v>57</v>
      </c>
      <c r="AI15" s="9" t="s">
        <v>67</v>
      </c>
      <c r="AJ15" s="9"/>
      <c r="AK15" s="10">
        <f t="shared" ref="AK15:AU15" si="25">ROUND(AVERAGE(AK174:AK185),1)</f>
        <v>118.7</v>
      </c>
      <c r="AL15" s="10">
        <f t="shared" si="25"/>
        <v>116.3</v>
      </c>
      <c r="AM15" s="10">
        <f t="shared" si="25"/>
        <v>140.30000000000001</v>
      </c>
      <c r="AN15" s="10">
        <f t="shared" si="25"/>
        <v>131.30000000000001</v>
      </c>
      <c r="AO15" s="10">
        <f t="shared" si="25"/>
        <v>155.30000000000001</v>
      </c>
      <c r="AP15" s="10">
        <f t="shared" si="25"/>
        <v>85.7</v>
      </c>
      <c r="AQ15" s="10">
        <f t="shared" si="25"/>
        <v>86.4</v>
      </c>
      <c r="AR15" s="10">
        <f t="shared" si="25"/>
        <v>85.4</v>
      </c>
      <c r="AS15" s="10">
        <f t="shared" si="25"/>
        <v>120</v>
      </c>
      <c r="AT15" s="10">
        <f t="shared" si="25"/>
        <v>119</v>
      </c>
      <c r="AU15" s="10">
        <f t="shared" si="25"/>
        <v>137.30000000000001</v>
      </c>
      <c r="AV15" s="11"/>
      <c r="AW15" s="11"/>
      <c r="AX15" s="11"/>
      <c r="AY15" s="11"/>
      <c r="AZ15" s="11"/>
    </row>
    <row r="16" spans="1:64">
      <c r="A16" s="8"/>
      <c r="B16" s="12" t="s">
        <v>68</v>
      </c>
      <c r="C16" s="12"/>
      <c r="D16" s="13">
        <f>ROUND(AVERAGE(D186:D197),1)</f>
        <v>135.80000000000001</v>
      </c>
      <c r="E16" s="13">
        <f t="shared" ref="E16:AG16" si="26">ROUND(AVERAGE(E186:E197),1)</f>
        <v>135.69999999999999</v>
      </c>
      <c r="F16" s="13">
        <f t="shared" si="26"/>
        <v>118.6</v>
      </c>
      <c r="G16" s="13">
        <f t="shared" si="26"/>
        <v>401.2</v>
      </c>
      <c r="H16" s="13">
        <f t="shared" si="26"/>
        <v>253.4</v>
      </c>
      <c r="I16" s="13">
        <f t="shared" si="26"/>
        <v>96.4</v>
      </c>
      <c r="J16" s="13">
        <f t="shared" si="26"/>
        <v>79.7</v>
      </c>
      <c r="K16" s="13">
        <f t="shared" si="26"/>
        <v>87.1</v>
      </c>
      <c r="L16" s="13">
        <f t="shared" si="26"/>
        <v>171.3</v>
      </c>
      <c r="M16" s="13">
        <f t="shared" si="26"/>
        <v>132.4</v>
      </c>
      <c r="N16" s="13">
        <f t="shared" si="26"/>
        <v>133</v>
      </c>
      <c r="O16" s="13">
        <f t="shared" si="26"/>
        <v>162</v>
      </c>
      <c r="P16" s="13">
        <f t="shared" si="26"/>
        <v>142.80000000000001</v>
      </c>
      <c r="Q16" s="13">
        <f t="shared" si="26"/>
        <v>131.30000000000001</v>
      </c>
      <c r="R16" s="13">
        <f t="shared" si="26"/>
        <v>131.5</v>
      </c>
      <c r="S16" s="13">
        <f t="shared" si="26"/>
        <v>71.900000000000006</v>
      </c>
      <c r="T16" s="13">
        <f t="shared" si="26"/>
        <v>105.1</v>
      </c>
      <c r="U16" s="13">
        <f t="shared" si="26"/>
        <v>148.69999999999999</v>
      </c>
      <c r="V16" s="13">
        <f t="shared" si="26"/>
        <v>168.9</v>
      </c>
      <c r="W16" s="13">
        <f t="shared" si="26"/>
        <v>77.400000000000006</v>
      </c>
      <c r="X16" s="13">
        <f t="shared" si="26"/>
        <v>130.69999999999999</v>
      </c>
      <c r="Y16" s="13">
        <f t="shared" si="26"/>
        <v>135.9</v>
      </c>
      <c r="Z16" s="13">
        <f t="shared" si="26"/>
        <v>244.2</v>
      </c>
      <c r="AA16" s="13">
        <f t="shared" si="26"/>
        <v>93.1</v>
      </c>
      <c r="AB16" s="13">
        <f t="shared" si="26"/>
        <v>188.9</v>
      </c>
      <c r="AC16" s="13" t="e">
        <f t="shared" si="26"/>
        <v>#DIV/0!</v>
      </c>
      <c r="AD16" s="13">
        <f t="shared" si="26"/>
        <v>29.1</v>
      </c>
      <c r="AE16" s="13">
        <f t="shared" si="26"/>
        <v>630.29999999999995</v>
      </c>
      <c r="AF16" s="13" t="s">
        <v>57</v>
      </c>
      <c r="AG16" s="13">
        <f t="shared" si="26"/>
        <v>135.80000000000001</v>
      </c>
      <c r="AH16" s="14"/>
      <c r="AI16" s="12" t="s">
        <v>68</v>
      </c>
      <c r="AJ16" s="12"/>
      <c r="AK16" s="13">
        <f t="shared" ref="AK16:AU16" si="27">ROUND(AVERAGE(AK186:AK197),1)</f>
        <v>135.80000000000001</v>
      </c>
      <c r="AL16" s="13">
        <f t="shared" si="27"/>
        <v>139.69999999999999</v>
      </c>
      <c r="AM16" s="13">
        <f t="shared" si="27"/>
        <v>177.6</v>
      </c>
      <c r="AN16" s="13">
        <f t="shared" si="27"/>
        <v>138.5</v>
      </c>
      <c r="AO16" s="13">
        <f t="shared" si="27"/>
        <v>243.1</v>
      </c>
      <c r="AP16" s="13">
        <f t="shared" si="27"/>
        <v>91.4</v>
      </c>
      <c r="AQ16" s="13">
        <f t="shared" si="27"/>
        <v>96.9</v>
      </c>
      <c r="AR16" s="13">
        <f t="shared" si="27"/>
        <v>89.1</v>
      </c>
      <c r="AS16" s="13">
        <f t="shared" si="27"/>
        <v>133.5</v>
      </c>
      <c r="AT16" s="13">
        <f t="shared" si="27"/>
        <v>132.4</v>
      </c>
      <c r="AU16" s="13">
        <f t="shared" si="27"/>
        <v>152.19999999999999</v>
      </c>
      <c r="AV16" s="11"/>
      <c r="AW16" s="11"/>
      <c r="AX16" s="11"/>
      <c r="AY16" s="11"/>
      <c r="AZ16" s="11"/>
    </row>
    <row r="17" spans="1:88">
      <c r="A17" s="8"/>
      <c r="B17" s="9" t="s">
        <v>69</v>
      </c>
      <c r="C17" s="9"/>
      <c r="D17" s="10">
        <f t="shared" ref="D17:AB17" si="28">ROUND(SUM(D33:D44)/12,1)</f>
        <v>103.5</v>
      </c>
      <c r="E17" s="10">
        <f t="shared" si="28"/>
        <v>103.5</v>
      </c>
      <c r="F17" s="10">
        <f t="shared" si="28"/>
        <v>107.9</v>
      </c>
      <c r="G17" s="10">
        <f t="shared" si="28"/>
        <v>137.30000000000001</v>
      </c>
      <c r="H17" s="10">
        <f t="shared" si="28"/>
        <v>70.099999999999994</v>
      </c>
      <c r="I17" s="10">
        <f t="shared" si="28"/>
        <v>109</v>
      </c>
      <c r="J17" s="10">
        <f t="shared" si="28"/>
        <v>198.1</v>
      </c>
      <c r="K17" s="10">
        <f t="shared" si="28"/>
        <v>89.4</v>
      </c>
      <c r="L17" s="10">
        <f t="shared" si="28"/>
        <v>38.200000000000003</v>
      </c>
      <c r="M17" s="10">
        <f t="shared" si="28"/>
        <v>32.200000000000003</v>
      </c>
      <c r="N17" s="10">
        <f t="shared" si="28"/>
        <v>51.9</v>
      </c>
      <c r="O17" s="10">
        <f t="shared" si="28"/>
        <v>100</v>
      </c>
      <c r="P17" s="10">
        <f t="shared" si="28"/>
        <v>114.7</v>
      </c>
      <c r="Q17" s="10">
        <f t="shared" si="28"/>
        <v>96.7</v>
      </c>
      <c r="R17" s="10">
        <f t="shared" si="28"/>
        <v>105.6</v>
      </c>
      <c r="S17" s="10">
        <f t="shared" si="28"/>
        <v>99.1</v>
      </c>
      <c r="T17" s="10">
        <f t="shared" si="28"/>
        <v>92.1</v>
      </c>
      <c r="U17" s="10">
        <f t="shared" si="28"/>
        <v>180.5</v>
      </c>
      <c r="V17" s="10">
        <f t="shared" si="28"/>
        <v>222.5</v>
      </c>
      <c r="W17" s="10">
        <f t="shared" si="28"/>
        <v>64</v>
      </c>
      <c r="X17" s="10">
        <f t="shared" si="28"/>
        <v>137.5</v>
      </c>
      <c r="Y17" s="10">
        <f t="shared" si="28"/>
        <v>180.5</v>
      </c>
      <c r="Z17" s="10">
        <f t="shared" si="28"/>
        <v>231.1</v>
      </c>
      <c r="AA17" s="10">
        <f t="shared" si="28"/>
        <v>27.3</v>
      </c>
      <c r="AB17" s="10">
        <f t="shared" si="28"/>
        <v>94.8</v>
      </c>
      <c r="AC17" s="93">
        <f>ROUND(SUM(AC33:AC44)/12,1)</f>
        <v>0</v>
      </c>
      <c r="AD17" s="10">
        <f>ROUND(SUM(AD33:AD44)/12,1)</f>
        <v>53</v>
      </c>
      <c r="AE17" s="54">
        <f>ROUND(SUM(AE33:AE44)/12,1)</f>
        <v>51.7</v>
      </c>
      <c r="AF17" s="54">
        <f>ROUND(SUM(AF33:AF44)/12,1)</f>
        <v>0</v>
      </c>
      <c r="AG17" s="54">
        <f>ROUND(SUM(AG33:AG44)/12,1)</f>
        <v>103.5</v>
      </c>
      <c r="AH17" s="8"/>
      <c r="AI17" s="9" t="s">
        <v>69</v>
      </c>
      <c r="AJ17" s="9"/>
      <c r="AK17" s="10">
        <f>ROUND(SUM(AK33:AK44)/12,1)</f>
        <v>103.5</v>
      </c>
      <c r="AL17" s="10">
        <f>ROUND(SUM(AL33:AL44)/12,1)</f>
        <v>98.3</v>
      </c>
      <c r="AM17" s="10">
        <f>ROUND(SUM(AM33:AM44)/12,1)</f>
        <v>75.900000000000006</v>
      </c>
      <c r="AN17" s="10">
        <f t="shared" ref="AN17:AS17" si="29">ROUND(SUM(AN33:AN44)/12,1)</f>
        <v>71.3</v>
      </c>
      <c r="AO17" s="10">
        <f t="shared" si="29"/>
        <v>83.6</v>
      </c>
      <c r="AP17" s="10">
        <f t="shared" si="29"/>
        <v>126.8</v>
      </c>
      <c r="AQ17" s="10">
        <f t="shared" si="29"/>
        <v>104.4</v>
      </c>
      <c r="AR17" s="10">
        <f t="shared" si="29"/>
        <v>136.19999999999999</v>
      </c>
      <c r="AS17" s="10">
        <f t="shared" si="29"/>
        <v>106.5</v>
      </c>
      <c r="AT17" s="10">
        <f>ROUND(SUM(AT33:AT44)/12,1)</f>
        <v>107.4</v>
      </c>
      <c r="AU17" s="10">
        <f>ROUND(SUM(AU33:AU44)/12,1)</f>
        <v>91.6</v>
      </c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</row>
    <row r="18" spans="1:88">
      <c r="A18" s="8"/>
      <c r="B18" s="9" t="s">
        <v>70</v>
      </c>
      <c r="C18" s="9"/>
      <c r="D18" s="10">
        <f t="shared" ref="D18:AB18" si="30">ROUND(SUM(D45:D56)/12,1)</f>
        <v>93.8</v>
      </c>
      <c r="E18" s="10">
        <f t="shared" si="30"/>
        <v>93.9</v>
      </c>
      <c r="F18" s="10">
        <f t="shared" si="30"/>
        <v>97.5</v>
      </c>
      <c r="G18" s="10">
        <f t="shared" si="30"/>
        <v>170.2</v>
      </c>
      <c r="H18" s="10">
        <f t="shared" si="30"/>
        <v>68.599999999999994</v>
      </c>
      <c r="I18" s="10">
        <f t="shared" si="30"/>
        <v>87.4</v>
      </c>
      <c r="J18" s="10">
        <f t="shared" si="30"/>
        <v>141.6</v>
      </c>
      <c r="K18" s="10">
        <f t="shared" si="30"/>
        <v>74.8</v>
      </c>
      <c r="L18" s="10">
        <f t="shared" si="30"/>
        <v>47.1</v>
      </c>
      <c r="M18" s="10">
        <f t="shared" si="30"/>
        <v>48.3</v>
      </c>
      <c r="N18" s="10">
        <f t="shared" si="30"/>
        <v>56.3</v>
      </c>
      <c r="O18" s="10">
        <f t="shared" si="30"/>
        <v>113</v>
      </c>
      <c r="P18" s="10">
        <f t="shared" si="30"/>
        <v>95.7</v>
      </c>
      <c r="Q18" s="10">
        <f t="shared" si="30"/>
        <v>93.5</v>
      </c>
      <c r="R18" s="10">
        <f t="shared" si="30"/>
        <v>99.6</v>
      </c>
      <c r="S18" s="10">
        <f t="shared" si="30"/>
        <v>88.7</v>
      </c>
      <c r="T18" s="10">
        <f t="shared" si="30"/>
        <v>104.4</v>
      </c>
      <c r="U18" s="10">
        <f t="shared" si="30"/>
        <v>94.6</v>
      </c>
      <c r="V18" s="10">
        <f t="shared" si="30"/>
        <v>212.1</v>
      </c>
      <c r="W18" s="10">
        <f t="shared" si="30"/>
        <v>66.099999999999994</v>
      </c>
      <c r="X18" s="10">
        <f t="shared" si="30"/>
        <v>140.19999999999999</v>
      </c>
      <c r="Y18" s="10">
        <f t="shared" si="30"/>
        <v>173.6</v>
      </c>
      <c r="Z18" s="10">
        <f t="shared" si="30"/>
        <v>229.6</v>
      </c>
      <c r="AA18" s="10">
        <f t="shared" si="30"/>
        <v>111.3</v>
      </c>
      <c r="AB18" s="10">
        <f t="shared" si="30"/>
        <v>148.19999999999999</v>
      </c>
      <c r="AC18" s="93">
        <f>ROUND(SUM(AC45:AC56)/12,1)</f>
        <v>0</v>
      </c>
      <c r="AD18" s="10">
        <f>ROUND(SUM(AD45:AD56)/12,1)</f>
        <v>34.4</v>
      </c>
      <c r="AE18" s="54">
        <f>ROUND(SUM(AE45:AE56)/12,1)</f>
        <v>52.9</v>
      </c>
      <c r="AF18" s="54">
        <f>ROUND(SUM(AF45:AF56)/12,1)</f>
        <v>0</v>
      </c>
      <c r="AG18" s="54">
        <f>ROUND(SUM(AG45:AG56)/12,1)</f>
        <v>93.8</v>
      </c>
      <c r="AH18" s="8"/>
      <c r="AI18" s="9" t="s">
        <v>70</v>
      </c>
      <c r="AJ18" s="9"/>
      <c r="AK18" s="10">
        <f>ROUND(SUM(AK45:AK56)/12,1)</f>
        <v>93.8</v>
      </c>
      <c r="AL18" s="10">
        <f>ROUND(SUM(AL45:AL56)/12,1)</f>
        <v>79.3</v>
      </c>
      <c r="AM18" s="10">
        <f>ROUND(SUM(AM45:AM56)/12,1)</f>
        <v>66.3</v>
      </c>
      <c r="AN18" s="10">
        <f t="shared" ref="AN18:AS18" si="31">ROUND(SUM(AN45:AN56)/12,1)</f>
        <v>56.9</v>
      </c>
      <c r="AO18" s="10">
        <f t="shared" si="31"/>
        <v>82</v>
      </c>
      <c r="AP18" s="10">
        <f t="shared" si="31"/>
        <v>95.8</v>
      </c>
      <c r="AQ18" s="10">
        <f t="shared" si="31"/>
        <v>123.4</v>
      </c>
      <c r="AR18" s="10">
        <f t="shared" si="31"/>
        <v>84.3</v>
      </c>
      <c r="AS18" s="10">
        <f t="shared" si="31"/>
        <v>102.2</v>
      </c>
      <c r="AT18" s="10">
        <f>ROUND(SUM(AT45:AT56)/12,1)</f>
        <v>103</v>
      </c>
      <c r="AU18" s="10">
        <f>ROUND(SUM(AU45:AU56)/12,1)</f>
        <v>89.2</v>
      </c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</row>
    <row r="19" spans="1:88">
      <c r="A19" s="8"/>
      <c r="B19" s="9" t="s">
        <v>71</v>
      </c>
      <c r="C19" s="9"/>
      <c r="D19" s="10">
        <f t="shared" ref="D19:AB19" si="32">ROUND(SUM(D57:D68)/12,1)</f>
        <v>93.7</v>
      </c>
      <c r="E19" s="10">
        <f t="shared" si="32"/>
        <v>93.7</v>
      </c>
      <c r="F19" s="10">
        <f t="shared" si="32"/>
        <v>96</v>
      </c>
      <c r="G19" s="10">
        <f t="shared" si="32"/>
        <v>69.900000000000006</v>
      </c>
      <c r="H19" s="10">
        <f t="shared" si="32"/>
        <v>92</v>
      </c>
      <c r="I19" s="10">
        <f t="shared" si="32"/>
        <v>84.5</v>
      </c>
      <c r="J19" s="10">
        <f t="shared" si="32"/>
        <v>135.69999999999999</v>
      </c>
      <c r="K19" s="10">
        <f t="shared" si="32"/>
        <v>74.7</v>
      </c>
      <c r="L19" s="10">
        <f t="shared" si="32"/>
        <v>36.799999999999997</v>
      </c>
      <c r="M19" s="10">
        <f t="shared" si="32"/>
        <v>59.6</v>
      </c>
      <c r="N19" s="10">
        <f t="shared" si="32"/>
        <v>53.1</v>
      </c>
      <c r="O19" s="10">
        <f t="shared" si="32"/>
        <v>112.9</v>
      </c>
      <c r="P19" s="10">
        <f t="shared" si="32"/>
        <v>94.6</v>
      </c>
      <c r="Q19" s="10">
        <f t="shared" si="32"/>
        <v>90.3</v>
      </c>
      <c r="R19" s="10">
        <f t="shared" si="32"/>
        <v>101.8</v>
      </c>
      <c r="S19" s="10">
        <f t="shared" si="32"/>
        <v>81.400000000000006</v>
      </c>
      <c r="T19" s="10">
        <f t="shared" si="32"/>
        <v>106</v>
      </c>
      <c r="U19" s="10">
        <f t="shared" si="32"/>
        <v>91.1</v>
      </c>
      <c r="V19" s="10">
        <f t="shared" si="32"/>
        <v>202.2</v>
      </c>
      <c r="W19" s="10">
        <f t="shared" si="32"/>
        <v>97.7</v>
      </c>
      <c r="X19" s="10">
        <f t="shared" si="32"/>
        <v>149.5</v>
      </c>
      <c r="Y19" s="10">
        <f t="shared" si="32"/>
        <v>206.4</v>
      </c>
      <c r="Z19" s="10">
        <f t="shared" si="32"/>
        <v>212.5</v>
      </c>
      <c r="AA19" s="10">
        <f t="shared" si="32"/>
        <v>132.5</v>
      </c>
      <c r="AB19" s="10">
        <f t="shared" si="32"/>
        <v>133.19999999999999</v>
      </c>
      <c r="AC19" s="93">
        <f>ROUND(SUM(AC57:AC68)/12,1)</f>
        <v>0</v>
      </c>
      <c r="AD19" s="10">
        <f>ROUND(SUM(AD57:AD68)/12,1)</f>
        <v>38</v>
      </c>
      <c r="AE19" s="54">
        <f>ROUND(SUM(AE57:AE68)/12,1)</f>
        <v>75.2</v>
      </c>
      <c r="AF19" s="54">
        <f>ROUND(SUM(AF57:AF68)/12,1)</f>
        <v>0</v>
      </c>
      <c r="AG19" s="54">
        <f>ROUND(SUM(AG57:AG68)/12,1)</f>
        <v>93.7</v>
      </c>
      <c r="AH19" s="8"/>
      <c r="AI19" s="9" t="s">
        <v>71</v>
      </c>
      <c r="AJ19" s="9"/>
      <c r="AK19" s="10">
        <f>ROUND(SUM(AK57:AK68)/12,1)</f>
        <v>93.7</v>
      </c>
      <c r="AL19" s="10">
        <f>ROUND(SUM(AL57:AL68)/12,1)</f>
        <v>89</v>
      </c>
      <c r="AM19" s="10">
        <f>ROUND(SUM(AM57:AM68)/12,1)</f>
        <v>72.099999999999994</v>
      </c>
      <c r="AN19" s="10">
        <f t="shared" ref="AN19:AS19" si="33">ROUND(SUM(AN57:AN68)/12,1)</f>
        <v>59.6</v>
      </c>
      <c r="AO19" s="10">
        <f t="shared" si="33"/>
        <v>93</v>
      </c>
      <c r="AP19" s="10">
        <f t="shared" si="33"/>
        <v>110.6</v>
      </c>
      <c r="AQ19" s="10">
        <f t="shared" si="33"/>
        <v>116.2</v>
      </c>
      <c r="AR19" s="10">
        <f t="shared" si="33"/>
        <v>108.3</v>
      </c>
      <c r="AS19" s="10">
        <f t="shared" si="33"/>
        <v>96.4</v>
      </c>
      <c r="AT19" s="10">
        <f>ROUND(SUM(AT57:AT68)/12,1)</f>
        <v>96.6</v>
      </c>
      <c r="AU19" s="10">
        <f>ROUND(SUM(AU57:AU68)/12,1)</f>
        <v>93</v>
      </c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</row>
    <row r="20" spans="1:88">
      <c r="A20" s="8"/>
      <c r="B20" s="9" t="s">
        <v>72</v>
      </c>
      <c r="C20" s="9"/>
      <c r="D20" s="10">
        <f t="shared" ref="D20:AB20" si="34">ROUND(SUM(D69:D80)/12,1)</f>
        <v>124</v>
      </c>
      <c r="E20" s="10">
        <f t="shared" si="34"/>
        <v>124</v>
      </c>
      <c r="F20" s="10">
        <f t="shared" si="34"/>
        <v>119.3</v>
      </c>
      <c r="G20" s="10">
        <f t="shared" si="34"/>
        <v>75.8</v>
      </c>
      <c r="H20" s="10">
        <f t="shared" si="34"/>
        <v>310.3</v>
      </c>
      <c r="I20" s="10">
        <f t="shared" si="34"/>
        <v>149.6</v>
      </c>
      <c r="J20" s="10">
        <f t="shared" si="34"/>
        <v>149</v>
      </c>
      <c r="K20" s="10">
        <f t="shared" si="34"/>
        <v>118.4</v>
      </c>
      <c r="L20" s="10">
        <f t="shared" si="34"/>
        <v>298.89999999999998</v>
      </c>
      <c r="M20" s="10">
        <f t="shared" si="34"/>
        <v>120.7</v>
      </c>
      <c r="N20" s="10">
        <f t="shared" si="34"/>
        <v>66.900000000000006</v>
      </c>
      <c r="O20" s="10">
        <f t="shared" si="34"/>
        <v>103.4</v>
      </c>
      <c r="P20" s="10">
        <f t="shared" si="34"/>
        <v>90.3</v>
      </c>
      <c r="Q20" s="10">
        <f t="shared" si="34"/>
        <v>108.1</v>
      </c>
      <c r="R20" s="10">
        <f t="shared" si="34"/>
        <v>123.8</v>
      </c>
      <c r="S20" s="10">
        <f t="shared" si="34"/>
        <v>108.7</v>
      </c>
      <c r="T20" s="10">
        <f t="shared" si="34"/>
        <v>119.6</v>
      </c>
      <c r="U20" s="10">
        <f t="shared" si="34"/>
        <v>97.6</v>
      </c>
      <c r="V20" s="10">
        <f t="shared" si="34"/>
        <v>221</v>
      </c>
      <c r="W20" s="10">
        <f t="shared" si="34"/>
        <v>62.9</v>
      </c>
      <c r="X20" s="10">
        <f t="shared" si="34"/>
        <v>145.69999999999999</v>
      </c>
      <c r="Y20" s="10">
        <f t="shared" si="34"/>
        <v>165.9</v>
      </c>
      <c r="Z20" s="10">
        <f t="shared" si="34"/>
        <v>221.2</v>
      </c>
      <c r="AA20" s="10">
        <f t="shared" si="34"/>
        <v>124.3</v>
      </c>
      <c r="AB20" s="10">
        <f t="shared" si="34"/>
        <v>161.1</v>
      </c>
      <c r="AC20" s="93">
        <f>ROUND(SUM(AC69:AC80)/12,1)</f>
        <v>0</v>
      </c>
      <c r="AD20" s="10">
        <f>ROUND(SUM(AD69:AD80)/12,1)</f>
        <v>63.2</v>
      </c>
      <c r="AE20" s="54">
        <f>ROUND(SUM(AE69:AE80)/12,1)</f>
        <v>133.80000000000001</v>
      </c>
      <c r="AF20" s="54">
        <f>ROUND(SUM(AF69:AF80)/12,1)</f>
        <v>0</v>
      </c>
      <c r="AG20" s="54">
        <f>ROUND(SUM(AG69:AG80)/12,1)</f>
        <v>124</v>
      </c>
      <c r="AH20" s="8"/>
      <c r="AI20" s="9" t="s">
        <v>72</v>
      </c>
      <c r="AJ20" s="9"/>
      <c r="AK20" s="10">
        <f>ROUND(SUM(AK69:AK80)/12,1)</f>
        <v>124</v>
      </c>
      <c r="AL20" s="10">
        <f>ROUND(SUM(AL69:AL80)/12,1)</f>
        <v>129.80000000000001</v>
      </c>
      <c r="AM20" s="10">
        <f>ROUND(SUM(AM69:AM80)/12,1)</f>
        <v>161.5</v>
      </c>
      <c r="AN20" s="10">
        <f t="shared" ref="AN20:AS20" si="35">ROUND(SUM(AN69:AN80)/12,1)</f>
        <v>123.3</v>
      </c>
      <c r="AO20" s="10">
        <f t="shared" si="35"/>
        <v>225.3</v>
      </c>
      <c r="AP20" s="10">
        <f t="shared" si="35"/>
        <v>89.4</v>
      </c>
      <c r="AQ20" s="10">
        <f t="shared" si="35"/>
        <v>104.7</v>
      </c>
      <c r="AR20" s="10">
        <f t="shared" si="35"/>
        <v>83.1</v>
      </c>
      <c r="AS20" s="10">
        <f t="shared" si="35"/>
        <v>120.6</v>
      </c>
      <c r="AT20" s="10">
        <f>ROUND(SUM(AT69:AT80)/12,1)</f>
        <v>121</v>
      </c>
      <c r="AU20" s="10">
        <f>ROUND(SUM(AU69:AU80)/12,1)</f>
        <v>113.2</v>
      </c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</row>
    <row r="21" spans="1:88">
      <c r="A21" s="8"/>
      <c r="B21" s="9" t="s">
        <v>73</v>
      </c>
      <c r="C21" s="9"/>
      <c r="D21" s="10">
        <f>ROUND(AVERAGE(D81:D92),1)</f>
        <v>115.7</v>
      </c>
      <c r="E21" s="10">
        <f t="shared" ref="E21:AB21" si="36">ROUND(AVERAGE(E81:E92),1)</f>
        <v>115.7</v>
      </c>
      <c r="F21" s="10">
        <f t="shared" si="36"/>
        <v>119.4</v>
      </c>
      <c r="G21" s="10">
        <f t="shared" si="36"/>
        <v>95.5</v>
      </c>
      <c r="H21" s="10">
        <f t="shared" si="36"/>
        <v>126.8</v>
      </c>
      <c r="I21" s="10">
        <f t="shared" si="36"/>
        <v>182</v>
      </c>
      <c r="J21" s="10">
        <f t="shared" si="36"/>
        <v>120.6</v>
      </c>
      <c r="K21" s="10">
        <f t="shared" si="36"/>
        <v>205.9</v>
      </c>
      <c r="L21" s="10">
        <f t="shared" si="36"/>
        <v>181.9</v>
      </c>
      <c r="M21" s="10">
        <f t="shared" si="36"/>
        <v>93.8</v>
      </c>
      <c r="N21" s="10">
        <f t="shared" si="36"/>
        <v>85.1</v>
      </c>
      <c r="O21" s="10">
        <f t="shared" si="36"/>
        <v>88.4</v>
      </c>
      <c r="P21" s="10">
        <f t="shared" si="36"/>
        <v>113.4</v>
      </c>
      <c r="Q21" s="10">
        <f t="shared" si="36"/>
        <v>113.5</v>
      </c>
      <c r="R21" s="10">
        <f t="shared" si="36"/>
        <v>99.6</v>
      </c>
      <c r="S21" s="10">
        <f t="shared" si="36"/>
        <v>115.7</v>
      </c>
      <c r="T21" s="10">
        <f t="shared" si="36"/>
        <v>105.6</v>
      </c>
      <c r="U21" s="10">
        <f t="shared" si="36"/>
        <v>99.1</v>
      </c>
      <c r="V21" s="10">
        <f t="shared" si="36"/>
        <v>137.19999999999999</v>
      </c>
      <c r="W21" s="10">
        <f t="shared" si="36"/>
        <v>63.7</v>
      </c>
      <c r="X21" s="10">
        <f t="shared" si="36"/>
        <v>131.80000000000001</v>
      </c>
      <c r="Y21" s="10">
        <f t="shared" si="36"/>
        <v>118.3</v>
      </c>
      <c r="Z21" s="10">
        <f t="shared" si="36"/>
        <v>203.7</v>
      </c>
      <c r="AA21" s="10">
        <f t="shared" si="36"/>
        <v>117.3</v>
      </c>
      <c r="AB21" s="10">
        <f t="shared" si="36"/>
        <v>177.9</v>
      </c>
      <c r="AC21" s="93">
        <f>ROUND(AVERAGE(AC81:AC92),1)</f>
        <v>0</v>
      </c>
      <c r="AD21" s="10">
        <f>ROUND(AVERAGE(AD81:AD92),1)</f>
        <v>83.8</v>
      </c>
      <c r="AE21" s="54">
        <f>ROUND(AVERAGE(AE81:AE92),1)</f>
        <v>178.9</v>
      </c>
      <c r="AF21" s="54">
        <v>0</v>
      </c>
      <c r="AG21" s="54">
        <f>ROUND(AVERAGE(AG81:AG92),1)</f>
        <v>115.7</v>
      </c>
      <c r="AH21" s="8"/>
      <c r="AI21" s="9" t="s">
        <v>73</v>
      </c>
      <c r="AJ21" s="9"/>
      <c r="AK21" s="10">
        <f t="shared" ref="AK21:AU21" si="37">ROUND(AVERAGE(AK81:AK92),1)</f>
        <v>115.7</v>
      </c>
      <c r="AL21" s="10">
        <f t="shared" si="37"/>
        <v>121.2</v>
      </c>
      <c r="AM21" s="10">
        <f t="shared" si="37"/>
        <v>153.5</v>
      </c>
      <c r="AN21" s="10">
        <f t="shared" si="37"/>
        <v>181.3</v>
      </c>
      <c r="AO21" s="10">
        <f t="shared" si="37"/>
        <v>106.8</v>
      </c>
      <c r="AP21" s="10">
        <f t="shared" si="37"/>
        <v>80.099999999999994</v>
      </c>
      <c r="AQ21" s="10">
        <f t="shared" si="37"/>
        <v>93.6</v>
      </c>
      <c r="AR21" s="10">
        <f t="shared" si="37"/>
        <v>74.400000000000006</v>
      </c>
      <c r="AS21" s="10">
        <f t="shared" si="37"/>
        <v>112.6</v>
      </c>
      <c r="AT21" s="10">
        <f t="shared" si="37"/>
        <v>113.3</v>
      </c>
      <c r="AU21" s="10">
        <f t="shared" si="37"/>
        <v>99.7</v>
      </c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</row>
    <row r="22" spans="1:88">
      <c r="A22" s="8"/>
      <c r="B22" s="9" t="s">
        <v>74</v>
      </c>
      <c r="C22" s="9"/>
      <c r="D22" s="10">
        <f>ROUND(AVERAGE(D93:D104),1)</f>
        <v>98.6</v>
      </c>
      <c r="E22" s="10">
        <f t="shared" ref="E22:AB22" si="38">ROUND(AVERAGE(E93:E104),1)</f>
        <v>98.6</v>
      </c>
      <c r="F22" s="10">
        <f t="shared" si="38"/>
        <v>100.9</v>
      </c>
      <c r="G22" s="10">
        <f t="shared" si="38"/>
        <v>94.2</v>
      </c>
      <c r="H22" s="10">
        <f t="shared" si="38"/>
        <v>96.2</v>
      </c>
      <c r="I22" s="10">
        <f t="shared" si="38"/>
        <v>94.5</v>
      </c>
      <c r="J22" s="10">
        <f t="shared" si="38"/>
        <v>94</v>
      </c>
      <c r="K22" s="10">
        <f t="shared" si="38"/>
        <v>94.7</v>
      </c>
      <c r="L22" s="10">
        <f t="shared" si="38"/>
        <v>94.3</v>
      </c>
      <c r="M22" s="10">
        <f t="shared" si="38"/>
        <v>88.9</v>
      </c>
      <c r="N22" s="10">
        <f t="shared" si="38"/>
        <v>98.7</v>
      </c>
      <c r="O22" s="10">
        <f t="shared" si="38"/>
        <v>103.2</v>
      </c>
      <c r="P22" s="10">
        <f t="shared" si="38"/>
        <v>98.8</v>
      </c>
      <c r="Q22" s="10">
        <f t="shared" si="38"/>
        <v>98</v>
      </c>
      <c r="R22" s="10">
        <f t="shared" si="38"/>
        <v>100.8</v>
      </c>
      <c r="S22" s="10">
        <f t="shared" si="38"/>
        <v>91.6</v>
      </c>
      <c r="T22" s="10">
        <f t="shared" si="38"/>
        <v>96.9</v>
      </c>
      <c r="U22" s="10">
        <f t="shared" si="38"/>
        <v>101.7</v>
      </c>
      <c r="V22" s="10">
        <f t="shared" si="38"/>
        <v>98.5</v>
      </c>
      <c r="W22" s="10">
        <f t="shared" si="38"/>
        <v>100.7</v>
      </c>
      <c r="X22" s="10">
        <f t="shared" si="38"/>
        <v>98.1</v>
      </c>
      <c r="Y22" s="10">
        <f t="shared" si="38"/>
        <v>95.6</v>
      </c>
      <c r="Z22" s="10">
        <f t="shared" si="38"/>
        <v>100.1</v>
      </c>
      <c r="AA22" s="10">
        <f t="shared" si="38"/>
        <v>94.7</v>
      </c>
      <c r="AB22" s="10">
        <f t="shared" si="38"/>
        <v>96.8</v>
      </c>
      <c r="AC22" s="93">
        <f>ROUND(AVERAGE(AC93:AC104),1)</f>
        <v>0</v>
      </c>
      <c r="AD22" s="10">
        <f>ROUND(AVERAGE(AD93:AD104),1)</f>
        <v>101.1</v>
      </c>
      <c r="AE22" s="54">
        <f>ROUND(AVERAGE(AE93:AE104),1)</f>
        <v>85.2</v>
      </c>
      <c r="AF22" s="54">
        <v>0</v>
      </c>
      <c r="AG22" s="54">
        <f>ROUND(AVERAGE(AG93:AG104),1)</f>
        <v>98.6</v>
      </c>
      <c r="AH22" s="8"/>
      <c r="AI22" s="9" t="s">
        <v>74</v>
      </c>
      <c r="AJ22" s="9"/>
      <c r="AK22" s="10">
        <f t="shared" ref="AK22:AU22" si="39">ROUND(AVERAGE(AK93:AK104),1)</f>
        <v>98.6</v>
      </c>
      <c r="AL22" s="10">
        <f t="shared" si="39"/>
        <v>99.1</v>
      </c>
      <c r="AM22" s="10">
        <f t="shared" si="39"/>
        <v>97</v>
      </c>
      <c r="AN22" s="10">
        <f t="shared" si="39"/>
        <v>95.7</v>
      </c>
      <c r="AO22" s="10">
        <f t="shared" si="39"/>
        <v>99.1</v>
      </c>
      <c r="AP22" s="10">
        <f t="shared" si="39"/>
        <v>101.9</v>
      </c>
      <c r="AQ22" s="10">
        <f t="shared" si="39"/>
        <v>105.5</v>
      </c>
      <c r="AR22" s="10">
        <f t="shared" si="39"/>
        <v>100.3</v>
      </c>
      <c r="AS22" s="10">
        <f t="shared" si="39"/>
        <v>98.2</v>
      </c>
      <c r="AT22" s="10">
        <f t="shared" si="39"/>
        <v>98</v>
      </c>
      <c r="AU22" s="10">
        <f t="shared" si="39"/>
        <v>102.6</v>
      </c>
      <c r="AV22" s="10"/>
      <c r="AW22" s="10"/>
      <c r="AX22" s="10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</row>
    <row r="23" spans="1:88">
      <c r="A23" s="8"/>
      <c r="B23" s="9" t="s">
        <v>75</v>
      </c>
      <c r="C23" s="9"/>
      <c r="D23" s="10">
        <f>ROUND(AVERAGE(D105:D116),1)</f>
        <v>107.6</v>
      </c>
      <c r="E23" s="10">
        <f t="shared" ref="E23:AB23" si="40">ROUND(AVERAGE(E105:E116),1)</f>
        <v>107.6</v>
      </c>
      <c r="F23" s="10">
        <f t="shared" si="40"/>
        <v>113.2</v>
      </c>
      <c r="G23" s="10">
        <f t="shared" si="40"/>
        <v>117.3</v>
      </c>
      <c r="H23" s="10">
        <f t="shared" si="40"/>
        <v>110.3</v>
      </c>
      <c r="I23" s="10">
        <f t="shared" si="40"/>
        <v>113.3</v>
      </c>
      <c r="J23" s="10">
        <f t="shared" si="40"/>
        <v>112</v>
      </c>
      <c r="K23" s="10">
        <f t="shared" si="40"/>
        <v>114.5</v>
      </c>
      <c r="L23" s="10">
        <f t="shared" si="40"/>
        <v>109.9</v>
      </c>
      <c r="M23" s="10">
        <f t="shared" si="40"/>
        <v>74.7</v>
      </c>
      <c r="N23" s="10">
        <f t="shared" si="40"/>
        <v>140.1</v>
      </c>
      <c r="O23" s="10">
        <f t="shared" si="40"/>
        <v>94.5</v>
      </c>
      <c r="P23" s="10">
        <f t="shared" si="40"/>
        <v>98</v>
      </c>
      <c r="Q23" s="10">
        <f t="shared" si="40"/>
        <v>100.8</v>
      </c>
      <c r="R23" s="10">
        <f t="shared" si="40"/>
        <v>111.9</v>
      </c>
      <c r="S23" s="10">
        <f t="shared" si="40"/>
        <v>85.6</v>
      </c>
      <c r="T23" s="10">
        <f t="shared" si="40"/>
        <v>98.3</v>
      </c>
      <c r="U23" s="10">
        <f t="shared" si="40"/>
        <v>111.8</v>
      </c>
      <c r="V23" s="10">
        <f t="shared" si="40"/>
        <v>106.8</v>
      </c>
      <c r="W23" s="10">
        <f t="shared" si="40"/>
        <v>71.5</v>
      </c>
      <c r="X23" s="10">
        <f t="shared" si="40"/>
        <v>98.2</v>
      </c>
      <c r="Y23" s="10">
        <f t="shared" si="40"/>
        <v>99.8</v>
      </c>
      <c r="Z23" s="10">
        <f t="shared" si="40"/>
        <v>123</v>
      </c>
      <c r="AA23" s="10">
        <f t="shared" si="40"/>
        <v>94</v>
      </c>
      <c r="AB23" s="10">
        <f t="shared" si="40"/>
        <v>102.8</v>
      </c>
      <c r="AC23" s="93">
        <f>ROUND(AVERAGE(AC105:AC116),1)</f>
        <v>0</v>
      </c>
      <c r="AD23" s="10">
        <f>ROUND(AVERAGE(AD105:AD116),1)</f>
        <v>77</v>
      </c>
      <c r="AE23" s="54">
        <f>ROUND(AVERAGE(AE105:AE116),1)</f>
        <v>81.5</v>
      </c>
      <c r="AF23" s="54">
        <v>0</v>
      </c>
      <c r="AG23" s="54">
        <f>ROUND(AVERAGE(AG105:AG116),1)</f>
        <v>107.6</v>
      </c>
      <c r="AH23" s="8"/>
      <c r="AI23" s="9" t="s">
        <v>75</v>
      </c>
      <c r="AJ23" s="9"/>
      <c r="AK23" s="10">
        <f t="shared" ref="AK23:AU23" si="41">ROUND(AVERAGE(AK105:AK116),1)</f>
        <v>107.6</v>
      </c>
      <c r="AL23" s="10">
        <f t="shared" si="41"/>
        <v>110.8</v>
      </c>
      <c r="AM23" s="10">
        <f t="shared" si="41"/>
        <v>125.3</v>
      </c>
      <c r="AN23" s="10">
        <f t="shared" si="41"/>
        <v>133.1</v>
      </c>
      <c r="AO23" s="10">
        <f t="shared" si="41"/>
        <v>112.3</v>
      </c>
      <c r="AP23" s="10">
        <f t="shared" si="41"/>
        <v>92.4</v>
      </c>
      <c r="AQ23" s="10">
        <f t="shared" si="41"/>
        <v>111.4</v>
      </c>
      <c r="AR23" s="10">
        <f t="shared" si="41"/>
        <v>84.4</v>
      </c>
      <c r="AS23" s="10">
        <f t="shared" si="41"/>
        <v>105.8</v>
      </c>
      <c r="AT23" s="10">
        <f t="shared" si="41"/>
        <v>105</v>
      </c>
      <c r="AU23" s="10">
        <f t="shared" si="41"/>
        <v>118.5</v>
      </c>
      <c r="AV23" s="10"/>
      <c r="AW23" s="10"/>
      <c r="AX23" s="10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</row>
    <row r="24" spans="1:88">
      <c r="A24" s="8"/>
      <c r="B24" s="9" t="s">
        <v>76</v>
      </c>
      <c r="C24" s="9"/>
      <c r="D24" s="10">
        <f>ROUND(AVERAGE(D117:D128),1)</f>
        <v>393</v>
      </c>
      <c r="E24" s="10">
        <f t="shared" ref="E24:AE24" si="42">ROUND(AVERAGE(E117:E128),1)</f>
        <v>393</v>
      </c>
      <c r="F24" s="10">
        <f t="shared" si="42"/>
        <v>113.7</v>
      </c>
      <c r="G24" s="10">
        <f t="shared" si="42"/>
        <v>127.4</v>
      </c>
      <c r="H24" s="10">
        <f t="shared" si="42"/>
        <v>759.9</v>
      </c>
      <c r="I24" s="10">
        <f t="shared" si="42"/>
        <v>120.6</v>
      </c>
      <c r="J24" s="10">
        <f t="shared" si="42"/>
        <v>112.3</v>
      </c>
      <c r="K24" s="10">
        <f t="shared" si="42"/>
        <v>131.30000000000001</v>
      </c>
      <c r="L24" s="10">
        <f t="shared" si="42"/>
        <v>84.5</v>
      </c>
      <c r="M24" s="10">
        <f t="shared" si="42"/>
        <v>145.9</v>
      </c>
      <c r="N24" s="10">
        <f t="shared" si="42"/>
        <v>145.6</v>
      </c>
      <c r="O24" s="10">
        <f t="shared" si="42"/>
        <v>102.6</v>
      </c>
      <c r="P24" s="10">
        <f t="shared" si="42"/>
        <v>86.7</v>
      </c>
      <c r="Q24" s="10">
        <f t="shared" si="42"/>
        <v>110.8</v>
      </c>
      <c r="R24" s="10">
        <f t="shared" si="42"/>
        <v>1516.4</v>
      </c>
      <c r="S24" s="10">
        <f t="shared" si="42"/>
        <v>86.1</v>
      </c>
      <c r="T24" s="10">
        <f t="shared" si="42"/>
        <v>96.6</v>
      </c>
      <c r="U24" s="10">
        <f t="shared" si="42"/>
        <v>130.30000000000001</v>
      </c>
      <c r="V24" s="10">
        <f t="shared" si="42"/>
        <v>96.2</v>
      </c>
      <c r="W24" s="10">
        <f t="shared" si="42"/>
        <v>69.2</v>
      </c>
      <c r="X24" s="10">
        <f t="shared" si="42"/>
        <v>102.2</v>
      </c>
      <c r="Y24" s="10">
        <f t="shared" si="42"/>
        <v>107.8</v>
      </c>
      <c r="Z24" s="10">
        <f t="shared" si="42"/>
        <v>166.2</v>
      </c>
      <c r="AA24" s="10">
        <f t="shared" si="42"/>
        <v>88.7</v>
      </c>
      <c r="AB24" s="10">
        <f t="shared" si="42"/>
        <v>109.5</v>
      </c>
      <c r="AC24" s="93">
        <f t="shared" si="42"/>
        <v>0</v>
      </c>
      <c r="AD24" s="10">
        <f t="shared" si="42"/>
        <v>48.1</v>
      </c>
      <c r="AE24" s="10">
        <f t="shared" si="42"/>
        <v>282</v>
      </c>
      <c r="AF24" s="10">
        <v>0</v>
      </c>
      <c r="AG24" s="10">
        <f>ROUND(AVERAGE(AG117:AG128),1)</f>
        <v>393</v>
      </c>
      <c r="AH24" s="8"/>
      <c r="AI24" s="9" t="s">
        <v>76</v>
      </c>
      <c r="AJ24" s="9"/>
      <c r="AK24" s="10">
        <f t="shared" ref="AK24:AU24" si="43">ROUND(AVERAGE(AK117:AK128),1)</f>
        <v>393</v>
      </c>
      <c r="AL24" s="10">
        <f t="shared" si="43"/>
        <v>196.3</v>
      </c>
      <c r="AM24" s="10">
        <f t="shared" si="43"/>
        <v>281.10000000000002</v>
      </c>
      <c r="AN24" s="10">
        <f t="shared" si="43"/>
        <v>135.4</v>
      </c>
      <c r="AO24" s="10">
        <f t="shared" si="43"/>
        <v>524.79999999999995</v>
      </c>
      <c r="AP24" s="10">
        <f t="shared" si="43"/>
        <v>88.2</v>
      </c>
      <c r="AQ24" s="10">
        <f t="shared" si="43"/>
        <v>106.6</v>
      </c>
      <c r="AR24" s="10">
        <f t="shared" si="43"/>
        <v>80.5</v>
      </c>
      <c r="AS24" s="10">
        <f t="shared" si="43"/>
        <v>505.7</v>
      </c>
      <c r="AT24" s="10">
        <f t="shared" si="43"/>
        <v>526.29999999999995</v>
      </c>
      <c r="AU24" s="10">
        <f t="shared" si="43"/>
        <v>158.80000000000001</v>
      </c>
      <c r="AV24" s="10"/>
      <c r="AW24" s="10"/>
      <c r="AX24" s="10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</row>
    <row r="25" spans="1:88">
      <c r="A25" s="8"/>
      <c r="B25" s="9" t="s">
        <v>77</v>
      </c>
      <c r="C25" s="9"/>
      <c r="D25" s="10">
        <f>ROUND(AVERAGE(D129:D140),1)</f>
        <v>129.9</v>
      </c>
      <c r="E25" s="10">
        <f t="shared" ref="E25:AE25" si="44">ROUND(AVERAGE(E129:E140),1)</f>
        <v>129.80000000000001</v>
      </c>
      <c r="F25" s="10">
        <f t="shared" si="44"/>
        <v>104.5</v>
      </c>
      <c r="G25" s="10">
        <f t="shared" si="44"/>
        <v>155.30000000000001</v>
      </c>
      <c r="H25" s="10">
        <f t="shared" si="44"/>
        <v>534.5</v>
      </c>
      <c r="I25" s="10">
        <f t="shared" si="44"/>
        <v>111.3</v>
      </c>
      <c r="J25" s="10">
        <f t="shared" si="44"/>
        <v>107.7</v>
      </c>
      <c r="K25" s="10">
        <f t="shared" si="44"/>
        <v>97.5</v>
      </c>
      <c r="L25" s="10">
        <f t="shared" si="44"/>
        <v>183.8</v>
      </c>
      <c r="M25" s="10">
        <f t="shared" si="44"/>
        <v>185.8</v>
      </c>
      <c r="N25" s="10">
        <f t="shared" si="44"/>
        <v>113.1</v>
      </c>
      <c r="O25" s="10">
        <f t="shared" si="44"/>
        <v>82.9</v>
      </c>
      <c r="P25" s="10">
        <f t="shared" si="44"/>
        <v>108.4</v>
      </c>
      <c r="Q25" s="10">
        <f t="shared" si="44"/>
        <v>106.7</v>
      </c>
      <c r="R25" s="10">
        <f t="shared" si="44"/>
        <v>117</v>
      </c>
      <c r="S25" s="10">
        <f t="shared" si="44"/>
        <v>89.5</v>
      </c>
      <c r="T25" s="10">
        <f t="shared" si="44"/>
        <v>90.2</v>
      </c>
      <c r="U25" s="10">
        <f t="shared" si="44"/>
        <v>114.8</v>
      </c>
      <c r="V25" s="10">
        <f t="shared" si="44"/>
        <v>102.9</v>
      </c>
      <c r="W25" s="10">
        <f t="shared" si="44"/>
        <v>69.3</v>
      </c>
      <c r="X25" s="10">
        <f t="shared" si="44"/>
        <v>108.2</v>
      </c>
      <c r="Y25" s="10">
        <f t="shared" si="44"/>
        <v>87.9</v>
      </c>
      <c r="Z25" s="10">
        <f t="shared" si="44"/>
        <v>233.1</v>
      </c>
      <c r="AA25" s="10">
        <f t="shared" si="44"/>
        <v>94.7</v>
      </c>
      <c r="AB25" s="10">
        <f t="shared" si="44"/>
        <v>115.8</v>
      </c>
      <c r="AC25" s="93">
        <f t="shared" si="44"/>
        <v>0</v>
      </c>
      <c r="AD25" s="10">
        <f t="shared" si="44"/>
        <v>42</v>
      </c>
      <c r="AE25" s="10">
        <f t="shared" si="44"/>
        <v>462.4</v>
      </c>
      <c r="AF25" s="10">
        <v>0</v>
      </c>
      <c r="AG25" s="10">
        <f>ROUND(AVERAGE(AG129:AG140),1)</f>
        <v>129.9</v>
      </c>
      <c r="AH25" s="8"/>
      <c r="AI25" s="9" t="s">
        <v>77</v>
      </c>
      <c r="AJ25" s="9"/>
      <c r="AK25" s="10">
        <f t="shared" ref="AK25:AU25" si="45">ROUND(AVERAGE(AK129:AK140),1)</f>
        <v>129.9</v>
      </c>
      <c r="AL25" s="10">
        <f t="shared" si="45"/>
        <v>156.5</v>
      </c>
      <c r="AM25" s="10">
        <f t="shared" si="45"/>
        <v>215.7</v>
      </c>
      <c r="AN25" s="10">
        <f t="shared" si="45"/>
        <v>118.3</v>
      </c>
      <c r="AO25" s="10">
        <f t="shared" si="45"/>
        <v>378.4</v>
      </c>
      <c r="AP25" s="10">
        <f t="shared" si="45"/>
        <v>81.099999999999994</v>
      </c>
      <c r="AQ25" s="10">
        <f t="shared" si="45"/>
        <v>88.8</v>
      </c>
      <c r="AR25" s="10">
        <f t="shared" si="45"/>
        <v>77.900000000000006</v>
      </c>
      <c r="AS25" s="10">
        <f t="shared" si="45"/>
        <v>114.6</v>
      </c>
      <c r="AT25" s="10">
        <f t="shared" si="45"/>
        <v>113.1</v>
      </c>
      <c r="AU25" s="10">
        <f t="shared" si="45"/>
        <v>139.4</v>
      </c>
      <c r="AV25" s="10"/>
      <c r="AW25" s="10"/>
      <c r="AX25" s="10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spans="1:88">
      <c r="A26" s="8"/>
      <c r="B26" s="9" t="s">
        <v>78</v>
      </c>
      <c r="C26" s="9"/>
      <c r="D26" s="10">
        <f>ROUND(AVERAGE(D141:D151),1)</f>
        <v>115.4</v>
      </c>
      <c r="E26" s="10">
        <f t="shared" ref="E26:AE26" si="46">ROUND(AVERAGE(E141:E151),1)</f>
        <v>115.3</v>
      </c>
      <c r="F26" s="10">
        <f t="shared" si="46"/>
        <v>109.4</v>
      </c>
      <c r="G26" s="10">
        <f t="shared" si="46"/>
        <v>168.4</v>
      </c>
      <c r="H26" s="10">
        <f t="shared" si="46"/>
        <v>183.4</v>
      </c>
      <c r="I26" s="10">
        <f t="shared" si="46"/>
        <v>94.6</v>
      </c>
      <c r="J26" s="10">
        <f t="shared" si="46"/>
        <v>148.6</v>
      </c>
      <c r="K26" s="10">
        <f t="shared" si="46"/>
        <v>74.5</v>
      </c>
      <c r="L26" s="10">
        <f t="shared" si="46"/>
        <v>90.6</v>
      </c>
      <c r="M26" s="10">
        <f t="shared" si="46"/>
        <v>179.5</v>
      </c>
      <c r="N26" s="10">
        <f t="shared" si="46"/>
        <v>99.5</v>
      </c>
      <c r="O26" s="10">
        <f t="shared" si="46"/>
        <v>88.4</v>
      </c>
      <c r="P26" s="10">
        <f t="shared" si="46"/>
        <v>117.5</v>
      </c>
      <c r="Q26" s="10">
        <f t="shared" si="46"/>
        <v>114.8</v>
      </c>
      <c r="R26" s="10">
        <f t="shared" si="46"/>
        <v>130.5</v>
      </c>
      <c r="S26" s="10">
        <f t="shared" si="46"/>
        <v>94</v>
      </c>
      <c r="T26" s="10">
        <f t="shared" si="46"/>
        <v>105.1</v>
      </c>
      <c r="U26" s="10">
        <f t="shared" si="46"/>
        <v>118.4</v>
      </c>
      <c r="V26" s="10">
        <f t="shared" si="46"/>
        <v>104.5</v>
      </c>
      <c r="W26" s="10">
        <f t="shared" si="46"/>
        <v>73</v>
      </c>
      <c r="X26" s="10">
        <f t="shared" si="46"/>
        <v>137.5</v>
      </c>
      <c r="Y26" s="10">
        <f t="shared" si="46"/>
        <v>106.2</v>
      </c>
      <c r="Z26" s="10">
        <f t="shared" si="46"/>
        <v>310</v>
      </c>
      <c r="AA26" s="10">
        <f t="shared" si="46"/>
        <v>97.4</v>
      </c>
      <c r="AB26" s="10">
        <f t="shared" si="46"/>
        <v>172.7</v>
      </c>
      <c r="AC26" s="93">
        <f t="shared" si="46"/>
        <v>0</v>
      </c>
      <c r="AD26" s="10">
        <f t="shared" si="46"/>
        <v>47.2</v>
      </c>
      <c r="AE26" s="10">
        <f t="shared" si="46"/>
        <v>483.8</v>
      </c>
      <c r="AF26" s="10">
        <v>0</v>
      </c>
      <c r="AG26" s="10">
        <f>ROUND(AVERAGE(AG141:AG151),1)</f>
        <v>115.4</v>
      </c>
      <c r="AH26" s="8"/>
      <c r="AI26" s="9" t="s">
        <v>78</v>
      </c>
      <c r="AJ26" s="9"/>
      <c r="AK26" s="10">
        <f>ROUND(AVERAGE(AK141:AK151),1)</f>
        <v>115.4</v>
      </c>
      <c r="AL26" s="10">
        <f t="shared" ref="AL26:AU26" si="47">ROUND(AVERAGE(AL141:AL151),1)</f>
        <v>108.4</v>
      </c>
      <c r="AM26" s="10">
        <f t="shared" si="47"/>
        <v>124.7</v>
      </c>
      <c r="AN26" s="10">
        <f t="shared" si="47"/>
        <v>91.5</v>
      </c>
      <c r="AO26" s="10">
        <f t="shared" si="47"/>
        <v>180.3</v>
      </c>
      <c r="AP26" s="10">
        <f t="shared" si="47"/>
        <v>87.6</v>
      </c>
      <c r="AQ26" s="10">
        <f t="shared" si="47"/>
        <v>90.1</v>
      </c>
      <c r="AR26" s="10">
        <f t="shared" si="47"/>
        <v>86.5</v>
      </c>
      <c r="AS26" s="10">
        <f t="shared" si="47"/>
        <v>119.4</v>
      </c>
      <c r="AT26" s="10">
        <f t="shared" si="47"/>
        <v>116.7</v>
      </c>
      <c r="AU26" s="10">
        <f t="shared" si="47"/>
        <v>166.3</v>
      </c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</row>
    <row r="27" spans="1:88">
      <c r="A27" s="8"/>
      <c r="B27" s="9" t="s">
        <v>79</v>
      </c>
      <c r="C27" s="9"/>
      <c r="D27" s="10">
        <f>ROUND(AVERAGE(D152:D163),1)</f>
        <v>115.6</v>
      </c>
      <c r="E27" s="10">
        <f t="shared" ref="E27:AG27" si="48">ROUND(AVERAGE(E152:E163),1)</f>
        <v>115.5</v>
      </c>
      <c r="F27" s="10">
        <f t="shared" si="48"/>
        <v>118.6</v>
      </c>
      <c r="G27" s="10">
        <f t="shared" si="48"/>
        <v>184.7</v>
      </c>
      <c r="H27" s="10">
        <f t="shared" si="48"/>
        <v>179.9</v>
      </c>
      <c r="I27" s="10">
        <f t="shared" si="48"/>
        <v>91.8</v>
      </c>
      <c r="J27" s="10">
        <f t="shared" si="48"/>
        <v>106.6</v>
      </c>
      <c r="K27" s="10">
        <f t="shared" si="48"/>
        <v>84.4</v>
      </c>
      <c r="L27" s="10">
        <f t="shared" si="48"/>
        <v>99.3</v>
      </c>
      <c r="M27" s="10">
        <f t="shared" si="48"/>
        <v>168.4</v>
      </c>
      <c r="N27" s="10">
        <f t="shared" si="48"/>
        <v>106.8</v>
      </c>
      <c r="O27" s="10">
        <f t="shared" si="48"/>
        <v>87.9</v>
      </c>
      <c r="P27" s="10">
        <f t="shared" si="48"/>
        <v>111.2</v>
      </c>
      <c r="Q27" s="10">
        <f t="shared" si="48"/>
        <v>116.3</v>
      </c>
      <c r="R27" s="10">
        <f t="shared" si="48"/>
        <v>119.6</v>
      </c>
      <c r="S27" s="10">
        <f t="shared" si="48"/>
        <v>110.9</v>
      </c>
      <c r="T27" s="10">
        <f t="shared" si="48"/>
        <v>104.5</v>
      </c>
      <c r="U27" s="10">
        <f t="shared" si="48"/>
        <v>125.7</v>
      </c>
      <c r="V27" s="10">
        <f t="shared" si="48"/>
        <v>130.19999999999999</v>
      </c>
      <c r="W27" s="10">
        <f t="shared" si="48"/>
        <v>72.599999999999994</v>
      </c>
      <c r="X27" s="10">
        <f t="shared" si="48"/>
        <v>132.4</v>
      </c>
      <c r="Y27" s="10">
        <f t="shared" si="48"/>
        <v>115.7</v>
      </c>
      <c r="Z27" s="10">
        <f t="shared" si="48"/>
        <v>269.2</v>
      </c>
      <c r="AA27" s="10">
        <f t="shared" si="48"/>
        <v>99.8</v>
      </c>
      <c r="AB27" s="10">
        <f t="shared" si="48"/>
        <v>164.1</v>
      </c>
      <c r="AC27" s="93">
        <f t="shared" si="48"/>
        <v>0</v>
      </c>
      <c r="AD27" s="10">
        <f t="shared" si="48"/>
        <v>49.3</v>
      </c>
      <c r="AE27" s="10">
        <f t="shared" si="48"/>
        <v>545.70000000000005</v>
      </c>
      <c r="AF27" s="10">
        <v>0</v>
      </c>
      <c r="AG27" s="10">
        <f t="shared" si="48"/>
        <v>115.6</v>
      </c>
      <c r="AH27" s="8"/>
      <c r="AI27" s="9" t="s">
        <v>79</v>
      </c>
      <c r="AJ27" s="9"/>
      <c r="AK27" s="10">
        <f t="shared" ref="AK27:AU27" si="49">ROUND(AVERAGE(AK152:AK163),1)</f>
        <v>115.6</v>
      </c>
      <c r="AL27" s="10">
        <f t="shared" si="49"/>
        <v>109.1</v>
      </c>
      <c r="AM27" s="10">
        <f t="shared" si="49"/>
        <v>128</v>
      </c>
      <c r="AN27" s="10">
        <f t="shared" si="49"/>
        <v>100.3</v>
      </c>
      <c r="AO27" s="10">
        <f t="shared" si="49"/>
        <v>174.2</v>
      </c>
      <c r="AP27" s="10">
        <f t="shared" si="49"/>
        <v>85.1</v>
      </c>
      <c r="AQ27" s="10">
        <f t="shared" si="49"/>
        <v>78.400000000000006</v>
      </c>
      <c r="AR27" s="10">
        <f t="shared" si="49"/>
        <v>87.9</v>
      </c>
      <c r="AS27" s="10">
        <f t="shared" si="49"/>
        <v>119.3</v>
      </c>
      <c r="AT27" s="10">
        <f t="shared" si="49"/>
        <v>116.3</v>
      </c>
      <c r="AU27" s="10">
        <f t="shared" si="49"/>
        <v>170.7</v>
      </c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</row>
    <row r="28" spans="1:88">
      <c r="A28" s="8"/>
      <c r="B28" s="9" t="s">
        <v>80</v>
      </c>
      <c r="C28" s="9"/>
      <c r="D28" s="10">
        <f t="shared" ref="D28:AE28" si="50">ROUND(AVERAGE(D164:D175),1)</f>
        <v>117</v>
      </c>
      <c r="E28" s="10">
        <f t="shared" si="50"/>
        <v>116.8</v>
      </c>
      <c r="F28" s="10">
        <f t="shared" si="50"/>
        <v>123.3</v>
      </c>
      <c r="G28" s="10">
        <f t="shared" si="50"/>
        <v>126.2</v>
      </c>
      <c r="H28" s="10">
        <f t="shared" si="50"/>
        <v>124.2</v>
      </c>
      <c r="I28" s="10">
        <f t="shared" si="50"/>
        <v>111.6</v>
      </c>
      <c r="J28" s="10">
        <f t="shared" si="50"/>
        <v>103.5</v>
      </c>
      <c r="K28" s="10">
        <f t="shared" si="50"/>
        <v>105.9</v>
      </c>
      <c r="L28" s="10">
        <f t="shared" si="50"/>
        <v>153.6</v>
      </c>
      <c r="M28" s="10">
        <f t="shared" si="50"/>
        <v>155.5</v>
      </c>
      <c r="N28" s="10">
        <f t="shared" si="50"/>
        <v>124.6</v>
      </c>
      <c r="O28" s="10">
        <f t="shared" si="50"/>
        <v>128.5</v>
      </c>
      <c r="P28" s="10">
        <f t="shared" si="50"/>
        <v>103.1</v>
      </c>
      <c r="Q28" s="10">
        <f t="shared" si="50"/>
        <v>123.2</v>
      </c>
      <c r="R28" s="10">
        <f t="shared" si="50"/>
        <v>118.6</v>
      </c>
      <c r="S28" s="10">
        <f t="shared" si="50"/>
        <v>197.1</v>
      </c>
      <c r="T28" s="10">
        <f t="shared" si="50"/>
        <v>97.4</v>
      </c>
      <c r="U28" s="10">
        <f t="shared" si="50"/>
        <v>120.7</v>
      </c>
      <c r="V28" s="10">
        <f t="shared" si="50"/>
        <v>113.8</v>
      </c>
      <c r="W28" s="10">
        <f t="shared" si="50"/>
        <v>74.3</v>
      </c>
      <c r="X28" s="10">
        <f t="shared" si="50"/>
        <v>133.4</v>
      </c>
      <c r="Y28" s="10">
        <f t="shared" si="50"/>
        <v>113.7</v>
      </c>
      <c r="Z28" s="10">
        <f t="shared" si="50"/>
        <v>312.8</v>
      </c>
      <c r="AA28" s="10">
        <f t="shared" si="50"/>
        <v>91.1</v>
      </c>
      <c r="AB28" s="10">
        <f t="shared" si="50"/>
        <v>155.69999999999999</v>
      </c>
      <c r="AC28" s="93">
        <f t="shared" si="50"/>
        <v>0</v>
      </c>
      <c r="AD28" s="10">
        <f t="shared" si="50"/>
        <v>27.8</v>
      </c>
      <c r="AE28" s="10">
        <f t="shared" si="50"/>
        <v>691.7</v>
      </c>
      <c r="AF28" s="10">
        <v>0</v>
      </c>
      <c r="AG28" s="10">
        <f>ROUND(AVERAGE(AG164:AG175),1)</f>
        <v>117</v>
      </c>
      <c r="AH28" s="8"/>
      <c r="AI28" s="9" t="s">
        <v>80</v>
      </c>
      <c r="AJ28" s="9"/>
      <c r="AK28" s="10">
        <f>ROUND(AVERAGE(AK164:AK175),1)</f>
        <v>117</v>
      </c>
      <c r="AL28" s="10">
        <f t="shared" ref="AL28:AU28" si="51">ROUND(AVERAGE(AL164:AL175),1)</f>
        <v>115.7</v>
      </c>
      <c r="AM28" s="10">
        <f t="shared" si="51"/>
        <v>138.9</v>
      </c>
      <c r="AN28" s="10">
        <f t="shared" si="51"/>
        <v>137.19999999999999</v>
      </c>
      <c r="AO28" s="10">
        <f t="shared" si="51"/>
        <v>141.69999999999999</v>
      </c>
      <c r="AP28" s="10">
        <f t="shared" si="51"/>
        <v>86.1</v>
      </c>
      <c r="AQ28" s="10">
        <f t="shared" si="51"/>
        <v>84.3</v>
      </c>
      <c r="AR28" s="10">
        <f t="shared" si="51"/>
        <v>86.9</v>
      </c>
      <c r="AS28" s="10">
        <f t="shared" si="51"/>
        <v>117.7</v>
      </c>
      <c r="AT28" s="10">
        <f t="shared" si="51"/>
        <v>116.2</v>
      </c>
      <c r="AU28" s="10">
        <f t="shared" si="51"/>
        <v>142.5</v>
      </c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</row>
    <row r="29" spans="1:88">
      <c r="A29" s="15"/>
      <c r="B29" s="16" t="s">
        <v>81</v>
      </c>
      <c r="C29" s="16"/>
      <c r="D29" s="14">
        <f t="shared" ref="D29:Q29" si="52">ROUND(AVERAGE(D176:D187),1)</f>
        <v>120.9</v>
      </c>
      <c r="E29" s="14">
        <f t="shared" si="52"/>
        <v>120.8</v>
      </c>
      <c r="F29" s="14">
        <f t="shared" si="52"/>
        <v>118.1</v>
      </c>
      <c r="G29" s="14">
        <f t="shared" si="52"/>
        <v>259.8</v>
      </c>
      <c r="H29" s="14">
        <f t="shared" si="52"/>
        <v>141.80000000000001</v>
      </c>
      <c r="I29" s="14">
        <f t="shared" si="52"/>
        <v>101</v>
      </c>
      <c r="J29" s="14">
        <f t="shared" si="52"/>
        <v>85.2</v>
      </c>
      <c r="K29" s="14">
        <f t="shared" si="52"/>
        <v>101</v>
      </c>
      <c r="L29" s="14">
        <f t="shared" si="52"/>
        <v>129.9</v>
      </c>
      <c r="M29" s="14">
        <f t="shared" si="52"/>
        <v>150.30000000000001</v>
      </c>
      <c r="N29" s="14">
        <f t="shared" si="52"/>
        <v>123.1</v>
      </c>
      <c r="O29" s="14">
        <f t="shared" si="52"/>
        <v>134.5</v>
      </c>
      <c r="P29" s="14">
        <f t="shared" si="52"/>
        <v>118.5</v>
      </c>
      <c r="Q29" s="14">
        <f t="shared" si="52"/>
        <v>120.3</v>
      </c>
      <c r="R29" s="14">
        <f>ROUND(AVERAGE(R176:R187),1)</f>
        <v>122.8</v>
      </c>
      <c r="S29" s="14">
        <f t="shared" ref="S29:AG29" si="53">ROUND(AVERAGE(S176:S187),1)</f>
        <v>173</v>
      </c>
      <c r="T29" s="14">
        <f t="shared" si="53"/>
        <v>105.9</v>
      </c>
      <c r="U29" s="14">
        <f t="shared" si="53"/>
        <v>123.2</v>
      </c>
      <c r="V29" s="14">
        <f t="shared" si="53"/>
        <v>112.2</v>
      </c>
      <c r="W29" s="14">
        <f t="shared" si="53"/>
        <v>74.7</v>
      </c>
      <c r="X29" s="14">
        <f t="shared" si="53"/>
        <v>131.69999999999999</v>
      </c>
      <c r="Y29" s="14">
        <f t="shared" si="53"/>
        <v>116.9</v>
      </c>
      <c r="Z29" s="14">
        <f t="shared" si="53"/>
        <v>291.60000000000002</v>
      </c>
      <c r="AA29" s="14">
        <f t="shared" si="53"/>
        <v>90.1</v>
      </c>
      <c r="AB29" s="14">
        <f t="shared" si="53"/>
        <v>166.4</v>
      </c>
      <c r="AC29" s="14">
        <f t="shared" si="53"/>
        <v>0</v>
      </c>
      <c r="AD29" s="14">
        <f t="shared" si="53"/>
        <v>30</v>
      </c>
      <c r="AE29" s="14">
        <f t="shared" si="53"/>
        <v>605.20000000000005</v>
      </c>
      <c r="AF29" s="14">
        <v>0</v>
      </c>
      <c r="AG29" s="14">
        <f t="shared" si="53"/>
        <v>120.9</v>
      </c>
      <c r="AH29" s="8"/>
      <c r="AI29" s="16" t="s">
        <v>81</v>
      </c>
      <c r="AJ29" s="16"/>
      <c r="AK29" s="14">
        <f t="shared" ref="AK29:AU29" si="54">ROUND(AVERAGE(AK176:AK187),1)</f>
        <v>120.9</v>
      </c>
      <c r="AL29" s="14">
        <f t="shared" si="54"/>
        <v>116</v>
      </c>
      <c r="AM29" s="14">
        <f t="shared" si="54"/>
        <v>139.1</v>
      </c>
      <c r="AN29" s="14">
        <f t="shared" si="54"/>
        <v>128.6</v>
      </c>
      <c r="AO29" s="14">
        <f t="shared" si="54"/>
        <v>156.80000000000001</v>
      </c>
      <c r="AP29" s="14">
        <f t="shared" si="54"/>
        <v>86.6</v>
      </c>
      <c r="AQ29" s="14">
        <f t="shared" si="54"/>
        <v>90.5</v>
      </c>
      <c r="AR29" s="14">
        <f t="shared" si="54"/>
        <v>84.9</v>
      </c>
      <c r="AS29" s="14">
        <f t="shared" si="54"/>
        <v>123.7</v>
      </c>
      <c r="AT29" s="14">
        <f t="shared" si="54"/>
        <v>122.8</v>
      </c>
      <c r="AU29" s="14">
        <f t="shared" si="54"/>
        <v>140.1</v>
      </c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</row>
    <row r="30" spans="1:88">
      <c r="A30" s="8" t="s">
        <v>82</v>
      </c>
      <c r="B30" s="9" t="s">
        <v>83</v>
      </c>
      <c r="C30" s="8" t="s">
        <v>84</v>
      </c>
      <c r="D30" s="67">
        <v>109.2</v>
      </c>
      <c r="E30" s="67">
        <v>109.2</v>
      </c>
      <c r="F30" s="67">
        <v>104.3</v>
      </c>
      <c r="G30" s="67">
        <v>93.6</v>
      </c>
      <c r="H30" s="67">
        <v>83.5</v>
      </c>
      <c r="I30" s="67">
        <v>115</v>
      </c>
      <c r="J30" s="67">
        <v>209.3</v>
      </c>
      <c r="K30" s="67">
        <v>95</v>
      </c>
      <c r="L30" s="67">
        <v>36.1</v>
      </c>
      <c r="M30" s="67">
        <v>36.799999999999997</v>
      </c>
      <c r="N30" s="67">
        <v>59.2</v>
      </c>
      <c r="O30" s="67">
        <v>144.30000000000001</v>
      </c>
      <c r="P30" s="67">
        <v>92.8</v>
      </c>
      <c r="Q30" s="67">
        <v>106.6</v>
      </c>
      <c r="R30" s="67">
        <v>114.2</v>
      </c>
      <c r="S30" s="67">
        <v>140.80000000000001</v>
      </c>
      <c r="T30" s="67">
        <v>84.9</v>
      </c>
      <c r="U30" s="67">
        <v>213.8</v>
      </c>
      <c r="V30" s="67">
        <v>286.89999999999998</v>
      </c>
      <c r="W30" s="67">
        <v>47.6</v>
      </c>
      <c r="X30" s="67">
        <v>167.5</v>
      </c>
      <c r="Y30" s="67">
        <v>249.8</v>
      </c>
      <c r="Z30" s="67">
        <v>250.8</v>
      </c>
      <c r="AA30" s="67">
        <v>12.9</v>
      </c>
      <c r="AB30" s="67">
        <v>83.7</v>
      </c>
      <c r="AC30" s="94">
        <v>0</v>
      </c>
      <c r="AD30" s="67">
        <v>64.5</v>
      </c>
      <c r="AE30" s="19">
        <v>63.6</v>
      </c>
      <c r="AF30" s="19">
        <v>0</v>
      </c>
      <c r="AG30" s="19">
        <v>109.2</v>
      </c>
      <c r="AH30" s="8" t="s">
        <v>82</v>
      </c>
      <c r="AI30" s="9" t="s">
        <v>83</v>
      </c>
      <c r="AJ30" s="8" t="s">
        <v>84</v>
      </c>
      <c r="AK30" s="19">
        <v>109.2</v>
      </c>
      <c r="AL30" s="19">
        <v>111.2</v>
      </c>
      <c r="AM30" s="19">
        <v>78.7</v>
      </c>
      <c r="AN30" s="19">
        <v>78.5</v>
      </c>
      <c r="AO30" s="19">
        <v>78.900000000000006</v>
      </c>
      <c r="AP30" s="19">
        <v>152.80000000000001</v>
      </c>
      <c r="AQ30" s="19">
        <v>138.80000000000001</v>
      </c>
      <c r="AR30" s="19">
        <v>158.6</v>
      </c>
      <c r="AS30" s="19">
        <v>108</v>
      </c>
      <c r="AT30" s="19">
        <v>107.1</v>
      </c>
      <c r="AU30" s="19">
        <v>124.4</v>
      </c>
    </row>
    <row r="31" spans="1:88">
      <c r="A31" s="8" t="s">
        <v>85</v>
      </c>
      <c r="B31" s="9"/>
      <c r="C31" s="8" t="s">
        <v>86</v>
      </c>
      <c r="D31" s="67">
        <v>106.2</v>
      </c>
      <c r="E31" s="67">
        <v>106.2</v>
      </c>
      <c r="F31" s="67">
        <v>110.3</v>
      </c>
      <c r="G31" s="67">
        <v>90.7</v>
      </c>
      <c r="H31" s="67">
        <v>81.099999999999994</v>
      </c>
      <c r="I31" s="67">
        <v>109.4</v>
      </c>
      <c r="J31" s="67">
        <v>204</v>
      </c>
      <c r="K31" s="67">
        <v>89.4</v>
      </c>
      <c r="L31" s="67">
        <v>30.3</v>
      </c>
      <c r="M31" s="67">
        <v>70.599999999999994</v>
      </c>
      <c r="N31" s="67">
        <v>47.9</v>
      </c>
      <c r="O31" s="67">
        <v>119.6</v>
      </c>
      <c r="P31" s="67">
        <v>124.4</v>
      </c>
      <c r="Q31" s="67">
        <v>97.7</v>
      </c>
      <c r="R31" s="67">
        <v>109.6</v>
      </c>
      <c r="S31" s="67">
        <v>129.9</v>
      </c>
      <c r="T31" s="67">
        <v>90.5</v>
      </c>
      <c r="U31" s="67">
        <v>230.3</v>
      </c>
      <c r="V31" s="67">
        <v>239.6</v>
      </c>
      <c r="W31" s="67">
        <v>47.6</v>
      </c>
      <c r="X31" s="67">
        <v>107.9</v>
      </c>
      <c r="Y31" s="67">
        <v>165.9</v>
      </c>
      <c r="Z31" s="67">
        <v>109.3</v>
      </c>
      <c r="AA31" s="67">
        <v>6.8</v>
      </c>
      <c r="AB31" s="67">
        <v>83.7</v>
      </c>
      <c r="AC31" s="94">
        <v>0</v>
      </c>
      <c r="AD31" s="67">
        <v>64.5</v>
      </c>
      <c r="AE31" s="19">
        <v>63.6</v>
      </c>
      <c r="AF31" s="19">
        <v>0</v>
      </c>
      <c r="AG31" s="19">
        <v>106.2</v>
      </c>
      <c r="AH31" s="8" t="s">
        <v>85</v>
      </c>
      <c r="AI31" s="9"/>
      <c r="AJ31" s="8" t="s">
        <v>86</v>
      </c>
      <c r="AK31" s="19">
        <v>106.2</v>
      </c>
      <c r="AL31" s="19">
        <v>102.5</v>
      </c>
      <c r="AM31" s="19">
        <v>75.7</v>
      </c>
      <c r="AN31" s="19">
        <v>74.7</v>
      </c>
      <c r="AO31" s="19">
        <v>77.5</v>
      </c>
      <c r="AP31" s="19">
        <v>136.6</v>
      </c>
      <c r="AQ31" s="19">
        <v>107.9</v>
      </c>
      <c r="AR31" s="19">
        <v>148.69999999999999</v>
      </c>
      <c r="AS31" s="19">
        <v>108.3</v>
      </c>
      <c r="AT31" s="19">
        <v>109.7</v>
      </c>
      <c r="AU31" s="19">
        <v>84.1</v>
      </c>
    </row>
    <row r="32" spans="1:88">
      <c r="A32" s="8" t="s">
        <v>87</v>
      </c>
      <c r="B32" s="9"/>
      <c r="C32" s="8" t="s">
        <v>88</v>
      </c>
      <c r="D32" s="67">
        <v>88.3</v>
      </c>
      <c r="E32" s="67">
        <v>88.3</v>
      </c>
      <c r="F32" s="67">
        <v>93.9</v>
      </c>
      <c r="G32" s="67">
        <v>80.099999999999994</v>
      </c>
      <c r="H32" s="67">
        <v>65.599999999999994</v>
      </c>
      <c r="I32" s="67">
        <v>84.2</v>
      </c>
      <c r="J32" s="67">
        <v>210.6</v>
      </c>
      <c r="K32" s="67">
        <v>46.6</v>
      </c>
      <c r="L32" s="67">
        <v>30.1</v>
      </c>
      <c r="M32" s="67">
        <v>35.4</v>
      </c>
      <c r="N32" s="67">
        <v>33.700000000000003</v>
      </c>
      <c r="O32" s="67">
        <v>58.9</v>
      </c>
      <c r="P32" s="67">
        <v>65</v>
      </c>
      <c r="Q32" s="67">
        <v>85.7</v>
      </c>
      <c r="R32" s="67">
        <v>94.5</v>
      </c>
      <c r="S32" s="67">
        <v>102.9</v>
      </c>
      <c r="T32" s="67">
        <v>92.3</v>
      </c>
      <c r="U32" s="67">
        <v>197.4</v>
      </c>
      <c r="V32" s="67">
        <v>220.4</v>
      </c>
      <c r="W32" s="67">
        <v>47.6</v>
      </c>
      <c r="X32" s="67">
        <v>102.1</v>
      </c>
      <c r="Y32" s="67">
        <v>125.1</v>
      </c>
      <c r="Z32" s="67">
        <v>152.80000000000001</v>
      </c>
      <c r="AA32" s="67">
        <v>4.7</v>
      </c>
      <c r="AB32" s="67">
        <v>83.7</v>
      </c>
      <c r="AC32" s="94">
        <v>0</v>
      </c>
      <c r="AD32" s="67">
        <v>64.5</v>
      </c>
      <c r="AE32" s="19">
        <v>64.099999999999994</v>
      </c>
      <c r="AF32" s="19">
        <v>0</v>
      </c>
      <c r="AG32" s="19">
        <v>88.3</v>
      </c>
      <c r="AH32" s="8" t="s">
        <v>87</v>
      </c>
      <c r="AI32" s="9"/>
      <c r="AJ32" s="8" t="s">
        <v>88</v>
      </c>
      <c r="AK32" s="19">
        <v>88.3</v>
      </c>
      <c r="AL32" s="19">
        <v>74.599999999999994</v>
      </c>
      <c r="AM32" s="19">
        <v>45.9</v>
      </c>
      <c r="AN32" s="19">
        <v>34</v>
      </c>
      <c r="AO32" s="19">
        <v>65.8</v>
      </c>
      <c r="AP32" s="19">
        <v>111.2</v>
      </c>
      <c r="AQ32" s="19">
        <v>62</v>
      </c>
      <c r="AR32" s="19">
        <v>131.80000000000001</v>
      </c>
      <c r="AS32" s="19">
        <v>96.1</v>
      </c>
      <c r="AT32" s="19">
        <v>97.6</v>
      </c>
      <c r="AU32" s="19">
        <v>71.599999999999994</v>
      </c>
    </row>
    <row r="33" spans="1:47">
      <c r="A33" s="8"/>
      <c r="B33" s="9"/>
      <c r="C33" s="8" t="s">
        <v>89</v>
      </c>
      <c r="D33" s="67">
        <v>96.9</v>
      </c>
      <c r="E33" s="67">
        <v>96.9</v>
      </c>
      <c r="F33" s="67">
        <v>107.8</v>
      </c>
      <c r="G33" s="67">
        <v>94.4</v>
      </c>
      <c r="H33" s="67">
        <v>77.8</v>
      </c>
      <c r="I33" s="67">
        <v>96.6</v>
      </c>
      <c r="J33" s="67">
        <v>108.9</v>
      </c>
      <c r="K33" s="67">
        <v>106.1</v>
      </c>
      <c r="L33" s="67">
        <v>28.5</v>
      </c>
      <c r="M33" s="67">
        <v>34.5</v>
      </c>
      <c r="N33" s="67">
        <v>60</v>
      </c>
      <c r="O33" s="67">
        <v>113.4</v>
      </c>
      <c r="P33" s="67">
        <v>88.2</v>
      </c>
      <c r="Q33" s="67">
        <v>89.2</v>
      </c>
      <c r="R33" s="67">
        <v>94.9</v>
      </c>
      <c r="S33" s="67">
        <v>91.8</v>
      </c>
      <c r="T33" s="67">
        <v>81.2</v>
      </c>
      <c r="U33" s="67">
        <v>193.2</v>
      </c>
      <c r="V33" s="67">
        <v>194.3</v>
      </c>
      <c r="W33" s="67">
        <v>47.6</v>
      </c>
      <c r="X33" s="67">
        <v>118.6</v>
      </c>
      <c r="Y33" s="67">
        <v>148.30000000000001</v>
      </c>
      <c r="Z33" s="67">
        <v>190.1</v>
      </c>
      <c r="AA33" s="67">
        <v>11.4</v>
      </c>
      <c r="AB33" s="67">
        <v>83.7</v>
      </c>
      <c r="AC33" s="94">
        <v>0</v>
      </c>
      <c r="AD33" s="67">
        <v>64.5</v>
      </c>
      <c r="AE33" s="19">
        <v>63.2</v>
      </c>
      <c r="AF33" s="19">
        <v>0</v>
      </c>
      <c r="AG33" s="19">
        <v>96.9</v>
      </c>
      <c r="AH33" s="8"/>
      <c r="AI33" s="9"/>
      <c r="AJ33" s="8" t="s">
        <v>89</v>
      </c>
      <c r="AK33" s="19">
        <v>96.9</v>
      </c>
      <c r="AL33" s="19">
        <v>101.5</v>
      </c>
      <c r="AM33" s="19">
        <v>84.6</v>
      </c>
      <c r="AN33" s="19">
        <v>90.4</v>
      </c>
      <c r="AO33" s="19">
        <v>75.099999999999994</v>
      </c>
      <c r="AP33" s="19">
        <v>123</v>
      </c>
      <c r="AQ33" s="19">
        <v>108.9</v>
      </c>
      <c r="AR33" s="19">
        <v>129</v>
      </c>
      <c r="AS33" s="19">
        <v>94.3</v>
      </c>
      <c r="AT33" s="19">
        <v>96.6</v>
      </c>
      <c r="AU33" s="19">
        <v>55.9</v>
      </c>
    </row>
    <row r="34" spans="1:47">
      <c r="A34" s="8"/>
      <c r="B34" s="9"/>
      <c r="C34" s="8" t="s">
        <v>90</v>
      </c>
      <c r="D34" s="67">
        <v>110</v>
      </c>
      <c r="E34" s="67">
        <v>110</v>
      </c>
      <c r="F34" s="67">
        <v>114.8</v>
      </c>
      <c r="G34" s="67">
        <v>97</v>
      </c>
      <c r="H34" s="67">
        <v>84.9</v>
      </c>
      <c r="I34" s="67">
        <v>114.1</v>
      </c>
      <c r="J34" s="67">
        <v>222.6</v>
      </c>
      <c r="K34" s="67">
        <v>87.5</v>
      </c>
      <c r="L34" s="67">
        <v>40.5</v>
      </c>
      <c r="M34" s="67">
        <v>37.299999999999997</v>
      </c>
      <c r="N34" s="67">
        <v>55.9</v>
      </c>
      <c r="O34" s="67">
        <v>135.19999999999999</v>
      </c>
      <c r="P34" s="67">
        <v>151.80000000000001</v>
      </c>
      <c r="Q34" s="67">
        <v>97.8</v>
      </c>
      <c r="R34" s="67">
        <v>107.8</v>
      </c>
      <c r="S34" s="67">
        <v>110.4</v>
      </c>
      <c r="T34" s="67">
        <v>81.099999999999994</v>
      </c>
      <c r="U34" s="67">
        <v>220.9</v>
      </c>
      <c r="V34" s="67">
        <v>233.5</v>
      </c>
      <c r="W34" s="67">
        <v>76.599999999999994</v>
      </c>
      <c r="X34" s="67">
        <v>123.2</v>
      </c>
      <c r="Y34" s="67">
        <v>153.5</v>
      </c>
      <c r="Z34" s="67">
        <v>199.1</v>
      </c>
      <c r="AA34" s="67">
        <v>20.8</v>
      </c>
      <c r="AB34" s="67">
        <v>94.8</v>
      </c>
      <c r="AC34" s="94">
        <v>0</v>
      </c>
      <c r="AD34" s="67">
        <v>61.7</v>
      </c>
      <c r="AE34" s="19">
        <v>45.8</v>
      </c>
      <c r="AF34" s="19">
        <v>0</v>
      </c>
      <c r="AG34" s="19">
        <v>110</v>
      </c>
      <c r="AH34" s="8"/>
      <c r="AI34" s="9"/>
      <c r="AJ34" s="8" t="s">
        <v>90</v>
      </c>
      <c r="AK34" s="19">
        <v>110</v>
      </c>
      <c r="AL34" s="19">
        <v>112.2</v>
      </c>
      <c r="AM34" s="19">
        <v>79.3</v>
      </c>
      <c r="AN34" s="19">
        <v>76.599999999999994</v>
      </c>
      <c r="AO34" s="19">
        <v>83.7</v>
      </c>
      <c r="AP34" s="19">
        <v>154.1</v>
      </c>
      <c r="AQ34" s="19">
        <v>131.19999999999999</v>
      </c>
      <c r="AR34" s="19">
        <v>163.69999999999999</v>
      </c>
      <c r="AS34" s="19">
        <v>108.8</v>
      </c>
      <c r="AT34" s="19">
        <v>110.3</v>
      </c>
      <c r="AU34" s="19">
        <v>83.4</v>
      </c>
    </row>
    <row r="35" spans="1:47">
      <c r="A35" s="8"/>
      <c r="B35" s="9"/>
      <c r="C35" s="8" t="s">
        <v>91</v>
      </c>
      <c r="D35" s="67">
        <v>102.8</v>
      </c>
      <c r="E35" s="67">
        <v>102.8</v>
      </c>
      <c r="F35" s="67">
        <v>104.8</v>
      </c>
      <c r="G35" s="67">
        <v>92.1</v>
      </c>
      <c r="H35" s="67">
        <v>68.3</v>
      </c>
      <c r="I35" s="67">
        <v>89</v>
      </c>
      <c r="J35" s="67">
        <v>124.3</v>
      </c>
      <c r="K35" s="67">
        <v>86.7</v>
      </c>
      <c r="L35" s="67">
        <v>35.200000000000003</v>
      </c>
      <c r="M35" s="67">
        <v>31.4</v>
      </c>
      <c r="N35" s="67">
        <v>63.7</v>
      </c>
      <c r="O35" s="67">
        <v>89.4</v>
      </c>
      <c r="P35" s="67">
        <v>106.6</v>
      </c>
      <c r="Q35" s="67">
        <v>95</v>
      </c>
      <c r="R35" s="67">
        <v>108.3</v>
      </c>
      <c r="S35" s="67">
        <v>85.7</v>
      </c>
      <c r="T35" s="67">
        <v>80.3</v>
      </c>
      <c r="U35" s="67">
        <v>231.1</v>
      </c>
      <c r="V35" s="67">
        <v>238.3</v>
      </c>
      <c r="W35" s="67">
        <v>81.3</v>
      </c>
      <c r="X35" s="67">
        <v>126.2</v>
      </c>
      <c r="Y35" s="67">
        <v>157.19999999999999</v>
      </c>
      <c r="Z35" s="67">
        <v>237</v>
      </c>
      <c r="AA35" s="67">
        <v>19.600000000000001</v>
      </c>
      <c r="AB35" s="67">
        <v>66</v>
      </c>
      <c r="AC35" s="94">
        <v>0</v>
      </c>
      <c r="AD35" s="67">
        <v>49.3</v>
      </c>
      <c r="AE35" s="19">
        <v>44.7</v>
      </c>
      <c r="AF35" s="19">
        <v>0</v>
      </c>
      <c r="AG35" s="19">
        <v>102.8</v>
      </c>
      <c r="AH35" s="8"/>
      <c r="AI35" s="9"/>
      <c r="AJ35" s="8" t="s">
        <v>91</v>
      </c>
      <c r="AK35" s="19">
        <v>102.8</v>
      </c>
      <c r="AL35" s="19">
        <v>110.9</v>
      </c>
      <c r="AM35" s="19">
        <v>72.8</v>
      </c>
      <c r="AN35" s="19">
        <v>70.8</v>
      </c>
      <c r="AO35" s="19">
        <v>76.099999999999994</v>
      </c>
      <c r="AP35" s="19">
        <v>159.4</v>
      </c>
      <c r="AQ35" s="19">
        <v>113.4</v>
      </c>
      <c r="AR35" s="19">
        <v>178.7</v>
      </c>
      <c r="AS35" s="19">
        <v>98.1</v>
      </c>
      <c r="AT35" s="19">
        <v>100.9</v>
      </c>
      <c r="AU35" s="19">
        <v>52.3</v>
      </c>
    </row>
    <row r="36" spans="1:47">
      <c r="A36" s="8"/>
      <c r="B36" s="9"/>
      <c r="C36" s="8" t="s">
        <v>92</v>
      </c>
      <c r="D36" s="67">
        <v>112.8</v>
      </c>
      <c r="E36" s="67">
        <v>112.8</v>
      </c>
      <c r="F36" s="67">
        <v>112.3</v>
      </c>
      <c r="G36" s="67">
        <v>111.9</v>
      </c>
      <c r="H36" s="67">
        <v>67.599999999999994</v>
      </c>
      <c r="I36" s="67">
        <v>93.9</v>
      </c>
      <c r="J36" s="67">
        <v>161.5</v>
      </c>
      <c r="K36" s="67">
        <v>79.400000000000006</v>
      </c>
      <c r="L36" s="67">
        <v>38.299999999999997</v>
      </c>
      <c r="M36" s="67">
        <v>38</v>
      </c>
      <c r="N36" s="67">
        <v>62.8</v>
      </c>
      <c r="O36" s="67">
        <v>91.8</v>
      </c>
      <c r="P36" s="67">
        <v>133.69999999999999</v>
      </c>
      <c r="Q36" s="67">
        <v>117.1</v>
      </c>
      <c r="R36" s="67">
        <v>106.3</v>
      </c>
      <c r="S36" s="67">
        <v>114.9</v>
      </c>
      <c r="T36" s="67">
        <v>86.7</v>
      </c>
      <c r="U36" s="67">
        <v>289.3</v>
      </c>
      <c r="V36" s="67">
        <v>270</v>
      </c>
      <c r="W36" s="67">
        <v>87.9</v>
      </c>
      <c r="X36" s="67">
        <v>153.1</v>
      </c>
      <c r="Y36" s="67">
        <v>168.6</v>
      </c>
      <c r="Z36" s="67">
        <v>348.2</v>
      </c>
      <c r="AA36" s="67">
        <v>20</v>
      </c>
      <c r="AB36" s="67">
        <v>87.3</v>
      </c>
      <c r="AC36" s="94">
        <v>0</v>
      </c>
      <c r="AD36" s="67">
        <v>41.9</v>
      </c>
      <c r="AE36" s="19">
        <v>49.9</v>
      </c>
      <c r="AF36" s="19">
        <v>0</v>
      </c>
      <c r="AG36" s="19">
        <v>112.8</v>
      </c>
      <c r="AH36" s="8"/>
      <c r="AI36" s="9"/>
      <c r="AJ36" s="8" t="s">
        <v>92</v>
      </c>
      <c r="AK36" s="19">
        <v>112.8</v>
      </c>
      <c r="AL36" s="19">
        <v>128.69999999999999</v>
      </c>
      <c r="AM36" s="19">
        <v>77.400000000000006</v>
      </c>
      <c r="AN36" s="19">
        <v>67</v>
      </c>
      <c r="AO36" s="19">
        <v>94.9</v>
      </c>
      <c r="AP36" s="19">
        <v>194.1</v>
      </c>
      <c r="AQ36" s="19">
        <v>115.2</v>
      </c>
      <c r="AR36" s="19">
        <v>227.2</v>
      </c>
      <c r="AS36" s="19">
        <v>103.7</v>
      </c>
      <c r="AT36" s="19">
        <v>104.7</v>
      </c>
      <c r="AU36" s="19">
        <v>87.2</v>
      </c>
    </row>
    <row r="37" spans="1:47">
      <c r="A37" s="8"/>
      <c r="B37" s="9"/>
      <c r="C37" s="8" t="s">
        <v>93</v>
      </c>
      <c r="D37" s="67">
        <v>115.9</v>
      </c>
      <c r="E37" s="67">
        <v>115.9</v>
      </c>
      <c r="F37" s="67">
        <v>124.7</v>
      </c>
      <c r="G37" s="67">
        <v>117.8</v>
      </c>
      <c r="H37" s="67">
        <v>75.3</v>
      </c>
      <c r="I37" s="67">
        <v>118</v>
      </c>
      <c r="J37" s="67">
        <v>200.8</v>
      </c>
      <c r="K37" s="67">
        <v>101.7</v>
      </c>
      <c r="L37" s="67">
        <v>42.8</v>
      </c>
      <c r="M37" s="67">
        <v>33.6</v>
      </c>
      <c r="N37" s="67">
        <v>60.2</v>
      </c>
      <c r="O37" s="67">
        <v>114.5</v>
      </c>
      <c r="P37" s="67">
        <v>122.2</v>
      </c>
      <c r="Q37" s="67">
        <v>98.9</v>
      </c>
      <c r="R37" s="67">
        <v>107.9</v>
      </c>
      <c r="S37" s="67">
        <v>93.9</v>
      </c>
      <c r="T37" s="67">
        <v>91.5</v>
      </c>
      <c r="U37" s="67">
        <v>244.1</v>
      </c>
      <c r="V37" s="67">
        <v>238.3</v>
      </c>
      <c r="W37" s="67">
        <v>89.3</v>
      </c>
      <c r="X37" s="67">
        <v>155</v>
      </c>
      <c r="Y37" s="67">
        <v>181.9</v>
      </c>
      <c r="Z37" s="67">
        <v>317.2</v>
      </c>
      <c r="AA37" s="67">
        <v>15.5</v>
      </c>
      <c r="AB37" s="67">
        <v>98.2</v>
      </c>
      <c r="AC37" s="94">
        <v>0</v>
      </c>
      <c r="AD37" s="67">
        <v>52</v>
      </c>
      <c r="AE37" s="19">
        <v>51.2</v>
      </c>
      <c r="AF37" s="19">
        <v>0</v>
      </c>
      <c r="AG37" s="19">
        <v>115.9</v>
      </c>
      <c r="AH37" s="8"/>
      <c r="AI37" s="9"/>
      <c r="AJ37" s="8" t="s">
        <v>93</v>
      </c>
      <c r="AK37" s="19">
        <v>115.9</v>
      </c>
      <c r="AL37" s="19">
        <v>121</v>
      </c>
      <c r="AM37" s="19">
        <v>84.2</v>
      </c>
      <c r="AN37" s="19">
        <v>78.400000000000006</v>
      </c>
      <c r="AO37" s="19">
        <v>94</v>
      </c>
      <c r="AP37" s="19">
        <v>168</v>
      </c>
      <c r="AQ37" s="19">
        <v>129.80000000000001</v>
      </c>
      <c r="AR37" s="19">
        <v>183.9</v>
      </c>
      <c r="AS37" s="19">
        <v>112.9</v>
      </c>
      <c r="AT37" s="19">
        <v>112.8</v>
      </c>
      <c r="AU37" s="19">
        <v>115</v>
      </c>
    </row>
    <row r="38" spans="1:47">
      <c r="A38" s="8"/>
      <c r="B38" s="9"/>
      <c r="C38" s="8" t="s">
        <v>94</v>
      </c>
      <c r="D38" s="67">
        <v>103.7</v>
      </c>
      <c r="E38" s="67">
        <v>103.7</v>
      </c>
      <c r="F38" s="67">
        <v>123.9</v>
      </c>
      <c r="G38" s="67">
        <v>134.6</v>
      </c>
      <c r="H38" s="67">
        <v>68.2</v>
      </c>
      <c r="I38" s="67">
        <v>102.3</v>
      </c>
      <c r="J38" s="67">
        <v>244.1</v>
      </c>
      <c r="K38" s="67">
        <v>58.6</v>
      </c>
      <c r="L38" s="67">
        <v>48.8</v>
      </c>
      <c r="M38" s="67">
        <v>27.7</v>
      </c>
      <c r="N38" s="67">
        <v>56.8</v>
      </c>
      <c r="O38" s="67">
        <v>84.1</v>
      </c>
      <c r="P38" s="67">
        <v>69.2</v>
      </c>
      <c r="Q38" s="67">
        <v>101.1</v>
      </c>
      <c r="R38" s="67">
        <v>101.8</v>
      </c>
      <c r="S38" s="67">
        <v>109</v>
      </c>
      <c r="T38" s="67">
        <v>72.599999999999994</v>
      </c>
      <c r="U38" s="67">
        <v>206.6</v>
      </c>
      <c r="V38" s="67">
        <v>185.3</v>
      </c>
      <c r="W38" s="67">
        <v>66.3</v>
      </c>
      <c r="X38" s="67">
        <v>118.9</v>
      </c>
      <c r="Y38" s="67">
        <v>145.6</v>
      </c>
      <c r="Z38" s="67">
        <v>190.5</v>
      </c>
      <c r="AA38" s="67">
        <v>12</v>
      </c>
      <c r="AB38" s="67">
        <v>94.6</v>
      </c>
      <c r="AC38" s="94">
        <v>0</v>
      </c>
      <c r="AD38" s="67">
        <v>65.099999999999994</v>
      </c>
      <c r="AE38" s="19">
        <v>44.9</v>
      </c>
      <c r="AF38" s="19">
        <v>0</v>
      </c>
      <c r="AG38" s="19">
        <v>103.7</v>
      </c>
      <c r="AH38" s="8"/>
      <c r="AI38" s="9"/>
      <c r="AJ38" s="8" t="s">
        <v>94</v>
      </c>
      <c r="AK38" s="19">
        <v>103.7</v>
      </c>
      <c r="AL38" s="19">
        <v>89.4</v>
      </c>
      <c r="AM38" s="19">
        <v>62.2</v>
      </c>
      <c r="AN38" s="19">
        <v>47.2</v>
      </c>
      <c r="AO38" s="19">
        <v>87.4</v>
      </c>
      <c r="AP38" s="19">
        <v>124.1</v>
      </c>
      <c r="AQ38" s="19">
        <v>93.4</v>
      </c>
      <c r="AR38" s="19">
        <v>136.9</v>
      </c>
      <c r="AS38" s="19">
        <v>111.9</v>
      </c>
      <c r="AT38" s="19">
        <v>110.7</v>
      </c>
      <c r="AU38" s="19">
        <v>131.5</v>
      </c>
    </row>
    <row r="39" spans="1:47">
      <c r="A39" s="8"/>
      <c r="B39" s="9"/>
      <c r="C39" s="8" t="s">
        <v>95</v>
      </c>
      <c r="D39" s="67">
        <v>102.9</v>
      </c>
      <c r="E39" s="67">
        <v>102.9</v>
      </c>
      <c r="F39" s="67">
        <v>101.6</v>
      </c>
      <c r="G39" s="67">
        <v>135.1</v>
      </c>
      <c r="H39" s="67">
        <v>83.8</v>
      </c>
      <c r="I39" s="67">
        <v>125.2</v>
      </c>
      <c r="J39" s="67">
        <v>214.6</v>
      </c>
      <c r="K39" s="67">
        <v>106.8</v>
      </c>
      <c r="L39" s="67">
        <v>47.8</v>
      </c>
      <c r="M39" s="67">
        <v>30.9</v>
      </c>
      <c r="N39" s="67">
        <v>46.8</v>
      </c>
      <c r="O39" s="67">
        <v>93.9</v>
      </c>
      <c r="P39" s="67">
        <v>127.9</v>
      </c>
      <c r="Q39" s="67">
        <v>99.2</v>
      </c>
      <c r="R39" s="67">
        <v>100</v>
      </c>
      <c r="S39" s="67">
        <v>111.8</v>
      </c>
      <c r="T39" s="67">
        <v>77.3</v>
      </c>
      <c r="U39" s="67">
        <v>185.2</v>
      </c>
      <c r="V39" s="67">
        <v>188.2</v>
      </c>
      <c r="W39" s="67">
        <v>51.3</v>
      </c>
      <c r="X39" s="67">
        <v>134.5</v>
      </c>
      <c r="Y39" s="67">
        <v>184.6</v>
      </c>
      <c r="Z39" s="67">
        <v>204.4</v>
      </c>
      <c r="AA39" s="67">
        <v>9.1999999999999993</v>
      </c>
      <c r="AB39" s="67">
        <v>79.2</v>
      </c>
      <c r="AC39" s="94">
        <v>0</v>
      </c>
      <c r="AD39" s="67">
        <v>66.3</v>
      </c>
      <c r="AE39" s="19">
        <v>56.4</v>
      </c>
      <c r="AF39" s="19">
        <v>0</v>
      </c>
      <c r="AG39" s="19">
        <v>102.9</v>
      </c>
      <c r="AH39" s="8"/>
      <c r="AI39" s="9"/>
      <c r="AJ39" s="8" t="s">
        <v>95</v>
      </c>
      <c r="AK39" s="19">
        <v>102.9</v>
      </c>
      <c r="AL39" s="19">
        <v>101.7</v>
      </c>
      <c r="AM39" s="19">
        <v>89</v>
      </c>
      <c r="AN39" s="19">
        <v>86.8</v>
      </c>
      <c r="AO39" s="19">
        <v>92.6</v>
      </c>
      <c r="AP39" s="19">
        <v>117.9</v>
      </c>
      <c r="AQ39" s="19">
        <v>99.1</v>
      </c>
      <c r="AR39" s="19">
        <v>125.7</v>
      </c>
      <c r="AS39" s="19">
        <v>103.6</v>
      </c>
      <c r="AT39" s="19">
        <v>104.3</v>
      </c>
      <c r="AU39" s="19">
        <v>91.7</v>
      </c>
    </row>
    <row r="40" spans="1:47">
      <c r="A40" s="8"/>
      <c r="B40" s="9"/>
      <c r="C40" s="8" t="s">
        <v>96</v>
      </c>
      <c r="D40" s="67">
        <v>105.3</v>
      </c>
      <c r="E40" s="67">
        <v>105.3</v>
      </c>
      <c r="F40" s="67">
        <v>100.7</v>
      </c>
      <c r="G40" s="67">
        <v>131.5</v>
      </c>
      <c r="H40" s="67">
        <v>54.6</v>
      </c>
      <c r="I40" s="67">
        <v>158.1</v>
      </c>
      <c r="J40" s="67">
        <v>358.9</v>
      </c>
      <c r="K40" s="67">
        <v>104.3</v>
      </c>
      <c r="L40" s="67">
        <v>43.2</v>
      </c>
      <c r="M40" s="67">
        <v>31.8</v>
      </c>
      <c r="N40" s="67">
        <v>45.6</v>
      </c>
      <c r="O40" s="67">
        <v>98.3</v>
      </c>
      <c r="P40" s="67">
        <v>141.5</v>
      </c>
      <c r="Q40" s="67">
        <v>86.9</v>
      </c>
      <c r="R40" s="67">
        <v>99.7</v>
      </c>
      <c r="S40" s="67">
        <v>98.6</v>
      </c>
      <c r="T40" s="67">
        <v>67</v>
      </c>
      <c r="U40" s="67">
        <v>185.7</v>
      </c>
      <c r="V40" s="67">
        <v>202.7</v>
      </c>
      <c r="W40" s="67">
        <v>42.7</v>
      </c>
      <c r="X40" s="67">
        <v>143.80000000000001</v>
      </c>
      <c r="Y40" s="67">
        <v>209.9</v>
      </c>
      <c r="Z40" s="67">
        <v>219.8</v>
      </c>
      <c r="AA40" s="67">
        <v>12</v>
      </c>
      <c r="AB40" s="67">
        <v>88.8</v>
      </c>
      <c r="AC40" s="94">
        <v>0</v>
      </c>
      <c r="AD40" s="67">
        <v>51.9</v>
      </c>
      <c r="AE40" s="19">
        <v>47.9</v>
      </c>
      <c r="AF40" s="19">
        <v>0</v>
      </c>
      <c r="AG40" s="19">
        <v>105.3</v>
      </c>
      <c r="AH40" s="8"/>
      <c r="AI40" s="9"/>
      <c r="AJ40" s="8" t="s">
        <v>96</v>
      </c>
      <c r="AK40" s="19">
        <v>105.3</v>
      </c>
      <c r="AL40" s="19">
        <v>97</v>
      </c>
      <c r="AM40" s="19">
        <v>81.400000000000006</v>
      </c>
      <c r="AN40" s="19">
        <v>85.8</v>
      </c>
      <c r="AO40" s="19">
        <v>74.2</v>
      </c>
      <c r="AP40" s="19">
        <v>116.9</v>
      </c>
      <c r="AQ40" s="19">
        <v>97.8</v>
      </c>
      <c r="AR40" s="19">
        <v>124.9</v>
      </c>
      <c r="AS40" s="19">
        <v>110.1</v>
      </c>
      <c r="AT40" s="19">
        <v>111.6</v>
      </c>
      <c r="AU40" s="19">
        <v>84.7</v>
      </c>
    </row>
    <row r="41" spans="1:47">
      <c r="A41" s="8"/>
      <c r="B41" s="9"/>
      <c r="C41" s="8" t="s">
        <v>97</v>
      </c>
      <c r="D41" s="67">
        <v>99.2</v>
      </c>
      <c r="E41" s="67">
        <v>99.3</v>
      </c>
      <c r="F41" s="67">
        <v>106.7</v>
      </c>
      <c r="G41" s="67">
        <v>169.6</v>
      </c>
      <c r="H41" s="67">
        <v>64.5</v>
      </c>
      <c r="I41" s="67">
        <v>128.4</v>
      </c>
      <c r="J41" s="67">
        <v>254</v>
      </c>
      <c r="K41" s="67">
        <v>98</v>
      </c>
      <c r="L41" s="67">
        <v>41.1</v>
      </c>
      <c r="M41" s="67">
        <v>30.4</v>
      </c>
      <c r="N41" s="67">
        <v>46.8</v>
      </c>
      <c r="O41" s="67">
        <v>96.3</v>
      </c>
      <c r="P41" s="67">
        <v>86.3</v>
      </c>
      <c r="Q41" s="67">
        <v>86.3</v>
      </c>
      <c r="R41" s="67">
        <v>102</v>
      </c>
      <c r="S41" s="67">
        <v>79.2</v>
      </c>
      <c r="T41" s="67">
        <v>75.900000000000006</v>
      </c>
      <c r="U41" s="67">
        <v>142.4</v>
      </c>
      <c r="V41" s="67">
        <v>206.6</v>
      </c>
      <c r="W41" s="67">
        <v>30.6</v>
      </c>
      <c r="X41" s="67">
        <v>141.9</v>
      </c>
      <c r="Y41" s="67">
        <v>161.1</v>
      </c>
      <c r="Z41" s="67">
        <v>300</v>
      </c>
      <c r="AA41" s="67">
        <v>13.9</v>
      </c>
      <c r="AB41" s="67">
        <v>91.3</v>
      </c>
      <c r="AC41" s="95">
        <v>0</v>
      </c>
      <c r="AD41" s="67">
        <v>47</v>
      </c>
      <c r="AE41" s="19">
        <v>60.4</v>
      </c>
      <c r="AF41" s="19">
        <v>0</v>
      </c>
      <c r="AG41" s="19">
        <v>99.2</v>
      </c>
      <c r="AH41" s="8"/>
      <c r="AI41" s="9"/>
      <c r="AJ41" s="8" t="s">
        <v>97</v>
      </c>
      <c r="AK41" s="20">
        <v>99.2</v>
      </c>
      <c r="AL41" s="19">
        <v>85.2</v>
      </c>
      <c r="AM41" s="19">
        <v>74.5</v>
      </c>
      <c r="AN41" s="19">
        <v>70.099999999999994</v>
      </c>
      <c r="AO41" s="19">
        <v>82</v>
      </c>
      <c r="AP41" s="19">
        <v>98.8</v>
      </c>
      <c r="AQ41" s="19">
        <v>101.9</v>
      </c>
      <c r="AR41" s="19">
        <v>97.5</v>
      </c>
      <c r="AS41" s="19">
        <v>107.3</v>
      </c>
      <c r="AT41" s="19">
        <v>109.2</v>
      </c>
      <c r="AU41" s="19">
        <v>75.3</v>
      </c>
    </row>
    <row r="42" spans="1:47">
      <c r="A42" s="8"/>
      <c r="B42" s="21" t="s">
        <v>98</v>
      </c>
      <c r="C42" s="22" t="s">
        <v>84</v>
      </c>
      <c r="D42" s="26">
        <v>111.7</v>
      </c>
      <c r="E42" s="26">
        <v>111.7</v>
      </c>
      <c r="F42" s="26">
        <v>100.9</v>
      </c>
      <c r="G42" s="26">
        <v>204.5</v>
      </c>
      <c r="H42" s="26">
        <v>64.099999999999994</v>
      </c>
      <c r="I42" s="26">
        <v>113.7</v>
      </c>
      <c r="J42" s="26">
        <v>188.1</v>
      </c>
      <c r="K42" s="26">
        <v>101.4</v>
      </c>
      <c r="L42" s="26">
        <v>34.4</v>
      </c>
      <c r="M42" s="26">
        <v>28.4</v>
      </c>
      <c r="N42" s="26">
        <v>46.5</v>
      </c>
      <c r="O42" s="26">
        <v>131.9</v>
      </c>
      <c r="P42" s="26">
        <v>156.5</v>
      </c>
      <c r="Q42" s="26">
        <v>104.3</v>
      </c>
      <c r="R42" s="26">
        <v>132.19999999999999</v>
      </c>
      <c r="S42" s="26">
        <v>102.8</v>
      </c>
      <c r="T42" s="26">
        <v>139.1</v>
      </c>
      <c r="U42" s="26">
        <v>102.3</v>
      </c>
      <c r="V42" s="26">
        <v>311</v>
      </c>
      <c r="W42" s="26">
        <v>78</v>
      </c>
      <c r="X42" s="26">
        <v>183.9</v>
      </c>
      <c r="Y42" s="26">
        <v>279.89999999999998</v>
      </c>
      <c r="Z42" s="26">
        <v>257.60000000000002</v>
      </c>
      <c r="AA42" s="26">
        <v>82.4</v>
      </c>
      <c r="AB42" s="26">
        <v>94.8</v>
      </c>
      <c r="AC42" s="96">
        <v>0</v>
      </c>
      <c r="AD42" s="26">
        <v>58.8</v>
      </c>
      <c r="AE42" s="26">
        <v>63.6</v>
      </c>
      <c r="AF42" s="26">
        <v>0</v>
      </c>
      <c r="AG42" s="26">
        <v>111.7</v>
      </c>
      <c r="AH42" s="8"/>
      <c r="AI42" s="21" t="s">
        <v>98</v>
      </c>
      <c r="AJ42" s="22" t="s">
        <v>84</v>
      </c>
      <c r="AK42" s="19">
        <v>111.7</v>
      </c>
      <c r="AL42" s="26">
        <v>97.8</v>
      </c>
      <c r="AM42" s="26">
        <v>84.2</v>
      </c>
      <c r="AN42" s="26">
        <v>83.3</v>
      </c>
      <c r="AO42" s="26">
        <v>85.8</v>
      </c>
      <c r="AP42" s="26">
        <v>115</v>
      </c>
      <c r="AQ42" s="26">
        <v>112.5</v>
      </c>
      <c r="AR42" s="26">
        <v>116</v>
      </c>
      <c r="AS42" s="26">
        <v>119.6</v>
      </c>
      <c r="AT42" s="26">
        <v>117.2</v>
      </c>
      <c r="AU42" s="26">
        <v>160.30000000000001</v>
      </c>
    </row>
    <row r="43" spans="1:47">
      <c r="A43" s="8"/>
      <c r="B43" s="9"/>
      <c r="C43" s="8" t="s">
        <v>86</v>
      </c>
      <c r="D43" s="19">
        <v>98.2</v>
      </c>
      <c r="E43" s="19">
        <v>98.2</v>
      </c>
      <c r="F43" s="19">
        <v>105</v>
      </c>
      <c r="G43" s="19">
        <v>193.5</v>
      </c>
      <c r="H43" s="19">
        <v>68.099999999999994</v>
      </c>
      <c r="I43" s="19">
        <v>87.1</v>
      </c>
      <c r="J43" s="19">
        <v>140.5</v>
      </c>
      <c r="K43" s="19">
        <v>78.2</v>
      </c>
      <c r="L43" s="19">
        <v>30.4</v>
      </c>
      <c r="M43" s="19">
        <v>30.7</v>
      </c>
      <c r="N43" s="19">
        <v>43.3</v>
      </c>
      <c r="O43" s="19">
        <v>88</v>
      </c>
      <c r="P43" s="19">
        <v>156.30000000000001</v>
      </c>
      <c r="Q43" s="19">
        <v>101.3</v>
      </c>
      <c r="R43" s="19">
        <v>112.2</v>
      </c>
      <c r="S43" s="19">
        <v>110.2</v>
      </c>
      <c r="T43" s="19">
        <v>135.1</v>
      </c>
      <c r="U43" s="19">
        <v>91.1</v>
      </c>
      <c r="V43" s="19">
        <v>220.6</v>
      </c>
      <c r="W43" s="19">
        <v>64</v>
      </c>
      <c r="X43" s="19">
        <v>135.80000000000001</v>
      </c>
      <c r="Y43" s="19">
        <v>216.8</v>
      </c>
      <c r="Z43" s="19">
        <v>149</v>
      </c>
      <c r="AA43" s="19">
        <v>58.6</v>
      </c>
      <c r="AB43" s="19">
        <v>129.1</v>
      </c>
      <c r="AC43" s="94">
        <v>0</v>
      </c>
      <c r="AD43" s="19">
        <v>42.1</v>
      </c>
      <c r="AE43" s="19">
        <v>49.2</v>
      </c>
      <c r="AF43" s="19">
        <v>0</v>
      </c>
      <c r="AG43" s="19">
        <v>98.2</v>
      </c>
      <c r="AH43" s="8"/>
      <c r="AI43" s="9"/>
      <c r="AJ43" s="8" t="s">
        <v>86</v>
      </c>
      <c r="AK43" s="19">
        <v>98.2</v>
      </c>
      <c r="AL43" s="19">
        <v>76.2</v>
      </c>
      <c r="AM43" s="19">
        <v>69.400000000000006</v>
      </c>
      <c r="AN43" s="19">
        <v>61.3</v>
      </c>
      <c r="AO43" s="19">
        <v>83</v>
      </c>
      <c r="AP43" s="19">
        <v>84.9</v>
      </c>
      <c r="AQ43" s="19">
        <v>91.5</v>
      </c>
      <c r="AR43" s="19">
        <v>82.1</v>
      </c>
      <c r="AS43" s="19">
        <v>110.8</v>
      </c>
      <c r="AT43" s="19">
        <v>112.1</v>
      </c>
      <c r="AU43" s="19">
        <v>89.5</v>
      </c>
    </row>
    <row r="44" spans="1:47">
      <c r="A44" s="8"/>
      <c r="B44" s="9"/>
      <c r="C44" s="8" t="s">
        <v>88</v>
      </c>
      <c r="D44" s="19">
        <v>83</v>
      </c>
      <c r="E44" s="19">
        <v>83</v>
      </c>
      <c r="F44" s="19">
        <v>91.1</v>
      </c>
      <c r="G44" s="19">
        <v>165.7</v>
      </c>
      <c r="H44" s="19">
        <v>63.5</v>
      </c>
      <c r="I44" s="19">
        <v>82</v>
      </c>
      <c r="J44" s="19">
        <v>158.69999999999999</v>
      </c>
      <c r="K44" s="19">
        <v>63.9</v>
      </c>
      <c r="L44" s="19">
        <v>26.9</v>
      </c>
      <c r="M44" s="19">
        <v>31.2</v>
      </c>
      <c r="N44" s="19">
        <v>34.799999999999997</v>
      </c>
      <c r="O44" s="19">
        <v>63.2</v>
      </c>
      <c r="P44" s="19">
        <v>35.9</v>
      </c>
      <c r="Q44" s="19">
        <v>82.7</v>
      </c>
      <c r="R44" s="19">
        <v>94.4</v>
      </c>
      <c r="S44" s="19">
        <v>81.400000000000006</v>
      </c>
      <c r="T44" s="19">
        <v>117</v>
      </c>
      <c r="U44" s="19">
        <v>74</v>
      </c>
      <c r="V44" s="19">
        <v>181.4</v>
      </c>
      <c r="W44" s="19">
        <v>52</v>
      </c>
      <c r="X44" s="19">
        <v>114.9</v>
      </c>
      <c r="Y44" s="19">
        <v>158.5</v>
      </c>
      <c r="Z44" s="19">
        <v>159.80000000000001</v>
      </c>
      <c r="AA44" s="19">
        <v>52.7</v>
      </c>
      <c r="AB44" s="19">
        <v>129.6</v>
      </c>
      <c r="AC44" s="94">
        <v>0</v>
      </c>
      <c r="AD44" s="19">
        <v>35.200000000000003</v>
      </c>
      <c r="AE44" s="19">
        <v>42.9</v>
      </c>
      <c r="AF44" s="19">
        <v>0</v>
      </c>
      <c r="AG44" s="19">
        <v>83</v>
      </c>
      <c r="AH44" s="8"/>
      <c r="AI44" s="9"/>
      <c r="AJ44" s="8" t="s">
        <v>88</v>
      </c>
      <c r="AK44" s="19">
        <v>83</v>
      </c>
      <c r="AL44" s="19">
        <v>57.9</v>
      </c>
      <c r="AM44" s="19">
        <v>51.7</v>
      </c>
      <c r="AN44" s="19">
        <v>38</v>
      </c>
      <c r="AO44" s="19">
        <v>74.400000000000006</v>
      </c>
      <c r="AP44" s="19">
        <v>65.900000000000006</v>
      </c>
      <c r="AQ44" s="19">
        <v>58.4</v>
      </c>
      <c r="AR44" s="19">
        <v>69.099999999999994</v>
      </c>
      <c r="AS44" s="19">
        <v>97.4</v>
      </c>
      <c r="AT44" s="19">
        <v>98.9</v>
      </c>
      <c r="AU44" s="19">
        <v>72.900000000000006</v>
      </c>
    </row>
    <row r="45" spans="1:47">
      <c r="A45" s="8"/>
      <c r="B45" s="9"/>
      <c r="C45" s="8" t="s">
        <v>89</v>
      </c>
      <c r="D45" s="19">
        <v>91.7</v>
      </c>
      <c r="E45" s="19">
        <v>91.8</v>
      </c>
      <c r="F45" s="19">
        <v>101.5</v>
      </c>
      <c r="G45" s="19">
        <v>145.4</v>
      </c>
      <c r="H45" s="19">
        <v>77.599999999999994</v>
      </c>
      <c r="I45" s="19">
        <v>92.4</v>
      </c>
      <c r="J45" s="19">
        <v>175.1</v>
      </c>
      <c r="K45" s="19">
        <v>72.5</v>
      </c>
      <c r="L45" s="19">
        <v>34.700000000000003</v>
      </c>
      <c r="M45" s="19">
        <v>39.799999999999997</v>
      </c>
      <c r="N45" s="19">
        <v>47.9</v>
      </c>
      <c r="O45" s="19">
        <v>86</v>
      </c>
      <c r="P45" s="19">
        <v>64.8</v>
      </c>
      <c r="Q45" s="19">
        <v>93</v>
      </c>
      <c r="R45" s="19">
        <v>95.4</v>
      </c>
      <c r="S45" s="19">
        <v>98</v>
      </c>
      <c r="T45" s="19">
        <v>110</v>
      </c>
      <c r="U45" s="19">
        <v>90.4</v>
      </c>
      <c r="V45" s="19">
        <v>207.2</v>
      </c>
      <c r="W45" s="19">
        <v>71.8</v>
      </c>
      <c r="X45" s="19">
        <v>114.6</v>
      </c>
      <c r="Y45" s="19">
        <v>138.30000000000001</v>
      </c>
      <c r="Z45" s="19">
        <v>186.2</v>
      </c>
      <c r="AA45" s="19">
        <v>86.2</v>
      </c>
      <c r="AB45" s="19">
        <v>122.5</v>
      </c>
      <c r="AC45" s="94">
        <v>0</v>
      </c>
      <c r="AD45" s="19">
        <v>34.6</v>
      </c>
      <c r="AE45" s="19">
        <v>47.3</v>
      </c>
      <c r="AF45" s="19">
        <v>0</v>
      </c>
      <c r="AG45" s="19">
        <v>91.7</v>
      </c>
      <c r="AH45" s="8"/>
      <c r="AI45" s="9"/>
      <c r="AJ45" s="8" t="s">
        <v>89</v>
      </c>
      <c r="AK45" s="19">
        <v>91.7</v>
      </c>
      <c r="AL45" s="19">
        <v>74.900000000000006</v>
      </c>
      <c r="AM45" s="19">
        <v>66.5</v>
      </c>
      <c r="AN45" s="19">
        <v>53</v>
      </c>
      <c r="AO45" s="19">
        <v>89</v>
      </c>
      <c r="AP45" s="19">
        <v>85.6</v>
      </c>
      <c r="AQ45" s="19">
        <v>101.5</v>
      </c>
      <c r="AR45" s="19">
        <v>79</v>
      </c>
      <c r="AS45" s="19">
        <v>101.4</v>
      </c>
      <c r="AT45" s="19">
        <v>103.6</v>
      </c>
      <c r="AU45" s="19">
        <v>64.400000000000006</v>
      </c>
    </row>
    <row r="46" spans="1:47">
      <c r="A46" s="8"/>
      <c r="B46" s="9"/>
      <c r="C46" s="8" t="s">
        <v>90</v>
      </c>
      <c r="D46" s="19">
        <v>98</v>
      </c>
      <c r="E46" s="19">
        <v>98</v>
      </c>
      <c r="F46" s="19">
        <v>104.4</v>
      </c>
      <c r="G46" s="19">
        <v>148.1</v>
      </c>
      <c r="H46" s="19">
        <v>73.400000000000006</v>
      </c>
      <c r="I46" s="19">
        <v>105.2</v>
      </c>
      <c r="J46" s="19">
        <v>203</v>
      </c>
      <c r="K46" s="19">
        <v>81.900000000000006</v>
      </c>
      <c r="L46" s="19">
        <v>35</v>
      </c>
      <c r="M46" s="19">
        <v>36.700000000000003</v>
      </c>
      <c r="N46" s="19">
        <v>60.3</v>
      </c>
      <c r="O46" s="19">
        <v>131.69999999999999</v>
      </c>
      <c r="P46" s="19">
        <v>92.4</v>
      </c>
      <c r="Q46" s="19">
        <v>99.4</v>
      </c>
      <c r="R46" s="19">
        <v>101.1</v>
      </c>
      <c r="S46" s="19">
        <v>84.4</v>
      </c>
      <c r="T46" s="19">
        <v>93.2</v>
      </c>
      <c r="U46" s="19">
        <v>97</v>
      </c>
      <c r="V46" s="19">
        <v>256.89999999999998</v>
      </c>
      <c r="W46" s="19">
        <v>65.400000000000006</v>
      </c>
      <c r="X46" s="19">
        <v>131.9</v>
      </c>
      <c r="Y46" s="19">
        <v>175</v>
      </c>
      <c r="Z46" s="19">
        <v>176.1</v>
      </c>
      <c r="AA46" s="19">
        <v>102</v>
      </c>
      <c r="AB46" s="19">
        <v>143.69999999999999</v>
      </c>
      <c r="AC46" s="94">
        <v>0</v>
      </c>
      <c r="AD46" s="19">
        <v>46.3</v>
      </c>
      <c r="AE46" s="19">
        <v>52.4</v>
      </c>
      <c r="AF46" s="19">
        <v>0</v>
      </c>
      <c r="AG46" s="19">
        <v>98</v>
      </c>
      <c r="AH46" s="8"/>
      <c r="AI46" s="9"/>
      <c r="AJ46" s="8" t="s">
        <v>90</v>
      </c>
      <c r="AK46" s="19">
        <v>98</v>
      </c>
      <c r="AL46" s="19">
        <v>85.4</v>
      </c>
      <c r="AM46" s="19">
        <v>70</v>
      </c>
      <c r="AN46" s="19">
        <v>57.6</v>
      </c>
      <c r="AO46" s="19">
        <v>90.7</v>
      </c>
      <c r="AP46" s="19">
        <v>105</v>
      </c>
      <c r="AQ46" s="19">
        <v>150.5</v>
      </c>
      <c r="AR46" s="19">
        <v>86</v>
      </c>
      <c r="AS46" s="19">
        <v>105.2</v>
      </c>
      <c r="AT46" s="19">
        <v>105.9</v>
      </c>
      <c r="AU46" s="19">
        <v>93.2</v>
      </c>
    </row>
    <row r="47" spans="1:47">
      <c r="A47" s="8"/>
      <c r="B47" s="9"/>
      <c r="C47" s="8" t="s">
        <v>91</v>
      </c>
      <c r="D47" s="19">
        <v>94</v>
      </c>
      <c r="E47" s="19">
        <v>94.1</v>
      </c>
      <c r="F47" s="19">
        <v>101</v>
      </c>
      <c r="G47" s="19">
        <v>147.69999999999999</v>
      </c>
      <c r="H47" s="19">
        <v>66.400000000000006</v>
      </c>
      <c r="I47" s="19">
        <v>103.3</v>
      </c>
      <c r="J47" s="19">
        <v>206.1</v>
      </c>
      <c r="K47" s="19">
        <v>76</v>
      </c>
      <c r="L47" s="19">
        <v>43.5</v>
      </c>
      <c r="M47" s="19">
        <v>36.9</v>
      </c>
      <c r="N47" s="19">
        <v>60.7</v>
      </c>
      <c r="O47" s="19">
        <v>97.3</v>
      </c>
      <c r="P47" s="19">
        <v>112.6</v>
      </c>
      <c r="Q47" s="19">
        <v>107.3</v>
      </c>
      <c r="R47" s="19">
        <v>86.9</v>
      </c>
      <c r="S47" s="19">
        <v>97.8</v>
      </c>
      <c r="T47" s="19">
        <v>90.7</v>
      </c>
      <c r="U47" s="19">
        <v>86.9</v>
      </c>
      <c r="V47" s="19">
        <v>281.8</v>
      </c>
      <c r="W47" s="19">
        <v>67.3</v>
      </c>
      <c r="X47" s="19">
        <v>146.80000000000001</v>
      </c>
      <c r="Y47" s="19">
        <v>174.7</v>
      </c>
      <c r="Z47" s="19">
        <v>253.3</v>
      </c>
      <c r="AA47" s="19">
        <v>88.2</v>
      </c>
      <c r="AB47" s="19">
        <v>155</v>
      </c>
      <c r="AC47" s="94">
        <v>0</v>
      </c>
      <c r="AD47" s="19">
        <v>42.6</v>
      </c>
      <c r="AE47" s="19">
        <v>44.7</v>
      </c>
      <c r="AF47" s="19">
        <v>0</v>
      </c>
      <c r="AG47" s="19">
        <v>94</v>
      </c>
      <c r="AH47" s="8"/>
      <c r="AI47" s="9"/>
      <c r="AJ47" s="8" t="s">
        <v>91</v>
      </c>
      <c r="AK47" s="19">
        <v>94</v>
      </c>
      <c r="AL47" s="19">
        <v>82.7</v>
      </c>
      <c r="AM47" s="19">
        <v>69.8</v>
      </c>
      <c r="AN47" s="19">
        <v>57.9</v>
      </c>
      <c r="AO47" s="19">
        <v>89.9</v>
      </c>
      <c r="AP47" s="19">
        <v>99.2</v>
      </c>
      <c r="AQ47" s="19">
        <v>124.3</v>
      </c>
      <c r="AR47" s="19">
        <v>88.6</v>
      </c>
      <c r="AS47" s="19">
        <v>100.5</v>
      </c>
      <c r="AT47" s="19">
        <v>103.2</v>
      </c>
      <c r="AU47" s="19">
        <v>55.3</v>
      </c>
    </row>
    <row r="48" spans="1:47">
      <c r="A48" s="8"/>
      <c r="B48" s="9"/>
      <c r="C48" s="8" t="s">
        <v>92</v>
      </c>
      <c r="D48" s="19">
        <v>102.2</v>
      </c>
      <c r="E48" s="19">
        <v>102.2</v>
      </c>
      <c r="F48" s="19">
        <v>100.5</v>
      </c>
      <c r="G48" s="19">
        <v>181.2</v>
      </c>
      <c r="H48" s="19">
        <v>61.1</v>
      </c>
      <c r="I48" s="19">
        <v>104.4</v>
      </c>
      <c r="J48" s="19">
        <v>195.8</v>
      </c>
      <c r="K48" s="19">
        <v>82</v>
      </c>
      <c r="L48" s="19">
        <v>42.4</v>
      </c>
      <c r="M48" s="19">
        <v>34.4</v>
      </c>
      <c r="N48" s="19">
        <v>75</v>
      </c>
      <c r="O48" s="19">
        <v>119.4</v>
      </c>
      <c r="P48" s="19">
        <v>140.1</v>
      </c>
      <c r="Q48" s="19">
        <v>105.1</v>
      </c>
      <c r="R48" s="19">
        <v>100</v>
      </c>
      <c r="S48" s="19">
        <v>119.4</v>
      </c>
      <c r="T48" s="19">
        <v>99.9</v>
      </c>
      <c r="U48" s="19">
        <v>101.4</v>
      </c>
      <c r="V48" s="19">
        <v>310.10000000000002</v>
      </c>
      <c r="W48" s="19">
        <v>74.599999999999994</v>
      </c>
      <c r="X48" s="19">
        <v>167.4</v>
      </c>
      <c r="Y48" s="19">
        <v>175.8</v>
      </c>
      <c r="Z48" s="19">
        <v>358.1</v>
      </c>
      <c r="AA48" s="19">
        <v>91.1</v>
      </c>
      <c r="AB48" s="19">
        <v>165.2</v>
      </c>
      <c r="AC48" s="94">
        <v>0</v>
      </c>
      <c r="AD48" s="19">
        <v>33.6</v>
      </c>
      <c r="AE48" s="19">
        <v>51.5</v>
      </c>
      <c r="AF48" s="19">
        <v>0</v>
      </c>
      <c r="AG48" s="19">
        <v>102.2</v>
      </c>
      <c r="AH48" s="8"/>
      <c r="AI48" s="9"/>
      <c r="AJ48" s="8" t="s">
        <v>92</v>
      </c>
      <c r="AK48" s="19">
        <v>102.2</v>
      </c>
      <c r="AL48" s="19">
        <v>94.6</v>
      </c>
      <c r="AM48" s="19">
        <v>69.400000000000006</v>
      </c>
      <c r="AN48" s="19">
        <v>59</v>
      </c>
      <c r="AO48" s="19">
        <v>86.7</v>
      </c>
      <c r="AP48" s="19">
        <v>126.8</v>
      </c>
      <c r="AQ48" s="19">
        <v>166.5</v>
      </c>
      <c r="AR48" s="19">
        <v>110.2</v>
      </c>
      <c r="AS48" s="19">
        <v>106.5</v>
      </c>
      <c r="AT48" s="19">
        <v>107.6</v>
      </c>
      <c r="AU48" s="19">
        <v>87.3</v>
      </c>
    </row>
    <row r="49" spans="1:47">
      <c r="A49" s="8"/>
      <c r="B49" s="9"/>
      <c r="C49" s="8" t="s">
        <v>93</v>
      </c>
      <c r="D49" s="19">
        <v>102.7</v>
      </c>
      <c r="E49" s="19">
        <v>102.7</v>
      </c>
      <c r="F49" s="19">
        <v>97.3</v>
      </c>
      <c r="G49" s="19">
        <v>210.4</v>
      </c>
      <c r="H49" s="19">
        <v>71.5</v>
      </c>
      <c r="I49" s="19">
        <v>94.2</v>
      </c>
      <c r="J49" s="19">
        <v>161.1</v>
      </c>
      <c r="K49" s="19">
        <v>78.599999999999994</v>
      </c>
      <c r="L49" s="19">
        <v>45.2</v>
      </c>
      <c r="M49" s="19">
        <v>41.7</v>
      </c>
      <c r="N49" s="19">
        <v>58.4</v>
      </c>
      <c r="O49" s="19">
        <v>151.1</v>
      </c>
      <c r="P49" s="19">
        <v>105</v>
      </c>
      <c r="Q49" s="19">
        <v>90.9</v>
      </c>
      <c r="R49" s="19">
        <v>113.9</v>
      </c>
      <c r="S49" s="19">
        <v>84.5</v>
      </c>
      <c r="T49" s="19">
        <v>92.7</v>
      </c>
      <c r="U49" s="19">
        <v>114.7</v>
      </c>
      <c r="V49" s="19">
        <v>204.4</v>
      </c>
      <c r="W49" s="19">
        <v>74.400000000000006</v>
      </c>
      <c r="X49" s="19">
        <v>172.3</v>
      </c>
      <c r="Y49" s="19">
        <v>202.8</v>
      </c>
      <c r="Z49" s="19">
        <v>337.6</v>
      </c>
      <c r="AA49" s="19">
        <v>102.2</v>
      </c>
      <c r="AB49" s="19">
        <v>155.9</v>
      </c>
      <c r="AC49" s="94">
        <v>0</v>
      </c>
      <c r="AD49" s="19">
        <v>31.7</v>
      </c>
      <c r="AE49" s="19">
        <v>51.7</v>
      </c>
      <c r="AF49" s="19">
        <v>0</v>
      </c>
      <c r="AG49" s="19">
        <v>102.7</v>
      </c>
      <c r="AH49" s="8"/>
      <c r="AI49" s="9"/>
      <c r="AJ49" s="8" t="s">
        <v>93</v>
      </c>
      <c r="AK49" s="19">
        <v>102.7</v>
      </c>
      <c r="AL49" s="19">
        <v>89.2</v>
      </c>
      <c r="AM49" s="19">
        <v>66.599999999999994</v>
      </c>
      <c r="AN49" s="19">
        <v>56.8</v>
      </c>
      <c r="AO49" s="19">
        <v>83.1</v>
      </c>
      <c r="AP49" s="19">
        <v>118</v>
      </c>
      <c r="AQ49" s="19">
        <v>158.6</v>
      </c>
      <c r="AR49" s="19">
        <v>101</v>
      </c>
      <c r="AS49" s="19">
        <v>110.4</v>
      </c>
      <c r="AT49" s="19">
        <v>109.4</v>
      </c>
      <c r="AU49" s="19">
        <v>127.5</v>
      </c>
    </row>
    <row r="50" spans="1:47">
      <c r="A50" s="8"/>
      <c r="B50" s="9"/>
      <c r="C50" s="8" t="s">
        <v>94</v>
      </c>
      <c r="D50" s="19">
        <v>90.8</v>
      </c>
      <c r="E50" s="19">
        <v>90.9</v>
      </c>
      <c r="F50" s="19">
        <v>101.2</v>
      </c>
      <c r="G50" s="19">
        <v>194.9</v>
      </c>
      <c r="H50" s="19">
        <v>68.8</v>
      </c>
      <c r="I50" s="19">
        <v>74.900000000000006</v>
      </c>
      <c r="J50" s="19">
        <v>120.8</v>
      </c>
      <c r="K50" s="19">
        <v>62</v>
      </c>
      <c r="L50" s="19">
        <v>51.8</v>
      </c>
      <c r="M50" s="19">
        <v>41</v>
      </c>
      <c r="N50" s="19">
        <v>57.8</v>
      </c>
      <c r="O50" s="19">
        <v>95.5</v>
      </c>
      <c r="P50" s="19">
        <v>114.7</v>
      </c>
      <c r="Q50" s="19">
        <v>92.7</v>
      </c>
      <c r="R50" s="19">
        <v>100</v>
      </c>
      <c r="S50" s="19">
        <v>86.5</v>
      </c>
      <c r="T50" s="19">
        <v>91.8</v>
      </c>
      <c r="U50" s="19">
        <v>93.4</v>
      </c>
      <c r="V50" s="19">
        <v>148.6</v>
      </c>
      <c r="W50" s="19">
        <v>59.8</v>
      </c>
      <c r="X50" s="19">
        <v>128.30000000000001</v>
      </c>
      <c r="Y50" s="19">
        <v>161.4</v>
      </c>
      <c r="Z50" s="19">
        <v>187.4</v>
      </c>
      <c r="AA50" s="19">
        <v>94.9</v>
      </c>
      <c r="AB50" s="19">
        <v>158</v>
      </c>
      <c r="AC50" s="94">
        <v>0</v>
      </c>
      <c r="AD50" s="19">
        <v>39.5</v>
      </c>
      <c r="AE50" s="19">
        <v>49.6</v>
      </c>
      <c r="AF50" s="19">
        <v>0</v>
      </c>
      <c r="AG50" s="19">
        <v>90.8</v>
      </c>
      <c r="AH50" s="8"/>
      <c r="AI50" s="9"/>
      <c r="AJ50" s="8" t="s">
        <v>94</v>
      </c>
      <c r="AK50" s="19">
        <v>90.8</v>
      </c>
      <c r="AL50" s="19">
        <v>73</v>
      </c>
      <c r="AM50" s="19">
        <v>60.8</v>
      </c>
      <c r="AN50" s="19">
        <v>47.2</v>
      </c>
      <c r="AO50" s="19">
        <v>83.6</v>
      </c>
      <c r="AP50" s="19">
        <v>88.5</v>
      </c>
      <c r="AQ50" s="19">
        <v>121</v>
      </c>
      <c r="AR50" s="19">
        <v>74.900000000000006</v>
      </c>
      <c r="AS50" s="19">
        <v>101.1</v>
      </c>
      <c r="AT50" s="19">
        <v>100.4</v>
      </c>
      <c r="AU50" s="19">
        <v>113.4</v>
      </c>
    </row>
    <row r="51" spans="1:47">
      <c r="A51" s="8"/>
      <c r="B51" s="9"/>
      <c r="C51" s="8" t="s">
        <v>95</v>
      </c>
      <c r="D51" s="19">
        <v>91</v>
      </c>
      <c r="E51" s="19">
        <v>91</v>
      </c>
      <c r="F51" s="19">
        <v>90.4</v>
      </c>
      <c r="G51" s="19">
        <v>211.4</v>
      </c>
      <c r="H51" s="19">
        <v>77.5</v>
      </c>
      <c r="I51" s="19">
        <v>83</v>
      </c>
      <c r="J51" s="19">
        <v>125.6</v>
      </c>
      <c r="K51" s="19">
        <v>73.3</v>
      </c>
      <c r="L51" s="19">
        <v>50.7</v>
      </c>
      <c r="M51" s="19">
        <v>54.1</v>
      </c>
      <c r="N51" s="19">
        <v>54.8</v>
      </c>
      <c r="O51" s="19">
        <v>107.3</v>
      </c>
      <c r="P51" s="19">
        <v>52.6</v>
      </c>
      <c r="Q51" s="19">
        <v>88.8</v>
      </c>
      <c r="R51" s="19">
        <v>91.6</v>
      </c>
      <c r="S51" s="19">
        <v>99</v>
      </c>
      <c r="T51" s="19">
        <v>107.8</v>
      </c>
      <c r="U51" s="19">
        <v>92.7</v>
      </c>
      <c r="V51" s="19">
        <v>139.80000000000001</v>
      </c>
      <c r="W51" s="19">
        <v>63.5</v>
      </c>
      <c r="X51" s="19">
        <v>141.80000000000001</v>
      </c>
      <c r="Y51" s="19">
        <v>180.5</v>
      </c>
      <c r="Z51" s="19">
        <v>210</v>
      </c>
      <c r="AA51" s="19">
        <v>140.69999999999999</v>
      </c>
      <c r="AB51" s="19">
        <v>152.4</v>
      </c>
      <c r="AC51" s="94">
        <v>0</v>
      </c>
      <c r="AD51" s="19">
        <v>37.200000000000003</v>
      </c>
      <c r="AE51" s="19">
        <v>50.4</v>
      </c>
      <c r="AF51" s="19">
        <v>0</v>
      </c>
      <c r="AG51" s="19">
        <v>91</v>
      </c>
      <c r="AH51" s="8"/>
      <c r="AI51" s="9"/>
      <c r="AJ51" s="8" t="s">
        <v>95</v>
      </c>
      <c r="AK51" s="19">
        <v>91</v>
      </c>
      <c r="AL51" s="19">
        <v>76.2</v>
      </c>
      <c r="AM51" s="19">
        <v>65.2</v>
      </c>
      <c r="AN51" s="19">
        <v>53</v>
      </c>
      <c r="AO51" s="19">
        <v>85.6</v>
      </c>
      <c r="AP51" s="19">
        <v>90.2</v>
      </c>
      <c r="AQ51" s="19">
        <v>127.7</v>
      </c>
      <c r="AR51" s="19">
        <v>74.5</v>
      </c>
      <c r="AS51" s="19">
        <v>99.4</v>
      </c>
      <c r="AT51" s="19">
        <v>100.3</v>
      </c>
      <c r="AU51" s="19">
        <v>85.8</v>
      </c>
    </row>
    <row r="52" spans="1:47">
      <c r="A52" s="8"/>
      <c r="B52" s="9"/>
      <c r="C52" s="8" t="s">
        <v>96</v>
      </c>
      <c r="D52" s="19">
        <v>90.2</v>
      </c>
      <c r="E52" s="19">
        <v>90.2</v>
      </c>
      <c r="F52" s="19">
        <v>95.6</v>
      </c>
      <c r="G52" s="19">
        <v>213</v>
      </c>
      <c r="H52" s="19">
        <v>65.599999999999994</v>
      </c>
      <c r="I52" s="19">
        <v>87.6</v>
      </c>
      <c r="J52" s="19">
        <v>142.6</v>
      </c>
      <c r="K52" s="19">
        <v>74.3</v>
      </c>
      <c r="L52" s="19">
        <v>49.1</v>
      </c>
      <c r="M52" s="19">
        <v>47.9</v>
      </c>
      <c r="N52" s="19">
        <v>44.4</v>
      </c>
      <c r="O52" s="19">
        <v>94.9</v>
      </c>
      <c r="P52" s="19">
        <v>135.69999999999999</v>
      </c>
      <c r="Q52" s="19">
        <v>80.099999999999994</v>
      </c>
      <c r="R52" s="19">
        <v>95</v>
      </c>
      <c r="S52" s="19">
        <v>87.5</v>
      </c>
      <c r="T52" s="19">
        <v>95.4</v>
      </c>
      <c r="U52" s="19">
        <v>88.2</v>
      </c>
      <c r="V52" s="19">
        <v>152.4</v>
      </c>
      <c r="W52" s="19">
        <v>53.1</v>
      </c>
      <c r="X52" s="19">
        <v>139.5</v>
      </c>
      <c r="Y52" s="19">
        <v>177.4</v>
      </c>
      <c r="Z52" s="19">
        <v>216.6</v>
      </c>
      <c r="AA52" s="19">
        <v>143.19999999999999</v>
      </c>
      <c r="AB52" s="19">
        <v>131.6</v>
      </c>
      <c r="AC52" s="94">
        <v>0</v>
      </c>
      <c r="AD52" s="19">
        <v>34.200000000000003</v>
      </c>
      <c r="AE52" s="19">
        <v>50.1</v>
      </c>
      <c r="AF52" s="19">
        <v>0</v>
      </c>
      <c r="AG52" s="19">
        <v>90.2</v>
      </c>
      <c r="AH52" s="8"/>
      <c r="AI52" s="9"/>
      <c r="AJ52" s="8" t="s">
        <v>96</v>
      </c>
      <c r="AK52" s="19">
        <v>90.2</v>
      </c>
      <c r="AL52" s="19">
        <v>71.8</v>
      </c>
      <c r="AM52" s="19">
        <v>63.8</v>
      </c>
      <c r="AN52" s="19">
        <v>60.3</v>
      </c>
      <c r="AO52" s="19">
        <v>69.7</v>
      </c>
      <c r="AP52" s="19">
        <v>82</v>
      </c>
      <c r="AQ52" s="19">
        <v>102.2</v>
      </c>
      <c r="AR52" s="19">
        <v>73.599999999999994</v>
      </c>
      <c r="AS52" s="19">
        <v>100.8</v>
      </c>
      <c r="AT52" s="19">
        <v>101.6</v>
      </c>
      <c r="AU52" s="19">
        <v>87.1</v>
      </c>
    </row>
    <row r="53" spans="1:47">
      <c r="A53" s="8"/>
      <c r="B53" s="16"/>
      <c r="C53" s="15" t="s">
        <v>97</v>
      </c>
      <c r="D53" s="20">
        <v>90.9</v>
      </c>
      <c r="E53" s="20">
        <v>91</v>
      </c>
      <c r="F53" s="20">
        <v>92.2</v>
      </c>
      <c r="G53" s="20">
        <v>232.6</v>
      </c>
      <c r="H53" s="20">
        <v>73.2</v>
      </c>
      <c r="I53" s="20">
        <v>80.7</v>
      </c>
      <c r="J53" s="20">
        <v>91.6</v>
      </c>
      <c r="K53" s="20">
        <v>83.3</v>
      </c>
      <c r="L53" s="20">
        <v>48.1</v>
      </c>
      <c r="M53" s="20">
        <v>60.5</v>
      </c>
      <c r="N53" s="20">
        <v>45.2</v>
      </c>
      <c r="O53" s="20">
        <v>128</v>
      </c>
      <c r="P53" s="20">
        <v>95.7</v>
      </c>
      <c r="Q53" s="20">
        <v>86.5</v>
      </c>
      <c r="R53" s="20">
        <v>102.3</v>
      </c>
      <c r="S53" s="20">
        <v>69.7</v>
      </c>
      <c r="T53" s="20">
        <v>99.9</v>
      </c>
      <c r="U53" s="20">
        <v>78.5</v>
      </c>
      <c r="V53" s="20">
        <v>189.1</v>
      </c>
      <c r="W53" s="20">
        <v>44.4</v>
      </c>
      <c r="X53" s="20">
        <v>136.69999999999999</v>
      </c>
      <c r="Y53" s="20">
        <v>149.80000000000001</v>
      </c>
      <c r="Z53" s="20">
        <v>269.2</v>
      </c>
      <c r="AA53" s="20">
        <v>146.19999999999999</v>
      </c>
      <c r="AB53" s="20">
        <v>133.69999999999999</v>
      </c>
      <c r="AC53" s="95">
        <v>0</v>
      </c>
      <c r="AD53" s="20">
        <v>19.2</v>
      </c>
      <c r="AE53" s="20">
        <v>50.1</v>
      </c>
      <c r="AF53" s="20">
        <v>0</v>
      </c>
      <c r="AG53" s="20">
        <v>90.9</v>
      </c>
      <c r="AH53" s="8"/>
      <c r="AI53" s="16"/>
      <c r="AJ53" s="15" t="s">
        <v>97</v>
      </c>
      <c r="AK53" s="19">
        <v>90.9</v>
      </c>
      <c r="AL53" s="20">
        <v>73.900000000000006</v>
      </c>
      <c r="AM53" s="20">
        <v>67.3</v>
      </c>
      <c r="AN53" s="20">
        <v>61.8</v>
      </c>
      <c r="AO53" s="20">
        <v>76.599999999999994</v>
      </c>
      <c r="AP53" s="20">
        <v>82.4</v>
      </c>
      <c r="AQ53" s="20">
        <v>119.6</v>
      </c>
      <c r="AR53" s="20">
        <v>66.8</v>
      </c>
      <c r="AS53" s="20">
        <v>100.7</v>
      </c>
      <c r="AT53" s="20">
        <v>102.7</v>
      </c>
      <c r="AU53" s="20">
        <v>66.8</v>
      </c>
    </row>
    <row r="54" spans="1:47">
      <c r="A54" s="8"/>
      <c r="B54" s="9" t="s">
        <v>99</v>
      </c>
      <c r="C54" s="8" t="s">
        <v>84</v>
      </c>
      <c r="D54" s="67">
        <v>100.9</v>
      </c>
      <c r="E54" s="67">
        <v>100.9</v>
      </c>
      <c r="F54" s="67">
        <v>98.7</v>
      </c>
      <c r="G54" s="67">
        <v>123.7</v>
      </c>
      <c r="H54" s="67">
        <v>63.9</v>
      </c>
      <c r="I54" s="67">
        <v>81.599999999999994</v>
      </c>
      <c r="J54" s="67">
        <v>108.6</v>
      </c>
      <c r="K54" s="67">
        <v>76.8</v>
      </c>
      <c r="L54" s="67">
        <v>54.6</v>
      </c>
      <c r="M54" s="67">
        <v>69.400000000000006</v>
      </c>
      <c r="N54" s="67">
        <v>61.3</v>
      </c>
      <c r="O54" s="67">
        <v>150.80000000000001</v>
      </c>
      <c r="P54" s="67">
        <v>71.400000000000006</v>
      </c>
      <c r="Q54" s="67">
        <v>105.6</v>
      </c>
      <c r="R54" s="67">
        <v>114.3</v>
      </c>
      <c r="S54" s="67">
        <v>93.9</v>
      </c>
      <c r="T54" s="67">
        <v>135.1</v>
      </c>
      <c r="U54" s="67">
        <v>103.9</v>
      </c>
      <c r="V54" s="67">
        <v>270.3</v>
      </c>
      <c r="W54" s="67">
        <v>77.8</v>
      </c>
      <c r="X54" s="67">
        <v>177</v>
      </c>
      <c r="Y54" s="67">
        <v>244.3</v>
      </c>
      <c r="Z54" s="67">
        <v>223.2</v>
      </c>
      <c r="AA54" s="67">
        <v>181.8</v>
      </c>
      <c r="AB54" s="67">
        <v>242.5</v>
      </c>
      <c r="AC54" s="96">
        <v>0</v>
      </c>
      <c r="AD54" s="67">
        <v>32.200000000000003</v>
      </c>
      <c r="AE54" s="19">
        <v>58.5</v>
      </c>
      <c r="AF54" s="19">
        <v>0</v>
      </c>
      <c r="AG54" s="19">
        <v>100.9</v>
      </c>
      <c r="AH54" s="8"/>
      <c r="AI54" s="9" t="s">
        <v>99</v>
      </c>
      <c r="AJ54" s="8" t="s">
        <v>84</v>
      </c>
      <c r="AK54" s="26">
        <v>100.9</v>
      </c>
      <c r="AL54" s="19">
        <v>88.1</v>
      </c>
      <c r="AM54" s="19">
        <v>69.3</v>
      </c>
      <c r="AN54" s="19">
        <v>60.1</v>
      </c>
      <c r="AO54" s="19">
        <v>84.6</v>
      </c>
      <c r="AP54" s="19">
        <v>112</v>
      </c>
      <c r="AQ54" s="19">
        <v>138.80000000000001</v>
      </c>
      <c r="AR54" s="19">
        <v>100.9</v>
      </c>
      <c r="AS54" s="19">
        <v>108.2</v>
      </c>
      <c r="AT54" s="19">
        <v>106</v>
      </c>
      <c r="AU54" s="19">
        <v>144.6</v>
      </c>
    </row>
    <row r="55" spans="1:47">
      <c r="A55" s="8"/>
      <c r="B55" s="9"/>
      <c r="C55" s="8" t="s">
        <v>86</v>
      </c>
      <c r="D55" s="67">
        <v>94.3</v>
      </c>
      <c r="E55" s="67">
        <v>94.3</v>
      </c>
      <c r="F55" s="67">
        <v>102.2</v>
      </c>
      <c r="G55" s="67">
        <v>140.19999999999999</v>
      </c>
      <c r="H55" s="67">
        <v>67.599999999999994</v>
      </c>
      <c r="I55" s="67">
        <v>72.900000000000006</v>
      </c>
      <c r="J55" s="67">
        <v>92.3</v>
      </c>
      <c r="K55" s="67">
        <v>68.099999999999994</v>
      </c>
      <c r="L55" s="67">
        <v>59.8</v>
      </c>
      <c r="M55" s="67">
        <v>60.9</v>
      </c>
      <c r="N55" s="67">
        <v>60.8</v>
      </c>
      <c r="O55" s="67">
        <v>118</v>
      </c>
      <c r="P55" s="67">
        <v>86.7</v>
      </c>
      <c r="Q55" s="67">
        <v>94</v>
      </c>
      <c r="R55" s="67">
        <v>103.8</v>
      </c>
      <c r="S55" s="67">
        <v>73.5</v>
      </c>
      <c r="T55" s="67">
        <v>136.1</v>
      </c>
      <c r="U55" s="67">
        <v>102.6</v>
      </c>
      <c r="V55" s="67">
        <v>206.1</v>
      </c>
      <c r="W55" s="67">
        <v>75.2</v>
      </c>
      <c r="X55" s="67">
        <v>117.6</v>
      </c>
      <c r="Y55" s="67">
        <v>165.7</v>
      </c>
      <c r="Z55" s="67">
        <v>160.19999999999999</v>
      </c>
      <c r="AA55" s="67">
        <v>96.6</v>
      </c>
      <c r="AB55" s="67">
        <v>107.2</v>
      </c>
      <c r="AC55" s="94">
        <v>0</v>
      </c>
      <c r="AD55" s="67">
        <v>32</v>
      </c>
      <c r="AE55" s="19">
        <v>61.3</v>
      </c>
      <c r="AF55" s="19">
        <v>0</v>
      </c>
      <c r="AG55" s="19">
        <v>94.3</v>
      </c>
      <c r="AH55" s="8"/>
      <c r="AI55" s="9"/>
      <c r="AJ55" s="8" t="s">
        <v>86</v>
      </c>
      <c r="AK55" s="19">
        <v>94.3</v>
      </c>
      <c r="AL55" s="19">
        <v>77.400000000000006</v>
      </c>
      <c r="AM55" s="19">
        <v>67.900000000000006</v>
      </c>
      <c r="AN55" s="19">
        <v>61.2</v>
      </c>
      <c r="AO55" s="19">
        <v>79</v>
      </c>
      <c r="AP55" s="19">
        <v>89.5</v>
      </c>
      <c r="AQ55" s="19">
        <v>102</v>
      </c>
      <c r="AR55" s="19">
        <v>84.3</v>
      </c>
      <c r="AS55" s="19">
        <v>104</v>
      </c>
      <c r="AT55" s="19">
        <v>105.4</v>
      </c>
      <c r="AU55" s="19">
        <v>78.8</v>
      </c>
    </row>
    <row r="56" spans="1:47">
      <c r="A56" s="8"/>
      <c r="B56" s="9"/>
      <c r="C56" s="8" t="s">
        <v>88</v>
      </c>
      <c r="D56" s="67">
        <v>79.400000000000006</v>
      </c>
      <c r="E56" s="67">
        <v>79.400000000000006</v>
      </c>
      <c r="F56" s="67">
        <v>85</v>
      </c>
      <c r="G56" s="67">
        <v>93.8</v>
      </c>
      <c r="H56" s="67">
        <v>56.2</v>
      </c>
      <c r="I56" s="67">
        <v>68.3</v>
      </c>
      <c r="J56" s="67">
        <v>77</v>
      </c>
      <c r="K56" s="67">
        <v>68.8</v>
      </c>
      <c r="L56" s="67">
        <v>50</v>
      </c>
      <c r="M56" s="67">
        <v>56</v>
      </c>
      <c r="N56" s="67">
        <v>48.6</v>
      </c>
      <c r="O56" s="67">
        <v>75.8</v>
      </c>
      <c r="P56" s="67">
        <v>77</v>
      </c>
      <c r="Q56" s="67">
        <v>79</v>
      </c>
      <c r="R56" s="67">
        <v>91.3</v>
      </c>
      <c r="S56" s="67">
        <v>69.8</v>
      </c>
      <c r="T56" s="67">
        <v>100.4</v>
      </c>
      <c r="U56" s="67">
        <v>85.7</v>
      </c>
      <c r="V56" s="67">
        <v>178.6</v>
      </c>
      <c r="W56" s="67">
        <v>65.8</v>
      </c>
      <c r="X56" s="67">
        <v>108.5</v>
      </c>
      <c r="Y56" s="67">
        <v>137.69999999999999</v>
      </c>
      <c r="Z56" s="67">
        <v>177.7</v>
      </c>
      <c r="AA56" s="67">
        <v>62.8</v>
      </c>
      <c r="AB56" s="67">
        <v>111</v>
      </c>
      <c r="AC56" s="94">
        <v>0</v>
      </c>
      <c r="AD56" s="67">
        <v>29.2</v>
      </c>
      <c r="AE56" s="19">
        <v>66.900000000000006</v>
      </c>
      <c r="AF56" s="19">
        <v>0</v>
      </c>
      <c r="AG56" s="19">
        <v>79.400000000000006</v>
      </c>
      <c r="AH56" s="8"/>
      <c r="AI56" s="9"/>
      <c r="AJ56" s="8" t="s">
        <v>88</v>
      </c>
      <c r="AK56" s="19">
        <v>79.400000000000006</v>
      </c>
      <c r="AL56" s="19">
        <v>64.099999999999994</v>
      </c>
      <c r="AM56" s="19">
        <v>58.9</v>
      </c>
      <c r="AN56" s="19">
        <v>55.3</v>
      </c>
      <c r="AO56" s="19">
        <v>64.900000000000006</v>
      </c>
      <c r="AP56" s="19">
        <v>70.7</v>
      </c>
      <c r="AQ56" s="19">
        <v>67.8</v>
      </c>
      <c r="AR56" s="19">
        <v>71.900000000000006</v>
      </c>
      <c r="AS56" s="19">
        <v>88.1</v>
      </c>
      <c r="AT56" s="19">
        <v>89.4</v>
      </c>
      <c r="AU56" s="19">
        <v>66</v>
      </c>
    </row>
    <row r="57" spans="1:47">
      <c r="A57" s="8"/>
      <c r="B57" s="9"/>
      <c r="C57" s="8" t="s">
        <v>89</v>
      </c>
      <c r="D57" s="67">
        <v>87</v>
      </c>
      <c r="E57" s="67">
        <v>87</v>
      </c>
      <c r="F57" s="67">
        <v>103.8</v>
      </c>
      <c r="G57" s="67">
        <v>52.1</v>
      </c>
      <c r="H57" s="67">
        <v>68.400000000000006</v>
      </c>
      <c r="I57" s="67">
        <v>80.8</v>
      </c>
      <c r="J57" s="67">
        <v>97.7</v>
      </c>
      <c r="K57" s="67">
        <v>82.6</v>
      </c>
      <c r="L57" s="67">
        <v>41</v>
      </c>
      <c r="M57" s="67">
        <v>65.5</v>
      </c>
      <c r="N57" s="67">
        <v>52.6</v>
      </c>
      <c r="O57" s="67">
        <v>114.2</v>
      </c>
      <c r="P57" s="67">
        <v>54.2</v>
      </c>
      <c r="Q57" s="67">
        <v>89</v>
      </c>
      <c r="R57" s="67">
        <v>100.8</v>
      </c>
      <c r="S57" s="67">
        <v>70</v>
      </c>
      <c r="T57" s="67">
        <v>92.4</v>
      </c>
      <c r="U57" s="67">
        <v>83.4</v>
      </c>
      <c r="V57" s="67">
        <v>187.5</v>
      </c>
      <c r="W57" s="67">
        <v>65.2</v>
      </c>
      <c r="X57" s="67">
        <v>121.8</v>
      </c>
      <c r="Y57" s="67">
        <v>136.5</v>
      </c>
      <c r="Z57" s="67">
        <v>202.4</v>
      </c>
      <c r="AA57" s="67">
        <v>138.30000000000001</v>
      </c>
      <c r="AB57" s="67">
        <v>124.5</v>
      </c>
      <c r="AC57" s="94">
        <v>0</v>
      </c>
      <c r="AD57" s="67">
        <v>37.5</v>
      </c>
      <c r="AE57" s="19">
        <v>58.5</v>
      </c>
      <c r="AF57" s="19">
        <v>0</v>
      </c>
      <c r="AG57" s="19">
        <v>87</v>
      </c>
      <c r="AH57" s="8"/>
      <c r="AI57" s="9"/>
      <c r="AJ57" s="8" t="s">
        <v>89</v>
      </c>
      <c r="AK57" s="19">
        <v>87</v>
      </c>
      <c r="AL57" s="19">
        <v>77.099999999999994</v>
      </c>
      <c r="AM57" s="19">
        <v>70.3</v>
      </c>
      <c r="AN57" s="19">
        <v>66.2</v>
      </c>
      <c r="AO57" s="19">
        <v>77.2</v>
      </c>
      <c r="AP57" s="19">
        <v>85.8</v>
      </c>
      <c r="AQ57" s="19">
        <v>103.7</v>
      </c>
      <c r="AR57" s="19">
        <v>78.3</v>
      </c>
      <c r="AS57" s="19">
        <v>92.7</v>
      </c>
      <c r="AT57" s="19">
        <v>94</v>
      </c>
      <c r="AU57" s="19">
        <v>70.599999999999994</v>
      </c>
    </row>
    <row r="58" spans="1:47">
      <c r="A58" s="8"/>
      <c r="B58" s="9"/>
      <c r="C58" s="8" t="s">
        <v>90</v>
      </c>
      <c r="D58" s="67">
        <v>91.3</v>
      </c>
      <c r="E58" s="67">
        <v>91.3</v>
      </c>
      <c r="F58" s="67">
        <v>102.8</v>
      </c>
      <c r="G58" s="67">
        <v>50.2</v>
      </c>
      <c r="H58" s="67">
        <v>86.5</v>
      </c>
      <c r="I58" s="67">
        <v>68.900000000000006</v>
      </c>
      <c r="J58" s="67">
        <v>73</v>
      </c>
      <c r="K58" s="67">
        <v>73.7</v>
      </c>
      <c r="L58" s="67">
        <v>38.6</v>
      </c>
      <c r="M58" s="67">
        <v>70.5</v>
      </c>
      <c r="N58" s="67">
        <v>53.1</v>
      </c>
      <c r="O58" s="67">
        <v>125.7</v>
      </c>
      <c r="P58" s="67">
        <v>99.6</v>
      </c>
      <c r="Q58" s="67">
        <v>99.7</v>
      </c>
      <c r="R58" s="67">
        <v>105.2</v>
      </c>
      <c r="S58" s="67">
        <v>101</v>
      </c>
      <c r="T58" s="67">
        <v>84.1</v>
      </c>
      <c r="U58" s="67">
        <v>80.2</v>
      </c>
      <c r="V58" s="67">
        <v>211.2</v>
      </c>
      <c r="W58" s="67">
        <v>103.2</v>
      </c>
      <c r="X58" s="67">
        <v>132.30000000000001</v>
      </c>
      <c r="Y58" s="67">
        <v>170.5</v>
      </c>
      <c r="Z58" s="67">
        <v>184.5</v>
      </c>
      <c r="AA58" s="67">
        <v>159.69999999999999</v>
      </c>
      <c r="AB58" s="67">
        <v>117.5</v>
      </c>
      <c r="AC58" s="94">
        <v>0</v>
      </c>
      <c r="AD58" s="67">
        <v>41.7</v>
      </c>
      <c r="AE58" s="19">
        <v>62.8</v>
      </c>
      <c r="AF58" s="19">
        <v>0</v>
      </c>
      <c r="AG58" s="19">
        <v>91.3</v>
      </c>
      <c r="AH58" s="8"/>
      <c r="AI58" s="9"/>
      <c r="AJ58" s="8" t="s">
        <v>90</v>
      </c>
      <c r="AK58" s="19">
        <v>91.3</v>
      </c>
      <c r="AL58" s="19">
        <v>86.9</v>
      </c>
      <c r="AM58" s="19">
        <v>67.400000000000006</v>
      </c>
      <c r="AN58" s="19">
        <v>53.4</v>
      </c>
      <c r="AO58" s="19">
        <v>90.9</v>
      </c>
      <c r="AP58" s="19">
        <v>111.6</v>
      </c>
      <c r="AQ58" s="19">
        <v>133.80000000000001</v>
      </c>
      <c r="AR58" s="19">
        <v>102.3</v>
      </c>
      <c r="AS58" s="19">
        <v>93.8</v>
      </c>
      <c r="AT58" s="19">
        <v>94.6</v>
      </c>
      <c r="AU58" s="19">
        <v>80.400000000000006</v>
      </c>
    </row>
    <row r="59" spans="1:47">
      <c r="A59" s="8"/>
      <c r="B59" s="9"/>
      <c r="C59" s="8" t="s">
        <v>91</v>
      </c>
      <c r="D59" s="67">
        <v>89.8</v>
      </c>
      <c r="E59" s="67">
        <v>89.8</v>
      </c>
      <c r="F59" s="67">
        <v>98.2</v>
      </c>
      <c r="G59" s="67">
        <v>84.9</v>
      </c>
      <c r="H59" s="67">
        <v>112.3</v>
      </c>
      <c r="I59" s="67">
        <v>81.8</v>
      </c>
      <c r="J59" s="67">
        <v>137.1</v>
      </c>
      <c r="K59" s="67">
        <v>69.400000000000006</v>
      </c>
      <c r="L59" s="67">
        <v>39</v>
      </c>
      <c r="M59" s="67">
        <v>62.1</v>
      </c>
      <c r="N59" s="67">
        <v>52.5</v>
      </c>
      <c r="O59" s="67">
        <v>94.9</v>
      </c>
      <c r="P59" s="67">
        <v>126.9</v>
      </c>
      <c r="Q59" s="67">
        <v>93.3</v>
      </c>
      <c r="R59" s="67">
        <v>90.5</v>
      </c>
      <c r="S59" s="67">
        <v>70</v>
      </c>
      <c r="T59" s="67">
        <v>91.5</v>
      </c>
      <c r="U59" s="67">
        <v>78.5</v>
      </c>
      <c r="V59" s="67">
        <v>213.4</v>
      </c>
      <c r="W59" s="67">
        <v>71.2</v>
      </c>
      <c r="X59" s="67">
        <v>158.19999999999999</v>
      </c>
      <c r="Y59" s="67">
        <v>203</v>
      </c>
      <c r="Z59" s="67">
        <v>260.39999999999998</v>
      </c>
      <c r="AA59" s="67">
        <v>138.30000000000001</v>
      </c>
      <c r="AB59" s="67">
        <v>111.2</v>
      </c>
      <c r="AC59" s="94">
        <v>0</v>
      </c>
      <c r="AD59" s="67">
        <v>44</v>
      </c>
      <c r="AE59" s="19">
        <v>70.599999999999994</v>
      </c>
      <c r="AF59" s="19">
        <v>0</v>
      </c>
      <c r="AG59" s="19">
        <v>89.8</v>
      </c>
      <c r="AH59" s="8"/>
      <c r="AI59" s="9"/>
      <c r="AJ59" s="8" t="s">
        <v>91</v>
      </c>
      <c r="AK59" s="19">
        <v>89.8</v>
      </c>
      <c r="AL59" s="19">
        <v>83.6</v>
      </c>
      <c r="AM59" s="19">
        <v>74.5</v>
      </c>
      <c r="AN59" s="19">
        <v>58.2</v>
      </c>
      <c r="AO59" s="19">
        <v>101.7</v>
      </c>
      <c r="AP59" s="19">
        <v>95.3</v>
      </c>
      <c r="AQ59" s="19">
        <v>109</v>
      </c>
      <c r="AR59" s="19">
        <v>89.6</v>
      </c>
      <c r="AS59" s="19">
        <v>93.3</v>
      </c>
      <c r="AT59" s="19">
        <v>96.8</v>
      </c>
      <c r="AU59" s="19">
        <v>35.1</v>
      </c>
    </row>
    <row r="60" spans="1:47">
      <c r="A60" s="8"/>
      <c r="B60" s="9"/>
      <c r="C60" s="8" t="s">
        <v>92</v>
      </c>
      <c r="D60" s="67">
        <v>97.3</v>
      </c>
      <c r="E60" s="67">
        <v>97.3</v>
      </c>
      <c r="F60" s="67">
        <v>91.6</v>
      </c>
      <c r="G60" s="67">
        <v>77</v>
      </c>
      <c r="H60" s="67">
        <v>106.1</v>
      </c>
      <c r="I60" s="67">
        <v>92.4</v>
      </c>
      <c r="J60" s="67">
        <v>181</v>
      </c>
      <c r="K60" s="67">
        <v>70.099999999999994</v>
      </c>
      <c r="L60" s="67">
        <v>34.6</v>
      </c>
      <c r="M60" s="67">
        <v>60.7</v>
      </c>
      <c r="N60" s="67">
        <v>56.1</v>
      </c>
      <c r="O60" s="67">
        <v>114.7</v>
      </c>
      <c r="P60" s="67">
        <v>85.9</v>
      </c>
      <c r="Q60" s="67">
        <v>90.7</v>
      </c>
      <c r="R60" s="67">
        <v>101</v>
      </c>
      <c r="S60" s="67">
        <v>85.8</v>
      </c>
      <c r="T60" s="67">
        <v>99.4</v>
      </c>
      <c r="U60" s="67">
        <v>84.5</v>
      </c>
      <c r="V60" s="67">
        <v>249.1</v>
      </c>
      <c r="W60" s="67">
        <v>121.1</v>
      </c>
      <c r="X60" s="67">
        <v>165.2</v>
      </c>
      <c r="Y60" s="67">
        <v>220.7</v>
      </c>
      <c r="Z60" s="67">
        <v>270.7</v>
      </c>
      <c r="AA60" s="67">
        <v>143.69999999999999</v>
      </c>
      <c r="AB60" s="67">
        <v>123.2</v>
      </c>
      <c r="AC60" s="94">
        <v>0</v>
      </c>
      <c r="AD60" s="67">
        <v>33.299999999999997</v>
      </c>
      <c r="AE60" s="19">
        <v>69.400000000000006</v>
      </c>
      <c r="AF60" s="19">
        <v>0</v>
      </c>
      <c r="AG60" s="19">
        <v>97.3</v>
      </c>
      <c r="AH60" s="8"/>
      <c r="AI60" s="9"/>
      <c r="AJ60" s="8" t="s">
        <v>92</v>
      </c>
      <c r="AK60" s="19">
        <v>97.3</v>
      </c>
      <c r="AL60" s="19">
        <v>97.5</v>
      </c>
      <c r="AM60" s="19">
        <v>71.400000000000006</v>
      </c>
      <c r="AN60" s="19">
        <v>53.4</v>
      </c>
      <c r="AO60" s="19">
        <v>101.5</v>
      </c>
      <c r="AP60" s="19">
        <v>130.69999999999999</v>
      </c>
      <c r="AQ60" s="19">
        <v>126.3</v>
      </c>
      <c r="AR60" s="19">
        <v>132.6</v>
      </c>
      <c r="AS60" s="19">
        <v>97.2</v>
      </c>
      <c r="AT60" s="19">
        <v>97.4</v>
      </c>
      <c r="AU60" s="19">
        <v>94.3</v>
      </c>
    </row>
    <row r="61" spans="1:47">
      <c r="A61" s="8"/>
      <c r="B61" s="9"/>
      <c r="C61" s="8" t="s">
        <v>93</v>
      </c>
      <c r="D61" s="67">
        <v>112.8</v>
      </c>
      <c r="E61" s="67">
        <v>112.8</v>
      </c>
      <c r="F61" s="67">
        <v>99</v>
      </c>
      <c r="G61" s="67">
        <v>82.8</v>
      </c>
      <c r="H61" s="67">
        <v>119.8</v>
      </c>
      <c r="I61" s="67">
        <v>84.5</v>
      </c>
      <c r="J61" s="67">
        <v>157.9</v>
      </c>
      <c r="K61" s="67">
        <v>66.7</v>
      </c>
      <c r="L61" s="67">
        <v>33.5</v>
      </c>
      <c r="M61" s="67">
        <v>59.3</v>
      </c>
      <c r="N61" s="67">
        <v>66.3</v>
      </c>
      <c r="O61" s="67">
        <v>133.9</v>
      </c>
      <c r="P61" s="67">
        <v>120.1</v>
      </c>
      <c r="Q61" s="67">
        <v>94.7</v>
      </c>
      <c r="R61" s="67">
        <v>112.5</v>
      </c>
      <c r="S61" s="67">
        <v>76.099999999999994</v>
      </c>
      <c r="T61" s="67">
        <v>105.4</v>
      </c>
      <c r="U61" s="67">
        <v>90.8</v>
      </c>
      <c r="V61" s="67">
        <v>210.5</v>
      </c>
      <c r="W61" s="67">
        <v>253.1</v>
      </c>
      <c r="X61" s="67">
        <v>162.30000000000001</v>
      </c>
      <c r="Y61" s="67">
        <v>212.3</v>
      </c>
      <c r="Z61" s="67">
        <v>266.7</v>
      </c>
      <c r="AA61" s="67">
        <v>126.1</v>
      </c>
      <c r="AB61" s="67">
        <v>134.30000000000001</v>
      </c>
      <c r="AC61" s="94">
        <v>0</v>
      </c>
      <c r="AD61" s="67">
        <v>37.5</v>
      </c>
      <c r="AE61" s="19">
        <v>75.7</v>
      </c>
      <c r="AF61" s="19">
        <v>0</v>
      </c>
      <c r="AG61" s="19">
        <v>112.8</v>
      </c>
      <c r="AH61" s="8"/>
      <c r="AI61" s="9"/>
      <c r="AJ61" s="8" t="s">
        <v>93</v>
      </c>
      <c r="AK61" s="19">
        <v>112.8</v>
      </c>
      <c r="AL61" s="19">
        <v>129.1</v>
      </c>
      <c r="AM61" s="19">
        <v>76.5</v>
      </c>
      <c r="AN61" s="19">
        <v>54.4</v>
      </c>
      <c r="AO61" s="19">
        <v>113.6</v>
      </c>
      <c r="AP61" s="19">
        <v>196.1</v>
      </c>
      <c r="AQ61" s="19">
        <v>153.6</v>
      </c>
      <c r="AR61" s="19">
        <v>213.9</v>
      </c>
      <c r="AS61" s="19">
        <v>103.5</v>
      </c>
      <c r="AT61" s="19">
        <v>101.1</v>
      </c>
      <c r="AU61" s="19">
        <v>143.69999999999999</v>
      </c>
    </row>
    <row r="62" spans="1:47">
      <c r="A62" s="8"/>
      <c r="B62" s="9"/>
      <c r="C62" s="8" t="s">
        <v>94</v>
      </c>
      <c r="D62" s="67">
        <v>100.1</v>
      </c>
      <c r="E62" s="67">
        <v>100.1</v>
      </c>
      <c r="F62" s="67">
        <v>99.1</v>
      </c>
      <c r="G62" s="67">
        <v>61.6</v>
      </c>
      <c r="H62" s="67">
        <v>105.2</v>
      </c>
      <c r="I62" s="67">
        <v>81.400000000000006</v>
      </c>
      <c r="J62" s="67">
        <v>134.30000000000001</v>
      </c>
      <c r="K62" s="67">
        <v>69.8</v>
      </c>
      <c r="L62" s="67">
        <v>38.799999999999997</v>
      </c>
      <c r="M62" s="67">
        <v>60</v>
      </c>
      <c r="N62" s="67">
        <v>52.4</v>
      </c>
      <c r="O62" s="67">
        <v>102.6</v>
      </c>
      <c r="P62" s="67">
        <v>83.6</v>
      </c>
      <c r="Q62" s="67">
        <v>94.5</v>
      </c>
      <c r="R62" s="67">
        <v>109.1</v>
      </c>
      <c r="S62" s="67">
        <v>77.400000000000006</v>
      </c>
      <c r="T62" s="67">
        <v>100.5</v>
      </c>
      <c r="U62" s="67">
        <v>97.5</v>
      </c>
      <c r="V62" s="67">
        <v>164.7</v>
      </c>
      <c r="W62" s="67">
        <v>166.3</v>
      </c>
      <c r="X62" s="67">
        <v>139.19999999999999</v>
      </c>
      <c r="Y62" s="67">
        <v>213.1</v>
      </c>
      <c r="Z62" s="67">
        <v>148</v>
      </c>
      <c r="AA62" s="67">
        <v>121.2</v>
      </c>
      <c r="AB62" s="67">
        <v>120.9</v>
      </c>
      <c r="AC62" s="94">
        <v>0</v>
      </c>
      <c r="AD62" s="67">
        <v>47</v>
      </c>
      <c r="AE62" s="19">
        <v>78.5</v>
      </c>
      <c r="AF62" s="19">
        <v>0</v>
      </c>
      <c r="AG62" s="19">
        <v>100.1</v>
      </c>
      <c r="AH62" s="8"/>
      <c r="AI62" s="9"/>
      <c r="AJ62" s="8" t="s">
        <v>94</v>
      </c>
      <c r="AK62" s="19">
        <v>100.1</v>
      </c>
      <c r="AL62" s="19">
        <v>101.8</v>
      </c>
      <c r="AM62" s="19">
        <v>74.099999999999994</v>
      </c>
      <c r="AN62" s="19">
        <v>57.5</v>
      </c>
      <c r="AO62" s="19">
        <v>101.7</v>
      </c>
      <c r="AP62" s="19">
        <v>137.1</v>
      </c>
      <c r="AQ62" s="19">
        <v>105.4</v>
      </c>
      <c r="AR62" s="19">
        <v>150.4</v>
      </c>
      <c r="AS62" s="19">
        <v>99.1</v>
      </c>
      <c r="AT62" s="19">
        <v>95.4</v>
      </c>
      <c r="AU62" s="19">
        <v>161.69999999999999</v>
      </c>
    </row>
    <row r="63" spans="1:47">
      <c r="A63" s="8"/>
      <c r="B63" s="9"/>
      <c r="C63" s="8" t="s">
        <v>95</v>
      </c>
      <c r="D63" s="67">
        <v>90.1</v>
      </c>
      <c r="E63" s="67">
        <v>90.1</v>
      </c>
      <c r="F63" s="67">
        <v>99.7</v>
      </c>
      <c r="G63" s="67">
        <v>60.6</v>
      </c>
      <c r="H63" s="67">
        <v>107.6</v>
      </c>
      <c r="I63" s="67">
        <v>94.4</v>
      </c>
      <c r="J63" s="67">
        <v>157.4</v>
      </c>
      <c r="K63" s="67">
        <v>83.5</v>
      </c>
      <c r="L63" s="67">
        <v>29.8</v>
      </c>
      <c r="M63" s="67">
        <v>47.1</v>
      </c>
      <c r="N63" s="67">
        <v>45.1</v>
      </c>
      <c r="O63" s="67">
        <v>113.6</v>
      </c>
      <c r="P63" s="67">
        <v>94.2</v>
      </c>
      <c r="Q63" s="67">
        <v>89.1</v>
      </c>
      <c r="R63" s="67">
        <v>91</v>
      </c>
      <c r="S63" s="67">
        <v>76.099999999999994</v>
      </c>
      <c r="T63" s="67">
        <v>97.6</v>
      </c>
      <c r="U63" s="67">
        <v>86.1</v>
      </c>
      <c r="V63" s="67">
        <v>141.9</v>
      </c>
      <c r="W63" s="67">
        <v>72.5</v>
      </c>
      <c r="X63" s="67">
        <v>141.5</v>
      </c>
      <c r="Y63" s="67">
        <v>198.8</v>
      </c>
      <c r="Z63" s="67">
        <v>177</v>
      </c>
      <c r="AA63" s="67">
        <v>159.80000000000001</v>
      </c>
      <c r="AB63" s="67">
        <v>124.3</v>
      </c>
      <c r="AC63" s="94">
        <v>0</v>
      </c>
      <c r="AD63" s="67">
        <v>41.7</v>
      </c>
      <c r="AE63" s="19">
        <v>79.8</v>
      </c>
      <c r="AF63" s="19">
        <v>0</v>
      </c>
      <c r="AG63" s="19">
        <v>90.1</v>
      </c>
      <c r="AH63" s="8"/>
      <c r="AI63" s="9"/>
      <c r="AJ63" s="8" t="s">
        <v>95</v>
      </c>
      <c r="AK63" s="19">
        <v>90.1</v>
      </c>
      <c r="AL63" s="19">
        <v>85.4</v>
      </c>
      <c r="AM63" s="19">
        <v>80.900000000000006</v>
      </c>
      <c r="AN63" s="19">
        <v>69.2</v>
      </c>
      <c r="AO63" s="19">
        <v>100.7</v>
      </c>
      <c r="AP63" s="19">
        <v>91</v>
      </c>
      <c r="AQ63" s="19">
        <v>109.7</v>
      </c>
      <c r="AR63" s="19">
        <v>83.2</v>
      </c>
      <c r="AS63" s="19">
        <v>92.9</v>
      </c>
      <c r="AT63" s="19">
        <v>93.1</v>
      </c>
      <c r="AU63" s="19">
        <v>88.7</v>
      </c>
    </row>
    <row r="64" spans="1:47">
      <c r="A64" s="8"/>
      <c r="B64" s="9"/>
      <c r="C64" s="8" t="s">
        <v>96</v>
      </c>
      <c r="D64" s="67">
        <v>90.1</v>
      </c>
      <c r="E64" s="67">
        <v>90.1</v>
      </c>
      <c r="F64" s="67">
        <v>96.1</v>
      </c>
      <c r="G64" s="67">
        <v>68.900000000000006</v>
      </c>
      <c r="H64" s="67">
        <v>86.7</v>
      </c>
      <c r="I64" s="67">
        <v>96.8</v>
      </c>
      <c r="J64" s="67">
        <v>188.1</v>
      </c>
      <c r="K64" s="67">
        <v>75.3</v>
      </c>
      <c r="L64" s="67">
        <v>30.8</v>
      </c>
      <c r="M64" s="67">
        <v>52.1</v>
      </c>
      <c r="N64" s="67">
        <v>44.7</v>
      </c>
      <c r="O64" s="67">
        <v>94.9</v>
      </c>
      <c r="P64" s="67">
        <v>108</v>
      </c>
      <c r="Q64" s="67">
        <v>83.5</v>
      </c>
      <c r="R64" s="67">
        <v>94.3</v>
      </c>
      <c r="S64" s="67">
        <v>64.400000000000006</v>
      </c>
      <c r="T64" s="67">
        <v>115.7</v>
      </c>
      <c r="U64" s="67">
        <v>89.6</v>
      </c>
      <c r="V64" s="67">
        <v>173</v>
      </c>
      <c r="W64" s="67">
        <v>61.5</v>
      </c>
      <c r="X64" s="67">
        <v>156.19999999999999</v>
      </c>
      <c r="Y64" s="67">
        <v>226</v>
      </c>
      <c r="Z64" s="67">
        <v>209.6</v>
      </c>
      <c r="AA64" s="67">
        <v>148.19999999999999</v>
      </c>
      <c r="AB64" s="67">
        <v>133.4</v>
      </c>
      <c r="AC64" s="94">
        <v>0</v>
      </c>
      <c r="AD64" s="19">
        <v>35.200000000000003</v>
      </c>
      <c r="AE64" s="19">
        <v>78.7</v>
      </c>
      <c r="AF64" s="19">
        <v>0</v>
      </c>
      <c r="AG64" s="19">
        <v>90.1</v>
      </c>
      <c r="AH64" s="8"/>
      <c r="AI64" s="9"/>
      <c r="AJ64" s="8" t="s">
        <v>96</v>
      </c>
      <c r="AK64" s="19">
        <v>90.1</v>
      </c>
      <c r="AL64" s="19">
        <v>77.2</v>
      </c>
      <c r="AM64" s="19">
        <v>71.099999999999994</v>
      </c>
      <c r="AN64" s="19">
        <v>60.9</v>
      </c>
      <c r="AO64" s="19">
        <v>88.2</v>
      </c>
      <c r="AP64" s="19">
        <v>85.1</v>
      </c>
      <c r="AQ64" s="19">
        <v>100.1</v>
      </c>
      <c r="AR64" s="19">
        <v>78.8</v>
      </c>
      <c r="AS64" s="19">
        <v>97.4</v>
      </c>
      <c r="AT64" s="19">
        <v>98</v>
      </c>
      <c r="AU64" s="19">
        <v>86.9</v>
      </c>
    </row>
    <row r="65" spans="1:64">
      <c r="A65" s="8"/>
      <c r="B65" s="27" t="s">
        <v>100</v>
      </c>
      <c r="C65" s="8" t="s">
        <v>97</v>
      </c>
      <c r="D65" s="17">
        <v>88.4</v>
      </c>
      <c r="E65" s="17">
        <v>88.4</v>
      </c>
      <c r="F65" s="17">
        <v>95.9</v>
      </c>
      <c r="G65" s="17">
        <v>75.2</v>
      </c>
      <c r="H65" s="17">
        <v>86</v>
      </c>
      <c r="I65" s="17">
        <v>84.4</v>
      </c>
      <c r="J65" s="17">
        <v>140.30000000000001</v>
      </c>
      <c r="K65" s="17">
        <v>73.400000000000006</v>
      </c>
      <c r="L65" s="17">
        <v>33.200000000000003</v>
      </c>
      <c r="M65" s="17">
        <v>57.9</v>
      </c>
      <c r="N65" s="17">
        <v>46.3</v>
      </c>
      <c r="O65" s="17">
        <v>109.6</v>
      </c>
      <c r="P65" s="17">
        <v>100</v>
      </c>
      <c r="Q65" s="17">
        <v>83.9</v>
      </c>
      <c r="R65" s="17">
        <v>98.4</v>
      </c>
      <c r="S65" s="17">
        <v>73.8</v>
      </c>
      <c r="T65" s="17">
        <v>113</v>
      </c>
      <c r="U65" s="17">
        <v>80.5</v>
      </c>
      <c r="V65" s="17">
        <v>198</v>
      </c>
      <c r="W65" s="17">
        <v>57.4</v>
      </c>
      <c r="X65" s="17">
        <v>148</v>
      </c>
      <c r="Y65" s="17">
        <v>176.6</v>
      </c>
      <c r="Z65" s="17">
        <v>261.89999999999998</v>
      </c>
      <c r="AA65" s="17">
        <v>147.5</v>
      </c>
      <c r="AB65" s="17">
        <v>152.4</v>
      </c>
      <c r="AC65" s="94">
        <v>0</v>
      </c>
      <c r="AD65" s="17">
        <v>24.1</v>
      </c>
      <c r="AE65" s="97">
        <v>82.7</v>
      </c>
      <c r="AF65" s="97">
        <v>0</v>
      </c>
      <c r="AG65" s="97">
        <v>88.4</v>
      </c>
      <c r="AH65" s="8"/>
      <c r="AI65" s="27" t="s">
        <v>100</v>
      </c>
      <c r="AJ65" s="8" t="s">
        <v>97</v>
      </c>
      <c r="AK65" s="20">
        <v>88.4</v>
      </c>
      <c r="AL65" s="17">
        <v>76.900000000000006</v>
      </c>
      <c r="AM65" s="17">
        <v>68.7</v>
      </c>
      <c r="AN65" s="17">
        <v>55.6</v>
      </c>
      <c r="AO65" s="17">
        <v>90.4</v>
      </c>
      <c r="AP65" s="17">
        <v>87.4</v>
      </c>
      <c r="AQ65" s="17">
        <v>107</v>
      </c>
      <c r="AR65" s="17">
        <v>79.3</v>
      </c>
      <c r="AS65" s="17">
        <v>94.9</v>
      </c>
      <c r="AT65" s="17">
        <v>96.8</v>
      </c>
      <c r="AU65" s="17">
        <v>63.9</v>
      </c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</row>
    <row r="66" spans="1:64">
      <c r="A66" s="8"/>
      <c r="B66" s="28" t="s">
        <v>101</v>
      </c>
      <c r="C66" s="22" t="s">
        <v>84</v>
      </c>
      <c r="D66" s="29">
        <v>104.7</v>
      </c>
      <c r="E66" s="29">
        <v>104.7</v>
      </c>
      <c r="F66" s="29">
        <v>93.9</v>
      </c>
      <c r="G66" s="29">
        <v>73.900000000000006</v>
      </c>
      <c r="H66" s="29">
        <v>78.2</v>
      </c>
      <c r="I66" s="29">
        <v>86.6</v>
      </c>
      <c r="J66" s="29">
        <v>119.9</v>
      </c>
      <c r="K66" s="29">
        <v>83.8</v>
      </c>
      <c r="L66" s="29">
        <v>38.700000000000003</v>
      </c>
      <c r="M66" s="29">
        <v>58</v>
      </c>
      <c r="N66" s="29">
        <v>61.4</v>
      </c>
      <c r="O66" s="29">
        <v>168.7</v>
      </c>
      <c r="P66" s="29">
        <v>99.5</v>
      </c>
      <c r="Q66" s="29">
        <v>95.8</v>
      </c>
      <c r="R66" s="29">
        <v>126</v>
      </c>
      <c r="S66" s="29">
        <v>103.3</v>
      </c>
      <c r="T66" s="29">
        <v>142</v>
      </c>
      <c r="U66" s="29">
        <v>119</v>
      </c>
      <c r="V66" s="29">
        <v>272.3</v>
      </c>
      <c r="W66" s="29">
        <v>80.599999999999994</v>
      </c>
      <c r="X66" s="29">
        <v>201.3</v>
      </c>
      <c r="Y66" s="29">
        <v>307.60000000000002</v>
      </c>
      <c r="Z66" s="29">
        <v>246.3</v>
      </c>
      <c r="AA66" s="29">
        <v>154.19999999999999</v>
      </c>
      <c r="AB66" s="29">
        <v>199.7</v>
      </c>
      <c r="AC66" s="98">
        <v>0</v>
      </c>
      <c r="AD66" s="29">
        <v>41.7</v>
      </c>
      <c r="AE66" s="99">
        <v>75.599999999999994</v>
      </c>
      <c r="AF66" s="99" t="s">
        <v>111</v>
      </c>
      <c r="AG66" s="99">
        <v>104.7</v>
      </c>
      <c r="AH66" s="8"/>
      <c r="AI66" s="28" t="s">
        <v>101</v>
      </c>
      <c r="AJ66" s="22" t="s">
        <v>84</v>
      </c>
      <c r="AK66" s="31">
        <v>104.7</v>
      </c>
      <c r="AL66" s="29">
        <v>101.8</v>
      </c>
      <c r="AM66" s="29">
        <v>77.3</v>
      </c>
      <c r="AN66" s="29">
        <v>70.5</v>
      </c>
      <c r="AO66" s="29">
        <v>88.6</v>
      </c>
      <c r="AP66" s="29">
        <v>133.1</v>
      </c>
      <c r="AQ66" s="29">
        <v>150.30000000000001</v>
      </c>
      <c r="AR66" s="29">
        <v>125.9</v>
      </c>
      <c r="AS66" s="29">
        <v>106.3</v>
      </c>
      <c r="AT66" s="29">
        <v>103.5</v>
      </c>
      <c r="AU66" s="29">
        <v>152.6</v>
      </c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</row>
    <row r="67" spans="1:64">
      <c r="A67" s="8"/>
      <c r="B67" s="32" t="s">
        <v>102</v>
      </c>
      <c r="C67" s="8" t="s">
        <v>86</v>
      </c>
      <c r="D67" s="10">
        <v>91.4</v>
      </c>
      <c r="E67" s="10">
        <v>91.4</v>
      </c>
      <c r="F67" s="10">
        <v>93</v>
      </c>
      <c r="G67" s="10">
        <v>78.8</v>
      </c>
      <c r="H67" s="10">
        <v>73.2</v>
      </c>
      <c r="I67" s="10">
        <v>82.2</v>
      </c>
      <c r="J67" s="10">
        <v>112.8</v>
      </c>
      <c r="K67" s="10">
        <v>79.2</v>
      </c>
      <c r="L67" s="10">
        <v>40.200000000000003</v>
      </c>
      <c r="M67" s="10">
        <v>60.6</v>
      </c>
      <c r="N67" s="10">
        <v>54.5</v>
      </c>
      <c r="O67" s="10">
        <v>116.1</v>
      </c>
      <c r="P67" s="10">
        <v>81.5</v>
      </c>
      <c r="Q67" s="10">
        <v>81.7</v>
      </c>
      <c r="R67" s="10">
        <v>102.2</v>
      </c>
      <c r="S67" s="10">
        <v>98</v>
      </c>
      <c r="T67" s="10">
        <v>123.7</v>
      </c>
      <c r="U67" s="10">
        <v>107.7</v>
      </c>
      <c r="V67" s="10">
        <v>202.8</v>
      </c>
      <c r="W67" s="10">
        <v>65</v>
      </c>
      <c r="X67" s="10">
        <v>149.9</v>
      </c>
      <c r="Y67" s="10">
        <v>246.3</v>
      </c>
      <c r="Z67" s="10">
        <v>160.19999999999999</v>
      </c>
      <c r="AA67" s="10">
        <v>101.5</v>
      </c>
      <c r="AB67" s="10">
        <v>118.6</v>
      </c>
      <c r="AC67" s="100">
        <v>0</v>
      </c>
      <c r="AD67" s="10">
        <v>39.6</v>
      </c>
      <c r="AE67" s="46">
        <v>79.599999999999994</v>
      </c>
      <c r="AF67" s="46" t="s">
        <v>111</v>
      </c>
      <c r="AG67" s="46">
        <v>91.4</v>
      </c>
      <c r="AH67" s="8"/>
      <c r="AI67" s="32" t="s">
        <v>102</v>
      </c>
      <c r="AJ67" s="8" t="s">
        <v>86</v>
      </c>
      <c r="AK67" s="31">
        <v>91.4</v>
      </c>
      <c r="AL67" s="10">
        <v>81.400000000000006</v>
      </c>
      <c r="AM67" s="10">
        <v>69.099999999999994</v>
      </c>
      <c r="AN67" s="10">
        <v>63.4</v>
      </c>
      <c r="AO67" s="10">
        <v>78.7</v>
      </c>
      <c r="AP67" s="10">
        <v>97.1</v>
      </c>
      <c r="AQ67" s="10">
        <v>111.2</v>
      </c>
      <c r="AR67" s="10">
        <v>91.2</v>
      </c>
      <c r="AS67" s="10">
        <v>97.1</v>
      </c>
      <c r="AT67" s="10">
        <v>97.6</v>
      </c>
      <c r="AU67" s="10">
        <v>89.1</v>
      </c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</row>
    <row r="68" spans="1:64">
      <c r="A68" s="8" t="s">
        <v>100</v>
      </c>
      <c r="B68" s="32" t="s">
        <v>102</v>
      </c>
      <c r="C68" s="8" t="s">
        <v>88</v>
      </c>
      <c r="D68" s="10">
        <v>81.599999999999994</v>
      </c>
      <c r="E68" s="10">
        <v>81.599999999999994</v>
      </c>
      <c r="F68" s="10">
        <v>79.099999999999994</v>
      </c>
      <c r="G68" s="10">
        <v>72.7</v>
      </c>
      <c r="H68" s="10">
        <v>73.8</v>
      </c>
      <c r="I68" s="10">
        <v>80.3</v>
      </c>
      <c r="J68" s="10">
        <v>128.30000000000001</v>
      </c>
      <c r="K68" s="10">
        <v>69.3</v>
      </c>
      <c r="L68" s="10">
        <v>43.9</v>
      </c>
      <c r="M68" s="10">
        <v>61.7</v>
      </c>
      <c r="N68" s="10">
        <v>51.6</v>
      </c>
      <c r="O68" s="10">
        <v>65.5</v>
      </c>
      <c r="P68" s="10">
        <v>82.1</v>
      </c>
      <c r="Q68" s="10">
        <v>87.3</v>
      </c>
      <c r="R68" s="10">
        <v>90.8</v>
      </c>
      <c r="S68" s="10">
        <v>80.5</v>
      </c>
      <c r="T68" s="10">
        <v>107</v>
      </c>
      <c r="U68" s="10">
        <v>95.3</v>
      </c>
      <c r="V68" s="10">
        <v>201.8</v>
      </c>
      <c r="W68" s="10">
        <v>54.8</v>
      </c>
      <c r="X68" s="10">
        <v>117.6</v>
      </c>
      <c r="Y68" s="10">
        <v>164.8</v>
      </c>
      <c r="Z68" s="10">
        <v>162.4</v>
      </c>
      <c r="AA68" s="10">
        <v>51.3</v>
      </c>
      <c r="AB68" s="10">
        <v>138.1</v>
      </c>
      <c r="AC68" s="100">
        <v>0</v>
      </c>
      <c r="AD68" s="10">
        <v>32.5</v>
      </c>
      <c r="AE68" s="46">
        <v>90.4</v>
      </c>
      <c r="AF68" s="46" t="s">
        <v>111</v>
      </c>
      <c r="AG68" s="46">
        <v>81.599999999999994</v>
      </c>
      <c r="AH68" s="8" t="s">
        <v>100</v>
      </c>
      <c r="AI68" s="32" t="s">
        <v>102</v>
      </c>
      <c r="AJ68" s="8" t="s">
        <v>88</v>
      </c>
      <c r="AK68" s="31">
        <v>81.599999999999994</v>
      </c>
      <c r="AL68" s="10">
        <v>69.400000000000006</v>
      </c>
      <c r="AM68" s="10">
        <v>63.5</v>
      </c>
      <c r="AN68" s="10">
        <v>52.2</v>
      </c>
      <c r="AO68" s="10">
        <v>82.6</v>
      </c>
      <c r="AP68" s="10">
        <v>76.900000000000006</v>
      </c>
      <c r="AQ68" s="10">
        <v>84.6</v>
      </c>
      <c r="AR68" s="10">
        <v>73.7</v>
      </c>
      <c r="AS68" s="10">
        <v>88.5</v>
      </c>
      <c r="AT68" s="10">
        <v>90.9</v>
      </c>
      <c r="AU68" s="10">
        <v>48.7</v>
      </c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</row>
    <row r="69" spans="1:64">
      <c r="A69" s="8"/>
      <c r="B69" s="32" t="s">
        <v>102</v>
      </c>
      <c r="C69" s="8" t="s">
        <v>89</v>
      </c>
      <c r="D69" s="10">
        <v>87.4</v>
      </c>
      <c r="E69" s="10">
        <v>87.4</v>
      </c>
      <c r="F69" s="10">
        <v>90.4</v>
      </c>
      <c r="G69" s="10">
        <v>66</v>
      </c>
      <c r="H69" s="10">
        <v>86.9</v>
      </c>
      <c r="I69" s="10">
        <v>91.2</v>
      </c>
      <c r="J69" s="10">
        <v>123.5</v>
      </c>
      <c r="K69" s="10">
        <v>86.7</v>
      </c>
      <c r="L69" s="10">
        <v>52.6</v>
      </c>
      <c r="M69" s="10">
        <v>65.2</v>
      </c>
      <c r="N69" s="10">
        <v>51.7</v>
      </c>
      <c r="O69" s="10">
        <v>100.3</v>
      </c>
      <c r="P69" s="10">
        <v>84.7</v>
      </c>
      <c r="Q69" s="10">
        <v>85.6</v>
      </c>
      <c r="R69" s="10">
        <v>94.3</v>
      </c>
      <c r="S69" s="10">
        <v>92.9</v>
      </c>
      <c r="T69" s="10">
        <v>95.7</v>
      </c>
      <c r="U69" s="10">
        <v>89.9</v>
      </c>
      <c r="V69" s="10">
        <v>221.2</v>
      </c>
      <c r="W69" s="10">
        <v>58.4</v>
      </c>
      <c r="X69" s="10">
        <v>133.4</v>
      </c>
      <c r="Y69" s="10">
        <v>173.1</v>
      </c>
      <c r="Z69" s="10">
        <v>186.9</v>
      </c>
      <c r="AA69" s="10">
        <v>109.3</v>
      </c>
      <c r="AB69" s="10">
        <v>151.5</v>
      </c>
      <c r="AC69" s="100">
        <v>0</v>
      </c>
      <c r="AD69" s="10">
        <v>41.9</v>
      </c>
      <c r="AE69" s="46">
        <v>79.5</v>
      </c>
      <c r="AF69" s="46" t="s">
        <v>111</v>
      </c>
      <c r="AG69" s="46">
        <v>87.4</v>
      </c>
      <c r="AH69" s="8"/>
      <c r="AI69" s="32" t="s">
        <v>102</v>
      </c>
      <c r="AJ69" s="8" t="s">
        <v>89</v>
      </c>
      <c r="AK69" s="31">
        <v>87.4</v>
      </c>
      <c r="AL69" s="10">
        <v>82.5</v>
      </c>
      <c r="AM69" s="10">
        <v>80.2</v>
      </c>
      <c r="AN69" s="10">
        <v>74</v>
      </c>
      <c r="AO69" s="10">
        <v>90.5</v>
      </c>
      <c r="AP69" s="10">
        <v>85.5</v>
      </c>
      <c r="AQ69" s="10">
        <v>94.5</v>
      </c>
      <c r="AR69" s="10">
        <v>81.8</v>
      </c>
      <c r="AS69" s="10">
        <v>90.2</v>
      </c>
      <c r="AT69" s="10">
        <v>92.4</v>
      </c>
      <c r="AU69" s="10">
        <v>52</v>
      </c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</row>
    <row r="70" spans="1:64">
      <c r="A70" s="8"/>
      <c r="B70" s="32" t="s">
        <v>102</v>
      </c>
      <c r="C70" s="8" t="s">
        <v>90</v>
      </c>
      <c r="D70" s="10">
        <v>92.4</v>
      </c>
      <c r="E70" s="10">
        <v>92.4</v>
      </c>
      <c r="F70" s="10">
        <v>92.7</v>
      </c>
      <c r="G70" s="10">
        <v>79.099999999999994</v>
      </c>
      <c r="H70" s="10">
        <v>87.7</v>
      </c>
      <c r="I70" s="10">
        <v>85.7</v>
      </c>
      <c r="J70" s="10">
        <v>113.7</v>
      </c>
      <c r="K70" s="10">
        <v>77</v>
      </c>
      <c r="L70" s="10">
        <v>75.2</v>
      </c>
      <c r="M70" s="10">
        <v>70</v>
      </c>
      <c r="N70" s="10">
        <v>89.4</v>
      </c>
      <c r="O70" s="10">
        <v>108.7</v>
      </c>
      <c r="P70" s="10">
        <v>108.1</v>
      </c>
      <c r="Q70" s="10">
        <v>102.2</v>
      </c>
      <c r="R70" s="10">
        <v>95.1</v>
      </c>
      <c r="S70" s="10">
        <v>73.900000000000006</v>
      </c>
      <c r="T70" s="10">
        <v>89</v>
      </c>
      <c r="U70" s="10">
        <v>87</v>
      </c>
      <c r="V70" s="10">
        <v>240.9</v>
      </c>
      <c r="W70" s="10">
        <v>69.2</v>
      </c>
      <c r="X70" s="10">
        <v>151.4</v>
      </c>
      <c r="Y70" s="10">
        <v>200.6</v>
      </c>
      <c r="Z70" s="10">
        <v>195.1</v>
      </c>
      <c r="AA70" s="10">
        <v>105.8</v>
      </c>
      <c r="AB70" s="10">
        <v>155</v>
      </c>
      <c r="AC70" s="100">
        <v>0</v>
      </c>
      <c r="AD70" s="10">
        <v>64.900000000000006</v>
      </c>
      <c r="AE70" s="46">
        <v>79.900000000000006</v>
      </c>
      <c r="AF70" s="46" t="s">
        <v>111</v>
      </c>
      <c r="AG70" s="46">
        <v>92.4</v>
      </c>
      <c r="AH70" s="8"/>
      <c r="AI70" s="32" t="s">
        <v>102</v>
      </c>
      <c r="AJ70" s="8" t="s">
        <v>90</v>
      </c>
      <c r="AK70" s="31">
        <v>92.4</v>
      </c>
      <c r="AL70" s="10">
        <v>92.5</v>
      </c>
      <c r="AM70" s="10">
        <v>86.5</v>
      </c>
      <c r="AN70" s="10">
        <v>66.3</v>
      </c>
      <c r="AO70" s="10">
        <v>120.4</v>
      </c>
      <c r="AP70" s="10">
        <v>100.2</v>
      </c>
      <c r="AQ70" s="10">
        <v>119.4</v>
      </c>
      <c r="AR70" s="10">
        <v>92.2</v>
      </c>
      <c r="AS70" s="10">
        <v>92.2</v>
      </c>
      <c r="AT70" s="10">
        <v>93.7</v>
      </c>
      <c r="AU70" s="10">
        <v>67.599999999999994</v>
      </c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</row>
    <row r="71" spans="1:64">
      <c r="A71" s="8"/>
      <c r="B71" s="32" t="s">
        <v>102</v>
      </c>
      <c r="C71" s="8" t="s">
        <v>91</v>
      </c>
      <c r="D71" s="10">
        <v>89.9</v>
      </c>
      <c r="E71" s="10">
        <v>89.9</v>
      </c>
      <c r="F71" s="10">
        <v>91</v>
      </c>
      <c r="G71" s="10">
        <v>43.4</v>
      </c>
      <c r="H71" s="10">
        <v>85.1</v>
      </c>
      <c r="I71" s="10">
        <v>97.2</v>
      </c>
      <c r="J71" s="10">
        <v>147.30000000000001</v>
      </c>
      <c r="K71" s="10">
        <v>78.900000000000006</v>
      </c>
      <c r="L71" s="10">
        <v>91.8</v>
      </c>
      <c r="M71" s="10">
        <v>68.7</v>
      </c>
      <c r="N71" s="10">
        <v>53.4</v>
      </c>
      <c r="O71" s="10">
        <v>94</v>
      </c>
      <c r="P71" s="10">
        <v>83.3</v>
      </c>
      <c r="Q71" s="10">
        <v>106.5</v>
      </c>
      <c r="R71" s="10">
        <v>95.1</v>
      </c>
      <c r="S71" s="10">
        <v>83.2</v>
      </c>
      <c r="T71" s="10">
        <v>91.6</v>
      </c>
      <c r="U71" s="10">
        <v>85.4</v>
      </c>
      <c r="V71" s="10">
        <v>258.10000000000002</v>
      </c>
      <c r="W71" s="10">
        <v>64.8</v>
      </c>
      <c r="X71" s="10">
        <v>158</v>
      </c>
      <c r="Y71" s="10">
        <v>201.8</v>
      </c>
      <c r="Z71" s="10">
        <v>231.6</v>
      </c>
      <c r="AA71" s="10">
        <v>101.2</v>
      </c>
      <c r="AB71" s="10">
        <v>146.1</v>
      </c>
      <c r="AC71" s="100">
        <v>0</v>
      </c>
      <c r="AD71" s="10">
        <v>64.2</v>
      </c>
      <c r="AE71" s="46">
        <v>79.3</v>
      </c>
      <c r="AF71" s="46" t="s">
        <v>111</v>
      </c>
      <c r="AG71" s="46">
        <v>89.9</v>
      </c>
      <c r="AH71" s="8"/>
      <c r="AI71" s="32" t="s">
        <v>102</v>
      </c>
      <c r="AJ71" s="8" t="s">
        <v>91</v>
      </c>
      <c r="AK71" s="31">
        <v>89.9</v>
      </c>
      <c r="AL71" s="10">
        <v>85.9</v>
      </c>
      <c r="AM71" s="10">
        <v>78</v>
      </c>
      <c r="AN71" s="10">
        <v>67.099999999999994</v>
      </c>
      <c r="AO71" s="10">
        <v>96.3</v>
      </c>
      <c r="AP71" s="10">
        <v>95.9</v>
      </c>
      <c r="AQ71" s="10">
        <v>106.9</v>
      </c>
      <c r="AR71" s="10">
        <v>91.4</v>
      </c>
      <c r="AS71" s="10">
        <v>92.2</v>
      </c>
      <c r="AT71" s="10">
        <v>95.7</v>
      </c>
      <c r="AU71" s="10">
        <v>32.799999999999997</v>
      </c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</row>
    <row r="72" spans="1:64">
      <c r="A72" s="8" t="s">
        <v>100</v>
      </c>
      <c r="B72" s="32" t="s">
        <v>102</v>
      </c>
      <c r="C72" s="8" t="s">
        <v>92</v>
      </c>
      <c r="D72" s="10">
        <v>96</v>
      </c>
      <c r="E72" s="10">
        <v>96</v>
      </c>
      <c r="F72" s="10">
        <v>90.2</v>
      </c>
      <c r="G72" s="10">
        <v>86.4</v>
      </c>
      <c r="H72" s="10">
        <v>87.9</v>
      </c>
      <c r="I72" s="10">
        <v>105</v>
      </c>
      <c r="J72" s="10">
        <v>154.9</v>
      </c>
      <c r="K72" s="10">
        <v>77.599999999999994</v>
      </c>
      <c r="L72" s="10">
        <v>143</v>
      </c>
      <c r="M72" s="10">
        <v>72.099999999999994</v>
      </c>
      <c r="N72" s="10">
        <v>66.099999999999994</v>
      </c>
      <c r="O72" s="10">
        <v>79.8</v>
      </c>
      <c r="P72" s="10">
        <v>91.1</v>
      </c>
      <c r="Q72" s="10">
        <v>98.3</v>
      </c>
      <c r="R72" s="10">
        <v>113.9</v>
      </c>
      <c r="S72" s="10">
        <v>85.5</v>
      </c>
      <c r="T72" s="10">
        <v>87.9</v>
      </c>
      <c r="U72" s="10">
        <v>78.8</v>
      </c>
      <c r="V72" s="10">
        <v>277.3</v>
      </c>
      <c r="W72" s="10">
        <v>66.5</v>
      </c>
      <c r="X72" s="10">
        <v>165.9</v>
      </c>
      <c r="Y72" s="10">
        <v>197.9</v>
      </c>
      <c r="Z72" s="10">
        <v>303.89999999999998</v>
      </c>
      <c r="AA72" s="10">
        <v>111.8</v>
      </c>
      <c r="AB72" s="10">
        <v>130.9</v>
      </c>
      <c r="AC72" s="100">
        <v>0</v>
      </c>
      <c r="AD72" s="10">
        <v>46.1</v>
      </c>
      <c r="AE72" s="46">
        <v>84.3</v>
      </c>
      <c r="AF72" s="46" t="s">
        <v>111</v>
      </c>
      <c r="AG72" s="46">
        <v>96</v>
      </c>
      <c r="AH72" s="8" t="s">
        <v>100</v>
      </c>
      <c r="AI72" s="32" t="s">
        <v>102</v>
      </c>
      <c r="AJ72" s="8" t="s">
        <v>92</v>
      </c>
      <c r="AK72" s="31">
        <v>96</v>
      </c>
      <c r="AL72" s="10">
        <v>91.2</v>
      </c>
      <c r="AM72" s="10">
        <v>87.7</v>
      </c>
      <c r="AN72" s="10">
        <v>79.2</v>
      </c>
      <c r="AO72" s="10">
        <v>101.8</v>
      </c>
      <c r="AP72" s="10">
        <v>95.6</v>
      </c>
      <c r="AQ72" s="10">
        <v>94.5</v>
      </c>
      <c r="AR72" s="10">
        <v>96.1</v>
      </c>
      <c r="AS72" s="10">
        <v>98.8</v>
      </c>
      <c r="AT72" s="10">
        <v>95.4</v>
      </c>
      <c r="AU72" s="10">
        <v>156.69999999999999</v>
      </c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</row>
    <row r="73" spans="1:64">
      <c r="A73" s="8"/>
      <c r="B73" s="32" t="s">
        <v>102</v>
      </c>
      <c r="C73" s="8" t="s">
        <v>93</v>
      </c>
      <c r="D73" s="10">
        <v>104.5</v>
      </c>
      <c r="E73" s="10">
        <v>104.5</v>
      </c>
      <c r="F73" s="10">
        <v>103.6</v>
      </c>
      <c r="G73" s="10">
        <v>93.7</v>
      </c>
      <c r="H73" s="10">
        <v>114.3</v>
      </c>
      <c r="I73" s="10">
        <v>110.3</v>
      </c>
      <c r="J73" s="10">
        <v>142.6</v>
      </c>
      <c r="K73" s="10">
        <v>81.099999999999994</v>
      </c>
      <c r="L73" s="10">
        <v>189.8</v>
      </c>
      <c r="M73" s="10">
        <v>77.2</v>
      </c>
      <c r="N73" s="10">
        <v>51.6</v>
      </c>
      <c r="O73" s="10">
        <v>113.1</v>
      </c>
      <c r="P73" s="10">
        <v>105.5</v>
      </c>
      <c r="Q73" s="10">
        <v>100.5</v>
      </c>
      <c r="R73" s="10">
        <v>130</v>
      </c>
      <c r="S73" s="10">
        <v>110.9</v>
      </c>
      <c r="T73" s="10">
        <v>92.8</v>
      </c>
      <c r="U73" s="10">
        <v>95.8</v>
      </c>
      <c r="V73" s="10">
        <v>252.7</v>
      </c>
      <c r="W73" s="10">
        <v>70.599999999999994</v>
      </c>
      <c r="X73" s="10">
        <v>136.80000000000001</v>
      </c>
      <c r="Y73" s="10">
        <v>123.6</v>
      </c>
      <c r="Z73" s="10">
        <v>246.1</v>
      </c>
      <c r="AA73" s="10">
        <v>138.4</v>
      </c>
      <c r="AB73" s="10">
        <v>161.69999999999999</v>
      </c>
      <c r="AC73" s="100">
        <v>0</v>
      </c>
      <c r="AD73" s="10">
        <v>63.3</v>
      </c>
      <c r="AE73" s="46">
        <v>100.5</v>
      </c>
      <c r="AF73" s="46" t="s">
        <v>111</v>
      </c>
      <c r="AG73" s="46">
        <v>104.5</v>
      </c>
      <c r="AH73" s="8"/>
      <c r="AI73" s="32" t="s">
        <v>102</v>
      </c>
      <c r="AJ73" s="8" t="s">
        <v>93</v>
      </c>
      <c r="AK73" s="31">
        <v>104.5</v>
      </c>
      <c r="AL73" s="10">
        <v>93.9</v>
      </c>
      <c r="AM73" s="10">
        <v>93.8</v>
      </c>
      <c r="AN73" s="10">
        <v>86.6</v>
      </c>
      <c r="AO73" s="10">
        <v>106</v>
      </c>
      <c r="AP73" s="10">
        <v>94.1</v>
      </c>
      <c r="AQ73" s="10">
        <v>110.5</v>
      </c>
      <c r="AR73" s="10">
        <v>87.2</v>
      </c>
      <c r="AS73" s="10">
        <v>110.6</v>
      </c>
      <c r="AT73" s="10">
        <v>107.2</v>
      </c>
      <c r="AU73" s="10">
        <v>166.8</v>
      </c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</row>
    <row r="74" spans="1:64">
      <c r="A74" s="8"/>
      <c r="B74" s="32" t="s">
        <v>102</v>
      </c>
      <c r="C74" s="8" t="s">
        <v>94</v>
      </c>
      <c r="D74" s="10">
        <v>97.5</v>
      </c>
      <c r="E74" s="10">
        <v>97.5</v>
      </c>
      <c r="F74" s="10">
        <v>98</v>
      </c>
      <c r="G74" s="10">
        <v>87.7</v>
      </c>
      <c r="H74" s="10">
        <v>81.2</v>
      </c>
      <c r="I74" s="10">
        <v>103.6</v>
      </c>
      <c r="J74" s="10">
        <v>121.5</v>
      </c>
      <c r="K74" s="10">
        <v>66.400000000000006</v>
      </c>
      <c r="L74" s="10">
        <v>247.7</v>
      </c>
      <c r="M74" s="10">
        <v>67.900000000000006</v>
      </c>
      <c r="N74" s="10">
        <v>53.5</v>
      </c>
      <c r="O74" s="10">
        <v>82.8</v>
      </c>
      <c r="P74" s="10">
        <v>66.3</v>
      </c>
      <c r="Q74" s="10">
        <v>94.2</v>
      </c>
      <c r="R74" s="10">
        <v>129.6</v>
      </c>
      <c r="S74" s="10">
        <v>80.599999999999994</v>
      </c>
      <c r="T74" s="10">
        <v>113.8</v>
      </c>
      <c r="U74" s="10">
        <v>77.599999999999994</v>
      </c>
      <c r="V74" s="10">
        <v>212.3</v>
      </c>
      <c r="W74" s="10">
        <v>65.099999999999994</v>
      </c>
      <c r="X74" s="10">
        <v>132.69999999999999</v>
      </c>
      <c r="Y74" s="10">
        <v>160</v>
      </c>
      <c r="Z74" s="10">
        <v>174</v>
      </c>
      <c r="AA74" s="10">
        <v>81.099999999999994</v>
      </c>
      <c r="AB74" s="10">
        <v>150.9</v>
      </c>
      <c r="AC74" s="100">
        <v>0</v>
      </c>
      <c r="AD74" s="10">
        <v>73.099999999999994</v>
      </c>
      <c r="AE74" s="46">
        <v>99.7</v>
      </c>
      <c r="AF74" s="46" t="s">
        <v>111</v>
      </c>
      <c r="AG74" s="46">
        <v>97.5</v>
      </c>
      <c r="AH74" s="8"/>
      <c r="AI74" s="32" t="s">
        <v>102</v>
      </c>
      <c r="AJ74" s="8" t="s">
        <v>94</v>
      </c>
      <c r="AK74" s="31">
        <v>97.5</v>
      </c>
      <c r="AL74" s="10">
        <v>85.5</v>
      </c>
      <c r="AM74" s="10">
        <v>84.9</v>
      </c>
      <c r="AN74" s="10">
        <v>83.4</v>
      </c>
      <c r="AO74" s="10">
        <v>87.5</v>
      </c>
      <c r="AP74" s="10">
        <v>86.3</v>
      </c>
      <c r="AQ74" s="10">
        <v>97.6</v>
      </c>
      <c r="AR74" s="10">
        <v>81.599999999999994</v>
      </c>
      <c r="AS74" s="10">
        <v>104.4</v>
      </c>
      <c r="AT74" s="10">
        <v>101.3</v>
      </c>
      <c r="AU74" s="10">
        <v>157.5</v>
      </c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</row>
    <row r="75" spans="1:64">
      <c r="A75" s="8"/>
      <c r="B75" s="32" t="s">
        <v>102</v>
      </c>
      <c r="C75" s="8" t="s">
        <v>95</v>
      </c>
      <c r="D75" s="10">
        <v>97.3</v>
      </c>
      <c r="E75" s="10">
        <v>97.3</v>
      </c>
      <c r="F75" s="10">
        <v>89.7</v>
      </c>
      <c r="G75" s="10">
        <v>88.2</v>
      </c>
      <c r="H75" s="10">
        <v>120.6</v>
      </c>
      <c r="I75" s="10">
        <v>97.1</v>
      </c>
      <c r="J75" s="10">
        <v>117</v>
      </c>
      <c r="K75" s="10">
        <v>69.7</v>
      </c>
      <c r="L75" s="10">
        <v>191.2</v>
      </c>
      <c r="M75" s="10">
        <v>64.900000000000006</v>
      </c>
      <c r="N75" s="10">
        <v>57</v>
      </c>
      <c r="O75" s="10">
        <v>96.6</v>
      </c>
      <c r="P75" s="10">
        <v>77</v>
      </c>
      <c r="Q75" s="10">
        <v>103.2</v>
      </c>
      <c r="R75" s="10">
        <v>118.1</v>
      </c>
      <c r="S75" s="10">
        <v>119.3</v>
      </c>
      <c r="T75" s="10">
        <v>128.69999999999999</v>
      </c>
      <c r="U75" s="10">
        <v>94.3</v>
      </c>
      <c r="V75" s="10">
        <v>209.6</v>
      </c>
      <c r="W75" s="10">
        <v>48.7</v>
      </c>
      <c r="X75" s="10">
        <v>140</v>
      </c>
      <c r="Y75" s="10">
        <v>161.1</v>
      </c>
      <c r="Z75" s="10">
        <v>178.1</v>
      </c>
      <c r="AA75" s="10">
        <v>179</v>
      </c>
      <c r="AB75" s="10">
        <v>142.4</v>
      </c>
      <c r="AC75" s="100">
        <v>0</v>
      </c>
      <c r="AD75" s="10">
        <v>73.8</v>
      </c>
      <c r="AE75" s="46">
        <v>113.1</v>
      </c>
      <c r="AF75" s="46" t="s">
        <v>111</v>
      </c>
      <c r="AG75" s="46">
        <v>97.3</v>
      </c>
      <c r="AH75" s="8"/>
      <c r="AI75" s="32" t="s">
        <v>102</v>
      </c>
      <c r="AJ75" s="8" t="s">
        <v>95</v>
      </c>
      <c r="AK75" s="31">
        <v>97.3</v>
      </c>
      <c r="AL75" s="10">
        <v>88.8</v>
      </c>
      <c r="AM75" s="10">
        <v>94.2</v>
      </c>
      <c r="AN75" s="10">
        <v>82</v>
      </c>
      <c r="AO75" s="10">
        <v>114.7</v>
      </c>
      <c r="AP75" s="10">
        <v>81.900000000000006</v>
      </c>
      <c r="AQ75" s="10">
        <v>103.5</v>
      </c>
      <c r="AR75" s="10">
        <v>72.8</v>
      </c>
      <c r="AS75" s="10">
        <v>102.1</v>
      </c>
      <c r="AT75" s="10">
        <v>102.5</v>
      </c>
      <c r="AU75" s="10">
        <v>96.3</v>
      </c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</row>
    <row r="76" spans="1:64">
      <c r="A76" s="8"/>
      <c r="B76" s="32" t="s">
        <v>102</v>
      </c>
      <c r="C76" s="8" t="s">
        <v>96</v>
      </c>
      <c r="D76" s="10">
        <v>116.6</v>
      </c>
      <c r="E76" s="10">
        <v>116.7</v>
      </c>
      <c r="F76" s="10">
        <v>110.1</v>
      </c>
      <c r="G76" s="10">
        <v>92.8</v>
      </c>
      <c r="H76" s="10">
        <v>128.5</v>
      </c>
      <c r="I76" s="10">
        <v>152.6</v>
      </c>
      <c r="J76" s="10">
        <v>165.7</v>
      </c>
      <c r="K76" s="10">
        <v>94.1</v>
      </c>
      <c r="L76" s="10">
        <v>407.2</v>
      </c>
      <c r="M76" s="10">
        <v>81</v>
      </c>
      <c r="N76" s="10">
        <v>68.2</v>
      </c>
      <c r="O76" s="10">
        <v>122.5</v>
      </c>
      <c r="P76" s="10">
        <v>96.7</v>
      </c>
      <c r="Q76" s="10">
        <v>100.3</v>
      </c>
      <c r="R76" s="10">
        <v>134.1</v>
      </c>
      <c r="S76" s="10">
        <v>121.4</v>
      </c>
      <c r="T76" s="10">
        <v>127.1</v>
      </c>
      <c r="U76" s="10">
        <v>105.7</v>
      </c>
      <c r="V76" s="10">
        <v>241.8</v>
      </c>
      <c r="W76" s="10">
        <v>52.5</v>
      </c>
      <c r="X76" s="10">
        <v>157.69999999999999</v>
      </c>
      <c r="Y76" s="10">
        <v>185.7</v>
      </c>
      <c r="Z76" s="10">
        <v>205.5</v>
      </c>
      <c r="AA76" s="10">
        <v>199.8</v>
      </c>
      <c r="AB76" s="10">
        <v>165.1</v>
      </c>
      <c r="AC76" s="100">
        <v>0</v>
      </c>
      <c r="AD76" s="10">
        <v>72.8</v>
      </c>
      <c r="AE76" s="46">
        <v>99.1</v>
      </c>
      <c r="AF76" s="46" t="s">
        <v>111</v>
      </c>
      <c r="AG76" s="46">
        <v>116.6</v>
      </c>
      <c r="AH76" s="8"/>
      <c r="AI76" s="32" t="s">
        <v>102</v>
      </c>
      <c r="AJ76" s="8" t="s">
        <v>96</v>
      </c>
      <c r="AK76" s="31">
        <v>116.6</v>
      </c>
      <c r="AL76" s="10">
        <v>110.4</v>
      </c>
      <c r="AM76" s="10">
        <v>123.4</v>
      </c>
      <c r="AN76" s="10">
        <v>130.69999999999999</v>
      </c>
      <c r="AO76" s="10">
        <v>111.4</v>
      </c>
      <c r="AP76" s="10">
        <v>93.7</v>
      </c>
      <c r="AQ76" s="10">
        <v>128.6</v>
      </c>
      <c r="AR76" s="10">
        <v>79.099999999999994</v>
      </c>
      <c r="AS76" s="10">
        <v>120.3</v>
      </c>
      <c r="AT76" s="10">
        <v>122.3</v>
      </c>
      <c r="AU76" s="10">
        <v>85.5</v>
      </c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</row>
    <row r="77" spans="1:64">
      <c r="A77" s="8"/>
      <c r="B77" s="34" t="s">
        <v>102</v>
      </c>
      <c r="C77" s="15" t="s">
        <v>97</v>
      </c>
      <c r="D77" s="14">
        <v>131.80000000000001</v>
      </c>
      <c r="E77" s="14">
        <v>131.80000000000001</v>
      </c>
      <c r="F77" s="14">
        <v>128.9</v>
      </c>
      <c r="G77" s="14">
        <v>95.6</v>
      </c>
      <c r="H77" s="14">
        <v>149.80000000000001</v>
      </c>
      <c r="I77" s="14">
        <v>218.3</v>
      </c>
      <c r="J77" s="14">
        <v>168.5</v>
      </c>
      <c r="K77" s="14">
        <v>136.80000000000001</v>
      </c>
      <c r="L77" s="14">
        <v>698.4</v>
      </c>
      <c r="M77" s="14">
        <v>132.4</v>
      </c>
      <c r="N77" s="14">
        <v>73.099999999999994</v>
      </c>
      <c r="O77" s="14">
        <v>124.2</v>
      </c>
      <c r="P77" s="14">
        <v>95.8</v>
      </c>
      <c r="Q77" s="14">
        <v>106.3</v>
      </c>
      <c r="R77" s="14">
        <v>133</v>
      </c>
      <c r="S77" s="14">
        <v>84.7</v>
      </c>
      <c r="T77" s="14">
        <v>135.6</v>
      </c>
      <c r="U77" s="14">
        <v>103.5</v>
      </c>
      <c r="V77" s="14">
        <v>285.10000000000002</v>
      </c>
      <c r="W77" s="14">
        <v>41.3</v>
      </c>
      <c r="X77" s="14">
        <v>142.69999999999999</v>
      </c>
      <c r="Y77" s="14">
        <v>151.6</v>
      </c>
      <c r="Z77" s="14">
        <v>238.3</v>
      </c>
      <c r="AA77" s="14">
        <v>174.3</v>
      </c>
      <c r="AB77" s="14">
        <v>158.69999999999999</v>
      </c>
      <c r="AC77" s="101">
        <v>0</v>
      </c>
      <c r="AD77" s="14">
        <v>46.5</v>
      </c>
      <c r="AE77" s="102">
        <v>117.8</v>
      </c>
      <c r="AF77" s="102" t="s">
        <v>111</v>
      </c>
      <c r="AG77" s="102">
        <v>131.80000000000001</v>
      </c>
      <c r="AH77" s="8"/>
      <c r="AI77" s="34" t="s">
        <v>102</v>
      </c>
      <c r="AJ77" s="15" t="s">
        <v>97</v>
      </c>
      <c r="AK77" s="31">
        <v>131.80000000000001</v>
      </c>
      <c r="AL77" s="10">
        <v>129.5</v>
      </c>
      <c r="AM77" s="10">
        <v>165.6</v>
      </c>
      <c r="AN77" s="10">
        <v>198.3</v>
      </c>
      <c r="AO77" s="10">
        <v>111</v>
      </c>
      <c r="AP77" s="10">
        <v>83.3</v>
      </c>
      <c r="AQ77" s="10">
        <v>120.5</v>
      </c>
      <c r="AR77" s="10">
        <v>67.8</v>
      </c>
      <c r="AS77" s="10">
        <v>133.1</v>
      </c>
      <c r="AT77" s="10">
        <v>135.9</v>
      </c>
      <c r="AU77" s="10">
        <v>85.8</v>
      </c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</row>
    <row r="78" spans="1:64">
      <c r="A78" s="36"/>
      <c r="B78" s="32" t="s">
        <v>103</v>
      </c>
      <c r="C78" s="22" t="s">
        <v>84</v>
      </c>
      <c r="D78" s="10">
        <v>265.89999999999998</v>
      </c>
      <c r="E78" s="10">
        <v>266</v>
      </c>
      <c r="F78" s="10">
        <v>164.3</v>
      </c>
      <c r="G78" s="10">
        <v>61.3</v>
      </c>
      <c r="H78" s="10">
        <v>2209.1</v>
      </c>
      <c r="I78" s="10">
        <v>266.7</v>
      </c>
      <c r="J78" s="10">
        <v>173.1</v>
      </c>
      <c r="K78" s="10">
        <v>201.8</v>
      </c>
      <c r="L78" s="10">
        <v>748.6</v>
      </c>
      <c r="M78" s="10">
        <v>294.89999999999998</v>
      </c>
      <c r="N78" s="10">
        <v>92.3</v>
      </c>
      <c r="O78" s="10">
        <v>122.6</v>
      </c>
      <c r="P78" s="10">
        <v>86.9</v>
      </c>
      <c r="Q78" s="10">
        <v>133.69999999999999</v>
      </c>
      <c r="R78" s="10">
        <v>168.2</v>
      </c>
      <c r="S78" s="10">
        <v>147.1</v>
      </c>
      <c r="T78" s="10">
        <v>199.5</v>
      </c>
      <c r="U78" s="10">
        <v>126.7</v>
      </c>
      <c r="V78" s="10">
        <v>179.1</v>
      </c>
      <c r="W78" s="10">
        <v>86.8</v>
      </c>
      <c r="X78" s="10">
        <v>142.30000000000001</v>
      </c>
      <c r="Y78" s="10">
        <v>125.6</v>
      </c>
      <c r="Z78" s="10">
        <v>240.2</v>
      </c>
      <c r="AA78" s="10">
        <v>155.6</v>
      </c>
      <c r="AB78" s="10">
        <v>182.3</v>
      </c>
      <c r="AC78" s="100">
        <v>0</v>
      </c>
      <c r="AD78" s="10">
        <v>74.2</v>
      </c>
      <c r="AE78" s="46">
        <v>181.9</v>
      </c>
      <c r="AF78" s="46" t="s">
        <v>111</v>
      </c>
      <c r="AG78" s="46">
        <v>265.89999999999998</v>
      </c>
      <c r="AH78" s="36"/>
      <c r="AI78" s="32" t="s">
        <v>103</v>
      </c>
      <c r="AJ78" s="22" t="s">
        <v>84</v>
      </c>
      <c r="AK78" s="37">
        <v>265.89999999999998</v>
      </c>
      <c r="AL78" s="29">
        <v>430.3</v>
      </c>
      <c r="AM78" s="29">
        <v>691.6</v>
      </c>
      <c r="AN78" s="29">
        <v>251.2</v>
      </c>
      <c r="AO78" s="29">
        <v>1428.2</v>
      </c>
      <c r="AP78" s="29">
        <v>97.2</v>
      </c>
      <c r="AQ78" s="29">
        <v>105.8</v>
      </c>
      <c r="AR78" s="29">
        <v>93.5</v>
      </c>
      <c r="AS78" s="29">
        <v>171.7</v>
      </c>
      <c r="AT78" s="29">
        <v>169.2</v>
      </c>
      <c r="AU78" s="29">
        <v>214.4</v>
      </c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</row>
    <row r="79" spans="1:64">
      <c r="A79" s="36"/>
      <c r="B79" s="32"/>
      <c r="C79" s="8" t="s">
        <v>86</v>
      </c>
      <c r="D79" s="10">
        <v>176</v>
      </c>
      <c r="E79" s="10">
        <v>175.9</v>
      </c>
      <c r="F79" s="10">
        <v>196.1</v>
      </c>
      <c r="G79" s="10">
        <v>60.1</v>
      </c>
      <c r="H79" s="10">
        <v>383.3</v>
      </c>
      <c r="I79" s="10">
        <v>275.7</v>
      </c>
      <c r="J79" s="10">
        <v>222.4</v>
      </c>
      <c r="K79" s="10">
        <v>210.5</v>
      </c>
      <c r="L79" s="10">
        <v>684.5</v>
      </c>
      <c r="M79" s="10">
        <v>276.89999999999998</v>
      </c>
      <c r="N79" s="10">
        <v>80.8</v>
      </c>
      <c r="O79" s="10">
        <v>133.19999999999999</v>
      </c>
      <c r="P79" s="10">
        <v>93.9</v>
      </c>
      <c r="Q79" s="10">
        <v>140.5</v>
      </c>
      <c r="R79" s="10">
        <v>155</v>
      </c>
      <c r="S79" s="10">
        <v>158.69999999999999</v>
      </c>
      <c r="T79" s="10">
        <v>154.1</v>
      </c>
      <c r="U79" s="10">
        <v>123.7</v>
      </c>
      <c r="V79" s="10">
        <v>135.4</v>
      </c>
      <c r="W79" s="10">
        <v>72.599999999999994</v>
      </c>
      <c r="X79" s="10">
        <v>156.1</v>
      </c>
      <c r="Y79" s="10">
        <v>169.9</v>
      </c>
      <c r="Z79" s="10">
        <v>252.4</v>
      </c>
      <c r="AA79" s="10">
        <v>85.2</v>
      </c>
      <c r="AB79" s="10">
        <v>198.8</v>
      </c>
      <c r="AC79" s="100">
        <v>0</v>
      </c>
      <c r="AD79" s="10">
        <v>69.3</v>
      </c>
      <c r="AE79" s="46">
        <v>285</v>
      </c>
      <c r="AF79" s="46" t="s">
        <v>111</v>
      </c>
      <c r="AG79" s="46">
        <v>176</v>
      </c>
      <c r="AH79" s="36"/>
      <c r="AI79" s="32"/>
      <c r="AJ79" s="8" t="s">
        <v>86</v>
      </c>
      <c r="AK79" s="31">
        <v>176</v>
      </c>
      <c r="AL79" s="10">
        <v>168.1</v>
      </c>
      <c r="AM79" s="10">
        <v>230.9</v>
      </c>
      <c r="AN79" s="10">
        <v>228.4</v>
      </c>
      <c r="AO79" s="10">
        <v>235</v>
      </c>
      <c r="AP79" s="10">
        <v>88</v>
      </c>
      <c r="AQ79" s="10">
        <v>103.9</v>
      </c>
      <c r="AR79" s="10">
        <v>81.400000000000006</v>
      </c>
      <c r="AS79" s="10">
        <v>180.5</v>
      </c>
      <c r="AT79" s="10">
        <v>183</v>
      </c>
      <c r="AU79" s="10">
        <v>137.9</v>
      </c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</row>
    <row r="80" spans="1:64">
      <c r="A80" s="36"/>
      <c r="B80" s="32"/>
      <c r="C80" s="8" t="s">
        <v>88</v>
      </c>
      <c r="D80" s="10">
        <v>132.1</v>
      </c>
      <c r="E80" s="10">
        <v>132</v>
      </c>
      <c r="F80" s="10">
        <v>176.6</v>
      </c>
      <c r="G80" s="10">
        <v>55.2</v>
      </c>
      <c r="H80" s="10">
        <v>189.2</v>
      </c>
      <c r="I80" s="10">
        <v>191.4</v>
      </c>
      <c r="J80" s="10">
        <v>137.6</v>
      </c>
      <c r="K80" s="10">
        <v>240.4</v>
      </c>
      <c r="L80" s="10">
        <v>57.2</v>
      </c>
      <c r="M80" s="10">
        <v>177.7</v>
      </c>
      <c r="N80" s="10">
        <v>66.099999999999994</v>
      </c>
      <c r="O80" s="10">
        <v>63.5</v>
      </c>
      <c r="P80" s="10">
        <v>94.2</v>
      </c>
      <c r="Q80" s="10">
        <v>126.2</v>
      </c>
      <c r="R80" s="10">
        <v>118.6</v>
      </c>
      <c r="S80" s="10">
        <v>145.9</v>
      </c>
      <c r="T80" s="10">
        <v>119.7</v>
      </c>
      <c r="U80" s="10">
        <v>102.7</v>
      </c>
      <c r="V80" s="10">
        <v>139</v>
      </c>
      <c r="W80" s="10">
        <v>58</v>
      </c>
      <c r="X80" s="10">
        <v>131.5</v>
      </c>
      <c r="Y80" s="10">
        <v>139.80000000000001</v>
      </c>
      <c r="Z80" s="10">
        <v>202</v>
      </c>
      <c r="AA80" s="10">
        <v>50.1</v>
      </c>
      <c r="AB80" s="10">
        <v>189.8</v>
      </c>
      <c r="AC80" s="100">
        <v>0</v>
      </c>
      <c r="AD80" s="10">
        <v>68.7</v>
      </c>
      <c r="AE80" s="46">
        <v>285.8</v>
      </c>
      <c r="AF80" s="46" t="s">
        <v>111</v>
      </c>
      <c r="AG80" s="46">
        <v>132.1</v>
      </c>
      <c r="AH80" s="36"/>
      <c r="AI80" s="32"/>
      <c r="AJ80" s="8" t="s">
        <v>88</v>
      </c>
      <c r="AK80" s="31">
        <v>132.1</v>
      </c>
      <c r="AL80" s="10">
        <v>99.2</v>
      </c>
      <c r="AM80" s="10">
        <v>121</v>
      </c>
      <c r="AN80" s="10">
        <v>132.80000000000001</v>
      </c>
      <c r="AO80" s="10">
        <v>101.3</v>
      </c>
      <c r="AP80" s="10">
        <v>71.400000000000006</v>
      </c>
      <c r="AQ80" s="10">
        <v>70.3</v>
      </c>
      <c r="AR80" s="10">
        <v>71.900000000000006</v>
      </c>
      <c r="AS80" s="10">
        <v>150.9</v>
      </c>
      <c r="AT80" s="10">
        <v>153.69999999999999</v>
      </c>
      <c r="AU80" s="10">
        <v>105</v>
      </c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</row>
    <row r="81" spans="1:64">
      <c r="A81" s="36"/>
      <c r="B81" s="32"/>
      <c r="C81" s="8" t="s">
        <v>89</v>
      </c>
      <c r="D81" s="10">
        <v>143.69999999999999</v>
      </c>
      <c r="E81" s="10">
        <v>143.69999999999999</v>
      </c>
      <c r="F81" s="10">
        <v>180</v>
      </c>
      <c r="G81" s="10">
        <v>52</v>
      </c>
      <c r="H81" s="10">
        <v>177.4</v>
      </c>
      <c r="I81" s="10">
        <v>293.5</v>
      </c>
      <c r="J81" s="10">
        <v>112.2</v>
      </c>
      <c r="K81" s="10">
        <v>378.7</v>
      </c>
      <c r="L81" s="10">
        <v>222.9</v>
      </c>
      <c r="M81" s="10">
        <v>118.9</v>
      </c>
      <c r="N81" s="10">
        <v>67.3</v>
      </c>
      <c r="O81" s="10">
        <v>100.3</v>
      </c>
      <c r="P81" s="10">
        <v>86.8</v>
      </c>
      <c r="Q81" s="10">
        <v>121.2</v>
      </c>
      <c r="R81" s="10">
        <v>99.3</v>
      </c>
      <c r="S81" s="10">
        <v>115.1</v>
      </c>
      <c r="T81" s="10">
        <v>99.7</v>
      </c>
      <c r="U81" s="10">
        <v>96.1</v>
      </c>
      <c r="V81" s="10">
        <v>134</v>
      </c>
      <c r="W81" s="10">
        <v>62.7</v>
      </c>
      <c r="X81" s="10">
        <v>135.30000000000001</v>
      </c>
      <c r="Y81" s="10">
        <v>116.1</v>
      </c>
      <c r="Z81" s="10">
        <v>203.2</v>
      </c>
      <c r="AA81" s="10">
        <v>120</v>
      </c>
      <c r="AB81" s="10">
        <v>192</v>
      </c>
      <c r="AC81" s="100">
        <v>0</v>
      </c>
      <c r="AD81" s="10">
        <v>94.6</v>
      </c>
      <c r="AE81" s="46">
        <v>208.9</v>
      </c>
      <c r="AF81" s="46" t="s">
        <v>111</v>
      </c>
      <c r="AG81" s="46">
        <v>143.69999999999999</v>
      </c>
      <c r="AH81" s="36"/>
      <c r="AI81" s="32"/>
      <c r="AJ81" s="8" t="s">
        <v>89</v>
      </c>
      <c r="AK81" s="31">
        <v>143.69999999999999</v>
      </c>
      <c r="AL81" s="10">
        <v>161.19999999999999</v>
      </c>
      <c r="AM81" s="10">
        <v>228</v>
      </c>
      <c r="AN81" s="10">
        <v>297.39999999999998</v>
      </c>
      <c r="AO81" s="10">
        <v>111.9</v>
      </c>
      <c r="AP81" s="10">
        <v>76</v>
      </c>
      <c r="AQ81" s="10">
        <v>89.4</v>
      </c>
      <c r="AR81" s="10">
        <v>70.400000000000006</v>
      </c>
      <c r="AS81" s="10">
        <v>133.69999999999999</v>
      </c>
      <c r="AT81" s="10">
        <v>135.9</v>
      </c>
      <c r="AU81" s="10">
        <v>96.8</v>
      </c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</row>
    <row r="82" spans="1:64">
      <c r="A82" s="36"/>
      <c r="B82" s="32"/>
      <c r="C82" s="8" t="s">
        <v>90</v>
      </c>
      <c r="D82" s="10">
        <v>149.4</v>
      </c>
      <c r="E82" s="10">
        <v>149.4</v>
      </c>
      <c r="F82" s="10">
        <v>160</v>
      </c>
      <c r="G82" s="10">
        <v>52.7</v>
      </c>
      <c r="H82" s="10">
        <v>155.69999999999999</v>
      </c>
      <c r="I82" s="10">
        <v>311.7</v>
      </c>
      <c r="J82" s="10">
        <v>133.4</v>
      </c>
      <c r="K82" s="10">
        <v>394.8</v>
      </c>
      <c r="L82" s="10">
        <v>245.2</v>
      </c>
      <c r="M82" s="10">
        <v>108.9</v>
      </c>
      <c r="N82" s="10">
        <v>75.3</v>
      </c>
      <c r="O82" s="10">
        <v>85.7</v>
      </c>
      <c r="P82" s="10">
        <v>96</v>
      </c>
      <c r="Q82" s="10">
        <v>133.80000000000001</v>
      </c>
      <c r="R82" s="10">
        <v>118.7</v>
      </c>
      <c r="S82" s="10">
        <v>155.4</v>
      </c>
      <c r="T82" s="10">
        <v>103</v>
      </c>
      <c r="U82" s="10">
        <v>104.6</v>
      </c>
      <c r="V82" s="10">
        <v>151.6</v>
      </c>
      <c r="W82" s="10">
        <v>75.8</v>
      </c>
      <c r="X82" s="10">
        <v>157.30000000000001</v>
      </c>
      <c r="Y82" s="10">
        <v>144.69999999999999</v>
      </c>
      <c r="Z82" s="10">
        <v>223.3</v>
      </c>
      <c r="AA82" s="10">
        <v>143.5</v>
      </c>
      <c r="AB82" s="10">
        <v>214.9</v>
      </c>
      <c r="AC82" s="100">
        <v>0</v>
      </c>
      <c r="AD82" s="10">
        <v>108.5</v>
      </c>
      <c r="AE82" s="46">
        <v>316.10000000000002</v>
      </c>
      <c r="AF82" s="46" t="s">
        <v>111</v>
      </c>
      <c r="AG82" s="46">
        <v>149.4</v>
      </c>
      <c r="AH82" s="36"/>
      <c r="AI82" s="32"/>
      <c r="AJ82" s="8" t="s">
        <v>90</v>
      </c>
      <c r="AK82" s="31">
        <v>149.4</v>
      </c>
      <c r="AL82" s="10">
        <v>174.8</v>
      </c>
      <c r="AM82" s="10">
        <v>239.9</v>
      </c>
      <c r="AN82" s="10">
        <v>314.7</v>
      </c>
      <c r="AO82" s="10">
        <v>115</v>
      </c>
      <c r="AP82" s="10">
        <v>91.8</v>
      </c>
      <c r="AQ82" s="10">
        <v>108.1</v>
      </c>
      <c r="AR82" s="10">
        <v>85</v>
      </c>
      <c r="AS82" s="10">
        <v>134.9</v>
      </c>
      <c r="AT82" s="10">
        <v>133.80000000000001</v>
      </c>
      <c r="AU82" s="10">
        <v>152.69999999999999</v>
      </c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</row>
    <row r="83" spans="1:64">
      <c r="A83" s="36"/>
      <c r="B83" s="32"/>
      <c r="C83" s="8" t="s">
        <v>91</v>
      </c>
      <c r="D83" s="10">
        <v>128.80000000000001</v>
      </c>
      <c r="E83" s="10">
        <v>128.80000000000001</v>
      </c>
      <c r="F83" s="10">
        <v>137.1</v>
      </c>
      <c r="G83" s="10">
        <v>131.4</v>
      </c>
      <c r="H83" s="10">
        <v>132.19999999999999</v>
      </c>
      <c r="I83" s="10">
        <v>233.7</v>
      </c>
      <c r="J83" s="10">
        <v>133.1</v>
      </c>
      <c r="K83" s="10">
        <v>280.60000000000002</v>
      </c>
      <c r="L83" s="10">
        <v>195.9</v>
      </c>
      <c r="M83" s="10">
        <v>82.2</v>
      </c>
      <c r="N83" s="10">
        <v>71.099999999999994</v>
      </c>
      <c r="O83" s="10">
        <v>75.8</v>
      </c>
      <c r="P83" s="10">
        <v>223.2</v>
      </c>
      <c r="Q83" s="10">
        <v>131</v>
      </c>
      <c r="R83" s="10">
        <v>100.9</v>
      </c>
      <c r="S83" s="10">
        <v>106.7</v>
      </c>
      <c r="T83" s="10">
        <v>89</v>
      </c>
      <c r="U83" s="10">
        <v>97.2</v>
      </c>
      <c r="V83" s="10">
        <v>160.9</v>
      </c>
      <c r="W83" s="10">
        <v>64.900000000000006</v>
      </c>
      <c r="X83" s="10">
        <v>136.6</v>
      </c>
      <c r="Y83" s="10">
        <v>118.5</v>
      </c>
      <c r="Z83" s="10">
        <v>215.7</v>
      </c>
      <c r="AA83" s="10">
        <v>121</v>
      </c>
      <c r="AB83" s="10">
        <v>195.1</v>
      </c>
      <c r="AC83" s="100">
        <v>0</v>
      </c>
      <c r="AD83" s="10">
        <v>85.4</v>
      </c>
      <c r="AE83" s="46">
        <v>277.5</v>
      </c>
      <c r="AF83" s="46" t="s">
        <v>111</v>
      </c>
      <c r="AG83" s="46">
        <v>128.80000000000001</v>
      </c>
      <c r="AH83" s="36"/>
      <c r="AI83" s="32"/>
      <c r="AJ83" s="8" t="s">
        <v>91</v>
      </c>
      <c r="AK83" s="31">
        <v>128.80000000000001</v>
      </c>
      <c r="AL83" s="10">
        <v>140</v>
      </c>
      <c r="AM83" s="10">
        <v>182.7</v>
      </c>
      <c r="AN83" s="10">
        <v>225.9</v>
      </c>
      <c r="AO83" s="10">
        <v>110.4</v>
      </c>
      <c r="AP83" s="10">
        <v>85.4</v>
      </c>
      <c r="AQ83" s="10">
        <v>112.6</v>
      </c>
      <c r="AR83" s="10">
        <v>74.099999999999994</v>
      </c>
      <c r="AS83" s="10">
        <v>122.4</v>
      </c>
      <c r="AT83" s="10">
        <v>124.9</v>
      </c>
      <c r="AU83" s="10">
        <v>80.5</v>
      </c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</row>
    <row r="84" spans="1:64">
      <c r="A84" s="36"/>
      <c r="B84" s="32"/>
      <c r="C84" s="8" t="s">
        <v>92</v>
      </c>
      <c r="D84" s="10">
        <v>126.2</v>
      </c>
      <c r="E84" s="10">
        <v>126.2</v>
      </c>
      <c r="F84" s="10">
        <v>125.1</v>
      </c>
      <c r="G84" s="10">
        <v>93.6</v>
      </c>
      <c r="H84" s="10">
        <v>133.5</v>
      </c>
      <c r="I84" s="10">
        <v>234.2</v>
      </c>
      <c r="J84" s="10">
        <v>174.6</v>
      </c>
      <c r="K84" s="10">
        <v>241.2</v>
      </c>
      <c r="L84" s="10">
        <v>311.2</v>
      </c>
      <c r="M84" s="10">
        <v>80</v>
      </c>
      <c r="N84" s="10">
        <v>96</v>
      </c>
      <c r="O84" s="10">
        <v>88.6</v>
      </c>
      <c r="P84" s="10">
        <v>164.9</v>
      </c>
      <c r="Q84" s="10">
        <v>124.3</v>
      </c>
      <c r="R84" s="10">
        <v>97.6</v>
      </c>
      <c r="S84" s="10">
        <v>126.8</v>
      </c>
      <c r="T84" s="10">
        <v>80.400000000000006</v>
      </c>
      <c r="U84" s="10">
        <v>95.1</v>
      </c>
      <c r="V84" s="10">
        <v>193</v>
      </c>
      <c r="W84" s="10">
        <v>68.900000000000006</v>
      </c>
      <c r="X84" s="10">
        <v>137.30000000000001</v>
      </c>
      <c r="Y84" s="10">
        <v>112.6</v>
      </c>
      <c r="Z84" s="10">
        <v>247.2</v>
      </c>
      <c r="AA84" s="10">
        <v>134.6</v>
      </c>
      <c r="AB84" s="10">
        <v>209.5</v>
      </c>
      <c r="AC84" s="100">
        <v>0</v>
      </c>
      <c r="AD84" s="10">
        <v>63.8</v>
      </c>
      <c r="AE84" s="46">
        <v>261.39999999999998</v>
      </c>
      <c r="AF84" s="46" t="s">
        <v>111</v>
      </c>
      <c r="AG84" s="46">
        <v>126.2</v>
      </c>
      <c r="AH84" s="36"/>
      <c r="AI84" s="32"/>
      <c r="AJ84" s="8" t="s">
        <v>92</v>
      </c>
      <c r="AK84" s="31">
        <v>126.2</v>
      </c>
      <c r="AL84" s="10">
        <v>145.69999999999999</v>
      </c>
      <c r="AM84" s="10">
        <v>191.7</v>
      </c>
      <c r="AN84" s="10">
        <v>242.6</v>
      </c>
      <c r="AO84" s="10">
        <v>106.6</v>
      </c>
      <c r="AP84" s="10">
        <v>87</v>
      </c>
      <c r="AQ84" s="10">
        <v>92.8</v>
      </c>
      <c r="AR84" s="10">
        <v>84.6</v>
      </c>
      <c r="AS84" s="10">
        <v>115.1</v>
      </c>
      <c r="AT84" s="10">
        <v>115.4</v>
      </c>
      <c r="AU84" s="10">
        <v>110.2</v>
      </c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</row>
    <row r="85" spans="1:64">
      <c r="A85" s="36"/>
      <c r="B85" s="32"/>
      <c r="C85" s="8" t="s">
        <v>93</v>
      </c>
      <c r="D85" s="10">
        <v>126</v>
      </c>
      <c r="E85" s="10">
        <v>126</v>
      </c>
      <c r="F85" s="10">
        <v>115.8</v>
      </c>
      <c r="G85" s="10">
        <v>78.5</v>
      </c>
      <c r="H85" s="10">
        <v>141.9</v>
      </c>
      <c r="I85" s="10">
        <v>216.3</v>
      </c>
      <c r="J85" s="10">
        <v>162.6</v>
      </c>
      <c r="K85" s="10">
        <v>246.6</v>
      </c>
      <c r="L85" s="10">
        <v>171.3</v>
      </c>
      <c r="M85" s="10">
        <v>81.8</v>
      </c>
      <c r="N85" s="10">
        <v>101.4</v>
      </c>
      <c r="O85" s="10">
        <v>106.6</v>
      </c>
      <c r="P85" s="10">
        <v>150.1</v>
      </c>
      <c r="Q85" s="10">
        <v>134.19999999999999</v>
      </c>
      <c r="R85" s="10">
        <v>100.5</v>
      </c>
      <c r="S85" s="10">
        <v>120</v>
      </c>
      <c r="T85" s="10">
        <v>110.1</v>
      </c>
      <c r="U85" s="10">
        <v>110</v>
      </c>
      <c r="V85" s="10">
        <v>155.19999999999999</v>
      </c>
      <c r="W85" s="10">
        <v>72.7</v>
      </c>
      <c r="X85" s="10">
        <v>140.6</v>
      </c>
      <c r="Y85" s="10">
        <v>134.1</v>
      </c>
      <c r="Z85" s="10">
        <v>194.6</v>
      </c>
      <c r="AA85" s="10">
        <v>111.9</v>
      </c>
      <c r="AB85" s="10">
        <v>252.4</v>
      </c>
      <c r="AC85" s="100">
        <v>0</v>
      </c>
      <c r="AD85" s="10">
        <v>78.900000000000006</v>
      </c>
      <c r="AE85" s="46">
        <v>182.8</v>
      </c>
      <c r="AF85" s="46" t="s">
        <v>111</v>
      </c>
      <c r="AG85" s="46">
        <v>126</v>
      </c>
      <c r="AH85" s="36"/>
      <c r="AI85" s="32"/>
      <c r="AJ85" s="8" t="s">
        <v>93</v>
      </c>
      <c r="AK85" s="10">
        <v>126</v>
      </c>
      <c r="AL85" s="10">
        <v>140.30000000000001</v>
      </c>
      <c r="AM85" s="10">
        <v>181.2</v>
      </c>
      <c r="AN85" s="10">
        <v>216.4</v>
      </c>
      <c r="AO85" s="10">
        <v>122.2</v>
      </c>
      <c r="AP85" s="10">
        <v>88.2</v>
      </c>
      <c r="AQ85" s="10">
        <v>105.9</v>
      </c>
      <c r="AR85" s="10">
        <v>80.8</v>
      </c>
      <c r="AS85" s="10">
        <v>117.8</v>
      </c>
      <c r="AT85" s="10">
        <v>118.3</v>
      </c>
      <c r="AU85" s="10">
        <v>110.3</v>
      </c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</row>
    <row r="86" spans="1:64">
      <c r="A86" s="36"/>
      <c r="B86" s="32"/>
      <c r="C86" s="8" t="s">
        <v>94</v>
      </c>
      <c r="D86" s="10">
        <v>107</v>
      </c>
      <c r="E86" s="10">
        <v>107</v>
      </c>
      <c r="F86" s="10">
        <v>112.5</v>
      </c>
      <c r="G86" s="10">
        <v>86.4</v>
      </c>
      <c r="H86" s="10">
        <v>147.19999999999999</v>
      </c>
      <c r="I86" s="10">
        <v>155.69999999999999</v>
      </c>
      <c r="J86" s="10">
        <v>131.9</v>
      </c>
      <c r="K86" s="10">
        <v>146.4</v>
      </c>
      <c r="L86" s="10">
        <v>244.7</v>
      </c>
      <c r="M86" s="10">
        <v>81.900000000000006</v>
      </c>
      <c r="N86" s="10">
        <v>78.5</v>
      </c>
      <c r="O86" s="10">
        <v>65.2</v>
      </c>
      <c r="P86" s="10">
        <v>86.6</v>
      </c>
      <c r="Q86" s="10">
        <v>106.1</v>
      </c>
      <c r="R86" s="10">
        <v>90.3</v>
      </c>
      <c r="S86" s="10">
        <v>114.1</v>
      </c>
      <c r="T86" s="10">
        <v>114.4</v>
      </c>
      <c r="U86" s="10">
        <v>96.7</v>
      </c>
      <c r="V86" s="10">
        <v>137.19999999999999</v>
      </c>
      <c r="W86" s="10">
        <v>52.6</v>
      </c>
      <c r="X86" s="10">
        <v>139</v>
      </c>
      <c r="Y86" s="10">
        <v>122.3</v>
      </c>
      <c r="Z86" s="10">
        <v>222.6</v>
      </c>
      <c r="AA86" s="10">
        <v>91.4</v>
      </c>
      <c r="AB86" s="10">
        <v>206.3</v>
      </c>
      <c r="AC86" s="100">
        <v>0</v>
      </c>
      <c r="AD86" s="10">
        <v>87.4</v>
      </c>
      <c r="AE86" s="46">
        <v>135.4</v>
      </c>
      <c r="AF86" s="46" t="s">
        <v>111</v>
      </c>
      <c r="AG86" s="46">
        <v>107</v>
      </c>
      <c r="AH86" s="36"/>
      <c r="AI86" s="32"/>
      <c r="AJ86" s="8" t="s">
        <v>94</v>
      </c>
      <c r="AK86" s="10">
        <v>107</v>
      </c>
      <c r="AL86" s="10">
        <v>107.7</v>
      </c>
      <c r="AM86" s="10">
        <v>136.80000000000001</v>
      </c>
      <c r="AN86" s="10">
        <v>142.1</v>
      </c>
      <c r="AO86" s="10">
        <v>127.8</v>
      </c>
      <c r="AP86" s="10">
        <v>70.7</v>
      </c>
      <c r="AQ86" s="10">
        <v>81.099999999999994</v>
      </c>
      <c r="AR86" s="10">
        <v>66.400000000000006</v>
      </c>
      <c r="AS86" s="10">
        <v>106.5</v>
      </c>
      <c r="AT86" s="10">
        <v>107.6</v>
      </c>
      <c r="AU86" s="10">
        <v>88</v>
      </c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</row>
    <row r="87" spans="1:64">
      <c r="A87" s="36"/>
      <c r="B87" s="32"/>
      <c r="C87" s="8" t="s">
        <v>95</v>
      </c>
      <c r="D87" s="10">
        <v>106.4</v>
      </c>
      <c r="E87" s="10">
        <v>106.4</v>
      </c>
      <c r="F87" s="10">
        <v>96.9</v>
      </c>
      <c r="G87" s="10">
        <v>101.7</v>
      </c>
      <c r="H87" s="10">
        <v>125.1</v>
      </c>
      <c r="I87" s="10">
        <v>166.7</v>
      </c>
      <c r="J87" s="10">
        <v>98.6</v>
      </c>
      <c r="K87" s="10">
        <v>198.3</v>
      </c>
      <c r="L87" s="10">
        <v>141.80000000000001</v>
      </c>
      <c r="M87" s="10">
        <v>94.6</v>
      </c>
      <c r="N87" s="10">
        <v>88.4</v>
      </c>
      <c r="O87" s="10">
        <v>86</v>
      </c>
      <c r="P87" s="10">
        <v>87.6</v>
      </c>
      <c r="Q87" s="10">
        <v>109</v>
      </c>
      <c r="R87" s="10">
        <v>91.3</v>
      </c>
      <c r="S87" s="10">
        <v>115.8</v>
      </c>
      <c r="T87" s="10">
        <v>104.9</v>
      </c>
      <c r="U87" s="10">
        <v>92.9</v>
      </c>
      <c r="V87" s="10">
        <v>122.6</v>
      </c>
      <c r="W87" s="10">
        <v>52.5</v>
      </c>
      <c r="X87" s="10">
        <v>129.4</v>
      </c>
      <c r="Y87" s="10">
        <v>88.5</v>
      </c>
      <c r="Z87" s="10">
        <v>222.7</v>
      </c>
      <c r="AA87" s="10">
        <v>125.7</v>
      </c>
      <c r="AB87" s="10">
        <v>200.2</v>
      </c>
      <c r="AC87" s="100">
        <v>0</v>
      </c>
      <c r="AD87" s="10">
        <v>90</v>
      </c>
      <c r="AE87" s="46">
        <v>111.1</v>
      </c>
      <c r="AF87" s="46" t="s">
        <v>111</v>
      </c>
      <c r="AG87" s="46">
        <v>106.4</v>
      </c>
      <c r="AH87" s="36"/>
      <c r="AI87" s="32"/>
      <c r="AJ87" s="8" t="s">
        <v>95</v>
      </c>
      <c r="AK87" s="10">
        <v>106.4</v>
      </c>
      <c r="AL87" s="10">
        <v>116.3</v>
      </c>
      <c r="AM87" s="10">
        <v>150.69999999999999</v>
      </c>
      <c r="AN87" s="10">
        <v>172.9</v>
      </c>
      <c r="AO87" s="10">
        <v>113.5</v>
      </c>
      <c r="AP87" s="10">
        <v>72.400000000000006</v>
      </c>
      <c r="AQ87" s="10">
        <v>98.6</v>
      </c>
      <c r="AR87" s="10">
        <v>61.4</v>
      </c>
      <c r="AS87" s="10">
        <v>100.8</v>
      </c>
      <c r="AT87" s="10">
        <v>101.6</v>
      </c>
      <c r="AU87" s="10">
        <v>86.8</v>
      </c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</row>
    <row r="88" spans="1:64">
      <c r="A88" s="36"/>
      <c r="B88" s="32"/>
      <c r="C88" s="8" t="s">
        <v>96</v>
      </c>
      <c r="D88" s="10">
        <v>100.7</v>
      </c>
      <c r="E88" s="10">
        <v>100.7</v>
      </c>
      <c r="F88" s="10">
        <v>98.7</v>
      </c>
      <c r="G88" s="10">
        <v>119</v>
      </c>
      <c r="H88" s="10">
        <v>112.3</v>
      </c>
      <c r="I88" s="10">
        <v>125.9</v>
      </c>
      <c r="J88" s="10">
        <v>116.7</v>
      </c>
      <c r="K88" s="10">
        <v>126.4</v>
      </c>
      <c r="L88" s="10">
        <v>140.69999999999999</v>
      </c>
      <c r="M88" s="10">
        <v>97.6</v>
      </c>
      <c r="N88" s="10">
        <v>86.6</v>
      </c>
      <c r="O88" s="10">
        <v>77.3</v>
      </c>
      <c r="P88" s="10">
        <v>106.2</v>
      </c>
      <c r="Q88" s="10">
        <v>105.5</v>
      </c>
      <c r="R88" s="10">
        <v>93.9</v>
      </c>
      <c r="S88" s="10">
        <v>87.7</v>
      </c>
      <c r="T88" s="10">
        <v>98.3</v>
      </c>
      <c r="U88" s="10">
        <v>97.2</v>
      </c>
      <c r="V88" s="10">
        <v>117</v>
      </c>
      <c r="W88" s="10">
        <v>52.6</v>
      </c>
      <c r="X88" s="10">
        <v>149.30000000000001</v>
      </c>
      <c r="Y88" s="10">
        <v>130.80000000000001</v>
      </c>
      <c r="Z88" s="10">
        <v>251.2</v>
      </c>
      <c r="AA88" s="10">
        <v>135.30000000000001</v>
      </c>
      <c r="AB88" s="10">
        <v>197.8</v>
      </c>
      <c r="AC88" s="100">
        <v>0</v>
      </c>
      <c r="AD88" s="10">
        <v>84.4</v>
      </c>
      <c r="AE88" s="46">
        <v>146.19999999999999</v>
      </c>
      <c r="AF88" s="46" t="s">
        <v>111</v>
      </c>
      <c r="AG88" s="46">
        <v>100.7</v>
      </c>
      <c r="AH88" s="36"/>
      <c r="AI88" s="32"/>
      <c r="AJ88" s="8" t="s">
        <v>96</v>
      </c>
      <c r="AK88" s="10">
        <v>100.7</v>
      </c>
      <c r="AL88" s="10">
        <v>96.7</v>
      </c>
      <c r="AM88" s="10">
        <v>114.6</v>
      </c>
      <c r="AN88" s="10">
        <v>119.3</v>
      </c>
      <c r="AO88" s="10">
        <v>106.8</v>
      </c>
      <c r="AP88" s="10">
        <v>73.8</v>
      </c>
      <c r="AQ88" s="10">
        <v>92</v>
      </c>
      <c r="AR88" s="10">
        <v>66.2</v>
      </c>
      <c r="AS88" s="10">
        <v>103.1</v>
      </c>
      <c r="AT88" s="10">
        <v>104.2</v>
      </c>
      <c r="AU88" s="10">
        <v>85.3</v>
      </c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</row>
    <row r="89" spans="1:64">
      <c r="A89" s="36"/>
      <c r="B89" s="34"/>
      <c r="C89" s="15" t="s">
        <v>97</v>
      </c>
      <c r="D89" s="14">
        <v>98.1</v>
      </c>
      <c r="E89" s="14">
        <v>98.1</v>
      </c>
      <c r="F89" s="14">
        <v>104.8</v>
      </c>
      <c r="G89" s="14">
        <v>112.7</v>
      </c>
      <c r="H89" s="14">
        <v>94.9</v>
      </c>
      <c r="I89" s="14">
        <v>129.5</v>
      </c>
      <c r="J89" s="14">
        <v>107.2</v>
      </c>
      <c r="K89" s="14">
        <v>131.1</v>
      </c>
      <c r="L89" s="14">
        <v>163.5</v>
      </c>
      <c r="M89" s="14">
        <v>94.6</v>
      </c>
      <c r="N89" s="14">
        <v>84.2</v>
      </c>
      <c r="O89" s="14">
        <v>73.5</v>
      </c>
      <c r="P89" s="14">
        <v>72.7</v>
      </c>
      <c r="Q89" s="14">
        <v>92.2</v>
      </c>
      <c r="R89" s="14">
        <v>90.5</v>
      </c>
      <c r="S89" s="14">
        <v>99.7</v>
      </c>
      <c r="T89" s="14">
        <v>106.8</v>
      </c>
      <c r="U89" s="14">
        <v>92.9</v>
      </c>
      <c r="V89" s="14">
        <v>128.5</v>
      </c>
      <c r="W89" s="14">
        <v>39.700000000000003</v>
      </c>
      <c r="X89" s="14">
        <v>141.69999999999999</v>
      </c>
      <c r="Y89" s="14">
        <v>93.8</v>
      </c>
      <c r="Z89" s="14">
        <v>322.2</v>
      </c>
      <c r="AA89" s="14">
        <v>140.5</v>
      </c>
      <c r="AB89" s="14">
        <v>170.5</v>
      </c>
      <c r="AC89" s="101">
        <v>0</v>
      </c>
      <c r="AD89" s="10">
        <v>59.8</v>
      </c>
      <c r="AE89" s="46">
        <v>129.80000000000001</v>
      </c>
      <c r="AF89" s="46" t="s">
        <v>111</v>
      </c>
      <c r="AG89" s="46">
        <v>98.1</v>
      </c>
      <c r="AH89" s="36"/>
      <c r="AI89" s="34"/>
      <c r="AJ89" s="15" t="s">
        <v>97</v>
      </c>
      <c r="AK89" s="14">
        <v>98.1</v>
      </c>
      <c r="AL89" s="14">
        <v>89.2</v>
      </c>
      <c r="AM89" s="14">
        <v>110.7</v>
      </c>
      <c r="AN89" s="14">
        <v>121.7</v>
      </c>
      <c r="AO89" s="14">
        <v>92.3</v>
      </c>
      <c r="AP89" s="14">
        <v>61.7</v>
      </c>
      <c r="AQ89" s="14">
        <v>78.400000000000006</v>
      </c>
      <c r="AR89" s="14">
        <v>54.7</v>
      </c>
      <c r="AS89" s="14">
        <v>103.3</v>
      </c>
      <c r="AT89" s="14">
        <v>105</v>
      </c>
      <c r="AU89" s="14">
        <v>74.599999999999994</v>
      </c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</row>
    <row r="90" spans="1:64">
      <c r="A90" s="8"/>
      <c r="B90" s="32" t="s">
        <v>104</v>
      </c>
      <c r="C90" s="22" t="s">
        <v>84</v>
      </c>
      <c r="D90" s="38">
        <v>112.8</v>
      </c>
      <c r="E90" s="10">
        <v>112.8</v>
      </c>
      <c r="F90" s="10">
        <v>103.6</v>
      </c>
      <c r="G90" s="10">
        <v>111</v>
      </c>
      <c r="H90" s="10">
        <v>97.2</v>
      </c>
      <c r="I90" s="10">
        <v>132.80000000000001</v>
      </c>
      <c r="J90" s="10">
        <v>103.5</v>
      </c>
      <c r="K90" s="10">
        <v>138.4</v>
      </c>
      <c r="L90" s="10">
        <v>160.19999999999999</v>
      </c>
      <c r="M90" s="10">
        <v>104.2</v>
      </c>
      <c r="N90" s="10">
        <v>87.7</v>
      </c>
      <c r="O90" s="10">
        <v>134.80000000000001</v>
      </c>
      <c r="P90" s="10">
        <v>105.9</v>
      </c>
      <c r="Q90" s="10">
        <v>106.3</v>
      </c>
      <c r="R90" s="10">
        <v>115.7</v>
      </c>
      <c r="S90" s="10">
        <v>128</v>
      </c>
      <c r="T90" s="10">
        <v>143.6</v>
      </c>
      <c r="U90" s="10">
        <v>116.2</v>
      </c>
      <c r="V90" s="10">
        <v>140</v>
      </c>
      <c r="W90" s="10">
        <v>85</v>
      </c>
      <c r="X90" s="10">
        <v>120.2</v>
      </c>
      <c r="Y90" s="10">
        <v>152</v>
      </c>
      <c r="Z90" s="10">
        <v>105.2</v>
      </c>
      <c r="AA90" s="10">
        <v>138</v>
      </c>
      <c r="AB90" s="10">
        <v>113.9</v>
      </c>
      <c r="AC90" s="103">
        <v>0</v>
      </c>
      <c r="AD90" s="29">
        <v>87.7</v>
      </c>
      <c r="AE90" s="99">
        <v>120.6</v>
      </c>
      <c r="AF90" s="99" t="s">
        <v>111</v>
      </c>
      <c r="AG90" s="99">
        <v>112.8</v>
      </c>
      <c r="AH90" s="8"/>
      <c r="AI90" s="32" t="s">
        <v>104</v>
      </c>
      <c r="AJ90" s="22" t="s">
        <v>84</v>
      </c>
      <c r="AK90" s="10">
        <v>112.8</v>
      </c>
      <c r="AL90" s="10">
        <v>111.6</v>
      </c>
      <c r="AM90" s="10">
        <v>120.4</v>
      </c>
      <c r="AN90" s="10">
        <v>135.5</v>
      </c>
      <c r="AO90" s="10">
        <v>95.1</v>
      </c>
      <c r="AP90" s="10">
        <v>100.4</v>
      </c>
      <c r="AQ90" s="10">
        <v>108.2</v>
      </c>
      <c r="AR90" s="10">
        <v>97.1</v>
      </c>
      <c r="AS90" s="10">
        <v>113.4</v>
      </c>
      <c r="AT90" s="10">
        <v>111.4</v>
      </c>
      <c r="AU90" s="10">
        <v>148.1</v>
      </c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64">
      <c r="A91" s="8"/>
      <c r="B91" s="32"/>
      <c r="C91" s="8" t="s">
        <v>86</v>
      </c>
      <c r="D91" s="38">
        <v>103.9</v>
      </c>
      <c r="E91" s="10">
        <v>103.8</v>
      </c>
      <c r="F91" s="10">
        <v>106.5</v>
      </c>
      <c r="G91" s="10">
        <v>125.5</v>
      </c>
      <c r="H91" s="10">
        <v>89</v>
      </c>
      <c r="I91" s="10">
        <v>112.3</v>
      </c>
      <c r="J91" s="10">
        <v>98.2</v>
      </c>
      <c r="K91" s="10">
        <v>116.2</v>
      </c>
      <c r="L91" s="10">
        <v>120</v>
      </c>
      <c r="M91" s="10">
        <v>89.6</v>
      </c>
      <c r="N91" s="10">
        <v>95.1</v>
      </c>
      <c r="O91" s="10">
        <v>107.7</v>
      </c>
      <c r="P91" s="10">
        <v>97.8</v>
      </c>
      <c r="Q91" s="10">
        <v>105.9</v>
      </c>
      <c r="R91" s="10">
        <v>104.9</v>
      </c>
      <c r="S91" s="10">
        <v>132</v>
      </c>
      <c r="T91" s="10">
        <v>115.4</v>
      </c>
      <c r="U91" s="10">
        <v>103.4</v>
      </c>
      <c r="V91" s="10">
        <v>107.6</v>
      </c>
      <c r="W91" s="10">
        <v>77.400000000000006</v>
      </c>
      <c r="X91" s="10">
        <v>106.9</v>
      </c>
      <c r="Y91" s="10">
        <v>115.4</v>
      </c>
      <c r="Z91" s="10">
        <v>126.8</v>
      </c>
      <c r="AA91" s="10">
        <v>94.3</v>
      </c>
      <c r="AB91" s="10">
        <v>93.5</v>
      </c>
      <c r="AC91" s="93">
        <v>0</v>
      </c>
      <c r="AD91" s="10">
        <v>88.6</v>
      </c>
      <c r="AE91" s="46">
        <v>131.6</v>
      </c>
      <c r="AF91" s="46" t="s">
        <v>111</v>
      </c>
      <c r="AG91" s="46">
        <v>103.9</v>
      </c>
      <c r="AH91" s="8"/>
      <c r="AI91" s="32"/>
      <c r="AJ91" s="8" t="s">
        <v>86</v>
      </c>
      <c r="AK91" s="10">
        <v>103.9</v>
      </c>
      <c r="AL91" s="10">
        <v>95.1</v>
      </c>
      <c r="AM91" s="10">
        <v>102.1</v>
      </c>
      <c r="AN91" s="10">
        <v>113.5</v>
      </c>
      <c r="AO91" s="10">
        <v>83.1</v>
      </c>
      <c r="AP91" s="10">
        <v>86.1</v>
      </c>
      <c r="AQ91" s="10">
        <v>95.3</v>
      </c>
      <c r="AR91" s="10">
        <v>82.2</v>
      </c>
      <c r="AS91" s="10">
        <v>108.9</v>
      </c>
      <c r="AT91" s="10">
        <v>109.5</v>
      </c>
      <c r="AU91" s="10">
        <v>97.9</v>
      </c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4">
      <c r="A92" s="8"/>
      <c r="B92" s="32"/>
      <c r="C92" s="8" t="s">
        <v>88</v>
      </c>
      <c r="D92" s="38">
        <v>85.5</v>
      </c>
      <c r="E92" s="10">
        <v>85.5</v>
      </c>
      <c r="F92" s="10">
        <v>91.2</v>
      </c>
      <c r="G92" s="10">
        <v>81.2</v>
      </c>
      <c r="H92" s="10">
        <v>114.9</v>
      </c>
      <c r="I92" s="10">
        <v>72.099999999999994</v>
      </c>
      <c r="J92" s="10">
        <v>75.5</v>
      </c>
      <c r="K92" s="10">
        <v>72.2</v>
      </c>
      <c r="L92" s="10">
        <v>65</v>
      </c>
      <c r="M92" s="10">
        <v>91.8</v>
      </c>
      <c r="N92" s="10">
        <v>89.3</v>
      </c>
      <c r="O92" s="10">
        <v>59</v>
      </c>
      <c r="P92" s="10">
        <v>82.7</v>
      </c>
      <c r="Q92" s="10">
        <v>92.2</v>
      </c>
      <c r="R92" s="10">
        <v>91.6</v>
      </c>
      <c r="S92" s="10">
        <v>87.5</v>
      </c>
      <c r="T92" s="10">
        <v>102.1</v>
      </c>
      <c r="U92" s="10">
        <v>87.1</v>
      </c>
      <c r="V92" s="10">
        <v>99.3</v>
      </c>
      <c r="W92" s="10">
        <v>59.6</v>
      </c>
      <c r="X92" s="10">
        <v>88</v>
      </c>
      <c r="Y92" s="10">
        <v>91.1</v>
      </c>
      <c r="Z92" s="10">
        <v>109.7</v>
      </c>
      <c r="AA92" s="10">
        <v>51.9</v>
      </c>
      <c r="AB92" s="10">
        <v>88.1</v>
      </c>
      <c r="AC92" s="93">
        <v>0</v>
      </c>
      <c r="AD92" s="10">
        <v>76.8</v>
      </c>
      <c r="AE92" s="46">
        <v>125</v>
      </c>
      <c r="AF92" s="46" t="s">
        <v>111</v>
      </c>
      <c r="AG92" s="46">
        <v>85.5</v>
      </c>
      <c r="AH92" s="8"/>
      <c r="AI92" s="32"/>
      <c r="AJ92" s="8" t="s">
        <v>88</v>
      </c>
      <c r="AK92" s="10">
        <v>85.5</v>
      </c>
      <c r="AL92" s="10">
        <v>75.900000000000006</v>
      </c>
      <c r="AM92" s="10">
        <v>82.6</v>
      </c>
      <c r="AN92" s="10">
        <v>73.8</v>
      </c>
      <c r="AO92" s="10">
        <v>97.3</v>
      </c>
      <c r="AP92" s="10">
        <v>67.400000000000006</v>
      </c>
      <c r="AQ92" s="10">
        <v>61.1</v>
      </c>
      <c r="AR92" s="10">
        <v>70.099999999999994</v>
      </c>
      <c r="AS92" s="10">
        <v>90.9</v>
      </c>
      <c r="AT92" s="10">
        <v>92.5</v>
      </c>
      <c r="AU92" s="10">
        <v>65</v>
      </c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64">
      <c r="A93" s="8"/>
      <c r="B93" s="32"/>
      <c r="C93" s="8" t="s">
        <v>89</v>
      </c>
      <c r="D93" s="38">
        <v>91</v>
      </c>
      <c r="E93" s="10">
        <v>91</v>
      </c>
      <c r="F93" s="10">
        <v>99.2</v>
      </c>
      <c r="G93" s="10">
        <v>73.400000000000006</v>
      </c>
      <c r="H93" s="10">
        <v>106.9</v>
      </c>
      <c r="I93" s="10">
        <v>94.1</v>
      </c>
      <c r="J93" s="10">
        <v>69.3</v>
      </c>
      <c r="K93" s="10">
        <v>100.3</v>
      </c>
      <c r="L93" s="10">
        <v>110.5</v>
      </c>
      <c r="M93" s="10">
        <v>94.7</v>
      </c>
      <c r="N93" s="10">
        <v>92.7</v>
      </c>
      <c r="O93" s="10">
        <v>90.1</v>
      </c>
      <c r="P93" s="10">
        <v>82.5</v>
      </c>
      <c r="Q93" s="10">
        <v>93.9</v>
      </c>
      <c r="R93" s="10">
        <v>91.8</v>
      </c>
      <c r="S93" s="10">
        <v>82.6</v>
      </c>
      <c r="T93" s="10">
        <v>94.4</v>
      </c>
      <c r="U93" s="10">
        <v>90.6</v>
      </c>
      <c r="V93" s="10">
        <v>94.2</v>
      </c>
      <c r="W93" s="10">
        <v>65.900000000000006</v>
      </c>
      <c r="X93" s="10">
        <v>78.7</v>
      </c>
      <c r="Y93" s="10">
        <v>73.599999999999994</v>
      </c>
      <c r="Z93" s="10">
        <v>65.400000000000006</v>
      </c>
      <c r="AA93" s="10">
        <v>123.1</v>
      </c>
      <c r="AB93" s="10">
        <v>87.6</v>
      </c>
      <c r="AC93" s="93">
        <v>0</v>
      </c>
      <c r="AD93" s="10">
        <v>81.400000000000006</v>
      </c>
      <c r="AE93" s="46">
        <v>108.2</v>
      </c>
      <c r="AF93" s="46" t="s">
        <v>111</v>
      </c>
      <c r="AG93" s="46">
        <v>91</v>
      </c>
      <c r="AH93" s="8"/>
      <c r="AI93" s="32"/>
      <c r="AJ93" s="8" t="s">
        <v>89</v>
      </c>
      <c r="AK93" s="10">
        <v>91</v>
      </c>
      <c r="AL93" s="10">
        <v>89</v>
      </c>
      <c r="AM93" s="10">
        <v>100.3</v>
      </c>
      <c r="AN93" s="10">
        <v>103.1</v>
      </c>
      <c r="AO93" s="10">
        <v>95.4</v>
      </c>
      <c r="AP93" s="10">
        <v>74.599999999999994</v>
      </c>
      <c r="AQ93" s="10">
        <v>90</v>
      </c>
      <c r="AR93" s="10">
        <v>68.2</v>
      </c>
      <c r="AS93" s="10">
        <v>92.1</v>
      </c>
      <c r="AT93" s="10">
        <v>93.5</v>
      </c>
      <c r="AU93" s="10">
        <v>68.900000000000006</v>
      </c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4">
      <c r="A94" s="8"/>
      <c r="B94" s="32"/>
      <c r="C94" s="8" t="s">
        <v>90</v>
      </c>
      <c r="D94" s="38">
        <v>101.2</v>
      </c>
      <c r="E94" s="10">
        <v>101.2</v>
      </c>
      <c r="F94" s="10">
        <v>94</v>
      </c>
      <c r="G94" s="10">
        <v>95.3</v>
      </c>
      <c r="H94" s="10">
        <v>96.9</v>
      </c>
      <c r="I94" s="10">
        <v>96.9</v>
      </c>
      <c r="J94" s="10">
        <v>74.599999999999994</v>
      </c>
      <c r="K94" s="10">
        <v>95.8</v>
      </c>
      <c r="L94" s="10">
        <v>143.5</v>
      </c>
      <c r="M94" s="10">
        <v>92.2</v>
      </c>
      <c r="N94" s="10">
        <v>92.4</v>
      </c>
      <c r="O94" s="10">
        <v>94.8</v>
      </c>
      <c r="P94" s="10">
        <v>116.5</v>
      </c>
      <c r="Q94" s="10">
        <v>113.3</v>
      </c>
      <c r="R94" s="10">
        <v>104.1</v>
      </c>
      <c r="S94" s="10">
        <v>138.69999999999999</v>
      </c>
      <c r="T94" s="10">
        <v>109.8</v>
      </c>
      <c r="U94" s="10">
        <v>112.1</v>
      </c>
      <c r="V94" s="10">
        <v>95.5</v>
      </c>
      <c r="W94" s="10">
        <v>108.1</v>
      </c>
      <c r="X94" s="10">
        <v>99.7</v>
      </c>
      <c r="Y94" s="10">
        <v>93.4</v>
      </c>
      <c r="Z94" s="10">
        <v>81.900000000000006</v>
      </c>
      <c r="AA94" s="10">
        <v>150.9</v>
      </c>
      <c r="AB94" s="10">
        <v>92.8</v>
      </c>
      <c r="AC94" s="93">
        <v>0</v>
      </c>
      <c r="AD94" s="10">
        <v>110.7</v>
      </c>
      <c r="AE94" s="46">
        <v>99.9</v>
      </c>
      <c r="AF94" s="46" t="s">
        <v>111</v>
      </c>
      <c r="AG94" s="46">
        <v>101.2</v>
      </c>
      <c r="AH94" s="8"/>
      <c r="AI94" s="32"/>
      <c r="AJ94" s="8" t="s">
        <v>90</v>
      </c>
      <c r="AK94" s="10">
        <v>101.2</v>
      </c>
      <c r="AL94" s="10">
        <v>103.2</v>
      </c>
      <c r="AM94" s="10">
        <v>98.7</v>
      </c>
      <c r="AN94" s="10">
        <v>98.7</v>
      </c>
      <c r="AO94" s="10">
        <v>98.7</v>
      </c>
      <c r="AP94" s="10">
        <v>108.9</v>
      </c>
      <c r="AQ94" s="10">
        <v>112.3</v>
      </c>
      <c r="AR94" s="10">
        <v>107.5</v>
      </c>
      <c r="AS94" s="10">
        <v>100</v>
      </c>
      <c r="AT94" s="10">
        <v>99.8</v>
      </c>
      <c r="AU94" s="10">
        <v>104.1</v>
      </c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4">
      <c r="A95" s="8"/>
      <c r="B95" s="32"/>
      <c r="C95" s="8" t="s">
        <v>91</v>
      </c>
      <c r="D95" s="38">
        <v>93.7</v>
      </c>
      <c r="E95" s="10">
        <v>93.7</v>
      </c>
      <c r="F95" s="10">
        <v>97.2</v>
      </c>
      <c r="G95" s="10">
        <v>65.599999999999994</v>
      </c>
      <c r="H95" s="10">
        <v>94.7</v>
      </c>
      <c r="I95" s="10">
        <v>89.3</v>
      </c>
      <c r="J95" s="10">
        <v>53.9</v>
      </c>
      <c r="K95" s="10">
        <v>90.4</v>
      </c>
      <c r="L95" s="10">
        <v>149.30000000000001</v>
      </c>
      <c r="M95" s="10">
        <v>98.7</v>
      </c>
      <c r="N95" s="10">
        <v>93.6</v>
      </c>
      <c r="O95" s="10">
        <v>77.8</v>
      </c>
      <c r="P95" s="10">
        <v>119.2</v>
      </c>
      <c r="Q95" s="10">
        <v>100.3</v>
      </c>
      <c r="R95" s="10">
        <v>103.2</v>
      </c>
      <c r="S95" s="10">
        <v>100.1</v>
      </c>
      <c r="T95" s="10">
        <v>81.099999999999994</v>
      </c>
      <c r="U95" s="10">
        <v>98</v>
      </c>
      <c r="V95" s="10">
        <v>97.1</v>
      </c>
      <c r="W95" s="10">
        <v>80.5</v>
      </c>
      <c r="X95" s="10">
        <v>105.2</v>
      </c>
      <c r="Y95" s="10">
        <v>100.4</v>
      </c>
      <c r="Z95" s="10">
        <v>116.1</v>
      </c>
      <c r="AA95" s="10">
        <v>116.8</v>
      </c>
      <c r="AB95" s="10">
        <v>85.8</v>
      </c>
      <c r="AC95" s="93">
        <v>0</v>
      </c>
      <c r="AD95" s="10">
        <v>106.8</v>
      </c>
      <c r="AE95" s="46">
        <v>101</v>
      </c>
      <c r="AF95" s="46" t="s">
        <v>111</v>
      </c>
      <c r="AG95" s="46">
        <v>93.7</v>
      </c>
      <c r="AH95" s="8"/>
      <c r="AI95" s="32"/>
      <c r="AJ95" s="8" t="s">
        <v>91</v>
      </c>
      <c r="AK95" s="10">
        <v>93.7</v>
      </c>
      <c r="AL95" s="10">
        <v>95.9</v>
      </c>
      <c r="AM95" s="10">
        <v>97.2</v>
      </c>
      <c r="AN95" s="10">
        <v>98.5</v>
      </c>
      <c r="AO95" s="10">
        <v>95.1</v>
      </c>
      <c r="AP95" s="10">
        <v>94.3</v>
      </c>
      <c r="AQ95" s="10">
        <v>97</v>
      </c>
      <c r="AR95" s="10">
        <v>93.2</v>
      </c>
      <c r="AS95" s="10">
        <v>92.4</v>
      </c>
      <c r="AT95" s="10">
        <v>92.1</v>
      </c>
      <c r="AU95" s="10">
        <v>96.7</v>
      </c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</row>
    <row r="96" spans="1:64">
      <c r="A96" s="8"/>
      <c r="B96" s="32"/>
      <c r="C96" s="8" t="s">
        <v>92</v>
      </c>
      <c r="D96" s="38">
        <v>96.9</v>
      </c>
      <c r="E96" s="10">
        <v>96.9</v>
      </c>
      <c r="F96" s="10">
        <v>99</v>
      </c>
      <c r="G96" s="10">
        <v>59.9</v>
      </c>
      <c r="H96" s="10">
        <v>108</v>
      </c>
      <c r="I96" s="10">
        <v>92.9</v>
      </c>
      <c r="J96" s="10">
        <v>119</v>
      </c>
      <c r="K96" s="10">
        <v>88.9</v>
      </c>
      <c r="L96" s="10">
        <v>63.5</v>
      </c>
      <c r="M96" s="10">
        <v>103.2</v>
      </c>
      <c r="N96" s="10">
        <v>102.8</v>
      </c>
      <c r="O96" s="10">
        <v>92.3</v>
      </c>
      <c r="P96" s="10">
        <v>111.5</v>
      </c>
      <c r="Q96" s="10">
        <v>104.3</v>
      </c>
      <c r="R96" s="10">
        <v>101.1</v>
      </c>
      <c r="S96" s="10">
        <v>89.7</v>
      </c>
      <c r="T96" s="10">
        <v>76.5</v>
      </c>
      <c r="U96" s="10">
        <v>99.5</v>
      </c>
      <c r="V96" s="10">
        <v>109.2</v>
      </c>
      <c r="W96" s="10">
        <v>96.2</v>
      </c>
      <c r="X96" s="10">
        <v>100.2</v>
      </c>
      <c r="Y96" s="10">
        <v>94.1</v>
      </c>
      <c r="Z96" s="10">
        <v>109.2</v>
      </c>
      <c r="AA96" s="10">
        <v>114.5</v>
      </c>
      <c r="AB96" s="10">
        <v>97.7</v>
      </c>
      <c r="AC96" s="93">
        <v>0</v>
      </c>
      <c r="AD96" s="10">
        <v>98.7</v>
      </c>
      <c r="AE96" s="46">
        <v>91.7</v>
      </c>
      <c r="AF96" s="46" t="s">
        <v>111</v>
      </c>
      <c r="AG96" s="46">
        <v>96.9</v>
      </c>
      <c r="AH96" s="8"/>
      <c r="AI96" s="32"/>
      <c r="AJ96" s="8" t="s">
        <v>92</v>
      </c>
      <c r="AK96" s="10">
        <v>96.9</v>
      </c>
      <c r="AL96" s="10">
        <v>96.2</v>
      </c>
      <c r="AM96" s="10">
        <v>95.2</v>
      </c>
      <c r="AN96" s="10">
        <v>84.1</v>
      </c>
      <c r="AO96" s="10">
        <v>113.8</v>
      </c>
      <c r="AP96" s="10">
        <v>97.5</v>
      </c>
      <c r="AQ96" s="10">
        <v>92.8</v>
      </c>
      <c r="AR96" s="10">
        <v>99.4</v>
      </c>
      <c r="AS96" s="10">
        <v>97.2</v>
      </c>
      <c r="AT96" s="10">
        <v>95.7</v>
      </c>
      <c r="AU96" s="10">
        <v>124</v>
      </c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</row>
    <row r="97" spans="1:64">
      <c r="A97" s="8"/>
      <c r="B97" s="32"/>
      <c r="C97" s="8" t="s">
        <v>93</v>
      </c>
      <c r="D97" s="38">
        <v>120.4</v>
      </c>
      <c r="E97" s="10">
        <v>120.4</v>
      </c>
      <c r="F97" s="10">
        <v>110.4</v>
      </c>
      <c r="G97" s="10">
        <v>190.8</v>
      </c>
      <c r="H97" s="10">
        <v>125.7</v>
      </c>
      <c r="I97" s="10">
        <v>93.5</v>
      </c>
      <c r="J97" s="10">
        <v>108.5</v>
      </c>
      <c r="K97" s="10">
        <v>92.1</v>
      </c>
      <c r="L97" s="10">
        <v>72.3</v>
      </c>
      <c r="M97" s="10">
        <v>96.7</v>
      </c>
      <c r="N97" s="10">
        <v>103.4</v>
      </c>
      <c r="O97" s="10">
        <v>124.9</v>
      </c>
      <c r="P97" s="10">
        <v>86.7</v>
      </c>
      <c r="Q97" s="10">
        <v>113.9</v>
      </c>
      <c r="R97" s="10">
        <v>109.3</v>
      </c>
      <c r="S97" s="10">
        <v>102.6</v>
      </c>
      <c r="T97" s="10">
        <v>78.599999999999994</v>
      </c>
      <c r="U97" s="10">
        <v>109.2</v>
      </c>
      <c r="V97" s="10">
        <v>92.6</v>
      </c>
      <c r="W97" s="10">
        <v>256.89999999999998</v>
      </c>
      <c r="X97" s="10">
        <v>103.2</v>
      </c>
      <c r="Y97" s="10">
        <v>109.8</v>
      </c>
      <c r="Z97" s="10">
        <v>76.7</v>
      </c>
      <c r="AA97" s="10">
        <v>104.6</v>
      </c>
      <c r="AB97" s="10">
        <v>118.4</v>
      </c>
      <c r="AC97" s="93">
        <v>0</v>
      </c>
      <c r="AD97" s="10">
        <v>109.2</v>
      </c>
      <c r="AE97" s="46">
        <v>86</v>
      </c>
      <c r="AF97" s="46" t="s">
        <v>111</v>
      </c>
      <c r="AG97" s="46">
        <v>120.4</v>
      </c>
      <c r="AH97" s="8"/>
      <c r="AI97" s="32"/>
      <c r="AJ97" s="8" t="s">
        <v>93</v>
      </c>
      <c r="AK97" s="10">
        <v>120.4</v>
      </c>
      <c r="AL97" s="10">
        <v>137.69999999999999</v>
      </c>
      <c r="AM97" s="10">
        <v>103.4</v>
      </c>
      <c r="AN97" s="10">
        <v>91.6</v>
      </c>
      <c r="AO97" s="10">
        <v>123.3</v>
      </c>
      <c r="AP97" s="10">
        <v>181.3</v>
      </c>
      <c r="AQ97" s="10">
        <v>108</v>
      </c>
      <c r="AR97" s="10">
        <v>212</v>
      </c>
      <c r="AS97" s="10">
        <v>110.5</v>
      </c>
      <c r="AT97" s="10">
        <v>109.4</v>
      </c>
      <c r="AU97" s="10">
        <v>128.30000000000001</v>
      </c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>
      <c r="A98" s="8"/>
      <c r="B98" s="32"/>
      <c r="C98" s="8" t="s">
        <v>94</v>
      </c>
      <c r="D98" s="38">
        <v>99.9</v>
      </c>
      <c r="E98" s="10">
        <v>99.9</v>
      </c>
      <c r="F98" s="10">
        <v>96</v>
      </c>
      <c r="G98" s="10">
        <v>124</v>
      </c>
      <c r="H98" s="10">
        <v>107.3</v>
      </c>
      <c r="I98" s="10">
        <v>87.1</v>
      </c>
      <c r="J98" s="10">
        <v>130.19999999999999</v>
      </c>
      <c r="K98" s="10">
        <v>69.8</v>
      </c>
      <c r="L98" s="10">
        <v>90.2</v>
      </c>
      <c r="M98" s="10">
        <v>97.4</v>
      </c>
      <c r="N98" s="10">
        <v>92.5</v>
      </c>
      <c r="O98" s="10">
        <v>80.099999999999994</v>
      </c>
      <c r="P98" s="10">
        <v>84</v>
      </c>
      <c r="Q98" s="10">
        <v>99</v>
      </c>
      <c r="R98" s="10">
        <v>95.3</v>
      </c>
      <c r="S98" s="10">
        <v>84.9</v>
      </c>
      <c r="T98" s="10">
        <v>81.099999999999994</v>
      </c>
      <c r="U98" s="10">
        <v>92.7</v>
      </c>
      <c r="V98" s="10">
        <v>84.4</v>
      </c>
      <c r="W98" s="10">
        <v>166.8</v>
      </c>
      <c r="X98" s="10">
        <v>95.7</v>
      </c>
      <c r="Y98" s="10">
        <v>89</v>
      </c>
      <c r="Z98" s="10">
        <v>82</v>
      </c>
      <c r="AA98" s="10">
        <v>73.599999999999994</v>
      </c>
      <c r="AB98" s="10">
        <v>119.1</v>
      </c>
      <c r="AC98" s="93">
        <v>0</v>
      </c>
      <c r="AD98" s="10">
        <v>112.4</v>
      </c>
      <c r="AE98" s="46">
        <v>102.5</v>
      </c>
      <c r="AF98" s="46" t="s">
        <v>111</v>
      </c>
      <c r="AG98" s="46">
        <v>99.9</v>
      </c>
      <c r="AH98" s="8"/>
      <c r="AI98" s="32"/>
      <c r="AJ98" s="8" t="s">
        <v>94</v>
      </c>
      <c r="AK98" s="10">
        <v>99.9</v>
      </c>
      <c r="AL98" s="10">
        <v>102.7</v>
      </c>
      <c r="AM98" s="10">
        <v>82.6</v>
      </c>
      <c r="AN98" s="10">
        <v>67.900000000000006</v>
      </c>
      <c r="AO98" s="10">
        <v>107.1</v>
      </c>
      <c r="AP98" s="10">
        <v>128.5</v>
      </c>
      <c r="AQ98" s="10">
        <v>93</v>
      </c>
      <c r="AR98" s="10">
        <v>143.30000000000001</v>
      </c>
      <c r="AS98" s="10">
        <v>98.3</v>
      </c>
      <c r="AT98" s="10">
        <v>98.4</v>
      </c>
      <c r="AU98" s="10">
        <v>96.6</v>
      </c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</row>
    <row r="99" spans="1:64">
      <c r="A99" s="8"/>
      <c r="B99" s="32"/>
      <c r="C99" s="8" t="s">
        <v>95</v>
      </c>
      <c r="D99" s="38">
        <v>99.3</v>
      </c>
      <c r="E99" s="10">
        <v>99.3</v>
      </c>
      <c r="F99" s="10">
        <v>99.6</v>
      </c>
      <c r="G99" s="10">
        <v>93.5</v>
      </c>
      <c r="H99" s="10">
        <v>101.9</v>
      </c>
      <c r="I99" s="10">
        <v>106.5</v>
      </c>
      <c r="J99" s="10">
        <v>110.9</v>
      </c>
      <c r="K99" s="10">
        <v>110.4</v>
      </c>
      <c r="L99" s="10">
        <v>80</v>
      </c>
      <c r="M99" s="10">
        <v>110.4</v>
      </c>
      <c r="N99" s="10">
        <v>113.4</v>
      </c>
      <c r="O99" s="10">
        <v>110.1</v>
      </c>
      <c r="P99" s="10">
        <v>123.4</v>
      </c>
      <c r="Q99" s="10">
        <v>93.1</v>
      </c>
      <c r="R99" s="10">
        <v>91.9</v>
      </c>
      <c r="S99" s="10">
        <v>96.1</v>
      </c>
      <c r="T99" s="10">
        <v>106.8</v>
      </c>
      <c r="U99" s="10">
        <v>100.5</v>
      </c>
      <c r="V99" s="10">
        <v>85.7</v>
      </c>
      <c r="W99" s="10">
        <v>81.3</v>
      </c>
      <c r="X99" s="10">
        <v>95.7</v>
      </c>
      <c r="Y99" s="10">
        <v>84.6</v>
      </c>
      <c r="Z99" s="10">
        <v>77.3</v>
      </c>
      <c r="AA99" s="10">
        <v>81.3</v>
      </c>
      <c r="AB99" s="10">
        <v>107.2</v>
      </c>
      <c r="AC99" s="93">
        <v>0</v>
      </c>
      <c r="AD99" s="10">
        <v>123.5</v>
      </c>
      <c r="AE99" s="46">
        <v>91.9</v>
      </c>
      <c r="AF99" s="46" t="s">
        <v>111</v>
      </c>
      <c r="AG99" s="46">
        <v>99.3</v>
      </c>
      <c r="AH99" s="8"/>
      <c r="AI99" s="32"/>
      <c r="AJ99" s="8" t="s">
        <v>95</v>
      </c>
      <c r="AK99" s="10">
        <v>99.3</v>
      </c>
      <c r="AL99" s="10">
        <v>100.9</v>
      </c>
      <c r="AM99" s="10">
        <v>107.1</v>
      </c>
      <c r="AN99" s="10">
        <v>104.5</v>
      </c>
      <c r="AO99" s="10">
        <v>111.5</v>
      </c>
      <c r="AP99" s="10">
        <v>93</v>
      </c>
      <c r="AQ99" s="10">
        <v>119.7</v>
      </c>
      <c r="AR99" s="10">
        <v>81.8</v>
      </c>
      <c r="AS99" s="10">
        <v>98.4</v>
      </c>
      <c r="AT99" s="10">
        <v>98.4</v>
      </c>
      <c r="AU99" s="10">
        <v>97.2</v>
      </c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>
      <c r="A100" s="8"/>
      <c r="B100" s="32"/>
      <c r="C100" s="8" t="s">
        <v>96</v>
      </c>
      <c r="D100" s="38">
        <v>99.7</v>
      </c>
      <c r="E100" s="10">
        <v>99.7</v>
      </c>
      <c r="F100" s="10">
        <v>99.4</v>
      </c>
      <c r="G100" s="10">
        <v>94</v>
      </c>
      <c r="H100" s="10">
        <v>84.6</v>
      </c>
      <c r="I100" s="10">
        <v>120.7</v>
      </c>
      <c r="J100" s="10">
        <v>136.5</v>
      </c>
      <c r="K100" s="10">
        <v>124.2</v>
      </c>
      <c r="L100" s="10">
        <v>75</v>
      </c>
      <c r="M100" s="10">
        <v>124.1</v>
      </c>
      <c r="N100" s="10">
        <v>107.7</v>
      </c>
      <c r="O100" s="10">
        <v>123.1</v>
      </c>
      <c r="P100" s="10">
        <v>112.9</v>
      </c>
      <c r="Q100" s="10">
        <v>94</v>
      </c>
      <c r="R100" s="10">
        <v>93</v>
      </c>
      <c r="S100" s="10">
        <v>78.3</v>
      </c>
      <c r="T100" s="10">
        <v>101.9</v>
      </c>
      <c r="U100" s="10">
        <v>95.5</v>
      </c>
      <c r="V100" s="10">
        <v>88.8</v>
      </c>
      <c r="W100" s="10">
        <v>65.599999999999994</v>
      </c>
      <c r="X100" s="10">
        <v>109.9</v>
      </c>
      <c r="Y100" s="10">
        <v>133</v>
      </c>
      <c r="Z100" s="10">
        <v>88.4</v>
      </c>
      <c r="AA100" s="10">
        <v>75.3</v>
      </c>
      <c r="AB100" s="10">
        <v>95.9</v>
      </c>
      <c r="AC100" s="93">
        <v>0</v>
      </c>
      <c r="AD100" s="10">
        <v>109</v>
      </c>
      <c r="AE100" s="46">
        <v>73.5</v>
      </c>
      <c r="AF100" s="46" t="s">
        <v>111</v>
      </c>
      <c r="AG100" s="46">
        <v>99.7</v>
      </c>
      <c r="AH100" s="8"/>
      <c r="AI100" s="32"/>
      <c r="AJ100" s="8" t="s">
        <v>96</v>
      </c>
      <c r="AK100" s="10">
        <v>99.7</v>
      </c>
      <c r="AL100" s="10">
        <v>101</v>
      </c>
      <c r="AM100" s="10">
        <v>110.5</v>
      </c>
      <c r="AN100" s="10">
        <v>123.7</v>
      </c>
      <c r="AO100" s="10">
        <v>88.4</v>
      </c>
      <c r="AP100" s="10">
        <v>89</v>
      </c>
      <c r="AQ100" s="10">
        <v>120.8</v>
      </c>
      <c r="AR100" s="10">
        <v>75.7</v>
      </c>
      <c r="AS100" s="10">
        <v>99</v>
      </c>
      <c r="AT100" s="10">
        <v>99.9</v>
      </c>
      <c r="AU100" s="10">
        <v>84.4</v>
      </c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>
      <c r="A101" s="8"/>
      <c r="B101" s="32"/>
      <c r="C101" s="15" t="s">
        <v>97</v>
      </c>
      <c r="D101" s="40">
        <v>95.9</v>
      </c>
      <c r="E101" s="14">
        <v>95.9</v>
      </c>
      <c r="F101" s="14">
        <v>103.8</v>
      </c>
      <c r="G101" s="14">
        <v>85.6</v>
      </c>
      <c r="H101" s="14">
        <v>72.900000000000006</v>
      </c>
      <c r="I101" s="14">
        <v>101.8</v>
      </c>
      <c r="J101" s="14">
        <v>120.2</v>
      </c>
      <c r="K101" s="14">
        <v>101.2</v>
      </c>
      <c r="L101" s="14">
        <v>70.5</v>
      </c>
      <c r="M101" s="14">
        <v>96.8</v>
      </c>
      <c r="N101" s="14">
        <v>129.5</v>
      </c>
      <c r="O101" s="14">
        <v>105.4</v>
      </c>
      <c r="P101" s="14">
        <v>77.099999999999994</v>
      </c>
      <c r="Q101" s="14">
        <v>83.6</v>
      </c>
      <c r="R101" s="14">
        <v>98</v>
      </c>
      <c r="S101" s="14">
        <v>79.5</v>
      </c>
      <c r="T101" s="14">
        <v>108.6</v>
      </c>
      <c r="U101" s="14">
        <v>95.1</v>
      </c>
      <c r="V101" s="14">
        <v>105.7</v>
      </c>
      <c r="W101" s="14">
        <v>56.7</v>
      </c>
      <c r="X101" s="14">
        <v>96.7</v>
      </c>
      <c r="Y101" s="14">
        <v>63.6</v>
      </c>
      <c r="Z101" s="14">
        <v>161.1</v>
      </c>
      <c r="AA101" s="14">
        <v>75.599999999999994</v>
      </c>
      <c r="AB101" s="14">
        <v>100.1</v>
      </c>
      <c r="AC101" s="104">
        <v>0</v>
      </c>
      <c r="AD101" s="14">
        <v>95.5</v>
      </c>
      <c r="AE101" s="102">
        <v>68.099999999999994</v>
      </c>
      <c r="AF101" s="102" t="s">
        <v>111</v>
      </c>
      <c r="AG101" s="102">
        <v>95.9</v>
      </c>
      <c r="AH101" s="8"/>
      <c r="AI101" s="32"/>
      <c r="AJ101" s="15" t="s">
        <v>97</v>
      </c>
      <c r="AK101" s="14">
        <v>95.9</v>
      </c>
      <c r="AL101" s="10">
        <v>90.8</v>
      </c>
      <c r="AM101" s="10">
        <v>99.9</v>
      </c>
      <c r="AN101" s="10">
        <v>105.1</v>
      </c>
      <c r="AO101" s="10">
        <v>91.3</v>
      </c>
      <c r="AP101" s="10">
        <v>79.099999999999994</v>
      </c>
      <c r="AQ101" s="10">
        <v>101.8</v>
      </c>
      <c r="AR101" s="10">
        <v>69.599999999999994</v>
      </c>
      <c r="AS101" s="10">
        <v>98.8</v>
      </c>
      <c r="AT101" s="10">
        <v>99.4</v>
      </c>
      <c r="AU101" s="14">
        <v>88.8</v>
      </c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64">
      <c r="A102" s="36"/>
      <c r="B102" s="28" t="s">
        <v>105</v>
      </c>
      <c r="C102" s="22" t="s">
        <v>84</v>
      </c>
      <c r="D102" s="41">
        <v>107.1</v>
      </c>
      <c r="E102" s="29">
        <v>107.1</v>
      </c>
      <c r="F102" s="29">
        <v>103.3</v>
      </c>
      <c r="G102" s="29">
        <v>89.9</v>
      </c>
      <c r="H102" s="29">
        <v>88.2</v>
      </c>
      <c r="I102" s="29">
        <v>110.3</v>
      </c>
      <c r="J102" s="29">
        <v>82.9</v>
      </c>
      <c r="K102" s="29">
        <v>119.8</v>
      </c>
      <c r="L102" s="29">
        <v>115.2</v>
      </c>
      <c r="M102" s="29">
        <v>57.5</v>
      </c>
      <c r="N102" s="29">
        <v>97.3</v>
      </c>
      <c r="O102" s="29">
        <v>158.19999999999999</v>
      </c>
      <c r="P102" s="29">
        <v>114.8</v>
      </c>
      <c r="Q102" s="29">
        <v>99.1</v>
      </c>
      <c r="R102" s="29">
        <v>114.7</v>
      </c>
      <c r="S102" s="29">
        <v>83.6</v>
      </c>
      <c r="T102" s="29">
        <v>117.1</v>
      </c>
      <c r="U102" s="29">
        <v>113.6</v>
      </c>
      <c r="V102" s="29">
        <v>122</v>
      </c>
      <c r="W102" s="29">
        <v>97.4</v>
      </c>
      <c r="X102" s="29">
        <v>122.7</v>
      </c>
      <c r="Y102" s="29">
        <v>137.6</v>
      </c>
      <c r="Z102" s="29">
        <v>105.9</v>
      </c>
      <c r="AA102" s="29">
        <v>105.6</v>
      </c>
      <c r="AB102" s="29">
        <v>101.5</v>
      </c>
      <c r="AC102" s="103">
        <v>0</v>
      </c>
      <c r="AD102" s="10">
        <v>127.3</v>
      </c>
      <c r="AE102" s="46">
        <v>73.7</v>
      </c>
      <c r="AF102" s="46" t="s">
        <v>111</v>
      </c>
      <c r="AG102" s="46">
        <v>107.1</v>
      </c>
      <c r="AH102" s="36"/>
      <c r="AI102" s="28" t="s">
        <v>105</v>
      </c>
      <c r="AJ102" s="22" t="s">
        <v>84</v>
      </c>
      <c r="AK102" s="10">
        <v>107.1</v>
      </c>
      <c r="AL102" s="29">
        <v>112.8</v>
      </c>
      <c r="AM102" s="41">
        <v>109.2</v>
      </c>
      <c r="AN102" s="41">
        <v>119.9</v>
      </c>
      <c r="AO102" s="41">
        <v>91.3</v>
      </c>
      <c r="AP102" s="41">
        <v>117.4</v>
      </c>
      <c r="AQ102" s="41">
        <v>149.1</v>
      </c>
      <c r="AR102" s="41">
        <v>104.2</v>
      </c>
      <c r="AS102" s="41">
        <v>103.8</v>
      </c>
      <c r="AT102" s="41">
        <v>101.5</v>
      </c>
      <c r="AU102" s="38">
        <v>143.69999999999999</v>
      </c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64">
      <c r="A103" s="36"/>
      <c r="B103" s="32"/>
      <c r="C103" s="8" t="s">
        <v>86</v>
      </c>
      <c r="D103" s="38">
        <v>96.8</v>
      </c>
      <c r="E103" s="10">
        <v>96.8</v>
      </c>
      <c r="F103" s="10">
        <v>113.5</v>
      </c>
      <c r="G103" s="10">
        <v>86.7</v>
      </c>
      <c r="H103" s="10">
        <v>95.7</v>
      </c>
      <c r="I103" s="10">
        <v>76.400000000000006</v>
      </c>
      <c r="J103" s="10">
        <v>71</v>
      </c>
      <c r="K103" s="10">
        <v>76.099999999999994</v>
      </c>
      <c r="L103" s="10">
        <v>88.2</v>
      </c>
      <c r="M103" s="10">
        <v>54.4</v>
      </c>
      <c r="N103" s="10">
        <v>84.2</v>
      </c>
      <c r="O103" s="10">
        <v>109.3</v>
      </c>
      <c r="P103" s="10">
        <v>91.5</v>
      </c>
      <c r="Q103" s="10">
        <v>95.1</v>
      </c>
      <c r="R103" s="10">
        <v>112.7</v>
      </c>
      <c r="S103" s="10">
        <v>77.3</v>
      </c>
      <c r="T103" s="10">
        <v>114.4</v>
      </c>
      <c r="U103" s="10">
        <v>111.3</v>
      </c>
      <c r="V103" s="10">
        <v>107.9</v>
      </c>
      <c r="W103" s="10">
        <v>73.3</v>
      </c>
      <c r="X103" s="10">
        <v>91.7</v>
      </c>
      <c r="Y103" s="10">
        <v>88.9</v>
      </c>
      <c r="Z103" s="10">
        <v>117</v>
      </c>
      <c r="AA103" s="10">
        <v>68.599999999999994</v>
      </c>
      <c r="AB103" s="10">
        <v>78</v>
      </c>
      <c r="AC103" s="93">
        <v>0</v>
      </c>
      <c r="AD103" s="10">
        <v>86.4</v>
      </c>
      <c r="AE103" s="46">
        <v>67.099999999999994</v>
      </c>
      <c r="AF103" s="46" t="s">
        <v>111</v>
      </c>
      <c r="AG103" s="46">
        <v>96.8</v>
      </c>
      <c r="AH103" s="36"/>
      <c r="AI103" s="32"/>
      <c r="AJ103" s="8" t="s">
        <v>86</v>
      </c>
      <c r="AK103" s="10">
        <v>96.8</v>
      </c>
      <c r="AL103" s="10">
        <v>86.6</v>
      </c>
      <c r="AM103" s="38">
        <v>86.1</v>
      </c>
      <c r="AN103" s="38">
        <v>81</v>
      </c>
      <c r="AO103" s="38">
        <v>94.5</v>
      </c>
      <c r="AP103" s="38">
        <v>87.4</v>
      </c>
      <c r="AQ103" s="38">
        <v>101.1</v>
      </c>
      <c r="AR103" s="38">
        <v>81.599999999999994</v>
      </c>
      <c r="AS103" s="38">
        <v>102.6</v>
      </c>
      <c r="AT103" s="38">
        <v>101.7</v>
      </c>
      <c r="AU103" s="38">
        <v>118.3</v>
      </c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64">
      <c r="A104" s="36"/>
      <c r="B104" s="32"/>
      <c r="C104" s="8" t="s">
        <v>88</v>
      </c>
      <c r="D104" s="38">
        <v>80.900000000000006</v>
      </c>
      <c r="E104" s="10">
        <v>80.900000000000006</v>
      </c>
      <c r="F104" s="10">
        <v>94.8</v>
      </c>
      <c r="G104" s="10">
        <v>71.599999999999994</v>
      </c>
      <c r="H104" s="10">
        <v>72</v>
      </c>
      <c r="I104" s="10">
        <v>64.3</v>
      </c>
      <c r="J104" s="10">
        <v>51.4</v>
      </c>
      <c r="K104" s="10">
        <v>67.5</v>
      </c>
      <c r="L104" s="10">
        <v>73</v>
      </c>
      <c r="M104" s="10">
        <v>40.9</v>
      </c>
      <c r="N104" s="10">
        <v>75.099999999999994</v>
      </c>
      <c r="O104" s="10">
        <v>72</v>
      </c>
      <c r="P104" s="10">
        <v>65.599999999999994</v>
      </c>
      <c r="Q104" s="10">
        <v>86.6</v>
      </c>
      <c r="R104" s="10">
        <v>94</v>
      </c>
      <c r="S104" s="10">
        <v>85.5</v>
      </c>
      <c r="T104" s="10">
        <v>92.1</v>
      </c>
      <c r="U104" s="10">
        <v>101.7</v>
      </c>
      <c r="V104" s="10">
        <v>99.2</v>
      </c>
      <c r="W104" s="10">
        <v>59.4</v>
      </c>
      <c r="X104" s="10">
        <v>78</v>
      </c>
      <c r="Y104" s="10">
        <v>79.400000000000006</v>
      </c>
      <c r="Z104" s="10">
        <v>120.4</v>
      </c>
      <c r="AA104" s="10">
        <v>46.3</v>
      </c>
      <c r="AB104" s="10">
        <v>77.3</v>
      </c>
      <c r="AC104" s="93">
        <v>0</v>
      </c>
      <c r="AD104" s="10">
        <v>52.4</v>
      </c>
      <c r="AE104" s="46">
        <v>58.5</v>
      </c>
      <c r="AF104" s="46" t="s">
        <v>111</v>
      </c>
      <c r="AG104" s="46">
        <v>80.900000000000006</v>
      </c>
      <c r="AH104" s="36"/>
      <c r="AI104" s="32"/>
      <c r="AJ104" s="8" t="s">
        <v>88</v>
      </c>
      <c r="AK104" s="10">
        <v>80.900000000000006</v>
      </c>
      <c r="AL104" s="10">
        <v>72.8</v>
      </c>
      <c r="AM104" s="38">
        <v>73.900000000000006</v>
      </c>
      <c r="AN104" s="38">
        <v>70.7</v>
      </c>
      <c r="AO104" s="38">
        <v>79.3</v>
      </c>
      <c r="AP104" s="38">
        <v>71.400000000000006</v>
      </c>
      <c r="AQ104" s="38">
        <v>80.7</v>
      </c>
      <c r="AR104" s="38">
        <v>67.599999999999994</v>
      </c>
      <c r="AS104" s="38">
        <v>85.5</v>
      </c>
      <c r="AT104" s="38">
        <v>85.7</v>
      </c>
      <c r="AU104" s="38">
        <v>80.400000000000006</v>
      </c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64">
      <c r="A105" s="36"/>
      <c r="B105" s="32"/>
      <c r="C105" s="8" t="s">
        <v>89</v>
      </c>
      <c r="D105" s="38">
        <v>98.4</v>
      </c>
      <c r="E105" s="10">
        <v>98.4</v>
      </c>
      <c r="F105" s="10">
        <v>118.7</v>
      </c>
      <c r="G105" s="10">
        <v>79.7</v>
      </c>
      <c r="H105" s="10">
        <v>77.2</v>
      </c>
      <c r="I105" s="10">
        <v>119.7</v>
      </c>
      <c r="J105" s="10">
        <v>70.3</v>
      </c>
      <c r="K105" s="10">
        <v>146.1</v>
      </c>
      <c r="L105" s="10">
        <v>84.7</v>
      </c>
      <c r="M105" s="10">
        <v>59.3</v>
      </c>
      <c r="N105" s="10">
        <v>102</v>
      </c>
      <c r="O105" s="10">
        <v>123.8</v>
      </c>
      <c r="P105" s="10">
        <v>41.4</v>
      </c>
      <c r="Q105" s="10">
        <v>96.8</v>
      </c>
      <c r="R105" s="10">
        <v>98.1</v>
      </c>
      <c r="S105" s="10">
        <v>66.5</v>
      </c>
      <c r="T105" s="10">
        <v>84.3</v>
      </c>
      <c r="U105" s="10">
        <v>91.6</v>
      </c>
      <c r="V105" s="10">
        <v>96.8</v>
      </c>
      <c r="W105" s="10">
        <v>65.900000000000006</v>
      </c>
      <c r="X105" s="10">
        <v>87.9</v>
      </c>
      <c r="Y105" s="10">
        <v>92.3</v>
      </c>
      <c r="Z105" s="10">
        <v>86</v>
      </c>
      <c r="AA105" s="10">
        <v>76.599999999999994</v>
      </c>
      <c r="AB105" s="10">
        <v>78.2</v>
      </c>
      <c r="AC105" s="93">
        <v>0</v>
      </c>
      <c r="AD105" s="10">
        <v>89.5</v>
      </c>
      <c r="AE105" s="46">
        <v>50</v>
      </c>
      <c r="AF105" s="46" t="s">
        <v>111</v>
      </c>
      <c r="AG105" s="46">
        <v>98.4</v>
      </c>
      <c r="AH105" s="36"/>
      <c r="AI105" s="32"/>
      <c r="AJ105" s="8" t="s">
        <v>89</v>
      </c>
      <c r="AK105" s="10">
        <v>98.4</v>
      </c>
      <c r="AL105" s="10">
        <v>106</v>
      </c>
      <c r="AM105" s="38">
        <v>122.1</v>
      </c>
      <c r="AN105" s="38">
        <v>141.4</v>
      </c>
      <c r="AO105" s="38">
        <v>89.8</v>
      </c>
      <c r="AP105" s="38">
        <v>85.4</v>
      </c>
      <c r="AQ105" s="38">
        <v>119.3</v>
      </c>
      <c r="AR105" s="38">
        <v>71.2</v>
      </c>
      <c r="AS105" s="38">
        <v>94</v>
      </c>
      <c r="AT105" s="38">
        <v>95.1</v>
      </c>
      <c r="AU105" s="38">
        <v>76.7</v>
      </c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64">
      <c r="A106" s="36"/>
      <c r="B106" s="32"/>
      <c r="C106" s="8" t="s">
        <v>90</v>
      </c>
      <c r="D106" s="38">
        <v>106.9</v>
      </c>
      <c r="E106" s="10">
        <v>106.9</v>
      </c>
      <c r="F106" s="10">
        <v>123.7</v>
      </c>
      <c r="G106" s="10">
        <v>113</v>
      </c>
      <c r="H106" s="10">
        <v>89</v>
      </c>
      <c r="I106" s="10">
        <v>90.8</v>
      </c>
      <c r="J106" s="10">
        <v>73.2</v>
      </c>
      <c r="K106" s="10">
        <v>99.3</v>
      </c>
      <c r="L106" s="10">
        <v>83</v>
      </c>
      <c r="M106" s="10">
        <v>68</v>
      </c>
      <c r="N106" s="10">
        <v>107.8</v>
      </c>
      <c r="O106" s="10">
        <v>126.3</v>
      </c>
      <c r="P106" s="10">
        <v>132.5</v>
      </c>
      <c r="Q106" s="10">
        <v>117.3</v>
      </c>
      <c r="R106" s="10">
        <v>115.3</v>
      </c>
      <c r="S106" s="10">
        <v>127.4</v>
      </c>
      <c r="T106" s="10">
        <v>82.3</v>
      </c>
      <c r="U106" s="10">
        <v>111.1</v>
      </c>
      <c r="V106" s="10">
        <v>104.3</v>
      </c>
      <c r="W106" s="10">
        <v>88.9</v>
      </c>
      <c r="X106" s="10">
        <v>124.8</v>
      </c>
      <c r="Y106" s="10">
        <v>145.1</v>
      </c>
      <c r="Z106" s="10">
        <v>86.3</v>
      </c>
      <c r="AA106" s="10">
        <v>113.2</v>
      </c>
      <c r="AB106" s="10">
        <v>98.2</v>
      </c>
      <c r="AC106" s="93">
        <v>0</v>
      </c>
      <c r="AD106" s="10">
        <v>139</v>
      </c>
      <c r="AE106" s="46">
        <v>53.4</v>
      </c>
      <c r="AF106" s="46" t="s">
        <v>111</v>
      </c>
      <c r="AG106" s="46">
        <v>106.9</v>
      </c>
      <c r="AH106" s="36"/>
      <c r="AI106" s="32"/>
      <c r="AJ106" s="8" t="s">
        <v>90</v>
      </c>
      <c r="AK106" s="10">
        <v>106.9</v>
      </c>
      <c r="AL106" s="10">
        <v>107.5</v>
      </c>
      <c r="AM106" s="38">
        <v>103.2</v>
      </c>
      <c r="AN106" s="38">
        <v>100.3</v>
      </c>
      <c r="AO106" s="38">
        <v>108.1</v>
      </c>
      <c r="AP106" s="38">
        <v>113</v>
      </c>
      <c r="AQ106" s="38">
        <v>150.6</v>
      </c>
      <c r="AR106" s="38">
        <v>97.3</v>
      </c>
      <c r="AS106" s="38">
        <v>106.5</v>
      </c>
      <c r="AT106" s="38">
        <v>108.1</v>
      </c>
      <c r="AU106" s="38">
        <v>78.599999999999994</v>
      </c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64">
      <c r="A107" s="36"/>
      <c r="B107" s="32"/>
      <c r="C107" s="8" t="s">
        <v>91</v>
      </c>
      <c r="D107" s="38">
        <v>99.4</v>
      </c>
      <c r="E107" s="10">
        <v>99.4</v>
      </c>
      <c r="F107" s="10">
        <v>110.7</v>
      </c>
      <c r="G107" s="10">
        <v>77.2</v>
      </c>
      <c r="H107" s="10">
        <v>107.9</v>
      </c>
      <c r="I107" s="10">
        <v>85.5</v>
      </c>
      <c r="J107" s="10">
        <v>82.4</v>
      </c>
      <c r="K107" s="10">
        <v>89.7</v>
      </c>
      <c r="L107" s="10">
        <v>71.099999999999994</v>
      </c>
      <c r="M107" s="10">
        <v>51.3</v>
      </c>
      <c r="N107" s="10">
        <v>124.2</v>
      </c>
      <c r="O107" s="10">
        <v>73.3</v>
      </c>
      <c r="P107" s="10">
        <v>120</v>
      </c>
      <c r="Q107" s="10">
        <v>99.2</v>
      </c>
      <c r="R107" s="10">
        <v>112.8</v>
      </c>
      <c r="S107" s="10">
        <v>86.7</v>
      </c>
      <c r="T107" s="10">
        <v>86.2</v>
      </c>
      <c r="U107" s="10">
        <v>107.8</v>
      </c>
      <c r="V107" s="10">
        <v>113.3</v>
      </c>
      <c r="W107" s="10">
        <v>76.8</v>
      </c>
      <c r="X107" s="10">
        <v>107.7</v>
      </c>
      <c r="Y107" s="10">
        <v>98.9</v>
      </c>
      <c r="Z107" s="10">
        <v>133.9</v>
      </c>
      <c r="AA107" s="10">
        <v>115.3</v>
      </c>
      <c r="AB107" s="10">
        <v>95</v>
      </c>
      <c r="AC107" s="93">
        <v>0</v>
      </c>
      <c r="AD107" s="10">
        <v>101.7</v>
      </c>
      <c r="AE107" s="46">
        <v>56.8</v>
      </c>
      <c r="AF107" s="46" t="s">
        <v>111</v>
      </c>
      <c r="AG107" s="46">
        <v>99.4</v>
      </c>
      <c r="AH107" s="36"/>
      <c r="AI107" s="32"/>
      <c r="AJ107" s="8" t="s">
        <v>91</v>
      </c>
      <c r="AK107" s="10">
        <v>99.4</v>
      </c>
      <c r="AL107" s="10">
        <v>103.8</v>
      </c>
      <c r="AM107" s="38">
        <v>104.9</v>
      </c>
      <c r="AN107" s="38">
        <v>99.4</v>
      </c>
      <c r="AO107" s="38">
        <v>114.1</v>
      </c>
      <c r="AP107" s="38">
        <v>102.5</v>
      </c>
      <c r="AQ107" s="38">
        <v>118.2</v>
      </c>
      <c r="AR107" s="38">
        <v>95.9</v>
      </c>
      <c r="AS107" s="38">
        <v>96.9</v>
      </c>
      <c r="AT107" s="38">
        <v>97.6</v>
      </c>
      <c r="AU107" s="38">
        <v>85.8</v>
      </c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64">
      <c r="A108" s="36"/>
      <c r="B108" s="32"/>
      <c r="C108" s="8" t="s">
        <v>92</v>
      </c>
      <c r="D108" s="10">
        <v>109.6</v>
      </c>
      <c r="E108" s="10">
        <v>109.6</v>
      </c>
      <c r="F108" s="10">
        <v>109.8</v>
      </c>
      <c r="G108" s="10">
        <v>73.099999999999994</v>
      </c>
      <c r="H108" s="10">
        <v>124.2</v>
      </c>
      <c r="I108" s="10">
        <v>103.7</v>
      </c>
      <c r="J108" s="10">
        <v>121.2</v>
      </c>
      <c r="K108" s="10">
        <v>99.2</v>
      </c>
      <c r="L108" s="10">
        <v>92.9</v>
      </c>
      <c r="M108" s="10">
        <v>80.5</v>
      </c>
      <c r="N108" s="10">
        <v>152.80000000000001</v>
      </c>
      <c r="O108" s="10">
        <v>66.3</v>
      </c>
      <c r="P108" s="10">
        <v>118.5</v>
      </c>
      <c r="Q108" s="10">
        <v>109.9</v>
      </c>
      <c r="R108" s="10">
        <v>122.8</v>
      </c>
      <c r="S108" s="10">
        <v>96.6</v>
      </c>
      <c r="T108" s="10">
        <v>81.7</v>
      </c>
      <c r="U108" s="10">
        <v>120.1</v>
      </c>
      <c r="V108" s="10">
        <v>132.4</v>
      </c>
      <c r="W108" s="10">
        <v>95.4</v>
      </c>
      <c r="X108" s="10">
        <v>105.6</v>
      </c>
      <c r="Y108" s="10">
        <v>118.9</v>
      </c>
      <c r="Z108" s="10">
        <v>126.9</v>
      </c>
      <c r="AA108" s="10">
        <v>99.2</v>
      </c>
      <c r="AB108" s="10">
        <v>99.8</v>
      </c>
      <c r="AC108" s="100">
        <v>0</v>
      </c>
      <c r="AD108" s="10">
        <v>75.900000000000006</v>
      </c>
      <c r="AE108" s="46">
        <v>61.1</v>
      </c>
      <c r="AF108" s="46" t="s">
        <v>111</v>
      </c>
      <c r="AG108" s="46">
        <v>109.6</v>
      </c>
      <c r="AH108" s="36"/>
      <c r="AI108" s="32"/>
      <c r="AJ108" s="8" t="s">
        <v>92</v>
      </c>
      <c r="AK108" s="10">
        <v>109.6</v>
      </c>
      <c r="AL108" s="10">
        <v>117.9</v>
      </c>
      <c r="AM108" s="38">
        <v>124.8</v>
      </c>
      <c r="AN108" s="38">
        <v>113.3</v>
      </c>
      <c r="AO108" s="38">
        <v>144.1</v>
      </c>
      <c r="AP108" s="38">
        <v>109.2</v>
      </c>
      <c r="AQ108" s="38">
        <v>120.1</v>
      </c>
      <c r="AR108" s="38">
        <v>104.6</v>
      </c>
      <c r="AS108" s="38">
        <v>104.8</v>
      </c>
      <c r="AT108" s="38">
        <v>102.1</v>
      </c>
      <c r="AU108" s="38">
        <v>150.6</v>
      </c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64">
      <c r="A109" s="36"/>
      <c r="B109" s="32"/>
      <c r="C109" s="8" t="s">
        <v>93</v>
      </c>
      <c r="D109" s="10">
        <v>110.4</v>
      </c>
      <c r="E109" s="10">
        <v>110.4</v>
      </c>
      <c r="F109" s="10">
        <v>115.3</v>
      </c>
      <c r="G109" s="10">
        <v>92.3</v>
      </c>
      <c r="H109" s="10">
        <v>161.80000000000001</v>
      </c>
      <c r="I109" s="10">
        <v>100.1</v>
      </c>
      <c r="J109" s="10">
        <v>94.2</v>
      </c>
      <c r="K109" s="10">
        <v>100.5</v>
      </c>
      <c r="L109" s="10">
        <v>109</v>
      </c>
      <c r="M109" s="10">
        <v>62.8</v>
      </c>
      <c r="N109" s="10">
        <v>122.7</v>
      </c>
      <c r="O109" s="10">
        <v>100.9</v>
      </c>
      <c r="P109" s="10">
        <v>109.3</v>
      </c>
      <c r="Q109" s="10">
        <v>103</v>
      </c>
      <c r="R109" s="10">
        <v>125.4</v>
      </c>
      <c r="S109" s="10">
        <v>95.6</v>
      </c>
      <c r="T109" s="10">
        <v>92.4</v>
      </c>
      <c r="U109" s="10">
        <v>115.4</v>
      </c>
      <c r="V109" s="10">
        <v>113.4</v>
      </c>
      <c r="W109" s="10">
        <v>89.4</v>
      </c>
      <c r="X109" s="10">
        <v>94.6</v>
      </c>
      <c r="Y109" s="10">
        <v>94.7</v>
      </c>
      <c r="Z109" s="10">
        <v>110.1</v>
      </c>
      <c r="AA109" s="10">
        <v>106.2</v>
      </c>
      <c r="AB109" s="10">
        <v>102.7</v>
      </c>
      <c r="AC109" s="100">
        <v>0</v>
      </c>
      <c r="AD109" s="10">
        <v>77.5</v>
      </c>
      <c r="AE109" s="46">
        <v>56.1</v>
      </c>
      <c r="AF109" s="46" t="s">
        <v>111</v>
      </c>
      <c r="AG109" s="46">
        <v>110.4</v>
      </c>
      <c r="AH109" s="36"/>
      <c r="AI109" s="32"/>
      <c r="AJ109" s="8" t="s">
        <v>93</v>
      </c>
      <c r="AK109" s="10">
        <v>110.4</v>
      </c>
      <c r="AL109" s="10">
        <v>121.1</v>
      </c>
      <c r="AM109" s="38">
        <v>127.5</v>
      </c>
      <c r="AN109" s="38">
        <v>112</v>
      </c>
      <c r="AO109" s="38">
        <v>153.30000000000001</v>
      </c>
      <c r="AP109" s="38">
        <v>113</v>
      </c>
      <c r="AQ109" s="38">
        <v>130.1</v>
      </c>
      <c r="AR109" s="38">
        <v>105.9</v>
      </c>
      <c r="AS109" s="38">
        <v>104.2</v>
      </c>
      <c r="AT109" s="38">
        <v>102.4</v>
      </c>
      <c r="AU109" s="38">
        <v>134.30000000000001</v>
      </c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64">
      <c r="A110" s="36"/>
      <c r="B110" s="32"/>
      <c r="C110" s="8" t="s">
        <v>94</v>
      </c>
      <c r="D110" s="10">
        <v>103.3</v>
      </c>
      <c r="E110" s="10">
        <v>103.3</v>
      </c>
      <c r="F110" s="10">
        <v>110.1</v>
      </c>
      <c r="G110" s="10">
        <v>76.3</v>
      </c>
      <c r="H110" s="10">
        <v>144</v>
      </c>
      <c r="I110" s="10">
        <v>100.9</v>
      </c>
      <c r="J110" s="10">
        <v>138.5</v>
      </c>
      <c r="K110" s="10">
        <v>81.3</v>
      </c>
      <c r="L110" s="10">
        <v>124.6</v>
      </c>
      <c r="M110" s="10">
        <v>52.4</v>
      </c>
      <c r="N110" s="10">
        <v>121.6</v>
      </c>
      <c r="O110" s="10">
        <v>69.400000000000006</v>
      </c>
      <c r="P110" s="10">
        <v>97.6</v>
      </c>
      <c r="Q110" s="10">
        <v>107.4</v>
      </c>
      <c r="R110" s="10">
        <v>114.3</v>
      </c>
      <c r="S110" s="10">
        <v>76.8</v>
      </c>
      <c r="T110" s="10">
        <v>111.3</v>
      </c>
      <c r="U110" s="10">
        <v>101.6</v>
      </c>
      <c r="V110" s="10">
        <v>106</v>
      </c>
      <c r="W110" s="10">
        <v>68.900000000000006</v>
      </c>
      <c r="X110" s="10">
        <v>95.4</v>
      </c>
      <c r="Y110" s="10">
        <v>87.3</v>
      </c>
      <c r="Z110" s="10">
        <v>111.7</v>
      </c>
      <c r="AA110" s="10">
        <v>71.8</v>
      </c>
      <c r="AB110" s="10">
        <v>115.8</v>
      </c>
      <c r="AC110" s="100">
        <v>0</v>
      </c>
      <c r="AD110" s="10">
        <v>92.9</v>
      </c>
      <c r="AE110" s="46">
        <v>54.6</v>
      </c>
      <c r="AF110" s="46" t="s">
        <v>111</v>
      </c>
      <c r="AG110" s="46">
        <v>103.3</v>
      </c>
      <c r="AH110" s="36"/>
      <c r="AI110" s="32"/>
      <c r="AJ110" s="8" t="s">
        <v>94</v>
      </c>
      <c r="AK110" s="10">
        <v>103.3</v>
      </c>
      <c r="AL110" s="10">
        <v>104.8</v>
      </c>
      <c r="AM110" s="38">
        <v>112.8</v>
      </c>
      <c r="AN110" s="38">
        <v>97</v>
      </c>
      <c r="AO110" s="38">
        <v>139.1</v>
      </c>
      <c r="AP110" s="38">
        <v>94.7</v>
      </c>
      <c r="AQ110" s="38">
        <v>100.1</v>
      </c>
      <c r="AR110" s="38">
        <v>92.5</v>
      </c>
      <c r="AS110" s="38">
        <v>102.4</v>
      </c>
      <c r="AT110" s="38">
        <v>101.9</v>
      </c>
      <c r="AU110" s="38">
        <v>111.6</v>
      </c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64">
      <c r="A111" s="36"/>
      <c r="B111" s="32"/>
      <c r="C111" s="8" t="s">
        <v>95</v>
      </c>
      <c r="D111" s="10">
        <v>113.3</v>
      </c>
      <c r="E111" s="10">
        <v>113.3</v>
      </c>
      <c r="F111" s="10">
        <v>111.1</v>
      </c>
      <c r="G111" s="10">
        <v>136.30000000000001</v>
      </c>
      <c r="H111" s="10">
        <v>124.9</v>
      </c>
      <c r="I111" s="10">
        <v>142.80000000000001</v>
      </c>
      <c r="J111" s="10">
        <v>199.5</v>
      </c>
      <c r="K111" s="10">
        <v>121</v>
      </c>
      <c r="L111" s="10">
        <v>141.4</v>
      </c>
      <c r="M111" s="10">
        <v>86.7</v>
      </c>
      <c r="N111" s="10">
        <v>139.30000000000001</v>
      </c>
      <c r="O111" s="10">
        <v>81.7</v>
      </c>
      <c r="P111" s="10">
        <v>115.4</v>
      </c>
      <c r="Q111" s="10">
        <v>106.4</v>
      </c>
      <c r="R111" s="10">
        <v>109.1</v>
      </c>
      <c r="S111" s="10">
        <v>91.5</v>
      </c>
      <c r="T111" s="10">
        <v>115</v>
      </c>
      <c r="U111" s="10">
        <v>112.6</v>
      </c>
      <c r="V111" s="10">
        <v>103.6</v>
      </c>
      <c r="W111" s="10">
        <v>66.3</v>
      </c>
      <c r="X111" s="10">
        <v>88.5</v>
      </c>
      <c r="Y111" s="10">
        <v>89.3</v>
      </c>
      <c r="Z111" s="10">
        <v>86.6</v>
      </c>
      <c r="AA111" s="10">
        <v>82</v>
      </c>
      <c r="AB111" s="10">
        <v>108.7</v>
      </c>
      <c r="AC111" s="100">
        <v>0</v>
      </c>
      <c r="AD111" s="10">
        <v>83.7</v>
      </c>
      <c r="AE111" s="46">
        <v>65.5</v>
      </c>
      <c r="AF111" s="46" t="s">
        <v>111</v>
      </c>
      <c r="AG111" s="46">
        <v>113.3</v>
      </c>
      <c r="AH111" s="36"/>
      <c r="AI111" s="32"/>
      <c r="AJ111" s="8" t="s">
        <v>95</v>
      </c>
      <c r="AK111" s="10">
        <v>113.3</v>
      </c>
      <c r="AL111" s="10">
        <v>114.9</v>
      </c>
      <c r="AM111" s="38">
        <v>136.6</v>
      </c>
      <c r="AN111" s="38">
        <v>145.19999999999999</v>
      </c>
      <c r="AO111" s="38">
        <v>122.2</v>
      </c>
      <c r="AP111" s="38">
        <v>87.3</v>
      </c>
      <c r="AQ111" s="38">
        <v>105.9</v>
      </c>
      <c r="AR111" s="38">
        <v>79.5</v>
      </c>
      <c r="AS111" s="38">
        <v>112.4</v>
      </c>
      <c r="AT111" s="38">
        <v>111.9</v>
      </c>
      <c r="AU111" s="38">
        <v>119.2</v>
      </c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</row>
    <row r="112" spans="1:64">
      <c r="A112" s="36"/>
      <c r="B112" s="32"/>
      <c r="C112" s="8" t="s">
        <v>96</v>
      </c>
      <c r="D112" s="10">
        <v>109.6</v>
      </c>
      <c r="E112" s="10">
        <v>109.6</v>
      </c>
      <c r="F112" s="10">
        <v>109.6</v>
      </c>
      <c r="G112" s="10">
        <v>109.6</v>
      </c>
      <c r="H112" s="10">
        <v>105.7</v>
      </c>
      <c r="I112" s="10">
        <v>154.1</v>
      </c>
      <c r="J112" s="10">
        <v>184</v>
      </c>
      <c r="K112" s="10">
        <v>142.80000000000001</v>
      </c>
      <c r="L112" s="10">
        <v>152.6</v>
      </c>
      <c r="M112" s="10">
        <v>96.7</v>
      </c>
      <c r="N112" s="10">
        <v>150.30000000000001</v>
      </c>
      <c r="O112" s="10">
        <v>87.4</v>
      </c>
      <c r="P112" s="10">
        <v>94.1</v>
      </c>
      <c r="Q112" s="10">
        <v>98.9</v>
      </c>
      <c r="R112" s="10">
        <v>98.6</v>
      </c>
      <c r="S112" s="10">
        <v>78.2</v>
      </c>
      <c r="T112" s="10">
        <v>101.5</v>
      </c>
      <c r="U112" s="10">
        <v>105.3</v>
      </c>
      <c r="V112" s="10">
        <v>104.3</v>
      </c>
      <c r="W112" s="10">
        <v>56.4</v>
      </c>
      <c r="X112" s="10">
        <v>87.4</v>
      </c>
      <c r="Y112" s="10">
        <v>89.1</v>
      </c>
      <c r="Z112" s="10">
        <v>107.8</v>
      </c>
      <c r="AA112" s="10">
        <v>77.3</v>
      </c>
      <c r="AB112" s="10">
        <v>102.2</v>
      </c>
      <c r="AC112" s="100">
        <v>0</v>
      </c>
      <c r="AD112" s="10">
        <v>67.5</v>
      </c>
      <c r="AE112" s="46">
        <v>93.2</v>
      </c>
      <c r="AF112" s="46" t="s">
        <v>111</v>
      </c>
      <c r="AG112" s="46">
        <v>109.6</v>
      </c>
      <c r="AH112" s="36"/>
      <c r="AI112" s="32"/>
      <c r="AJ112" s="8" t="s">
        <v>96</v>
      </c>
      <c r="AK112" s="10">
        <v>109.6</v>
      </c>
      <c r="AL112" s="10">
        <v>115</v>
      </c>
      <c r="AM112" s="38">
        <v>145</v>
      </c>
      <c r="AN112" s="38">
        <v>170</v>
      </c>
      <c r="AO112" s="38">
        <v>103.1</v>
      </c>
      <c r="AP112" s="38">
        <v>76.900000000000006</v>
      </c>
      <c r="AQ112" s="38">
        <v>102.7</v>
      </c>
      <c r="AR112" s="38">
        <v>66.099999999999994</v>
      </c>
      <c r="AS112" s="38">
        <v>106.5</v>
      </c>
      <c r="AT112" s="38">
        <v>107.5</v>
      </c>
      <c r="AU112" s="38">
        <v>89.2</v>
      </c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>
      <c r="A113" s="36"/>
      <c r="B113" s="34"/>
      <c r="C113" s="15" t="s">
        <v>97</v>
      </c>
      <c r="D113" s="14">
        <v>105.4</v>
      </c>
      <c r="E113" s="14">
        <v>105.4</v>
      </c>
      <c r="F113" s="14">
        <v>113.9</v>
      </c>
      <c r="G113" s="14">
        <v>151.30000000000001</v>
      </c>
      <c r="H113" s="14">
        <v>96.2</v>
      </c>
      <c r="I113" s="14">
        <v>136.69999999999999</v>
      </c>
      <c r="J113" s="14">
        <v>153.19999999999999</v>
      </c>
      <c r="K113" s="14">
        <v>131.1</v>
      </c>
      <c r="L113" s="14">
        <v>132.69999999999999</v>
      </c>
      <c r="M113" s="14">
        <v>98.8</v>
      </c>
      <c r="N113" s="14">
        <v>118.5</v>
      </c>
      <c r="O113" s="14">
        <v>84.8</v>
      </c>
      <c r="P113" s="14">
        <v>99</v>
      </c>
      <c r="Q113" s="14">
        <v>83.5</v>
      </c>
      <c r="R113" s="14">
        <v>102.2</v>
      </c>
      <c r="S113" s="14">
        <v>68</v>
      </c>
      <c r="T113" s="14">
        <v>89</v>
      </c>
      <c r="U113" s="14">
        <v>110</v>
      </c>
      <c r="V113" s="14">
        <v>126.9</v>
      </c>
      <c r="W113" s="14">
        <v>42.6</v>
      </c>
      <c r="X113" s="14">
        <v>98.1</v>
      </c>
      <c r="Y113" s="14">
        <v>77.7</v>
      </c>
      <c r="Z113" s="14">
        <v>199.9</v>
      </c>
      <c r="AA113" s="14">
        <v>100.4</v>
      </c>
      <c r="AB113" s="10">
        <v>106.9</v>
      </c>
      <c r="AC113" s="100">
        <v>0</v>
      </c>
      <c r="AD113" s="10">
        <v>44.6</v>
      </c>
      <c r="AE113" s="46">
        <v>111.2</v>
      </c>
      <c r="AF113" s="46" t="s">
        <v>111</v>
      </c>
      <c r="AG113" s="46">
        <v>105.4</v>
      </c>
      <c r="AH113" s="36"/>
      <c r="AI113" s="34"/>
      <c r="AJ113" s="15" t="s">
        <v>97</v>
      </c>
      <c r="AK113" s="14">
        <v>105.4</v>
      </c>
      <c r="AL113" s="10">
        <v>101.9</v>
      </c>
      <c r="AM113" s="38">
        <v>124</v>
      </c>
      <c r="AN113" s="38">
        <v>142.5</v>
      </c>
      <c r="AO113" s="38">
        <v>93</v>
      </c>
      <c r="AP113" s="38">
        <v>73.8</v>
      </c>
      <c r="AQ113" s="38">
        <v>93.4</v>
      </c>
      <c r="AR113" s="38">
        <v>65.599999999999994</v>
      </c>
      <c r="AS113" s="38">
        <v>107.4</v>
      </c>
      <c r="AT113" s="38">
        <v>108.6</v>
      </c>
      <c r="AU113" s="38">
        <v>87.3</v>
      </c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</row>
    <row r="114" spans="1:64">
      <c r="A114" s="8"/>
      <c r="B114" s="28" t="s">
        <v>106</v>
      </c>
      <c r="C114" s="22" t="s">
        <v>84</v>
      </c>
      <c r="D114" s="10">
        <v>125.6</v>
      </c>
      <c r="E114" s="10">
        <v>125.6</v>
      </c>
      <c r="F114" s="10">
        <v>115.1</v>
      </c>
      <c r="G114" s="10">
        <v>179.9</v>
      </c>
      <c r="H114" s="10">
        <v>102.5</v>
      </c>
      <c r="I114" s="10">
        <v>141.19999999999999</v>
      </c>
      <c r="J114" s="10">
        <v>87.6</v>
      </c>
      <c r="K114" s="10">
        <v>161.5</v>
      </c>
      <c r="L114" s="10">
        <v>143.4</v>
      </c>
      <c r="M114" s="10">
        <v>89.6</v>
      </c>
      <c r="N114" s="10">
        <v>176.1</v>
      </c>
      <c r="O114" s="10">
        <v>131.69999999999999</v>
      </c>
      <c r="P114" s="10">
        <v>108</v>
      </c>
      <c r="Q114" s="10">
        <v>99.8</v>
      </c>
      <c r="R114" s="10">
        <v>125.3</v>
      </c>
      <c r="S114" s="10">
        <v>86.7</v>
      </c>
      <c r="T114" s="10">
        <v>124</v>
      </c>
      <c r="U114" s="10">
        <v>141.19999999999999</v>
      </c>
      <c r="V114" s="10">
        <v>97.5</v>
      </c>
      <c r="W114" s="10">
        <v>91.4</v>
      </c>
      <c r="X114" s="10">
        <v>112.6</v>
      </c>
      <c r="Y114" s="10">
        <v>120.8</v>
      </c>
      <c r="Z114" s="10">
        <v>153.1</v>
      </c>
      <c r="AA114" s="10">
        <v>136.69999999999999</v>
      </c>
      <c r="AB114" s="29">
        <v>112.8</v>
      </c>
      <c r="AC114" s="98">
        <v>0</v>
      </c>
      <c r="AD114" s="29">
        <v>65.599999999999994</v>
      </c>
      <c r="AE114" s="99">
        <v>127.2</v>
      </c>
      <c r="AF114" s="99" t="s">
        <v>111</v>
      </c>
      <c r="AG114" s="99">
        <v>125.6</v>
      </c>
      <c r="AH114" s="8"/>
      <c r="AI114" s="28" t="s">
        <v>106</v>
      </c>
      <c r="AJ114" s="22" t="s">
        <v>84</v>
      </c>
      <c r="AK114" s="10">
        <v>125.6</v>
      </c>
      <c r="AL114" s="29">
        <v>132.69999999999999</v>
      </c>
      <c r="AM114" s="41">
        <v>155.1</v>
      </c>
      <c r="AN114" s="41">
        <v>190</v>
      </c>
      <c r="AO114" s="41">
        <v>96.8</v>
      </c>
      <c r="AP114" s="41">
        <v>104.1</v>
      </c>
      <c r="AQ114" s="41">
        <v>116.6</v>
      </c>
      <c r="AR114" s="41">
        <v>98.9</v>
      </c>
      <c r="AS114" s="41">
        <v>121.5</v>
      </c>
      <c r="AT114" s="41">
        <v>117.6</v>
      </c>
      <c r="AU114" s="41">
        <v>187.3</v>
      </c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>
      <c r="A115" s="8"/>
      <c r="B115" s="32"/>
      <c r="C115" s="8" t="s">
        <v>86</v>
      </c>
      <c r="D115" s="10">
        <v>111.6</v>
      </c>
      <c r="E115" s="10">
        <v>111.6</v>
      </c>
      <c r="F115" s="10">
        <v>118</v>
      </c>
      <c r="G115" s="10">
        <v>171.1</v>
      </c>
      <c r="H115" s="10">
        <v>100.2</v>
      </c>
      <c r="I115" s="10">
        <v>100.7</v>
      </c>
      <c r="J115" s="10">
        <v>68.3</v>
      </c>
      <c r="K115" s="10">
        <v>113.9</v>
      </c>
      <c r="L115" s="10">
        <v>97.1</v>
      </c>
      <c r="M115" s="10">
        <v>78.2</v>
      </c>
      <c r="N115" s="10">
        <v>196.1</v>
      </c>
      <c r="O115" s="10">
        <v>106.2</v>
      </c>
      <c r="P115" s="10">
        <v>63.7</v>
      </c>
      <c r="Q115" s="10">
        <v>94.7</v>
      </c>
      <c r="R115" s="10">
        <v>118.4</v>
      </c>
      <c r="S115" s="10">
        <v>79.7</v>
      </c>
      <c r="T115" s="10">
        <v>109.4</v>
      </c>
      <c r="U115" s="10">
        <v>113.3</v>
      </c>
      <c r="V115" s="10">
        <v>93.7</v>
      </c>
      <c r="W115" s="10">
        <v>61.9</v>
      </c>
      <c r="X115" s="10">
        <v>94.2</v>
      </c>
      <c r="Y115" s="10">
        <v>106.4</v>
      </c>
      <c r="Z115" s="10">
        <v>132.1</v>
      </c>
      <c r="AA115" s="10">
        <v>95.1</v>
      </c>
      <c r="AB115" s="10">
        <v>108.5</v>
      </c>
      <c r="AC115" s="100">
        <v>0</v>
      </c>
      <c r="AD115" s="10">
        <v>44.9</v>
      </c>
      <c r="AE115" s="46">
        <v>114.6</v>
      </c>
      <c r="AF115" s="46" t="s">
        <v>111</v>
      </c>
      <c r="AG115" s="46">
        <v>111.6</v>
      </c>
      <c r="AH115" s="8"/>
      <c r="AI115" s="32"/>
      <c r="AJ115" s="8" t="s">
        <v>86</v>
      </c>
      <c r="AK115" s="10">
        <v>111.6</v>
      </c>
      <c r="AL115" s="10">
        <v>109.7</v>
      </c>
      <c r="AM115" s="38">
        <v>135.19999999999999</v>
      </c>
      <c r="AN115" s="38">
        <v>158.9</v>
      </c>
      <c r="AO115" s="38">
        <v>95.5</v>
      </c>
      <c r="AP115" s="38">
        <v>77.2</v>
      </c>
      <c r="AQ115" s="38">
        <v>95.7</v>
      </c>
      <c r="AR115" s="38">
        <v>69.5</v>
      </c>
      <c r="AS115" s="38">
        <v>112.7</v>
      </c>
      <c r="AT115" s="38">
        <v>108.9</v>
      </c>
      <c r="AU115" s="38">
        <v>176.3</v>
      </c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>
      <c r="A116" s="8"/>
      <c r="B116" s="32"/>
      <c r="C116" s="8" t="s">
        <v>88</v>
      </c>
      <c r="D116" s="10">
        <v>97.8</v>
      </c>
      <c r="E116" s="10">
        <v>97.8</v>
      </c>
      <c r="F116" s="10">
        <v>102.5</v>
      </c>
      <c r="G116" s="10">
        <v>147.19999999999999</v>
      </c>
      <c r="H116" s="10">
        <v>90.5</v>
      </c>
      <c r="I116" s="10">
        <v>83.6</v>
      </c>
      <c r="J116" s="10">
        <v>71.599999999999994</v>
      </c>
      <c r="K116" s="10">
        <v>87.6</v>
      </c>
      <c r="L116" s="10">
        <v>86.2</v>
      </c>
      <c r="M116" s="10">
        <v>71.900000000000006</v>
      </c>
      <c r="N116" s="10">
        <v>170</v>
      </c>
      <c r="O116" s="10">
        <v>82</v>
      </c>
      <c r="P116" s="10">
        <v>76.3</v>
      </c>
      <c r="Q116" s="10">
        <v>92.6</v>
      </c>
      <c r="R116" s="10">
        <v>100.1</v>
      </c>
      <c r="S116" s="10">
        <v>73.8</v>
      </c>
      <c r="T116" s="10">
        <v>102.4</v>
      </c>
      <c r="U116" s="10">
        <v>111.5</v>
      </c>
      <c r="V116" s="10">
        <v>89.7</v>
      </c>
      <c r="W116" s="10">
        <v>54.3</v>
      </c>
      <c r="X116" s="10">
        <v>81.400000000000006</v>
      </c>
      <c r="Y116" s="10">
        <v>76.900000000000006</v>
      </c>
      <c r="Z116" s="10">
        <v>141</v>
      </c>
      <c r="AA116" s="10">
        <v>54.4</v>
      </c>
      <c r="AB116" s="10">
        <v>104.8</v>
      </c>
      <c r="AC116" s="100">
        <v>0</v>
      </c>
      <c r="AD116" s="10">
        <v>41.5</v>
      </c>
      <c r="AE116" s="46">
        <v>134.4</v>
      </c>
      <c r="AF116" s="46" t="s">
        <v>111</v>
      </c>
      <c r="AG116" s="46">
        <v>97.8</v>
      </c>
      <c r="AH116" s="8"/>
      <c r="AI116" s="32"/>
      <c r="AJ116" s="8" t="s">
        <v>88</v>
      </c>
      <c r="AK116" s="10">
        <v>97.8</v>
      </c>
      <c r="AL116" s="10">
        <v>94.2</v>
      </c>
      <c r="AM116" s="38">
        <v>112.4</v>
      </c>
      <c r="AN116" s="38">
        <v>127</v>
      </c>
      <c r="AO116" s="38">
        <v>88</v>
      </c>
      <c r="AP116" s="38">
        <v>71.099999999999994</v>
      </c>
      <c r="AQ116" s="38">
        <v>84.3</v>
      </c>
      <c r="AR116" s="38">
        <v>65.599999999999994</v>
      </c>
      <c r="AS116" s="38">
        <v>99.9</v>
      </c>
      <c r="AT116" s="38">
        <v>98.4</v>
      </c>
      <c r="AU116" s="38">
        <v>125.1</v>
      </c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>
      <c r="A117" s="8"/>
      <c r="B117" s="32"/>
      <c r="C117" s="8" t="s">
        <v>89</v>
      </c>
      <c r="D117" s="10">
        <v>113.7</v>
      </c>
      <c r="E117" s="10">
        <v>113.7</v>
      </c>
      <c r="F117" s="10">
        <v>117.6</v>
      </c>
      <c r="G117" s="10">
        <v>102</v>
      </c>
      <c r="H117" s="10">
        <v>144.4</v>
      </c>
      <c r="I117" s="10">
        <v>114.4</v>
      </c>
      <c r="J117" s="10">
        <v>78.2</v>
      </c>
      <c r="K117" s="10">
        <v>131.80000000000001</v>
      </c>
      <c r="L117" s="10">
        <v>97.8</v>
      </c>
      <c r="M117" s="10">
        <v>114.4</v>
      </c>
      <c r="N117" s="10">
        <v>221.7</v>
      </c>
      <c r="O117" s="10">
        <v>118.7</v>
      </c>
      <c r="P117" s="10">
        <v>95.2</v>
      </c>
      <c r="Q117" s="10">
        <v>106.5</v>
      </c>
      <c r="R117" s="10">
        <v>101.8</v>
      </c>
      <c r="S117" s="10">
        <v>90.6</v>
      </c>
      <c r="T117" s="10">
        <v>84.4</v>
      </c>
      <c r="U117" s="10">
        <v>125.1</v>
      </c>
      <c r="V117" s="10">
        <v>86.3</v>
      </c>
      <c r="W117" s="10">
        <v>62.7</v>
      </c>
      <c r="X117" s="10">
        <v>84.7</v>
      </c>
      <c r="Y117" s="10">
        <v>82.4</v>
      </c>
      <c r="Z117" s="10">
        <v>108.4</v>
      </c>
      <c r="AA117" s="10">
        <v>87.8</v>
      </c>
      <c r="AB117" s="10">
        <v>114.1</v>
      </c>
      <c r="AC117" s="100">
        <v>0</v>
      </c>
      <c r="AD117" s="10">
        <v>59.7</v>
      </c>
      <c r="AE117" s="46">
        <v>169.8</v>
      </c>
      <c r="AF117" s="46" t="s">
        <v>111</v>
      </c>
      <c r="AG117" s="46">
        <v>113.7</v>
      </c>
      <c r="AH117" s="8"/>
      <c r="AI117" s="32"/>
      <c r="AJ117" s="8" t="s">
        <v>89</v>
      </c>
      <c r="AK117" s="10">
        <v>113.7</v>
      </c>
      <c r="AL117" s="10">
        <v>131.5</v>
      </c>
      <c r="AM117" s="38">
        <v>164.5</v>
      </c>
      <c r="AN117" s="38">
        <v>183.6</v>
      </c>
      <c r="AO117" s="38">
        <v>132.5</v>
      </c>
      <c r="AP117" s="38">
        <v>89.4</v>
      </c>
      <c r="AQ117" s="38">
        <v>134.1</v>
      </c>
      <c r="AR117" s="38">
        <v>70.8</v>
      </c>
      <c r="AS117" s="38">
        <v>103.5</v>
      </c>
      <c r="AT117" s="38">
        <v>101.6</v>
      </c>
      <c r="AU117" s="38">
        <v>134.69999999999999</v>
      </c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>
      <c r="A118" s="8"/>
      <c r="B118" s="32"/>
      <c r="C118" s="8" t="s">
        <v>90</v>
      </c>
      <c r="D118" s="10">
        <v>109</v>
      </c>
      <c r="E118" s="10">
        <v>108.9</v>
      </c>
      <c r="F118" s="10">
        <v>112.4</v>
      </c>
      <c r="G118" s="10">
        <v>142.69999999999999</v>
      </c>
      <c r="H118" s="10">
        <v>127.2</v>
      </c>
      <c r="I118" s="10">
        <v>99.4</v>
      </c>
      <c r="J118" s="10">
        <v>81.5</v>
      </c>
      <c r="K118" s="10">
        <v>105.4</v>
      </c>
      <c r="L118" s="10">
        <v>104</v>
      </c>
      <c r="M118" s="10">
        <v>120.3</v>
      </c>
      <c r="N118" s="10">
        <v>172</v>
      </c>
      <c r="O118" s="10">
        <v>92.3</v>
      </c>
      <c r="P118" s="10">
        <v>91.1</v>
      </c>
      <c r="Q118" s="10">
        <v>111.3</v>
      </c>
      <c r="R118" s="10">
        <v>102.9</v>
      </c>
      <c r="S118" s="10">
        <v>102.4</v>
      </c>
      <c r="T118" s="10">
        <v>75.5</v>
      </c>
      <c r="U118" s="10">
        <v>128.69999999999999</v>
      </c>
      <c r="V118" s="10">
        <v>89.8</v>
      </c>
      <c r="W118" s="10">
        <v>74.3</v>
      </c>
      <c r="X118" s="10">
        <v>97.8</v>
      </c>
      <c r="Y118" s="10">
        <v>96.6</v>
      </c>
      <c r="Z118" s="10">
        <v>123</v>
      </c>
      <c r="AA118" s="10">
        <v>89.6</v>
      </c>
      <c r="AB118" s="10">
        <v>113.6</v>
      </c>
      <c r="AC118" s="100">
        <v>0</v>
      </c>
      <c r="AD118" s="10">
        <v>77.400000000000006</v>
      </c>
      <c r="AE118" s="46">
        <v>165.9</v>
      </c>
      <c r="AF118" s="46" t="s">
        <v>111</v>
      </c>
      <c r="AG118" s="46">
        <v>109</v>
      </c>
      <c r="AH118" s="8"/>
      <c r="AI118" s="32"/>
      <c r="AJ118" s="8" t="s">
        <v>90</v>
      </c>
      <c r="AK118" s="10">
        <v>109</v>
      </c>
      <c r="AL118" s="10">
        <v>112.7</v>
      </c>
      <c r="AM118" s="38">
        <v>132</v>
      </c>
      <c r="AN118" s="38">
        <v>139.9</v>
      </c>
      <c r="AO118" s="38">
        <v>118.8</v>
      </c>
      <c r="AP118" s="38">
        <v>88.1</v>
      </c>
      <c r="AQ118" s="38">
        <v>105.1</v>
      </c>
      <c r="AR118" s="38">
        <v>80.900000000000006</v>
      </c>
      <c r="AS118" s="38">
        <v>106.8</v>
      </c>
      <c r="AT118" s="38">
        <v>104.6</v>
      </c>
      <c r="AU118" s="38">
        <v>144.5</v>
      </c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>
      <c r="A119" s="8"/>
      <c r="B119" s="32"/>
      <c r="C119" s="8" t="s">
        <v>91</v>
      </c>
      <c r="D119" s="10">
        <v>113.3</v>
      </c>
      <c r="E119" s="10">
        <v>113.3</v>
      </c>
      <c r="F119" s="10">
        <v>115.6</v>
      </c>
      <c r="G119" s="10">
        <v>135.30000000000001</v>
      </c>
      <c r="H119" s="10">
        <v>106.8</v>
      </c>
      <c r="I119" s="10">
        <v>114.1</v>
      </c>
      <c r="J119" s="10">
        <v>82.4</v>
      </c>
      <c r="K119" s="10">
        <v>133.5</v>
      </c>
      <c r="L119" s="10">
        <v>80</v>
      </c>
      <c r="M119" s="10">
        <v>82.3</v>
      </c>
      <c r="N119" s="10">
        <v>172.4</v>
      </c>
      <c r="O119" s="10">
        <v>96.3</v>
      </c>
      <c r="P119" s="10">
        <v>84.2</v>
      </c>
      <c r="Q119" s="10">
        <v>105.8</v>
      </c>
      <c r="R119" s="10">
        <v>113.4</v>
      </c>
      <c r="S119" s="10">
        <v>78.099999999999994</v>
      </c>
      <c r="T119" s="10">
        <v>81.5</v>
      </c>
      <c r="U119" s="10">
        <v>147.9</v>
      </c>
      <c r="V119" s="10">
        <v>94.8</v>
      </c>
      <c r="W119" s="10">
        <v>74.5</v>
      </c>
      <c r="X119" s="10">
        <v>107.1</v>
      </c>
      <c r="Y119" s="10">
        <v>115</v>
      </c>
      <c r="Z119" s="10">
        <v>161.19999999999999</v>
      </c>
      <c r="AA119" s="10">
        <v>85.5</v>
      </c>
      <c r="AB119" s="10">
        <v>114.7</v>
      </c>
      <c r="AC119" s="100">
        <v>0</v>
      </c>
      <c r="AD119" s="10">
        <v>59.1</v>
      </c>
      <c r="AE119" s="46">
        <v>228.1</v>
      </c>
      <c r="AF119" s="46" t="s">
        <v>111</v>
      </c>
      <c r="AG119" s="46">
        <v>113.3</v>
      </c>
      <c r="AH119" s="8"/>
      <c r="AI119" s="32"/>
      <c r="AJ119" s="8" t="s">
        <v>91</v>
      </c>
      <c r="AK119" s="10">
        <v>113.3</v>
      </c>
      <c r="AL119" s="10">
        <v>120</v>
      </c>
      <c r="AM119" s="38">
        <v>138.9</v>
      </c>
      <c r="AN119" s="38">
        <v>157.5</v>
      </c>
      <c r="AO119" s="38">
        <v>107.9</v>
      </c>
      <c r="AP119" s="38">
        <v>95.8</v>
      </c>
      <c r="AQ119" s="38">
        <v>117.8</v>
      </c>
      <c r="AR119" s="38">
        <v>86.5</v>
      </c>
      <c r="AS119" s="38">
        <v>109.5</v>
      </c>
      <c r="AT119" s="38">
        <v>104</v>
      </c>
      <c r="AU119" s="38">
        <v>201.1</v>
      </c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>
      <c r="A120" s="8"/>
      <c r="B120" s="32"/>
      <c r="C120" s="8" t="s">
        <v>92</v>
      </c>
      <c r="D120" s="10">
        <v>111</v>
      </c>
      <c r="E120" s="10">
        <v>111</v>
      </c>
      <c r="F120" s="10">
        <v>107.6</v>
      </c>
      <c r="G120" s="10">
        <v>142</v>
      </c>
      <c r="H120" s="10">
        <v>119.2</v>
      </c>
      <c r="I120" s="10">
        <v>102.8</v>
      </c>
      <c r="J120" s="10">
        <v>141.30000000000001</v>
      </c>
      <c r="K120" s="10">
        <v>92.4</v>
      </c>
      <c r="L120" s="10">
        <v>80.8</v>
      </c>
      <c r="M120" s="10">
        <v>93.3</v>
      </c>
      <c r="N120" s="10">
        <v>163.5</v>
      </c>
      <c r="O120" s="10">
        <v>111.5</v>
      </c>
      <c r="P120" s="10">
        <v>89.4</v>
      </c>
      <c r="Q120" s="10">
        <v>102.3</v>
      </c>
      <c r="R120" s="10">
        <v>119.9</v>
      </c>
      <c r="S120" s="10">
        <v>85.2</v>
      </c>
      <c r="T120" s="10">
        <v>73.2</v>
      </c>
      <c r="U120" s="10">
        <v>128.4</v>
      </c>
      <c r="V120" s="10">
        <v>104.4</v>
      </c>
      <c r="W120" s="10">
        <v>79.2</v>
      </c>
      <c r="X120" s="10">
        <v>108.2</v>
      </c>
      <c r="Y120" s="10">
        <v>102.5</v>
      </c>
      <c r="Z120" s="10">
        <v>217.3</v>
      </c>
      <c r="AA120" s="10">
        <v>80.7</v>
      </c>
      <c r="AB120" s="10">
        <v>108.7</v>
      </c>
      <c r="AC120" s="100">
        <v>0</v>
      </c>
      <c r="AD120" s="10">
        <v>40.5</v>
      </c>
      <c r="AE120" s="46">
        <v>242.8</v>
      </c>
      <c r="AF120" s="46" t="s">
        <v>111</v>
      </c>
      <c r="AG120" s="46">
        <v>111</v>
      </c>
      <c r="AH120" s="8"/>
      <c r="AI120" s="32"/>
      <c r="AJ120" s="8" t="s">
        <v>92</v>
      </c>
      <c r="AK120" s="10">
        <v>111</v>
      </c>
      <c r="AL120" s="10">
        <v>107.2</v>
      </c>
      <c r="AM120" s="38">
        <v>113.3</v>
      </c>
      <c r="AN120" s="38">
        <v>115.3</v>
      </c>
      <c r="AO120" s="38">
        <v>109.9</v>
      </c>
      <c r="AP120" s="38">
        <v>99.5</v>
      </c>
      <c r="AQ120" s="38">
        <v>124.5</v>
      </c>
      <c r="AR120" s="38">
        <v>89</v>
      </c>
      <c r="AS120" s="38">
        <v>113.2</v>
      </c>
      <c r="AT120" s="38">
        <v>108.9</v>
      </c>
      <c r="AU120" s="38">
        <v>184.9</v>
      </c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>
      <c r="A121" s="8"/>
      <c r="B121" s="32"/>
      <c r="C121" s="8" t="s">
        <v>93</v>
      </c>
      <c r="D121" s="10">
        <v>121.9</v>
      </c>
      <c r="E121" s="10">
        <v>121.9</v>
      </c>
      <c r="F121" s="10">
        <v>113.6</v>
      </c>
      <c r="G121" s="10">
        <v>123.3</v>
      </c>
      <c r="H121" s="10">
        <v>144.4</v>
      </c>
      <c r="I121" s="10">
        <v>140.1</v>
      </c>
      <c r="J121" s="10">
        <v>93.7</v>
      </c>
      <c r="K121" s="10">
        <v>169.6</v>
      </c>
      <c r="L121" s="10">
        <v>85.4</v>
      </c>
      <c r="M121" s="10">
        <v>129.80000000000001</v>
      </c>
      <c r="N121" s="10">
        <v>152.69999999999999</v>
      </c>
      <c r="O121" s="10">
        <v>105.8</v>
      </c>
      <c r="P121" s="10">
        <v>100.5</v>
      </c>
      <c r="Q121" s="10">
        <v>111.3</v>
      </c>
      <c r="R121" s="10">
        <v>124.3</v>
      </c>
      <c r="S121" s="10">
        <v>88.4</v>
      </c>
      <c r="T121" s="10">
        <v>100.2</v>
      </c>
      <c r="U121" s="10">
        <v>138.80000000000001</v>
      </c>
      <c r="V121" s="10">
        <v>99.6</v>
      </c>
      <c r="W121" s="10">
        <v>86.7</v>
      </c>
      <c r="X121" s="10">
        <v>93.4</v>
      </c>
      <c r="Y121" s="10">
        <v>102.4</v>
      </c>
      <c r="Z121" s="10">
        <v>128.69999999999999</v>
      </c>
      <c r="AA121" s="10">
        <v>106.5</v>
      </c>
      <c r="AB121" s="10">
        <v>116.3</v>
      </c>
      <c r="AC121" s="100">
        <v>0</v>
      </c>
      <c r="AD121" s="10">
        <v>44.4</v>
      </c>
      <c r="AE121" s="46">
        <v>221.4</v>
      </c>
      <c r="AF121" s="46" t="s">
        <v>111</v>
      </c>
      <c r="AG121" s="46">
        <v>121.9</v>
      </c>
      <c r="AH121" s="8"/>
      <c r="AI121" s="32"/>
      <c r="AJ121" s="8" t="s">
        <v>93</v>
      </c>
      <c r="AK121" s="10">
        <v>121.9</v>
      </c>
      <c r="AL121" s="10">
        <v>127.4</v>
      </c>
      <c r="AM121" s="38">
        <v>153</v>
      </c>
      <c r="AN121" s="38">
        <v>167.8</v>
      </c>
      <c r="AO121" s="38">
        <v>128.19999999999999</v>
      </c>
      <c r="AP121" s="38">
        <v>94.8</v>
      </c>
      <c r="AQ121" s="38">
        <v>113.6</v>
      </c>
      <c r="AR121" s="38">
        <v>86.9</v>
      </c>
      <c r="AS121" s="38">
        <v>118.7</v>
      </c>
      <c r="AT121" s="38">
        <v>115.6</v>
      </c>
      <c r="AU121" s="38">
        <v>171.5</v>
      </c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>
      <c r="A122" s="8"/>
      <c r="B122" s="32"/>
      <c r="C122" s="8" t="s">
        <v>94</v>
      </c>
      <c r="D122" s="10">
        <v>117.7</v>
      </c>
      <c r="E122" s="10">
        <v>117.6</v>
      </c>
      <c r="F122" s="10">
        <v>113.3</v>
      </c>
      <c r="G122" s="10">
        <v>105.1</v>
      </c>
      <c r="H122" s="10">
        <v>153.6</v>
      </c>
      <c r="I122" s="10">
        <v>128.19999999999999</v>
      </c>
      <c r="J122" s="10">
        <v>199</v>
      </c>
      <c r="K122" s="10">
        <v>112.3</v>
      </c>
      <c r="L122" s="10">
        <v>72.900000000000006</v>
      </c>
      <c r="M122" s="10">
        <v>101.9</v>
      </c>
      <c r="N122" s="10">
        <v>168.1</v>
      </c>
      <c r="O122" s="10">
        <v>90.7</v>
      </c>
      <c r="P122" s="10">
        <v>91.2</v>
      </c>
      <c r="Q122" s="10">
        <v>122.9</v>
      </c>
      <c r="R122" s="10">
        <v>115.6</v>
      </c>
      <c r="S122" s="10">
        <v>77.7</v>
      </c>
      <c r="T122" s="10">
        <v>96.3</v>
      </c>
      <c r="U122" s="10">
        <v>145.30000000000001</v>
      </c>
      <c r="V122" s="10">
        <v>87.1</v>
      </c>
      <c r="W122" s="10">
        <v>72.8</v>
      </c>
      <c r="X122" s="10">
        <v>93.8</v>
      </c>
      <c r="Y122" s="10">
        <v>101.9</v>
      </c>
      <c r="Z122" s="10">
        <v>131.19999999999999</v>
      </c>
      <c r="AA122" s="10">
        <v>78.400000000000006</v>
      </c>
      <c r="AB122" s="10">
        <v>120</v>
      </c>
      <c r="AC122" s="100">
        <v>0</v>
      </c>
      <c r="AD122" s="10">
        <v>50.4</v>
      </c>
      <c r="AE122" s="46">
        <v>280.3</v>
      </c>
      <c r="AF122" s="46" t="s">
        <v>111</v>
      </c>
      <c r="AG122" s="46">
        <v>117.7</v>
      </c>
      <c r="AH122" s="8"/>
      <c r="AI122" s="32"/>
      <c r="AJ122" s="8" t="s">
        <v>94</v>
      </c>
      <c r="AK122" s="10">
        <v>117.7</v>
      </c>
      <c r="AL122" s="10">
        <v>113</v>
      </c>
      <c r="AM122" s="38">
        <v>133.69999999999999</v>
      </c>
      <c r="AN122" s="38">
        <v>126.9</v>
      </c>
      <c r="AO122" s="38">
        <v>145.19999999999999</v>
      </c>
      <c r="AP122" s="38">
        <v>86.6</v>
      </c>
      <c r="AQ122" s="38">
        <v>101.9</v>
      </c>
      <c r="AR122" s="38">
        <v>80.3</v>
      </c>
      <c r="AS122" s="38">
        <v>120.3</v>
      </c>
      <c r="AT122" s="38">
        <v>116.3</v>
      </c>
      <c r="AU122" s="38">
        <v>187.8</v>
      </c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>
      <c r="A123" s="8"/>
      <c r="B123" s="32"/>
      <c r="C123" s="8" t="s">
        <v>95</v>
      </c>
      <c r="D123" s="10">
        <v>111.9</v>
      </c>
      <c r="E123" s="10">
        <v>111.9</v>
      </c>
      <c r="F123" s="10">
        <v>109.7</v>
      </c>
      <c r="G123" s="10">
        <v>96.7</v>
      </c>
      <c r="H123" s="10">
        <v>127.9</v>
      </c>
      <c r="I123" s="10">
        <v>128.30000000000001</v>
      </c>
      <c r="J123" s="10">
        <v>133.4</v>
      </c>
      <c r="K123" s="10">
        <v>138.19999999999999</v>
      </c>
      <c r="L123" s="10">
        <v>71.400000000000006</v>
      </c>
      <c r="M123" s="10">
        <v>182.6</v>
      </c>
      <c r="N123" s="10">
        <v>139.1</v>
      </c>
      <c r="O123" s="10">
        <v>84.8</v>
      </c>
      <c r="P123" s="10">
        <v>80</v>
      </c>
      <c r="Q123" s="10">
        <v>110.9</v>
      </c>
      <c r="R123" s="10">
        <v>115.4</v>
      </c>
      <c r="S123" s="10">
        <v>96.2</v>
      </c>
      <c r="T123" s="10">
        <v>85.9</v>
      </c>
      <c r="U123" s="10">
        <v>122.1</v>
      </c>
      <c r="V123" s="10">
        <v>88.5</v>
      </c>
      <c r="W123" s="10">
        <v>64.599999999999994</v>
      </c>
      <c r="X123" s="10">
        <v>96.8</v>
      </c>
      <c r="Y123" s="10">
        <v>110.8</v>
      </c>
      <c r="Z123" s="10">
        <v>125</v>
      </c>
      <c r="AA123" s="10">
        <v>93.3</v>
      </c>
      <c r="AB123" s="10">
        <v>108.3</v>
      </c>
      <c r="AC123" s="100">
        <v>0</v>
      </c>
      <c r="AD123" s="10">
        <v>54.6</v>
      </c>
      <c r="AE123" s="46">
        <v>291.8</v>
      </c>
      <c r="AF123" s="46" t="s">
        <v>111</v>
      </c>
      <c r="AG123" s="46">
        <v>111.9</v>
      </c>
      <c r="AH123" s="8"/>
      <c r="AI123" s="32"/>
      <c r="AJ123" s="8" t="s">
        <v>95</v>
      </c>
      <c r="AK123" s="10">
        <v>111.9</v>
      </c>
      <c r="AL123" s="10">
        <v>105.2</v>
      </c>
      <c r="AM123" s="38">
        <v>125.2</v>
      </c>
      <c r="AN123" s="38">
        <v>130.69999999999999</v>
      </c>
      <c r="AO123" s="38">
        <v>115.8</v>
      </c>
      <c r="AP123" s="38">
        <v>79.8</v>
      </c>
      <c r="AQ123" s="38">
        <v>94.3</v>
      </c>
      <c r="AR123" s="38">
        <v>73.7</v>
      </c>
      <c r="AS123" s="38">
        <v>115.7</v>
      </c>
      <c r="AT123" s="38">
        <v>114.1</v>
      </c>
      <c r="AU123" s="38">
        <v>143.69999999999999</v>
      </c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>
      <c r="A124" s="8"/>
      <c r="B124" s="32"/>
      <c r="C124" s="8" t="s">
        <v>96</v>
      </c>
      <c r="D124" s="10">
        <v>1381.8</v>
      </c>
      <c r="E124" s="10">
        <v>1382</v>
      </c>
      <c r="F124" s="10">
        <v>118.8</v>
      </c>
      <c r="G124" s="10">
        <v>119.7</v>
      </c>
      <c r="H124" s="10">
        <v>105.1</v>
      </c>
      <c r="I124" s="10">
        <v>143.6</v>
      </c>
      <c r="J124" s="10">
        <v>152.9</v>
      </c>
      <c r="K124" s="10">
        <v>155.30000000000001</v>
      </c>
      <c r="L124" s="10">
        <v>70.2</v>
      </c>
      <c r="M124" s="10">
        <v>159.4</v>
      </c>
      <c r="N124" s="10">
        <v>135.5</v>
      </c>
      <c r="O124" s="10">
        <v>99.9</v>
      </c>
      <c r="P124" s="10">
        <v>77.599999999999994</v>
      </c>
      <c r="Q124" s="10">
        <v>103.3</v>
      </c>
      <c r="R124" s="10">
        <v>7297.3</v>
      </c>
      <c r="S124" s="10">
        <v>87.5</v>
      </c>
      <c r="T124" s="10">
        <v>95.7</v>
      </c>
      <c r="U124" s="10">
        <v>107.1</v>
      </c>
      <c r="V124" s="10">
        <v>91</v>
      </c>
      <c r="W124" s="10">
        <v>56</v>
      </c>
      <c r="X124" s="10">
        <v>102.1</v>
      </c>
      <c r="Y124" s="10">
        <v>114.6</v>
      </c>
      <c r="Z124" s="10">
        <v>159.19999999999999</v>
      </c>
      <c r="AA124" s="10">
        <v>89.9</v>
      </c>
      <c r="AB124" s="10">
        <v>104.9</v>
      </c>
      <c r="AC124" s="100">
        <v>0</v>
      </c>
      <c r="AD124" s="10">
        <v>45.1</v>
      </c>
      <c r="AE124" s="46">
        <v>336.3</v>
      </c>
      <c r="AF124" s="46" t="s">
        <v>111</v>
      </c>
      <c r="AG124" s="46">
        <v>1381.8</v>
      </c>
      <c r="AH124" s="8"/>
      <c r="AI124" s="32"/>
      <c r="AJ124" s="8" t="s">
        <v>96</v>
      </c>
      <c r="AK124" s="10">
        <v>1381.8</v>
      </c>
      <c r="AL124" s="10">
        <v>103.1</v>
      </c>
      <c r="AM124" s="38">
        <v>119.6</v>
      </c>
      <c r="AN124" s="38">
        <v>137.69999999999999</v>
      </c>
      <c r="AO124" s="38">
        <v>89.3</v>
      </c>
      <c r="AP124" s="38">
        <v>82.1</v>
      </c>
      <c r="AQ124" s="38">
        <v>108.2</v>
      </c>
      <c r="AR124" s="38">
        <v>71.3</v>
      </c>
      <c r="AS124" s="38">
        <v>2114.9</v>
      </c>
      <c r="AT124" s="38">
        <v>2235.5</v>
      </c>
      <c r="AU124" s="38">
        <v>81.900000000000006</v>
      </c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>
      <c r="A125" s="8"/>
      <c r="B125" s="34"/>
      <c r="C125" s="15" t="s">
        <v>97</v>
      </c>
      <c r="D125" s="14">
        <v>1812.2</v>
      </c>
      <c r="E125" s="14">
        <v>1812.6</v>
      </c>
      <c r="F125" s="14">
        <v>119.6</v>
      </c>
      <c r="G125" s="14">
        <v>108.6</v>
      </c>
      <c r="H125" s="14">
        <v>107.9</v>
      </c>
      <c r="I125" s="14">
        <v>155.6</v>
      </c>
      <c r="J125" s="14">
        <v>160.5</v>
      </c>
      <c r="K125" s="14">
        <v>169.1</v>
      </c>
      <c r="L125" s="14">
        <v>82.2</v>
      </c>
      <c r="M125" s="14">
        <v>151.1</v>
      </c>
      <c r="N125" s="14">
        <v>116.4</v>
      </c>
      <c r="O125" s="14">
        <v>98.8</v>
      </c>
      <c r="P125" s="14">
        <v>89.8</v>
      </c>
      <c r="Q125" s="14">
        <v>108.6</v>
      </c>
      <c r="R125" s="14">
        <v>9725.9</v>
      </c>
      <c r="S125" s="14">
        <v>69</v>
      </c>
      <c r="T125" s="14">
        <v>116.8</v>
      </c>
      <c r="U125" s="14">
        <v>116.8</v>
      </c>
      <c r="V125" s="14">
        <v>105.3</v>
      </c>
      <c r="W125" s="14">
        <v>43.5</v>
      </c>
      <c r="X125" s="14">
        <v>106.4</v>
      </c>
      <c r="Y125" s="14">
        <v>88.4</v>
      </c>
      <c r="Z125" s="14">
        <v>246.1</v>
      </c>
      <c r="AA125" s="14">
        <v>92.6</v>
      </c>
      <c r="AB125" s="14">
        <v>109.7</v>
      </c>
      <c r="AC125" s="101">
        <v>0</v>
      </c>
      <c r="AD125" s="14">
        <v>27.7</v>
      </c>
      <c r="AE125" s="102">
        <v>344.7</v>
      </c>
      <c r="AF125" s="102" t="s">
        <v>111</v>
      </c>
      <c r="AG125" s="102">
        <v>1812.2</v>
      </c>
      <c r="AH125" s="8"/>
      <c r="AI125" s="34"/>
      <c r="AJ125" s="15" t="s">
        <v>97</v>
      </c>
      <c r="AK125" s="14">
        <v>1812.2</v>
      </c>
      <c r="AL125" s="14">
        <v>104.3</v>
      </c>
      <c r="AM125" s="14">
        <v>128.1</v>
      </c>
      <c r="AN125" s="14">
        <v>147.6</v>
      </c>
      <c r="AO125" s="14">
        <v>95.5</v>
      </c>
      <c r="AP125" s="14">
        <v>74.099999999999994</v>
      </c>
      <c r="AQ125" s="14">
        <v>94.5</v>
      </c>
      <c r="AR125" s="14">
        <v>65.5</v>
      </c>
      <c r="AS125" s="14">
        <v>2791.5</v>
      </c>
      <c r="AT125" s="14">
        <v>2950.5</v>
      </c>
      <c r="AU125" s="14">
        <v>109.7</v>
      </c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>
      <c r="A126" s="8"/>
      <c r="B126" s="28" t="s">
        <v>107</v>
      </c>
      <c r="C126" s="22" t="s">
        <v>84</v>
      </c>
      <c r="D126" s="10">
        <v>427.3</v>
      </c>
      <c r="E126" s="10">
        <v>427.3</v>
      </c>
      <c r="F126" s="10">
        <v>118.5</v>
      </c>
      <c r="G126" s="10">
        <v>128.1</v>
      </c>
      <c r="H126" s="10">
        <v>6145.7</v>
      </c>
      <c r="I126" s="10">
        <v>129.19999999999999</v>
      </c>
      <c r="J126" s="10">
        <v>78.599999999999994</v>
      </c>
      <c r="K126" s="10">
        <v>155.6</v>
      </c>
      <c r="L126" s="10">
        <v>96.9</v>
      </c>
      <c r="M126" s="10">
        <v>199.9</v>
      </c>
      <c r="N126" s="10">
        <v>117.8</v>
      </c>
      <c r="O126" s="10">
        <v>129.4</v>
      </c>
      <c r="P126" s="10">
        <v>77.3</v>
      </c>
      <c r="Q126" s="10">
        <v>128.69999999999999</v>
      </c>
      <c r="R126" s="10">
        <v>148</v>
      </c>
      <c r="S126" s="10">
        <v>88.8</v>
      </c>
      <c r="T126" s="10">
        <v>141.6</v>
      </c>
      <c r="U126" s="10">
        <v>141.4</v>
      </c>
      <c r="V126" s="10">
        <v>110.5</v>
      </c>
      <c r="W126" s="10">
        <v>89.2</v>
      </c>
      <c r="X126" s="10">
        <v>133</v>
      </c>
      <c r="Y126" s="10">
        <v>171.1</v>
      </c>
      <c r="Z126" s="10">
        <v>204.2</v>
      </c>
      <c r="AA126" s="10">
        <v>110</v>
      </c>
      <c r="AB126" s="10">
        <v>109.2</v>
      </c>
      <c r="AC126" s="100">
        <v>0</v>
      </c>
      <c r="AD126" s="10">
        <v>43.8</v>
      </c>
      <c r="AE126" s="46">
        <v>339.5</v>
      </c>
      <c r="AF126" s="46" t="s">
        <v>111</v>
      </c>
      <c r="AG126" s="46">
        <v>427.3</v>
      </c>
      <c r="AH126" s="8"/>
      <c r="AI126" s="28" t="s">
        <v>107</v>
      </c>
      <c r="AJ126" s="22" t="s">
        <v>84</v>
      </c>
      <c r="AK126" s="10">
        <v>427.3</v>
      </c>
      <c r="AL126" s="10">
        <v>937.3</v>
      </c>
      <c r="AM126" s="10">
        <v>1589.7</v>
      </c>
      <c r="AN126" s="10">
        <v>137</v>
      </c>
      <c r="AO126" s="10">
        <v>4019.1</v>
      </c>
      <c r="AP126" s="10">
        <v>105.5</v>
      </c>
      <c r="AQ126" s="10">
        <v>100.9</v>
      </c>
      <c r="AR126" s="10">
        <v>107.4</v>
      </c>
      <c r="AS126" s="10">
        <v>134.9</v>
      </c>
      <c r="AT126" s="10">
        <v>128.19999999999999</v>
      </c>
      <c r="AU126" s="10">
        <v>248</v>
      </c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>
      <c r="A127" s="8"/>
      <c r="B127" s="32"/>
      <c r="C127" s="8" t="s">
        <v>86</v>
      </c>
      <c r="D127" s="10">
        <v>197</v>
      </c>
      <c r="E127" s="10">
        <v>196.9</v>
      </c>
      <c r="F127" s="10">
        <v>121</v>
      </c>
      <c r="G127" s="10">
        <v>155.6</v>
      </c>
      <c r="H127" s="10">
        <v>1708.7</v>
      </c>
      <c r="I127" s="10">
        <v>118.8</v>
      </c>
      <c r="J127" s="10">
        <v>103.2</v>
      </c>
      <c r="K127" s="10">
        <v>132.69999999999999</v>
      </c>
      <c r="L127" s="10">
        <v>81.5</v>
      </c>
      <c r="M127" s="10">
        <v>204.9</v>
      </c>
      <c r="N127" s="10">
        <v>108.8</v>
      </c>
      <c r="O127" s="10">
        <v>100.7</v>
      </c>
      <c r="P127" s="10">
        <v>94.9</v>
      </c>
      <c r="Q127" s="10">
        <v>122.6</v>
      </c>
      <c r="R127" s="10">
        <v>124</v>
      </c>
      <c r="S127" s="10">
        <v>95.9</v>
      </c>
      <c r="T127" s="10">
        <v>117.2</v>
      </c>
      <c r="U127" s="10">
        <v>137.1</v>
      </c>
      <c r="V127" s="10">
        <v>101.6</v>
      </c>
      <c r="W127" s="10">
        <v>68.3</v>
      </c>
      <c r="X127" s="10">
        <v>102.4</v>
      </c>
      <c r="Y127" s="10">
        <v>109.2</v>
      </c>
      <c r="Z127" s="10">
        <v>175.9</v>
      </c>
      <c r="AA127" s="10">
        <v>94.1</v>
      </c>
      <c r="AB127" s="10">
        <v>100.8</v>
      </c>
      <c r="AC127" s="100">
        <v>0</v>
      </c>
      <c r="AD127" s="10">
        <v>41.2</v>
      </c>
      <c r="AE127" s="46">
        <v>356.5</v>
      </c>
      <c r="AF127" s="46" t="s">
        <v>111</v>
      </c>
      <c r="AG127" s="46">
        <v>197</v>
      </c>
      <c r="AH127" s="8"/>
      <c r="AI127" s="32"/>
      <c r="AJ127" s="8" t="s">
        <v>86</v>
      </c>
      <c r="AK127" s="10">
        <v>197</v>
      </c>
      <c r="AL127" s="10">
        <v>313.3</v>
      </c>
      <c r="AM127" s="10">
        <v>493.4</v>
      </c>
      <c r="AN127" s="10">
        <v>112.5</v>
      </c>
      <c r="AO127" s="10">
        <v>1130.5</v>
      </c>
      <c r="AP127" s="10">
        <v>83.5</v>
      </c>
      <c r="AQ127" s="10">
        <v>94</v>
      </c>
      <c r="AR127" s="10">
        <v>79.099999999999994</v>
      </c>
      <c r="AS127" s="10">
        <v>130.30000000000001</v>
      </c>
      <c r="AT127" s="10">
        <v>127.8</v>
      </c>
      <c r="AU127" s="10">
        <v>172.1</v>
      </c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>
      <c r="A128" s="8"/>
      <c r="B128" s="32"/>
      <c r="C128" s="8" t="s">
        <v>88</v>
      </c>
      <c r="D128" s="10">
        <v>98.6</v>
      </c>
      <c r="E128" s="10">
        <v>98.5</v>
      </c>
      <c r="F128" s="10">
        <v>97.1</v>
      </c>
      <c r="G128" s="10">
        <v>170.1</v>
      </c>
      <c r="H128" s="10">
        <v>128.4</v>
      </c>
      <c r="I128" s="10">
        <v>72.400000000000006</v>
      </c>
      <c r="J128" s="10">
        <v>42.9</v>
      </c>
      <c r="K128" s="10">
        <v>80.099999999999994</v>
      </c>
      <c r="L128" s="10">
        <v>90.3</v>
      </c>
      <c r="M128" s="10">
        <v>211.3</v>
      </c>
      <c r="N128" s="10">
        <v>79.5</v>
      </c>
      <c r="O128" s="10">
        <v>102.1</v>
      </c>
      <c r="P128" s="10">
        <v>69</v>
      </c>
      <c r="Q128" s="10">
        <v>95.1</v>
      </c>
      <c r="R128" s="10">
        <v>108.4</v>
      </c>
      <c r="S128" s="10">
        <v>73.2</v>
      </c>
      <c r="T128" s="10">
        <v>91.4</v>
      </c>
      <c r="U128" s="10">
        <v>124.9</v>
      </c>
      <c r="V128" s="10">
        <v>95.8</v>
      </c>
      <c r="W128" s="10">
        <v>58.1</v>
      </c>
      <c r="X128" s="10">
        <v>100.9</v>
      </c>
      <c r="Y128" s="10">
        <v>98.3</v>
      </c>
      <c r="Z128" s="10">
        <v>214.4</v>
      </c>
      <c r="AA128" s="10">
        <v>55.8</v>
      </c>
      <c r="AB128" s="10">
        <v>93.6</v>
      </c>
      <c r="AC128" s="100">
        <v>0</v>
      </c>
      <c r="AD128" s="10">
        <v>32.700000000000003</v>
      </c>
      <c r="AE128" s="46">
        <v>406.8</v>
      </c>
      <c r="AF128" s="46" t="s">
        <v>111</v>
      </c>
      <c r="AG128" s="46">
        <v>98.6</v>
      </c>
      <c r="AH128" s="8"/>
      <c r="AI128" s="32"/>
      <c r="AJ128" s="8" t="s">
        <v>88</v>
      </c>
      <c r="AK128" s="10">
        <v>98.6</v>
      </c>
      <c r="AL128" s="10">
        <v>80.599999999999994</v>
      </c>
      <c r="AM128" s="10">
        <v>81.5</v>
      </c>
      <c r="AN128" s="10">
        <v>67.7</v>
      </c>
      <c r="AO128" s="10">
        <v>104.6</v>
      </c>
      <c r="AP128" s="10">
        <v>79.5</v>
      </c>
      <c r="AQ128" s="10">
        <v>90.3</v>
      </c>
      <c r="AR128" s="10">
        <v>74.900000000000006</v>
      </c>
      <c r="AS128" s="10">
        <v>108.9</v>
      </c>
      <c r="AT128" s="10">
        <v>107.9</v>
      </c>
      <c r="AU128" s="10">
        <v>125.4</v>
      </c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>
      <c r="A129" s="8"/>
      <c r="B129" s="32"/>
      <c r="C129" s="8" t="s">
        <v>89</v>
      </c>
      <c r="D129" s="10">
        <v>113.8</v>
      </c>
      <c r="E129" s="10">
        <v>113.7</v>
      </c>
      <c r="F129" s="10">
        <v>105.1</v>
      </c>
      <c r="G129" s="10">
        <v>130</v>
      </c>
      <c r="H129" s="10">
        <v>149.5</v>
      </c>
      <c r="I129" s="10">
        <v>112.9</v>
      </c>
      <c r="J129" s="10">
        <v>72.8</v>
      </c>
      <c r="K129" s="10">
        <v>128.5</v>
      </c>
      <c r="L129" s="10">
        <v>112.6</v>
      </c>
      <c r="M129" s="10">
        <v>243.5</v>
      </c>
      <c r="N129" s="10">
        <v>110.8</v>
      </c>
      <c r="O129" s="10">
        <v>81.8</v>
      </c>
      <c r="P129" s="10">
        <v>114.5</v>
      </c>
      <c r="Q129" s="10">
        <v>101.7</v>
      </c>
      <c r="R129" s="10">
        <v>137.6</v>
      </c>
      <c r="S129" s="10">
        <v>91.5</v>
      </c>
      <c r="T129" s="10">
        <v>86.1</v>
      </c>
      <c r="U129" s="10">
        <v>119.8</v>
      </c>
      <c r="V129" s="10">
        <v>97.1</v>
      </c>
      <c r="W129" s="10">
        <v>67</v>
      </c>
      <c r="X129" s="10">
        <v>85.7</v>
      </c>
      <c r="Y129" s="10">
        <v>82.4</v>
      </c>
      <c r="Z129" s="10">
        <v>143.6</v>
      </c>
      <c r="AA129" s="10">
        <v>101.2</v>
      </c>
      <c r="AB129" s="10">
        <v>88.4</v>
      </c>
      <c r="AC129" s="100">
        <v>0</v>
      </c>
      <c r="AD129" s="10">
        <v>41.9</v>
      </c>
      <c r="AE129" s="46">
        <v>363.1</v>
      </c>
      <c r="AF129" s="46" t="s">
        <v>111</v>
      </c>
      <c r="AG129" s="46">
        <v>113.8</v>
      </c>
      <c r="AH129" s="8"/>
      <c r="AI129" s="32"/>
      <c r="AJ129" s="8" t="s">
        <v>89</v>
      </c>
      <c r="AK129" s="10">
        <v>113.8</v>
      </c>
      <c r="AL129" s="10">
        <v>101.5</v>
      </c>
      <c r="AM129" s="10">
        <v>121.4</v>
      </c>
      <c r="AN129" s="10">
        <v>125.6</v>
      </c>
      <c r="AO129" s="10">
        <v>114.3</v>
      </c>
      <c r="AP129" s="10">
        <v>76.099999999999994</v>
      </c>
      <c r="AQ129" s="10">
        <v>88.3</v>
      </c>
      <c r="AR129" s="10">
        <v>71</v>
      </c>
      <c r="AS129" s="10">
        <v>120.9</v>
      </c>
      <c r="AT129" s="10">
        <v>120.5</v>
      </c>
      <c r="AU129" s="10">
        <v>127.6</v>
      </c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>
      <c r="A130" s="8"/>
      <c r="B130" s="32"/>
      <c r="C130" s="8" t="s">
        <v>90</v>
      </c>
      <c r="D130" s="10">
        <v>115.3</v>
      </c>
      <c r="E130" s="10">
        <v>115.2</v>
      </c>
      <c r="F130" s="10">
        <v>104.2</v>
      </c>
      <c r="G130" s="10">
        <v>205.5</v>
      </c>
      <c r="H130" s="10">
        <v>149.19999999999999</v>
      </c>
      <c r="I130" s="10">
        <v>118.1</v>
      </c>
      <c r="J130" s="10">
        <v>107.1</v>
      </c>
      <c r="K130" s="10">
        <v>109.7</v>
      </c>
      <c r="L130" s="10">
        <v>178.5</v>
      </c>
      <c r="M130" s="10">
        <v>230.3</v>
      </c>
      <c r="N130" s="10">
        <v>112.5</v>
      </c>
      <c r="O130" s="10">
        <v>90.2</v>
      </c>
      <c r="P130" s="10">
        <v>131.69999999999999</v>
      </c>
      <c r="Q130" s="10">
        <v>110.2</v>
      </c>
      <c r="R130" s="10">
        <v>118</v>
      </c>
      <c r="S130" s="10">
        <v>99.2</v>
      </c>
      <c r="T130" s="10">
        <v>87.5</v>
      </c>
      <c r="U130" s="10">
        <v>107.8</v>
      </c>
      <c r="V130" s="10">
        <v>104.5</v>
      </c>
      <c r="W130" s="10">
        <v>76.7</v>
      </c>
      <c r="X130" s="10">
        <v>106.6</v>
      </c>
      <c r="Y130" s="10">
        <v>93.3</v>
      </c>
      <c r="Z130" s="10">
        <v>188.1</v>
      </c>
      <c r="AA130" s="10">
        <v>111.4</v>
      </c>
      <c r="AB130" s="10">
        <v>112</v>
      </c>
      <c r="AC130" s="100">
        <v>0</v>
      </c>
      <c r="AD130" s="10">
        <v>60</v>
      </c>
      <c r="AE130" s="46">
        <v>472.9</v>
      </c>
      <c r="AF130" s="46" t="s">
        <v>111</v>
      </c>
      <c r="AG130" s="46">
        <v>115.3</v>
      </c>
      <c r="AH130" s="8"/>
      <c r="AI130" s="32"/>
      <c r="AJ130" s="8" t="s">
        <v>90</v>
      </c>
      <c r="AK130" s="10">
        <v>115.3</v>
      </c>
      <c r="AL130" s="10">
        <v>105.4</v>
      </c>
      <c r="AM130" s="10">
        <v>118.2</v>
      </c>
      <c r="AN130" s="10">
        <v>119.5</v>
      </c>
      <c r="AO130" s="10">
        <v>116</v>
      </c>
      <c r="AP130" s="10">
        <v>89.1</v>
      </c>
      <c r="AQ130" s="10">
        <v>107.4</v>
      </c>
      <c r="AR130" s="10">
        <v>81.400000000000006</v>
      </c>
      <c r="AS130" s="10">
        <v>120.9</v>
      </c>
      <c r="AT130" s="10">
        <v>122.3</v>
      </c>
      <c r="AU130" s="10">
        <v>97.9</v>
      </c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>
      <c r="A131" s="8"/>
      <c r="B131" s="32"/>
      <c r="C131" s="8" t="s">
        <v>91</v>
      </c>
      <c r="D131" s="10">
        <v>117.8</v>
      </c>
      <c r="E131" s="10">
        <v>117.7</v>
      </c>
      <c r="F131" s="10">
        <v>113.8</v>
      </c>
      <c r="G131" s="10">
        <v>185.1</v>
      </c>
      <c r="H131" s="10">
        <v>183.8</v>
      </c>
      <c r="I131" s="10">
        <v>105.4</v>
      </c>
      <c r="J131" s="10">
        <v>94.5</v>
      </c>
      <c r="K131" s="10">
        <v>101.3</v>
      </c>
      <c r="L131" s="10">
        <v>144.80000000000001</v>
      </c>
      <c r="M131" s="10">
        <v>217.8</v>
      </c>
      <c r="N131" s="10">
        <v>124.8</v>
      </c>
      <c r="O131" s="10">
        <v>71.099999999999994</v>
      </c>
      <c r="P131" s="10">
        <v>93.9</v>
      </c>
      <c r="Q131" s="10">
        <v>114.6</v>
      </c>
      <c r="R131" s="10">
        <v>129.4</v>
      </c>
      <c r="S131" s="10">
        <v>76.099999999999994</v>
      </c>
      <c r="T131" s="10">
        <v>81.8</v>
      </c>
      <c r="U131" s="10">
        <v>110.2</v>
      </c>
      <c r="V131" s="10">
        <v>107.3</v>
      </c>
      <c r="W131" s="10">
        <v>79.900000000000006</v>
      </c>
      <c r="X131" s="10">
        <v>115.1</v>
      </c>
      <c r="Y131" s="10">
        <v>86.9</v>
      </c>
      <c r="Z131" s="10">
        <v>247.4</v>
      </c>
      <c r="AA131" s="10">
        <v>96.4</v>
      </c>
      <c r="AB131" s="10">
        <v>112</v>
      </c>
      <c r="AC131" s="100">
        <v>0</v>
      </c>
      <c r="AD131" s="10">
        <v>58.2</v>
      </c>
      <c r="AE131" s="46">
        <v>513.20000000000005</v>
      </c>
      <c r="AF131" s="46" t="s">
        <v>111</v>
      </c>
      <c r="AG131" s="46">
        <v>117.8</v>
      </c>
      <c r="AH131" s="8"/>
      <c r="AI131" s="32"/>
      <c r="AJ131" s="8" t="s">
        <v>91</v>
      </c>
      <c r="AK131" s="10">
        <v>117.8</v>
      </c>
      <c r="AL131" s="10">
        <v>110.5</v>
      </c>
      <c r="AM131" s="10">
        <v>127.7</v>
      </c>
      <c r="AN131" s="10">
        <v>116.2</v>
      </c>
      <c r="AO131" s="10">
        <v>147</v>
      </c>
      <c r="AP131" s="10">
        <v>88.6</v>
      </c>
      <c r="AQ131" s="10">
        <v>82.4</v>
      </c>
      <c r="AR131" s="10">
        <v>91.1</v>
      </c>
      <c r="AS131" s="10">
        <v>122</v>
      </c>
      <c r="AT131" s="10">
        <v>123.1</v>
      </c>
      <c r="AU131" s="10">
        <v>102.9</v>
      </c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>
      <c r="A132" s="8"/>
      <c r="B132" s="32"/>
      <c r="C132" s="8" t="s">
        <v>92</v>
      </c>
      <c r="D132" s="10">
        <v>111.8</v>
      </c>
      <c r="E132" s="10">
        <v>111.7</v>
      </c>
      <c r="F132" s="10">
        <v>100.3</v>
      </c>
      <c r="G132" s="10">
        <v>162.69999999999999</v>
      </c>
      <c r="H132" s="10">
        <v>157.69999999999999</v>
      </c>
      <c r="I132" s="10">
        <v>110.9</v>
      </c>
      <c r="J132" s="10">
        <v>74.2</v>
      </c>
      <c r="K132" s="10">
        <v>110.1</v>
      </c>
      <c r="L132" s="10">
        <v>182.5</v>
      </c>
      <c r="M132" s="10">
        <v>176.5</v>
      </c>
      <c r="N132" s="10">
        <v>119</v>
      </c>
      <c r="O132" s="10">
        <v>91.1</v>
      </c>
      <c r="P132" s="10">
        <v>121.1</v>
      </c>
      <c r="Q132" s="10">
        <v>106.3</v>
      </c>
      <c r="R132" s="10">
        <v>117.4</v>
      </c>
      <c r="S132" s="10">
        <v>85.2</v>
      </c>
      <c r="T132" s="10">
        <v>72.900000000000006</v>
      </c>
      <c r="U132" s="10">
        <v>109.4</v>
      </c>
      <c r="V132" s="10">
        <v>109.3</v>
      </c>
      <c r="W132" s="10">
        <v>82.3</v>
      </c>
      <c r="X132" s="10">
        <v>123</v>
      </c>
      <c r="Y132" s="10">
        <v>101.1</v>
      </c>
      <c r="Z132" s="10">
        <v>299.3</v>
      </c>
      <c r="AA132" s="10">
        <v>94.6</v>
      </c>
      <c r="AB132" s="10">
        <v>102.6</v>
      </c>
      <c r="AC132" s="100">
        <v>0</v>
      </c>
      <c r="AD132" s="10">
        <v>33.200000000000003</v>
      </c>
      <c r="AE132" s="46">
        <v>497.1</v>
      </c>
      <c r="AF132" s="46" t="s">
        <v>111</v>
      </c>
      <c r="AG132" s="46">
        <v>111.8</v>
      </c>
      <c r="AH132" s="8"/>
      <c r="AI132" s="32"/>
      <c r="AJ132" s="8" t="s">
        <v>92</v>
      </c>
      <c r="AK132" s="10">
        <v>111.8</v>
      </c>
      <c r="AL132" s="10">
        <v>113.6</v>
      </c>
      <c r="AM132" s="10">
        <v>126.7</v>
      </c>
      <c r="AN132" s="10">
        <v>127</v>
      </c>
      <c r="AO132" s="10">
        <v>126.3</v>
      </c>
      <c r="AP132" s="10">
        <v>96.9</v>
      </c>
      <c r="AQ132" s="10">
        <v>105.2</v>
      </c>
      <c r="AR132" s="10">
        <v>93.5</v>
      </c>
      <c r="AS132" s="10">
        <v>110.8</v>
      </c>
      <c r="AT132" s="10">
        <v>107.6</v>
      </c>
      <c r="AU132" s="10">
        <v>163.6</v>
      </c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>
      <c r="A133" s="8"/>
      <c r="B133" s="32"/>
      <c r="C133" s="8" t="s">
        <v>93</v>
      </c>
      <c r="D133" s="10">
        <v>125.2</v>
      </c>
      <c r="E133" s="10">
        <v>125.1</v>
      </c>
      <c r="F133" s="10">
        <v>115.5</v>
      </c>
      <c r="G133" s="10">
        <v>182.8</v>
      </c>
      <c r="H133" s="10">
        <v>205.2</v>
      </c>
      <c r="I133" s="10">
        <v>123</v>
      </c>
      <c r="J133" s="10">
        <v>93.7</v>
      </c>
      <c r="K133" s="10">
        <v>103</v>
      </c>
      <c r="L133" s="10">
        <v>272.8</v>
      </c>
      <c r="M133" s="10">
        <v>182.9</v>
      </c>
      <c r="N133" s="10">
        <v>132.6</v>
      </c>
      <c r="O133" s="10">
        <v>91</v>
      </c>
      <c r="P133" s="10">
        <v>149.19999999999999</v>
      </c>
      <c r="Q133" s="10">
        <v>111.1</v>
      </c>
      <c r="R133" s="10">
        <v>131.6</v>
      </c>
      <c r="S133" s="10">
        <v>114.8</v>
      </c>
      <c r="T133" s="10">
        <v>81.900000000000006</v>
      </c>
      <c r="U133" s="10">
        <v>137.9</v>
      </c>
      <c r="V133" s="10">
        <v>111.1</v>
      </c>
      <c r="W133" s="10">
        <v>86.4</v>
      </c>
      <c r="X133" s="10">
        <v>97</v>
      </c>
      <c r="Y133" s="10">
        <v>96.4</v>
      </c>
      <c r="Z133" s="10">
        <v>164.9</v>
      </c>
      <c r="AA133" s="10">
        <v>101.2</v>
      </c>
      <c r="AB133" s="10">
        <v>119.3</v>
      </c>
      <c r="AC133" s="100">
        <v>0</v>
      </c>
      <c r="AD133" s="10">
        <v>38.6</v>
      </c>
      <c r="AE133" s="46">
        <v>500.3</v>
      </c>
      <c r="AF133" s="46" t="s">
        <v>111</v>
      </c>
      <c r="AG133" s="46">
        <v>125.2</v>
      </c>
      <c r="AH133" s="8"/>
      <c r="AI133" s="32"/>
      <c r="AJ133" s="8" t="s">
        <v>93</v>
      </c>
      <c r="AK133" s="10">
        <v>125.2</v>
      </c>
      <c r="AL133" s="10">
        <v>122.1</v>
      </c>
      <c r="AM133" s="10">
        <v>143.19999999999999</v>
      </c>
      <c r="AN133" s="10">
        <v>134.6</v>
      </c>
      <c r="AO133" s="10">
        <v>157.69999999999999</v>
      </c>
      <c r="AP133" s="10">
        <v>95.2</v>
      </c>
      <c r="AQ133" s="10">
        <v>118.1</v>
      </c>
      <c r="AR133" s="10">
        <v>85.6</v>
      </c>
      <c r="AS133" s="10">
        <v>127</v>
      </c>
      <c r="AT133" s="10">
        <v>121.7</v>
      </c>
      <c r="AU133" s="10">
        <v>215.9</v>
      </c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>
      <c r="A134" s="8"/>
      <c r="B134" s="32"/>
      <c r="C134" s="8" t="s">
        <v>94</v>
      </c>
      <c r="D134" s="10">
        <v>116.4</v>
      </c>
      <c r="E134" s="10">
        <v>116.3</v>
      </c>
      <c r="F134" s="10">
        <v>106.8</v>
      </c>
      <c r="G134" s="10">
        <v>145.4</v>
      </c>
      <c r="H134" s="10">
        <v>157.9</v>
      </c>
      <c r="I134" s="10">
        <v>122.3</v>
      </c>
      <c r="J134" s="10">
        <v>147.19999999999999</v>
      </c>
      <c r="K134" s="10">
        <v>85.2</v>
      </c>
      <c r="L134" s="10">
        <v>252.4</v>
      </c>
      <c r="M134" s="10">
        <v>138</v>
      </c>
      <c r="N134" s="10">
        <v>136.1</v>
      </c>
      <c r="O134" s="10">
        <v>71.400000000000006</v>
      </c>
      <c r="P134" s="10">
        <v>106.5</v>
      </c>
      <c r="Q134" s="10">
        <v>111.3</v>
      </c>
      <c r="R134" s="10">
        <v>126.3</v>
      </c>
      <c r="S134" s="10">
        <v>71.400000000000006</v>
      </c>
      <c r="T134" s="10">
        <v>110.5</v>
      </c>
      <c r="U134" s="10">
        <v>125</v>
      </c>
      <c r="V134" s="10">
        <v>103.3</v>
      </c>
      <c r="W134" s="10">
        <v>71.2</v>
      </c>
      <c r="X134" s="10">
        <v>101.9</v>
      </c>
      <c r="Y134" s="10">
        <v>87.4</v>
      </c>
      <c r="Z134" s="10">
        <v>188.2</v>
      </c>
      <c r="AA134" s="10">
        <v>83.4</v>
      </c>
      <c r="AB134" s="10">
        <v>120.1</v>
      </c>
      <c r="AC134" s="100">
        <v>0</v>
      </c>
      <c r="AD134" s="10">
        <v>54.7</v>
      </c>
      <c r="AE134" s="46">
        <v>439.6</v>
      </c>
      <c r="AF134" s="46" t="s">
        <v>111</v>
      </c>
      <c r="AG134" s="46">
        <v>116.4</v>
      </c>
      <c r="AH134" s="8"/>
      <c r="AI134" s="32"/>
      <c r="AJ134" s="8" t="s">
        <v>94</v>
      </c>
      <c r="AK134" s="10">
        <v>116.4</v>
      </c>
      <c r="AL134" s="10">
        <v>107.5</v>
      </c>
      <c r="AM134" s="10">
        <v>128.1</v>
      </c>
      <c r="AN134" s="10">
        <v>125.6</v>
      </c>
      <c r="AO134" s="10">
        <v>132.19999999999999</v>
      </c>
      <c r="AP134" s="10">
        <v>81.400000000000006</v>
      </c>
      <c r="AQ134" s="10">
        <v>85.1</v>
      </c>
      <c r="AR134" s="10">
        <v>79.8</v>
      </c>
      <c r="AS134" s="10">
        <v>121.5</v>
      </c>
      <c r="AT134" s="10">
        <v>118.2</v>
      </c>
      <c r="AU134" s="10">
        <v>177.2</v>
      </c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>
      <c r="A135" s="8"/>
      <c r="B135" s="32"/>
      <c r="C135" s="8" t="s">
        <v>95</v>
      </c>
      <c r="D135" s="10">
        <v>123.8</v>
      </c>
      <c r="E135" s="10">
        <v>123.7</v>
      </c>
      <c r="F135" s="10">
        <v>107.9</v>
      </c>
      <c r="G135" s="10">
        <v>114.1</v>
      </c>
      <c r="H135" s="10">
        <v>467.4</v>
      </c>
      <c r="I135" s="10">
        <v>110.6</v>
      </c>
      <c r="J135" s="10">
        <v>100.9</v>
      </c>
      <c r="K135" s="10">
        <v>98.4</v>
      </c>
      <c r="L135" s="10">
        <v>186.3</v>
      </c>
      <c r="M135" s="10">
        <v>141.4</v>
      </c>
      <c r="N135" s="10">
        <v>115.9</v>
      </c>
      <c r="O135" s="10">
        <v>89</v>
      </c>
      <c r="P135" s="10">
        <v>102.5</v>
      </c>
      <c r="Q135" s="10">
        <v>113.8</v>
      </c>
      <c r="R135" s="10">
        <v>112.9</v>
      </c>
      <c r="S135" s="10">
        <v>102.1</v>
      </c>
      <c r="T135" s="10">
        <v>86.6</v>
      </c>
      <c r="U135" s="10">
        <v>124.2</v>
      </c>
      <c r="V135" s="10">
        <v>96.3</v>
      </c>
      <c r="W135" s="10">
        <v>60.9</v>
      </c>
      <c r="X135" s="10">
        <v>91.8</v>
      </c>
      <c r="Y135" s="10">
        <v>86.7</v>
      </c>
      <c r="Z135" s="10">
        <v>152.19999999999999</v>
      </c>
      <c r="AA135" s="10">
        <v>103.8</v>
      </c>
      <c r="AB135" s="10">
        <v>109.2</v>
      </c>
      <c r="AC135" s="100">
        <v>0</v>
      </c>
      <c r="AD135" s="10">
        <v>44.7</v>
      </c>
      <c r="AE135" s="46">
        <v>472.1</v>
      </c>
      <c r="AF135" s="46" t="s">
        <v>111</v>
      </c>
      <c r="AG135" s="46">
        <v>123.8</v>
      </c>
      <c r="AH135" s="8"/>
      <c r="AI135" s="32"/>
      <c r="AJ135" s="8" t="s">
        <v>95</v>
      </c>
      <c r="AK135" s="10">
        <v>123.8</v>
      </c>
      <c r="AL135" s="10">
        <v>145.1</v>
      </c>
      <c r="AM135" s="10">
        <v>199.4</v>
      </c>
      <c r="AN135" s="10">
        <v>118.1</v>
      </c>
      <c r="AO135" s="10">
        <v>335.2</v>
      </c>
      <c r="AP135" s="10">
        <v>75.900000000000006</v>
      </c>
      <c r="AQ135" s="10">
        <v>92.7</v>
      </c>
      <c r="AR135" s="10">
        <v>68.900000000000006</v>
      </c>
      <c r="AS135" s="10">
        <v>111.6</v>
      </c>
      <c r="AT135" s="10">
        <v>107.6</v>
      </c>
      <c r="AU135" s="10">
        <v>179.3</v>
      </c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>
      <c r="A136" s="8"/>
      <c r="B136" s="32"/>
      <c r="C136" s="8" t="s">
        <v>96</v>
      </c>
      <c r="D136" s="10">
        <v>108.5</v>
      </c>
      <c r="E136" s="10">
        <v>108.4</v>
      </c>
      <c r="F136" s="10">
        <v>99.7</v>
      </c>
      <c r="G136" s="10">
        <v>121.2</v>
      </c>
      <c r="H136" s="10">
        <v>129.80000000000001</v>
      </c>
      <c r="I136" s="10">
        <v>120</v>
      </c>
      <c r="J136" s="10">
        <v>155.4</v>
      </c>
      <c r="K136" s="10">
        <v>92.2</v>
      </c>
      <c r="L136" s="10">
        <v>186.9</v>
      </c>
      <c r="M136" s="10">
        <v>181.8</v>
      </c>
      <c r="N136" s="10">
        <v>141.6</v>
      </c>
      <c r="O136" s="10">
        <v>83.3</v>
      </c>
      <c r="P136" s="10">
        <v>98.2</v>
      </c>
      <c r="Q136" s="10">
        <v>101.5</v>
      </c>
      <c r="R136" s="10">
        <v>109.2</v>
      </c>
      <c r="S136" s="10">
        <v>91.7</v>
      </c>
      <c r="T136" s="10">
        <v>98</v>
      </c>
      <c r="U136" s="10">
        <v>112.8</v>
      </c>
      <c r="V136" s="10">
        <v>96.3</v>
      </c>
      <c r="W136" s="10">
        <v>55.2</v>
      </c>
      <c r="X136" s="10">
        <v>113</v>
      </c>
      <c r="Y136" s="10">
        <v>102.8</v>
      </c>
      <c r="Z136" s="10">
        <v>230.9</v>
      </c>
      <c r="AA136" s="10">
        <v>95</v>
      </c>
      <c r="AB136" s="10">
        <v>105.9</v>
      </c>
      <c r="AC136" s="100">
        <v>0</v>
      </c>
      <c r="AD136" s="10">
        <v>44.7</v>
      </c>
      <c r="AE136" s="46">
        <v>470.6</v>
      </c>
      <c r="AF136" s="46" t="s">
        <v>111</v>
      </c>
      <c r="AG136" s="46">
        <v>108.5</v>
      </c>
      <c r="AH136" s="8"/>
      <c r="AI136" s="32"/>
      <c r="AJ136" s="8" t="s">
        <v>96</v>
      </c>
      <c r="AK136" s="10">
        <v>108.5</v>
      </c>
      <c r="AL136" s="10">
        <v>100.9</v>
      </c>
      <c r="AM136" s="10">
        <v>119.6</v>
      </c>
      <c r="AN136" s="10">
        <v>125.1</v>
      </c>
      <c r="AO136" s="10">
        <v>110.5</v>
      </c>
      <c r="AP136" s="10">
        <v>77.099999999999994</v>
      </c>
      <c r="AQ136" s="10">
        <v>83.1</v>
      </c>
      <c r="AR136" s="10">
        <v>74.5</v>
      </c>
      <c r="AS136" s="10">
        <v>112.8</v>
      </c>
      <c r="AT136" s="10">
        <v>113.2</v>
      </c>
      <c r="AU136" s="10">
        <v>107.6</v>
      </c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>
      <c r="A137" s="8"/>
      <c r="B137" s="34"/>
      <c r="C137" s="15" t="s">
        <v>97</v>
      </c>
      <c r="D137" s="10">
        <v>109.5</v>
      </c>
      <c r="E137" s="10">
        <v>109.4</v>
      </c>
      <c r="F137" s="10">
        <v>109.4</v>
      </c>
      <c r="G137" s="10">
        <v>151</v>
      </c>
      <c r="H137" s="10">
        <v>104.4</v>
      </c>
      <c r="I137" s="10">
        <v>146.9</v>
      </c>
      <c r="J137" s="10">
        <v>155.1</v>
      </c>
      <c r="K137" s="10">
        <v>125</v>
      </c>
      <c r="L137" s="10">
        <v>236.7</v>
      </c>
      <c r="M137" s="10">
        <v>156.9</v>
      </c>
      <c r="N137" s="10">
        <v>122.8</v>
      </c>
      <c r="O137" s="10">
        <v>83</v>
      </c>
      <c r="P137" s="10">
        <v>83</v>
      </c>
      <c r="Q137" s="10">
        <v>99.7</v>
      </c>
      <c r="R137" s="10">
        <v>105</v>
      </c>
      <c r="S137" s="10">
        <v>69.7</v>
      </c>
      <c r="T137" s="10">
        <v>99.2</v>
      </c>
      <c r="U137" s="10">
        <v>104.2</v>
      </c>
      <c r="V137" s="10">
        <v>103.8</v>
      </c>
      <c r="W137" s="10">
        <v>41.8</v>
      </c>
      <c r="X137" s="10">
        <v>105.7</v>
      </c>
      <c r="Y137" s="10">
        <v>67.8</v>
      </c>
      <c r="Z137" s="10">
        <v>275.5</v>
      </c>
      <c r="AA137" s="10">
        <v>97.6</v>
      </c>
      <c r="AB137" s="10">
        <v>114.8</v>
      </c>
      <c r="AC137" s="100">
        <v>0</v>
      </c>
      <c r="AD137" s="10">
        <v>26.7</v>
      </c>
      <c r="AE137" s="46">
        <v>489.7</v>
      </c>
      <c r="AF137" s="46" t="s">
        <v>111</v>
      </c>
      <c r="AG137" s="46">
        <v>109.5</v>
      </c>
      <c r="AH137" s="8"/>
      <c r="AI137" s="34"/>
      <c r="AJ137" s="15" t="s">
        <v>97</v>
      </c>
      <c r="AK137" s="10">
        <v>109.5</v>
      </c>
      <c r="AL137" s="10">
        <v>98.9</v>
      </c>
      <c r="AM137" s="10">
        <v>128.80000000000001</v>
      </c>
      <c r="AN137" s="10">
        <v>149.9</v>
      </c>
      <c r="AO137" s="10">
        <v>93.5</v>
      </c>
      <c r="AP137" s="10">
        <v>60.7</v>
      </c>
      <c r="AQ137" s="10">
        <v>71.599999999999994</v>
      </c>
      <c r="AR137" s="10">
        <v>56.1</v>
      </c>
      <c r="AS137" s="10">
        <v>115.6</v>
      </c>
      <c r="AT137" s="10">
        <v>116.3</v>
      </c>
      <c r="AU137" s="10">
        <v>103.7</v>
      </c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>
      <c r="A138" s="8"/>
      <c r="B138" s="32" t="s">
        <v>108</v>
      </c>
      <c r="C138" s="8" t="s">
        <v>84</v>
      </c>
      <c r="D138" s="29">
        <v>318.2</v>
      </c>
      <c r="E138" s="29">
        <v>318.2</v>
      </c>
      <c r="F138" s="29">
        <v>102</v>
      </c>
      <c r="G138" s="29">
        <v>148.9</v>
      </c>
      <c r="H138" s="29">
        <v>4257.1000000000004</v>
      </c>
      <c r="I138" s="29">
        <v>114.8</v>
      </c>
      <c r="J138" s="29">
        <v>165.1</v>
      </c>
      <c r="K138" s="29">
        <v>89.9</v>
      </c>
      <c r="L138" s="29">
        <v>140.19999999999999</v>
      </c>
      <c r="M138" s="29">
        <v>215.4</v>
      </c>
      <c r="N138" s="29">
        <v>96.8</v>
      </c>
      <c r="O138" s="29">
        <v>85.5</v>
      </c>
      <c r="P138" s="29">
        <v>124.7</v>
      </c>
      <c r="Q138" s="29">
        <v>110.9</v>
      </c>
      <c r="R138" s="29">
        <v>113.5</v>
      </c>
      <c r="S138" s="29">
        <v>111.3</v>
      </c>
      <c r="T138" s="29">
        <v>114</v>
      </c>
      <c r="U138" s="29">
        <v>115.8</v>
      </c>
      <c r="V138" s="29">
        <v>106.8</v>
      </c>
      <c r="W138" s="29">
        <v>87.8</v>
      </c>
      <c r="X138" s="29">
        <v>149</v>
      </c>
      <c r="Y138" s="29">
        <v>110.3</v>
      </c>
      <c r="Z138" s="29">
        <v>377.2</v>
      </c>
      <c r="AA138" s="29">
        <v>115.4</v>
      </c>
      <c r="AB138" s="29">
        <v>123.2</v>
      </c>
      <c r="AC138" s="98">
        <v>0</v>
      </c>
      <c r="AD138" s="29">
        <v>45.2</v>
      </c>
      <c r="AE138" s="99">
        <v>460.9</v>
      </c>
      <c r="AF138" s="99" t="s">
        <v>111</v>
      </c>
      <c r="AG138" s="99">
        <v>318.2</v>
      </c>
      <c r="AH138" s="8"/>
      <c r="AI138" s="32" t="s">
        <v>108</v>
      </c>
      <c r="AJ138" s="8" t="s">
        <v>84</v>
      </c>
      <c r="AK138" s="29">
        <v>318.2</v>
      </c>
      <c r="AL138" s="29">
        <v>669.5</v>
      </c>
      <c r="AM138" s="29">
        <v>1118.2</v>
      </c>
      <c r="AN138" s="29">
        <v>104.4</v>
      </c>
      <c r="AO138" s="29">
        <v>2813.7</v>
      </c>
      <c r="AP138" s="29">
        <v>97.3</v>
      </c>
      <c r="AQ138" s="29">
        <v>92</v>
      </c>
      <c r="AR138" s="29">
        <v>99.6</v>
      </c>
      <c r="AS138" s="29">
        <v>116.8</v>
      </c>
      <c r="AT138" s="29">
        <v>114.7</v>
      </c>
      <c r="AU138" s="29">
        <v>153.6</v>
      </c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>
      <c r="A139" s="8"/>
      <c r="B139" s="32"/>
      <c r="C139" s="8" t="s">
        <v>86</v>
      </c>
      <c r="D139" s="10">
        <v>114.1</v>
      </c>
      <c r="E139" s="10">
        <v>114</v>
      </c>
      <c r="F139" s="10">
        <v>101.8</v>
      </c>
      <c r="G139" s="10">
        <v>138.4</v>
      </c>
      <c r="H139" s="10">
        <v>386.2</v>
      </c>
      <c r="I139" s="10">
        <v>95.6</v>
      </c>
      <c r="J139" s="10">
        <v>79.7</v>
      </c>
      <c r="K139" s="10">
        <v>79.599999999999994</v>
      </c>
      <c r="L139" s="10">
        <v>201.6</v>
      </c>
      <c r="M139" s="10">
        <v>191.5</v>
      </c>
      <c r="N139" s="10">
        <v>79.099999999999994</v>
      </c>
      <c r="O139" s="10">
        <v>78</v>
      </c>
      <c r="P139" s="10">
        <v>90.3</v>
      </c>
      <c r="Q139" s="10">
        <v>103.3</v>
      </c>
      <c r="R139" s="10">
        <v>108.5</v>
      </c>
      <c r="S139" s="10">
        <v>88.8</v>
      </c>
      <c r="T139" s="10">
        <v>88.5</v>
      </c>
      <c r="U139" s="10">
        <v>105.5</v>
      </c>
      <c r="V139" s="10">
        <v>106.8</v>
      </c>
      <c r="W139" s="10">
        <v>67.400000000000006</v>
      </c>
      <c r="X139" s="10">
        <v>106.9</v>
      </c>
      <c r="Y139" s="10">
        <v>87.8</v>
      </c>
      <c r="Z139" s="10">
        <v>223.6</v>
      </c>
      <c r="AA139" s="10">
        <v>85.3</v>
      </c>
      <c r="AB139" s="10">
        <v>139.19999999999999</v>
      </c>
      <c r="AC139" s="100">
        <v>0</v>
      </c>
      <c r="AD139" s="10">
        <v>39</v>
      </c>
      <c r="AE139" s="46">
        <v>438.6</v>
      </c>
      <c r="AF139" s="46" t="s">
        <v>111</v>
      </c>
      <c r="AG139" s="46">
        <v>114.1</v>
      </c>
      <c r="AH139" s="8"/>
      <c r="AI139" s="32"/>
      <c r="AJ139" s="8" t="s">
        <v>86</v>
      </c>
      <c r="AK139" s="10">
        <v>114.1</v>
      </c>
      <c r="AL139" s="10">
        <v>132.5</v>
      </c>
      <c r="AM139" s="10">
        <v>180.5</v>
      </c>
      <c r="AN139" s="10">
        <v>109.6</v>
      </c>
      <c r="AO139" s="10">
        <v>298.8</v>
      </c>
      <c r="AP139" s="10">
        <v>71.3</v>
      </c>
      <c r="AQ139" s="10">
        <v>71.5</v>
      </c>
      <c r="AR139" s="10">
        <v>71.2</v>
      </c>
      <c r="AS139" s="10">
        <v>103.5</v>
      </c>
      <c r="AT139" s="10">
        <v>101.7</v>
      </c>
      <c r="AU139" s="10">
        <v>133</v>
      </c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>
      <c r="A140" s="8"/>
      <c r="B140" s="32"/>
      <c r="C140" s="8" t="s">
        <v>88</v>
      </c>
      <c r="D140" s="10">
        <v>84.2</v>
      </c>
      <c r="E140" s="10">
        <v>84.1</v>
      </c>
      <c r="F140" s="10">
        <v>87.9</v>
      </c>
      <c r="G140" s="10">
        <v>178.6</v>
      </c>
      <c r="H140" s="10">
        <v>65.2</v>
      </c>
      <c r="I140" s="10">
        <v>55.5</v>
      </c>
      <c r="J140" s="10">
        <v>47.1</v>
      </c>
      <c r="K140" s="10">
        <v>47.3</v>
      </c>
      <c r="L140" s="10">
        <v>109.9</v>
      </c>
      <c r="M140" s="10">
        <v>153</v>
      </c>
      <c r="N140" s="10">
        <v>64.900000000000006</v>
      </c>
      <c r="O140" s="10">
        <v>78.900000000000006</v>
      </c>
      <c r="P140" s="10">
        <v>85</v>
      </c>
      <c r="Q140" s="10">
        <v>96.1</v>
      </c>
      <c r="R140" s="10">
        <v>94.3</v>
      </c>
      <c r="S140" s="10">
        <v>72.599999999999994</v>
      </c>
      <c r="T140" s="10">
        <v>75</v>
      </c>
      <c r="U140" s="10">
        <v>105</v>
      </c>
      <c r="V140" s="10">
        <v>91.7</v>
      </c>
      <c r="W140" s="10">
        <v>54.7</v>
      </c>
      <c r="X140" s="10">
        <v>103.2</v>
      </c>
      <c r="Y140" s="10">
        <v>52</v>
      </c>
      <c r="Z140" s="10">
        <v>306</v>
      </c>
      <c r="AA140" s="10">
        <v>51.1</v>
      </c>
      <c r="AB140" s="10">
        <v>143.30000000000001</v>
      </c>
      <c r="AC140" s="100">
        <v>0</v>
      </c>
      <c r="AD140" s="10">
        <v>17.5</v>
      </c>
      <c r="AE140" s="46">
        <v>430.1</v>
      </c>
      <c r="AF140" s="46" t="s">
        <v>111</v>
      </c>
      <c r="AG140" s="46">
        <v>84.2</v>
      </c>
      <c r="AH140" s="8"/>
      <c r="AI140" s="32"/>
      <c r="AJ140" s="8" t="s">
        <v>88</v>
      </c>
      <c r="AK140" s="10">
        <v>84.2</v>
      </c>
      <c r="AL140" s="10">
        <v>70.7</v>
      </c>
      <c r="AM140" s="10">
        <v>76</v>
      </c>
      <c r="AN140" s="10">
        <v>64.3</v>
      </c>
      <c r="AO140" s="10">
        <v>95.6</v>
      </c>
      <c r="AP140" s="10">
        <v>64</v>
      </c>
      <c r="AQ140" s="10">
        <v>68.099999999999994</v>
      </c>
      <c r="AR140" s="10">
        <v>62.3</v>
      </c>
      <c r="AS140" s="10">
        <v>91.9</v>
      </c>
      <c r="AT140" s="10">
        <v>90.8</v>
      </c>
      <c r="AU140" s="10">
        <v>110.1</v>
      </c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>
      <c r="A141" s="8"/>
      <c r="B141" s="32"/>
      <c r="C141" s="8" t="s">
        <v>89</v>
      </c>
      <c r="D141" s="10">
        <v>105.3</v>
      </c>
      <c r="E141" s="10">
        <v>105.2</v>
      </c>
      <c r="F141" s="10">
        <v>109.8</v>
      </c>
      <c r="G141" s="10">
        <v>188</v>
      </c>
      <c r="H141" s="10">
        <v>109.4</v>
      </c>
      <c r="I141" s="10">
        <v>94.8</v>
      </c>
      <c r="J141" s="10">
        <v>107.7</v>
      </c>
      <c r="K141" s="10">
        <v>84.5</v>
      </c>
      <c r="L141" s="10">
        <v>120</v>
      </c>
      <c r="M141" s="10">
        <v>197.5</v>
      </c>
      <c r="N141" s="10">
        <v>94.5</v>
      </c>
      <c r="O141" s="10">
        <v>89.1</v>
      </c>
      <c r="P141" s="10">
        <v>93.7</v>
      </c>
      <c r="Q141" s="10">
        <v>109.4</v>
      </c>
      <c r="R141" s="10">
        <v>112.6</v>
      </c>
      <c r="S141" s="10">
        <v>104.5</v>
      </c>
      <c r="T141" s="10">
        <v>77.099999999999994</v>
      </c>
      <c r="U141" s="10">
        <v>98.1</v>
      </c>
      <c r="V141" s="10">
        <v>101.1</v>
      </c>
      <c r="W141" s="10">
        <v>76.2</v>
      </c>
      <c r="X141" s="10">
        <v>105.6</v>
      </c>
      <c r="Y141" s="10">
        <v>76.7</v>
      </c>
      <c r="Z141" s="10">
        <v>222.6</v>
      </c>
      <c r="AA141" s="10">
        <v>75.900000000000006</v>
      </c>
      <c r="AB141" s="10">
        <v>171.4</v>
      </c>
      <c r="AC141" s="100">
        <v>0</v>
      </c>
      <c r="AD141" s="10">
        <v>41.3</v>
      </c>
      <c r="AE141" s="46">
        <v>389.9</v>
      </c>
      <c r="AF141" s="46" t="s">
        <v>111</v>
      </c>
      <c r="AG141" s="46">
        <v>105.3</v>
      </c>
      <c r="AH141" s="8"/>
      <c r="AI141" s="32"/>
      <c r="AJ141" s="8" t="s">
        <v>89</v>
      </c>
      <c r="AK141" s="10">
        <v>105.3</v>
      </c>
      <c r="AL141" s="10">
        <v>99.4</v>
      </c>
      <c r="AM141" s="10">
        <v>114.3</v>
      </c>
      <c r="AN141" s="10">
        <v>104.7</v>
      </c>
      <c r="AO141" s="10">
        <v>130.30000000000001</v>
      </c>
      <c r="AP141" s="10">
        <v>80.400000000000006</v>
      </c>
      <c r="AQ141" s="10">
        <v>86.9</v>
      </c>
      <c r="AR141" s="10">
        <v>77.599999999999994</v>
      </c>
      <c r="AS141" s="10">
        <v>108.7</v>
      </c>
      <c r="AT141" s="10">
        <v>106.3</v>
      </c>
      <c r="AU141" s="10">
        <v>149.19999999999999</v>
      </c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>
      <c r="A142" s="8"/>
      <c r="B142" s="32"/>
      <c r="C142" s="8" t="s">
        <v>90</v>
      </c>
      <c r="D142" s="10">
        <v>107.8</v>
      </c>
      <c r="E142" s="10">
        <v>107.8</v>
      </c>
      <c r="F142" s="10">
        <v>104.3</v>
      </c>
      <c r="G142" s="10">
        <v>171.9</v>
      </c>
      <c r="H142" s="10">
        <v>125.3</v>
      </c>
      <c r="I142" s="10">
        <v>82.7</v>
      </c>
      <c r="J142" s="10">
        <v>101.4</v>
      </c>
      <c r="K142" s="10">
        <v>76.2</v>
      </c>
      <c r="L142" s="10">
        <v>78.599999999999994</v>
      </c>
      <c r="M142" s="10">
        <v>185</v>
      </c>
      <c r="N142" s="10">
        <v>90.2</v>
      </c>
      <c r="O142" s="10">
        <v>85.1</v>
      </c>
      <c r="P142" s="10">
        <v>150.1</v>
      </c>
      <c r="Q142" s="10">
        <v>119.3</v>
      </c>
      <c r="R142" s="10">
        <v>121.1</v>
      </c>
      <c r="S142" s="10">
        <v>109.5</v>
      </c>
      <c r="T142" s="10">
        <v>73.3</v>
      </c>
      <c r="U142" s="10">
        <v>120</v>
      </c>
      <c r="V142" s="10">
        <v>94.5</v>
      </c>
      <c r="W142" s="10">
        <v>82.3</v>
      </c>
      <c r="X142" s="10">
        <v>141.9</v>
      </c>
      <c r="Y142" s="10">
        <v>118.4</v>
      </c>
      <c r="Z142" s="10">
        <v>282.5</v>
      </c>
      <c r="AA142" s="10">
        <v>104.6</v>
      </c>
      <c r="AB142" s="10">
        <v>164.2</v>
      </c>
      <c r="AC142" s="100">
        <v>0</v>
      </c>
      <c r="AD142" s="10">
        <v>69.099999999999994</v>
      </c>
      <c r="AE142" s="46">
        <v>403.1</v>
      </c>
      <c r="AF142" s="46" t="s">
        <v>111</v>
      </c>
      <c r="AG142" s="46">
        <v>107.8</v>
      </c>
      <c r="AH142" s="8"/>
      <c r="AI142" s="32"/>
      <c r="AJ142" s="8" t="s">
        <v>90</v>
      </c>
      <c r="AK142" s="10">
        <v>107.8</v>
      </c>
      <c r="AL142" s="10">
        <v>103.7</v>
      </c>
      <c r="AM142" s="10">
        <v>111.2</v>
      </c>
      <c r="AN142" s="10">
        <v>92.9</v>
      </c>
      <c r="AO142" s="10">
        <v>141.80000000000001</v>
      </c>
      <c r="AP142" s="10">
        <v>94.1</v>
      </c>
      <c r="AQ142" s="10">
        <v>95.6</v>
      </c>
      <c r="AR142" s="10">
        <v>93.4</v>
      </c>
      <c r="AS142" s="10">
        <v>110.2</v>
      </c>
      <c r="AT142" s="10">
        <v>104.3</v>
      </c>
      <c r="AU142" s="10">
        <v>209.8</v>
      </c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>
      <c r="A143" s="8"/>
      <c r="B143" s="32"/>
      <c r="C143" s="8" t="s">
        <v>91</v>
      </c>
      <c r="D143" s="10">
        <v>130.4</v>
      </c>
      <c r="E143" s="10">
        <v>130.4</v>
      </c>
      <c r="F143" s="10">
        <v>104.8</v>
      </c>
      <c r="G143" s="10">
        <v>157.6</v>
      </c>
      <c r="H143" s="10">
        <v>165.3</v>
      </c>
      <c r="I143" s="10">
        <v>77.099999999999994</v>
      </c>
      <c r="J143" s="10">
        <v>92.8</v>
      </c>
      <c r="K143" s="10">
        <v>67.3</v>
      </c>
      <c r="L143" s="10">
        <v>94.6</v>
      </c>
      <c r="M143" s="10">
        <v>149.5</v>
      </c>
      <c r="N143" s="10">
        <v>96.3</v>
      </c>
      <c r="O143" s="10">
        <v>79.5</v>
      </c>
      <c r="P143" s="10">
        <v>109</v>
      </c>
      <c r="Q143" s="10">
        <v>124.3</v>
      </c>
      <c r="R143" s="10">
        <v>247.1</v>
      </c>
      <c r="S143" s="10">
        <v>81.400000000000006</v>
      </c>
      <c r="T143" s="10">
        <v>81.599999999999994</v>
      </c>
      <c r="U143" s="10">
        <v>132.1</v>
      </c>
      <c r="V143" s="10">
        <v>102.1</v>
      </c>
      <c r="W143" s="10">
        <v>81.8</v>
      </c>
      <c r="X143" s="10">
        <v>124.4</v>
      </c>
      <c r="Y143" s="10">
        <v>108.7</v>
      </c>
      <c r="Z143" s="10">
        <v>215.3</v>
      </c>
      <c r="AA143" s="10">
        <v>105.4</v>
      </c>
      <c r="AB143" s="10">
        <v>164.4</v>
      </c>
      <c r="AC143" s="100">
        <v>0</v>
      </c>
      <c r="AD143" s="10">
        <v>68.2</v>
      </c>
      <c r="AE143" s="46">
        <v>395.6</v>
      </c>
      <c r="AF143" s="46" t="s">
        <v>111</v>
      </c>
      <c r="AG143" s="46">
        <v>130.4</v>
      </c>
      <c r="AH143" s="8"/>
      <c r="AI143" s="32"/>
      <c r="AJ143" s="8" t="s">
        <v>91</v>
      </c>
      <c r="AK143" s="10">
        <v>130.4</v>
      </c>
      <c r="AL143" s="10">
        <v>107.4</v>
      </c>
      <c r="AM143" s="10">
        <v>121.9</v>
      </c>
      <c r="AN143" s="10">
        <v>88.3</v>
      </c>
      <c r="AO143" s="10">
        <v>178.1</v>
      </c>
      <c r="AP143" s="10">
        <v>88.9</v>
      </c>
      <c r="AQ143" s="10">
        <v>91.5</v>
      </c>
      <c r="AR143" s="10">
        <v>87.8</v>
      </c>
      <c r="AS143" s="10">
        <v>143.6</v>
      </c>
      <c r="AT143" s="10">
        <v>139.6</v>
      </c>
      <c r="AU143" s="10">
        <v>211.5</v>
      </c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</row>
    <row r="144" spans="1:64">
      <c r="A144" s="8"/>
      <c r="B144" s="32"/>
      <c r="C144" s="8" t="s">
        <v>92</v>
      </c>
      <c r="D144" s="10">
        <v>112.7</v>
      </c>
      <c r="E144" s="10">
        <v>112.6</v>
      </c>
      <c r="F144" s="10">
        <v>105.2</v>
      </c>
      <c r="G144" s="10">
        <v>148.6</v>
      </c>
      <c r="H144" s="10">
        <v>160</v>
      </c>
      <c r="I144" s="10">
        <v>97.8</v>
      </c>
      <c r="J144" s="10">
        <v>166.6</v>
      </c>
      <c r="K144" s="10">
        <v>69.900000000000006</v>
      </c>
      <c r="L144" s="10">
        <v>103.4</v>
      </c>
      <c r="M144" s="10">
        <v>180.1</v>
      </c>
      <c r="N144" s="10">
        <v>122.9</v>
      </c>
      <c r="O144" s="10">
        <v>96.4</v>
      </c>
      <c r="P144" s="10">
        <v>113.8</v>
      </c>
      <c r="Q144" s="10">
        <v>120.8</v>
      </c>
      <c r="R144" s="10">
        <v>117.2</v>
      </c>
      <c r="S144" s="10">
        <v>95.3</v>
      </c>
      <c r="T144" s="10">
        <v>84.6</v>
      </c>
      <c r="U144" s="10">
        <v>111.8</v>
      </c>
      <c r="V144" s="10">
        <v>105.3</v>
      </c>
      <c r="W144" s="10">
        <v>82.2</v>
      </c>
      <c r="X144" s="10">
        <v>145.6</v>
      </c>
      <c r="Y144" s="10">
        <v>121.7</v>
      </c>
      <c r="Z144" s="10">
        <v>345.6</v>
      </c>
      <c r="AA144" s="10">
        <v>95.6</v>
      </c>
      <c r="AB144" s="10">
        <v>165.9</v>
      </c>
      <c r="AC144" s="100">
        <v>0</v>
      </c>
      <c r="AD144" s="10">
        <v>32.5</v>
      </c>
      <c r="AE144" s="46">
        <v>466.3</v>
      </c>
      <c r="AF144" s="46" t="s">
        <v>111</v>
      </c>
      <c r="AG144" s="46">
        <v>112.7</v>
      </c>
      <c r="AH144" s="8"/>
      <c r="AI144" s="32"/>
      <c r="AJ144" s="8" t="s">
        <v>92</v>
      </c>
      <c r="AK144" s="10">
        <v>112.7</v>
      </c>
      <c r="AL144" s="10">
        <v>113.6</v>
      </c>
      <c r="AM144" s="10">
        <v>124.2</v>
      </c>
      <c r="AN144" s="10">
        <v>88.8</v>
      </c>
      <c r="AO144" s="10">
        <v>183.5</v>
      </c>
      <c r="AP144" s="10">
        <v>100.1</v>
      </c>
      <c r="AQ144" s="10">
        <v>110.4</v>
      </c>
      <c r="AR144" s="10">
        <v>95.8</v>
      </c>
      <c r="AS144" s="10">
        <v>112.2</v>
      </c>
      <c r="AT144" s="10">
        <v>106.3</v>
      </c>
      <c r="AU144" s="10">
        <v>211.6</v>
      </c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</row>
    <row r="145" spans="1:64">
      <c r="A145" s="8"/>
      <c r="B145" s="32"/>
      <c r="C145" s="8" t="s">
        <v>93</v>
      </c>
      <c r="D145" s="10">
        <v>122.6</v>
      </c>
      <c r="E145" s="10">
        <v>122.5</v>
      </c>
      <c r="F145" s="10">
        <v>114.7</v>
      </c>
      <c r="G145" s="10">
        <v>144.6</v>
      </c>
      <c r="H145" s="10">
        <v>186.8</v>
      </c>
      <c r="I145" s="10">
        <v>117.3</v>
      </c>
      <c r="J145" s="10">
        <v>198</v>
      </c>
      <c r="K145" s="10">
        <v>81.7</v>
      </c>
      <c r="L145" s="10">
        <v>137.9</v>
      </c>
      <c r="M145" s="10">
        <v>201.4</v>
      </c>
      <c r="N145" s="10">
        <v>86.4</v>
      </c>
      <c r="O145" s="10">
        <v>102.8</v>
      </c>
      <c r="P145" s="10">
        <v>125</v>
      </c>
      <c r="Q145" s="10">
        <v>124.3</v>
      </c>
      <c r="R145" s="10">
        <v>133.69999999999999</v>
      </c>
      <c r="S145" s="10">
        <v>107.1</v>
      </c>
      <c r="T145" s="10">
        <v>112.8</v>
      </c>
      <c r="U145" s="10">
        <v>126.7</v>
      </c>
      <c r="V145" s="10">
        <v>98.5</v>
      </c>
      <c r="W145" s="10">
        <v>89.9</v>
      </c>
      <c r="X145" s="10">
        <v>132.69999999999999</v>
      </c>
      <c r="Y145" s="10">
        <v>94.6</v>
      </c>
      <c r="Z145" s="10">
        <v>292.8</v>
      </c>
      <c r="AA145" s="10">
        <v>109.3</v>
      </c>
      <c r="AB145" s="10">
        <v>198.5</v>
      </c>
      <c r="AC145" s="100">
        <v>0</v>
      </c>
      <c r="AD145" s="10">
        <v>46.6</v>
      </c>
      <c r="AE145" s="46">
        <v>502.5</v>
      </c>
      <c r="AF145" s="46" t="s">
        <v>111</v>
      </c>
      <c r="AG145" s="46">
        <v>122.6</v>
      </c>
      <c r="AH145" s="8"/>
      <c r="AI145" s="32"/>
      <c r="AJ145" s="8" t="s">
        <v>93</v>
      </c>
      <c r="AK145" s="10">
        <v>122.6</v>
      </c>
      <c r="AL145" s="10">
        <v>117.6</v>
      </c>
      <c r="AM145" s="10">
        <v>134.1</v>
      </c>
      <c r="AN145" s="10">
        <v>100.2</v>
      </c>
      <c r="AO145" s="10">
        <v>190.7</v>
      </c>
      <c r="AP145" s="10">
        <v>96.5</v>
      </c>
      <c r="AQ145" s="10">
        <v>99.4</v>
      </c>
      <c r="AR145" s="10">
        <v>95.3</v>
      </c>
      <c r="AS145" s="10">
        <v>125.6</v>
      </c>
      <c r="AT145" s="10">
        <v>121.9</v>
      </c>
      <c r="AU145" s="10">
        <v>188</v>
      </c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</row>
    <row r="146" spans="1:64">
      <c r="A146" s="8"/>
      <c r="B146" s="32"/>
      <c r="C146" s="8" t="s">
        <v>94</v>
      </c>
      <c r="D146" s="10">
        <v>111.4</v>
      </c>
      <c r="E146" s="10">
        <v>111.3</v>
      </c>
      <c r="F146" s="10">
        <v>101.3</v>
      </c>
      <c r="G146" s="10">
        <v>137.4</v>
      </c>
      <c r="H146" s="10">
        <v>153</v>
      </c>
      <c r="I146" s="10">
        <v>111.9</v>
      </c>
      <c r="J146" s="10">
        <v>229.9</v>
      </c>
      <c r="K146" s="10">
        <v>62.7</v>
      </c>
      <c r="L146" s="10">
        <v>128.19999999999999</v>
      </c>
      <c r="M146" s="10">
        <v>189.8</v>
      </c>
      <c r="N146" s="10">
        <v>97.6</v>
      </c>
      <c r="O146" s="10">
        <v>77.599999999999994</v>
      </c>
      <c r="P146" s="10">
        <v>105.9</v>
      </c>
      <c r="Q146" s="10">
        <v>108.6</v>
      </c>
      <c r="R146" s="10">
        <v>109.4</v>
      </c>
      <c r="S146" s="10">
        <v>88</v>
      </c>
      <c r="T146" s="10">
        <v>152.69999999999999</v>
      </c>
      <c r="U146" s="10">
        <v>111.8</v>
      </c>
      <c r="V146" s="10">
        <v>94.2</v>
      </c>
      <c r="W146" s="10">
        <v>69.400000000000006</v>
      </c>
      <c r="X146" s="10">
        <v>138.6</v>
      </c>
      <c r="Y146" s="10">
        <v>102.2</v>
      </c>
      <c r="Z146" s="10">
        <v>312.7</v>
      </c>
      <c r="AA146" s="10">
        <v>91.3</v>
      </c>
      <c r="AB146" s="10">
        <v>186.7</v>
      </c>
      <c r="AC146" s="100">
        <v>0</v>
      </c>
      <c r="AD146" s="10">
        <v>51.4</v>
      </c>
      <c r="AE146" s="46">
        <v>467.1</v>
      </c>
      <c r="AF146" s="46" t="s">
        <v>111</v>
      </c>
      <c r="AG146" s="46">
        <v>111.4</v>
      </c>
      <c r="AH146" s="8"/>
      <c r="AI146" s="32"/>
      <c r="AJ146" s="8" t="s">
        <v>94</v>
      </c>
      <c r="AK146" s="10">
        <v>111.4</v>
      </c>
      <c r="AL146" s="10">
        <v>101.1</v>
      </c>
      <c r="AM146" s="10">
        <v>117.2</v>
      </c>
      <c r="AN146" s="10">
        <v>90.9</v>
      </c>
      <c r="AO146" s="10">
        <v>161.30000000000001</v>
      </c>
      <c r="AP146" s="10">
        <v>80.5</v>
      </c>
      <c r="AQ146" s="10">
        <v>77.099999999999994</v>
      </c>
      <c r="AR146" s="10">
        <v>81.900000000000006</v>
      </c>
      <c r="AS146" s="10">
        <v>117.3</v>
      </c>
      <c r="AT146" s="10">
        <v>115.7</v>
      </c>
      <c r="AU146" s="10">
        <v>143.5</v>
      </c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</row>
    <row r="147" spans="1:64">
      <c r="A147" s="8"/>
      <c r="B147" s="32"/>
      <c r="C147" s="8" t="s">
        <v>95</v>
      </c>
      <c r="D147" s="10">
        <v>111.6</v>
      </c>
      <c r="E147" s="10">
        <v>111.5</v>
      </c>
      <c r="F147" s="10">
        <v>108.5</v>
      </c>
      <c r="G147" s="10">
        <v>279.5</v>
      </c>
      <c r="H147" s="10">
        <v>136.5</v>
      </c>
      <c r="I147" s="10">
        <v>104.3</v>
      </c>
      <c r="J147" s="10">
        <v>216.3</v>
      </c>
      <c r="K147" s="10">
        <v>68.099999999999994</v>
      </c>
      <c r="L147" s="10">
        <v>70</v>
      </c>
      <c r="M147" s="10">
        <v>167.9</v>
      </c>
      <c r="N147" s="10">
        <v>97.8</v>
      </c>
      <c r="O147" s="10">
        <v>65.5</v>
      </c>
      <c r="P147" s="10">
        <v>109.1</v>
      </c>
      <c r="Q147" s="10">
        <v>111.3</v>
      </c>
      <c r="R147" s="10">
        <v>105.1</v>
      </c>
      <c r="S147" s="10">
        <v>88.9</v>
      </c>
      <c r="T147" s="10">
        <v>112.5</v>
      </c>
      <c r="U147" s="10">
        <v>112.9</v>
      </c>
      <c r="V147" s="10">
        <v>90.2</v>
      </c>
      <c r="W147" s="10">
        <v>61.8</v>
      </c>
      <c r="X147" s="10">
        <v>141.30000000000001</v>
      </c>
      <c r="Y147" s="10">
        <v>101.2</v>
      </c>
      <c r="Z147" s="10">
        <v>332.1</v>
      </c>
      <c r="AA147" s="10">
        <v>103.1</v>
      </c>
      <c r="AB147" s="10">
        <v>161</v>
      </c>
      <c r="AC147" s="100">
        <v>0</v>
      </c>
      <c r="AD147" s="10">
        <v>53.6</v>
      </c>
      <c r="AE147" s="46">
        <v>526.29999999999995</v>
      </c>
      <c r="AF147" s="46" t="s">
        <v>111</v>
      </c>
      <c r="AG147" s="46">
        <v>111.6</v>
      </c>
      <c r="AH147" s="8"/>
      <c r="AI147" s="32"/>
      <c r="AJ147" s="8" t="s">
        <v>95</v>
      </c>
      <c r="AK147" s="10">
        <v>111.6</v>
      </c>
      <c r="AL147" s="10">
        <v>93</v>
      </c>
      <c r="AM147" s="10">
        <v>102.3</v>
      </c>
      <c r="AN147" s="10">
        <v>79.8</v>
      </c>
      <c r="AO147" s="10">
        <v>140</v>
      </c>
      <c r="AP147" s="10">
        <v>81.099999999999994</v>
      </c>
      <c r="AQ147" s="10">
        <v>86.3</v>
      </c>
      <c r="AR147" s="10">
        <v>78.900000000000006</v>
      </c>
      <c r="AS147" s="10">
        <v>122.3</v>
      </c>
      <c r="AT147" s="10">
        <v>122</v>
      </c>
      <c r="AU147" s="10">
        <v>127.9</v>
      </c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</row>
    <row r="148" spans="1:64">
      <c r="A148" s="8"/>
      <c r="B148" s="32"/>
      <c r="C148" s="8" t="s">
        <v>96</v>
      </c>
      <c r="D148" s="10">
        <v>109.4</v>
      </c>
      <c r="E148" s="10">
        <v>109.3</v>
      </c>
      <c r="F148" s="10">
        <v>110.4</v>
      </c>
      <c r="G148" s="10">
        <v>134.80000000000001</v>
      </c>
      <c r="H148" s="10">
        <v>146.9</v>
      </c>
      <c r="I148" s="10">
        <v>96.1</v>
      </c>
      <c r="J148" s="10">
        <v>154</v>
      </c>
      <c r="K148" s="10">
        <v>80.599999999999994</v>
      </c>
      <c r="L148" s="10">
        <v>63.4</v>
      </c>
      <c r="M148" s="10">
        <v>198.2</v>
      </c>
      <c r="N148" s="10">
        <v>99.8</v>
      </c>
      <c r="O148" s="10">
        <v>82.2</v>
      </c>
      <c r="P148" s="10">
        <v>103.1</v>
      </c>
      <c r="Q148" s="10">
        <v>104.5</v>
      </c>
      <c r="R148" s="10">
        <v>118.1</v>
      </c>
      <c r="S148" s="10">
        <v>87</v>
      </c>
      <c r="T148" s="10">
        <v>94.6</v>
      </c>
      <c r="U148" s="10">
        <v>120.5</v>
      </c>
      <c r="V148" s="10">
        <v>100</v>
      </c>
      <c r="W148" s="10">
        <v>58.6</v>
      </c>
      <c r="X148" s="10">
        <v>158.19999999999999</v>
      </c>
      <c r="Y148" s="10">
        <v>107.5</v>
      </c>
      <c r="Z148" s="10">
        <v>411.5</v>
      </c>
      <c r="AA148" s="10">
        <v>104.7</v>
      </c>
      <c r="AB148" s="10">
        <v>161.4</v>
      </c>
      <c r="AC148" s="100">
        <v>0</v>
      </c>
      <c r="AD148" s="10">
        <v>46.6</v>
      </c>
      <c r="AE148" s="46">
        <v>537.5</v>
      </c>
      <c r="AF148" s="46" t="s">
        <v>111</v>
      </c>
      <c r="AG148" s="46">
        <v>109.4</v>
      </c>
      <c r="AH148" s="8"/>
      <c r="AI148" s="32"/>
      <c r="AJ148" s="8" t="s">
        <v>96</v>
      </c>
      <c r="AK148" s="10">
        <v>109.4</v>
      </c>
      <c r="AL148" s="10">
        <v>101.5</v>
      </c>
      <c r="AM148" s="10">
        <v>115.6</v>
      </c>
      <c r="AN148" s="10">
        <v>95.7</v>
      </c>
      <c r="AO148" s="10">
        <v>148.80000000000001</v>
      </c>
      <c r="AP148" s="10">
        <v>83.5</v>
      </c>
      <c r="AQ148" s="10">
        <v>81</v>
      </c>
      <c r="AR148" s="10">
        <v>84.5</v>
      </c>
      <c r="AS148" s="10">
        <v>113.9</v>
      </c>
      <c r="AT148" s="10">
        <v>113.9</v>
      </c>
      <c r="AU148" s="10">
        <v>113.4</v>
      </c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K148" s="11"/>
      <c r="BL148" s="11"/>
    </row>
    <row r="149" spans="1:64">
      <c r="A149" s="8"/>
      <c r="B149" s="34"/>
      <c r="C149" s="15" t="s">
        <v>97</v>
      </c>
      <c r="D149" s="14">
        <v>109.5</v>
      </c>
      <c r="E149" s="14">
        <v>109.4</v>
      </c>
      <c r="F149" s="14">
        <v>112.9</v>
      </c>
      <c r="G149" s="14">
        <v>136.69999999999999</v>
      </c>
      <c r="H149" s="14">
        <v>164.8</v>
      </c>
      <c r="I149" s="14">
        <v>95.6</v>
      </c>
      <c r="J149" s="14">
        <v>159.4</v>
      </c>
      <c r="K149" s="14">
        <v>76.599999999999994</v>
      </c>
      <c r="L149" s="14">
        <v>68.3</v>
      </c>
      <c r="M149" s="14">
        <v>193.2</v>
      </c>
      <c r="N149" s="14">
        <v>103.7</v>
      </c>
      <c r="O149" s="14">
        <v>90.4</v>
      </c>
      <c r="P149" s="14">
        <v>106.1</v>
      </c>
      <c r="Q149" s="14">
        <v>108.4</v>
      </c>
      <c r="R149" s="14">
        <v>110</v>
      </c>
      <c r="S149" s="14">
        <v>73</v>
      </c>
      <c r="T149" s="14">
        <v>117.5</v>
      </c>
      <c r="U149" s="14">
        <v>119.8</v>
      </c>
      <c r="V149" s="14">
        <v>109.6</v>
      </c>
      <c r="W149" s="14">
        <v>42.8</v>
      </c>
      <c r="X149" s="14">
        <v>157.80000000000001</v>
      </c>
      <c r="Y149" s="14">
        <v>84.5</v>
      </c>
      <c r="Z149" s="14">
        <v>466.6</v>
      </c>
      <c r="AA149" s="14">
        <v>105.7</v>
      </c>
      <c r="AB149" s="14">
        <v>187.1</v>
      </c>
      <c r="AC149" s="101">
        <v>0</v>
      </c>
      <c r="AD149" s="14">
        <v>25.2</v>
      </c>
      <c r="AE149" s="102">
        <v>556.9</v>
      </c>
      <c r="AF149" s="102" t="s">
        <v>111</v>
      </c>
      <c r="AG149" s="102">
        <v>109.5</v>
      </c>
      <c r="AH149" s="8"/>
      <c r="AI149" s="34"/>
      <c r="AJ149" s="15" t="s">
        <v>97</v>
      </c>
      <c r="AK149" s="14">
        <v>109.5</v>
      </c>
      <c r="AL149" s="14">
        <v>98.5</v>
      </c>
      <c r="AM149" s="14">
        <v>120.4</v>
      </c>
      <c r="AN149" s="14">
        <v>92.8</v>
      </c>
      <c r="AO149" s="14">
        <v>166.6</v>
      </c>
      <c r="AP149" s="14">
        <v>70.400000000000006</v>
      </c>
      <c r="AQ149" s="14">
        <v>70.900000000000006</v>
      </c>
      <c r="AR149" s="14">
        <v>70.3</v>
      </c>
      <c r="AS149" s="14">
        <v>115.9</v>
      </c>
      <c r="AT149" s="14">
        <v>116.6</v>
      </c>
      <c r="AU149" s="14">
        <v>103.4</v>
      </c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</row>
    <row r="150" spans="1:64">
      <c r="A150" s="8"/>
      <c r="B150" s="32" t="s">
        <v>109</v>
      </c>
      <c r="C150" s="8" t="s">
        <v>84</v>
      </c>
      <c r="D150" s="10">
        <v>115.4</v>
      </c>
      <c r="E150" s="10">
        <v>115.3</v>
      </c>
      <c r="F150" s="10">
        <v>111.6</v>
      </c>
      <c r="G150" s="10">
        <v>153.19999999999999</v>
      </c>
      <c r="H150" s="10">
        <v>101.9</v>
      </c>
      <c r="I150" s="10">
        <v>86</v>
      </c>
      <c r="J150" s="10">
        <v>93.9</v>
      </c>
      <c r="K150" s="10">
        <v>85.2</v>
      </c>
      <c r="L150" s="10">
        <v>75.2</v>
      </c>
      <c r="M150" s="10">
        <v>153.30000000000001</v>
      </c>
      <c r="N150" s="10">
        <v>107.3</v>
      </c>
      <c r="O150" s="10">
        <v>108</v>
      </c>
      <c r="P150" s="10">
        <v>156.5</v>
      </c>
      <c r="Q150" s="10">
        <v>117.3</v>
      </c>
      <c r="R150" s="10">
        <v>132.30000000000001</v>
      </c>
      <c r="S150" s="10">
        <v>105.2</v>
      </c>
      <c r="T150" s="10">
        <v>127.9</v>
      </c>
      <c r="U150" s="10">
        <v>126.1</v>
      </c>
      <c r="V150" s="10">
        <v>127.1</v>
      </c>
      <c r="W150" s="10">
        <v>99.7</v>
      </c>
      <c r="X150" s="10">
        <v>143.1</v>
      </c>
      <c r="Y150" s="10">
        <v>150.5</v>
      </c>
      <c r="Z150" s="10">
        <v>269</v>
      </c>
      <c r="AA150" s="10">
        <v>100.7</v>
      </c>
      <c r="AB150" s="10">
        <v>156.69999999999999</v>
      </c>
      <c r="AC150" s="93">
        <v>0</v>
      </c>
      <c r="AD150" s="10">
        <v>45.3</v>
      </c>
      <c r="AE150" s="33">
        <v>523.29999999999995</v>
      </c>
      <c r="AF150" s="33" t="s">
        <v>111</v>
      </c>
      <c r="AG150" s="33">
        <v>115.4</v>
      </c>
      <c r="AH150" s="8"/>
      <c r="AI150" s="32" t="s">
        <v>109</v>
      </c>
      <c r="AJ150" s="8" t="s">
        <v>84</v>
      </c>
      <c r="AK150" s="10">
        <v>115.4</v>
      </c>
      <c r="AL150" s="10">
        <v>106</v>
      </c>
      <c r="AM150" s="38">
        <v>107.8</v>
      </c>
      <c r="AN150" s="38">
        <v>97.7</v>
      </c>
      <c r="AO150" s="38">
        <v>124.6</v>
      </c>
      <c r="AP150" s="38">
        <v>103.8</v>
      </c>
      <c r="AQ150" s="38">
        <v>100.8</v>
      </c>
      <c r="AR150" s="38">
        <v>105.1</v>
      </c>
      <c r="AS150" s="38">
        <v>120.8</v>
      </c>
      <c r="AT150" s="38">
        <v>116</v>
      </c>
      <c r="AU150" s="38">
        <v>202.1</v>
      </c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</row>
    <row r="151" spans="1:64">
      <c r="A151" s="8"/>
      <c r="B151" s="32"/>
      <c r="C151" s="8" t="s">
        <v>86</v>
      </c>
      <c r="D151" s="10">
        <v>133.30000000000001</v>
      </c>
      <c r="E151" s="10">
        <v>133.19999999999999</v>
      </c>
      <c r="F151" s="10">
        <v>119.8</v>
      </c>
      <c r="G151" s="10">
        <v>200.6</v>
      </c>
      <c r="H151" s="10">
        <v>567.70000000000005</v>
      </c>
      <c r="I151" s="10">
        <v>77</v>
      </c>
      <c r="J151" s="10">
        <v>114.3</v>
      </c>
      <c r="K151" s="10">
        <v>66.8</v>
      </c>
      <c r="L151" s="10">
        <v>56.6</v>
      </c>
      <c r="M151" s="10">
        <v>159</v>
      </c>
      <c r="N151" s="10">
        <v>98.2</v>
      </c>
      <c r="O151" s="10">
        <v>95.6</v>
      </c>
      <c r="P151" s="10">
        <v>120.2</v>
      </c>
      <c r="Q151" s="10">
        <v>114.4</v>
      </c>
      <c r="R151" s="10">
        <v>128.9</v>
      </c>
      <c r="S151" s="10">
        <v>94</v>
      </c>
      <c r="T151" s="10">
        <v>121.3</v>
      </c>
      <c r="U151" s="10">
        <v>122.1</v>
      </c>
      <c r="V151" s="10">
        <v>127.2</v>
      </c>
      <c r="W151" s="10">
        <v>58.4</v>
      </c>
      <c r="X151" s="10">
        <v>122.9</v>
      </c>
      <c r="Y151" s="10">
        <v>102.6</v>
      </c>
      <c r="Z151" s="10">
        <v>259.5</v>
      </c>
      <c r="AA151" s="10">
        <v>74.7</v>
      </c>
      <c r="AB151" s="10">
        <v>182.9</v>
      </c>
      <c r="AC151" s="93">
        <v>0</v>
      </c>
      <c r="AD151" s="10">
        <v>39.200000000000003</v>
      </c>
      <c r="AE151" s="33">
        <v>552.79999999999995</v>
      </c>
      <c r="AF151" s="33" t="s">
        <v>111</v>
      </c>
      <c r="AG151" s="33">
        <v>133.30000000000001</v>
      </c>
      <c r="AH151" s="8"/>
      <c r="AI151" s="32"/>
      <c r="AJ151" s="8" t="s">
        <v>86</v>
      </c>
      <c r="AK151" s="10">
        <v>133.30000000000001</v>
      </c>
      <c r="AL151" s="10">
        <v>150.5</v>
      </c>
      <c r="AM151" s="38">
        <v>202.8</v>
      </c>
      <c r="AN151" s="38">
        <v>74.599999999999994</v>
      </c>
      <c r="AO151" s="38">
        <v>417.1</v>
      </c>
      <c r="AP151" s="38">
        <v>83.9</v>
      </c>
      <c r="AQ151" s="38">
        <v>90.9</v>
      </c>
      <c r="AR151" s="38">
        <v>80.900000000000006</v>
      </c>
      <c r="AS151" s="38">
        <v>123.4</v>
      </c>
      <c r="AT151" s="38">
        <v>120.7</v>
      </c>
      <c r="AU151" s="38">
        <v>169.1</v>
      </c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</row>
    <row r="152" spans="1:64">
      <c r="A152" s="8"/>
      <c r="B152" s="32"/>
      <c r="C152" s="8" t="s">
        <v>88</v>
      </c>
      <c r="D152" s="10">
        <v>92.1</v>
      </c>
      <c r="E152" s="10">
        <v>91.9</v>
      </c>
      <c r="F152" s="10">
        <v>97</v>
      </c>
      <c r="G152" s="10">
        <v>169.4</v>
      </c>
      <c r="H152" s="10">
        <v>87.7</v>
      </c>
      <c r="I152" s="10">
        <v>51.8</v>
      </c>
      <c r="J152" s="10">
        <v>32.5</v>
      </c>
      <c r="K152" s="10">
        <v>57</v>
      </c>
      <c r="L152" s="10">
        <v>62.2</v>
      </c>
      <c r="M152" s="10">
        <v>178.1</v>
      </c>
      <c r="N152" s="10">
        <v>78.400000000000006</v>
      </c>
      <c r="O152" s="10">
        <v>68.400000000000006</v>
      </c>
      <c r="P152" s="10">
        <v>67.599999999999994</v>
      </c>
      <c r="Q152" s="10">
        <v>90</v>
      </c>
      <c r="R152" s="10">
        <v>109.2</v>
      </c>
      <c r="S152" s="10">
        <v>70.8</v>
      </c>
      <c r="T152" s="10">
        <v>104.5</v>
      </c>
      <c r="U152" s="10">
        <v>119</v>
      </c>
      <c r="V152" s="10">
        <v>124.7</v>
      </c>
      <c r="W152" s="10">
        <v>58.9</v>
      </c>
      <c r="X152" s="10">
        <v>108.6</v>
      </c>
      <c r="Y152" s="10">
        <v>87.8</v>
      </c>
      <c r="Z152" s="10">
        <v>234.3</v>
      </c>
      <c r="AA152" s="10">
        <v>48.2</v>
      </c>
      <c r="AB152" s="10">
        <v>170.9</v>
      </c>
      <c r="AC152" s="93">
        <v>0</v>
      </c>
      <c r="AD152" s="10">
        <v>35.799999999999997</v>
      </c>
      <c r="AE152" s="33">
        <v>570.6</v>
      </c>
      <c r="AF152" s="33" t="s">
        <v>111</v>
      </c>
      <c r="AG152" s="33">
        <v>92.1</v>
      </c>
      <c r="AH152" s="8"/>
      <c r="AI152" s="32"/>
      <c r="AJ152" s="8" t="s">
        <v>88</v>
      </c>
      <c r="AK152" s="10">
        <v>92.1</v>
      </c>
      <c r="AL152" s="10">
        <v>74.400000000000006</v>
      </c>
      <c r="AM152" s="38">
        <v>78.099999999999994</v>
      </c>
      <c r="AN152" s="38">
        <v>67.2</v>
      </c>
      <c r="AO152" s="38">
        <v>96.5</v>
      </c>
      <c r="AP152" s="38">
        <v>69.599999999999994</v>
      </c>
      <c r="AQ152" s="38">
        <v>67.7</v>
      </c>
      <c r="AR152" s="38">
        <v>70.5</v>
      </c>
      <c r="AS152" s="38">
        <v>102.2</v>
      </c>
      <c r="AT152" s="38">
        <v>99.3</v>
      </c>
      <c r="AU152" s="38">
        <v>150.6</v>
      </c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</row>
    <row r="153" spans="1:64">
      <c r="A153" s="8"/>
      <c r="B153" s="32"/>
      <c r="C153" s="8" t="s">
        <v>89</v>
      </c>
      <c r="D153" s="10">
        <v>107.6</v>
      </c>
      <c r="E153" s="10">
        <v>107.5</v>
      </c>
      <c r="F153" s="10">
        <v>125.4</v>
      </c>
      <c r="G153" s="10">
        <v>201.9</v>
      </c>
      <c r="H153" s="10">
        <v>131.80000000000001</v>
      </c>
      <c r="I153" s="10">
        <v>95</v>
      </c>
      <c r="J153" s="10">
        <v>142.6</v>
      </c>
      <c r="K153" s="10">
        <v>80</v>
      </c>
      <c r="L153" s="10">
        <v>78</v>
      </c>
      <c r="M153" s="10">
        <v>183.8</v>
      </c>
      <c r="N153" s="10">
        <v>100.5</v>
      </c>
      <c r="O153" s="10">
        <v>85.3</v>
      </c>
      <c r="P153" s="10">
        <v>95.1</v>
      </c>
      <c r="Q153" s="10">
        <v>96.8</v>
      </c>
      <c r="R153" s="10">
        <v>103.8</v>
      </c>
      <c r="S153" s="10">
        <v>80</v>
      </c>
      <c r="T153" s="10">
        <v>87.3</v>
      </c>
      <c r="U153" s="10">
        <v>106.6</v>
      </c>
      <c r="V153" s="10">
        <v>114.2</v>
      </c>
      <c r="W153" s="10">
        <v>69.400000000000006</v>
      </c>
      <c r="X153" s="10">
        <v>105.3</v>
      </c>
      <c r="Y153" s="10">
        <v>76.2</v>
      </c>
      <c r="Z153" s="10">
        <v>206.4</v>
      </c>
      <c r="AA153" s="10">
        <v>91.7</v>
      </c>
      <c r="AB153" s="10">
        <v>186.1</v>
      </c>
      <c r="AC153" s="93">
        <v>0</v>
      </c>
      <c r="AD153" s="10">
        <v>44</v>
      </c>
      <c r="AE153" s="33">
        <v>522.4</v>
      </c>
      <c r="AF153" s="33" t="s">
        <v>111</v>
      </c>
      <c r="AG153" s="33">
        <v>107.6</v>
      </c>
      <c r="AH153" s="8"/>
      <c r="AI153" s="32"/>
      <c r="AJ153" s="8" t="s">
        <v>89</v>
      </c>
      <c r="AK153" s="10">
        <v>107.6</v>
      </c>
      <c r="AL153" s="10">
        <v>93</v>
      </c>
      <c r="AM153" s="38">
        <v>107.4</v>
      </c>
      <c r="AN153" s="38">
        <v>92.8</v>
      </c>
      <c r="AO153" s="38">
        <v>131.69999999999999</v>
      </c>
      <c r="AP153" s="38">
        <v>74.7</v>
      </c>
      <c r="AQ153" s="38">
        <v>73.400000000000006</v>
      </c>
      <c r="AR153" s="38">
        <v>75.3</v>
      </c>
      <c r="AS153" s="38">
        <v>116</v>
      </c>
      <c r="AT153" s="38">
        <v>115.6</v>
      </c>
      <c r="AU153" s="38">
        <v>123.2</v>
      </c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</row>
    <row r="154" spans="1:64">
      <c r="A154" s="8"/>
      <c r="B154" s="32"/>
      <c r="C154" s="8" t="s">
        <v>90</v>
      </c>
      <c r="D154" s="10">
        <v>117.9</v>
      </c>
      <c r="E154" s="10">
        <v>117.8</v>
      </c>
      <c r="F154" s="10">
        <v>121.6</v>
      </c>
      <c r="G154" s="10">
        <v>204.2</v>
      </c>
      <c r="H154" s="10">
        <v>155.69999999999999</v>
      </c>
      <c r="I154" s="10">
        <v>82.9</v>
      </c>
      <c r="J154" s="10">
        <v>84.3</v>
      </c>
      <c r="K154" s="10">
        <v>85.2</v>
      </c>
      <c r="L154" s="10">
        <v>69.7</v>
      </c>
      <c r="M154" s="10">
        <v>182.9</v>
      </c>
      <c r="N154" s="10">
        <v>110.8</v>
      </c>
      <c r="O154" s="10">
        <v>98.6</v>
      </c>
      <c r="P154" s="10">
        <v>104.7</v>
      </c>
      <c r="Q154" s="10">
        <v>131.69999999999999</v>
      </c>
      <c r="R154" s="10">
        <v>122.2</v>
      </c>
      <c r="S154" s="10">
        <v>95.7</v>
      </c>
      <c r="T154" s="10">
        <v>93.6</v>
      </c>
      <c r="U154" s="10">
        <v>134.69999999999999</v>
      </c>
      <c r="V154" s="10">
        <v>144</v>
      </c>
      <c r="W154" s="10">
        <v>89.7</v>
      </c>
      <c r="X154" s="10">
        <v>140.5</v>
      </c>
      <c r="Y154" s="10">
        <v>121</v>
      </c>
      <c r="Z154" s="10">
        <v>248</v>
      </c>
      <c r="AA154" s="10">
        <v>105.8</v>
      </c>
      <c r="AB154" s="10">
        <v>164.2</v>
      </c>
      <c r="AC154" s="93">
        <v>0</v>
      </c>
      <c r="AD154" s="10">
        <v>86.1</v>
      </c>
      <c r="AE154" s="33">
        <v>566</v>
      </c>
      <c r="AF154" s="33" t="s">
        <v>111</v>
      </c>
      <c r="AG154" s="33">
        <v>117.9</v>
      </c>
      <c r="AH154" s="8"/>
      <c r="AI154" s="32"/>
      <c r="AJ154" s="8" t="s">
        <v>90</v>
      </c>
      <c r="AK154" s="10">
        <v>117.9</v>
      </c>
      <c r="AL154" s="10">
        <v>111.7</v>
      </c>
      <c r="AM154" s="38">
        <v>121.9</v>
      </c>
      <c r="AN154" s="38">
        <v>95.5</v>
      </c>
      <c r="AO154" s="38">
        <v>166</v>
      </c>
      <c r="AP154" s="38">
        <v>98.6</v>
      </c>
      <c r="AQ154" s="38">
        <v>88.3</v>
      </c>
      <c r="AR154" s="38">
        <v>103</v>
      </c>
      <c r="AS154" s="38">
        <v>121.5</v>
      </c>
      <c r="AT154" s="38">
        <v>119.1</v>
      </c>
      <c r="AU154" s="38">
        <v>163.69999999999999</v>
      </c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</row>
    <row r="155" spans="1:64">
      <c r="A155" s="8"/>
      <c r="B155" s="32"/>
      <c r="C155" s="8" t="s">
        <v>91</v>
      </c>
      <c r="D155" s="10">
        <v>112.1</v>
      </c>
      <c r="E155" s="10">
        <v>112</v>
      </c>
      <c r="F155" s="10">
        <v>125.4</v>
      </c>
      <c r="G155" s="10">
        <v>150.9</v>
      </c>
      <c r="H155" s="10">
        <v>140.5</v>
      </c>
      <c r="I155" s="10">
        <v>93.6</v>
      </c>
      <c r="J155" s="10">
        <v>129.19999999999999</v>
      </c>
      <c r="K155" s="10">
        <v>80.5</v>
      </c>
      <c r="L155" s="10">
        <v>90.3</v>
      </c>
      <c r="M155" s="10">
        <v>168.8</v>
      </c>
      <c r="N155" s="10">
        <v>90.6</v>
      </c>
      <c r="O155" s="10">
        <v>63.9</v>
      </c>
      <c r="P155" s="10">
        <v>169.1</v>
      </c>
      <c r="Q155" s="10">
        <v>132.30000000000001</v>
      </c>
      <c r="R155" s="10">
        <v>112.5</v>
      </c>
      <c r="S155" s="10">
        <v>85.2</v>
      </c>
      <c r="T155" s="10">
        <v>79.400000000000006</v>
      </c>
      <c r="U155" s="10">
        <v>132.30000000000001</v>
      </c>
      <c r="V155" s="10">
        <v>149.69999999999999</v>
      </c>
      <c r="W155" s="10">
        <v>79.599999999999994</v>
      </c>
      <c r="X155" s="10">
        <v>129.1</v>
      </c>
      <c r="Y155" s="10">
        <v>93.6</v>
      </c>
      <c r="Z155" s="10">
        <v>273.10000000000002</v>
      </c>
      <c r="AA155" s="10">
        <v>109.3</v>
      </c>
      <c r="AB155" s="10">
        <v>162.1</v>
      </c>
      <c r="AC155" s="93">
        <v>0</v>
      </c>
      <c r="AD155" s="10">
        <v>61.3</v>
      </c>
      <c r="AE155" s="33">
        <v>485.7</v>
      </c>
      <c r="AF155" s="33" t="s">
        <v>111</v>
      </c>
      <c r="AG155" s="33">
        <v>112.1</v>
      </c>
      <c r="AH155" s="8"/>
      <c r="AI155" s="32"/>
      <c r="AJ155" s="8" t="s">
        <v>91</v>
      </c>
      <c r="AK155" s="10">
        <v>112.1</v>
      </c>
      <c r="AL155" s="10">
        <v>106</v>
      </c>
      <c r="AM155" s="38">
        <v>116</v>
      </c>
      <c r="AN155" s="38">
        <v>90.4</v>
      </c>
      <c r="AO155" s="38">
        <v>158.69999999999999</v>
      </c>
      <c r="AP155" s="38">
        <v>93.3</v>
      </c>
      <c r="AQ155" s="38">
        <v>90.4</v>
      </c>
      <c r="AR155" s="38">
        <v>94.5</v>
      </c>
      <c r="AS155" s="38">
        <v>115.6</v>
      </c>
      <c r="AT155" s="38">
        <v>110.8</v>
      </c>
      <c r="AU155" s="38">
        <v>196.8</v>
      </c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</row>
    <row r="156" spans="1:64">
      <c r="A156" s="8"/>
      <c r="B156" s="32"/>
      <c r="C156" s="8" t="s">
        <v>92</v>
      </c>
      <c r="D156" s="10">
        <v>112.5</v>
      </c>
      <c r="E156" s="10">
        <v>112.4</v>
      </c>
      <c r="F156" s="10">
        <v>117.1</v>
      </c>
      <c r="G156" s="10">
        <v>144.30000000000001</v>
      </c>
      <c r="H156" s="10">
        <v>147.69999999999999</v>
      </c>
      <c r="I156" s="10">
        <v>96.3</v>
      </c>
      <c r="J156" s="10">
        <v>126.2</v>
      </c>
      <c r="K156" s="10">
        <v>76.900000000000006</v>
      </c>
      <c r="L156" s="10">
        <v>133.1</v>
      </c>
      <c r="M156" s="10">
        <v>158.19999999999999</v>
      </c>
      <c r="N156" s="10">
        <v>111.8</v>
      </c>
      <c r="O156" s="10">
        <v>89.5</v>
      </c>
      <c r="P156" s="10">
        <v>97.1</v>
      </c>
      <c r="Q156" s="10">
        <v>109.5</v>
      </c>
      <c r="R156" s="10">
        <v>124.5</v>
      </c>
      <c r="S156" s="10">
        <v>82.6</v>
      </c>
      <c r="T156" s="10">
        <v>80.099999999999994</v>
      </c>
      <c r="U156" s="10">
        <v>106.7</v>
      </c>
      <c r="V156" s="10">
        <v>164.7</v>
      </c>
      <c r="W156" s="10">
        <v>81.900000000000006</v>
      </c>
      <c r="X156" s="10">
        <v>145.69999999999999</v>
      </c>
      <c r="Y156" s="10">
        <v>134.5</v>
      </c>
      <c r="Z156" s="10">
        <v>308.3</v>
      </c>
      <c r="AA156" s="10">
        <v>105.9</v>
      </c>
      <c r="AB156" s="10">
        <v>159.6</v>
      </c>
      <c r="AC156" s="93">
        <v>0</v>
      </c>
      <c r="AD156" s="10">
        <v>43.8</v>
      </c>
      <c r="AE156" s="33">
        <v>527.9</v>
      </c>
      <c r="AF156" s="33" t="s">
        <v>111</v>
      </c>
      <c r="AG156" s="33">
        <v>112.5</v>
      </c>
      <c r="AH156" s="8"/>
      <c r="AI156" s="32"/>
      <c r="AJ156" s="8" t="s">
        <v>92</v>
      </c>
      <c r="AK156" s="10">
        <v>112.5</v>
      </c>
      <c r="AL156" s="10">
        <v>107.1</v>
      </c>
      <c r="AM156" s="38">
        <v>114.7</v>
      </c>
      <c r="AN156" s="38">
        <v>93</v>
      </c>
      <c r="AO156" s="38">
        <v>151.1</v>
      </c>
      <c r="AP156" s="38">
        <v>97.3</v>
      </c>
      <c r="AQ156" s="38">
        <v>90.2</v>
      </c>
      <c r="AR156" s="38">
        <v>100.3</v>
      </c>
      <c r="AS156" s="38">
        <v>115.6</v>
      </c>
      <c r="AT156" s="38">
        <v>109.8</v>
      </c>
      <c r="AU156" s="38">
        <v>213.9</v>
      </c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</row>
    <row r="157" spans="1:64">
      <c r="A157" s="8"/>
      <c r="B157" s="32"/>
      <c r="C157" s="8" t="s">
        <v>93</v>
      </c>
      <c r="D157" s="10">
        <v>125.9</v>
      </c>
      <c r="E157" s="10">
        <v>125.8</v>
      </c>
      <c r="F157" s="10">
        <v>127.7</v>
      </c>
      <c r="G157" s="10">
        <v>176.6</v>
      </c>
      <c r="H157" s="10">
        <v>144</v>
      </c>
      <c r="I157" s="10">
        <v>113.6</v>
      </c>
      <c r="J157" s="10">
        <v>116.7</v>
      </c>
      <c r="K157" s="10">
        <v>105.1</v>
      </c>
      <c r="L157" s="10">
        <v>148.80000000000001</v>
      </c>
      <c r="M157" s="10">
        <v>195.1</v>
      </c>
      <c r="N157" s="10">
        <v>115.7</v>
      </c>
      <c r="O157" s="10">
        <v>86.1</v>
      </c>
      <c r="P157" s="10">
        <v>124.9</v>
      </c>
      <c r="Q157" s="10">
        <v>133.6</v>
      </c>
      <c r="R157" s="10">
        <v>144.5</v>
      </c>
      <c r="S157" s="10">
        <v>61.9</v>
      </c>
      <c r="T157" s="10">
        <v>98.7</v>
      </c>
      <c r="U157" s="10">
        <v>125.7</v>
      </c>
      <c r="V157" s="10">
        <v>125.5</v>
      </c>
      <c r="W157" s="10">
        <v>89.1</v>
      </c>
      <c r="X157" s="10">
        <v>137.69999999999999</v>
      </c>
      <c r="Y157" s="10">
        <v>130.30000000000001</v>
      </c>
      <c r="Z157" s="10">
        <v>258.5</v>
      </c>
      <c r="AA157" s="10">
        <v>130.19999999999999</v>
      </c>
      <c r="AB157" s="10">
        <v>166.8</v>
      </c>
      <c r="AC157" s="93">
        <v>0</v>
      </c>
      <c r="AD157" s="10">
        <v>49.1</v>
      </c>
      <c r="AE157" s="33">
        <v>493.6</v>
      </c>
      <c r="AF157" s="33" t="s">
        <v>111</v>
      </c>
      <c r="AG157" s="33">
        <v>125.9</v>
      </c>
      <c r="AH157" s="8"/>
      <c r="AI157" s="32"/>
      <c r="AJ157" s="8" t="s">
        <v>93</v>
      </c>
      <c r="AK157" s="10">
        <v>125.9</v>
      </c>
      <c r="AL157" s="10">
        <v>118.1</v>
      </c>
      <c r="AM157" s="38">
        <v>138.6</v>
      </c>
      <c r="AN157" s="38">
        <v>122.5</v>
      </c>
      <c r="AO157" s="38">
        <v>165.5</v>
      </c>
      <c r="AP157" s="38">
        <v>92</v>
      </c>
      <c r="AQ157" s="38">
        <v>75.2</v>
      </c>
      <c r="AR157" s="38">
        <v>99.1</v>
      </c>
      <c r="AS157" s="38">
        <v>130.4</v>
      </c>
      <c r="AT157" s="38">
        <v>124.4</v>
      </c>
      <c r="AU157" s="38">
        <v>232.1</v>
      </c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</row>
    <row r="158" spans="1:64">
      <c r="A158" s="8"/>
      <c r="B158" s="32"/>
      <c r="C158" s="8" t="s">
        <v>94</v>
      </c>
      <c r="D158" s="10">
        <v>109.7</v>
      </c>
      <c r="E158" s="10">
        <v>109.6</v>
      </c>
      <c r="F158" s="10">
        <v>113.2</v>
      </c>
      <c r="G158" s="10">
        <v>173.2</v>
      </c>
      <c r="H158" s="10">
        <v>128.19999999999999</v>
      </c>
      <c r="I158" s="10">
        <v>90.6</v>
      </c>
      <c r="J158" s="10">
        <v>132.1</v>
      </c>
      <c r="K158" s="10">
        <v>71.900000000000006</v>
      </c>
      <c r="L158" s="10">
        <v>103.1</v>
      </c>
      <c r="M158" s="10">
        <v>146.4</v>
      </c>
      <c r="N158" s="10">
        <v>88.2</v>
      </c>
      <c r="O158" s="10">
        <v>90.5</v>
      </c>
      <c r="P158" s="10">
        <v>117.3</v>
      </c>
      <c r="Q158" s="10">
        <v>126.4</v>
      </c>
      <c r="R158" s="10">
        <v>117</v>
      </c>
      <c r="S158" s="10">
        <v>123.7</v>
      </c>
      <c r="T158" s="10">
        <v>109</v>
      </c>
      <c r="U158" s="10">
        <v>120.9</v>
      </c>
      <c r="V158" s="10">
        <v>111.6</v>
      </c>
      <c r="W158" s="10">
        <v>70.599999999999994</v>
      </c>
      <c r="X158" s="10">
        <v>126.9</v>
      </c>
      <c r="Y158" s="10">
        <v>102.7</v>
      </c>
      <c r="Z158" s="10">
        <v>262.7</v>
      </c>
      <c r="AA158" s="10">
        <v>102.3</v>
      </c>
      <c r="AB158" s="10">
        <v>152.1</v>
      </c>
      <c r="AC158" s="93">
        <v>0</v>
      </c>
      <c r="AD158" s="10">
        <v>54.2</v>
      </c>
      <c r="AE158" s="33">
        <v>492.1</v>
      </c>
      <c r="AF158" s="33" t="s">
        <v>111</v>
      </c>
      <c r="AG158" s="33">
        <v>109.7</v>
      </c>
      <c r="AH158" s="8"/>
      <c r="AI158" s="32"/>
      <c r="AJ158" s="8" t="s">
        <v>94</v>
      </c>
      <c r="AK158" s="10">
        <v>109.7</v>
      </c>
      <c r="AL158" s="10">
        <v>96.4</v>
      </c>
      <c r="AM158" s="38">
        <v>109.4</v>
      </c>
      <c r="AN158" s="38">
        <v>87.4</v>
      </c>
      <c r="AO158" s="38">
        <v>146.1</v>
      </c>
      <c r="AP158" s="38">
        <v>79.8</v>
      </c>
      <c r="AQ158" s="38">
        <v>68.3</v>
      </c>
      <c r="AR158" s="38">
        <v>84.6</v>
      </c>
      <c r="AS158" s="38">
        <v>117.4</v>
      </c>
      <c r="AT158" s="38">
        <v>114.6</v>
      </c>
      <c r="AU158" s="38">
        <v>163.19999999999999</v>
      </c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</row>
    <row r="159" spans="1:64">
      <c r="A159" s="8"/>
      <c r="B159" s="32"/>
      <c r="C159" s="8" t="s">
        <v>95</v>
      </c>
      <c r="D159" s="10">
        <v>111.3</v>
      </c>
      <c r="E159" s="10">
        <v>111.2</v>
      </c>
      <c r="F159" s="10">
        <v>114.5</v>
      </c>
      <c r="G159" s="10">
        <v>202.1</v>
      </c>
      <c r="H159" s="10">
        <v>159.5</v>
      </c>
      <c r="I159" s="10">
        <v>94.3</v>
      </c>
      <c r="J159" s="10">
        <v>114.5</v>
      </c>
      <c r="K159" s="10">
        <v>91.9</v>
      </c>
      <c r="L159" s="10">
        <v>68.3</v>
      </c>
      <c r="M159" s="10">
        <v>138.19999999999999</v>
      </c>
      <c r="N159" s="10">
        <v>120.2</v>
      </c>
      <c r="O159" s="10">
        <v>76.400000000000006</v>
      </c>
      <c r="P159" s="10">
        <v>119.1</v>
      </c>
      <c r="Q159" s="10">
        <v>97.9</v>
      </c>
      <c r="R159" s="10">
        <v>110</v>
      </c>
      <c r="S159" s="10">
        <v>113.9</v>
      </c>
      <c r="T159" s="10">
        <v>111</v>
      </c>
      <c r="U159" s="10">
        <v>121.1</v>
      </c>
      <c r="V159" s="10">
        <v>119.5</v>
      </c>
      <c r="W159" s="10">
        <v>63.2</v>
      </c>
      <c r="X159" s="10">
        <v>127.4</v>
      </c>
      <c r="Y159" s="10">
        <v>105.1</v>
      </c>
      <c r="Z159" s="10">
        <v>256.5</v>
      </c>
      <c r="AA159" s="10">
        <v>106.6</v>
      </c>
      <c r="AB159" s="10">
        <v>142.9</v>
      </c>
      <c r="AC159" s="93">
        <v>0</v>
      </c>
      <c r="AD159" s="10">
        <v>59.6</v>
      </c>
      <c r="AE159" s="33">
        <v>489</v>
      </c>
      <c r="AF159" s="33" t="s">
        <v>111</v>
      </c>
      <c r="AG159" s="33">
        <v>111.3</v>
      </c>
      <c r="AH159" s="8"/>
      <c r="AI159" s="32"/>
      <c r="AJ159" s="8" t="s">
        <v>95</v>
      </c>
      <c r="AK159" s="10">
        <v>111.3</v>
      </c>
      <c r="AL159" s="10">
        <v>101.2</v>
      </c>
      <c r="AM159" s="38">
        <v>119.4</v>
      </c>
      <c r="AN159" s="38">
        <v>103.3</v>
      </c>
      <c r="AO159" s="38">
        <v>146.30000000000001</v>
      </c>
      <c r="AP159" s="38">
        <v>78</v>
      </c>
      <c r="AQ159" s="38">
        <v>76</v>
      </c>
      <c r="AR159" s="38">
        <v>78.8</v>
      </c>
      <c r="AS159" s="38">
        <v>117.1</v>
      </c>
      <c r="AT159" s="38">
        <v>115.2</v>
      </c>
      <c r="AU159" s="38">
        <v>148.4</v>
      </c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</row>
    <row r="160" spans="1:64">
      <c r="A160" s="8"/>
      <c r="B160" s="32"/>
      <c r="C160" s="8" t="s">
        <v>96</v>
      </c>
      <c r="D160" s="10">
        <v>112.1</v>
      </c>
      <c r="E160" s="10">
        <v>112</v>
      </c>
      <c r="F160" s="10">
        <v>118.1</v>
      </c>
      <c r="G160" s="10">
        <v>213.4</v>
      </c>
      <c r="H160" s="10">
        <v>125.5</v>
      </c>
      <c r="I160" s="10">
        <v>86.7</v>
      </c>
      <c r="J160" s="10">
        <v>112.1</v>
      </c>
      <c r="K160" s="10">
        <v>85.6</v>
      </c>
      <c r="L160" s="10">
        <v>45</v>
      </c>
      <c r="M160" s="10">
        <v>145.4</v>
      </c>
      <c r="N160" s="10">
        <v>127.6</v>
      </c>
      <c r="O160" s="10">
        <v>98.4</v>
      </c>
      <c r="P160" s="10">
        <v>139.80000000000001</v>
      </c>
      <c r="Q160" s="10">
        <v>106</v>
      </c>
      <c r="R160" s="10">
        <v>109.3</v>
      </c>
      <c r="S160" s="10">
        <v>140.19999999999999</v>
      </c>
      <c r="T160" s="10">
        <v>110.3</v>
      </c>
      <c r="U160" s="10">
        <v>125.5</v>
      </c>
      <c r="V160" s="10">
        <v>141.6</v>
      </c>
      <c r="W160" s="10">
        <v>59.5</v>
      </c>
      <c r="X160" s="10">
        <v>145.19999999999999</v>
      </c>
      <c r="Y160" s="10">
        <v>145.19999999999999</v>
      </c>
      <c r="Z160" s="10">
        <v>269.60000000000002</v>
      </c>
      <c r="AA160" s="10">
        <v>109.8</v>
      </c>
      <c r="AB160" s="10">
        <v>155.5</v>
      </c>
      <c r="AC160" s="93">
        <v>0</v>
      </c>
      <c r="AD160" s="10">
        <v>57.4</v>
      </c>
      <c r="AE160" s="33">
        <v>537.6</v>
      </c>
      <c r="AF160" s="33" t="s">
        <v>111</v>
      </c>
      <c r="AG160" s="33">
        <v>112.1</v>
      </c>
      <c r="AH160" s="8"/>
      <c r="AI160" s="32"/>
      <c r="AJ160" s="8" t="s">
        <v>96</v>
      </c>
      <c r="AK160" s="10">
        <v>112.1</v>
      </c>
      <c r="AL160" s="10">
        <v>102.2</v>
      </c>
      <c r="AM160" s="38">
        <v>115.8</v>
      </c>
      <c r="AN160" s="38">
        <v>105.7</v>
      </c>
      <c r="AO160" s="38">
        <v>132.69999999999999</v>
      </c>
      <c r="AP160" s="38">
        <v>84.9</v>
      </c>
      <c r="AQ160" s="38">
        <v>86.5</v>
      </c>
      <c r="AR160" s="38">
        <v>84.2</v>
      </c>
      <c r="AS160" s="38">
        <v>117.7</v>
      </c>
      <c r="AT160" s="38">
        <v>117.2</v>
      </c>
      <c r="AU160" s="38">
        <v>127.3</v>
      </c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</row>
    <row r="161" spans="1:64">
      <c r="A161" s="8"/>
      <c r="B161" s="34"/>
      <c r="C161" s="15" t="s">
        <v>97</v>
      </c>
      <c r="D161" s="14">
        <v>106.3</v>
      </c>
      <c r="E161" s="14">
        <v>106.2</v>
      </c>
      <c r="F161" s="14">
        <v>118.9</v>
      </c>
      <c r="G161" s="14">
        <v>153.1</v>
      </c>
      <c r="H161" s="14">
        <v>120</v>
      </c>
      <c r="I161" s="14">
        <v>85.2</v>
      </c>
      <c r="J161" s="14">
        <v>105.2</v>
      </c>
      <c r="K161" s="14">
        <v>82.5</v>
      </c>
      <c r="L161" s="14">
        <v>61.2</v>
      </c>
      <c r="M161" s="14">
        <v>177.9</v>
      </c>
      <c r="N161" s="14">
        <v>91.7</v>
      </c>
      <c r="O161" s="14">
        <v>79.099999999999994</v>
      </c>
      <c r="P161" s="14">
        <v>87.3</v>
      </c>
      <c r="Q161" s="14">
        <v>110.4</v>
      </c>
      <c r="R161" s="14">
        <v>114</v>
      </c>
      <c r="S161" s="14">
        <v>106.1</v>
      </c>
      <c r="T161" s="14">
        <v>115.5</v>
      </c>
      <c r="U161" s="14">
        <v>131.5</v>
      </c>
      <c r="V161" s="14">
        <v>146.9</v>
      </c>
      <c r="W161" s="14">
        <v>46</v>
      </c>
      <c r="X161" s="14">
        <v>118.2</v>
      </c>
      <c r="Y161" s="14">
        <v>76.5</v>
      </c>
      <c r="Z161" s="14">
        <v>301.5</v>
      </c>
      <c r="AA161" s="14">
        <v>98.5</v>
      </c>
      <c r="AB161" s="14">
        <v>157.5</v>
      </c>
      <c r="AC161" s="104">
        <v>0</v>
      </c>
      <c r="AD161" s="14">
        <v>26.9</v>
      </c>
      <c r="AE161" s="35">
        <v>634.6</v>
      </c>
      <c r="AF161" s="35" t="s">
        <v>111</v>
      </c>
      <c r="AG161" s="35">
        <v>106.3</v>
      </c>
      <c r="AH161" s="15"/>
      <c r="AI161" s="34"/>
      <c r="AJ161" s="15" t="s">
        <v>97</v>
      </c>
      <c r="AK161" s="14">
        <v>106.3</v>
      </c>
      <c r="AL161" s="14">
        <v>85.3</v>
      </c>
      <c r="AM161" s="40">
        <v>101.8</v>
      </c>
      <c r="AN161" s="40">
        <v>82.3</v>
      </c>
      <c r="AO161" s="40">
        <v>134.4</v>
      </c>
      <c r="AP161" s="40">
        <v>64.3</v>
      </c>
      <c r="AQ161" s="40">
        <v>64.900000000000006</v>
      </c>
      <c r="AR161" s="40">
        <v>64.099999999999994</v>
      </c>
      <c r="AS161" s="40">
        <v>118.3</v>
      </c>
      <c r="AT161" s="40">
        <v>117.3</v>
      </c>
      <c r="AU161" s="40">
        <v>136.5</v>
      </c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</row>
    <row r="162" spans="1:64">
      <c r="A162" s="8"/>
      <c r="B162" s="32" t="s">
        <v>110</v>
      </c>
      <c r="C162" s="8" t="s">
        <v>84</v>
      </c>
      <c r="D162" s="38">
        <v>134.4</v>
      </c>
      <c r="E162" s="10">
        <v>134.30000000000001</v>
      </c>
      <c r="F162" s="10">
        <v>121.9</v>
      </c>
      <c r="G162" s="10">
        <v>225</v>
      </c>
      <c r="H162" s="10">
        <v>187.4</v>
      </c>
      <c r="I162" s="10">
        <v>107.4</v>
      </c>
      <c r="J162" s="10">
        <v>87.5</v>
      </c>
      <c r="K162" s="10">
        <v>91.5</v>
      </c>
      <c r="L162" s="10">
        <v>219.6</v>
      </c>
      <c r="M162" s="10">
        <v>181.9</v>
      </c>
      <c r="N162" s="10">
        <v>131.80000000000001</v>
      </c>
      <c r="O162" s="10">
        <v>104.8</v>
      </c>
      <c r="P162" s="10">
        <v>123.7</v>
      </c>
      <c r="Q162" s="10">
        <v>131.30000000000001</v>
      </c>
      <c r="R162" s="10">
        <v>142.1</v>
      </c>
      <c r="S162" s="10">
        <v>199</v>
      </c>
      <c r="T162" s="10">
        <v>142</v>
      </c>
      <c r="U162" s="10">
        <v>148.5</v>
      </c>
      <c r="V162" s="10">
        <v>122.9</v>
      </c>
      <c r="W162" s="10">
        <v>94.5</v>
      </c>
      <c r="X162" s="10">
        <v>165.8</v>
      </c>
      <c r="Y162" s="10">
        <v>179.2</v>
      </c>
      <c r="Z162" s="10">
        <v>320.3</v>
      </c>
      <c r="AA162" s="10">
        <v>107</v>
      </c>
      <c r="AB162" s="10">
        <v>187.5</v>
      </c>
      <c r="AC162" s="93">
        <v>0</v>
      </c>
      <c r="AD162" s="10">
        <v>40.1</v>
      </c>
      <c r="AE162" s="33">
        <v>590.79999999999995</v>
      </c>
      <c r="AF162" s="33" t="s">
        <v>111</v>
      </c>
      <c r="AG162" s="33">
        <v>134.4</v>
      </c>
      <c r="AH162" s="8"/>
      <c r="AI162" s="32" t="s">
        <v>110</v>
      </c>
      <c r="AJ162" s="8" t="s">
        <v>84</v>
      </c>
      <c r="AK162" s="10">
        <v>134.4</v>
      </c>
      <c r="AL162" s="10">
        <v>133.5</v>
      </c>
      <c r="AM162" s="38">
        <v>155.4</v>
      </c>
      <c r="AN162" s="38">
        <v>135.9</v>
      </c>
      <c r="AO162" s="38">
        <v>188.1</v>
      </c>
      <c r="AP162" s="38">
        <v>105.4</v>
      </c>
      <c r="AQ162" s="38">
        <v>81.8</v>
      </c>
      <c r="AR162" s="38">
        <v>115.3</v>
      </c>
      <c r="AS162" s="38">
        <v>135</v>
      </c>
      <c r="AT162" s="38">
        <v>129.9</v>
      </c>
      <c r="AU162" s="38">
        <v>220</v>
      </c>
    </row>
    <row r="163" spans="1:64">
      <c r="A163" s="8"/>
      <c r="B163" s="32"/>
      <c r="C163" s="8" t="s">
        <v>86</v>
      </c>
      <c r="D163" s="38">
        <v>145.4</v>
      </c>
      <c r="E163" s="10">
        <v>145.30000000000001</v>
      </c>
      <c r="F163" s="10">
        <v>122.1</v>
      </c>
      <c r="G163" s="10">
        <v>202.3</v>
      </c>
      <c r="H163" s="10">
        <v>630.5</v>
      </c>
      <c r="I163" s="10">
        <v>104</v>
      </c>
      <c r="J163" s="10">
        <v>96.8</v>
      </c>
      <c r="K163" s="10">
        <v>105</v>
      </c>
      <c r="L163" s="10">
        <v>112.6</v>
      </c>
      <c r="M163" s="10">
        <v>164.6</v>
      </c>
      <c r="N163" s="10">
        <v>114</v>
      </c>
      <c r="O163" s="10">
        <v>114.2</v>
      </c>
      <c r="P163" s="10">
        <v>88.2</v>
      </c>
      <c r="Q163" s="10">
        <v>129.69999999999999</v>
      </c>
      <c r="R163" s="10">
        <v>125.7</v>
      </c>
      <c r="S163" s="10">
        <v>171.1</v>
      </c>
      <c r="T163" s="10">
        <v>122.7</v>
      </c>
      <c r="U163" s="10">
        <v>135.69999999999999</v>
      </c>
      <c r="V163" s="10">
        <v>97.1</v>
      </c>
      <c r="W163" s="10">
        <v>69.3</v>
      </c>
      <c r="X163" s="10">
        <v>138.9</v>
      </c>
      <c r="Y163" s="10">
        <v>136.4</v>
      </c>
      <c r="Z163" s="10">
        <v>291.5</v>
      </c>
      <c r="AA163" s="10">
        <v>82.6</v>
      </c>
      <c r="AB163" s="10">
        <v>164.2</v>
      </c>
      <c r="AC163" s="93">
        <v>0</v>
      </c>
      <c r="AD163" s="10">
        <v>33.4</v>
      </c>
      <c r="AE163" s="33">
        <v>638.20000000000005</v>
      </c>
      <c r="AF163" s="33" t="s">
        <v>111</v>
      </c>
      <c r="AG163" s="33">
        <v>145.4</v>
      </c>
      <c r="AH163" s="8"/>
      <c r="AI163" s="32"/>
      <c r="AJ163" s="8" t="s">
        <v>86</v>
      </c>
      <c r="AK163" s="10">
        <v>145.4</v>
      </c>
      <c r="AL163" s="10">
        <v>180.5</v>
      </c>
      <c r="AM163" s="38">
        <v>257.10000000000002</v>
      </c>
      <c r="AN163" s="38">
        <v>127.6</v>
      </c>
      <c r="AO163" s="38">
        <v>473.7</v>
      </c>
      <c r="AP163" s="38">
        <v>82.9</v>
      </c>
      <c r="AQ163" s="38">
        <v>78.3</v>
      </c>
      <c r="AR163" s="38">
        <v>84.8</v>
      </c>
      <c r="AS163" s="38">
        <v>125.3</v>
      </c>
      <c r="AT163" s="38">
        <v>122.5</v>
      </c>
      <c r="AU163" s="38">
        <v>172.3</v>
      </c>
    </row>
    <row r="164" spans="1:64">
      <c r="A164" s="8"/>
      <c r="B164" s="32"/>
      <c r="C164" s="8" t="s">
        <v>88</v>
      </c>
      <c r="D164" s="38">
        <v>98.6</v>
      </c>
      <c r="E164" s="10">
        <v>98.4</v>
      </c>
      <c r="F164" s="10">
        <v>105.9</v>
      </c>
      <c r="G164" s="10">
        <v>73.099999999999994</v>
      </c>
      <c r="H164" s="10">
        <v>120.5</v>
      </c>
      <c r="I164" s="10">
        <v>77.900000000000006</v>
      </c>
      <c r="J164" s="10">
        <v>58.9</v>
      </c>
      <c r="K164" s="10">
        <v>58.2</v>
      </c>
      <c r="L164" s="10">
        <v>207</v>
      </c>
      <c r="M164" s="10">
        <v>149.1</v>
      </c>
      <c r="N164" s="10">
        <v>107.9</v>
      </c>
      <c r="O164" s="10">
        <v>86.3</v>
      </c>
      <c r="P164" s="10">
        <v>77.099999999999994</v>
      </c>
      <c r="Q164" s="10">
        <v>110.1</v>
      </c>
      <c r="R164" s="10">
        <v>104.5</v>
      </c>
      <c r="S164" s="10">
        <v>144.4</v>
      </c>
      <c r="T164" s="10">
        <v>100.3</v>
      </c>
      <c r="U164" s="10">
        <v>117.6</v>
      </c>
      <c r="V164" s="10">
        <v>106.2</v>
      </c>
      <c r="W164" s="10">
        <v>60.9</v>
      </c>
      <c r="X164" s="10">
        <v>113.9</v>
      </c>
      <c r="Y164" s="10">
        <v>76.900000000000006</v>
      </c>
      <c r="Z164" s="10">
        <v>293.60000000000002</v>
      </c>
      <c r="AA164" s="10">
        <v>50.3</v>
      </c>
      <c r="AB164" s="10">
        <v>171.7</v>
      </c>
      <c r="AC164" s="93">
        <v>0</v>
      </c>
      <c r="AD164" s="10">
        <v>24.1</v>
      </c>
      <c r="AE164" s="33">
        <v>772.4</v>
      </c>
      <c r="AF164" s="33" t="s">
        <v>111</v>
      </c>
      <c r="AG164" s="33">
        <v>98.6</v>
      </c>
      <c r="AH164" s="8"/>
      <c r="AI164" s="32"/>
      <c r="AJ164" s="8" t="s">
        <v>88</v>
      </c>
      <c r="AK164" s="10">
        <v>98.6</v>
      </c>
      <c r="AL164" s="10">
        <v>97.4</v>
      </c>
      <c r="AM164" s="38">
        <v>113.3</v>
      </c>
      <c r="AN164" s="38">
        <v>99.4</v>
      </c>
      <c r="AO164" s="38">
        <v>136.4</v>
      </c>
      <c r="AP164" s="38">
        <v>77.3</v>
      </c>
      <c r="AQ164" s="38">
        <v>89.9</v>
      </c>
      <c r="AR164" s="38">
        <v>71.900000000000006</v>
      </c>
      <c r="AS164" s="38">
        <v>99.3</v>
      </c>
      <c r="AT164" s="38">
        <v>97.5</v>
      </c>
      <c r="AU164" s="38">
        <v>129.69999999999999</v>
      </c>
    </row>
    <row r="165" spans="1:64">
      <c r="A165" s="8"/>
      <c r="B165" s="32"/>
      <c r="C165" s="8" t="s">
        <v>89</v>
      </c>
      <c r="D165" s="38">
        <v>120.9</v>
      </c>
      <c r="E165" s="10">
        <v>120.7</v>
      </c>
      <c r="F165" s="10">
        <v>124.5</v>
      </c>
      <c r="G165" s="10">
        <v>172.9</v>
      </c>
      <c r="H165" s="10">
        <v>180</v>
      </c>
      <c r="I165" s="10">
        <v>126.1</v>
      </c>
      <c r="J165" s="10">
        <v>166.8</v>
      </c>
      <c r="K165" s="10">
        <v>104.6</v>
      </c>
      <c r="L165" s="10">
        <v>153.30000000000001</v>
      </c>
      <c r="M165" s="10">
        <v>173.1</v>
      </c>
      <c r="N165" s="10">
        <v>156</v>
      </c>
      <c r="O165" s="10">
        <v>111.5</v>
      </c>
      <c r="P165" s="10">
        <v>97</v>
      </c>
      <c r="Q165" s="10">
        <v>116.4</v>
      </c>
      <c r="R165" s="10">
        <v>107.3</v>
      </c>
      <c r="S165" s="10">
        <v>180.2</v>
      </c>
      <c r="T165" s="10">
        <v>82.9</v>
      </c>
      <c r="U165" s="10">
        <v>117.7</v>
      </c>
      <c r="V165" s="10">
        <v>94.2</v>
      </c>
      <c r="W165" s="10">
        <v>71.599999999999994</v>
      </c>
      <c r="X165" s="10">
        <v>105.7</v>
      </c>
      <c r="Y165" s="10">
        <v>78.8</v>
      </c>
      <c r="Z165" s="10">
        <v>248.5</v>
      </c>
      <c r="AA165" s="10">
        <v>85.2</v>
      </c>
      <c r="AB165" s="10">
        <v>142.69999999999999</v>
      </c>
      <c r="AC165" s="93">
        <v>0</v>
      </c>
      <c r="AD165" s="10">
        <v>26.5</v>
      </c>
      <c r="AE165" s="33">
        <v>868.5</v>
      </c>
      <c r="AF165" s="33" t="s">
        <v>111</v>
      </c>
      <c r="AG165" s="33">
        <v>120.9</v>
      </c>
      <c r="AH165" s="8"/>
      <c r="AI165" s="32"/>
      <c r="AJ165" s="8" t="s">
        <v>89</v>
      </c>
      <c r="AK165" s="10">
        <v>120.9</v>
      </c>
      <c r="AL165" s="10">
        <v>122.5</v>
      </c>
      <c r="AM165" s="38">
        <v>157.1</v>
      </c>
      <c r="AN165" s="38">
        <v>148.1</v>
      </c>
      <c r="AO165" s="38">
        <v>172.1</v>
      </c>
      <c r="AP165" s="38">
        <v>78.3</v>
      </c>
      <c r="AQ165" s="38">
        <v>80.400000000000006</v>
      </c>
      <c r="AR165" s="38">
        <v>77.400000000000006</v>
      </c>
      <c r="AS165" s="38">
        <v>120.1</v>
      </c>
      <c r="AT165" s="38">
        <v>120.6</v>
      </c>
      <c r="AU165" s="38">
        <v>110.8</v>
      </c>
    </row>
    <row r="166" spans="1:64">
      <c r="A166" s="8"/>
      <c r="B166" s="32"/>
      <c r="C166" s="8" t="s">
        <v>90</v>
      </c>
      <c r="D166" s="38">
        <v>127.2</v>
      </c>
      <c r="E166" s="10">
        <v>127</v>
      </c>
      <c r="F166" s="10">
        <v>120.8</v>
      </c>
      <c r="G166" s="10">
        <v>204.4</v>
      </c>
      <c r="H166" s="10">
        <v>142.5</v>
      </c>
      <c r="I166" s="10">
        <v>97.4</v>
      </c>
      <c r="J166" s="10">
        <v>73</v>
      </c>
      <c r="K166" s="10">
        <v>103.5</v>
      </c>
      <c r="L166" s="10">
        <v>113.3</v>
      </c>
      <c r="M166" s="10">
        <v>142.6</v>
      </c>
      <c r="N166" s="10">
        <v>174.8</v>
      </c>
      <c r="O166" s="10">
        <v>163.80000000000001</v>
      </c>
      <c r="P166" s="10">
        <v>145</v>
      </c>
      <c r="Q166" s="10">
        <v>132.5</v>
      </c>
      <c r="R166" s="10">
        <v>128.9</v>
      </c>
      <c r="S166" s="10">
        <v>189.1</v>
      </c>
      <c r="T166" s="10">
        <v>86.1</v>
      </c>
      <c r="U166" s="10">
        <v>142.1</v>
      </c>
      <c r="V166" s="10">
        <v>125.7</v>
      </c>
      <c r="W166" s="10">
        <v>89.5</v>
      </c>
      <c r="X166" s="10">
        <v>143.69999999999999</v>
      </c>
      <c r="Y166" s="10">
        <v>132.80000000000001</v>
      </c>
      <c r="Z166" s="10">
        <v>299.8</v>
      </c>
      <c r="AA166" s="10">
        <v>101.7</v>
      </c>
      <c r="AB166" s="10">
        <v>188.1</v>
      </c>
      <c r="AC166" s="93">
        <v>0</v>
      </c>
      <c r="AD166" s="10">
        <v>36.799999999999997</v>
      </c>
      <c r="AE166" s="33">
        <v>920.5</v>
      </c>
      <c r="AF166" s="33" t="s">
        <v>111</v>
      </c>
      <c r="AG166" s="33">
        <v>127.2</v>
      </c>
      <c r="AH166" s="8"/>
      <c r="AI166" s="32"/>
      <c r="AJ166" s="8" t="s">
        <v>90</v>
      </c>
      <c r="AK166" s="10">
        <v>127.2</v>
      </c>
      <c r="AL166" s="10">
        <v>130.19999999999999</v>
      </c>
      <c r="AM166" s="38">
        <v>152.30000000000001</v>
      </c>
      <c r="AN166" s="38">
        <v>149.80000000000001</v>
      </c>
      <c r="AO166" s="38">
        <v>156.69999999999999</v>
      </c>
      <c r="AP166" s="38">
        <v>102</v>
      </c>
      <c r="AQ166" s="38">
        <v>107.1</v>
      </c>
      <c r="AR166" s="38">
        <v>99.8</v>
      </c>
      <c r="AS166" s="38">
        <v>125.4</v>
      </c>
      <c r="AT166" s="38">
        <v>121.1</v>
      </c>
      <c r="AU166" s="38">
        <v>198</v>
      </c>
    </row>
    <row r="167" spans="1:64">
      <c r="A167" s="8"/>
      <c r="B167" s="32"/>
      <c r="C167" s="8" t="s">
        <v>91</v>
      </c>
      <c r="D167" s="38">
        <v>111</v>
      </c>
      <c r="E167" s="10">
        <v>110.8</v>
      </c>
      <c r="F167" s="10">
        <v>135.19999999999999</v>
      </c>
      <c r="G167" s="10">
        <v>111.2</v>
      </c>
      <c r="H167" s="10">
        <v>125.3</v>
      </c>
      <c r="I167" s="10">
        <v>78.900000000000006</v>
      </c>
      <c r="J167" s="10">
        <v>64.7</v>
      </c>
      <c r="K167" s="10">
        <v>82.3</v>
      </c>
      <c r="L167" s="10">
        <v>88.8</v>
      </c>
      <c r="M167" s="10">
        <v>157.1</v>
      </c>
      <c r="N167" s="10">
        <v>129.4</v>
      </c>
      <c r="O167" s="10">
        <v>85.9</v>
      </c>
      <c r="P167" s="10">
        <v>107.9</v>
      </c>
      <c r="Q167" s="10">
        <v>115.4</v>
      </c>
      <c r="R167" s="10">
        <v>117.1</v>
      </c>
      <c r="S167" s="10">
        <v>184.4</v>
      </c>
      <c r="T167" s="10">
        <v>94</v>
      </c>
      <c r="U167" s="10">
        <v>115.3</v>
      </c>
      <c r="V167" s="10">
        <v>130.80000000000001</v>
      </c>
      <c r="W167" s="10">
        <v>80.5</v>
      </c>
      <c r="X167" s="10">
        <v>120.1</v>
      </c>
      <c r="Y167" s="10">
        <v>98.3</v>
      </c>
      <c r="Z167" s="10">
        <v>280.60000000000002</v>
      </c>
      <c r="AA167" s="10">
        <v>97.9</v>
      </c>
      <c r="AB167" s="10">
        <v>138.6</v>
      </c>
      <c r="AC167" s="93">
        <v>0</v>
      </c>
      <c r="AD167" s="10">
        <v>27.7</v>
      </c>
      <c r="AE167" s="33">
        <v>717.1</v>
      </c>
      <c r="AF167" s="33" t="s">
        <v>111</v>
      </c>
      <c r="AG167" s="33">
        <v>111</v>
      </c>
      <c r="AH167" s="8"/>
      <c r="AI167" s="32"/>
      <c r="AJ167" s="8" t="s">
        <v>91</v>
      </c>
      <c r="AK167" s="10">
        <v>111</v>
      </c>
      <c r="AL167" s="10">
        <v>103.2</v>
      </c>
      <c r="AM167" s="38">
        <v>113</v>
      </c>
      <c r="AN167" s="38">
        <v>97.7</v>
      </c>
      <c r="AO167" s="38">
        <v>138.6</v>
      </c>
      <c r="AP167" s="38">
        <v>90.7</v>
      </c>
      <c r="AQ167" s="38">
        <v>91.3</v>
      </c>
      <c r="AR167" s="38">
        <v>90.4</v>
      </c>
      <c r="AS167" s="38">
        <v>115.4</v>
      </c>
      <c r="AT167" s="38">
        <v>113.1</v>
      </c>
      <c r="AU167" s="38">
        <v>155.69999999999999</v>
      </c>
    </row>
    <row r="168" spans="1:64">
      <c r="A168" s="8"/>
      <c r="B168" s="32"/>
      <c r="C168" s="8" t="s">
        <v>92</v>
      </c>
      <c r="D168" s="38">
        <v>125.1</v>
      </c>
      <c r="E168" s="10">
        <v>124.9</v>
      </c>
      <c r="F168" s="10">
        <v>127</v>
      </c>
      <c r="G168" s="10">
        <v>162.5</v>
      </c>
      <c r="H168" s="10">
        <v>136.4</v>
      </c>
      <c r="I168" s="10">
        <v>120</v>
      </c>
      <c r="J168" s="10">
        <v>147.19999999999999</v>
      </c>
      <c r="K168" s="10">
        <v>110.3</v>
      </c>
      <c r="L168" s="10">
        <v>116</v>
      </c>
      <c r="M168" s="10">
        <v>157.30000000000001</v>
      </c>
      <c r="N168" s="10">
        <v>145</v>
      </c>
      <c r="O168" s="10">
        <v>149.30000000000001</v>
      </c>
      <c r="P168" s="10">
        <v>108.4</v>
      </c>
      <c r="Q168" s="10">
        <v>123.8</v>
      </c>
      <c r="R168" s="10">
        <v>125.3</v>
      </c>
      <c r="S168" s="10">
        <v>228.9</v>
      </c>
      <c r="T168" s="10">
        <v>77.599999999999994</v>
      </c>
      <c r="U168" s="10">
        <v>126.3</v>
      </c>
      <c r="V168" s="10">
        <v>147.6</v>
      </c>
      <c r="W168" s="10">
        <v>87</v>
      </c>
      <c r="X168" s="10">
        <v>140.1</v>
      </c>
      <c r="Y168" s="10">
        <v>131.6</v>
      </c>
      <c r="Z168" s="10">
        <v>322.89999999999998</v>
      </c>
      <c r="AA168" s="10">
        <v>77.5</v>
      </c>
      <c r="AB168" s="10">
        <v>147.30000000000001</v>
      </c>
      <c r="AC168" s="93">
        <v>0</v>
      </c>
      <c r="AD168" s="10">
        <v>27.4</v>
      </c>
      <c r="AE168" s="33">
        <v>633</v>
      </c>
      <c r="AF168" s="33" t="s">
        <v>111</v>
      </c>
      <c r="AG168" s="33">
        <v>125.1</v>
      </c>
      <c r="AH168" s="8"/>
      <c r="AI168" s="32"/>
      <c r="AJ168" s="8" t="s">
        <v>92</v>
      </c>
      <c r="AK168" s="10">
        <v>125.1</v>
      </c>
      <c r="AL168" s="10">
        <v>127.4</v>
      </c>
      <c r="AM168" s="38">
        <v>145.80000000000001</v>
      </c>
      <c r="AN168" s="38">
        <v>143.6</v>
      </c>
      <c r="AO168" s="38">
        <v>149.5</v>
      </c>
      <c r="AP168" s="38">
        <v>103.9</v>
      </c>
      <c r="AQ168" s="38">
        <v>113.3</v>
      </c>
      <c r="AR168" s="38">
        <v>100</v>
      </c>
      <c r="AS168" s="38">
        <v>123.7</v>
      </c>
      <c r="AT168" s="38">
        <v>120.1</v>
      </c>
      <c r="AU168" s="38">
        <v>184.4</v>
      </c>
    </row>
    <row r="169" spans="1:64">
      <c r="A169" s="8"/>
      <c r="B169" s="32"/>
      <c r="C169" s="8" t="s">
        <v>93</v>
      </c>
      <c r="D169" s="38">
        <v>122.1</v>
      </c>
      <c r="E169" s="10">
        <v>121.9</v>
      </c>
      <c r="F169" s="10">
        <v>137.80000000000001</v>
      </c>
      <c r="G169" s="10">
        <v>122.3</v>
      </c>
      <c r="H169" s="10">
        <v>146.5</v>
      </c>
      <c r="I169" s="10">
        <v>101.1</v>
      </c>
      <c r="J169" s="10">
        <v>92.8</v>
      </c>
      <c r="K169" s="10">
        <v>105.4</v>
      </c>
      <c r="L169" s="10">
        <v>95.9</v>
      </c>
      <c r="M169" s="10">
        <v>145.1</v>
      </c>
      <c r="N169" s="10">
        <v>121.5</v>
      </c>
      <c r="O169" s="10">
        <v>142.9</v>
      </c>
      <c r="P169" s="10">
        <v>108.8</v>
      </c>
      <c r="Q169" s="10">
        <v>120.1</v>
      </c>
      <c r="R169" s="10">
        <v>131.19999999999999</v>
      </c>
      <c r="S169" s="10">
        <v>208.3</v>
      </c>
      <c r="T169" s="10">
        <v>103.3</v>
      </c>
      <c r="U169" s="10">
        <v>119.4</v>
      </c>
      <c r="V169" s="10">
        <v>107.6</v>
      </c>
      <c r="W169" s="10">
        <v>88.5</v>
      </c>
      <c r="X169" s="10">
        <v>136.69999999999999</v>
      </c>
      <c r="Y169" s="10">
        <v>111.4</v>
      </c>
      <c r="Z169" s="10">
        <v>328.4</v>
      </c>
      <c r="AA169" s="10">
        <v>96.1</v>
      </c>
      <c r="AB169" s="10">
        <v>159</v>
      </c>
      <c r="AC169" s="93">
        <v>0</v>
      </c>
      <c r="AD169" s="10">
        <v>28.6</v>
      </c>
      <c r="AE169" s="33">
        <v>617.70000000000005</v>
      </c>
      <c r="AF169" s="33" t="s">
        <v>111</v>
      </c>
      <c r="AG169" s="33">
        <v>122.1</v>
      </c>
      <c r="AH169" s="8"/>
      <c r="AI169" s="32"/>
      <c r="AJ169" s="8" t="s">
        <v>93</v>
      </c>
      <c r="AK169" s="10">
        <v>122.1</v>
      </c>
      <c r="AL169" s="10">
        <v>117.6</v>
      </c>
      <c r="AM169" s="38">
        <v>135.19999999999999</v>
      </c>
      <c r="AN169" s="38">
        <v>122.8</v>
      </c>
      <c r="AO169" s="38">
        <v>155.9</v>
      </c>
      <c r="AP169" s="38">
        <v>95.2</v>
      </c>
      <c r="AQ169" s="38">
        <v>99.4</v>
      </c>
      <c r="AR169" s="38">
        <v>93.5</v>
      </c>
      <c r="AS169" s="38">
        <v>124.6</v>
      </c>
      <c r="AT169" s="38">
        <v>122.5</v>
      </c>
      <c r="AU169" s="38">
        <v>160.5</v>
      </c>
    </row>
    <row r="170" spans="1:64">
      <c r="A170" s="8"/>
      <c r="B170" s="32"/>
      <c r="C170" s="8" t="s">
        <v>94</v>
      </c>
      <c r="D170" s="38">
        <v>116.1</v>
      </c>
      <c r="E170" s="10">
        <v>115.9</v>
      </c>
      <c r="F170" s="10">
        <v>138</v>
      </c>
      <c r="G170" s="10">
        <v>96.5</v>
      </c>
      <c r="H170" s="10">
        <v>127.1</v>
      </c>
      <c r="I170" s="10">
        <v>104.7</v>
      </c>
      <c r="J170" s="10">
        <v>105.7</v>
      </c>
      <c r="K170" s="10">
        <v>95.2</v>
      </c>
      <c r="L170" s="10">
        <v>147.6</v>
      </c>
      <c r="M170" s="10">
        <v>138.19999999999999</v>
      </c>
      <c r="N170" s="10">
        <v>130.69999999999999</v>
      </c>
      <c r="O170" s="10">
        <v>142</v>
      </c>
      <c r="P170" s="10">
        <v>75.3</v>
      </c>
      <c r="Q170" s="10">
        <v>121.4</v>
      </c>
      <c r="R170" s="10">
        <v>115.6</v>
      </c>
      <c r="S170" s="10">
        <v>201.6</v>
      </c>
      <c r="T170" s="10">
        <v>94.2</v>
      </c>
      <c r="U170" s="10">
        <v>122</v>
      </c>
      <c r="V170" s="10">
        <v>99.4</v>
      </c>
      <c r="W170" s="10">
        <v>72.099999999999994</v>
      </c>
      <c r="X170" s="10">
        <v>123.7</v>
      </c>
      <c r="Y170" s="10">
        <v>94.5</v>
      </c>
      <c r="Z170" s="10">
        <v>285.3</v>
      </c>
      <c r="AA170" s="10">
        <v>93.4</v>
      </c>
      <c r="AB170" s="10">
        <v>171.1</v>
      </c>
      <c r="AC170" s="93">
        <v>0</v>
      </c>
      <c r="AD170" s="10">
        <v>32.4</v>
      </c>
      <c r="AE170" s="33">
        <v>645.20000000000005</v>
      </c>
      <c r="AF170" s="33" t="s">
        <v>111</v>
      </c>
      <c r="AG170" s="33">
        <v>116.1</v>
      </c>
      <c r="AH170" s="8"/>
      <c r="AI170" s="32"/>
      <c r="AJ170" s="8" t="s">
        <v>94</v>
      </c>
      <c r="AK170" s="10">
        <v>116.1</v>
      </c>
      <c r="AL170" s="10">
        <v>110</v>
      </c>
      <c r="AM170" s="38">
        <v>134.5</v>
      </c>
      <c r="AN170" s="38">
        <v>129.9</v>
      </c>
      <c r="AO170" s="38">
        <v>142.19999999999999</v>
      </c>
      <c r="AP170" s="38">
        <v>78.8</v>
      </c>
      <c r="AQ170" s="38">
        <v>72.400000000000006</v>
      </c>
      <c r="AR170" s="38">
        <v>81.400000000000006</v>
      </c>
      <c r="AS170" s="38">
        <v>119.5</v>
      </c>
      <c r="AT170" s="38">
        <v>118.7</v>
      </c>
      <c r="AU170" s="38">
        <v>133.4</v>
      </c>
    </row>
    <row r="171" spans="1:64">
      <c r="A171" s="8"/>
      <c r="B171" s="32"/>
      <c r="C171" s="8" t="s">
        <v>95</v>
      </c>
      <c r="D171" s="38">
        <v>120.1</v>
      </c>
      <c r="E171" s="10">
        <v>120</v>
      </c>
      <c r="F171" s="10">
        <v>132.1</v>
      </c>
      <c r="G171" s="10">
        <v>169</v>
      </c>
      <c r="H171" s="10">
        <v>126.8</v>
      </c>
      <c r="I171" s="10">
        <v>129.69999999999999</v>
      </c>
      <c r="J171" s="10">
        <v>95.5</v>
      </c>
      <c r="K171" s="10">
        <v>140.4</v>
      </c>
      <c r="L171" s="10">
        <v>142.19999999999999</v>
      </c>
      <c r="M171" s="10">
        <v>177.9</v>
      </c>
      <c r="N171" s="10">
        <v>105.4</v>
      </c>
      <c r="O171" s="10">
        <v>98</v>
      </c>
      <c r="P171" s="10">
        <v>104.3</v>
      </c>
      <c r="Q171" s="10">
        <v>126.2</v>
      </c>
      <c r="R171" s="10">
        <v>115.2</v>
      </c>
      <c r="S171" s="10">
        <v>201.7</v>
      </c>
      <c r="T171" s="10">
        <v>89.2</v>
      </c>
      <c r="U171" s="10">
        <v>121.8</v>
      </c>
      <c r="V171" s="10">
        <v>113.5</v>
      </c>
      <c r="W171" s="10">
        <v>68.8</v>
      </c>
      <c r="X171" s="10">
        <v>136.1</v>
      </c>
      <c r="Y171" s="10">
        <v>116</v>
      </c>
      <c r="Z171" s="10">
        <v>313.39999999999998</v>
      </c>
      <c r="AA171" s="10">
        <v>108.6</v>
      </c>
      <c r="AB171" s="10">
        <v>156.5</v>
      </c>
      <c r="AC171" s="93">
        <v>0</v>
      </c>
      <c r="AD171" s="10">
        <v>29.6</v>
      </c>
      <c r="AE171" s="33">
        <v>651.9</v>
      </c>
      <c r="AF171" s="33" t="s">
        <v>111</v>
      </c>
      <c r="AG171" s="33">
        <v>120.1</v>
      </c>
      <c r="AH171" s="8"/>
      <c r="AI171" s="32"/>
      <c r="AJ171" s="8" t="s">
        <v>95</v>
      </c>
      <c r="AK171" s="10">
        <v>120.1</v>
      </c>
      <c r="AL171" s="10">
        <v>119.5</v>
      </c>
      <c r="AM171" s="38">
        <v>147.9</v>
      </c>
      <c r="AN171" s="38">
        <v>151.30000000000001</v>
      </c>
      <c r="AO171" s="38">
        <v>142.30000000000001</v>
      </c>
      <c r="AP171" s="38">
        <v>83.2</v>
      </c>
      <c r="AQ171" s="38">
        <v>81.099999999999994</v>
      </c>
      <c r="AR171" s="38">
        <v>84.1</v>
      </c>
      <c r="AS171" s="38">
        <v>120.5</v>
      </c>
      <c r="AT171" s="38">
        <v>119.4</v>
      </c>
      <c r="AU171" s="38">
        <v>137.6</v>
      </c>
    </row>
    <row r="172" spans="1:64">
      <c r="A172" s="8"/>
      <c r="B172" s="32"/>
      <c r="C172" s="8" t="s">
        <v>96</v>
      </c>
      <c r="D172" s="38">
        <v>110.7</v>
      </c>
      <c r="E172" s="10">
        <v>110.6</v>
      </c>
      <c r="F172" s="10">
        <v>118.4</v>
      </c>
      <c r="G172" s="10">
        <v>132.6</v>
      </c>
      <c r="H172" s="10">
        <v>93.2</v>
      </c>
      <c r="I172" s="10">
        <v>120.8</v>
      </c>
      <c r="J172" s="10">
        <v>122</v>
      </c>
      <c r="K172" s="10">
        <v>116.6</v>
      </c>
      <c r="L172" s="10">
        <v>138.9</v>
      </c>
      <c r="M172" s="10">
        <v>122.3</v>
      </c>
      <c r="N172" s="10">
        <v>89</v>
      </c>
      <c r="O172" s="10">
        <v>132.69999999999999</v>
      </c>
      <c r="P172" s="10">
        <v>81.400000000000006</v>
      </c>
      <c r="Q172" s="10">
        <v>132.9</v>
      </c>
      <c r="R172" s="10">
        <v>107.1</v>
      </c>
      <c r="S172" s="10">
        <v>195</v>
      </c>
      <c r="T172" s="10">
        <v>105.2</v>
      </c>
      <c r="U172" s="10">
        <v>112.4</v>
      </c>
      <c r="V172" s="10">
        <v>119.8</v>
      </c>
      <c r="W172" s="10">
        <v>58.3</v>
      </c>
      <c r="X172" s="10">
        <v>144.80000000000001</v>
      </c>
      <c r="Y172" s="10">
        <v>137</v>
      </c>
      <c r="Z172" s="10">
        <v>337.8</v>
      </c>
      <c r="AA172" s="10">
        <v>95.6</v>
      </c>
      <c r="AB172" s="10">
        <v>143.6</v>
      </c>
      <c r="AC172" s="93">
        <v>0</v>
      </c>
      <c r="AD172" s="10">
        <v>23.1</v>
      </c>
      <c r="AE172" s="33">
        <v>595.70000000000005</v>
      </c>
      <c r="AF172" s="33" t="s">
        <v>111</v>
      </c>
      <c r="AG172" s="33">
        <v>110.7</v>
      </c>
      <c r="AH172" s="8"/>
      <c r="AI172" s="32"/>
      <c r="AJ172" s="8" t="s">
        <v>96</v>
      </c>
      <c r="AK172" s="10">
        <v>110.7</v>
      </c>
      <c r="AL172" s="10">
        <v>107.6</v>
      </c>
      <c r="AM172" s="38">
        <v>134.30000000000001</v>
      </c>
      <c r="AN172" s="38">
        <v>142.19999999999999</v>
      </c>
      <c r="AO172" s="38">
        <v>121.2</v>
      </c>
      <c r="AP172" s="38">
        <v>73.599999999999994</v>
      </c>
      <c r="AQ172" s="38">
        <v>58.1</v>
      </c>
      <c r="AR172" s="38">
        <v>80.099999999999994</v>
      </c>
      <c r="AS172" s="38">
        <v>112.5</v>
      </c>
      <c r="AT172" s="38">
        <v>113.4</v>
      </c>
      <c r="AU172" s="38">
        <v>97.6</v>
      </c>
    </row>
    <row r="173" spans="1:64">
      <c r="A173" s="8"/>
      <c r="B173" s="34"/>
      <c r="C173" s="15" t="s">
        <v>97</v>
      </c>
      <c r="D173" s="40">
        <v>103.6</v>
      </c>
      <c r="E173" s="14">
        <v>103.5</v>
      </c>
      <c r="F173" s="14">
        <v>114.3</v>
      </c>
      <c r="G173" s="14">
        <v>71.2</v>
      </c>
      <c r="H173" s="14">
        <v>86</v>
      </c>
      <c r="I173" s="14">
        <v>97.5</v>
      </c>
      <c r="J173" s="14">
        <v>62.8</v>
      </c>
      <c r="K173" s="14">
        <v>98.2</v>
      </c>
      <c r="L173" s="14">
        <v>158.30000000000001</v>
      </c>
      <c r="M173" s="14">
        <v>159.19999999999999</v>
      </c>
      <c r="N173" s="14">
        <v>89.6</v>
      </c>
      <c r="O173" s="14">
        <v>160.19999999999999</v>
      </c>
      <c r="P173" s="14">
        <v>98.7</v>
      </c>
      <c r="Q173" s="14">
        <v>116.3</v>
      </c>
      <c r="R173" s="14">
        <v>114.9</v>
      </c>
      <c r="S173" s="14">
        <v>167</v>
      </c>
      <c r="T173" s="14">
        <v>102.4</v>
      </c>
      <c r="U173" s="14">
        <v>98.9</v>
      </c>
      <c r="V173" s="14">
        <v>115.2</v>
      </c>
      <c r="W173" s="14">
        <v>46.5</v>
      </c>
      <c r="X173" s="14">
        <v>134</v>
      </c>
      <c r="Y173" s="14">
        <v>75.099999999999994</v>
      </c>
      <c r="Z173" s="14">
        <v>400.2</v>
      </c>
      <c r="AA173" s="14">
        <v>102.2</v>
      </c>
      <c r="AB173" s="14">
        <v>138.69999999999999</v>
      </c>
      <c r="AC173" s="104">
        <v>0</v>
      </c>
      <c r="AD173" s="14">
        <v>17.600000000000001</v>
      </c>
      <c r="AE173" s="35">
        <v>679.3</v>
      </c>
      <c r="AF173" s="35" t="s">
        <v>111</v>
      </c>
      <c r="AG173" s="35">
        <v>103.6</v>
      </c>
      <c r="AH173" s="15"/>
      <c r="AI173" s="34"/>
      <c r="AJ173" s="15" t="s">
        <v>97</v>
      </c>
      <c r="AK173" s="14">
        <v>103.6</v>
      </c>
      <c r="AL173" s="14">
        <v>98.4</v>
      </c>
      <c r="AM173" s="40">
        <v>125.8</v>
      </c>
      <c r="AN173" s="40">
        <v>131.5</v>
      </c>
      <c r="AO173" s="40">
        <v>116.2</v>
      </c>
      <c r="AP173" s="40">
        <v>63.5</v>
      </c>
      <c r="AQ173" s="40">
        <v>59.3</v>
      </c>
      <c r="AR173" s="40">
        <v>65.3</v>
      </c>
      <c r="AS173" s="40">
        <v>106.6</v>
      </c>
      <c r="AT173" s="40">
        <v>107</v>
      </c>
      <c r="AU173" s="40">
        <v>99.8</v>
      </c>
    </row>
    <row r="174" spans="1:64">
      <c r="A174" s="8"/>
      <c r="B174" s="32" t="s">
        <v>112</v>
      </c>
      <c r="C174" s="8" t="s">
        <v>84</v>
      </c>
      <c r="D174" s="38">
        <v>131.4</v>
      </c>
      <c r="E174" s="10">
        <v>131.19999999999999</v>
      </c>
      <c r="F174" s="10">
        <v>112</v>
      </c>
      <c r="G174" s="10">
        <v>83</v>
      </c>
      <c r="H174" s="10">
        <v>92.4</v>
      </c>
      <c r="I174" s="10">
        <v>166.6</v>
      </c>
      <c r="J174" s="10">
        <v>138</v>
      </c>
      <c r="K174" s="10">
        <v>151.80000000000001</v>
      </c>
      <c r="L174" s="10">
        <v>289.8</v>
      </c>
      <c r="M174" s="10">
        <v>176.1</v>
      </c>
      <c r="N174" s="10">
        <v>133.69999999999999</v>
      </c>
      <c r="O174" s="10">
        <v>155.5</v>
      </c>
      <c r="P174" s="10">
        <v>137.5</v>
      </c>
      <c r="Q174" s="10">
        <v>130.4</v>
      </c>
      <c r="R174" s="10">
        <v>133.30000000000001</v>
      </c>
      <c r="S174" s="10">
        <v>226.5</v>
      </c>
      <c r="T174" s="10">
        <v>126.5</v>
      </c>
      <c r="U174" s="10">
        <v>124.9</v>
      </c>
      <c r="V174" s="10">
        <v>113.5</v>
      </c>
      <c r="W174" s="10">
        <v>97.3</v>
      </c>
      <c r="X174" s="10">
        <v>174.5</v>
      </c>
      <c r="Y174" s="10">
        <v>200.6</v>
      </c>
      <c r="Z174" s="10">
        <v>352.4</v>
      </c>
      <c r="AA174" s="10">
        <v>112.7</v>
      </c>
      <c r="AB174" s="10">
        <v>150.1</v>
      </c>
      <c r="AC174" s="93">
        <v>0</v>
      </c>
      <c r="AD174" s="10">
        <v>30.7</v>
      </c>
      <c r="AE174" s="33">
        <v>603.5</v>
      </c>
      <c r="AF174" s="33" t="s">
        <v>111</v>
      </c>
      <c r="AG174" s="33">
        <v>131.4</v>
      </c>
      <c r="AH174" s="8"/>
      <c r="AI174" s="32" t="s">
        <v>112</v>
      </c>
      <c r="AJ174" s="8" t="s">
        <v>84</v>
      </c>
      <c r="AK174" s="10">
        <v>131.4</v>
      </c>
      <c r="AL174" s="10">
        <v>142.30000000000001</v>
      </c>
      <c r="AM174" s="38">
        <v>170.7</v>
      </c>
      <c r="AN174" s="38">
        <v>197.4</v>
      </c>
      <c r="AO174" s="38">
        <v>126.1</v>
      </c>
      <c r="AP174" s="38">
        <v>106</v>
      </c>
      <c r="AQ174" s="38">
        <v>79.099999999999994</v>
      </c>
      <c r="AR174" s="38">
        <v>117.2</v>
      </c>
      <c r="AS174" s="38">
        <v>125.1</v>
      </c>
      <c r="AT174" s="38">
        <v>122.3</v>
      </c>
      <c r="AU174" s="38">
        <v>171.8</v>
      </c>
    </row>
    <row r="175" spans="1:64">
      <c r="A175" s="8"/>
      <c r="B175" s="32"/>
      <c r="C175" s="8" t="s">
        <v>86</v>
      </c>
      <c r="D175" s="38">
        <v>116.6</v>
      </c>
      <c r="E175" s="10">
        <v>116.4</v>
      </c>
      <c r="F175" s="10">
        <v>114.1</v>
      </c>
      <c r="G175" s="10">
        <v>116.1</v>
      </c>
      <c r="H175" s="10">
        <v>114.1</v>
      </c>
      <c r="I175" s="10">
        <v>118</v>
      </c>
      <c r="J175" s="10">
        <v>114.6</v>
      </c>
      <c r="K175" s="10">
        <v>103.9</v>
      </c>
      <c r="L175" s="10">
        <v>191.5</v>
      </c>
      <c r="M175" s="10">
        <v>168.4</v>
      </c>
      <c r="N175" s="10">
        <v>112.1</v>
      </c>
      <c r="O175" s="10">
        <v>113.9</v>
      </c>
      <c r="P175" s="10">
        <v>95.2</v>
      </c>
      <c r="Q175" s="10">
        <v>133.19999999999999</v>
      </c>
      <c r="R175" s="10">
        <v>122.8</v>
      </c>
      <c r="S175" s="10">
        <v>237.6</v>
      </c>
      <c r="T175" s="10">
        <v>106.9</v>
      </c>
      <c r="U175" s="10">
        <v>130</v>
      </c>
      <c r="V175" s="10">
        <v>92.4</v>
      </c>
      <c r="W175" s="10">
        <v>71.099999999999994</v>
      </c>
      <c r="X175" s="10">
        <v>127.6</v>
      </c>
      <c r="Y175" s="10">
        <v>111.8</v>
      </c>
      <c r="Z175" s="10">
        <v>290.39999999999998</v>
      </c>
      <c r="AA175" s="10">
        <v>71.7</v>
      </c>
      <c r="AB175" s="10">
        <v>160.4</v>
      </c>
      <c r="AC175" s="93">
        <v>0</v>
      </c>
      <c r="AD175" s="10">
        <v>29.2</v>
      </c>
      <c r="AE175" s="33">
        <v>595.9</v>
      </c>
      <c r="AF175" s="33" t="s">
        <v>111</v>
      </c>
      <c r="AG175" s="33">
        <v>116.6</v>
      </c>
      <c r="AH175" s="8"/>
      <c r="AI175" s="32"/>
      <c r="AJ175" s="8" t="s">
        <v>86</v>
      </c>
      <c r="AK175" s="10">
        <v>116.6</v>
      </c>
      <c r="AL175" s="10">
        <v>112.1</v>
      </c>
      <c r="AM175" s="38">
        <v>136.5</v>
      </c>
      <c r="AN175" s="38">
        <v>132.69999999999999</v>
      </c>
      <c r="AO175" s="38">
        <v>142.80000000000001</v>
      </c>
      <c r="AP175" s="38">
        <v>80.900000000000006</v>
      </c>
      <c r="AQ175" s="38">
        <v>80.099999999999994</v>
      </c>
      <c r="AR175" s="38">
        <v>81.3</v>
      </c>
      <c r="AS175" s="38">
        <v>119.1</v>
      </c>
      <c r="AT175" s="38">
        <v>118.4</v>
      </c>
      <c r="AU175" s="38">
        <v>131.19999999999999</v>
      </c>
    </row>
    <row r="176" spans="1:64">
      <c r="A176" s="8"/>
      <c r="B176" s="32"/>
      <c r="C176" s="8" t="s">
        <v>88</v>
      </c>
      <c r="D176" s="38">
        <v>95.6</v>
      </c>
      <c r="E176" s="10">
        <v>95.5</v>
      </c>
      <c r="F176" s="10">
        <v>100.3</v>
      </c>
      <c r="G176" s="10">
        <v>93.6</v>
      </c>
      <c r="H176" s="10">
        <v>113.7</v>
      </c>
      <c r="I176" s="10">
        <v>61.2</v>
      </c>
      <c r="J176" s="10">
        <v>45.3</v>
      </c>
      <c r="K176" s="10">
        <v>65.099999999999994</v>
      </c>
      <c r="L176" s="10">
        <v>72.3</v>
      </c>
      <c r="M176" s="10">
        <v>118.3</v>
      </c>
      <c r="N176" s="10">
        <v>117.1</v>
      </c>
      <c r="O176" s="10">
        <v>105</v>
      </c>
      <c r="P176" s="10">
        <v>66.3</v>
      </c>
      <c r="Q176" s="10">
        <v>98.6</v>
      </c>
      <c r="R176" s="10">
        <v>109</v>
      </c>
      <c r="S176" s="10">
        <v>186.5</v>
      </c>
      <c r="T176" s="10">
        <v>96.4</v>
      </c>
      <c r="U176" s="10">
        <v>114.4</v>
      </c>
      <c r="V176" s="10">
        <v>93.2</v>
      </c>
      <c r="W176" s="10">
        <v>58.8</v>
      </c>
      <c r="X176" s="10">
        <v>116.3</v>
      </c>
      <c r="Y176" s="10">
        <v>89</v>
      </c>
      <c r="Z176" s="10">
        <v>278.8</v>
      </c>
      <c r="AA176" s="10">
        <v>49.3</v>
      </c>
      <c r="AB176" s="10">
        <v>153.6</v>
      </c>
      <c r="AC176" s="93">
        <v>0</v>
      </c>
      <c r="AD176" s="10">
        <v>34.4</v>
      </c>
      <c r="AE176" s="33">
        <v>654.79999999999995</v>
      </c>
      <c r="AF176" s="33" t="s">
        <v>111</v>
      </c>
      <c r="AG176" s="33">
        <v>95.6</v>
      </c>
      <c r="AH176" s="8"/>
      <c r="AI176" s="32"/>
      <c r="AJ176" s="8" t="s">
        <v>88</v>
      </c>
      <c r="AK176" s="10">
        <v>95.6</v>
      </c>
      <c r="AL176" s="10">
        <v>86.4</v>
      </c>
      <c r="AM176" s="38">
        <v>100.2</v>
      </c>
      <c r="AN176" s="38">
        <v>87.3</v>
      </c>
      <c r="AO176" s="38">
        <v>121.9</v>
      </c>
      <c r="AP176" s="38">
        <v>68.8</v>
      </c>
      <c r="AQ176" s="38">
        <v>65.599999999999994</v>
      </c>
      <c r="AR176" s="38">
        <v>70.2</v>
      </c>
      <c r="AS176" s="38">
        <v>100.9</v>
      </c>
      <c r="AT176" s="38">
        <v>100</v>
      </c>
      <c r="AU176" s="38">
        <v>115.8</v>
      </c>
    </row>
    <row r="177" spans="1:47">
      <c r="A177" s="8"/>
      <c r="B177" s="32"/>
      <c r="C177" s="8" t="s">
        <v>89</v>
      </c>
      <c r="D177" s="38">
        <v>114</v>
      </c>
      <c r="E177" s="10">
        <v>113.9</v>
      </c>
      <c r="F177" s="10">
        <v>116.3</v>
      </c>
      <c r="G177" s="10">
        <v>132.80000000000001</v>
      </c>
      <c r="H177" s="10">
        <v>158.9</v>
      </c>
      <c r="I177" s="10">
        <v>113.8</v>
      </c>
      <c r="J177" s="10">
        <v>74.900000000000006</v>
      </c>
      <c r="K177" s="10">
        <v>129.69999999999999</v>
      </c>
      <c r="L177" s="10">
        <v>109.4</v>
      </c>
      <c r="M177" s="10">
        <v>155.19999999999999</v>
      </c>
      <c r="N177" s="10">
        <v>121.9</v>
      </c>
      <c r="O177" s="10">
        <v>90.6</v>
      </c>
      <c r="P177" s="10">
        <v>117.7</v>
      </c>
      <c r="Q177" s="10">
        <v>119.6</v>
      </c>
      <c r="R177" s="10">
        <v>113.2</v>
      </c>
      <c r="S177" s="10">
        <v>220.4</v>
      </c>
      <c r="T177" s="10">
        <v>84.9</v>
      </c>
      <c r="U177" s="10">
        <v>116.9</v>
      </c>
      <c r="V177" s="10">
        <v>95.2</v>
      </c>
      <c r="W177" s="10">
        <v>73.099999999999994</v>
      </c>
      <c r="X177" s="10">
        <v>108.7</v>
      </c>
      <c r="Y177" s="10">
        <v>76</v>
      </c>
      <c r="Z177" s="10">
        <v>267</v>
      </c>
      <c r="AA177" s="10">
        <v>81.2</v>
      </c>
      <c r="AB177" s="10">
        <v>135.1</v>
      </c>
      <c r="AC177" s="93">
        <v>0</v>
      </c>
      <c r="AD177" s="10">
        <v>30.7</v>
      </c>
      <c r="AE177" s="33">
        <v>583.9</v>
      </c>
      <c r="AF177" s="33" t="s">
        <v>111</v>
      </c>
      <c r="AG177" s="33">
        <v>114</v>
      </c>
      <c r="AH177" s="8"/>
      <c r="AI177" s="32"/>
      <c r="AJ177" s="8" t="s">
        <v>89</v>
      </c>
      <c r="AK177" s="10">
        <v>114</v>
      </c>
      <c r="AL177" s="10">
        <v>118.5</v>
      </c>
      <c r="AM177" s="38">
        <v>151.5</v>
      </c>
      <c r="AN177" s="38">
        <v>144.19999999999999</v>
      </c>
      <c r="AO177" s="38">
        <v>163.6</v>
      </c>
      <c r="AP177" s="38">
        <v>76.400000000000006</v>
      </c>
      <c r="AQ177" s="38">
        <v>76.8</v>
      </c>
      <c r="AR177" s="38">
        <v>76.3</v>
      </c>
      <c r="AS177" s="38">
        <v>111.4</v>
      </c>
      <c r="AT177" s="38">
        <v>112.5</v>
      </c>
      <c r="AU177" s="38">
        <v>93.3</v>
      </c>
    </row>
    <row r="178" spans="1:47">
      <c r="A178" s="8"/>
      <c r="B178" s="32"/>
      <c r="C178" s="8" t="s">
        <v>90</v>
      </c>
      <c r="D178" s="38">
        <v>122.3</v>
      </c>
      <c r="E178" s="10">
        <v>122.1</v>
      </c>
      <c r="F178" s="10">
        <v>111.3</v>
      </c>
      <c r="G178" s="10">
        <v>148.6</v>
      </c>
      <c r="H178" s="10">
        <v>197.9</v>
      </c>
      <c r="I178" s="10">
        <v>107.7</v>
      </c>
      <c r="J178" s="10">
        <v>94.2</v>
      </c>
      <c r="K178" s="10">
        <v>112.5</v>
      </c>
      <c r="L178" s="10">
        <v>110.1</v>
      </c>
      <c r="M178" s="10">
        <v>162.1</v>
      </c>
      <c r="N178" s="10">
        <v>120.7</v>
      </c>
      <c r="O178" s="10">
        <v>155.69999999999999</v>
      </c>
      <c r="P178" s="10">
        <v>138.30000000000001</v>
      </c>
      <c r="Q178" s="10">
        <v>138</v>
      </c>
      <c r="R178" s="10">
        <v>117.5</v>
      </c>
      <c r="S178" s="10">
        <v>254.6</v>
      </c>
      <c r="T178" s="10">
        <v>77.3</v>
      </c>
      <c r="U178" s="10">
        <v>136.9</v>
      </c>
      <c r="V178" s="10">
        <v>124.8</v>
      </c>
      <c r="W178" s="10">
        <v>87</v>
      </c>
      <c r="X178" s="10">
        <v>136.4</v>
      </c>
      <c r="Y178" s="10">
        <v>108.5</v>
      </c>
      <c r="Z178" s="10">
        <v>299.39999999999998</v>
      </c>
      <c r="AA178" s="10">
        <v>98.7</v>
      </c>
      <c r="AB178" s="10">
        <v>146.30000000000001</v>
      </c>
      <c r="AC178" s="93">
        <v>0</v>
      </c>
      <c r="AD178" s="10">
        <v>56.8</v>
      </c>
      <c r="AE178" s="33">
        <v>614.20000000000005</v>
      </c>
      <c r="AF178" s="33" t="s">
        <v>111</v>
      </c>
      <c r="AG178" s="33">
        <v>122.3</v>
      </c>
      <c r="AH178" s="8"/>
      <c r="AI178" s="32"/>
      <c r="AJ178" s="8" t="s">
        <v>90</v>
      </c>
      <c r="AK178" s="10">
        <v>122.3</v>
      </c>
      <c r="AL178" s="10">
        <v>130.30000000000001</v>
      </c>
      <c r="AM178" s="38">
        <v>159.4</v>
      </c>
      <c r="AN178" s="38">
        <v>137.1</v>
      </c>
      <c r="AO178" s="38">
        <v>196.7</v>
      </c>
      <c r="AP178" s="38">
        <v>93.1</v>
      </c>
      <c r="AQ178" s="38">
        <v>88.3</v>
      </c>
      <c r="AR178" s="38">
        <v>95.2</v>
      </c>
      <c r="AS178" s="38">
        <v>117.6</v>
      </c>
      <c r="AT178" s="38">
        <v>117.7</v>
      </c>
      <c r="AU178" s="38">
        <v>117</v>
      </c>
    </row>
    <row r="179" spans="1:47">
      <c r="A179" s="8"/>
      <c r="B179" s="32"/>
      <c r="C179" s="8" t="s">
        <v>91</v>
      </c>
      <c r="D179" s="38">
        <v>116.6</v>
      </c>
      <c r="E179" s="10">
        <v>116.4</v>
      </c>
      <c r="F179" s="10">
        <v>118.8</v>
      </c>
      <c r="G179" s="10">
        <v>171.2</v>
      </c>
      <c r="H179" s="10">
        <v>171.5</v>
      </c>
      <c r="I179" s="10">
        <v>113.4</v>
      </c>
      <c r="J179" s="10">
        <v>125.4</v>
      </c>
      <c r="K179" s="10">
        <v>97.8</v>
      </c>
      <c r="L179" s="10">
        <v>165.6</v>
      </c>
      <c r="M179" s="10">
        <v>158.69999999999999</v>
      </c>
      <c r="N179" s="10">
        <v>111.3</v>
      </c>
      <c r="O179" s="10">
        <v>113.1</v>
      </c>
      <c r="P179" s="10">
        <v>88.3</v>
      </c>
      <c r="Q179" s="10">
        <v>121.7</v>
      </c>
      <c r="R179" s="10">
        <v>110.3</v>
      </c>
      <c r="S179" s="10">
        <v>216.2</v>
      </c>
      <c r="T179" s="10">
        <v>77.3</v>
      </c>
      <c r="U179" s="10">
        <v>107.3</v>
      </c>
      <c r="V179" s="10">
        <v>122.2</v>
      </c>
      <c r="W179" s="10">
        <v>82</v>
      </c>
      <c r="X179" s="10">
        <v>139.1</v>
      </c>
      <c r="Y179" s="10">
        <v>111.9</v>
      </c>
      <c r="Z179" s="10">
        <v>312.8</v>
      </c>
      <c r="AA179" s="10">
        <v>107.2</v>
      </c>
      <c r="AB179" s="10">
        <v>153.69999999999999</v>
      </c>
      <c r="AC179" s="93">
        <v>0</v>
      </c>
      <c r="AD179" s="10">
        <v>47.4</v>
      </c>
      <c r="AE179" s="33">
        <v>595.5</v>
      </c>
      <c r="AF179" s="33" t="s">
        <v>111</v>
      </c>
      <c r="AG179" s="33">
        <v>116.6</v>
      </c>
      <c r="AH179" s="8"/>
      <c r="AI179" s="32"/>
      <c r="AJ179" s="8" t="s">
        <v>91</v>
      </c>
      <c r="AK179" s="10">
        <v>116.6</v>
      </c>
      <c r="AL179" s="10">
        <v>121.7</v>
      </c>
      <c r="AM179" s="38">
        <v>147.1</v>
      </c>
      <c r="AN179" s="38">
        <v>131.80000000000001</v>
      </c>
      <c r="AO179" s="38">
        <v>172.6</v>
      </c>
      <c r="AP179" s="38">
        <v>89.3</v>
      </c>
      <c r="AQ179" s="38">
        <v>75.400000000000006</v>
      </c>
      <c r="AR179" s="38">
        <v>95.1</v>
      </c>
      <c r="AS179" s="38">
        <v>113.6</v>
      </c>
      <c r="AT179" s="38">
        <v>114.2</v>
      </c>
      <c r="AU179" s="38">
        <v>104</v>
      </c>
    </row>
    <row r="180" spans="1:47">
      <c r="A180" s="8"/>
      <c r="B180" s="32"/>
      <c r="C180" s="8" t="s">
        <v>92</v>
      </c>
      <c r="D180" s="38">
        <v>139.1</v>
      </c>
      <c r="E180" s="10">
        <v>138.9</v>
      </c>
      <c r="F180" s="10">
        <v>115.8</v>
      </c>
      <c r="G180" s="10">
        <v>571.29999999999995</v>
      </c>
      <c r="H180" s="10">
        <v>222.5</v>
      </c>
      <c r="I180" s="10">
        <v>100</v>
      </c>
      <c r="J180" s="10">
        <v>113.2</v>
      </c>
      <c r="K180" s="10">
        <v>99.2</v>
      </c>
      <c r="L180" s="10">
        <v>79.400000000000006</v>
      </c>
      <c r="M180" s="10">
        <v>162.19999999999999</v>
      </c>
      <c r="N180" s="10">
        <v>133.6</v>
      </c>
      <c r="O180" s="10">
        <v>115.4</v>
      </c>
      <c r="P180" s="10">
        <v>131.6</v>
      </c>
      <c r="Q180" s="10">
        <v>115.4</v>
      </c>
      <c r="R180" s="10">
        <v>131.80000000000001</v>
      </c>
      <c r="S180" s="10">
        <v>245.9</v>
      </c>
      <c r="T180" s="10">
        <v>90.9</v>
      </c>
      <c r="U180" s="10">
        <v>130</v>
      </c>
      <c r="V180" s="10">
        <v>125.6</v>
      </c>
      <c r="W180" s="10">
        <v>93.1</v>
      </c>
      <c r="X180" s="10">
        <v>142.30000000000001</v>
      </c>
      <c r="Y180" s="10">
        <v>131.4</v>
      </c>
      <c r="Z180" s="10">
        <v>325.60000000000002</v>
      </c>
      <c r="AA180" s="10">
        <v>101.7</v>
      </c>
      <c r="AB180" s="10">
        <v>149.30000000000001</v>
      </c>
      <c r="AC180" s="93">
        <v>0</v>
      </c>
      <c r="AD180" s="10">
        <v>26.8</v>
      </c>
      <c r="AE180" s="33">
        <v>632.79999999999995</v>
      </c>
      <c r="AF180" s="33" t="s">
        <v>111</v>
      </c>
      <c r="AG180" s="33">
        <v>139.1</v>
      </c>
      <c r="AH180" s="8"/>
      <c r="AI180" s="32"/>
      <c r="AJ180" s="8" t="s">
        <v>92</v>
      </c>
      <c r="AK180" s="10">
        <v>139.1</v>
      </c>
      <c r="AL180" s="10">
        <v>129.19999999999999</v>
      </c>
      <c r="AM180" s="38">
        <v>146.80000000000001</v>
      </c>
      <c r="AN180" s="38">
        <v>111.5</v>
      </c>
      <c r="AO180" s="38">
        <v>205.8</v>
      </c>
      <c r="AP180" s="38">
        <v>106.8</v>
      </c>
      <c r="AQ180" s="38">
        <v>118.9</v>
      </c>
      <c r="AR180" s="38">
        <v>101.7</v>
      </c>
      <c r="AS180" s="38">
        <v>144.69999999999999</v>
      </c>
      <c r="AT180" s="38">
        <v>141.19999999999999</v>
      </c>
      <c r="AU180" s="38">
        <v>203.2</v>
      </c>
    </row>
    <row r="181" spans="1:47">
      <c r="A181" s="8"/>
      <c r="B181" s="32"/>
      <c r="C181" s="8" t="s">
        <v>93</v>
      </c>
      <c r="D181" s="38">
        <v>143.69999999999999</v>
      </c>
      <c r="E181" s="10">
        <v>143.5</v>
      </c>
      <c r="F181" s="10">
        <v>122.3</v>
      </c>
      <c r="G181" s="10">
        <v>680.8</v>
      </c>
      <c r="H181" s="10">
        <v>201.4</v>
      </c>
      <c r="I181" s="10">
        <v>100.9</v>
      </c>
      <c r="J181" s="10">
        <v>44.1</v>
      </c>
      <c r="K181" s="10">
        <v>108.8</v>
      </c>
      <c r="L181" s="10">
        <v>168.8</v>
      </c>
      <c r="M181" s="10">
        <v>154.69999999999999</v>
      </c>
      <c r="N181" s="10">
        <v>114.2</v>
      </c>
      <c r="O181" s="10">
        <v>165.1</v>
      </c>
      <c r="P181" s="10">
        <v>174.5</v>
      </c>
      <c r="Q181" s="10">
        <v>134</v>
      </c>
      <c r="R181" s="10">
        <v>131.9</v>
      </c>
      <c r="S181" s="10">
        <v>249.6</v>
      </c>
      <c r="T181" s="10">
        <v>93.8</v>
      </c>
      <c r="U181" s="10">
        <v>132.4</v>
      </c>
      <c r="V181" s="10">
        <v>94.8</v>
      </c>
      <c r="W181" s="10">
        <v>87.9</v>
      </c>
      <c r="X181" s="10">
        <v>126.3</v>
      </c>
      <c r="Y181" s="10">
        <v>97.7</v>
      </c>
      <c r="Z181" s="10">
        <v>298</v>
      </c>
      <c r="AA181" s="10">
        <v>101.3</v>
      </c>
      <c r="AB181" s="10">
        <v>167</v>
      </c>
      <c r="AC181" s="93">
        <v>0</v>
      </c>
      <c r="AD181" s="10">
        <v>27.9</v>
      </c>
      <c r="AE181" s="33">
        <v>621.6</v>
      </c>
      <c r="AF181" s="33" t="s">
        <v>111</v>
      </c>
      <c r="AG181" s="33">
        <v>143.69999999999999</v>
      </c>
      <c r="AH181" s="8"/>
      <c r="AI181" s="32"/>
      <c r="AJ181" s="8" t="s">
        <v>93</v>
      </c>
      <c r="AK181" s="10">
        <v>143.69999999999999</v>
      </c>
      <c r="AL181" s="10">
        <v>133.80000000000001</v>
      </c>
      <c r="AM181" s="38">
        <v>165.8</v>
      </c>
      <c r="AN181" s="38">
        <v>143</v>
      </c>
      <c r="AO181" s="38">
        <v>204</v>
      </c>
      <c r="AP181" s="38">
        <v>92.9</v>
      </c>
      <c r="AQ181" s="38">
        <v>105.2</v>
      </c>
      <c r="AR181" s="38">
        <v>87.7</v>
      </c>
      <c r="AS181" s="38">
        <v>149.30000000000001</v>
      </c>
      <c r="AT181" s="38">
        <v>147.5</v>
      </c>
      <c r="AU181" s="38">
        <v>180.4</v>
      </c>
    </row>
    <row r="182" spans="1:47">
      <c r="A182" s="8"/>
      <c r="B182" s="32"/>
      <c r="C182" s="8" t="s">
        <v>94</v>
      </c>
      <c r="D182" s="43">
        <v>114.3</v>
      </c>
      <c r="E182" s="10">
        <v>114.2</v>
      </c>
      <c r="F182" s="10">
        <v>116.9</v>
      </c>
      <c r="G182" s="10">
        <v>113.2</v>
      </c>
      <c r="H182" s="10">
        <v>148.9</v>
      </c>
      <c r="I182" s="10">
        <v>90.5</v>
      </c>
      <c r="J182" s="10">
        <v>88.5</v>
      </c>
      <c r="K182" s="10">
        <v>85.7</v>
      </c>
      <c r="L182" s="10">
        <v>116.5</v>
      </c>
      <c r="M182" s="10">
        <v>161.6</v>
      </c>
      <c r="N182" s="10">
        <v>124.6</v>
      </c>
      <c r="O182" s="10">
        <v>164.1</v>
      </c>
      <c r="P182" s="10">
        <v>109.8</v>
      </c>
      <c r="Q182" s="10">
        <v>117.6</v>
      </c>
      <c r="R182" s="10">
        <v>118.4</v>
      </c>
      <c r="S182" s="10">
        <v>237.9</v>
      </c>
      <c r="T182" s="10">
        <v>98.5</v>
      </c>
      <c r="U182" s="10">
        <v>122.4</v>
      </c>
      <c r="V182" s="10">
        <v>111.9</v>
      </c>
      <c r="W182" s="10">
        <v>74.099999999999994</v>
      </c>
      <c r="X182" s="10">
        <v>125.1</v>
      </c>
      <c r="Y182" s="10">
        <v>96.5</v>
      </c>
      <c r="Z182" s="10">
        <v>292.7</v>
      </c>
      <c r="AA182" s="10">
        <v>79.599999999999994</v>
      </c>
      <c r="AB182" s="10">
        <v>167</v>
      </c>
      <c r="AC182" s="93">
        <v>0</v>
      </c>
      <c r="AD182" s="10">
        <v>34.200000000000003</v>
      </c>
      <c r="AE182" s="33">
        <v>613.29999999999995</v>
      </c>
      <c r="AF182" s="33" t="s">
        <v>111</v>
      </c>
      <c r="AG182" s="33">
        <v>114.3</v>
      </c>
      <c r="AH182" s="8"/>
      <c r="AI182" s="32"/>
      <c r="AJ182" s="8" t="s">
        <v>94</v>
      </c>
      <c r="AK182" s="10">
        <v>114.3</v>
      </c>
      <c r="AL182" s="10">
        <v>112.1</v>
      </c>
      <c r="AM182" s="38">
        <v>135.19999999999999</v>
      </c>
      <c r="AN182" s="38">
        <v>122.8</v>
      </c>
      <c r="AO182" s="38">
        <v>156</v>
      </c>
      <c r="AP182" s="38">
        <v>82.5</v>
      </c>
      <c r="AQ182" s="38">
        <v>85.7</v>
      </c>
      <c r="AR182" s="38">
        <v>81.2</v>
      </c>
      <c r="AS182" s="38">
        <v>115.6</v>
      </c>
      <c r="AT182" s="38">
        <v>113.8</v>
      </c>
      <c r="AU182" s="38">
        <v>146.1</v>
      </c>
    </row>
    <row r="183" spans="1:47">
      <c r="A183" s="8"/>
      <c r="B183" s="32"/>
      <c r="C183" s="8" t="s">
        <v>95</v>
      </c>
      <c r="D183" s="38">
        <v>116.4</v>
      </c>
      <c r="E183" s="10">
        <v>116.2</v>
      </c>
      <c r="F183" s="10">
        <v>127.1</v>
      </c>
      <c r="G183" s="10">
        <v>136.9</v>
      </c>
      <c r="H183" s="10">
        <v>119.7</v>
      </c>
      <c r="I183" s="10">
        <v>104.4</v>
      </c>
      <c r="J183" s="10">
        <v>87.9</v>
      </c>
      <c r="K183" s="10">
        <v>108.2</v>
      </c>
      <c r="L183" s="10">
        <v>116.6</v>
      </c>
      <c r="M183" s="10">
        <v>152.1</v>
      </c>
      <c r="N183" s="10">
        <v>127.4</v>
      </c>
      <c r="O183" s="10">
        <v>121.4</v>
      </c>
      <c r="P183" s="10">
        <v>97.7</v>
      </c>
      <c r="Q183" s="10">
        <v>103.2</v>
      </c>
      <c r="R183" s="10">
        <v>124.3</v>
      </c>
      <c r="S183" s="10">
        <v>235.2</v>
      </c>
      <c r="T183" s="10">
        <v>107.9</v>
      </c>
      <c r="U183" s="10">
        <v>122.5</v>
      </c>
      <c r="V183" s="10">
        <v>102.8</v>
      </c>
      <c r="W183" s="10">
        <v>66.2</v>
      </c>
      <c r="X183" s="10">
        <v>132.6</v>
      </c>
      <c r="Y183" s="10">
        <v>113.9</v>
      </c>
      <c r="Z183" s="10">
        <v>289.5</v>
      </c>
      <c r="AA183" s="10">
        <v>106.7</v>
      </c>
      <c r="AB183" s="10">
        <v>168.7</v>
      </c>
      <c r="AC183" s="93">
        <v>0</v>
      </c>
      <c r="AD183" s="10">
        <v>33.799999999999997</v>
      </c>
      <c r="AE183" s="33">
        <v>611.4</v>
      </c>
      <c r="AF183" s="33" t="s">
        <v>111</v>
      </c>
      <c r="AG183" s="33">
        <v>116.4</v>
      </c>
      <c r="AH183" s="8"/>
      <c r="AI183" s="32"/>
      <c r="AJ183" s="8" t="s">
        <v>95</v>
      </c>
      <c r="AK183" s="10">
        <v>116.4</v>
      </c>
      <c r="AL183" s="10">
        <v>107.9</v>
      </c>
      <c r="AM183" s="38">
        <v>127.9</v>
      </c>
      <c r="AN183" s="38">
        <v>125.4</v>
      </c>
      <c r="AO183" s="38">
        <v>132</v>
      </c>
      <c r="AP183" s="38">
        <v>82.4</v>
      </c>
      <c r="AQ183" s="38">
        <v>94.9</v>
      </c>
      <c r="AR183" s="38">
        <v>77.099999999999994</v>
      </c>
      <c r="AS183" s="38">
        <v>121.2</v>
      </c>
      <c r="AT183" s="38">
        <v>119.9</v>
      </c>
      <c r="AU183" s="38">
        <v>144.19999999999999</v>
      </c>
    </row>
    <row r="184" spans="1:47">
      <c r="A184" s="8"/>
      <c r="B184" s="32"/>
      <c r="C184" s="8" t="s">
        <v>96</v>
      </c>
      <c r="D184" s="38">
        <v>107.6</v>
      </c>
      <c r="E184" s="10">
        <v>107.5</v>
      </c>
      <c r="F184" s="10">
        <v>120.1</v>
      </c>
      <c r="G184" s="10">
        <v>97.3</v>
      </c>
      <c r="H184" s="10">
        <v>84.6</v>
      </c>
      <c r="I184" s="10">
        <v>90.5</v>
      </c>
      <c r="J184" s="10">
        <v>86.9</v>
      </c>
      <c r="K184" s="10">
        <v>85.4</v>
      </c>
      <c r="L184" s="10">
        <v>121.4</v>
      </c>
      <c r="M184" s="10">
        <v>157.19999999999999</v>
      </c>
      <c r="N184" s="10">
        <v>107.4</v>
      </c>
      <c r="O184" s="10">
        <v>130.5</v>
      </c>
      <c r="P184" s="10">
        <v>103.3</v>
      </c>
      <c r="Q184" s="10">
        <v>113.5</v>
      </c>
      <c r="R184" s="10">
        <v>116.1</v>
      </c>
      <c r="S184" s="10">
        <v>2.9</v>
      </c>
      <c r="T184" s="10">
        <v>122.5</v>
      </c>
      <c r="U184" s="10">
        <v>124.3</v>
      </c>
      <c r="V184" s="10">
        <v>128.1</v>
      </c>
      <c r="W184" s="10">
        <v>58.8</v>
      </c>
      <c r="X184" s="10">
        <v>146</v>
      </c>
      <c r="Y184" s="10">
        <v>147.4</v>
      </c>
      <c r="Z184" s="10">
        <v>316.39999999999998</v>
      </c>
      <c r="AA184" s="10">
        <v>89.9</v>
      </c>
      <c r="AB184" s="10">
        <v>179.6</v>
      </c>
      <c r="AC184" s="93">
        <v>0</v>
      </c>
      <c r="AD184" s="10">
        <v>19.3</v>
      </c>
      <c r="AE184" s="33">
        <v>550.6</v>
      </c>
      <c r="AF184" s="33" t="s">
        <v>111</v>
      </c>
      <c r="AG184" s="33">
        <v>107.6</v>
      </c>
      <c r="AH184" s="8"/>
      <c r="AI184" s="32"/>
      <c r="AJ184" s="8" t="s">
        <v>96</v>
      </c>
      <c r="AK184" s="10">
        <v>107.6</v>
      </c>
      <c r="AL184" s="10">
        <v>99.7</v>
      </c>
      <c r="AM184" s="38">
        <v>112.9</v>
      </c>
      <c r="AN184" s="38">
        <v>110.7</v>
      </c>
      <c r="AO184" s="38">
        <v>116.6</v>
      </c>
      <c r="AP184" s="38">
        <v>82.8</v>
      </c>
      <c r="AQ184" s="38">
        <v>92.3</v>
      </c>
      <c r="AR184" s="38">
        <v>78.7</v>
      </c>
      <c r="AS184" s="38">
        <v>112.2</v>
      </c>
      <c r="AT184" s="38">
        <v>111.7</v>
      </c>
      <c r="AU184" s="38">
        <v>121.1</v>
      </c>
    </row>
    <row r="185" spans="1:47">
      <c r="A185" s="8"/>
      <c r="B185" s="34"/>
      <c r="C185" s="15" t="s">
        <v>97</v>
      </c>
      <c r="D185" s="40">
        <v>106.8</v>
      </c>
      <c r="E185" s="14">
        <v>106.7</v>
      </c>
      <c r="F185" s="14">
        <v>118.3</v>
      </c>
      <c r="G185" s="14">
        <v>92.3</v>
      </c>
      <c r="H185" s="14">
        <v>82</v>
      </c>
      <c r="I185" s="14">
        <v>98.2</v>
      </c>
      <c r="J185" s="14">
        <v>56.9</v>
      </c>
      <c r="K185" s="14">
        <v>104.9</v>
      </c>
      <c r="L185" s="14">
        <v>143.1</v>
      </c>
      <c r="M185" s="14">
        <v>143.1</v>
      </c>
      <c r="N185" s="14">
        <v>120.5</v>
      </c>
      <c r="O185" s="14">
        <v>116.9</v>
      </c>
      <c r="P185" s="14">
        <v>155.30000000000001</v>
      </c>
      <c r="Q185" s="14">
        <v>116</v>
      </c>
      <c r="R185" s="14">
        <v>117.7</v>
      </c>
      <c r="S185" s="14">
        <v>59.9</v>
      </c>
      <c r="T185" s="14">
        <v>111.5</v>
      </c>
      <c r="U185" s="14">
        <v>114</v>
      </c>
      <c r="V185" s="14">
        <v>112.7</v>
      </c>
      <c r="W185" s="14">
        <v>45.9</v>
      </c>
      <c r="X185" s="14">
        <v>127.2</v>
      </c>
      <c r="Y185" s="14">
        <v>81.599999999999994</v>
      </c>
      <c r="Z185" s="14">
        <v>347.6</v>
      </c>
      <c r="AA185" s="14">
        <v>101.3</v>
      </c>
      <c r="AB185" s="14">
        <v>170</v>
      </c>
      <c r="AC185" s="104">
        <v>0</v>
      </c>
      <c r="AD185" s="14">
        <v>13.8</v>
      </c>
      <c r="AE185" s="35">
        <v>612.4</v>
      </c>
      <c r="AF185" s="35" t="s">
        <v>111</v>
      </c>
      <c r="AG185" s="35">
        <v>106.8</v>
      </c>
      <c r="AH185" s="8"/>
      <c r="AI185" s="34"/>
      <c r="AJ185" s="15" t="s">
        <v>97</v>
      </c>
      <c r="AK185" s="14">
        <v>106.8</v>
      </c>
      <c r="AL185" s="14">
        <v>101.6</v>
      </c>
      <c r="AM185" s="40">
        <v>129.30000000000001</v>
      </c>
      <c r="AN185" s="40">
        <v>131.9</v>
      </c>
      <c r="AO185" s="40">
        <v>124.9</v>
      </c>
      <c r="AP185" s="40">
        <v>66.3</v>
      </c>
      <c r="AQ185" s="40">
        <v>74.3</v>
      </c>
      <c r="AR185" s="40">
        <v>62.9</v>
      </c>
      <c r="AS185" s="40">
        <v>109.8</v>
      </c>
      <c r="AT185" s="40">
        <v>109.2</v>
      </c>
      <c r="AU185" s="40">
        <v>119.8</v>
      </c>
    </row>
    <row r="186" spans="1:47">
      <c r="A186" s="8"/>
      <c r="B186" s="32" t="s">
        <v>113</v>
      </c>
      <c r="C186" s="8" t="s">
        <v>84</v>
      </c>
      <c r="D186" s="38">
        <v>128.80000000000001</v>
      </c>
      <c r="E186" s="10">
        <v>128.69999999999999</v>
      </c>
      <c r="F186" s="10">
        <v>124.3</v>
      </c>
      <c r="G186" s="10">
        <v>96.5</v>
      </c>
      <c r="H186" s="10">
        <v>87.2</v>
      </c>
      <c r="I186" s="10">
        <v>114.5</v>
      </c>
      <c r="J186" s="10">
        <v>84</v>
      </c>
      <c r="K186" s="10">
        <v>120.2</v>
      </c>
      <c r="L186" s="10">
        <v>143.4</v>
      </c>
      <c r="M186" s="10">
        <v>140.4</v>
      </c>
      <c r="N186" s="10">
        <v>130.9</v>
      </c>
      <c r="O186" s="10">
        <v>179.4</v>
      </c>
      <c r="P186" s="10">
        <v>147.80000000000001</v>
      </c>
      <c r="Q186" s="10">
        <v>140</v>
      </c>
      <c r="R186" s="10">
        <v>146.80000000000001</v>
      </c>
      <c r="S186" s="10">
        <v>94.9</v>
      </c>
      <c r="T186" s="10">
        <v>165.7</v>
      </c>
      <c r="U186" s="10">
        <v>130.6</v>
      </c>
      <c r="V186" s="10">
        <v>134.80000000000001</v>
      </c>
      <c r="W186" s="10">
        <v>98.5</v>
      </c>
      <c r="X186" s="10">
        <v>154.5</v>
      </c>
      <c r="Y186" s="10">
        <v>209.2</v>
      </c>
      <c r="Z186" s="10">
        <v>238.9</v>
      </c>
      <c r="AA186" s="10">
        <v>92.2</v>
      </c>
      <c r="AB186" s="10">
        <v>203.2</v>
      </c>
      <c r="AC186" s="93" t="s">
        <v>111</v>
      </c>
      <c r="AD186" s="10">
        <v>19.5</v>
      </c>
      <c r="AE186" s="33">
        <v>585.9</v>
      </c>
      <c r="AF186" s="33" t="s">
        <v>111</v>
      </c>
      <c r="AG186" s="33">
        <v>128.80000000000001</v>
      </c>
      <c r="AH186" s="8"/>
      <c r="AI186" s="32" t="s">
        <v>113</v>
      </c>
      <c r="AJ186" s="8" t="s">
        <v>84</v>
      </c>
      <c r="AK186" s="10">
        <v>128.80000000000001</v>
      </c>
      <c r="AL186" s="10">
        <v>132.69999999999999</v>
      </c>
      <c r="AM186" s="38">
        <v>151</v>
      </c>
      <c r="AN186" s="38">
        <v>158</v>
      </c>
      <c r="AO186" s="38">
        <v>139.19999999999999</v>
      </c>
      <c r="AP186" s="38">
        <v>109.3</v>
      </c>
      <c r="AQ186" s="38">
        <v>102.8</v>
      </c>
      <c r="AR186" s="38">
        <v>112</v>
      </c>
      <c r="AS186" s="38">
        <v>126.5</v>
      </c>
      <c r="AT186" s="38">
        <v>123.1</v>
      </c>
      <c r="AU186" s="38">
        <v>184.2</v>
      </c>
    </row>
    <row r="187" spans="1:47">
      <c r="A187" s="8"/>
      <c r="B187" s="32"/>
      <c r="C187" s="8" t="s">
        <v>86</v>
      </c>
      <c r="D187" s="38">
        <v>146.1</v>
      </c>
      <c r="E187" s="10">
        <v>146</v>
      </c>
      <c r="F187" s="10">
        <v>125.4</v>
      </c>
      <c r="G187" s="10">
        <v>783.1</v>
      </c>
      <c r="H187" s="10">
        <v>113.2</v>
      </c>
      <c r="I187" s="10">
        <v>116.3</v>
      </c>
      <c r="J187" s="10">
        <v>120.8</v>
      </c>
      <c r="K187" s="10">
        <v>94.4</v>
      </c>
      <c r="L187" s="10">
        <v>212.7</v>
      </c>
      <c r="M187" s="10">
        <v>137.6</v>
      </c>
      <c r="N187" s="10">
        <v>147.6</v>
      </c>
      <c r="O187" s="10">
        <v>156.19999999999999</v>
      </c>
      <c r="P187" s="10">
        <v>91.8</v>
      </c>
      <c r="Q187" s="10">
        <v>126</v>
      </c>
      <c r="R187" s="10">
        <v>136.6</v>
      </c>
      <c r="S187" s="10">
        <v>71.400000000000006</v>
      </c>
      <c r="T187" s="10">
        <v>143.5</v>
      </c>
      <c r="U187" s="10">
        <v>126.5</v>
      </c>
      <c r="V187" s="10">
        <v>99.9</v>
      </c>
      <c r="W187" s="10">
        <v>71.2</v>
      </c>
      <c r="X187" s="10">
        <v>125.5</v>
      </c>
      <c r="Y187" s="10">
        <v>139.30000000000001</v>
      </c>
      <c r="Z187" s="10">
        <v>231.9</v>
      </c>
      <c r="AA187" s="10">
        <v>71.7</v>
      </c>
      <c r="AB187" s="10">
        <v>203.2</v>
      </c>
      <c r="AC187" s="93" t="s">
        <v>111</v>
      </c>
      <c r="AD187" s="10">
        <v>15.4</v>
      </c>
      <c r="AE187" s="33">
        <v>585.6</v>
      </c>
      <c r="AF187" s="33" t="s">
        <v>111</v>
      </c>
      <c r="AG187" s="33">
        <v>146.1</v>
      </c>
      <c r="AH187" s="8"/>
      <c r="AI187" s="32"/>
      <c r="AJ187" s="8" t="s">
        <v>86</v>
      </c>
      <c r="AK187" s="10">
        <v>146.1</v>
      </c>
      <c r="AL187" s="10">
        <v>118.6</v>
      </c>
      <c r="AM187" s="38">
        <v>142.6</v>
      </c>
      <c r="AN187" s="38">
        <v>139.19999999999999</v>
      </c>
      <c r="AO187" s="38">
        <v>148.5</v>
      </c>
      <c r="AP187" s="38">
        <v>88</v>
      </c>
      <c r="AQ187" s="38">
        <v>105.8</v>
      </c>
      <c r="AR187" s="38">
        <v>80.5</v>
      </c>
      <c r="AS187" s="38">
        <v>161.9</v>
      </c>
      <c r="AT187" s="38">
        <v>162.5</v>
      </c>
      <c r="AU187" s="38">
        <v>152</v>
      </c>
    </row>
    <row r="188" spans="1:47">
      <c r="A188" s="8"/>
      <c r="B188" s="32"/>
      <c r="C188" s="8" t="s">
        <v>88</v>
      </c>
      <c r="D188" s="38">
        <v>98.9</v>
      </c>
      <c r="E188" s="10">
        <v>98.8</v>
      </c>
      <c r="F188" s="10">
        <v>108.1</v>
      </c>
      <c r="G188" s="10">
        <v>82.9</v>
      </c>
      <c r="H188" s="10">
        <v>105.4</v>
      </c>
      <c r="I188" s="10">
        <v>69</v>
      </c>
      <c r="J188" s="10">
        <v>66.8</v>
      </c>
      <c r="K188" s="10">
        <v>58.5</v>
      </c>
      <c r="L188" s="10">
        <v>123.2</v>
      </c>
      <c r="M188" s="10">
        <v>108.3</v>
      </c>
      <c r="N188" s="10">
        <v>113.2</v>
      </c>
      <c r="O188" s="10">
        <v>135.1</v>
      </c>
      <c r="P188" s="10">
        <v>96.9</v>
      </c>
      <c r="Q188" s="10">
        <v>96.9</v>
      </c>
      <c r="R188" s="10">
        <v>116</v>
      </c>
      <c r="S188" s="10">
        <v>60.5</v>
      </c>
      <c r="T188" s="10">
        <v>108.7</v>
      </c>
      <c r="U188" s="10">
        <v>113.4</v>
      </c>
      <c r="V188" s="10">
        <v>94.2</v>
      </c>
      <c r="W188" s="10">
        <v>59.7</v>
      </c>
      <c r="X188" s="10">
        <v>110.4</v>
      </c>
      <c r="Y188" s="10">
        <v>104.2</v>
      </c>
      <c r="Z188" s="10">
        <v>227.6</v>
      </c>
      <c r="AA188" s="10">
        <v>50.5</v>
      </c>
      <c r="AB188" s="10">
        <v>203.2</v>
      </c>
      <c r="AC188" s="93" t="s">
        <v>111</v>
      </c>
      <c r="AD188" s="10">
        <v>14.7</v>
      </c>
      <c r="AE188" s="33">
        <v>660.3</v>
      </c>
      <c r="AF188" s="33" t="s">
        <v>111</v>
      </c>
      <c r="AG188" s="33">
        <v>98.9</v>
      </c>
      <c r="AH188" s="8"/>
      <c r="AI188" s="32"/>
      <c r="AJ188" s="8" t="s">
        <v>88</v>
      </c>
      <c r="AK188" s="10">
        <v>98.9</v>
      </c>
      <c r="AL188" s="10">
        <v>93.1</v>
      </c>
      <c r="AM188" s="38">
        <v>113.3</v>
      </c>
      <c r="AN188" s="38">
        <v>102.6</v>
      </c>
      <c r="AO188" s="38">
        <v>131.19999999999999</v>
      </c>
      <c r="AP188" s="38">
        <v>67.5</v>
      </c>
      <c r="AQ188" s="38">
        <v>66.5</v>
      </c>
      <c r="AR188" s="38">
        <v>67.900000000000006</v>
      </c>
      <c r="AS188" s="38">
        <v>102.3</v>
      </c>
      <c r="AT188" s="38">
        <v>101.5</v>
      </c>
      <c r="AU188" s="38">
        <v>115.4</v>
      </c>
    </row>
    <row r="189" spans="1:47">
      <c r="A189" s="8"/>
      <c r="B189" s="32"/>
      <c r="C189" s="8" t="s">
        <v>89</v>
      </c>
      <c r="D189" s="38">
        <v>169.5</v>
      </c>
      <c r="E189" s="10">
        <v>169.4</v>
      </c>
      <c r="F189" s="10">
        <v>123.4</v>
      </c>
      <c r="G189" s="10">
        <v>306.89999999999998</v>
      </c>
      <c r="H189" s="10">
        <v>1066.9000000000001</v>
      </c>
      <c r="I189" s="10">
        <v>100.3</v>
      </c>
      <c r="J189" s="10">
        <v>90.4</v>
      </c>
      <c r="K189" s="10">
        <v>94.3</v>
      </c>
      <c r="L189" s="10">
        <v>147.4</v>
      </c>
      <c r="M189" s="10">
        <v>124.1</v>
      </c>
      <c r="N189" s="10">
        <v>154.9</v>
      </c>
      <c r="O189" s="10">
        <v>167.7</v>
      </c>
      <c r="P189" s="10">
        <v>122.3</v>
      </c>
      <c r="Q189" s="10">
        <v>117.3</v>
      </c>
      <c r="R189" s="10">
        <v>120.2</v>
      </c>
      <c r="S189" s="10">
        <v>56.4</v>
      </c>
      <c r="T189" s="10">
        <v>87.9</v>
      </c>
      <c r="U189" s="10">
        <v>126.2</v>
      </c>
      <c r="V189" s="10">
        <v>153.9</v>
      </c>
      <c r="W189" s="10">
        <v>79.5</v>
      </c>
      <c r="X189" s="10">
        <v>107.3</v>
      </c>
      <c r="Y189" s="10">
        <v>100.3</v>
      </c>
      <c r="Z189" s="10">
        <v>218.3</v>
      </c>
      <c r="AA189" s="10">
        <v>77</v>
      </c>
      <c r="AB189" s="10">
        <v>158</v>
      </c>
      <c r="AC189" s="93" t="s">
        <v>111</v>
      </c>
      <c r="AD189" s="10">
        <v>24</v>
      </c>
      <c r="AE189" s="33">
        <v>606.4</v>
      </c>
      <c r="AF189" s="33" t="s">
        <v>111</v>
      </c>
      <c r="AG189" s="33">
        <v>169.5</v>
      </c>
      <c r="AH189" s="8"/>
      <c r="AI189" s="32"/>
      <c r="AJ189" s="8" t="s">
        <v>89</v>
      </c>
      <c r="AK189" s="10">
        <v>169.5</v>
      </c>
      <c r="AL189" s="10">
        <v>249.9</v>
      </c>
      <c r="AM189" s="38">
        <v>377.4</v>
      </c>
      <c r="AN189" s="38">
        <v>147.80000000000001</v>
      </c>
      <c r="AO189" s="38">
        <v>761.3</v>
      </c>
      <c r="AP189" s="38">
        <v>87.4</v>
      </c>
      <c r="AQ189" s="38">
        <v>92.8</v>
      </c>
      <c r="AR189" s="38">
        <v>85.2</v>
      </c>
      <c r="AS189" s="38">
        <v>123.4</v>
      </c>
      <c r="AT189" s="38">
        <v>123.9</v>
      </c>
      <c r="AU189" s="38">
        <v>116.1</v>
      </c>
    </row>
    <row r="190" spans="1:47">
      <c r="A190" s="8"/>
      <c r="B190" s="32"/>
      <c r="C190" s="8" t="s">
        <v>90</v>
      </c>
      <c r="D190" s="38">
        <v>147.1</v>
      </c>
      <c r="E190" s="10">
        <v>147</v>
      </c>
      <c r="F190" s="10">
        <v>119.7</v>
      </c>
      <c r="G190" s="10">
        <v>810.6</v>
      </c>
      <c r="H190" s="10">
        <v>206.2</v>
      </c>
      <c r="I190" s="10">
        <v>88.3</v>
      </c>
      <c r="J190" s="10">
        <v>90.9</v>
      </c>
      <c r="K190" s="10">
        <v>70.599999999999994</v>
      </c>
      <c r="L190" s="10">
        <v>168.2</v>
      </c>
      <c r="M190" s="10">
        <v>139.1</v>
      </c>
      <c r="N190" s="10">
        <v>123</v>
      </c>
      <c r="O190" s="10">
        <v>207.4</v>
      </c>
      <c r="P190" s="10">
        <v>177.6</v>
      </c>
      <c r="Q190" s="10">
        <v>131.1</v>
      </c>
      <c r="R190" s="10">
        <v>140.69999999999999</v>
      </c>
      <c r="S190" s="10">
        <v>67.599999999999994</v>
      </c>
      <c r="T190" s="10">
        <v>94.1</v>
      </c>
      <c r="U190" s="10">
        <v>115.6</v>
      </c>
      <c r="V190" s="10">
        <v>175</v>
      </c>
      <c r="W190" s="10">
        <v>86.6</v>
      </c>
      <c r="X190" s="10">
        <v>129</v>
      </c>
      <c r="Y190" s="10">
        <v>117.5</v>
      </c>
      <c r="Z190" s="10">
        <v>237.8</v>
      </c>
      <c r="AA190" s="10">
        <v>104.6</v>
      </c>
      <c r="AB190" s="10">
        <v>203.2</v>
      </c>
      <c r="AC190" s="93" t="s">
        <v>111</v>
      </c>
      <c r="AD190" s="10">
        <v>43.8</v>
      </c>
      <c r="AE190" s="33">
        <v>651.6</v>
      </c>
      <c r="AF190" s="33" t="s">
        <v>111</v>
      </c>
      <c r="AG190" s="33">
        <v>147.1</v>
      </c>
      <c r="AH190" s="8"/>
      <c r="AI190" s="32"/>
      <c r="AJ190" s="8" t="s">
        <v>90</v>
      </c>
      <c r="AK190" s="10">
        <v>147.1</v>
      </c>
      <c r="AL190" s="10">
        <v>134.6</v>
      </c>
      <c r="AM190" s="38">
        <v>164.7</v>
      </c>
      <c r="AN190" s="38">
        <v>137.80000000000001</v>
      </c>
      <c r="AO190" s="38">
        <v>209.8</v>
      </c>
      <c r="AP190" s="38">
        <v>96.2</v>
      </c>
      <c r="AQ190" s="38">
        <v>99</v>
      </c>
      <c r="AR190" s="38">
        <v>95.1</v>
      </c>
      <c r="AS190" s="38">
        <v>154.30000000000001</v>
      </c>
      <c r="AT190" s="38">
        <v>157.5</v>
      </c>
      <c r="AU190" s="38">
        <v>101</v>
      </c>
    </row>
    <row r="191" spans="1:47">
      <c r="A191" s="8"/>
      <c r="B191" s="32"/>
      <c r="C191" s="8" t="s">
        <v>91</v>
      </c>
      <c r="D191" s="38">
        <v>130.4</v>
      </c>
      <c r="E191" s="10">
        <v>130.30000000000001</v>
      </c>
      <c r="F191" s="10">
        <v>117</v>
      </c>
      <c r="G191" s="10">
        <v>487.6</v>
      </c>
      <c r="H191" s="10">
        <v>222.5</v>
      </c>
      <c r="I191" s="10">
        <v>75.900000000000006</v>
      </c>
      <c r="J191" s="10">
        <v>58.2</v>
      </c>
      <c r="K191" s="10">
        <v>79</v>
      </c>
      <c r="L191" s="10">
        <v>93.4</v>
      </c>
      <c r="M191" s="10">
        <v>137.6</v>
      </c>
      <c r="N191" s="10">
        <v>127.3</v>
      </c>
      <c r="O191" s="10">
        <v>137.30000000000001</v>
      </c>
      <c r="P191" s="10">
        <v>133.19999999999999</v>
      </c>
      <c r="Q191" s="10">
        <v>136</v>
      </c>
      <c r="R191" s="10">
        <v>125</v>
      </c>
      <c r="S191" s="10">
        <v>55.8</v>
      </c>
      <c r="T191" s="10">
        <v>93</v>
      </c>
      <c r="U191" s="10">
        <v>129.30000000000001</v>
      </c>
      <c r="V191" s="10">
        <v>222.5</v>
      </c>
      <c r="W191" s="10">
        <v>82.9</v>
      </c>
      <c r="X191" s="10">
        <v>130.4</v>
      </c>
      <c r="Y191" s="10">
        <v>120.6</v>
      </c>
      <c r="Z191" s="10">
        <v>259.7</v>
      </c>
      <c r="AA191" s="10">
        <v>99.6</v>
      </c>
      <c r="AB191" s="10">
        <v>177.8</v>
      </c>
      <c r="AC191" s="93" t="s">
        <v>111</v>
      </c>
      <c r="AD191" s="10">
        <v>38.1</v>
      </c>
      <c r="AE191" s="33">
        <v>642.29999999999995</v>
      </c>
      <c r="AF191" s="33" t="s">
        <v>111</v>
      </c>
      <c r="AG191" s="33">
        <v>130.4</v>
      </c>
      <c r="AH191" s="8"/>
      <c r="AI191" s="32"/>
      <c r="AJ191" s="8" t="s">
        <v>91</v>
      </c>
      <c r="AK191" s="10">
        <v>130.4</v>
      </c>
      <c r="AL191" s="10">
        <v>131.6</v>
      </c>
      <c r="AM191" s="38">
        <v>165.6</v>
      </c>
      <c r="AN191" s="38">
        <v>129.30000000000001</v>
      </c>
      <c r="AO191" s="38">
        <v>226.4</v>
      </c>
      <c r="AP191" s="38">
        <v>88.1</v>
      </c>
      <c r="AQ191" s="38">
        <v>66.7</v>
      </c>
      <c r="AR191" s="38">
        <v>97.1</v>
      </c>
      <c r="AS191" s="38">
        <v>129.80000000000001</v>
      </c>
      <c r="AT191" s="38">
        <v>128.6</v>
      </c>
      <c r="AU191" s="38">
        <v>149.5</v>
      </c>
    </row>
    <row r="192" spans="1:47">
      <c r="A192" s="8"/>
      <c r="B192" s="32"/>
      <c r="C192" s="8" t="s">
        <v>92</v>
      </c>
      <c r="D192" s="38">
        <v>154.6</v>
      </c>
      <c r="E192" s="10">
        <v>154.5</v>
      </c>
      <c r="F192" s="10">
        <v>119.8</v>
      </c>
      <c r="G192" s="10">
        <v>829</v>
      </c>
      <c r="H192" s="10">
        <v>252.4</v>
      </c>
      <c r="I192" s="10">
        <v>94.3</v>
      </c>
      <c r="J192" s="10">
        <v>105.4</v>
      </c>
      <c r="K192" s="10">
        <v>72.5</v>
      </c>
      <c r="L192" s="10">
        <v>177.3</v>
      </c>
      <c r="M192" s="10">
        <v>126.6</v>
      </c>
      <c r="N192" s="10">
        <v>143.5</v>
      </c>
      <c r="O192" s="10">
        <v>189.4</v>
      </c>
      <c r="P192" s="10">
        <v>159.9</v>
      </c>
      <c r="Q192" s="10">
        <v>121.4</v>
      </c>
      <c r="R192" s="10">
        <v>145.6</v>
      </c>
      <c r="S192" s="10">
        <v>90.5</v>
      </c>
      <c r="T192" s="10">
        <v>90.8</v>
      </c>
      <c r="U192" s="10">
        <v>135.9</v>
      </c>
      <c r="V192" s="10">
        <v>212.7</v>
      </c>
      <c r="W192" s="10">
        <v>95.6</v>
      </c>
      <c r="X192" s="10">
        <v>144.4</v>
      </c>
      <c r="Y192" s="10">
        <v>155.30000000000001</v>
      </c>
      <c r="Z192" s="10">
        <v>268</v>
      </c>
      <c r="AA192" s="10">
        <v>107.7</v>
      </c>
      <c r="AB192" s="10">
        <v>203.2</v>
      </c>
      <c r="AC192" s="93" t="s">
        <v>111</v>
      </c>
      <c r="AD192" s="10">
        <v>27.3</v>
      </c>
      <c r="AE192" s="33">
        <v>673</v>
      </c>
      <c r="AF192" s="33" t="s">
        <v>111</v>
      </c>
      <c r="AG192" s="33">
        <v>154.6</v>
      </c>
      <c r="AH192" s="8"/>
      <c r="AI192" s="32"/>
      <c r="AJ192" s="8" t="s">
        <v>92</v>
      </c>
      <c r="AK192" s="10">
        <v>154.6</v>
      </c>
      <c r="AL192" s="10">
        <v>146.4</v>
      </c>
      <c r="AM192" s="38">
        <v>171.6</v>
      </c>
      <c r="AN192" s="38">
        <v>131.1</v>
      </c>
      <c r="AO192" s="38">
        <v>239.3</v>
      </c>
      <c r="AP192" s="38">
        <v>114.3</v>
      </c>
      <c r="AQ192" s="38">
        <v>131.9</v>
      </c>
      <c r="AR192" s="38">
        <v>106.9</v>
      </c>
      <c r="AS192" s="38">
        <v>159.4</v>
      </c>
      <c r="AT192" s="38">
        <v>154.19999999999999</v>
      </c>
      <c r="AU192" s="38">
        <v>247</v>
      </c>
    </row>
    <row r="193" spans="1:47">
      <c r="A193" s="8"/>
      <c r="B193" s="32"/>
      <c r="C193" s="8" t="s">
        <v>93</v>
      </c>
      <c r="D193" s="38">
        <v>159</v>
      </c>
      <c r="E193" s="10">
        <v>158.80000000000001</v>
      </c>
      <c r="F193" s="10">
        <v>123.1</v>
      </c>
      <c r="G193" s="10">
        <v>953.4</v>
      </c>
      <c r="H193" s="10">
        <v>255</v>
      </c>
      <c r="I193" s="10">
        <v>94.1</v>
      </c>
      <c r="J193" s="10">
        <v>40.1</v>
      </c>
      <c r="K193" s="10">
        <v>95.9</v>
      </c>
      <c r="L193" s="10">
        <v>184.9</v>
      </c>
      <c r="M193" s="10">
        <v>124.6</v>
      </c>
      <c r="N193" s="10">
        <v>142.9</v>
      </c>
      <c r="O193" s="10">
        <v>174</v>
      </c>
      <c r="P193" s="10">
        <v>202.4</v>
      </c>
      <c r="Q193" s="10">
        <v>143.80000000000001</v>
      </c>
      <c r="R193" s="10">
        <v>139.1</v>
      </c>
      <c r="S193" s="10">
        <v>64.3</v>
      </c>
      <c r="T193" s="10">
        <v>97.8</v>
      </c>
      <c r="U193" s="10">
        <v>136.69999999999999</v>
      </c>
      <c r="V193" s="10">
        <v>221</v>
      </c>
      <c r="W193" s="10">
        <v>92.7</v>
      </c>
      <c r="X193" s="10">
        <v>130.6</v>
      </c>
      <c r="Y193" s="10">
        <v>138.1</v>
      </c>
      <c r="Z193" s="10">
        <v>230.7</v>
      </c>
      <c r="AA193" s="10">
        <v>113.2</v>
      </c>
      <c r="AB193" s="10">
        <v>203.2</v>
      </c>
      <c r="AC193" s="93" t="s">
        <v>111</v>
      </c>
      <c r="AD193" s="10">
        <v>26.3</v>
      </c>
      <c r="AE193" s="33">
        <v>653.20000000000005</v>
      </c>
      <c r="AF193" s="33" t="s">
        <v>111</v>
      </c>
      <c r="AG193" s="33">
        <v>159</v>
      </c>
      <c r="AH193" s="8"/>
      <c r="AI193" s="32"/>
      <c r="AJ193" s="8" t="s">
        <v>93</v>
      </c>
      <c r="AK193" s="10">
        <v>159</v>
      </c>
      <c r="AL193" s="10">
        <v>149.19999999999999</v>
      </c>
      <c r="AM193" s="38">
        <v>186.1</v>
      </c>
      <c r="AN193" s="38">
        <v>144</v>
      </c>
      <c r="AO193" s="38">
        <v>256.39999999999998</v>
      </c>
      <c r="AP193" s="38">
        <v>102.2</v>
      </c>
      <c r="AQ193" s="38">
        <v>107.4</v>
      </c>
      <c r="AR193" s="38">
        <v>100</v>
      </c>
      <c r="AS193" s="38">
        <v>164.6</v>
      </c>
      <c r="AT193" s="38">
        <v>162.5</v>
      </c>
      <c r="AU193" s="38">
        <v>200.1</v>
      </c>
    </row>
    <row r="194" spans="1:47">
      <c r="A194" s="8"/>
      <c r="B194" s="32"/>
      <c r="C194" s="8" t="s">
        <v>94</v>
      </c>
      <c r="D194" s="38">
        <v>129.69999999999999</v>
      </c>
      <c r="E194" s="10">
        <v>129.5</v>
      </c>
      <c r="F194" s="10">
        <v>129.5</v>
      </c>
      <c r="G194" s="10">
        <v>66.3</v>
      </c>
      <c r="H194" s="10">
        <v>216.7</v>
      </c>
      <c r="I194" s="10">
        <v>120</v>
      </c>
      <c r="J194" s="10">
        <v>50.5</v>
      </c>
      <c r="K194" s="10">
        <v>94.2</v>
      </c>
      <c r="L194" s="10">
        <v>371</v>
      </c>
      <c r="M194" s="10">
        <v>154.19999999999999</v>
      </c>
      <c r="N194" s="10">
        <v>110.4</v>
      </c>
      <c r="O194" s="10">
        <v>152.69999999999999</v>
      </c>
      <c r="P194" s="10">
        <v>204.8</v>
      </c>
      <c r="Q194" s="10">
        <v>166.1</v>
      </c>
      <c r="R194" s="10">
        <v>140</v>
      </c>
      <c r="S194" s="10">
        <v>76.599999999999994</v>
      </c>
      <c r="T194" s="10">
        <v>93.9</v>
      </c>
      <c r="U194" s="10">
        <v>126.9</v>
      </c>
      <c r="V194" s="10">
        <v>163.9</v>
      </c>
      <c r="W194" s="10">
        <v>82.7</v>
      </c>
      <c r="X194" s="10">
        <v>141.9</v>
      </c>
      <c r="Y194" s="10">
        <v>167.1</v>
      </c>
      <c r="Z194" s="10">
        <v>241.3</v>
      </c>
      <c r="AA194" s="10">
        <v>92.2</v>
      </c>
      <c r="AB194" s="10">
        <v>177.8</v>
      </c>
      <c r="AC194" s="93" t="s">
        <v>111</v>
      </c>
      <c r="AD194" s="10">
        <v>35.200000000000003</v>
      </c>
      <c r="AE194" s="33">
        <v>617.6</v>
      </c>
      <c r="AF194" s="33" t="s">
        <v>111</v>
      </c>
      <c r="AG194" s="33">
        <v>129.69999999999999</v>
      </c>
      <c r="AH194" s="8"/>
      <c r="AI194" s="32"/>
      <c r="AJ194" s="8" t="s">
        <v>94</v>
      </c>
      <c r="AK194" s="10">
        <v>129.69999999999999</v>
      </c>
      <c r="AL194" s="10">
        <v>153.5</v>
      </c>
      <c r="AM194" s="38">
        <v>197.8</v>
      </c>
      <c r="AN194" s="38">
        <v>171.9</v>
      </c>
      <c r="AO194" s="38">
        <v>241.1</v>
      </c>
      <c r="AP194" s="38">
        <v>97.1</v>
      </c>
      <c r="AQ194" s="38">
        <v>104.1</v>
      </c>
      <c r="AR194" s="38">
        <v>94.2</v>
      </c>
      <c r="AS194" s="38">
        <v>116</v>
      </c>
      <c r="AT194" s="38">
        <v>112.8</v>
      </c>
      <c r="AU194" s="38">
        <v>169.7</v>
      </c>
    </row>
    <row r="195" spans="1:47">
      <c r="A195" s="8"/>
      <c r="B195" s="32"/>
      <c r="C195" s="8" t="s">
        <v>95</v>
      </c>
      <c r="D195" s="38">
        <v>117.9</v>
      </c>
      <c r="E195" s="10">
        <v>117.7</v>
      </c>
      <c r="F195" s="10">
        <v>108.3</v>
      </c>
      <c r="G195" s="10">
        <v>125.8</v>
      </c>
      <c r="H195" s="10">
        <v>194.3</v>
      </c>
      <c r="I195" s="10">
        <v>112.7</v>
      </c>
      <c r="J195" s="10">
        <v>113.2</v>
      </c>
      <c r="K195" s="10">
        <v>91.8</v>
      </c>
      <c r="L195" s="10">
        <v>211.5</v>
      </c>
      <c r="M195" s="10">
        <v>130</v>
      </c>
      <c r="N195" s="10">
        <v>118.1</v>
      </c>
      <c r="O195" s="10">
        <v>133.6</v>
      </c>
      <c r="P195" s="10">
        <v>123</v>
      </c>
      <c r="Q195" s="10">
        <v>128.5</v>
      </c>
      <c r="R195" s="10">
        <v>123.7</v>
      </c>
      <c r="S195" s="10">
        <v>73.5</v>
      </c>
      <c r="T195" s="10">
        <v>89.3</v>
      </c>
      <c r="U195" s="10">
        <v>122.2</v>
      </c>
      <c r="V195" s="10">
        <v>166.9</v>
      </c>
      <c r="W195" s="10">
        <v>67.900000000000006</v>
      </c>
      <c r="X195" s="10">
        <v>139.19999999999999</v>
      </c>
      <c r="Y195" s="10">
        <v>162.69999999999999</v>
      </c>
      <c r="Z195" s="10">
        <v>223.8</v>
      </c>
      <c r="AA195" s="10">
        <v>101.6</v>
      </c>
      <c r="AB195" s="10">
        <v>177.8</v>
      </c>
      <c r="AC195" s="93" t="s">
        <v>111</v>
      </c>
      <c r="AD195" s="10">
        <v>41.8</v>
      </c>
      <c r="AE195" s="33">
        <v>661</v>
      </c>
      <c r="AF195" s="33" t="s">
        <v>111</v>
      </c>
      <c r="AG195" s="33">
        <v>117.9</v>
      </c>
      <c r="AH195" s="8"/>
      <c r="AI195" s="32"/>
      <c r="AJ195" s="8" t="s">
        <v>95</v>
      </c>
      <c r="AK195" s="10">
        <v>117.9</v>
      </c>
      <c r="AL195" s="10">
        <v>130</v>
      </c>
      <c r="AM195" s="38">
        <v>160.69999999999999</v>
      </c>
      <c r="AN195" s="38">
        <v>137.19999999999999</v>
      </c>
      <c r="AO195" s="38">
        <v>199.9</v>
      </c>
      <c r="AP195" s="38">
        <v>90.9</v>
      </c>
      <c r="AQ195" s="38">
        <v>106.5</v>
      </c>
      <c r="AR195" s="38">
        <v>84.4</v>
      </c>
      <c r="AS195" s="38">
        <v>111</v>
      </c>
      <c r="AT195" s="38">
        <v>109</v>
      </c>
      <c r="AU195" s="38">
        <v>144</v>
      </c>
    </row>
    <row r="196" spans="1:47">
      <c r="A196" s="8"/>
      <c r="B196" s="32"/>
      <c r="C196" s="8" t="s">
        <v>96</v>
      </c>
      <c r="D196" s="43">
        <v>128.69999999999999</v>
      </c>
      <c r="E196" s="43">
        <v>128.6</v>
      </c>
      <c r="F196" s="43">
        <v>111</v>
      </c>
      <c r="G196" s="43">
        <v>134.9</v>
      </c>
      <c r="H196" s="43">
        <v>168.2</v>
      </c>
      <c r="I196" s="43">
        <v>76.5</v>
      </c>
      <c r="J196" s="43">
        <v>69.3</v>
      </c>
      <c r="K196" s="43">
        <v>76.400000000000006</v>
      </c>
      <c r="L196" s="43">
        <v>90.2</v>
      </c>
      <c r="M196" s="43">
        <v>134.30000000000001</v>
      </c>
      <c r="N196" s="43">
        <v>156</v>
      </c>
      <c r="O196" s="43">
        <v>143.69999999999999</v>
      </c>
      <c r="P196" s="43">
        <v>137.69999999999999</v>
      </c>
      <c r="Q196" s="43">
        <v>139.1</v>
      </c>
      <c r="R196" s="43">
        <v>120.5</v>
      </c>
      <c r="S196" s="43">
        <v>68.2</v>
      </c>
      <c r="T196" s="43">
        <v>96.5</v>
      </c>
      <c r="U196" s="43">
        <v>342.4</v>
      </c>
      <c r="V196" s="43">
        <v>198</v>
      </c>
      <c r="W196" s="43">
        <v>60.7</v>
      </c>
      <c r="X196" s="43">
        <v>123.2</v>
      </c>
      <c r="Y196" s="43">
        <v>108</v>
      </c>
      <c r="Z196" s="43">
        <v>249.6</v>
      </c>
      <c r="AA196" s="43">
        <v>99.7</v>
      </c>
      <c r="AB196" s="43">
        <v>177.8</v>
      </c>
      <c r="AC196" s="105" t="s">
        <v>111</v>
      </c>
      <c r="AD196" s="43">
        <v>36</v>
      </c>
      <c r="AE196" s="52">
        <v>600.79999999999995</v>
      </c>
      <c r="AF196" s="52" t="s">
        <v>111</v>
      </c>
      <c r="AG196" s="52">
        <v>128.69999999999999</v>
      </c>
      <c r="AH196" s="8"/>
      <c r="AI196" s="32"/>
      <c r="AJ196" s="8" t="s">
        <v>96</v>
      </c>
      <c r="AK196" s="43">
        <v>128.69999999999999</v>
      </c>
      <c r="AL196" s="43">
        <v>116.1</v>
      </c>
      <c r="AM196" s="43">
        <v>140.19999999999999</v>
      </c>
      <c r="AN196" s="43">
        <v>111</v>
      </c>
      <c r="AO196" s="43">
        <v>188.9</v>
      </c>
      <c r="AP196" s="43">
        <v>85.5</v>
      </c>
      <c r="AQ196" s="43">
        <v>106.3</v>
      </c>
      <c r="AR196" s="43">
        <v>76.7</v>
      </c>
      <c r="AS196" s="43">
        <v>136</v>
      </c>
      <c r="AT196" s="43">
        <v>136.9</v>
      </c>
      <c r="AU196" s="43">
        <v>119.5</v>
      </c>
    </row>
    <row r="197" spans="1:47">
      <c r="A197" s="8"/>
      <c r="B197" s="34"/>
      <c r="C197" s="15" t="s">
        <v>97</v>
      </c>
      <c r="D197" s="42">
        <v>118.6</v>
      </c>
      <c r="E197" s="42">
        <v>118.5</v>
      </c>
      <c r="F197" s="42">
        <v>113.4</v>
      </c>
      <c r="G197" s="42">
        <v>137.30000000000001</v>
      </c>
      <c r="H197" s="42">
        <v>153.30000000000001</v>
      </c>
      <c r="I197" s="42">
        <v>94.6</v>
      </c>
      <c r="J197" s="42">
        <v>67.3</v>
      </c>
      <c r="K197" s="42">
        <v>97.1</v>
      </c>
      <c r="L197" s="42">
        <v>132.6</v>
      </c>
      <c r="M197" s="42">
        <v>131.9</v>
      </c>
      <c r="N197" s="42">
        <v>127.9</v>
      </c>
      <c r="O197" s="42">
        <v>167.9</v>
      </c>
      <c r="P197" s="42">
        <v>116.4</v>
      </c>
      <c r="Q197" s="42">
        <v>129.6</v>
      </c>
      <c r="R197" s="42">
        <v>123.4</v>
      </c>
      <c r="S197" s="42">
        <v>82.7</v>
      </c>
      <c r="T197" s="42">
        <v>99.5</v>
      </c>
      <c r="U197" s="42">
        <v>178.4</v>
      </c>
      <c r="V197" s="42">
        <v>183.7</v>
      </c>
      <c r="W197" s="42">
        <v>51.1</v>
      </c>
      <c r="X197" s="42">
        <v>132.4</v>
      </c>
      <c r="Y197" s="42">
        <v>108.5</v>
      </c>
      <c r="Z197" s="42">
        <v>302.7</v>
      </c>
      <c r="AA197" s="42">
        <v>106.7</v>
      </c>
      <c r="AB197" s="42">
        <v>177.8</v>
      </c>
      <c r="AC197" s="70" t="s">
        <v>111</v>
      </c>
      <c r="AD197" s="42">
        <v>27.2</v>
      </c>
      <c r="AE197" s="50">
        <v>625.5</v>
      </c>
      <c r="AF197" s="50" t="s">
        <v>111</v>
      </c>
      <c r="AG197" s="50">
        <v>118.6</v>
      </c>
      <c r="AH197" s="8"/>
      <c r="AI197" s="34"/>
      <c r="AJ197" s="15" t="s">
        <v>97</v>
      </c>
      <c r="AK197" s="42">
        <v>118.6</v>
      </c>
      <c r="AL197" s="42">
        <v>121.1</v>
      </c>
      <c r="AM197" s="42">
        <v>160.69999999999999</v>
      </c>
      <c r="AN197" s="42">
        <v>152</v>
      </c>
      <c r="AO197" s="42">
        <v>175.3</v>
      </c>
      <c r="AP197" s="42">
        <v>70.5</v>
      </c>
      <c r="AQ197" s="42">
        <v>73.5</v>
      </c>
      <c r="AR197" s="42">
        <v>69.2</v>
      </c>
      <c r="AS197" s="42">
        <v>117.2</v>
      </c>
      <c r="AT197" s="42">
        <v>116.6</v>
      </c>
      <c r="AU197" s="42">
        <v>128.30000000000001</v>
      </c>
    </row>
    <row r="198" spans="1:47">
      <c r="A198" s="15"/>
      <c r="B198" s="59" t="s">
        <v>114</v>
      </c>
      <c r="C198" s="60" t="s">
        <v>84</v>
      </c>
      <c r="D198" s="61">
        <v>136.9</v>
      </c>
      <c r="E198" s="42">
        <v>136.69999999999999</v>
      </c>
      <c r="F198" s="42">
        <v>115.6</v>
      </c>
      <c r="G198" s="42">
        <v>60.9</v>
      </c>
      <c r="H198" s="42">
        <v>150.4</v>
      </c>
      <c r="I198" s="42">
        <v>142.19999999999999</v>
      </c>
      <c r="J198" s="42">
        <v>114.2</v>
      </c>
      <c r="K198" s="42">
        <v>130.5</v>
      </c>
      <c r="L198" s="42">
        <v>249.5</v>
      </c>
      <c r="M198" s="42">
        <v>130.4</v>
      </c>
      <c r="N198" s="42">
        <v>123.2</v>
      </c>
      <c r="O198" s="42">
        <v>168</v>
      </c>
      <c r="P198" s="42">
        <v>159.1</v>
      </c>
      <c r="Q198" s="42">
        <v>156.9</v>
      </c>
      <c r="R198" s="42">
        <v>151.6</v>
      </c>
      <c r="S198" s="42">
        <v>54.6</v>
      </c>
      <c r="T198" s="42">
        <v>124.8</v>
      </c>
      <c r="U198" s="42">
        <v>173.1</v>
      </c>
      <c r="V198" s="42">
        <v>199.7</v>
      </c>
      <c r="W198" s="42">
        <v>107.1</v>
      </c>
      <c r="X198" s="42">
        <v>163.19999999999999</v>
      </c>
      <c r="Y198" s="42">
        <v>200</v>
      </c>
      <c r="Z198" s="42">
        <v>279.5</v>
      </c>
      <c r="AA198" s="42">
        <v>100</v>
      </c>
      <c r="AB198" s="42">
        <v>177.8</v>
      </c>
      <c r="AC198" s="70" t="s">
        <v>111</v>
      </c>
      <c r="AD198" s="42">
        <v>39.1</v>
      </c>
      <c r="AE198" s="50">
        <v>603.6</v>
      </c>
      <c r="AF198" s="50" t="s">
        <v>111</v>
      </c>
      <c r="AG198" s="50">
        <v>136.9</v>
      </c>
      <c r="AH198" s="8"/>
      <c r="AI198" s="59" t="s">
        <v>114</v>
      </c>
      <c r="AJ198" s="60" t="s">
        <v>84</v>
      </c>
      <c r="AK198" s="42">
        <v>136.9</v>
      </c>
      <c r="AL198" s="42">
        <v>154.4</v>
      </c>
      <c r="AM198" s="42">
        <v>182.6</v>
      </c>
      <c r="AN198" s="42">
        <v>181.3</v>
      </c>
      <c r="AO198" s="42">
        <v>184.8</v>
      </c>
      <c r="AP198" s="42">
        <v>118.4</v>
      </c>
      <c r="AQ198" s="42">
        <v>118.1</v>
      </c>
      <c r="AR198" s="42">
        <v>118.5</v>
      </c>
      <c r="AS198" s="42">
        <v>126.8</v>
      </c>
      <c r="AT198" s="42">
        <v>120.5</v>
      </c>
      <c r="AU198" s="42">
        <v>232.9</v>
      </c>
    </row>
    <row r="199" spans="1:47">
      <c r="A199" s="15"/>
      <c r="B199" s="34"/>
      <c r="C199" s="15"/>
      <c r="D199" s="40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35"/>
      <c r="AF199" s="35"/>
      <c r="AG199" s="35"/>
      <c r="AH199" s="15"/>
      <c r="AI199" s="34"/>
      <c r="AJ199" s="15"/>
      <c r="AK199" s="14"/>
      <c r="AL199" s="14"/>
      <c r="AM199" s="40"/>
      <c r="AN199" s="40"/>
      <c r="AO199" s="40"/>
      <c r="AP199" s="40"/>
      <c r="AQ199" s="40"/>
      <c r="AR199" s="40"/>
      <c r="AS199" s="40"/>
      <c r="AT199" s="40"/>
      <c r="AU199" s="40"/>
    </row>
    <row r="200" spans="1:47">
      <c r="A200" s="8" t="s">
        <v>115</v>
      </c>
      <c r="B200" s="9" t="s">
        <v>83</v>
      </c>
      <c r="C200" s="8" t="s">
        <v>84</v>
      </c>
      <c r="D200" s="19">
        <v>100.1</v>
      </c>
      <c r="E200" s="19">
        <v>100.1</v>
      </c>
      <c r="F200" s="19">
        <v>105.2</v>
      </c>
      <c r="G200" s="19">
        <v>83.1</v>
      </c>
      <c r="H200" s="19">
        <v>89.5</v>
      </c>
      <c r="I200" s="19">
        <v>117.2</v>
      </c>
      <c r="J200" s="19">
        <v>235.3</v>
      </c>
      <c r="K200" s="19">
        <v>88.2</v>
      </c>
      <c r="L200" s="19">
        <v>37.5</v>
      </c>
      <c r="M200" s="19">
        <v>37.700000000000003</v>
      </c>
      <c r="N200" s="19">
        <v>52.6</v>
      </c>
      <c r="O200" s="19">
        <v>107.5</v>
      </c>
      <c r="P200" s="19">
        <v>87.4</v>
      </c>
      <c r="Q200" s="19">
        <v>94.1</v>
      </c>
      <c r="R200" s="19">
        <v>97.1</v>
      </c>
      <c r="S200" s="19">
        <v>127.7</v>
      </c>
      <c r="T200" s="19">
        <v>62.8</v>
      </c>
      <c r="U200" s="19">
        <v>191.6</v>
      </c>
      <c r="V200" s="19">
        <v>219.4</v>
      </c>
      <c r="W200" s="19">
        <v>43.8</v>
      </c>
      <c r="X200" s="19">
        <v>136.69999999999999</v>
      </c>
      <c r="Y200" s="19">
        <v>173.6</v>
      </c>
      <c r="Z200" s="19">
        <v>240</v>
      </c>
      <c r="AA200" s="19">
        <v>8.3000000000000007</v>
      </c>
      <c r="AB200" s="19">
        <v>78.099999999999994</v>
      </c>
      <c r="AC200" s="19">
        <v>0</v>
      </c>
      <c r="AD200" s="19">
        <v>63.1</v>
      </c>
      <c r="AE200" s="19">
        <v>59.6</v>
      </c>
      <c r="AF200" s="19">
        <v>0</v>
      </c>
      <c r="AG200" s="19">
        <v>100.1</v>
      </c>
      <c r="AH200" s="8" t="s">
        <v>115</v>
      </c>
      <c r="AI200" s="9" t="s">
        <v>83</v>
      </c>
      <c r="AJ200" s="8" t="s">
        <v>84</v>
      </c>
      <c r="AK200" s="17">
        <v>100.1</v>
      </c>
      <c r="AL200" s="67">
        <v>100.3</v>
      </c>
      <c r="AM200" s="67">
        <v>72.5</v>
      </c>
      <c r="AN200" s="67">
        <v>69.5</v>
      </c>
      <c r="AO200" s="67">
        <v>76.8</v>
      </c>
      <c r="AP200" s="67">
        <v>137.4</v>
      </c>
      <c r="AQ200" s="67">
        <v>111.9</v>
      </c>
      <c r="AR200" s="67">
        <v>150.69999999999999</v>
      </c>
      <c r="AS200" s="67">
        <v>98.6</v>
      </c>
      <c r="AT200" s="67">
        <v>100.5</v>
      </c>
      <c r="AU200" s="67">
        <v>79.3</v>
      </c>
    </row>
    <row r="201" spans="1:47">
      <c r="A201" s="8" t="s">
        <v>116</v>
      </c>
      <c r="B201" s="9"/>
      <c r="C201" s="8" t="s">
        <v>86</v>
      </c>
      <c r="D201" s="19">
        <v>105.8</v>
      </c>
      <c r="E201" s="19">
        <v>105.8</v>
      </c>
      <c r="F201" s="19">
        <v>106.9</v>
      </c>
      <c r="G201" s="19">
        <v>85.2</v>
      </c>
      <c r="H201" s="19">
        <v>89.6</v>
      </c>
      <c r="I201" s="19">
        <v>121.9</v>
      </c>
      <c r="J201" s="19">
        <v>255</v>
      </c>
      <c r="K201" s="19">
        <v>94.2</v>
      </c>
      <c r="L201" s="19">
        <v>33.700000000000003</v>
      </c>
      <c r="M201" s="19">
        <v>68.599999999999994</v>
      </c>
      <c r="N201" s="19">
        <v>49.6</v>
      </c>
      <c r="O201" s="19">
        <v>118.5</v>
      </c>
      <c r="P201" s="19">
        <v>116.7</v>
      </c>
      <c r="Q201" s="19">
        <v>97.6</v>
      </c>
      <c r="R201" s="19">
        <v>104.8</v>
      </c>
      <c r="S201" s="19">
        <v>117.2</v>
      </c>
      <c r="T201" s="19">
        <v>71.599999999999994</v>
      </c>
      <c r="U201" s="19">
        <v>214.6</v>
      </c>
      <c r="V201" s="19">
        <v>239.2</v>
      </c>
      <c r="W201" s="19">
        <v>48.9</v>
      </c>
      <c r="X201" s="19">
        <v>119.5</v>
      </c>
      <c r="Y201" s="19">
        <v>161.5</v>
      </c>
      <c r="Z201" s="19">
        <v>159.19999999999999</v>
      </c>
      <c r="AA201" s="19">
        <v>7.7</v>
      </c>
      <c r="AB201" s="19">
        <v>96.7</v>
      </c>
      <c r="AC201" s="19">
        <v>0</v>
      </c>
      <c r="AD201" s="19">
        <v>68.5</v>
      </c>
      <c r="AE201" s="19">
        <v>63.1</v>
      </c>
      <c r="AF201" s="19">
        <v>0</v>
      </c>
      <c r="AG201" s="19">
        <v>105.8</v>
      </c>
      <c r="AH201" s="8" t="s">
        <v>116</v>
      </c>
      <c r="AI201" s="9"/>
      <c r="AJ201" s="8" t="s">
        <v>86</v>
      </c>
      <c r="AK201" s="17">
        <v>105.8</v>
      </c>
      <c r="AL201" s="67">
        <v>109.3</v>
      </c>
      <c r="AM201" s="67">
        <v>78.2</v>
      </c>
      <c r="AN201" s="67">
        <v>74.8</v>
      </c>
      <c r="AO201" s="67">
        <v>84.2</v>
      </c>
      <c r="AP201" s="67">
        <v>150</v>
      </c>
      <c r="AQ201" s="67">
        <v>118.2</v>
      </c>
      <c r="AR201" s="67">
        <v>162.4</v>
      </c>
      <c r="AS201" s="67">
        <v>104.6</v>
      </c>
      <c r="AT201" s="67">
        <v>105.6</v>
      </c>
      <c r="AU201" s="67">
        <v>87.1</v>
      </c>
    </row>
    <row r="202" spans="1:47">
      <c r="A202" s="8" t="s">
        <v>117</v>
      </c>
      <c r="B202" s="9"/>
      <c r="C202" s="8" t="s">
        <v>88</v>
      </c>
      <c r="D202" s="19">
        <v>103.6</v>
      </c>
      <c r="E202" s="19">
        <v>103.6</v>
      </c>
      <c r="F202" s="19">
        <v>105.8</v>
      </c>
      <c r="G202" s="19">
        <v>91.7</v>
      </c>
      <c r="H202" s="19">
        <v>81.7</v>
      </c>
      <c r="I202" s="19">
        <v>105.9</v>
      </c>
      <c r="J202" s="19">
        <v>285.8</v>
      </c>
      <c r="K202" s="19">
        <v>56.6</v>
      </c>
      <c r="L202" s="19">
        <v>38.9</v>
      </c>
      <c r="M202" s="19">
        <v>38.200000000000003</v>
      </c>
      <c r="N202" s="19">
        <v>40.6</v>
      </c>
      <c r="O202" s="19">
        <v>94.1</v>
      </c>
      <c r="P202" s="19">
        <v>88.5</v>
      </c>
      <c r="Q202" s="19">
        <v>94.5</v>
      </c>
      <c r="R202" s="19">
        <v>105.3</v>
      </c>
      <c r="S202" s="19">
        <v>119.1</v>
      </c>
      <c r="T202" s="19">
        <v>88.6</v>
      </c>
      <c r="U202" s="19">
        <v>222.8</v>
      </c>
      <c r="V202" s="19">
        <v>238.5</v>
      </c>
      <c r="W202" s="19">
        <v>57.6</v>
      </c>
      <c r="X202" s="19">
        <v>130.6</v>
      </c>
      <c r="Y202" s="19">
        <v>159</v>
      </c>
      <c r="Z202" s="19">
        <v>200.5</v>
      </c>
      <c r="AA202" s="19">
        <v>9.6999999999999993</v>
      </c>
      <c r="AB202" s="19">
        <v>87.4</v>
      </c>
      <c r="AC202" s="19">
        <v>0</v>
      </c>
      <c r="AD202" s="19">
        <v>81.2</v>
      </c>
      <c r="AE202" s="19">
        <v>61</v>
      </c>
      <c r="AF202" s="19">
        <v>0</v>
      </c>
      <c r="AG202" s="19">
        <v>103.6</v>
      </c>
      <c r="AH202" s="8" t="s">
        <v>117</v>
      </c>
      <c r="AI202" s="9"/>
      <c r="AJ202" s="8" t="s">
        <v>88</v>
      </c>
      <c r="AK202" s="17">
        <v>103.6</v>
      </c>
      <c r="AL202" s="67">
        <v>100.8</v>
      </c>
      <c r="AM202" s="67">
        <v>61.3</v>
      </c>
      <c r="AN202" s="67">
        <v>49.7</v>
      </c>
      <c r="AO202" s="67">
        <v>80.7</v>
      </c>
      <c r="AP202" s="67">
        <v>152.9</v>
      </c>
      <c r="AQ202" s="67">
        <v>106.9</v>
      </c>
      <c r="AR202" s="67">
        <v>167.2</v>
      </c>
      <c r="AS202" s="67">
        <v>106.1</v>
      </c>
      <c r="AT202" s="67">
        <v>106.1</v>
      </c>
      <c r="AU202" s="67">
        <v>98.2</v>
      </c>
    </row>
    <row r="203" spans="1:47">
      <c r="A203" s="8" t="s">
        <v>118</v>
      </c>
      <c r="B203" s="9"/>
      <c r="C203" s="8" t="s">
        <v>89</v>
      </c>
      <c r="D203" s="19">
        <v>102.4</v>
      </c>
      <c r="E203" s="19">
        <v>102.4</v>
      </c>
      <c r="F203" s="19">
        <v>104.3</v>
      </c>
      <c r="G203" s="19">
        <v>120.4</v>
      </c>
      <c r="H203" s="19">
        <v>77</v>
      </c>
      <c r="I203" s="19">
        <v>100.8</v>
      </c>
      <c r="J203" s="19">
        <v>123.5</v>
      </c>
      <c r="K203" s="19">
        <v>91.9</v>
      </c>
      <c r="L203" s="19">
        <v>36.5</v>
      </c>
      <c r="M203" s="19">
        <v>34.6</v>
      </c>
      <c r="N203" s="19">
        <v>62.8</v>
      </c>
      <c r="O203" s="19">
        <v>113.4</v>
      </c>
      <c r="P203" s="19">
        <v>129.9</v>
      </c>
      <c r="Q203" s="19">
        <v>92.3</v>
      </c>
      <c r="R203" s="19">
        <v>101.4</v>
      </c>
      <c r="S203" s="19">
        <v>99.7</v>
      </c>
      <c r="T203" s="19">
        <v>85.5</v>
      </c>
      <c r="U203" s="19">
        <v>209.8</v>
      </c>
      <c r="V203" s="19">
        <v>208.8</v>
      </c>
      <c r="W203" s="19">
        <v>56</v>
      </c>
      <c r="X203" s="19">
        <v>136.4</v>
      </c>
      <c r="Y203" s="19">
        <v>187.7</v>
      </c>
      <c r="Z203" s="19">
        <v>217.8</v>
      </c>
      <c r="AA203" s="19">
        <v>11.4</v>
      </c>
      <c r="AB203" s="19">
        <v>86.5</v>
      </c>
      <c r="AC203" s="19">
        <v>0</v>
      </c>
      <c r="AD203" s="19">
        <v>64.099999999999994</v>
      </c>
      <c r="AE203" s="19">
        <v>63.4</v>
      </c>
      <c r="AF203" s="19">
        <v>0</v>
      </c>
      <c r="AG203" s="19">
        <v>102.4</v>
      </c>
      <c r="AH203" s="8" t="s">
        <v>118</v>
      </c>
      <c r="AI203" s="9"/>
      <c r="AJ203" s="8" t="s">
        <v>89</v>
      </c>
      <c r="AK203" s="17">
        <v>102.4</v>
      </c>
      <c r="AL203" s="67">
        <v>106.2</v>
      </c>
      <c r="AM203" s="67">
        <v>84.6</v>
      </c>
      <c r="AN203" s="67">
        <v>80.599999999999994</v>
      </c>
      <c r="AO203" s="67">
        <v>79.599999999999994</v>
      </c>
      <c r="AP203" s="67">
        <v>138.80000000000001</v>
      </c>
      <c r="AQ203" s="67">
        <v>116.6</v>
      </c>
      <c r="AR203" s="67">
        <v>146.4</v>
      </c>
      <c r="AS203" s="67">
        <v>99</v>
      </c>
      <c r="AT203" s="67">
        <v>100.2</v>
      </c>
      <c r="AU203" s="67">
        <v>81.2</v>
      </c>
    </row>
    <row r="204" spans="1:47">
      <c r="A204" s="8" t="s">
        <v>119</v>
      </c>
      <c r="B204" s="9"/>
      <c r="C204" s="8" t="s">
        <v>90</v>
      </c>
      <c r="D204" s="19">
        <v>106.3</v>
      </c>
      <c r="E204" s="19">
        <v>106.3</v>
      </c>
      <c r="F204" s="19">
        <v>107.8</v>
      </c>
      <c r="G204" s="19">
        <v>112.6</v>
      </c>
      <c r="H204" s="19">
        <v>82.6</v>
      </c>
      <c r="I204" s="19">
        <v>112.4</v>
      </c>
      <c r="J204" s="19">
        <v>251.4</v>
      </c>
      <c r="K204" s="19">
        <v>83.6</v>
      </c>
      <c r="L204" s="19">
        <v>45.6</v>
      </c>
      <c r="M204" s="19">
        <v>33.9</v>
      </c>
      <c r="N204" s="19">
        <v>51.9</v>
      </c>
      <c r="O204" s="19">
        <v>112.6</v>
      </c>
      <c r="P204" s="19">
        <v>133.9</v>
      </c>
      <c r="Q204" s="19">
        <v>90</v>
      </c>
      <c r="R204" s="19">
        <v>105.7</v>
      </c>
      <c r="S204" s="19">
        <v>91.5</v>
      </c>
      <c r="T204" s="19">
        <v>92.6</v>
      </c>
      <c r="U204" s="19">
        <v>222.7</v>
      </c>
      <c r="V204" s="19">
        <v>213</v>
      </c>
      <c r="W204" s="19">
        <v>63.3</v>
      </c>
      <c r="X204" s="19">
        <v>128.6</v>
      </c>
      <c r="Y204" s="19">
        <v>157.80000000000001</v>
      </c>
      <c r="Z204" s="19">
        <v>241.1</v>
      </c>
      <c r="AA204" s="19">
        <v>17.7</v>
      </c>
      <c r="AB204" s="19">
        <v>93.2</v>
      </c>
      <c r="AC204" s="19">
        <v>0</v>
      </c>
      <c r="AD204" s="19">
        <v>50</v>
      </c>
      <c r="AE204" s="19">
        <v>43.6</v>
      </c>
      <c r="AF204" s="19">
        <v>0</v>
      </c>
      <c r="AG204" s="19">
        <v>106.3</v>
      </c>
      <c r="AH204" s="8" t="s">
        <v>119</v>
      </c>
      <c r="AI204" s="9"/>
      <c r="AJ204" s="8" t="s">
        <v>90</v>
      </c>
      <c r="AK204" s="17">
        <v>106.3</v>
      </c>
      <c r="AL204" s="67">
        <v>102.8</v>
      </c>
      <c r="AM204" s="67">
        <v>75.400000000000006</v>
      </c>
      <c r="AN204" s="67">
        <v>76.3</v>
      </c>
      <c r="AO204" s="67">
        <v>80.2</v>
      </c>
      <c r="AP204" s="67">
        <v>136.4</v>
      </c>
      <c r="AQ204" s="67">
        <v>105.8</v>
      </c>
      <c r="AR204" s="67">
        <v>150.4</v>
      </c>
      <c r="AS204" s="67">
        <v>109.4</v>
      </c>
      <c r="AT204" s="67">
        <v>111</v>
      </c>
      <c r="AU204" s="67">
        <v>88.6</v>
      </c>
    </row>
    <row r="205" spans="1:47">
      <c r="A205" s="8" t="s">
        <v>120</v>
      </c>
      <c r="B205" s="9"/>
      <c r="C205" s="8" t="s">
        <v>91</v>
      </c>
      <c r="D205" s="19">
        <v>105.5</v>
      </c>
      <c r="E205" s="19">
        <v>105.5</v>
      </c>
      <c r="F205" s="19">
        <v>102.3</v>
      </c>
      <c r="G205" s="19">
        <v>116.6</v>
      </c>
      <c r="H205" s="19">
        <v>70.3</v>
      </c>
      <c r="I205" s="19">
        <v>90.7</v>
      </c>
      <c r="J205" s="19">
        <v>115.1</v>
      </c>
      <c r="K205" s="19">
        <v>90.3</v>
      </c>
      <c r="L205" s="19">
        <v>36.4</v>
      </c>
      <c r="M205" s="19">
        <v>32.4</v>
      </c>
      <c r="N205" s="19">
        <v>57.9</v>
      </c>
      <c r="O205" s="19">
        <v>104.9</v>
      </c>
      <c r="P205" s="19">
        <v>88.2</v>
      </c>
      <c r="Q205" s="19">
        <v>91.8</v>
      </c>
      <c r="R205" s="19">
        <v>110.9</v>
      </c>
      <c r="S205" s="19">
        <v>95.6</v>
      </c>
      <c r="T205" s="19">
        <v>94.9</v>
      </c>
      <c r="U205" s="19">
        <v>251.1</v>
      </c>
      <c r="V205" s="19">
        <v>217.8</v>
      </c>
      <c r="W205" s="19">
        <v>71.099999999999994</v>
      </c>
      <c r="X205" s="19">
        <v>122.2</v>
      </c>
      <c r="Y205" s="19">
        <v>158.69999999999999</v>
      </c>
      <c r="Z205" s="19">
        <v>211.9</v>
      </c>
      <c r="AA205" s="19">
        <v>20.3</v>
      </c>
      <c r="AB205" s="19">
        <v>66.400000000000006</v>
      </c>
      <c r="AC205" s="19">
        <v>0</v>
      </c>
      <c r="AD205" s="19">
        <v>42.8</v>
      </c>
      <c r="AE205" s="19">
        <v>48.6</v>
      </c>
      <c r="AF205" s="19">
        <v>0</v>
      </c>
      <c r="AG205" s="19">
        <v>105.5</v>
      </c>
      <c r="AH205" s="8" t="s">
        <v>120</v>
      </c>
      <c r="AI205" s="9"/>
      <c r="AJ205" s="8" t="s">
        <v>91</v>
      </c>
      <c r="AK205" s="17">
        <v>105.5</v>
      </c>
      <c r="AL205" s="67">
        <v>107.3</v>
      </c>
      <c r="AM205" s="67">
        <v>72</v>
      </c>
      <c r="AN205" s="67">
        <v>72.8</v>
      </c>
      <c r="AO205" s="67">
        <v>74.3</v>
      </c>
      <c r="AP205" s="67">
        <v>147.4</v>
      </c>
      <c r="AQ205" s="67">
        <v>110.5</v>
      </c>
      <c r="AR205" s="67">
        <v>161.4</v>
      </c>
      <c r="AS205" s="67">
        <v>103.9</v>
      </c>
      <c r="AT205" s="67">
        <v>104.2</v>
      </c>
      <c r="AU205" s="67">
        <v>82</v>
      </c>
    </row>
    <row r="206" spans="1:47">
      <c r="A206" s="8" t="s">
        <v>87</v>
      </c>
      <c r="B206" s="9"/>
      <c r="C206" s="8" t="s">
        <v>92</v>
      </c>
      <c r="D206" s="19">
        <v>105.2</v>
      </c>
      <c r="E206" s="19">
        <v>105.2</v>
      </c>
      <c r="F206" s="19">
        <v>112.1</v>
      </c>
      <c r="G206" s="19">
        <v>111.4</v>
      </c>
      <c r="H206" s="19">
        <v>66.900000000000006</v>
      </c>
      <c r="I206" s="19">
        <v>83.5</v>
      </c>
      <c r="J206" s="19">
        <v>123.9</v>
      </c>
      <c r="K206" s="19">
        <v>80.099999999999994</v>
      </c>
      <c r="L206" s="19">
        <v>38.4</v>
      </c>
      <c r="M206" s="19">
        <v>38.799999999999997</v>
      </c>
      <c r="N206" s="19">
        <v>51.4</v>
      </c>
      <c r="O206" s="19">
        <v>92.9</v>
      </c>
      <c r="P206" s="19">
        <v>108.6</v>
      </c>
      <c r="Q206" s="19">
        <v>106.1</v>
      </c>
      <c r="R206" s="19">
        <v>106.2</v>
      </c>
      <c r="S206" s="19">
        <v>101.7</v>
      </c>
      <c r="T206" s="19">
        <v>93.6</v>
      </c>
      <c r="U206" s="19">
        <v>284</v>
      </c>
      <c r="V206" s="19">
        <v>220.2</v>
      </c>
      <c r="W206" s="19">
        <v>67.2</v>
      </c>
      <c r="X206" s="19">
        <v>133.69999999999999</v>
      </c>
      <c r="Y206" s="19">
        <v>161.19999999999999</v>
      </c>
      <c r="Z206" s="19">
        <v>246.2</v>
      </c>
      <c r="AA206" s="19">
        <v>21.8</v>
      </c>
      <c r="AB206" s="19">
        <v>85.1</v>
      </c>
      <c r="AC206" s="19">
        <v>0</v>
      </c>
      <c r="AD206" s="19">
        <v>48.3</v>
      </c>
      <c r="AE206" s="19">
        <v>49.3</v>
      </c>
      <c r="AF206" s="19">
        <v>0</v>
      </c>
      <c r="AG206" s="19">
        <v>105.2</v>
      </c>
      <c r="AH206" s="8" t="s">
        <v>87</v>
      </c>
      <c r="AI206" s="9"/>
      <c r="AJ206" s="8" t="s">
        <v>92</v>
      </c>
      <c r="AK206" s="17">
        <v>105.2</v>
      </c>
      <c r="AL206" s="67">
        <v>107.3</v>
      </c>
      <c r="AM206" s="67">
        <v>73.7</v>
      </c>
      <c r="AN206" s="67">
        <v>67.400000000000006</v>
      </c>
      <c r="AO206" s="67">
        <v>85.7</v>
      </c>
      <c r="AP206" s="67">
        <v>146.19999999999999</v>
      </c>
      <c r="AQ206" s="67">
        <v>105.5</v>
      </c>
      <c r="AR206" s="67">
        <v>164.5</v>
      </c>
      <c r="AS206" s="67">
        <v>102.3</v>
      </c>
      <c r="AT206" s="67">
        <v>104.4</v>
      </c>
      <c r="AU206" s="67">
        <v>83.8</v>
      </c>
    </row>
    <row r="207" spans="1:47">
      <c r="A207" s="8"/>
      <c r="B207" s="9"/>
      <c r="C207" s="8" t="s">
        <v>93</v>
      </c>
      <c r="D207" s="19">
        <v>106</v>
      </c>
      <c r="E207" s="19">
        <v>106</v>
      </c>
      <c r="F207" s="19">
        <v>123.4</v>
      </c>
      <c r="G207" s="19">
        <v>108</v>
      </c>
      <c r="H207" s="19">
        <v>64.900000000000006</v>
      </c>
      <c r="I207" s="19">
        <v>107.7</v>
      </c>
      <c r="J207" s="19">
        <v>187.2</v>
      </c>
      <c r="K207" s="19">
        <v>95.6</v>
      </c>
      <c r="L207" s="19">
        <v>37.5</v>
      </c>
      <c r="M207" s="19">
        <v>33.200000000000003</v>
      </c>
      <c r="N207" s="19">
        <v>57.7</v>
      </c>
      <c r="O207" s="19">
        <v>94.1</v>
      </c>
      <c r="P207" s="19">
        <v>114.1</v>
      </c>
      <c r="Q207" s="19">
        <v>99.8</v>
      </c>
      <c r="R207" s="19">
        <v>101.7</v>
      </c>
      <c r="S207" s="19">
        <v>98</v>
      </c>
      <c r="T207" s="19">
        <v>100</v>
      </c>
      <c r="U207" s="19">
        <v>216.8</v>
      </c>
      <c r="V207" s="19">
        <v>235.8</v>
      </c>
      <c r="W207" s="19">
        <v>70</v>
      </c>
      <c r="X207" s="19">
        <v>134.9</v>
      </c>
      <c r="Y207" s="19">
        <v>170.4</v>
      </c>
      <c r="Z207" s="19">
        <v>239.5</v>
      </c>
      <c r="AA207" s="19">
        <v>16</v>
      </c>
      <c r="AB207" s="19">
        <v>88.2</v>
      </c>
      <c r="AC207" s="19">
        <v>0</v>
      </c>
      <c r="AD207" s="19">
        <v>53.4</v>
      </c>
      <c r="AE207" s="19">
        <v>51.9</v>
      </c>
      <c r="AF207" s="19">
        <v>0</v>
      </c>
      <c r="AG207" s="19">
        <v>106</v>
      </c>
      <c r="AH207" s="8"/>
      <c r="AI207" s="9"/>
      <c r="AJ207" s="8" t="s">
        <v>93</v>
      </c>
      <c r="AK207" s="17">
        <v>106</v>
      </c>
      <c r="AL207" s="67">
        <v>105.2</v>
      </c>
      <c r="AM207" s="67">
        <v>78.7</v>
      </c>
      <c r="AN207" s="67">
        <v>75.099999999999994</v>
      </c>
      <c r="AO207" s="67">
        <v>85</v>
      </c>
      <c r="AP207" s="67">
        <v>136.69999999999999</v>
      </c>
      <c r="AQ207" s="67">
        <v>107.4</v>
      </c>
      <c r="AR207" s="67">
        <v>147.9</v>
      </c>
      <c r="AS207" s="67">
        <v>106.1</v>
      </c>
      <c r="AT207" s="67">
        <v>107.5</v>
      </c>
      <c r="AU207" s="67">
        <v>82.3</v>
      </c>
    </row>
    <row r="208" spans="1:47">
      <c r="A208" s="8"/>
      <c r="B208" s="9"/>
      <c r="C208" s="8" t="s">
        <v>94</v>
      </c>
      <c r="D208" s="19">
        <v>104.9</v>
      </c>
      <c r="E208" s="19">
        <v>104.8</v>
      </c>
      <c r="F208" s="19">
        <v>119</v>
      </c>
      <c r="G208" s="19">
        <v>132.30000000000001</v>
      </c>
      <c r="H208" s="19">
        <v>64.900000000000006</v>
      </c>
      <c r="I208" s="19">
        <v>110.3</v>
      </c>
      <c r="J208" s="19">
        <v>248.7</v>
      </c>
      <c r="K208" s="19">
        <v>67.099999999999994</v>
      </c>
      <c r="L208" s="19">
        <v>36.299999999999997</v>
      </c>
      <c r="M208" s="19">
        <v>29.5</v>
      </c>
      <c r="N208" s="19">
        <v>58.7</v>
      </c>
      <c r="O208" s="19">
        <v>97.1</v>
      </c>
      <c r="P208" s="19">
        <v>91.8</v>
      </c>
      <c r="Q208" s="19">
        <v>103.7</v>
      </c>
      <c r="R208" s="19">
        <v>100.2</v>
      </c>
      <c r="S208" s="19">
        <v>111.7</v>
      </c>
      <c r="T208" s="19">
        <v>82.4</v>
      </c>
      <c r="U208" s="19">
        <v>200.9</v>
      </c>
      <c r="V208" s="19">
        <v>232.7</v>
      </c>
      <c r="W208" s="19">
        <v>60.9</v>
      </c>
      <c r="X208" s="19">
        <v>128.4</v>
      </c>
      <c r="Y208" s="19">
        <v>158.19999999999999</v>
      </c>
      <c r="Z208" s="19">
        <v>239.1</v>
      </c>
      <c r="AA208" s="19">
        <v>14.9</v>
      </c>
      <c r="AB208" s="19">
        <v>89.8</v>
      </c>
      <c r="AC208" s="19">
        <v>0</v>
      </c>
      <c r="AD208" s="19">
        <v>53.7</v>
      </c>
      <c r="AE208" s="19">
        <v>48.5</v>
      </c>
      <c r="AF208" s="19">
        <v>0</v>
      </c>
      <c r="AG208" s="19">
        <v>104.9</v>
      </c>
      <c r="AH208" s="8"/>
      <c r="AI208" s="9"/>
      <c r="AJ208" s="8" t="s">
        <v>94</v>
      </c>
      <c r="AK208" s="17">
        <v>104.9</v>
      </c>
      <c r="AL208" s="67">
        <v>92</v>
      </c>
      <c r="AM208" s="67">
        <v>64.3</v>
      </c>
      <c r="AN208" s="67">
        <v>52.7</v>
      </c>
      <c r="AO208" s="67">
        <v>83.8</v>
      </c>
      <c r="AP208" s="67">
        <v>130.5</v>
      </c>
      <c r="AQ208" s="67">
        <v>104.3</v>
      </c>
      <c r="AR208" s="67">
        <v>136.19999999999999</v>
      </c>
      <c r="AS208" s="67">
        <v>112</v>
      </c>
      <c r="AT208" s="67">
        <v>113.4</v>
      </c>
      <c r="AU208" s="67">
        <v>96.6</v>
      </c>
    </row>
    <row r="209" spans="1:64">
      <c r="A209" s="8"/>
      <c r="B209" s="9"/>
      <c r="C209" s="8" t="s">
        <v>95</v>
      </c>
      <c r="D209" s="19">
        <v>104</v>
      </c>
      <c r="E209" s="19">
        <v>104.2</v>
      </c>
      <c r="F209" s="19">
        <v>107.9</v>
      </c>
      <c r="G209" s="19">
        <v>125.9</v>
      </c>
      <c r="H209" s="19">
        <v>70.400000000000006</v>
      </c>
      <c r="I209" s="19">
        <v>114.6</v>
      </c>
      <c r="J209" s="19">
        <v>199.9</v>
      </c>
      <c r="K209" s="19">
        <v>97.4</v>
      </c>
      <c r="L209" s="19">
        <v>42.3</v>
      </c>
      <c r="M209" s="19">
        <v>30</v>
      </c>
      <c r="N209" s="19">
        <v>51.1</v>
      </c>
      <c r="O209" s="19">
        <v>93.6</v>
      </c>
      <c r="P209" s="19">
        <v>120.5</v>
      </c>
      <c r="Q209" s="19">
        <v>97.6</v>
      </c>
      <c r="R209" s="19">
        <v>106.1</v>
      </c>
      <c r="S209" s="19">
        <v>102.1</v>
      </c>
      <c r="T209" s="19">
        <v>76.400000000000006</v>
      </c>
      <c r="U209" s="19">
        <v>177.3</v>
      </c>
      <c r="V209" s="19">
        <v>240.9</v>
      </c>
      <c r="W209" s="19">
        <v>55.6</v>
      </c>
      <c r="X209" s="19">
        <v>138.19999999999999</v>
      </c>
      <c r="Y209" s="19">
        <v>182.5</v>
      </c>
      <c r="Z209" s="19">
        <v>243.4</v>
      </c>
      <c r="AA209" s="19">
        <v>8.8000000000000007</v>
      </c>
      <c r="AB209" s="19">
        <v>82.4</v>
      </c>
      <c r="AC209" s="19">
        <v>0</v>
      </c>
      <c r="AD209" s="19">
        <v>56.7</v>
      </c>
      <c r="AE209" s="19">
        <v>53.8</v>
      </c>
      <c r="AF209" s="19">
        <v>0</v>
      </c>
      <c r="AG209" s="19">
        <v>104</v>
      </c>
      <c r="AH209" s="8"/>
      <c r="AI209" s="9"/>
      <c r="AJ209" s="8" t="s">
        <v>95</v>
      </c>
      <c r="AK209" s="17">
        <v>104</v>
      </c>
      <c r="AL209" s="67">
        <v>103</v>
      </c>
      <c r="AM209" s="67">
        <v>80.099999999999994</v>
      </c>
      <c r="AN209" s="67">
        <v>77</v>
      </c>
      <c r="AO209" s="67">
        <v>83.3</v>
      </c>
      <c r="AP209" s="67">
        <v>125.3</v>
      </c>
      <c r="AQ209" s="67">
        <v>97.9</v>
      </c>
      <c r="AR209" s="67">
        <v>136.5</v>
      </c>
      <c r="AS209" s="67">
        <v>105.3</v>
      </c>
      <c r="AT209" s="67">
        <v>105.1</v>
      </c>
      <c r="AU209" s="67">
        <v>94.2</v>
      </c>
    </row>
    <row r="210" spans="1:64">
      <c r="A210" s="8"/>
      <c r="B210" s="9"/>
      <c r="C210" s="8" t="s">
        <v>96</v>
      </c>
      <c r="D210" s="19">
        <v>106.4</v>
      </c>
      <c r="E210" s="19">
        <v>106.4</v>
      </c>
      <c r="F210" s="19">
        <v>103.3</v>
      </c>
      <c r="G210" s="19">
        <v>122.1</v>
      </c>
      <c r="H210" s="19">
        <v>56.9</v>
      </c>
      <c r="I210" s="19">
        <v>141.30000000000001</v>
      </c>
      <c r="J210" s="19">
        <v>260.39999999999998</v>
      </c>
      <c r="K210" s="19">
        <v>103.4</v>
      </c>
      <c r="L210" s="19">
        <v>39.6</v>
      </c>
      <c r="M210" s="19">
        <v>30.4</v>
      </c>
      <c r="N210" s="19">
        <v>53.7</v>
      </c>
      <c r="O210" s="19">
        <v>105.8</v>
      </c>
      <c r="P210" s="19">
        <v>129.30000000000001</v>
      </c>
      <c r="Q210" s="19">
        <v>96.9</v>
      </c>
      <c r="R210" s="19">
        <v>103.7</v>
      </c>
      <c r="S210" s="19">
        <v>103.9</v>
      </c>
      <c r="T210" s="19">
        <v>69.900000000000006</v>
      </c>
      <c r="U210" s="19">
        <v>185.4</v>
      </c>
      <c r="V210" s="19">
        <v>236.1</v>
      </c>
      <c r="W210" s="19">
        <v>59.5</v>
      </c>
      <c r="X210" s="19">
        <v>139.4</v>
      </c>
      <c r="Y210" s="19">
        <v>189.9</v>
      </c>
      <c r="Z210" s="19">
        <v>226.7</v>
      </c>
      <c r="AA210" s="19">
        <v>11.1</v>
      </c>
      <c r="AB210" s="19">
        <v>92.5</v>
      </c>
      <c r="AC210" s="19">
        <v>0</v>
      </c>
      <c r="AD210" s="19">
        <v>52.1</v>
      </c>
      <c r="AE210" s="19">
        <v>50.3</v>
      </c>
      <c r="AF210" s="19">
        <v>0</v>
      </c>
      <c r="AG210" s="19">
        <v>106.4</v>
      </c>
      <c r="AH210" s="8"/>
      <c r="AI210" s="9"/>
      <c r="AJ210" s="8" t="s">
        <v>96</v>
      </c>
      <c r="AK210" s="17">
        <v>106.4</v>
      </c>
      <c r="AL210" s="67">
        <v>103.7</v>
      </c>
      <c r="AM210" s="67">
        <v>81.3</v>
      </c>
      <c r="AN210" s="67">
        <v>79</v>
      </c>
      <c r="AO210" s="67">
        <v>81.599999999999994</v>
      </c>
      <c r="AP210" s="67">
        <v>134.80000000000001</v>
      </c>
      <c r="AQ210" s="67">
        <v>108.6</v>
      </c>
      <c r="AR210" s="67">
        <v>150.80000000000001</v>
      </c>
      <c r="AS210" s="67">
        <v>108.1</v>
      </c>
      <c r="AT210" s="67">
        <v>109.1</v>
      </c>
      <c r="AU210" s="67">
        <v>89.4</v>
      </c>
    </row>
    <row r="211" spans="1:64">
      <c r="A211" s="8"/>
      <c r="B211" s="9"/>
      <c r="C211" s="8" t="s">
        <v>97</v>
      </c>
      <c r="D211" s="19">
        <v>101.6</v>
      </c>
      <c r="E211" s="19">
        <v>101.7</v>
      </c>
      <c r="F211" s="19">
        <v>107.5</v>
      </c>
      <c r="G211" s="19">
        <v>138.19999999999999</v>
      </c>
      <c r="H211" s="19">
        <v>66.5</v>
      </c>
      <c r="I211" s="19">
        <v>121.2</v>
      </c>
      <c r="J211" s="19">
        <v>260.5</v>
      </c>
      <c r="K211" s="19">
        <v>98.4</v>
      </c>
      <c r="L211" s="19">
        <v>40</v>
      </c>
      <c r="M211" s="19">
        <v>29.1</v>
      </c>
      <c r="N211" s="19">
        <v>50.9</v>
      </c>
      <c r="O211" s="19">
        <v>97.8</v>
      </c>
      <c r="P211" s="19">
        <v>101.4</v>
      </c>
      <c r="Q211" s="19">
        <v>96</v>
      </c>
      <c r="R211" s="19">
        <v>104.8</v>
      </c>
      <c r="S211" s="19">
        <v>94.5</v>
      </c>
      <c r="T211" s="19">
        <v>75.400000000000006</v>
      </c>
      <c r="U211" s="19">
        <v>158.6</v>
      </c>
      <c r="V211" s="19">
        <v>213.2</v>
      </c>
      <c r="W211" s="19">
        <v>49</v>
      </c>
      <c r="X211" s="19">
        <v>141.6</v>
      </c>
      <c r="Y211" s="19">
        <v>188.2</v>
      </c>
      <c r="Z211" s="19">
        <v>232.7</v>
      </c>
      <c r="AA211" s="19">
        <v>12.1</v>
      </c>
      <c r="AB211" s="19">
        <v>91.5</v>
      </c>
      <c r="AC211" s="19">
        <v>0</v>
      </c>
      <c r="AD211" s="19">
        <v>71.5</v>
      </c>
      <c r="AE211" s="19">
        <v>59.7</v>
      </c>
      <c r="AF211" s="19">
        <v>0</v>
      </c>
      <c r="AG211" s="19">
        <v>101.6</v>
      </c>
      <c r="AH211" s="8"/>
      <c r="AI211" s="9"/>
      <c r="AJ211" s="8" t="s">
        <v>97</v>
      </c>
      <c r="AK211" s="13">
        <v>101.6</v>
      </c>
      <c r="AL211" s="67">
        <v>94.7</v>
      </c>
      <c r="AM211" s="67">
        <v>77.8</v>
      </c>
      <c r="AN211" s="67">
        <v>71.7</v>
      </c>
      <c r="AO211" s="67">
        <v>86.1</v>
      </c>
      <c r="AP211" s="67">
        <v>116.9</v>
      </c>
      <c r="AQ211" s="67">
        <v>106.1</v>
      </c>
      <c r="AR211" s="67">
        <v>121.3</v>
      </c>
      <c r="AS211" s="67">
        <v>107.3</v>
      </c>
      <c r="AT211" s="67">
        <v>108</v>
      </c>
      <c r="AU211" s="67">
        <v>100.8</v>
      </c>
    </row>
    <row r="212" spans="1:64">
      <c r="A212" s="8"/>
      <c r="B212" s="21" t="s">
        <v>98</v>
      </c>
      <c r="C212" s="22" t="s">
        <v>84</v>
      </c>
      <c r="D212" s="26">
        <v>101.7</v>
      </c>
      <c r="E212" s="26">
        <v>101.7</v>
      </c>
      <c r="F212" s="26">
        <v>100.9</v>
      </c>
      <c r="G212" s="26">
        <v>186.1</v>
      </c>
      <c r="H212" s="26">
        <v>70.3</v>
      </c>
      <c r="I212" s="26">
        <v>112.1</v>
      </c>
      <c r="J212" s="26">
        <v>205.9</v>
      </c>
      <c r="K212" s="26">
        <v>94.7</v>
      </c>
      <c r="L212" s="26">
        <v>34.200000000000003</v>
      </c>
      <c r="M212" s="26">
        <v>27.5</v>
      </c>
      <c r="N212" s="26">
        <v>43.1</v>
      </c>
      <c r="O212" s="26">
        <v>95</v>
      </c>
      <c r="P212" s="26">
        <v>173.4</v>
      </c>
      <c r="Q212" s="26">
        <v>96.6</v>
      </c>
      <c r="R212" s="26">
        <v>111.5</v>
      </c>
      <c r="S212" s="26">
        <v>89.3</v>
      </c>
      <c r="T212" s="26">
        <v>101.2</v>
      </c>
      <c r="U212" s="26">
        <v>89.6</v>
      </c>
      <c r="V212" s="26">
        <v>234.6</v>
      </c>
      <c r="W212" s="26">
        <v>69.599999999999994</v>
      </c>
      <c r="X212" s="26">
        <v>142.5</v>
      </c>
      <c r="Y212" s="26">
        <v>189.4</v>
      </c>
      <c r="Z212" s="26">
        <v>245.5</v>
      </c>
      <c r="AA212" s="26">
        <v>52.8</v>
      </c>
      <c r="AB212" s="26">
        <v>88.1</v>
      </c>
      <c r="AC212" s="26">
        <v>0</v>
      </c>
      <c r="AD212" s="26">
        <v>55</v>
      </c>
      <c r="AE212" s="26">
        <v>59.9</v>
      </c>
      <c r="AF212" s="26">
        <v>0</v>
      </c>
      <c r="AG212" s="26">
        <v>101.7</v>
      </c>
      <c r="AH212" s="8"/>
      <c r="AI212" s="21" t="s">
        <v>98</v>
      </c>
      <c r="AJ212" s="22" t="s">
        <v>84</v>
      </c>
      <c r="AK212" s="17">
        <v>101.7</v>
      </c>
      <c r="AL212" s="26">
        <v>87.9</v>
      </c>
      <c r="AM212" s="26">
        <v>78.7</v>
      </c>
      <c r="AN212" s="26">
        <v>74</v>
      </c>
      <c r="AO212" s="26">
        <v>86.2</v>
      </c>
      <c r="AP212" s="26">
        <v>102.4</v>
      </c>
      <c r="AQ212" s="26">
        <v>93.7</v>
      </c>
      <c r="AR212" s="26">
        <v>104.1</v>
      </c>
      <c r="AS212" s="26">
        <v>108.2</v>
      </c>
      <c r="AT212" s="26">
        <v>109.2</v>
      </c>
      <c r="AU212" s="26">
        <v>99.3</v>
      </c>
    </row>
    <row r="213" spans="1:64">
      <c r="A213" s="8"/>
      <c r="B213" s="9"/>
      <c r="C213" s="8" t="s">
        <v>86</v>
      </c>
      <c r="D213" s="19">
        <v>100</v>
      </c>
      <c r="E213" s="19">
        <v>100</v>
      </c>
      <c r="F213" s="19">
        <v>103</v>
      </c>
      <c r="G213" s="19">
        <v>179.1</v>
      </c>
      <c r="H213" s="19">
        <v>73.8</v>
      </c>
      <c r="I213" s="19">
        <v>104.1</v>
      </c>
      <c r="J213" s="19">
        <v>186.7</v>
      </c>
      <c r="K213" s="19">
        <v>85.5</v>
      </c>
      <c r="L213" s="19">
        <v>34.9</v>
      </c>
      <c r="M213" s="19">
        <v>32.299999999999997</v>
      </c>
      <c r="N213" s="19">
        <v>42.7</v>
      </c>
      <c r="O213" s="19">
        <v>90.2</v>
      </c>
      <c r="P213" s="19">
        <v>131.30000000000001</v>
      </c>
      <c r="Q213" s="19">
        <v>99.5</v>
      </c>
      <c r="R213" s="19">
        <v>109.3</v>
      </c>
      <c r="S213" s="19">
        <v>106.7</v>
      </c>
      <c r="T213" s="19">
        <v>111.3</v>
      </c>
      <c r="U213" s="19">
        <v>89.2</v>
      </c>
      <c r="V213" s="19">
        <v>223.1</v>
      </c>
      <c r="W213" s="19">
        <v>69.599999999999994</v>
      </c>
      <c r="X213" s="19">
        <v>157.4</v>
      </c>
      <c r="Y213" s="19">
        <v>220.9</v>
      </c>
      <c r="Z213" s="19">
        <v>207.2</v>
      </c>
      <c r="AA213" s="19">
        <v>68.099999999999994</v>
      </c>
      <c r="AB213" s="19">
        <v>148.4</v>
      </c>
      <c r="AC213" s="19">
        <v>0</v>
      </c>
      <c r="AD213" s="19">
        <v>47.5</v>
      </c>
      <c r="AE213" s="19">
        <v>50.7</v>
      </c>
      <c r="AF213" s="19">
        <v>0</v>
      </c>
      <c r="AG213" s="19">
        <v>100</v>
      </c>
      <c r="AH213" s="8"/>
      <c r="AI213" s="9"/>
      <c r="AJ213" s="8" t="s">
        <v>86</v>
      </c>
      <c r="AK213" s="17">
        <v>100</v>
      </c>
      <c r="AL213" s="19">
        <v>82.7</v>
      </c>
      <c r="AM213" s="19">
        <v>73.099999999999994</v>
      </c>
      <c r="AN213" s="19">
        <v>63.9</v>
      </c>
      <c r="AO213" s="19">
        <v>88.6</v>
      </c>
      <c r="AP213" s="19">
        <v>94.3</v>
      </c>
      <c r="AQ213" s="19">
        <v>97.1</v>
      </c>
      <c r="AR213" s="19">
        <v>95.1</v>
      </c>
      <c r="AS213" s="19">
        <v>109.2</v>
      </c>
      <c r="AT213" s="19">
        <v>109.8</v>
      </c>
      <c r="AU213" s="19">
        <v>97</v>
      </c>
    </row>
    <row r="214" spans="1:64">
      <c r="A214" s="8"/>
      <c r="B214" s="9"/>
      <c r="C214" s="8" t="s">
        <v>88</v>
      </c>
      <c r="D214" s="53">
        <v>97.5</v>
      </c>
      <c r="E214" s="53">
        <v>97.5</v>
      </c>
      <c r="F214" s="53">
        <v>102.3</v>
      </c>
      <c r="G214" s="53">
        <v>189.8</v>
      </c>
      <c r="H214" s="53">
        <v>79.400000000000006</v>
      </c>
      <c r="I214" s="53">
        <v>103.6</v>
      </c>
      <c r="J214" s="53">
        <v>215.5</v>
      </c>
      <c r="K214" s="53">
        <v>77.7</v>
      </c>
      <c r="L214" s="53">
        <v>35.299999999999997</v>
      </c>
      <c r="M214" s="53">
        <v>33.5</v>
      </c>
      <c r="N214" s="53">
        <v>41.4</v>
      </c>
      <c r="O214" s="53">
        <v>101.8</v>
      </c>
      <c r="P214" s="53">
        <v>48.5</v>
      </c>
      <c r="Q214" s="53">
        <v>91</v>
      </c>
      <c r="R214" s="53">
        <v>105.3</v>
      </c>
      <c r="S214" s="53">
        <v>93.3</v>
      </c>
      <c r="T214" s="53">
        <v>112.9</v>
      </c>
      <c r="U214" s="53">
        <v>83.1</v>
      </c>
      <c r="V214" s="53">
        <v>195.8</v>
      </c>
      <c r="W214" s="53">
        <v>63.2</v>
      </c>
      <c r="X214" s="53">
        <v>146.69999999999999</v>
      </c>
      <c r="Y214" s="53">
        <v>200.3</v>
      </c>
      <c r="Z214" s="53">
        <v>207.7</v>
      </c>
      <c r="AA214" s="53">
        <v>109.6</v>
      </c>
      <c r="AB214" s="53">
        <v>136.4</v>
      </c>
      <c r="AC214" s="53">
        <v>0</v>
      </c>
      <c r="AD214" s="53">
        <v>44.2</v>
      </c>
      <c r="AE214" s="18">
        <v>40.9</v>
      </c>
      <c r="AF214" s="18">
        <v>0</v>
      </c>
      <c r="AG214" s="18">
        <v>97.5</v>
      </c>
      <c r="AH214" s="8"/>
      <c r="AI214" s="9"/>
      <c r="AJ214" s="8" t="s">
        <v>88</v>
      </c>
      <c r="AK214" s="17">
        <v>97.5</v>
      </c>
      <c r="AL214" s="53">
        <v>77.900000000000006</v>
      </c>
      <c r="AM214" s="53">
        <v>69</v>
      </c>
      <c r="AN214" s="53">
        <v>55.2</v>
      </c>
      <c r="AO214" s="53">
        <v>91.3</v>
      </c>
      <c r="AP214" s="53">
        <v>89.7</v>
      </c>
      <c r="AQ214" s="53">
        <v>98.8</v>
      </c>
      <c r="AR214" s="53">
        <v>87</v>
      </c>
      <c r="AS214" s="53">
        <v>107.4</v>
      </c>
      <c r="AT214" s="53">
        <v>107.4</v>
      </c>
      <c r="AU214" s="53">
        <v>100.8</v>
      </c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</row>
    <row r="215" spans="1:64">
      <c r="A215" s="8"/>
      <c r="B215" s="9"/>
      <c r="C215" s="8" t="s">
        <v>89</v>
      </c>
      <c r="D215" s="53">
        <v>97.3</v>
      </c>
      <c r="E215" s="53">
        <v>97.4</v>
      </c>
      <c r="F215" s="53">
        <v>98.7</v>
      </c>
      <c r="G215" s="53">
        <v>181.5</v>
      </c>
      <c r="H215" s="53">
        <v>75.599999999999994</v>
      </c>
      <c r="I215" s="53">
        <v>99</v>
      </c>
      <c r="J215" s="53">
        <v>207.4</v>
      </c>
      <c r="K215" s="53">
        <v>62.6</v>
      </c>
      <c r="L215" s="53">
        <v>46.9</v>
      </c>
      <c r="M215" s="53">
        <v>42.6</v>
      </c>
      <c r="N215" s="53">
        <v>47.9</v>
      </c>
      <c r="O215" s="53">
        <v>87.8</v>
      </c>
      <c r="P215" s="53">
        <v>79.099999999999994</v>
      </c>
      <c r="Q215" s="53">
        <v>92</v>
      </c>
      <c r="R215" s="53">
        <v>102.9</v>
      </c>
      <c r="S215" s="53">
        <v>111.6</v>
      </c>
      <c r="T215" s="53">
        <v>118.1</v>
      </c>
      <c r="U215" s="53">
        <v>99.3</v>
      </c>
      <c r="V215" s="53">
        <v>225</v>
      </c>
      <c r="W215" s="18">
        <v>85.6</v>
      </c>
      <c r="X215" s="53">
        <v>138.9</v>
      </c>
      <c r="Y215" s="53">
        <v>179.5</v>
      </c>
      <c r="Z215" s="53">
        <v>216.9</v>
      </c>
      <c r="AA215" s="53">
        <v>88</v>
      </c>
      <c r="AB215" s="53">
        <v>127.3</v>
      </c>
      <c r="AC215" s="53">
        <v>0</v>
      </c>
      <c r="AD215" s="53">
        <v>36.200000000000003</v>
      </c>
      <c r="AE215" s="18">
        <v>47.5</v>
      </c>
      <c r="AF215" s="18">
        <v>0</v>
      </c>
      <c r="AG215" s="18">
        <v>97.3</v>
      </c>
      <c r="AH215" s="8"/>
      <c r="AI215" s="9"/>
      <c r="AJ215" s="8" t="s">
        <v>89</v>
      </c>
      <c r="AK215" s="17">
        <v>97.3</v>
      </c>
      <c r="AL215" s="53">
        <v>78.099999999999994</v>
      </c>
      <c r="AM215" s="53">
        <v>65</v>
      </c>
      <c r="AN215" s="18">
        <v>46.8</v>
      </c>
      <c r="AO215" s="18">
        <v>92.5</v>
      </c>
      <c r="AP215" s="53">
        <v>96.3</v>
      </c>
      <c r="AQ215" s="53">
        <v>104.8</v>
      </c>
      <c r="AR215" s="53">
        <v>94.1</v>
      </c>
      <c r="AS215" s="53">
        <v>107.2</v>
      </c>
      <c r="AT215" s="53">
        <v>108.1</v>
      </c>
      <c r="AU215" s="53">
        <v>94.6</v>
      </c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</row>
    <row r="216" spans="1:64">
      <c r="A216" s="8"/>
      <c r="B216" s="9"/>
      <c r="C216" s="8" t="s">
        <v>90</v>
      </c>
      <c r="D216" s="19">
        <v>95.7</v>
      </c>
      <c r="E216" s="19">
        <v>95.7</v>
      </c>
      <c r="F216" s="19">
        <v>97.9</v>
      </c>
      <c r="G216" s="19">
        <v>171.1</v>
      </c>
      <c r="H216" s="19">
        <v>72.5</v>
      </c>
      <c r="I216" s="19">
        <v>106.6</v>
      </c>
      <c r="J216" s="19">
        <v>240.5</v>
      </c>
      <c r="K216" s="19">
        <v>80.8</v>
      </c>
      <c r="L216" s="19">
        <v>38.700000000000003</v>
      </c>
      <c r="M216" s="19">
        <v>34.1</v>
      </c>
      <c r="N216" s="19">
        <v>56.6</v>
      </c>
      <c r="O216" s="19">
        <v>112.9</v>
      </c>
      <c r="P216" s="19">
        <v>86.8</v>
      </c>
      <c r="Q216" s="19">
        <v>94</v>
      </c>
      <c r="R216" s="19">
        <v>100.1</v>
      </c>
      <c r="S216" s="19">
        <v>71.2</v>
      </c>
      <c r="T216" s="19">
        <v>108.9</v>
      </c>
      <c r="U216" s="19">
        <v>101.4</v>
      </c>
      <c r="V216" s="19">
        <v>236.8</v>
      </c>
      <c r="W216" s="19">
        <v>55.7</v>
      </c>
      <c r="X216" s="19">
        <v>135.80000000000001</v>
      </c>
      <c r="Y216" s="19">
        <v>181.3</v>
      </c>
      <c r="Z216" s="19">
        <v>205.7</v>
      </c>
      <c r="AA216" s="19">
        <v>87.3</v>
      </c>
      <c r="AB216" s="19">
        <v>139.9</v>
      </c>
      <c r="AC216" s="19">
        <v>0</v>
      </c>
      <c r="AD216" s="19">
        <v>37.5</v>
      </c>
      <c r="AE216" s="19">
        <v>51.5</v>
      </c>
      <c r="AF216" s="19">
        <v>0</v>
      </c>
      <c r="AG216" s="19">
        <v>95.7</v>
      </c>
      <c r="AH216" s="8"/>
      <c r="AI216" s="9"/>
      <c r="AJ216" s="8" t="s">
        <v>90</v>
      </c>
      <c r="AK216" s="17">
        <v>95.7</v>
      </c>
      <c r="AL216" s="19">
        <v>79.3</v>
      </c>
      <c r="AM216" s="19">
        <v>68</v>
      </c>
      <c r="AN216" s="19">
        <v>59</v>
      </c>
      <c r="AO216" s="19">
        <v>88.7</v>
      </c>
      <c r="AP216" s="19">
        <v>95</v>
      </c>
      <c r="AQ216" s="19">
        <v>125.4</v>
      </c>
      <c r="AR216" s="19">
        <v>79.3</v>
      </c>
      <c r="AS216" s="19">
        <v>106.9</v>
      </c>
      <c r="AT216" s="19">
        <v>107.7</v>
      </c>
      <c r="AU216" s="19">
        <v>100.9</v>
      </c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</row>
    <row r="217" spans="1:64">
      <c r="A217" s="8"/>
      <c r="B217" s="9"/>
      <c r="C217" s="8" t="s">
        <v>91</v>
      </c>
      <c r="D217" s="19">
        <v>96.4</v>
      </c>
      <c r="E217" s="19">
        <v>96.5</v>
      </c>
      <c r="F217" s="19">
        <v>98.7</v>
      </c>
      <c r="G217" s="19">
        <v>186</v>
      </c>
      <c r="H217" s="19">
        <v>68.5</v>
      </c>
      <c r="I217" s="19">
        <v>104.8</v>
      </c>
      <c r="J217" s="19">
        <v>192.7</v>
      </c>
      <c r="K217" s="19">
        <v>78.2</v>
      </c>
      <c r="L217" s="19">
        <v>45.3</v>
      </c>
      <c r="M217" s="19">
        <v>38.299999999999997</v>
      </c>
      <c r="N217" s="19">
        <v>56.1</v>
      </c>
      <c r="O217" s="19">
        <v>114</v>
      </c>
      <c r="P217" s="19">
        <v>93.2</v>
      </c>
      <c r="Q217" s="19">
        <v>103.3</v>
      </c>
      <c r="R217" s="19">
        <v>89.2</v>
      </c>
      <c r="S217" s="19">
        <v>109.3</v>
      </c>
      <c r="T217" s="19">
        <v>107.7</v>
      </c>
      <c r="U217" s="19">
        <v>94.1</v>
      </c>
      <c r="V217" s="19">
        <v>258.89999999999998</v>
      </c>
      <c r="W217" s="19">
        <v>59.2</v>
      </c>
      <c r="X217" s="19">
        <v>142.19999999999999</v>
      </c>
      <c r="Y217" s="19">
        <v>177.1</v>
      </c>
      <c r="Z217" s="19">
        <v>228</v>
      </c>
      <c r="AA217" s="19">
        <v>91.6</v>
      </c>
      <c r="AB217" s="19">
        <v>156.69999999999999</v>
      </c>
      <c r="AC217" s="19">
        <v>0</v>
      </c>
      <c r="AD217" s="19">
        <v>37</v>
      </c>
      <c r="AE217" s="19">
        <v>47.6</v>
      </c>
      <c r="AF217" s="19">
        <v>0</v>
      </c>
      <c r="AG217" s="19">
        <v>96.4</v>
      </c>
      <c r="AH217" s="8"/>
      <c r="AI217" s="9"/>
      <c r="AJ217" s="8" t="s">
        <v>91</v>
      </c>
      <c r="AK217" s="17">
        <v>96.4</v>
      </c>
      <c r="AL217" s="19">
        <v>80.099999999999994</v>
      </c>
      <c r="AM217" s="19">
        <v>69.3</v>
      </c>
      <c r="AN217" s="19">
        <v>59.5</v>
      </c>
      <c r="AO217" s="19">
        <v>88</v>
      </c>
      <c r="AP217" s="19">
        <v>91.8</v>
      </c>
      <c r="AQ217" s="19">
        <v>121.1</v>
      </c>
      <c r="AR217" s="19">
        <v>80.3</v>
      </c>
      <c r="AS217" s="19">
        <v>106.4</v>
      </c>
      <c r="AT217" s="19">
        <v>106.5</v>
      </c>
      <c r="AU217" s="19">
        <v>84.9</v>
      </c>
    </row>
    <row r="218" spans="1:64">
      <c r="A218" s="8"/>
      <c r="B218" s="9"/>
      <c r="C218" s="8" t="s">
        <v>92</v>
      </c>
      <c r="D218" s="19">
        <v>95.5</v>
      </c>
      <c r="E218" s="19">
        <v>95.5</v>
      </c>
      <c r="F218" s="19">
        <v>100.4</v>
      </c>
      <c r="G218" s="19">
        <v>179.1</v>
      </c>
      <c r="H218" s="19">
        <v>60.2</v>
      </c>
      <c r="I218" s="19">
        <v>92.3</v>
      </c>
      <c r="J218" s="19">
        <v>149</v>
      </c>
      <c r="K218" s="19">
        <v>81.7</v>
      </c>
      <c r="L218" s="19">
        <v>42.3</v>
      </c>
      <c r="M218" s="19">
        <v>35</v>
      </c>
      <c r="N218" s="19">
        <v>61.5</v>
      </c>
      <c r="O218" s="19">
        <v>120.6</v>
      </c>
      <c r="P218" s="19">
        <v>112.8</v>
      </c>
      <c r="Q218" s="19">
        <v>95.3</v>
      </c>
      <c r="R218" s="19">
        <v>99.8</v>
      </c>
      <c r="S218" s="19">
        <v>106.5</v>
      </c>
      <c r="T218" s="19">
        <v>109.7</v>
      </c>
      <c r="U218" s="19">
        <v>99.9</v>
      </c>
      <c r="V218" s="19">
        <v>253.9</v>
      </c>
      <c r="W218" s="19">
        <v>57.2</v>
      </c>
      <c r="X218" s="19">
        <v>147.4</v>
      </c>
      <c r="Y218" s="19">
        <v>168.9</v>
      </c>
      <c r="Z218" s="19">
        <v>257.60000000000002</v>
      </c>
      <c r="AA218" s="19">
        <v>97.5</v>
      </c>
      <c r="AB218" s="19">
        <v>162.5</v>
      </c>
      <c r="AC218" s="19">
        <v>0</v>
      </c>
      <c r="AD218" s="19">
        <v>38.9</v>
      </c>
      <c r="AE218" s="19">
        <v>50.5</v>
      </c>
      <c r="AF218" s="19">
        <v>0</v>
      </c>
      <c r="AG218" s="19">
        <v>95.5</v>
      </c>
      <c r="AH218" s="8"/>
      <c r="AI218" s="9"/>
      <c r="AJ218" s="8" t="s">
        <v>92</v>
      </c>
      <c r="AK218" s="17">
        <v>95.5</v>
      </c>
      <c r="AL218" s="19">
        <v>79.2</v>
      </c>
      <c r="AM218" s="19">
        <v>65.400000000000006</v>
      </c>
      <c r="AN218" s="19">
        <v>58</v>
      </c>
      <c r="AO218" s="19">
        <v>78.599999999999994</v>
      </c>
      <c r="AP218" s="19">
        <v>97</v>
      </c>
      <c r="AQ218" s="19">
        <v>154.1</v>
      </c>
      <c r="AR218" s="19">
        <v>80.7</v>
      </c>
      <c r="AS218" s="19">
        <v>105.1</v>
      </c>
      <c r="AT218" s="19">
        <v>107.4</v>
      </c>
      <c r="AU218" s="19">
        <v>82.6</v>
      </c>
    </row>
    <row r="219" spans="1:64">
      <c r="A219" s="8"/>
      <c r="B219" s="9"/>
      <c r="C219" s="8" t="s">
        <v>93</v>
      </c>
      <c r="D219" s="19">
        <v>94.2</v>
      </c>
      <c r="E219" s="19">
        <v>94.2</v>
      </c>
      <c r="F219" s="19">
        <v>96.5</v>
      </c>
      <c r="G219" s="19">
        <v>195.7</v>
      </c>
      <c r="H219" s="19">
        <v>61.3</v>
      </c>
      <c r="I219" s="19">
        <v>85.9</v>
      </c>
      <c r="J219" s="19">
        <v>148.9</v>
      </c>
      <c r="K219" s="19">
        <v>74.099999999999994</v>
      </c>
      <c r="L219" s="19">
        <v>39.6</v>
      </c>
      <c r="M219" s="19">
        <v>41.3</v>
      </c>
      <c r="N219" s="19">
        <v>56.3</v>
      </c>
      <c r="O219" s="19">
        <v>125.2</v>
      </c>
      <c r="P219" s="19">
        <v>97.9</v>
      </c>
      <c r="Q219" s="19">
        <v>91.6</v>
      </c>
      <c r="R219" s="19">
        <v>107.5</v>
      </c>
      <c r="S219" s="19">
        <v>87.3</v>
      </c>
      <c r="T219" s="19">
        <v>100.8</v>
      </c>
      <c r="U219" s="19">
        <v>103.2</v>
      </c>
      <c r="V219" s="19">
        <v>202.4</v>
      </c>
      <c r="W219" s="19">
        <v>58.6</v>
      </c>
      <c r="X219" s="19">
        <v>151.69999999999999</v>
      </c>
      <c r="Y219" s="19">
        <v>190.4</v>
      </c>
      <c r="Z219" s="19">
        <v>259.2</v>
      </c>
      <c r="AA219" s="19">
        <v>104.5</v>
      </c>
      <c r="AB219" s="19">
        <v>138.6</v>
      </c>
      <c r="AC219" s="19">
        <v>0</v>
      </c>
      <c r="AD219" s="19">
        <v>32.4</v>
      </c>
      <c r="AE219" s="19">
        <v>52.7</v>
      </c>
      <c r="AF219" s="19">
        <v>0</v>
      </c>
      <c r="AG219" s="19">
        <v>94.2</v>
      </c>
      <c r="AH219" s="8"/>
      <c r="AI219" s="9"/>
      <c r="AJ219" s="8" t="s">
        <v>93</v>
      </c>
      <c r="AK219" s="17">
        <v>94.2</v>
      </c>
      <c r="AL219" s="19">
        <v>78</v>
      </c>
      <c r="AM219" s="19">
        <v>62.2</v>
      </c>
      <c r="AN219" s="19">
        <v>54.4</v>
      </c>
      <c r="AO219" s="19">
        <v>75</v>
      </c>
      <c r="AP219" s="19">
        <v>96.8</v>
      </c>
      <c r="AQ219" s="19">
        <v>133.30000000000001</v>
      </c>
      <c r="AR219" s="19">
        <v>81.900000000000006</v>
      </c>
      <c r="AS219" s="19">
        <v>104</v>
      </c>
      <c r="AT219" s="19">
        <v>104.5</v>
      </c>
      <c r="AU219" s="19">
        <v>91.8</v>
      </c>
    </row>
    <row r="220" spans="1:64">
      <c r="A220" s="8"/>
      <c r="B220" s="9"/>
      <c r="C220" s="8" t="s">
        <v>94</v>
      </c>
      <c r="D220" s="19">
        <v>92.6</v>
      </c>
      <c r="E220" s="19">
        <v>92.7</v>
      </c>
      <c r="F220" s="19">
        <v>98.6</v>
      </c>
      <c r="G220" s="19">
        <v>188.2</v>
      </c>
      <c r="H220" s="19">
        <v>62.9</v>
      </c>
      <c r="I220" s="19">
        <v>84.2</v>
      </c>
      <c r="J220" s="19">
        <v>125.5</v>
      </c>
      <c r="K220" s="19">
        <v>72.2</v>
      </c>
      <c r="L220" s="19">
        <v>39.5</v>
      </c>
      <c r="M220" s="19">
        <v>46.3</v>
      </c>
      <c r="N220" s="19">
        <v>57.2</v>
      </c>
      <c r="O220" s="19">
        <v>114.2</v>
      </c>
      <c r="P220" s="19">
        <v>127</v>
      </c>
      <c r="Q220" s="19">
        <v>91.1</v>
      </c>
      <c r="R220" s="19">
        <v>99.3</v>
      </c>
      <c r="S220" s="19">
        <v>93.6</v>
      </c>
      <c r="T220" s="19">
        <v>103.9</v>
      </c>
      <c r="U220" s="19">
        <v>93.4</v>
      </c>
      <c r="V220" s="19">
        <v>186.8</v>
      </c>
      <c r="W220" s="19">
        <v>56.2</v>
      </c>
      <c r="X220" s="19">
        <v>145.5</v>
      </c>
      <c r="Y220" s="19">
        <v>179.9</v>
      </c>
      <c r="Z220" s="19">
        <v>234.1</v>
      </c>
      <c r="AA220" s="19">
        <v>120.2</v>
      </c>
      <c r="AB220" s="19">
        <v>149.4</v>
      </c>
      <c r="AC220" s="19">
        <v>0</v>
      </c>
      <c r="AD220" s="19">
        <v>34.4</v>
      </c>
      <c r="AE220" s="19">
        <v>53.9</v>
      </c>
      <c r="AF220" s="19">
        <v>0</v>
      </c>
      <c r="AG220" s="19">
        <v>92.6</v>
      </c>
      <c r="AH220" s="8"/>
      <c r="AI220" s="9"/>
      <c r="AJ220" s="8" t="s">
        <v>94</v>
      </c>
      <c r="AK220" s="17">
        <v>92.6</v>
      </c>
      <c r="AL220" s="19">
        <v>75.400000000000006</v>
      </c>
      <c r="AM220" s="19">
        <v>62.4</v>
      </c>
      <c r="AN220" s="19">
        <v>53.4</v>
      </c>
      <c r="AO220" s="19">
        <v>76.7</v>
      </c>
      <c r="AP220" s="19">
        <v>93.5</v>
      </c>
      <c r="AQ220" s="19">
        <v>130</v>
      </c>
      <c r="AR220" s="19">
        <v>78.599999999999994</v>
      </c>
      <c r="AS220" s="19">
        <v>102.2</v>
      </c>
      <c r="AT220" s="19">
        <v>103.5</v>
      </c>
      <c r="AU220" s="19">
        <v>86.5</v>
      </c>
    </row>
    <row r="221" spans="1:64">
      <c r="A221" s="8"/>
      <c r="B221" s="9"/>
      <c r="C221" s="8" t="s">
        <v>95</v>
      </c>
      <c r="D221" s="19">
        <v>93</v>
      </c>
      <c r="E221" s="19">
        <v>93.1</v>
      </c>
      <c r="F221" s="19">
        <v>96.3</v>
      </c>
      <c r="G221" s="19">
        <v>200</v>
      </c>
      <c r="H221" s="19">
        <v>66</v>
      </c>
      <c r="I221" s="19">
        <v>77.900000000000006</v>
      </c>
      <c r="J221" s="19">
        <v>122.7</v>
      </c>
      <c r="K221" s="19">
        <v>69.3</v>
      </c>
      <c r="L221" s="19">
        <v>44.8</v>
      </c>
      <c r="M221" s="19">
        <v>53.2</v>
      </c>
      <c r="N221" s="19">
        <v>59.6</v>
      </c>
      <c r="O221" s="19">
        <v>108.8</v>
      </c>
      <c r="P221" s="19">
        <v>53.2</v>
      </c>
      <c r="Q221" s="19">
        <v>89.3</v>
      </c>
      <c r="R221" s="19">
        <v>97.8</v>
      </c>
      <c r="S221" s="19">
        <v>91.7</v>
      </c>
      <c r="T221" s="19">
        <v>108.2</v>
      </c>
      <c r="U221" s="19">
        <v>92.2</v>
      </c>
      <c r="V221" s="19">
        <v>177.3</v>
      </c>
      <c r="W221" s="19">
        <v>70.599999999999994</v>
      </c>
      <c r="X221" s="19">
        <v>145.19999999999999</v>
      </c>
      <c r="Y221" s="19">
        <v>182.5</v>
      </c>
      <c r="Z221" s="19">
        <v>240.3</v>
      </c>
      <c r="AA221" s="19">
        <v>133.9</v>
      </c>
      <c r="AB221" s="19">
        <v>154.9</v>
      </c>
      <c r="AC221" s="19">
        <v>0</v>
      </c>
      <c r="AD221" s="19">
        <v>32.299999999999997</v>
      </c>
      <c r="AE221" s="19">
        <v>49.8</v>
      </c>
      <c r="AF221" s="19">
        <v>0</v>
      </c>
      <c r="AG221" s="19">
        <v>93</v>
      </c>
      <c r="AH221" s="8"/>
      <c r="AI221" s="9"/>
      <c r="AJ221" s="8" t="s">
        <v>95</v>
      </c>
      <c r="AK221" s="17">
        <v>93</v>
      </c>
      <c r="AL221" s="19">
        <v>77.900000000000006</v>
      </c>
      <c r="AM221" s="19">
        <v>60</v>
      </c>
      <c r="AN221" s="19">
        <v>48.6</v>
      </c>
      <c r="AO221" s="19">
        <v>77.5</v>
      </c>
      <c r="AP221" s="19">
        <v>97.6</v>
      </c>
      <c r="AQ221" s="19">
        <v>128.30000000000001</v>
      </c>
      <c r="AR221" s="19">
        <v>81.599999999999994</v>
      </c>
      <c r="AS221" s="19">
        <v>102.1</v>
      </c>
      <c r="AT221" s="19">
        <v>102.3</v>
      </c>
      <c r="AU221" s="19">
        <v>89.8</v>
      </c>
    </row>
    <row r="222" spans="1:64">
      <c r="A222" s="8"/>
      <c r="B222" s="9"/>
      <c r="C222" s="8" t="s">
        <v>96</v>
      </c>
      <c r="D222" s="19">
        <v>91.3</v>
      </c>
      <c r="E222" s="19">
        <v>91.3</v>
      </c>
      <c r="F222" s="19">
        <v>98.5</v>
      </c>
      <c r="G222" s="19">
        <v>198</v>
      </c>
      <c r="H222" s="19">
        <v>67.900000000000006</v>
      </c>
      <c r="I222" s="19">
        <v>78.2</v>
      </c>
      <c r="J222" s="19">
        <v>104.7</v>
      </c>
      <c r="K222" s="19">
        <v>74.2</v>
      </c>
      <c r="L222" s="19">
        <v>45</v>
      </c>
      <c r="M222" s="19">
        <v>45.6</v>
      </c>
      <c r="N222" s="19">
        <v>51.5</v>
      </c>
      <c r="O222" s="19">
        <v>101.9</v>
      </c>
      <c r="P222" s="19">
        <v>125.2</v>
      </c>
      <c r="Q222" s="19">
        <v>88.7</v>
      </c>
      <c r="R222" s="19">
        <v>98.6</v>
      </c>
      <c r="S222" s="19">
        <v>92.6</v>
      </c>
      <c r="T222" s="19">
        <v>99.1</v>
      </c>
      <c r="U222" s="19">
        <v>88.2</v>
      </c>
      <c r="V222" s="19">
        <v>176.8</v>
      </c>
      <c r="W222" s="19">
        <v>73.099999999999994</v>
      </c>
      <c r="X222" s="19">
        <v>134.30000000000001</v>
      </c>
      <c r="Y222" s="19">
        <v>160.1</v>
      </c>
      <c r="Z222" s="19">
        <v>222.1</v>
      </c>
      <c r="AA222" s="19">
        <v>130.69999999999999</v>
      </c>
      <c r="AB222" s="19">
        <v>136.1</v>
      </c>
      <c r="AC222" s="19">
        <v>0</v>
      </c>
      <c r="AD222" s="19">
        <v>34.4</v>
      </c>
      <c r="AE222" s="19">
        <v>52.6</v>
      </c>
      <c r="AF222" s="19">
        <v>0</v>
      </c>
      <c r="AG222" s="19">
        <v>91.3</v>
      </c>
      <c r="AH222" s="8"/>
      <c r="AI222" s="9"/>
      <c r="AJ222" s="8" t="s">
        <v>96</v>
      </c>
      <c r="AK222" s="17">
        <v>91.3</v>
      </c>
      <c r="AL222" s="19">
        <v>76.8</v>
      </c>
      <c r="AM222" s="19">
        <v>63.7</v>
      </c>
      <c r="AN222" s="19">
        <v>55.9</v>
      </c>
      <c r="AO222" s="19">
        <v>75.5</v>
      </c>
      <c r="AP222" s="19">
        <v>94</v>
      </c>
      <c r="AQ222" s="19">
        <v>112.5</v>
      </c>
      <c r="AR222" s="19">
        <v>88.7</v>
      </c>
      <c r="AS222" s="19">
        <v>99.2</v>
      </c>
      <c r="AT222" s="19">
        <v>99.5</v>
      </c>
      <c r="AU222" s="19">
        <v>92.6</v>
      </c>
    </row>
    <row r="223" spans="1:64">
      <c r="A223" s="8"/>
      <c r="B223" s="16"/>
      <c r="C223" s="15" t="s">
        <v>97</v>
      </c>
      <c r="D223" s="20">
        <v>94.1</v>
      </c>
      <c r="E223" s="20">
        <v>94.1</v>
      </c>
      <c r="F223" s="20">
        <v>93.8</v>
      </c>
      <c r="G223" s="20">
        <v>186.9</v>
      </c>
      <c r="H223" s="20">
        <v>74</v>
      </c>
      <c r="I223" s="20">
        <v>79.400000000000006</v>
      </c>
      <c r="J223" s="20">
        <v>95.3</v>
      </c>
      <c r="K223" s="20">
        <v>84.9</v>
      </c>
      <c r="L223" s="20">
        <v>48.4</v>
      </c>
      <c r="M223" s="20">
        <v>61.2</v>
      </c>
      <c r="N223" s="20">
        <v>46.7</v>
      </c>
      <c r="O223" s="20">
        <v>133.69999999999999</v>
      </c>
      <c r="P223" s="20">
        <v>95.7</v>
      </c>
      <c r="Q223" s="20">
        <v>92.1</v>
      </c>
      <c r="R223" s="20">
        <v>106.1</v>
      </c>
      <c r="S223" s="20">
        <v>86.2</v>
      </c>
      <c r="T223" s="20">
        <v>100.1</v>
      </c>
      <c r="U223" s="20">
        <v>88.3</v>
      </c>
      <c r="V223" s="20">
        <v>196.5</v>
      </c>
      <c r="W223" s="20">
        <v>73.5</v>
      </c>
      <c r="X223" s="20">
        <v>143.69999999999999</v>
      </c>
      <c r="Y223" s="20">
        <v>180.9</v>
      </c>
      <c r="Z223" s="20">
        <v>206.7</v>
      </c>
      <c r="AA223" s="20">
        <v>129.5</v>
      </c>
      <c r="AB223" s="20">
        <v>132.5</v>
      </c>
      <c r="AC223" s="20">
        <v>0</v>
      </c>
      <c r="AD223" s="20">
        <v>30.3</v>
      </c>
      <c r="AE223" s="20">
        <v>49.8</v>
      </c>
      <c r="AF223" s="20">
        <v>0</v>
      </c>
      <c r="AG223" s="20">
        <v>94.1</v>
      </c>
      <c r="AH223" s="8"/>
      <c r="AI223" s="16"/>
      <c r="AJ223" s="15" t="s">
        <v>97</v>
      </c>
      <c r="AK223" s="17">
        <v>94.1</v>
      </c>
      <c r="AL223" s="20">
        <v>82.3</v>
      </c>
      <c r="AM223" s="20">
        <v>69.8</v>
      </c>
      <c r="AN223" s="20">
        <v>63.6</v>
      </c>
      <c r="AO223" s="20">
        <v>78.099999999999994</v>
      </c>
      <c r="AP223" s="20">
        <v>98.4</v>
      </c>
      <c r="AQ223" s="20">
        <v>120.8</v>
      </c>
      <c r="AR223" s="20">
        <v>88.3</v>
      </c>
      <c r="AS223" s="20">
        <v>101.5</v>
      </c>
      <c r="AT223" s="20">
        <v>102.1</v>
      </c>
      <c r="AU223" s="20">
        <v>91.2</v>
      </c>
    </row>
    <row r="224" spans="1:64">
      <c r="A224" s="8"/>
      <c r="B224" s="9" t="s">
        <v>99</v>
      </c>
      <c r="C224" s="8" t="s">
        <v>84</v>
      </c>
      <c r="D224" s="19">
        <v>93</v>
      </c>
      <c r="E224" s="19">
        <v>93</v>
      </c>
      <c r="F224" s="19">
        <v>98.8</v>
      </c>
      <c r="G224" s="19">
        <v>114</v>
      </c>
      <c r="H224" s="19">
        <v>70.599999999999994</v>
      </c>
      <c r="I224" s="19">
        <v>82.5</v>
      </c>
      <c r="J224" s="19">
        <v>123.8</v>
      </c>
      <c r="K224" s="19">
        <v>74.900000000000006</v>
      </c>
      <c r="L224" s="19">
        <v>53.5</v>
      </c>
      <c r="M224" s="19">
        <v>68.599999999999994</v>
      </c>
      <c r="N224" s="19">
        <v>57.3</v>
      </c>
      <c r="O224" s="19">
        <v>108.3</v>
      </c>
      <c r="P224" s="19">
        <v>81.599999999999994</v>
      </c>
      <c r="Q224" s="19">
        <v>101.3</v>
      </c>
      <c r="R224" s="19">
        <v>97.3</v>
      </c>
      <c r="S224" s="19">
        <v>83.9</v>
      </c>
      <c r="T224" s="19">
        <v>100.5</v>
      </c>
      <c r="U224" s="19">
        <v>93.3</v>
      </c>
      <c r="V224" s="19">
        <v>203.9</v>
      </c>
      <c r="W224" s="19">
        <v>70.7</v>
      </c>
      <c r="X224" s="19">
        <v>137.19999999999999</v>
      </c>
      <c r="Y224" s="19">
        <v>169.7</v>
      </c>
      <c r="Z224" s="19">
        <v>208.7</v>
      </c>
      <c r="AA224" s="19">
        <v>121.5</v>
      </c>
      <c r="AB224" s="19">
        <v>221.4</v>
      </c>
      <c r="AC224" s="19">
        <v>0</v>
      </c>
      <c r="AD224" s="19">
        <v>30.7</v>
      </c>
      <c r="AE224" s="19">
        <v>57.7</v>
      </c>
      <c r="AF224" s="19">
        <v>0</v>
      </c>
      <c r="AG224" s="19">
        <v>93</v>
      </c>
      <c r="AH224" s="8"/>
      <c r="AI224" s="9" t="s">
        <v>99</v>
      </c>
      <c r="AJ224" s="8" t="s">
        <v>84</v>
      </c>
      <c r="AK224" s="23">
        <v>93</v>
      </c>
      <c r="AL224" s="67">
        <v>80</v>
      </c>
      <c r="AM224" s="67">
        <v>66.599999999999994</v>
      </c>
      <c r="AN224" s="67">
        <v>55.2</v>
      </c>
      <c r="AO224" s="67">
        <v>86.5</v>
      </c>
      <c r="AP224" s="67">
        <v>100</v>
      </c>
      <c r="AQ224" s="67">
        <v>117.5</v>
      </c>
      <c r="AR224" s="67">
        <v>90</v>
      </c>
      <c r="AS224" s="67">
        <v>99</v>
      </c>
      <c r="AT224" s="67">
        <v>99.6</v>
      </c>
      <c r="AU224" s="67">
        <v>90.2</v>
      </c>
    </row>
    <row r="225" spans="1:64">
      <c r="A225" s="8"/>
      <c r="B225" s="9"/>
      <c r="C225" s="8" t="s">
        <v>86</v>
      </c>
      <c r="D225" s="19">
        <v>94.1</v>
      </c>
      <c r="E225" s="19">
        <v>94.1</v>
      </c>
      <c r="F225" s="19">
        <v>99.1</v>
      </c>
      <c r="G225" s="19">
        <v>129.19999999999999</v>
      </c>
      <c r="H225" s="19">
        <v>74.900000000000006</v>
      </c>
      <c r="I225" s="19">
        <v>82.9</v>
      </c>
      <c r="J225" s="19">
        <v>112.4</v>
      </c>
      <c r="K225" s="19">
        <v>71.2</v>
      </c>
      <c r="L225" s="19">
        <v>66.5</v>
      </c>
      <c r="M225" s="19">
        <v>60</v>
      </c>
      <c r="N225" s="19">
        <v>61.5</v>
      </c>
      <c r="O225" s="19">
        <v>114.1</v>
      </c>
      <c r="P225" s="19">
        <v>84</v>
      </c>
      <c r="Q225" s="19">
        <v>94.6</v>
      </c>
      <c r="R225" s="19">
        <v>99.4</v>
      </c>
      <c r="S225" s="19">
        <v>67.099999999999994</v>
      </c>
      <c r="T225" s="19">
        <v>108.2</v>
      </c>
      <c r="U225" s="19">
        <v>95</v>
      </c>
      <c r="V225" s="19">
        <v>206.5</v>
      </c>
      <c r="W225" s="19">
        <v>77.2</v>
      </c>
      <c r="X225" s="19">
        <v>128.80000000000001</v>
      </c>
      <c r="Y225" s="19">
        <v>160.4</v>
      </c>
      <c r="Z225" s="19">
        <v>219.8</v>
      </c>
      <c r="AA225" s="19">
        <v>111.3</v>
      </c>
      <c r="AB225" s="19">
        <v>127</v>
      </c>
      <c r="AC225" s="19">
        <v>0</v>
      </c>
      <c r="AD225" s="19">
        <v>34.1</v>
      </c>
      <c r="AE225" s="19">
        <v>61.2</v>
      </c>
      <c r="AF225" s="19">
        <v>0</v>
      </c>
      <c r="AG225" s="19">
        <v>94.1</v>
      </c>
      <c r="AH225" s="8"/>
      <c r="AI225" s="9"/>
      <c r="AJ225" s="8" t="s">
        <v>86</v>
      </c>
      <c r="AK225" s="17">
        <v>94.1</v>
      </c>
      <c r="AL225" s="67">
        <v>82.8</v>
      </c>
      <c r="AM225" s="67">
        <v>71.599999999999994</v>
      </c>
      <c r="AN225" s="67">
        <v>62.5</v>
      </c>
      <c r="AO225" s="67">
        <v>86.4</v>
      </c>
      <c r="AP225" s="67">
        <v>95.8</v>
      </c>
      <c r="AQ225" s="67">
        <v>107.4</v>
      </c>
      <c r="AR225" s="67">
        <v>90.9</v>
      </c>
      <c r="AS225" s="67">
        <v>100.2</v>
      </c>
      <c r="AT225" s="67">
        <v>101.2</v>
      </c>
      <c r="AU225" s="67">
        <v>82.7</v>
      </c>
    </row>
    <row r="226" spans="1:64">
      <c r="A226" s="8"/>
      <c r="B226" s="9"/>
      <c r="C226" s="8" t="s">
        <v>88</v>
      </c>
      <c r="D226" s="19">
        <v>92</v>
      </c>
      <c r="E226" s="19">
        <v>92</v>
      </c>
      <c r="F226" s="19">
        <v>94.7</v>
      </c>
      <c r="G226" s="19">
        <v>105.9</v>
      </c>
      <c r="H226" s="19">
        <v>69.900000000000006</v>
      </c>
      <c r="I226" s="19">
        <v>84.9</v>
      </c>
      <c r="J226" s="19">
        <v>100.1</v>
      </c>
      <c r="K226" s="19">
        <v>81.099999999999994</v>
      </c>
      <c r="L226" s="19">
        <v>68.8</v>
      </c>
      <c r="M226" s="19">
        <v>58.7</v>
      </c>
      <c r="N226" s="19">
        <v>56.3</v>
      </c>
      <c r="O226" s="19">
        <v>120.1</v>
      </c>
      <c r="P226" s="19">
        <v>95.6</v>
      </c>
      <c r="Q226" s="19">
        <v>84.6</v>
      </c>
      <c r="R226" s="19">
        <v>101</v>
      </c>
      <c r="S226" s="19">
        <v>78.2</v>
      </c>
      <c r="T226" s="19">
        <v>95.8</v>
      </c>
      <c r="U226" s="19">
        <v>92.5</v>
      </c>
      <c r="V226" s="19">
        <v>192</v>
      </c>
      <c r="W226" s="19">
        <v>78.900000000000006</v>
      </c>
      <c r="X226" s="19">
        <v>138.19999999999999</v>
      </c>
      <c r="Y226" s="19">
        <v>168.4</v>
      </c>
      <c r="Z226" s="19">
        <v>234</v>
      </c>
      <c r="AA226" s="19">
        <v>131.80000000000001</v>
      </c>
      <c r="AB226" s="19">
        <v>120.3</v>
      </c>
      <c r="AC226" s="19">
        <v>0</v>
      </c>
      <c r="AD226" s="19">
        <v>36</v>
      </c>
      <c r="AE226" s="19">
        <v>61.6</v>
      </c>
      <c r="AF226" s="19">
        <v>0</v>
      </c>
      <c r="AG226" s="19">
        <v>92</v>
      </c>
      <c r="AH226" s="8"/>
      <c r="AI226" s="9"/>
      <c r="AJ226" s="8" t="s">
        <v>88</v>
      </c>
      <c r="AK226" s="17">
        <v>92</v>
      </c>
      <c r="AL226" s="67">
        <v>84</v>
      </c>
      <c r="AM226" s="67">
        <v>76.5</v>
      </c>
      <c r="AN226" s="67">
        <v>77.2</v>
      </c>
      <c r="AO226" s="67">
        <v>78.900000000000006</v>
      </c>
      <c r="AP226" s="67">
        <v>93.3</v>
      </c>
      <c r="AQ226" s="67">
        <v>108.5</v>
      </c>
      <c r="AR226" s="67">
        <v>89.1</v>
      </c>
      <c r="AS226" s="67">
        <v>96</v>
      </c>
      <c r="AT226" s="67">
        <v>96</v>
      </c>
      <c r="AU226" s="67">
        <v>91.8</v>
      </c>
    </row>
    <row r="227" spans="1:64">
      <c r="A227" s="8"/>
      <c r="B227" s="9"/>
      <c r="C227" s="8" t="s">
        <v>89</v>
      </c>
      <c r="D227" s="19">
        <v>90.9</v>
      </c>
      <c r="E227" s="19">
        <v>90.9</v>
      </c>
      <c r="F227" s="19">
        <v>99.3</v>
      </c>
      <c r="G227" s="19">
        <v>67.3</v>
      </c>
      <c r="H227" s="19">
        <v>68.900000000000006</v>
      </c>
      <c r="I227" s="19">
        <v>81.8</v>
      </c>
      <c r="J227" s="19">
        <v>115.1</v>
      </c>
      <c r="K227" s="19">
        <v>70.599999999999994</v>
      </c>
      <c r="L227" s="19">
        <v>53.4</v>
      </c>
      <c r="M227" s="19">
        <v>66.3</v>
      </c>
      <c r="N227" s="19">
        <v>55.2</v>
      </c>
      <c r="O227" s="19">
        <v>114</v>
      </c>
      <c r="P227" s="19">
        <v>76.599999999999994</v>
      </c>
      <c r="Q227" s="19">
        <v>92</v>
      </c>
      <c r="R227" s="19">
        <v>107.9</v>
      </c>
      <c r="S227" s="19">
        <v>76.599999999999994</v>
      </c>
      <c r="T227" s="19">
        <v>98.2</v>
      </c>
      <c r="U227" s="19">
        <v>89</v>
      </c>
      <c r="V227" s="19">
        <v>199.9</v>
      </c>
      <c r="W227" s="19">
        <v>74.400000000000006</v>
      </c>
      <c r="X227" s="19">
        <v>141.30000000000001</v>
      </c>
      <c r="Y227" s="19">
        <v>171.8</v>
      </c>
      <c r="Z227" s="19">
        <v>236</v>
      </c>
      <c r="AA227" s="19">
        <v>136.5</v>
      </c>
      <c r="AB227" s="19">
        <v>131</v>
      </c>
      <c r="AC227" s="19">
        <v>0</v>
      </c>
      <c r="AD227" s="19">
        <v>38.1</v>
      </c>
      <c r="AE227" s="19">
        <v>58.8</v>
      </c>
      <c r="AF227" s="19">
        <v>0</v>
      </c>
      <c r="AG227" s="19">
        <v>90.9</v>
      </c>
      <c r="AH227" s="8"/>
      <c r="AI227" s="9"/>
      <c r="AJ227" s="8" t="s">
        <v>89</v>
      </c>
      <c r="AK227" s="17">
        <v>90.9</v>
      </c>
      <c r="AL227" s="67">
        <v>79.900000000000006</v>
      </c>
      <c r="AM227" s="67">
        <v>68.5</v>
      </c>
      <c r="AN227" s="67">
        <v>58.1</v>
      </c>
      <c r="AO227" s="67">
        <v>83.5</v>
      </c>
      <c r="AP227" s="67">
        <v>95.9</v>
      </c>
      <c r="AQ227" s="67">
        <v>111.4</v>
      </c>
      <c r="AR227" s="67">
        <v>88.1</v>
      </c>
      <c r="AS227" s="67">
        <v>97.2</v>
      </c>
      <c r="AT227" s="67">
        <v>97.4</v>
      </c>
      <c r="AU227" s="67">
        <v>100.1</v>
      </c>
    </row>
    <row r="228" spans="1:64">
      <c r="A228" s="8"/>
      <c r="B228" s="9"/>
      <c r="C228" s="8" t="s">
        <v>90</v>
      </c>
      <c r="D228" s="19">
        <v>90.9</v>
      </c>
      <c r="E228" s="19">
        <v>90.9</v>
      </c>
      <c r="F228" s="19">
        <v>97.2</v>
      </c>
      <c r="G228" s="19">
        <v>55.5</v>
      </c>
      <c r="H228" s="19">
        <v>85.6</v>
      </c>
      <c r="I228" s="19">
        <v>74.7</v>
      </c>
      <c r="J228" s="19">
        <v>94.4</v>
      </c>
      <c r="K228" s="19">
        <v>74.900000000000006</v>
      </c>
      <c r="L228" s="19">
        <v>42.8</v>
      </c>
      <c r="M228" s="19">
        <v>71.3</v>
      </c>
      <c r="N228" s="19">
        <v>48.3</v>
      </c>
      <c r="O228" s="19">
        <v>115</v>
      </c>
      <c r="P228" s="19">
        <v>84.4</v>
      </c>
      <c r="Q228" s="19">
        <v>92.4</v>
      </c>
      <c r="R228" s="19">
        <v>106.1</v>
      </c>
      <c r="S228" s="19">
        <v>89.1</v>
      </c>
      <c r="T228" s="19">
        <v>102.5</v>
      </c>
      <c r="U228" s="19">
        <v>87.6</v>
      </c>
      <c r="V228" s="19">
        <v>200.6</v>
      </c>
      <c r="W228" s="19">
        <v>93.2</v>
      </c>
      <c r="X228" s="19">
        <v>140.69999999999999</v>
      </c>
      <c r="Y228" s="19">
        <v>183.1</v>
      </c>
      <c r="Z228" s="19">
        <v>211.5</v>
      </c>
      <c r="AA228" s="19">
        <v>140.5</v>
      </c>
      <c r="AB228" s="19">
        <v>114.2</v>
      </c>
      <c r="AC228" s="19">
        <v>0</v>
      </c>
      <c r="AD228" s="19">
        <v>35.1</v>
      </c>
      <c r="AE228" s="19">
        <v>64.099999999999994</v>
      </c>
      <c r="AF228" s="19">
        <v>0</v>
      </c>
      <c r="AG228" s="19">
        <v>90.9</v>
      </c>
      <c r="AH228" s="8"/>
      <c r="AI228" s="9"/>
      <c r="AJ228" s="8" t="s">
        <v>90</v>
      </c>
      <c r="AK228" s="17">
        <v>90.9</v>
      </c>
      <c r="AL228" s="67">
        <v>81.8</v>
      </c>
      <c r="AM228" s="67">
        <v>66.3</v>
      </c>
      <c r="AN228" s="67">
        <v>56.1</v>
      </c>
      <c r="AO228" s="67">
        <v>88.7</v>
      </c>
      <c r="AP228" s="67">
        <v>102.7</v>
      </c>
      <c r="AQ228" s="67">
        <v>111</v>
      </c>
      <c r="AR228" s="67">
        <v>98.8</v>
      </c>
      <c r="AS228" s="67">
        <v>97.1</v>
      </c>
      <c r="AT228" s="67">
        <v>97.8</v>
      </c>
      <c r="AU228" s="67">
        <v>90</v>
      </c>
    </row>
    <row r="229" spans="1:64">
      <c r="A229" s="8"/>
      <c r="B229" s="9"/>
      <c r="C229" s="8" t="s">
        <v>91</v>
      </c>
      <c r="D229" s="19">
        <v>90.9</v>
      </c>
      <c r="E229" s="19">
        <v>90.8</v>
      </c>
      <c r="F229" s="19">
        <v>96</v>
      </c>
      <c r="G229" s="19">
        <v>105.7</v>
      </c>
      <c r="H229" s="19">
        <v>115.4</v>
      </c>
      <c r="I229" s="19">
        <v>80</v>
      </c>
      <c r="J229" s="19">
        <v>125.3</v>
      </c>
      <c r="K229" s="19">
        <v>67.900000000000006</v>
      </c>
      <c r="L229" s="19">
        <v>41.5</v>
      </c>
      <c r="M229" s="19">
        <v>63.7</v>
      </c>
      <c r="N229" s="19">
        <v>49.7</v>
      </c>
      <c r="O229" s="19">
        <v>109.3</v>
      </c>
      <c r="P229" s="19">
        <v>98.6</v>
      </c>
      <c r="Q229" s="19">
        <v>87.3</v>
      </c>
      <c r="R229" s="19">
        <v>92</v>
      </c>
      <c r="S229" s="19">
        <v>75.8</v>
      </c>
      <c r="T229" s="19">
        <v>107.1</v>
      </c>
      <c r="U229" s="19">
        <v>81.900000000000006</v>
      </c>
      <c r="V229" s="19">
        <v>198.1</v>
      </c>
      <c r="W229" s="19">
        <v>61.9</v>
      </c>
      <c r="X229" s="19">
        <v>152.6</v>
      </c>
      <c r="Y229" s="19">
        <v>201.8</v>
      </c>
      <c r="Z229" s="19">
        <v>242</v>
      </c>
      <c r="AA229" s="19">
        <v>143.5</v>
      </c>
      <c r="AB229" s="19">
        <v>114.7</v>
      </c>
      <c r="AC229" s="19">
        <v>0</v>
      </c>
      <c r="AD229" s="19">
        <v>37.799999999999997</v>
      </c>
      <c r="AE229" s="19">
        <v>70.5</v>
      </c>
      <c r="AF229" s="19">
        <v>0</v>
      </c>
      <c r="AG229" s="19">
        <v>90.9</v>
      </c>
      <c r="AH229" s="8"/>
      <c r="AI229" s="9"/>
      <c r="AJ229" s="8" t="s">
        <v>91</v>
      </c>
      <c r="AK229" s="17">
        <v>90.9</v>
      </c>
      <c r="AL229" s="67">
        <v>79.900000000000006</v>
      </c>
      <c r="AM229" s="67">
        <v>72.3</v>
      </c>
      <c r="AN229" s="67">
        <v>57.5</v>
      </c>
      <c r="AO229" s="67">
        <v>98.7</v>
      </c>
      <c r="AP229" s="67">
        <v>87.3</v>
      </c>
      <c r="AQ229" s="67">
        <v>104</v>
      </c>
      <c r="AR229" s="67">
        <v>81.400000000000006</v>
      </c>
      <c r="AS229" s="67">
        <v>97.5</v>
      </c>
      <c r="AT229" s="67">
        <v>98.9</v>
      </c>
      <c r="AU229" s="67">
        <v>51</v>
      </c>
    </row>
    <row r="230" spans="1:64">
      <c r="A230" s="8"/>
      <c r="B230" s="9"/>
      <c r="C230" s="8" t="s">
        <v>92</v>
      </c>
      <c r="D230" s="19">
        <v>92.6</v>
      </c>
      <c r="E230" s="19">
        <v>92.6</v>
      </c>
      <c r="F230" s="19">
        <v>91.8</v>
      </c>
      <c r="G230" s="19">
        <v>76.3</v>
      </c>
      <c r="H230" s="19">
        <v>104.1</v>
      </c>
      <c r="I230" s="19">
        <v>83.6</v>
      </c>
      <c r="J230" s="19">
        <v>142.6</v>
      </c>
      <c r="K230" s="19">
        <v>70.8</v>
      </c>
      <c r="L230" s="19">
        <v>33.9</v>
      </c>
      <c r="M230" s="19">
        <v>62.8</v>
      </c>
      <c r="N230" s="19">
        <v>46.6</v>
      </c>
      <c r="O230" s="19">
        <v>117.6</v>
      </c>
      <c r="P230" s="19">
        <v>72.3</v>
      </c>
      <c r="Q230" s="19">
        <v>84.6</v>
      </c>
      <c r="R230" s="19">
        <v>101.7</v>
      </c>
      <c r="S230" s="19">
        <v>79.5</v>
      </c>
      <c r="T230" s="19">
        <v>115.1</v>
      </c>
      <c r="U230" s="19">
        <v>86.6</v>
      </c>
      <c r="V230" s="19">
        <v>205.4</v>
      </c>
      <c r="W230" s="19">
        <v>96.1</v>
      </c>
      <c r="X230" s="19">
        <v>147.5</v>
      </c>
      <c r="Y230" s="19">
        <v>216.4</v>
      </c>
      <c r="Z230" s="19">
        <v>194.6</v>
      </c>
      <c r="AA230" s="19">
        <v>149.30000000000001</v>
      </c>
      <c r="AB230" s="19">
        <v>120.9</v>
      </c>
      <c r="AC230" s="19">
        <v>0</v>
      </c>
      <c r="AD230" s="19">
        <v>39</v>
      </c>
      <c r="AE230" s="19">
        <v>69.599999999999994</v>
      </c>
      <c r="AF230" s="19">
        <v>0</v>
      </c>
      <c r="AG230" s="19">
        <v>92.6</v>
      </c>
      <c r="AH230" s="8"/>
      <c r="AI230" s="9"/>
      <c r="AJ230" s="8" t="s">
        <v>92</v>
      </c>
      <c r="AK230" s="17">
        <v>92.6</v>
      </c>
      <c r="AL230" s="67">
        <v>84.1</v>
      </c>
      <c r="AM230" s="67">
        <v>67.900000000000006</v>
      </c>
      <c r="AN230" s="67">
        <v>52.6</v>
      </c>
      <c r="AO230" s="67">
        <v>93.6</v>
      </c>
      <c r="AP230" s="67">
        <v>104.6</v>
      </c>
      <c r="AQ230" s="67">
        <v>121.9</v>
      </c>
      <c r="AR230" s="67">
        <v>100.3</v>
      </c>
      <c r="AS230" s="67">
        <v>97</v>
      </c>
      <c r="AT230" s="67">
        <v>98.5</v>
      </c>
      <c r="AU230" s="67">
        <v>87.5</v>
      </c>
    </row>
    <row r="231" spans="1:64">
      <c r="A231" s="8"/>
      <c r="B231" s="9"/>
      <c r="C231" s="8" t="s">
        <v>93</v>
      </c>
      <c r="D231" s="19">
        <v>104</v>
      </c>
      <c r="E231" s="19">
        <v>104</v>
      </c>
      <c r="F231" s="19">
        <v>98.4</v>
      </c>
      <c r="G231" s="19">
        <v>78</v>
      </c>
      <c r="H231" s="19">
        <v>100.9</v>
      </c>
      <c r="I231" s="19">
        <v>77.3</v>
      </c>
      <c r="J231" s="19">
        <v>144</v>
      </c>
      <c r="K231" s="19">
        <v>63.4</v>
      </c>
      <c r="L231" s="19">
        <v>29.6</v>
      </c>
      <c r="M231" s="19">
        <v>58.9</v>
      </c>
      <c r="N231" s="19">
        <v>64.8</v>
      </c>
      <c r="O231" s="19">
        <v>112.2</v>
      </c>
      <c r="P231" s="19">
        <v>111.7</v>
      </c>
      <c r="Q231" s="19">
        <v>95</v>
      </c>
      <c r="R231" s="19">
        <v>106.2</v>
      </c>
      <c r="S231" s="19">
        <v>77.2</v>
      </c>
      <c r="T231" s="19">
        <v>114.4</v>
      </c>
      <c r="U231" s="19">
        <v>83.3</v>
      </c>
      <c r="V231" s="19">
        <v>209.4</v>
      </c>
      <c r="W231" s="19">
        <v>200</v>
      </c>
      <c r="X231" s="19">
        <v>146.5</v>
      </c>
      <c r="Y231" s="19">
        <v>201.3</v>
      </c>
      <c r="Z231" s="19">
        <v>212.3</v>
      </c>
      <c r="AA231" s="19">
        <v>126.9</v>
      </c>
      <c r="AB231" s="19">
        <v>117.7</v>
      </c>
      <c r="AC231" s="19">
        <v>0</v>
      </c>
      <c r="AD231" s="19">
        <v>38</v>
      </c>
      <c r="AE231" s="19">
        <v>77.5</v>
      </c>
      <c r="AF231" s="19">
        <v>0</v>
      </c>
      <c r="AG231" s="19">
        <v>104</v>
      </c>
      <c r="AH231" s="8"/>
      <c r="AI231" s="9"/>
      <c r="AJ231" s="8" t="s">
        <v>93</v>
      </c>
      <c r="AK231" s="17">
        <v>104</v>
      </c>
      <c r="AL231" s="67">
        <v>113.6</v>
      </c>
      <c r="AM231" s="67">
        <v>71.599999999999994</v>
      </c>
      <c r="AN231" s="67">
        <v>52.3</v>
      </c>
      <c r="AO231" s="67">
        <v>101.8</v>
      </c>
      <c r="AP231" s="67">
        <v>162.5</v>
      </c>
      <c r="AQ231" s="67">
        <v>132.30000000000001</v>
      </c>
      <c r="AR231" s="67">
        <v>174.8</v>
      </c>
      <c r="AS231" s="67">
        <v>97.9</v>
      </c>
      <c r="AT231" s="67">
        <v>97</v>
      </c>
      <c r="AU231" s="67">
        <v>104.3</v>
      </c>
    </row>
    <row r="232" spans="1:64">
      <c r="A232" s="8"/>
      <c r="B232" s="9"/>
      <c r="C232" s="8" t="s">
        <v>94</v>
      </c>
      <c r="D232" s="19">
        <v>98.6</v>
      </c>
      <c r="E232" s="19">
        <v>98.6</v>
      </c>
      <c r="F232" s="19">
        <v>96.3</v>
      </c>
      <c r="G232" s="19">
        <v>60.8</v>
      </c>
      <c r="H232" s="19">
        <v>94.8</v>
      </c>
      <c r="I232" s="19">
        <v>84.4</v>
      </c>
      <c r="J232" s="19">
        <v>122.1</v>
      </c>
      <c r="K232" s="19">
        <v>77.400000000000006</v>
      </c>
      <c r="L232" s="19">
        <v>28.7</v>
      </c>
      <c r="M232" s="19">
        <v>61.1</v>
      </c>
      <c r="N232" s="19">
        <v>54.2</v>
      </c>
      <c r="O232" s="19">
        <v>117.6</v>
      </c>
      <c r="P232" s="19">
        <v>96.8</v>
      </c>
      <c r="Q232" s="19">
        <v>92.5</v>
      </c>
      <c r="R232" s="19">
        <v>105.2</v>
      </c>
      <c r="S232" s="19">
        <v>78.5</v>
      </c>
      <c r="T232" s="19">
        <v>103.4</v>
      </c>
      <c r="U232" s="19">
        <v>90.9</v>
      </c>
      <c r="V232" s="19">
        <v>200.8</v>
      </c>
      <c r="W232" s="19">
        <v>142.4</v>
      </c>
      <c r="X232" s="19">
        <v>149.19999999999999</v>
      </c>
      <c r="Y232" s="19">
        <v>220.6</v>
      </c>
      <c r="Z232" s="19">
        <v>190.8</v>
      </c>
      <c r="AA232" s="19">
        <v>148.80000000000001</v>
      </c>
      <c r="AB232" s="19">
        <v>115.2</v>
      </c>
      <c r="AC232" s="19">
        <v>0</v>
      </c>
      <c r="AD232" s="19">
        <v>38.799999999999997</v>
      </c>
      <c r="AE232" s="19">
        <v>80</v>
      </c>
      <c r="AF232" s="19">
        <v>0</v>
      </c>
      <c r="AG232" s="19">
        <v>98.6</v>
      </c>
      <c r="AH232" s="8"/>
      <c r="AI232" s="9"/>
      <c r="AJ232" s="8" t="s">
        <v>94</v>
      </c>
      <c r="AK232" s="17">
        <v>98.6</v>
      </c>
      <c r="AL232" s="67">
        <v>101.8</v>
      </c>
      <c r="AM232" s="67">
        <v>74.400000000000006</v>
      </c>
      <c r="AN232" s="67">
        <v>63</v>
      </c>
      <c r="AO232" s="67">
        <v>91.7</v>
      </c>
      <c r="AP232" s="67">
        <v>138.6</v>
      </c>
      <c r="AQ232" s="67">
        <v>112.6</v>
      </c>
      <c r="AR232" s="67">
        <v>145.80000000000001</v>
      </c>
      <c r="AS232" s="67">
        <v>97.2</v>
      </c>
      <c r="AT232" s="67">
        <v>95.4</v>
      </c>
      <c r="AU232" s="67">
        <v>122</v>
      </c>
    </row>
    <row r="233" spans="1:64">
      <c r="A233" s="8"/>
      <c r="B233" s="9"/>
      <c r="C233" s="8" t="s">
        <v>95</v>
      </c>
      <c r="D233" s="19">
        <v>92.9</v>
      </c>
      <c r="E233" s="19">
        <v>93</v>
      </c>
      <c r="F233" s="19">
        <v>106.2</v>
      </c>
      <c r="G233" s="19">
        <v>58.2</v>
      </c>
      <c r="H233" s="19">
        <v>93.5</v>
      </c>
      <c r="I233" s="19">
        <v>90.8</v>
      </c>
      <c r="J233" s="19">
        <v>160</v>
      </c>
      <c r="K233" s="19">
        <v>82.1</v>
      </c>
      <c r="L233" s="19">
        <v>26.5</v>
      </c>
      <c r="M233" s="19">
        <v>46.5</v>
      </c>
      <c r="N233" s="19">
        <v>48</v>
      </c>
      <c r="O233" s="19">
        <v>116.6</v>
      </c>
      <c r="P233" s="19">
        <v>102.6</v>
      </c>
      <c r="Q233" s="19">
        <v>91.5</v>
      </c>
      <c r="R233" s="19">
        <v>97.9</v>
      </c>
      <c r="S233" s="19">
        <v>71.7</v>
      </c>
      <c r="T233" s="19">
        <v>98.4</v>
      </c>
      <c r="U233" s="19">
        <v>89.3</v>
      </c>
      <c r="V233" s="19">
        <v>177.5</v>
      </c>
      <c r="W233" s="19">
        <v>82.1</v>
      </c>
      <c r="X233" s="19">
        <v>144.30000000000001</v>
      </c>
      <c r="Y233" s="19">
        <v>207.4</v>
      </c>
      <c r="Z233" s="19">
        <v>194.8</v>
      </c>
      <c r="AA233" s="19">
        <v>150.69999999999999</v>
      </c>
      <c r="AB233" s="19">
        <v>121.9</v>
      </c>
      <c r="AC233" s="19">
        <v>0</v>
      </c>
      <c r="AD233" s="19">
        <v>36.799999999999997</v>
      </c>
      <c r="AE233" s="19">
        <v>82.1</v>
      </c>
      <c r="AF233" s="19">
        <v>0</v>
      </c>
      <c r="AG233" s="19">
        <v>92.9</v>
      </c>
      <c r="AH233" s="8"/>
      <c r="AI233" s="9"/>
      <c r="AJ233" s="8" t="s">
        <v>95</v>
      </c>
      <c r="AK233" s="17">
        <v>92.9</v>
      </c>
      <c r="AL233" s="67">
        <v>88.1</v>
      </c>
      <c r="AM233" s="67">
        <v>76.400000000000006</v>
      </c>
      <c r="AN233" s="67">
        <v>66</v>
      </c>
      <c r="AO233" s="67">
        <v>91.5</v>
      </c>
      <c r="AP233" s="67">
        <v>100.3</v>
      </c>
      <c r="AQ233" s="67">
        <v>111.3</v>
      </c>
      <c r="AR233" s="67">
        <v>92.3</v>
      </c>
      <c r="AS233" s="67">
        <v>96.4</v>
      </c>
      <c r="AT233" s="67">
        <v>95.9</v>
      </c>
      <c r="AU233" s="67">
        <v>94.8</v>
      </c>
    </row>
    <row r="234" spans="1:64">
      <c r="A234" s="8"/>
      <c r="B234" s="9"/>
      <c r="C234" s="8" t="s">
        <v>96</v>
      </c>
      <c r="D234" s="19">
        <v>93.4</v>
      </c>
      <c r="E234" s="19">
        <v>93.3</v>
      </c>
      <c r="F234" s="19">
        <v>100.4</v>
      </c>
      <c r="G234" s="19">
        <v>62.7</v>
      </c>
      <c r="H234" s="19">
        <v>87.7</v>
      </c>
      <c r="I234" s="19">
        <v>91.4</v>
      </c>
      <c r="J234" s="19">
        <v>151.19999999999999</v>
      </c>
      <c r="K234" s="19">
        <v>78.400000000000006</v>
      </c>
      <c r="L234" s="19">
        <v>29.3</v>
      </c>
      <c r="M234" s="19">
        <v>53</v>
      </c>
      <c r="N234" s="19">
        <v>48.3</v>
      </c>
      <c r="O234" s="19">
        <v>106.4</v>
      </c>
      <c r="P234" s="19">
        <v>90.2</v>
      </c>
      <c r="Q234" s="19">
        <v>89.5</v>
      </c>
      <c r="R234" s="19">
        <v>99.5</v>
      </c>
      <c r="S234" s="19">
        <v>73.400000000000006</v>
      </c>
      <c r="T234" s="19">
        <v>123.4</v>
      </c>
      <c r="U234" s="19">
        <v>94.9</v>
      </c>
      <c r="V234" s="19">
        <v>202.2</v>
      </c>
      <c r="W234" s="19">
        <v>87.9</v>
      </c>
      <c r="X234" s="19">
        <v>155.69999999999999</v>
      </c>
      <c r="Y234" s="19">
        <v>213.1</v>
      </c>
      <c r="Z234" s="19">
        <v>208.7</v>
      </c>
      <c r="AA234" s="19">
        <v>136.9</v>
      </c>
      <c r="AB234" s="19">
        <v>135.4</v>
      </c>
      <c r="AC234" s="106">
        <v>0</v>
      </c>
      <c r="AD234" s="19">
        <v>37.299999999999997</v>
      </c>
      <c r="AE234" s="19">
        <v>85.5</v>
      </c>
      <c r="AF234" s="19">
        <v>0</v>
      </c>
      <c r="AG234" s="19">
        <v>93.4</v>
      </c>
      <c r="AH234" s="8"/>
      <c r="AI234" s="9"/>
      <c r="AJ234" s="8" t="s">
        <v>96</v>
      </c>
      <c r="AK234" s="17">
        <v>93.4</v>
      </c>
      <c r="AL234" s="19">
        <v>83.9</v>
      </c>
      <c r="AM234" s="19">
        <v>71.599999999999994</v>
      </c>
      <c r="AN234" s="19">
        <v>58.4</v>
      </c>
      <c r="AO234" s="19">
        <v>92.2</v>
      </c>
      <c r="AP234" s="19">
        <v>99.2</v>
      </c>
      <c r="AQ234" s="19">
        <v>106.9</v>
      </c>
      <c r="AR234" s="19">
        <v>101</v>
      </c>
      <c r="AS234" s="19">
        <v>98.2</v>
      </c>
      <c r="AT234" s="19">
        <v>98</v>
      </c>
      <c r="AU234" s="19">
        <v>96.9</v>
      </c>
      <c r="AV234" s="11"/>
    </row>
    <row r="235" spans="1:64">
      <c r="A235" s="8"/>
      <c r="B235" s="32" t="s">
        <v>100</v>
      </c>
      <c r="C235" s="8" t="s">
        <v>97</v>
      </c>
      <c r="D235" s="17">
        <v>89.6</v>
      </c>
      <c r="E235" s="17">
        <v>89.6</v>
      </c>
      <c r="F235" s="17">
        <v>96.6</v>
      </c>
      <c r="G235" s="17">
        <v>62.2</v>
      </c>
      <c r="H235" s="17">
        <v>89.6</v>
      </c>
      <c r="I235" s="17">
        <v>78.599999999999994</v>
      </c>
      <c r="J235" s="17">
        <v>132</v>
      </c>
      <c r="K235" s="17">
        <v>72.8</v>
      </c>
      <c r="L235" s="17">
        <v>32.5</v>
      </c>
      <c r="M235" s="17">
        <v>53.3</v>
      </c>
      <c r="N235" s="17">
        <v>49.6</v>
      </c>
      <c r="O235" s="17">
        <v>110.3</v>
      </c>
      <c r="P235" s="17">
        <v>113.6</v>
      </c>
      <c r="Q235" s="17">
        <v>91.2</v>
      </c>
      <c r="R235" s="17">
        <v>100.1</v>
      </c>
      <c r="S235" s="17">
        <v>83.6</v>
      </c>
      <c r="T235" s="17">
        <v>107.3</v>
      </c>
      <c r="U235" s="17">
        <v>84.7</v>
      </c>
      <c r="V235" s="17">
        <v>201</v>
      </c>
      <c r="W235" s="17">
        <v>90.3</v>
      </c>
      <c r="X235" s="17">
        <v>148.19999999999999</v>
      </c>
      <c r="Y235" s="17">
        <v>204.7</v>
      </c>
      <c r="Z235" s="17">
        <v>198.7</v>
      </c>
      <c r="AA235" s="17">
        <v>127.8</v>
      </c>
      <c r="AB235" s="17">
        <v>149.69999999999999</v>
      </c>
      <c r="AC235" s="94">
        <v>0</v>
      </c>
      <c r="AD235" s="17">
        <v>35.4</v>
      </c>
      <c r="AE235" s="97">
        <v>80.599999999999994</v>
      </c>
      <c r="AF235" s="97">
        <v>0</v>
      </c>
      <c r="AG235" s="97">
        <v>89.6</v>
      </c>
      <c r="AH235" s="8"/>
      <c r="AI235" s="32" t="s">
        <v>100</v>
      </c>
      <c r="AJ235" s="8" t="s">
        <v>97</v>
      </c>
      <c r="AK235" s="13">
        <v>89.6</v>
      </c>
      <c r="AL235" s="17">
        <v>84.3</v>
      </c>
      <c r="AM235" s="17">
        <v>70.5</v>
      </c>
      <c r="AN235" s="17">
        <v>55.7</v>
      </c>
      <c r="AO235" s="17">
        <v>93.8</v>
      </c>
      <c r="AP235" s="17">
        <v>103.2</v>
      </c>
      <c r="AQ235" s="17">
        <v>111.6</v>
      </c>
      <c r="AR235" s="17">
        <v>99.6</v>
      </c>
      <c r="AS235" s="17">
        <v>93.5</v>
      </c>
      <c r="AT235" s="17">
        <v>94.2</v>
      </c>
      <c r="AU235" s="17">
        <v>83.4</v>
      </c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</row>
    <row r="236" spans="1:64">
      <c r="A236" s="8"/>
      <c r="B236" s="28" t="s">
        <v>101</v>
      </c>
      <c r="C236" s="22" t="s">
        <v>84</v>
      </c>
      <c r="D236" s="71">
        <v>92.53</v>
      </c>
      <c r="E236" s="29">
        <v>92.53</v>
      </c>
      <c r="F236" s="29">
        <v>91.92</v>
      </c>
      <c r="G236" s="29">
        <v>73.98</v>
      </c>
      <c r="H236" s="29">
        <v>84.22</v>
      </c>
      <c r="I236" s="29">
        <v>79.989999999999995</v>
      </c>
      <c r="J236" s="29">
        <v>128.16999999999999</v>
      </c>
      <c r="K236" s="29">
        <v>77.319999999999993</v>
      </c>
      <c r="L236" s="29">
        <v>29.33</v>
      </c>
      <c r="M236" s="29">
        <v>52.19</v>
      </c>
      <c r="N236" s="29">
        <v>54.88</v>
      </c>
      <c r="O236" s="29">
        <v>112.62</v>
      </c>
      <c r="P236" s="29">
        <v>103.35</v>
      </c>
      <c r="Q236" s="29">
        <v>91.16</v>
      </c>
      <c r="R236" s="29">
        <v>110.44</v>
      </c>
      <c r="S236" s="29">
        <v>94.81</v>
      </c>
      <c r="T236" s="29">
        <v>106.32</v>
      </c>
      <c r="U236" s="29">
        <v>98.87</v>
      </c>
      <c r="V236" s="29">
        <v>205.57</v>
      </c>
      <c r="W236" s="29">
        <v>73.77</v>
      </c>
      <c r="X236" s="29">
        <v>155.51</v>
      </c>
      <c r="Y236" s="29">
        <v>215.15</v>
      </c>
      <c r="Z236" s="29">
        <v>224.75</v>
      </c>
      <c r="AA236" s="29">
        <v>116.67</v>
      </c>
      <c r="AB236" s="29">
        <v>183</v>
      </c>
      <c r="AC236" s="98">
        <v>0</v>
      </c>
      <c r="AD236" s="29">
        <v>41.15</v>
      </c>
      <c r="AE236" s="99">
        <v>80.34</v>
      </c>
      <c r="AF236" s="99" t="s">
        <v>111</v>
      </c>
      <c r="AG236" s="99">
        <v>92.53</v>
      </c>
      <c r="AH236" s="8"/>
      <c r="AI236" s="28" t="s">
        <v>101</v>
      </c>
      <c r="AJ236" s="22" t="s">
        <v>84</v>
      </c>
      <c r="AK236" s="10">
        <v>92.53</v>
      </c>
      <c r="AL236" s="29">
        <v>86.77</v>
      </c>
      <c r="AM236" s="29">
        <v>70.819999999999993</v>
      </c>
      <c r="AN236" s="29">
        <v>59.4</v>
      </c>
      <c r="AO236" s="29">
        <v>90.33</v>
      </c>
      <c r="AP236" s="29">
        <v>109.29</v>
      </c>
      <c r="AQ236" s="29">
        <v>119.65</v>
      </c>
      <c r="AR236" s="29">
        <v>103.54</v>
      </c>
      <c r="AS236" s="29">
        <v>96.71</v>
      </c>
      <c r="AT236" s="29">
        <v>96.5</v>
      </c>
      <c r="AU236" s="29">
        <v>94.7</v>
      </c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</row>
    <row r="237" spans="1:64">
      <c r="A237" s="8"/>
      <c r="B237" s="32" t="s">
        <v>102</v>
      </c>
      <c r="C237" s="8" t="s">
        <v>86</v>
      </c>
      <c r="D237" s="72">
        <v>90.11</v>
      </c>
      <c r="E237" s="10">
        <v>90.12</v>
      </c>
      <c r="F237" s="10">
        <v>86.01</v>
      </c>
      <c r="G237" s="10">
        <v>80.930000000000007</v>
      </c>
      <c r="H237" s="10">
        <v>76.73</v>
      </c>
      <c r="I237" s="10">
        <v>84.29</v>
      </c>
      <c r="J237" s="10">
        <v>147.83000000000001</v>
      </c>
      <c r="K237" s="10">
        <v>77.5</v>
      </c>
      <c r="L237" s="10">
        <v>45.98</v>
      </c>
      <c r="M237" s="10">
        <v>60.63</v>
      </c>
      <c r="N237" s="10">
        <v>53.04</v>
      </c>
      <c r="O237" s="10">
        <v>107.91</v>
      </c>
      <c r="P237" s="10">
        <v>118.42</v>
      </c>
      <c r="Q237" s="10">
        <v>87.83</v>
      </c>
      <c r="R237" s="10">
        <v>100.56</v>
      </c>
      <c r="S237" s="10">
        <v>87.7</v>
      </c>
      <c r="T237" s="10">
        <v>106.08</v>
      </c>
      <c r="U237" s="10">
        <v>99.97</v>
      </c>
      <c r="V237" s="10">
        <v>206.37</v>
      </c>
      <c r="W237" s="10">
        <v>72.45</v>
      </c>
      <c r="X237" s="10">
        <v>152.08000000000001</v>
      </c>
      <c r="Y237" s="10">
        <v>202.69</v>
      </c>
      <c r="Z237" s="10">
        <v>225.15</v>
      </c>
      <c r="AA237" s="10">
        <v>117.53</v>
      </c>
      <c r="AB237" s="10">
        <v>152.88</v>
      </c>
      <c r="AC237" s="100">
        <v>0</v>
      </c>
      <c r="AD237" s="10">
        <v>42.98</v>
      </c>
      <c r="AE237" s="46">
        <v>83.9</v>
      </c>
      <c r="AF237" s="46" t="s">
        <v>111</v>
      </c>
      <c r="AG237" s="46">
        <v>90.11</v>
      </c>
      <c r="AH237" s="8"/>
      <c r="AI237" s="32" t="s">
        <v>102</v>
      </c>
      <c r="AJ237" s="8" t="s">
        <v>86</v>
      </c>
      <c r="AK237" s="10">
        <v>90.11</v>
      </c>
      <c r="AL237" s="10">
        <v>81.52</v>
      </c>
      <c r="AM237" s="10">
        <v>68.23</v>
      </c>
      <c r="AN237" s="10">
        <v>60.52</v>
      </c>
      <c r="AO237" s="10">
        <v>84.45</v>
      </c>
      <c r="AP237" s="10">
        <v>105.12</v>
      </c>
      <c r="AQ237" s="10">
        <v>118.52</v>
      </c>
      <c r="AR237" s="10">
        <v>97.88</v>
      </c>
      <c r="AS237" s="10">
        <v>95.55</v>
      </c>
      <c r="AT237" s="10">
        <v>96.61</v>
      </c>
      <c r="AU237" s="10">
        <v>80.86</v>
      </c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</row>
    <row r="238" spans="1:64">
      <c r="A238" s="8"/>
      <c r="B238" s="32" t="s">
        <v>102</v>
      </c>
      <c r="C238" s="8" t="s">
        <v>88</v>
      </c>
      <c r="D238" s="72">
        <v>92.14</v>
      </c>
      <c r="E238" s="10">
        <v>92.14</v>
      </c>
      <c r="F238" s="10">
        <v>84.74</v>
      </c>
      <c r="G238" s="10">
        <v>84.09</v>
      </c>
      <c r="H238" s="10">
        <v>89.15</v>
      </c>
      <c r="I238" s="10">
        <v>96.92</v>
      </c>
      <c r="J238" s="10">
        <v>150.54</v>
      </c>
      <c r="K238" s="10">
        <v>75.11</v>
      </c>
      <c r="L238" s="10">
        <v>59.05</v>
      </c>
      <c r="M238" s="10">
        <v>61.17</v>
      </c>
      <c r="N238" s="10">
        <v>57.22</v>
      </c>
      <c r="O238" s="10">
        <v>96.2</v>
      </c>
      <c r="P238" s="10">
        <v>94.74</v>
      </c>
      <c r="Q238" s="10">
        <v>91.95</v>
      </c>
      <c r="R238" s="10">
        <v>99.26</v>
      </c>
      <c r="S238" s="10">
        <v>88.99</v>
      </c>
      <c r="T238" s="10">
        <v>105.49</v>
      </c>
      <c r="U238" s="10">
        <v>95.2</v>
      </c>
      <c r="V238" s="10">
        <v>221.98</v>
      </c>
      <c r="W238" s="10">
        <v>66.430000000000007</v>
      </c>
      <c r="X238" s="10">
        <v>143.06</v>
      </c>
      <c r="Y238" s="10">
        <v>191.76</v>
      </c>
      <c r="Z238" s="10">
        <v>203.68</v>
      </c>
      <c r="AA238" s="10">
        <v>114.79</v>
      </c>
      <c r="AB238" s="10">
        <v>150.12</v>
      </c>
      <c r="AC238" s="100">
        <v>0</v>
      </c>
      <c r="AD238" s="10">
        <v>38.6</v>
      </c>
      <c r="AE238" s="46">
        <v>77.98</v>
      </c>
      <c r="AF238" s="46" t="s">
        <v>111</v>
      </c>
      <c r="AG238" s="46">
        <v>92.14</v>
      </c>
      <c r="AH238" s="8"/>
      <c r="AI238" s="32" t="s">
        <v>102</v>
      </c>
      <c r="AJ238" s="8" t="s">
        <v>88</v>
      </c>
      <c r="AK238" s="10">
        <v>92.14</v>
      </c>
      <c r="AL238" s="10">
        <v>85.76</v>
      </c>
      <c r="AM238" s="10">
        <v>76.040000000000006</v>
      </c>
      <c r="AN238" s="10">
        <v>66.010000000000005</v>
      </c>
      <c r="AO238" s="10">
        <v>99.78</v>
      </c>
      <c r="AP238" s="10">
        <v>98.49</v>
      </c>
      <c r="AQ238" s="10">
        <v>119.84</v>
      </c>
      <c r="AR238" s="10">
        <v>88.48</v>
      </c>
      <c r="AS238" s="10">
        <v>94.6</v>
      </c>
      <c r="AT238" s="10">
        <v>95.93</v>
      </c>
      <c r="AU238" s="10">
        <v>68.56</v>
      </c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</row>
    <row r="239" spans="1:64">
      <c r="A239" s="8"/>
      <c r="B239" s="32" t="s">
        <v>102</v>
      </c>
      <c r="C239" s="8" t="s">
        <v>89</v>
      </c>
      <c r="D239" s="72">
        <v>92.26</v>
      </c>
      <c r="E239" s="10">
        <v>92.26</v>
      </c>
      <c r="F239" s="10">
        <v>84.01</v>
      </c>
      <c r="G239" s="10">
        <v>92.1</v>
      </c>
      <c r="H239" s="10">
        <v>97.66</v>
      </c>
      <c r="I239" s="10">
        <v>88.17</v>
      </c>
      <c r="J239" s="10">
        <v>154.07</v>
      </c>
      <c r="K239" s="10">
        <v>70.59</v>
      </c>
      <c r="L239" s="10">
        <v>62.68</v>
      </c>
      <c r="M239" s="10">
        <v>65.400000000000006</v>
      </c>
      <c r="N239" s="10">
        <v>55.91</v>
      </c>
      <c r="O239" s="10">
        <v>99.39</v>
      </c>
      <c r="P239" s="10">
        <v>116.1</v>
      </c>
      <c r="Q239" s="10">
        <v>90.19</v>
      </c>
      <c r="R239" s="10">
        <v>104.32</v>
      </c>
      <c r="S239" s="10">
        <v>104.39</v>
      </c>
      <c r="T239" s="10">
        <v>107.84</v>
      </c>
      <c r="U239" s="10">
        <v>96.03</v>
      </c>
      <c r="V239" s="10">
        <v>244.52</v>
      </c>
      <c r="W239" s="10">
        <v>67.02</v>
      </c>
      <c r="X239" s="10">
        <v>153.33000000000001</v>
      </c>
      <c r="Y239" s="10">
        <v>211.75</v>
      </c>
      <c r="Z239" s="10">
        <v>212.19</v>
      </c>
      <c r="AA239" s="10">
        <v>110.63</v>
      </c>
      <c r="AB239" s="10">
        <v>159.46</v>
      </c>
      <c r="AC239" s="100">
        <v>0</v>
      </c>
      <c r="AD239" s="10">
        <v>44.57</v>
      </c>
      <c r="AE239" s="46">
        <v>80.37</v>
      </c>
      <c r="AF239" s="46" t="s">
        <v>111</v>
      </c>
      <c r="AG239" s="46">
        <v>92.26</v>
      </c>
      <c r="AH239" s="8"/>
      <c r="AI239" s="32" t="s">
        <v>102</v>
      </c>
      <c r="AJ239" s="8" t="s">
        <v>89</v>
      </c>
      <c r="AK239" s="10">
        <v>92.26</v>
      </c>
      <c r="AL239" s="10">
        <v>84.73</v>
      </c>
      <c r="AM239" s="10">
        <v>77.3</v>
      </c>
      <c r="AN239" s="10">
        <v>64.42</v>
      </c>
      <c r="AO239" s="10">
        <v>104.53</v>
      </c>
      <c r="AP239" s="10">
        <v>99.09</v>
      </c>
      <c r="AQ239" s="10">
        <v>104.53</v>
      </c>
      <c r="AR239" s="10">
        <v>95.64</v>
      </c>
      <c r="AS239" s="10">
        <v>95.83</v>
      </c>
      <c r="AT239" s="10">
        <v>96.83</v>
      </c>
      <c r="AU239" s="10">
        <v>71.95</v>
      </c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</row>
    <row r="240" spans="1:64">
      <c r="A240" s="8"/>
      <c r="B240" s="32" t="s">
        <v>102</v>
      </c>
      <c r="C240" s="8" t="s">
        <v>90</v>
      </c>
      <c r="D240" s="72">
        <v>91.38</v>
      </c>
      <c r="E240" s="10">
        <v>91.38</v>
      </c>
      <c r="F240" s="10">
        <v>88.7</v>
      </c>
      <c r="G240" s="10">
        <v>83.91</v>
      </c>
      <c r="H240" s="10">
        <v>96.69</v>
      </c>
      <c r="I240" s="10">
        <v>90.75</v>
      </c>
      <c r="J240" s="10">
        <v>152.96</v>
      </c>
      <c r="K240" s="10">
        <v>71.23</v>
      </c>
      <c r="L240" s="10">
        <v>85.65</v>
      </c>
      <c r="M240" s="10">
        <v>70.349999999999994</v>
      </c>
      <c r="N240" s="10">
        <v>86.09</v>
      </c>
      <c r="O240" s="10">
        <v>100.72</v>
      </c>
      <c r="P240" s="10">
        <v>88.78</v>
      </c>
      <c r="Q240" s="10">
        <v>92.73</v>
      </c>
      <c r="R240" s="10">
        <v>93.71</v>
      </c>
      <c r="S240" s="10">
        <v>58.71</v>
      </c>
      <c r="T240" s="10">
        <v>107.62</v>
      </c>
      <c r="U240" s="10">
        <v>91.11</v>
      </c>
      <c r="V240" s="10">
        <v>240.42</v>
      </c>
      <c r="W240" s="10">
        <v>61.07</v>
      </c>
      <c r="X240" s="10">
        <v>154.4</v>
      </c>
      <c r="Y240" s="10">
        <v>205.62</v>
      </c>
      <c r="Z240" s="10">
        <v>234.31</v>
      </c>
      <c r="AA240" s="10">
        <v>95.07</v>
      </c>
      <c r="AB240" s="10">
        <v>153.28</v>
      </c>
      <c r="AC240" s="100">
        <v>0</v>
      </c>
      <c r="AD240" s="10">
        <v>50.76</v>
      </c>
      <c r="AE240" s="46">
        <v>75.849999999999994</v>
      </c>
      <c r="AF240" s="46" t="s">
        <v>111</v>
      </c>
      <c r="AG240" s="46">
        <v>91.38</v>
      </c>
      <c r="AH240" s="8"/>
      <c r="AI240" s="32" t="s">
        <v>102</v>
      </c>
      <c r="AJ240" s="8" t="s">
        <v>90</v>
      </c>
      <c r="AK240" s="10">
        <v>91.38</v>
      </c>
      <c r="AL240" s="10">
        <v>86.88</v>
      </c>
      <c r="AM240" s="10">
        <v>85.65</v>
      </c>
      <c r="AN240" s="10">
        <v>65.91</v>
      </c>
      <c r="AO240" s="10">
        <v>128.66</v>
      </c>
      <c r="AP240" s="10">
        <v>92.58</v>
      </c>
      <c r="AQ240" s="10">
        <v>101.84</v>
      </c>
      <c r="AR240" s="10">
        <v>87.82</v>
      </c>
      <c r="AS240" s="10">
        <v>93.63</v>
      </c>
      <c r="AT240" s="10">
        <v>94.96</v>
      </c>
      <c r="AU240" s="10">
        <v>76.08</v>
      </c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</row>
    <row r="241" spans="1:64">
      <c r="A241" s="8"/>
      <c r="B241" s="32" t="s">
        <v>102</v>
      </c>
      <c r="C241" s="8" t="s">
        <v>91</v>
      </c>
      <c r="D241" s="72">
        <v>92.23</v>
      </c>
      <c r="E241" s="10">
        <v>92.23</v>
      </c>
      <c r="F241" s="10">
        <v>90.61</v>
      </c>
      <c r="G241" s="10">
        <v>45.59</v>
      </c>
      <c r="H241" s="10">
        <v>86.71</v>
      </c>
      <c r="I241" s="10">
        <v>97.73</v>
      </c>
      <c r="J241" s="10">
        <v>141.13</v>
      </c>
      <c r="K241" s="10">
        <v>75.8</v>
      </c>
      <c r="L241" s="10">
        <v>109.22</v>
      </c>
      <c r="M241" s="10">
        <v>75.22</v>
      </c>
      <c r="N241" s="10">
        <v>55.04</v>
      </c>
      <c r="O241" s="10">
        <v>114.32</v>
      </c>
      <c r="P241" s="10">
        <v>68.31</v>
      </c>
      <c r="Q241" s="10">
        <v>99.72</v>
      </c>
      <c r="R241" s="10">
        <v>103.07</v>
      </c>
      <c r="S241" s="10">
        <v>88.16</v>
      </c>
      <c r="T241" s="10">
        <v>109.3</v>
      </c>
      <c r="U241" s="10">
        <v>90.75</v>
      </c>
      <c r="V241" s="10">
        <v>248.88</v>
      </c>
      <c r="W241" s="10">
        <v>57.65</v>
      </c>
      <c r="X241" s="10">
        <v>149.56</v>
      </c>
      <c r="Y241" s="10">
        <v>201.96</v>
      </c>
      <c r="Z241" s="10">
        <v>211.5</v>
      </c>
      <c r="AA241" s="10">
        <v>104.13</v>
      </c>
      <c r="AB241" s="10">
        <v>152.77000000000001</v>
      </c>
      <c r="AC241" s="100">
        <v>0</v>
      </c>
      <c r="AD241" s="10">
        <v>54.24</v>
      </c>
      <c r="AE241" s="46">
        <v>75.5</v>
      </c>
      <c r="AF241" s="46" t="s">
        <v>111</v>
      </c>
      <c r="AG241" s="46">
        <v>92.23</v>
      </c>
      <c r="AH241" s="8"/>
      <c r="AI241" s="32" t="s">
        <v>102</v>
      </c>
      <c r="AJ241" s="8" t="s">
        <v>91</v>
      </c>
      <c r="AK241" s="10">
        <v>92.23</v>
      </c>
      <c r="AL241" s="10">
        <v>85.59</v>
      </c>
      <c r="AM241" s="10">
        <v>77.72</v>
      </c>
      <c r="AN241" s="10">
        <v>67.16</v>
      </c>
      <c r="AO241" s="10">
        <v>95.59</v>
      </c>
      <c r="AP241" s="10">
        <v>91.12</v>
      </c>
      <c r="AQ241" s="10">
        <v>106.39</v>
      </c>
      <c r="AR241" s="10">
        <v>85.31</v>
      </c>
      <c r="AS241" s="10">
        <v>96.45</v>
      </c>
      <c r="AT241" s="10">
        <v>98.09</v>
      </c>
      <c r="AU241" s="10">
        <v>42.91</v>
      </c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</row>
    <row r="242" spans="1:64">
      <c r="A242" s="8"/>
      <c r="B242" s="32" t="s">
        <v>102</v>
      </c>
      <c r="C242" s="8" t="s">
        <v>92</v>
      </c>
      <c r="D242" s="72">
        <v>94.84</v>
      </c>
      <c r="E242" s="10">
        <v>94.85</v>
      </c>
      <c r="F242" s="10">
        <v>94</v>
      </c>
      <c r="G242" s="10">
        <v>83.99</v>
      </c>
      <c r="H242" s="10">
        <v>86.97</v>
      </c>
      <c r="I242" s="10">
        <v>102.63</v>
      </c>
      <c r="J242" s="10">
        <v>130.18</v>
      </c>
      <c r="K242" s="10">
        <v>79.36</v>
      </c>
      <c r="L242" s="10">
        <v>151.13</v>
      </c>
      <c r="M242" s="10">
        <v>80.58</v>
      </c>
      <c r="N242" s="10">
        <v>59.49</v>
      </c>
      <c r="O242" s="10">
        <v>85.82</v>
      </c>
      <c r="P242" s="10">
        <v>81.61</v>
      </c>
      <c r="Q242" s="10">
        <v>96.35</v>
      </c>
      <c r="R242" s="10">
        <v>115.28</v>
      </c>
      <c r="S242" s="10">
        <v>83.53</v>
      </c>
      <c r="T242" s="10">
        <v>107.98</v>
      </c>
      <c r="U242" s="10">
        <v>85.47</v>
      </c>
      <c r="V242" s="10">
        <v>233.71</v>
      </c>
      <c r="W242" s="10">
        <v>55.67</v>
      </c>
      <c r="X242" s="10">
        <v>153.44999999999999</v>
      </c>
      <c r="Y242" s="10">
        <v>196.29</v>
      </c>
      <c r="Z242" s="10">
        <v>238.09</v>
      </c>
      <c r="AA242" s="10">
        <v>108.41</v>
      </c>
      <c r="AB242" s="10">
        <v>131.16</v>
      </c>
      <c r="AC242" s="100">
        <v>0</v>
      </c>
      <c r="AD242" s="10">
        <v>54</v>
      </c>
      <c r="AE242" s="46">
        <v>83.05</v>
      </c>
      <c r="AF242" s="46" t="s">
        <v>111</v>
      </c>
      <c r="AG242" s="46">
        <v>94.84</v>
      </c>
      <c r="AH242" s="8"/>
      <c r="AI242" s="32" t="s">
        <v>102</v>
      </c>
      <c r="AJ242" s="8" t="s">
        <v>92</v>
      </c>
      <c r="AK242" s="10">
        <v>94.84</v>
      </c>
      <c r="AL242" s="10">
        <v>85.17</v>
      </c>
      <c r="AM242" s="10">
        <v>86.46</v>
      </c>
      <c r="AN242" s="10">
        <v>80.98</v>
      </c>
      <c r="AO242" s="10">
        <v>97</v>
      </c>
      <c r="AP242" s="10">
        <v>84.8</v>
      </c>
      <c r="AQ242" s="10">
        <v>97.28</v>
      </c>
      <c r="AR242" s="10">
        <v>79.72</v>
      </c>
      <c r="AS242" s="10">
        <v>101.47</v>
      </c>
      <c r="AT242" s="10">
        <v>99.27</v>
      </c>
      <c r="AU242" s="10">
        <v>142.68</v>
      </c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</row>
    <row r="243" spans="1:64">
      <c r="A243" s="8"/>
      <c r="B243" s="32" t="s">
        <v>102</v>
      </c>
      <c r="C243" s="8" t="s">
        <v>93</v>
      </c>
      <c r="D243" s="72">
        <v>96.28</v>
      </c>
      <c r="E243" s="10">
        <v>96.29</v>
      </c>
      <c r="F243" s="10">
        <v>103.29</v>
      </c>
      <c r="G243" s="10">
        <v>84.47</v>
      </c>
      <c r="H243" s="10">
        <v>95.11</v>
      </c>
      <c r="I243" s="10">
        <v>108.14</v>
      </c>
      <c r="J243" s="10">
        <v>120.63</v>
      </c>
      <c r="K243" s="10">
        <v>80.55</v>
      </c>
      <c r="L243" s="10">
        <v>210.61</v>
      </c>
      <c r="M243" s="10">
        <v>81.52</v>
      </c>
      <c r="N243" s="10">
        <v>47.68</v>
      </c>
      <c r="O243" s="10">
        <v>95.3</v>
      </c>
      <c r="P243" s="10">
        <v>87.16</v>
      </c>
      <c r="Q243" s="10">
        <v>94.84</v>
      </c>
      <c r="R243" s="10">
        <v>114.76</v>
      </c>
      <c r="S243" s="10">
        <v>105.21</v>
      </c>
      <c r="T243" s="10">
        <v>95.61</v>
      </c>
      <c r="U243" s="10">
        <v>88.76</v>
      </c>
      <c r="V243" s="10">
        <v>247.5</v>
      </c>
      <c r="W243" s="10">
        <v>51.85</v>
      </c>
      <c r="X243" s="10">
        <v>135.71</v>
      </c>
      <c r="Y243" s="10">
        <v>116.74</v>
      </c>
      <c r="Z243" s="10">
        <v>230.41</v>
      </c>
      <c r="AA243" s="10">
        <v>135.21</v>
      </c>
      <c r="AB243" s="10">
        <v>142.87</v>
      </c>
      <c r="AC243" s="100">
        <v>0</v>
      </c>
      <c r="AD243" s="10">
        <v>60.88</v>
      </c>
      <c r="AE243" s="46">
        <v>100.75</v>
      </c>
      <c r="AF243" s="46" t="s">
        <v>111</v>
      </c>
      <c r="AG243" s="46">
        <v>96.28</v>
      </c>
      <c r="AH243" s="8"/>
      <c r="AI243" s="32" t="s">
        <v>102</v>
      </c>
      <c r="AJ243" s="8" t="s">
        <v>93</v>
      </c>
      <c r="AK243" s="10">
        <v>96.28</v>
      </c>
      <c r="AL243" s="10">
        <v>83.23</v>
      </c>
      <c r="AM243" s="10">
        <v>88.73</v>
      </c>
      <c r="AN243" s="10">
        <v>87.58</v>
      </c>
      <c r="AO243" s="10">
        <v>90.72</v>
      </c>
      <c r="AP243" s="10">
        <v>76.069999999999993</v>
      </c>
      <c r="AQ243" s="10">
        <v>97.75</v>
      </c>
      <c r="AR243" s="10">
        <v>68.95</v>
      </c>
      <c r="AS243" s="10">
        <v>102.16</v>
      </c>
      <c r="AT243" s="10">
        <v>101</v>
      </c>
      <c r="AU243" s="10">
        <v>119.05</v>
      </c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</row>
    <row r="244" spans="1:64">
      <c r="A244" s="8"/>
      <c r="B244" s="32" t="s">
        <v>102</v>
      </c>
      <c r="C244" s="8" t="s">
        <v>94</v>
      </c>
      <c r="D244" s="72">
        <v>100.04</v>
      </c>
      <c r="E244" s="10">
        <v>100.02</v>
      </c>
      <c r="F244" s="10">
        <v>101.28</v>
      </c>
      <c r="G244" s="10">
        <v>88.35</v>
      </c>
      <c r="H244" s="10">
        <v>71.12</v>
      </c>
      <c r="I244" s="10">
        <v>120.74</v>
      </c>
      <c r="J244" s="10">
        <v>117.53</v>
      </c>
      <c r="K244" s="10">
        <v>87.26</v>
      </c>
      <c r="L244" s="10">
        <v>213.84</v>
      </c>
      <c r="M244" s="10">
        <v>76.63</v>
      </c>
      <c r="N244" s="10">
        <v>57.43</v>
      </c>
      <c r="O244" s="10">
        <v>105.9</v>
      </c>
      <c r="P244" s="10">
        <v>77.44</v>
      </c>
      <c r="Q244" s="10">
        <v>97.56</v>
      </c>
      <c r="R244" s="10">
        <v>126.2</v>
      </c>
      <c r="S244" s="10">
        <v>89.13</v>
      </c>
      <c r="T244" s="10">
        <v>116.13</v>
      </c>
      <c r="U244" s="10">
        <v>83.11</v>
      </c>
      <c r="V244" s="10">
        <v>242.6</v>
      </c>
      <c r="W244" s="10">
        <v>61.07</v>
      </c>
      <c r="X244" s="10">
        <v>141.34</v>
      </c>
      <c r="Y244" s="10">
        <v>170.89</v>
      </c>
      <c r="Z244" s="10">
        <v>201.9</v>
      </c>
      <c r="AA244" s="10">
        <v>96.17</v>
      </c>
      <c r="AB244" s="10">
        <v>142.47999999999999</v>
      </c>
      <c r="AC244" s="100">
        <v>0</v>
      </c>
      <c r="AD244" s="10">
        <v>63.88</v>
      </c>
      <c r="AE244" s="46">
        <v>106.08</v>
      </c>
      <c r="AF244" s="46" t="s">
        <v>111</v>
      </c>
      <c r="AG244" s="46">
        <v>100.04</v>
      </c>
      <c r="AH244" s="8"/>
      <c r="AI244" s="32" t="s">
        <v>102</v>
      </c>
      <c r="AJ244" s="8" t="s">
        <v>94</v>
      </c>
      <c r="AK244" s="10">
        <v>100.04</v>
      </c>
      <c r="AL244" s="10">
        <v>88.89</v>
      </c>
      <c r="AM244" s="10">
        <v>94.66</v>
      </c>
      <c r="AN244" s="10">
        <v>103.93</v>
      </c>
      <c r="AO244" s="10">
        <v>80.92</v>
      </c>
      <c r="AP244" s="10">
        <v>87.1</v>
      </c>
      <c r="AQ244" s="10">
        <v>109.99</v>
      </c>
      <c r="AR244" s="10">
        <v>81.22</v>
      </c>
      <c r="AS244" s="10">
        <v>106.45</v>
      </c>
      <c r="AT244" s="10">
        <v>105.11</v>
      </c>
      <c r="AU244" s="10">
        <v>131.30000000000001</v>
      </c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</row>
    <row r="245" spans="1:64">
      <c r="A245" s="8"/>
      <c r="B245" s="32" t="s">
        <v>102</v>
      </c>
      <c r="C245" s="8" t="s">
        <v>95</v>
      </c>
      <c r="D245" s="72">
        <v>99.63</v>
      </c>
      <c r="E245" s="10">
        <v>99.64</v>
      </c>
      <c r="F245" s="10">
        <v>97.94</v>
      </c>
      <c r="G245" s="10">
        <v>86.84</v>
      </c>
      <c r="H245" s="10">
        <v>106.03</v>
      </c>
      <c r="I245" s="10">
        <v>95.01</v>
      </c>
      <c r="J245" s="10">
        <v>123.25</v>
      </c>
      <c r="K245" s="10">
        <v>68.540000000000006</v>
      </c>
      <c r="L245" s="10">
        <v>184.44</v>
      </c>
      <c r="M245" s="10">
        <v>62.75</v>
      </c>
      <c r="N245" s="10">
        <v>60.05</v>
      </c>
      <c r="O245" s="10">
        <v>102.73</v>
      </c>
      <c r="P245" s="10">
        <v>85.83</v>
      </c>
      <c r="Q245" s="10">
        <v>107.28</v>
      </c>
      <c r="R245" s="10">
        <v>126.3</v>
      </c>
      <c r="S245" s="10">
        <v>115.63</v>
      </c>
      <c r="T245" s="10">
        <v>122.53</v>
      </c>
      <c r="U245" s="10">
        <v>100.18</v>
      </c>
      <c r="V245" s="10">
        <v>249.49</v>
      </c>
      <c r="W245" s="10">
        <v>54.49</v>
      </c>
      <c r="X245" s="10">
        <v>146.79</v>
      </c>
      <c r="Y245" s="10">
        <v>175.03</v>
      </c>
      <c r="Z245" s="10">
        <v>197.02</v>
      </c>
      <c r="AA245" s="10">
        <v>154.29</v>
      </c>
      <c r="AB245" s="10">
        <v>139.12</v>
      </c>
      <c r="AC245" s="100">
        <v>0</v>
      </c>
      <c r="AD245" s="10">
        <v>66.89</v>
      </c>
      <c r="AE245" s="46">
        <v>118.85</v>
      </c>
      <c r="AF245" s="46" t="s">
        <v>111</v>
      </c>
      <c r="AG245" s="46">
        <v>99.63</v>
      </c>
      <c r="AH245" s="8"/>
      <c r="AI245" s="32" t="s">
        <v>102</v>
      </c>
      <c r="AJ245" s="8" t="s">
        <v>95</v>
      </c>
      <c r="AK245" s="10">
        <v>99.63</v>
      </c>
      <c r="AL245" s="10">
        <v>95.79</v>
      </c>
      <c r="AM245" s="10">
        <v>88.95</v>
      </c>
      <c r="AN245" s="10">
        <v>79.33</v>
      </c>
      <c r="AO245" s="10">
        <v>102.21</v>
      </c>
      <c r="AP245" s="10">
        <v>88.39</v>
      </c>
      <c r="AQ245" s="10">
        <v>105.29</v>
      </c>
      <c r="AR245" s="10">
        <v>81.64</v>
      </c>
      <c r="AS245" s="10">
        <v>105.27</v>
      </c>
      <c r="AT245" s="10">
        <v>104.51</v>
      </c>
      <c r="AU245" s="10">
        <v>101.6</v>
      </c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</row>
    <row r="246" spans="1:64">
      <c r="A246" s="8"/>
      <c r="B246" s="32" t="s">
        <v>102</v>
      </c>
      <c r="C246" s="8" t="s">
        <v>96</v>
      </c>
      <c r="D246" s="72">
        <v>114.79</v>
      </c>
      <c r="E246" s="10">
        <v>114.86</v>
      </c>
      <c r="F246" s="10">
        <v>112.52</v>
      </c>
      <c r="G246" s="10">
        <v>83.54</v>
      </c>
      <c r="H246" s="10">
        <v>123.14</v>
      </c>
      <c r="I246" s="10">
        <v>130.02000000000001</v>
      </c>
      <c r="J246" s="10">
        <v>117.05</v>
      </c>
      <c r="K246" s="10">
        <v>101.26</v>
      </c>
      <c r="L246" s="10">
        <v>378.27</v>
      </c>
      <c r="M246" s="10">
        <v>73.62</v>
      </c>
      <c r="N246" s="10">
        <v>70.67</v>
      </c>
      <c r="O246" s="10">
        <v>124.81</v>
      </c>
      <c r="P246" s="10">
        <v>95.85</v>
      </c>
      <c r="Q246" s="10">
        <v>104.48</v>
      </c>
      <c r="R246" s="10">
        <v>134.5</v>
      </c>
      <c r="S246" s="10">
        <v>128.13</v>
      </c>
      <c r="T246" s="10">
        <v>122.81</v>
      </c>
      <c r="U246" s="10">
        <v>102.42</v>
      </c>
      <c r="V246" s="10">
        <v>265.99</v>
      </c>
      <c r="W246" s="10">
        <v>62.57</v>
      </c>
      <c r="X246" s="10">
        <v>147.54</v>
      </c>
      <c r="Y246" s="10">
        <v>174.31</v>
      </c>
      <c r="Z246" s="10">
        <v>209.71</v>
      </c>
      <c r="AA246" s="10">
        <v>174.56</v>
      </c>
      <c r="AB246" s="10">
        <v>162.41999999999999</v>
      </c>
      <c r="AC246" s="100">
        <v>0</v>
      </c>
      <c r="AD246" s="10">
        <v>69.27</v>
      </c>
      <c r="AE246" s="46">
        <v>101.51</v>
      </c>
      <c r="AF246" s="46" t="s">
        <v>111</v>
      </c>
      <c r="AG246" s="46">
        <v>114.79</v>
      </c>
      <c r="AH246" s="8"/>
      <c r="AI246" s="32" t="s">
        <v>102</v>
      </c>
      <c r="AJ246" s="8" t="s">
        <v>96</v>
      </c>
      <c r="AK246" s="10">
        <v>114.79</v>
      </c>
      <c r="AL246" s="10">
        <v>112.63</v>
      </c>
      <c r="AM246" s="10">
        <v>122.73</v>
      </c>
      <c r="AN246" s="10">
        <v>128.26</v>
      </c>
      <c r="AO246" s="10">
        <v>105.91</v>
      </c>
      <c r="AP246" s="10">
        <v>99.79</v>
      </c>
      <c r="AQ246" s="10">
        <v>125.18</v>
      </c>
      <c r="AR246" s="10">
        <v>88.94</v>
      </c>
      <c r="AS246" s="10">
        <v>116.78</v>
      </c>
      <c r="AT246" s="10">
        <v>117.84</v>
      </c>
      <c r="AU246" s="10">
        <v>98.27</v>
      </c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</row>
    <row r="247" spans="1:64">
      <c r="A247" s="1"/>
      <c r="B247" s="34" t="s">
        <v>102</v>
      </c>
      <c r="C247" s="15" t="s">
        <v>97</v>
      </c>
      <c r="D247" s="72">
        <v>136.38</v>
      </c>
      <c r="E247" s="10">
        <v>136.36000000000001</v>
      </c>
      <c r="F247" s="10">
        <v>127.86</v>
      </c>
      <c r="G247" s="10">
        <v>84.94</v>
      </c>
      <c r="H247" s="10">
        <v>152.78</v>
      </c>
      <c r="I247" s="10">
        <v>207.5</v>
      </c>
      <c r="J247" s="10">
        <v>154.63</v>
      </c>
      <c r="K247" s="10">
        <v>139.57</v>
      </c>
      <c r="L247" s="10">
        <v>608.52</v>
      </c>
      <c r="M247" s="10">
        <v>115.19</v>
      </c>
      <c r="N247" s="10">
        <v>76.52</v>
      </c>
      <c r="O247" s="10">
        <v>129.99</v>
      </c>
      <c r="P247" s="10">
        <v>110.68</v>
      </c>
      <c r="Q247" s="10">
        <v>119.52</v>
      </c>
      <c r="R247" s="10">
        <v>136.37</v>
      </c>
      <c r="S247" s="10">
        <v>100.85</v>
      </c>
      <c r="T247" s="10">
        <v>126.87</v>
      </c>
      <c r="U247" s="10">
        <v>109.56</v>
      </c>
      <c r="V247" s="10">
        <v>273.41000000000003</v>
      </c>
      <c r="W247" s="10">
        <v>66.069999999999993</v>
      </c>
      <c r="X247" s="10">
        <v>145.68</v>
      </c>
      <c r="Y247" s="10">
        <v>182.5</v>
      </c>
      <c r="Z247" s="10">
        <v>168.12</v>
      </c>
      <c r="AA247" s="10">
        <v>149.63</v>
      </c>
      <c r="AB247" s="10">
        <v>153.28</v>
      </c>
      <c r="AC247" s="100">
        <v>0</v>
      </c>
      <c r="AD247" s="14">
        <v>72.34</v>
      </c>
      <c r="AE247" s="102">
        <v>129.55000000000001</v>
      </c>
      <c r="AF247" s="102" t="s">
        <v>111</v>
      </c>
      <c r="AG247" s="102">
        <v>136.38</v>
      </c>
      <c r="AH247" s="1"/>
      <c r="AI247" s="34" t="s">
        <v>102</v>
      </c>
      <c r="AJ247" s="15" t="s">
        <v>97</v>
      </c>
      <c r="AK247" s="10">
        <v>136.38</v>
      </c>
      <c r="AL247" s="10">
        <v>140.49</v>
      </c>
      <c r="AM247" s="10">
        <v>166.52</v>
      </c>
      <c r="AN247" s="10">
        <v>202.33</v>
      </c>
      <c r="AO247" s="10">
        <v>109.99</v>
      </c>
      <c r="AP247" s="10">
        <v>103.02</v>
      </c>
      <c r="AQ247" s="10">
        <v>130.93</v>
      </c>
      <c r="AR247" s="10">
        <v>89.51</v>
      </c>
      <c r="AS247" s="10">
        <v>133.68</v>
      </c>
      <c r="AT247" s="10">
        <v>134.93</v>
      </c>
      <c r="AU247" s="10">
        <v>111.9</v>
      </c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</row>
    <row r="248" spans="1:64">
      <c r="A248" s="36"/>
      <c r="B248" s="32" t="s">
        <v>103</v>
      </c>
      <c r="C248" s="22" t="s">
        <v>84</v>
      </c>
      <c r="D248" s="71">
        <v>232.96</v>
      </c>
      <c r="E248" s="29">
        <v>233.03</v>
      </c>
      <c r="F248" s="29">
        <v>159.72999999999999</v>
      </c>
      <c r="G248" s="29">
        <v>59.14</v>
      </c>
      <c r="H248" s="29">
        <v>2274.17</v>
      </c>
      <c r="I248" s="29">
        <v>238.2</v>
      </c>
      <c r="J248" s="29">
        <v>178.63</v>
      </c>
      <c r="K248" s="29">
        <v>177.71</v>
      </c>
      <c r="L248" s="29">
        <v>561.22</v>
      </c>
      <c r="M248" s="29">
        <v>262.69</v>
      </c>
      <c r="N248" s="29">
        <v>84.35</v>
      </c>
      <c r="O248" s="29">
        <v>80.61</v>
      </c>
      <c r="P248" s="29">
        <v>86.98</v>
      </c>
      <c r="Q248" s="29">
        <v>126.9</v>
      </c>
      <c r="R248" s="29">
        <v>147.5</v>
      </c>
      <c r="S248" s="29">
        <v>132.80000000000001</v>
      </c>
      <c r="T248" s="29">
        <v>146.87</v>
      </c>
      <c r="U248" s="29">
        <v>103.44</v>
      </c>
      <c r="V248" s="29">
        <v>138.34</v>
      </c>
      <c r="W248" s="29">
        <v>75.959999999999994</v>
      </c>
      <c r="X248" s="29">
        <v>110.72</v>
      </c>
      <c r="Y248" s="29">
        <v>87.4</v>
      </c>
      <c r="Z248" s="29">
        <v>227.29</v>
      </c>
      <c r="AA248" s="29">
        <v>118.27</v>
      </c>
      <c r="AB248" s="29">
        <v>168.68</v>
      </c>
      <c r="AC248" s="103">
        <v>0</v>
      </c>
      <c r="AD248" s="10">
        <v>71.69</v>
      </c>
      <c r="AE248" s="46">
        <v>188.85</v>
      </c>
      <c r="AF248" s="46" t="s">
        <v>111</v>
      </c>
      <c r="AG248" s="46">
        <v>232.96</v>
      </c>
      <c r="AH248" s="36"/>
      <c r="AI248" s="32" t="s">
        <v>103</v>
      </c>
      <c r="AJ248" s="22" t="s">
        <v>84</v>
      </c>
      <c r="AK248" s="29">
        <v>232.96</v>
      </c>
      <c r="AL248" s="29">
        <v>356.97</v>
      </c>
      <c r="AM248" s="29">
        <v>607.91</v>
      </c>
      <c r="AN248" s="29">
        <v>208.99</v>
      </c>
      <c r="AO248" s="29">
        <v>1417.39</v>
      </c>
      <c r="AP248" s="29">
        <v>78.819999999999993</v>
      </c>
      <c r="AQ248" s="29">
        <v>83.98</v>
      </c>
      <c r="AR248" s="29">
        <v>75.95</v>
      </c>
      <c r="AS248" s="29">
        <v>155.97</v>
      </c>
      <c r="AT248" s="29">
        <v>157.36000000000001</v>
      </c>
      <c r="AU248" s="29">
        <v>135.66999999999999</v>
      </c>
      <c r="AV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</row>
    <row r="249" spans="1:64">
      <c r="A249" s="36"/>
      <c r="B249" s="32"/>
      <c r="C249" s="8" t="s">
        <v>86</v>
      </c>
      <c r="D249" s="72">
        <v>170.76</v>
      </c>
      <c r="E249" s="10">
        <v>170.73</v>
      </c>
      <c r="F249" s="10">
        <v>176.87</v>
      </c>
      <c r="G249" s="10">
        <v>55.18</v>
      </c>
      <c r="H249" s="10">
        <v>413.64</v>
      </c>
      <c r="I249" s="10">
        <v>268.76</v>
      </c>
      <c r="J249" s="10">
        <v>242.06</v>
      </c>
      <c r="K249" s="10">
        <v>216.05</v>
      </c>
      <c r="L249" s="10">
        <v>556.23</v>
      </c>
      <c r="M249" s="10">
        <v>271.92</v>
      </c>
      <c r="N249" s="10">
        <v>76.91</v>
      </c>
      <c r="O249" s="10">
        <v>114.65</v>
      </c>
      <c r="P249" s="10">
        <v>88.38</v>
      </c>
      <c r="Q249" s="10">
        <v>133.75</v>
      </c>
      <c r="R249" s="10">
        <v>146.02000000000001</v>
      </c>
      <c r="S249" s="10">
        <v>141.81</v>
      </c>
      <c r="T249" s="10">
        <v>127.5</v>
      </c>
      <c r="U249" s="10">
        <v>107.88</v>
      </c>
      <c r="V249" s="10">
        <v>137.97</v>
      </c>
      <c r="W249" s="10">
        <v>73.569999999999993</v>
      </c>
      <c r="X249" s="10">
        <v>160.63</v>
      </c>
      <c r="Y249" s="10">
        <v>157.16</v>
      </c>
      <c r="Z249" s="10">
        <v>280.08999999999997</v>
      </c>
      <c r="AA249" s="10">
        <v>112.16</v>
      </c>
      <c r="AB249" s="10">
        <v>235.29</v>
      </c>
      <c r="AC249" s="93">
        <v>0</v>
      </c>
      <c r="AD249" s="10">
        <v>74.19</v>
      </c>
      <c r="AE249" s="46">
        <v>266.42</v>
      </c>
      <c r="AF249" s="46" t="s">
        <v>111</v>
      </c>
      <c r="AG249" s="46">
        <v>170.76</v>
      </c>
      <c r="AH249" s="36"/>
      <c r="AI249" s="32"/>
      <c r="AJ249" s="8" t="s">
        <v>86</v>
      </c>
      <c r="AK249" s="10">
        <v>170.76</v>
      </c>
      <c r="AL249" s="10">
        <v>169.82</v>
      </c>
      <c r="AM249" s="10">
        <v>234.5</v>
      </c>
      <c r="AN249" s="10">
        <v>212.93</v>
      </c>
      <c r="AO249" s="10">
        <v>261.66000000000003</v>
      </c>
      <c r="AP249" s="10">
        <v>88.78</v>
      </c>
      <c r="AQ249" s="10">
        <v>99.12</v>
      </c>
      <c r="AR249" s="10">
        <v>82.47</v>
      </c>
      <c r="AS249" s="10">
        <v>168.16</v>
      </c>
      <c r="AT249" s="10">
        <v>169.92</v>
      </c>
      <c r="AU249" s="10">
        <v>136.96</v>
      </c>
      <c r="AV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</row>
    <row r="250" spans="1:64">
      <c r="A250" s="36"/>
      <c r="B250" s="32"/>
      <c r="C250" s="8" t="s">
        <v>88</v>
      </c>
      <c r="D250" s="72">
        <v>151.55000000000001</v>
      </c>
      <c r="E250" s="10">
        <v>151.44</v>
      </c>
      <c r="F250" s="10">
        <v>190.17</v>
      </c>
      <c r="G250" s="10">
        <v>64.44</v>
      </c>
      <c r="H250" s="10">
        <v>217.86</v>
      </c>
      <c r="I250" s="10">
        <v>244.82</v>
      </c>
      <c r="J250" s="10">
        <v>174.25</v>
      </c>
      <c r="K250" s="10">
        <v>276.18</v>
      </c>
      <c r="L250" s="10">
        <v>78.41</v>
      </c>
      <c r="M250" s="10">
        <v>182.74</v>
      </c>
      <c r="N250" s="10">
        <v>73.260000000000005</v>
      </c>
      <c r="O250" s="10">
        <v>93.62</v>
      </c>
      <c r="P250" s="10">
        <v>112.71</v>
      </c>
      <c r="Q250" s="10">
        <v>134.83000000000001</v>
      </c>
      <c r="R250" s="10">
        <v>133.06</v>
      </c>
      <c r="S250" s="10">
        <v>163.79</v>
      </c>
      <c r="T250" s="10">
        <v>119.73</v>
      </c>
      <c r="U250" s="10">
        <v>106.48</v>
      </c>
      <c r="V250" s="10">
        <v>152.12</v>
      </c>
      <c r="W250" s="10">
        <v>72.87</v>
      </c>
      <c r="X250" s="10">
        <v>159.41999999999999</v>
      </c>
      <c r="Y250" s="10">
        <v>162.57</v>
      </c>
      <c r="Z250" s="10">
        <v>237.23</v>
      </c>
      <c r="AA250" s="10">
        <v>109.92</v>
      </c>
      <c r="AB250" s="10">
        <v>211.57</v>
      </c>
      <c r="AC250" s="93">
        <v>0</v>
      </c>
      <c r="AD250" s="10">
        <v>84.48</v>
      </c>
      <c r="AE250" s="46">
        <v>254.01</v>
      </c>
      <c r="AF250" s="46" t="s">
        <v>111</v>
      </c>
      <c r="AG250" s="46">
        <v>151.55000000000001</v>
      </c>
      <c r="AH250" s="36"/>
      <c r="AI250" s="32"/>
      <c r="AJ250" s="8" t="s">
        <v>88</v>
      </c>
      <c r="AK250" s="10">
        <v>151.55000000000001</v>
      </c>
      <c r="AL250" s="10">
        <v>121.5</v>
      </c>
      <c r="AM250" s="10">
        <v>144.29</v>
      </c>
      <c r="AN250" s="10">
        <v>170.46</v>
      </c>
      <c r="AO250" s="10">
        <v>118.11</v>
      </c>
      <c r="AP250" s="10">
        <v>92.11</v>
      </c>
      <c r="AQ250" s="10">
        <v>100.55</v>
      </c>
      <c r="AR250" s="10">
        <v>87.48</v>
      </c>
      <c r="AS250" s="10">
        <v>165.92</v>
      </c>
      <c r="AT250" s="10">
        <v>167.07</v>
      </c>
      <c r="AU250" s="10">
        <v>144.32</v>
      </c>
      <c r="AV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</row>
    <row r="251" spans="1:64">
      <c r="A251" s="36"/>
      <c r="B251" s="32"/>
      <c r="C251" s="8" t="s">
        <v>89</v>
      </c>
      <c r="D251" s="72">
        <v>150.88999999999999</v>
      </c>
      <c r="E251" s="10">
        <v>150.9</v>
      </c>
      <c r="F251" s="10">
        <v>167.37</v>
      </c>
      <c r="G251" s="10">
        <v>70.209999999999994</v>
      </c>
      <c r="H251" s="10">
        <v>189.94</v>
      </c>
      <c r="I251" s="10">
        <v>284.11</v>
      </c>
      <c r="J251" s="10">
        <v>144.30000000000001</v>
      </c>
      <c r="K251" s="10">
        <v>311.02999999999997</v>
      </c>
      <c r="L251" s="10">
        <v>261.02999999999997</v>
      </c>
      <c r="M251" s="10">
        <v>119.6</v>
      </c>
      <c r="N251" s="10">
        <v>71.62</v>
      </c>
      <c r="O251" s="10">
        <v>97.86</v>
      </c>
      <c r="P251" s="10">
        <v>114.32</v>
      </c>
      <c r="Q251" s="10">
        <v>127.19</v>
      </c>
      <c r="R251" s="10">
        <v>111.63</v>
      </c>
      <c r="S251" s="10">
        <v>131.94</v>
      </c>
      <c r="T251" s="10">
        <v>112.56</v>
      </c>
      <c r="U251" s="10">
        <v>102.66</v>
      </c>
      <c r="V251" s="10">
        <v>148.30000000000001</v>
      </c>
      <c r="W251" s="10">
        <v>72.84</v>
      </c>
      <c r="X251" s="10">
        <v>156.47</v>
      </c>
      <c r="Y251" s="10">
        <v>140.08000000000001</v>
      </c>
      <c r="Z251" s="10">
        <v>240.63</v>
      </c>
      <c r="AA251" s="10">
        <v>120.79</v>
      </c>
      <c r="AB251" s="10">
        <v>205.16</v>
      </c>
      <c r="AC251" s="93">
        <v>0</v>
      </c>
      <c r="AD251" s="10">
        <v>100.54</v>
      </c>
      <c r="AE251" s="46">
        <v>210.6</v>
      </c>
      <c r="AF251" s="46" t="s">
        <v>111</v>
      </c>
      <c r="AG251" s="46">
        <v>150.88999999999999</v>
      </c>
      <c r="AH251" s="36"/>
      <c r="AI251" s="32"/>
      <c r="AJ251" s="8" t="s">
        <v>89</v>
      </c>
      <c r="AK251" s="10">
        <v>150.88999999999999</v>
      </c>
      <c r="AL251" s="10">
        <v>161.03</v>
      </c>
      <c r="AM251" s="10">
        <v>212.43</v>
      </c>
      <c r="AN251" s="10">
        <v>257.12</v>
      </c>
      <c r="AO251" s="10">
        <v>122.53</v>
      </c>
      <c r="AP251" s="10">
        <v>88.19</v>
      </c>
      <c r="AQ251" s="10">
        <v>97.37</v>
      </c>
      <c r="AR251" s="10">
        <v>83.26</v>
      </c>
      <c r="AS251" s="10">
        <v>143.28</v>
      </c>
      <c r="AT251" s="10">
        <v>143.75</v>
      </c>
      <c r="AU251" s="10">
        <v>131.22</v>
      </c>
      <c r="AV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</row>
    <row r="252" spans="1:64">
      <c r="A252" s="36"/>
      <c r="B252" s="32"/>
      <c r="C252" s="8" t="s">
        <v>90</v>
      </c>
      <c r="D252" s="72">
        <v>142.36000000000001</v>
      </c>
      <c r="E252" s="10">
        <v>142.37</v>
      </c>
      <c r="F252" s="10">
        <v>148.88999999999999</v>
      </c>
      <c r="G252" s="10">
        <v>55.46</v>
      </c>
      <c r="H252" s="10">
        <v>160.65</v>
      </c>
      <c r="I252" s="10">
        <v>308.33</v>
      </c>
      <c r="J252" s="10">
        <v>157.68</v>
      </c>
      <c r="K252" s="10">
        <v>349.18</v>
      </c>
      <c r="L252" s="10">
        <v>255.1</v>
      </c>
      <c r="M252" s="10">
        <v>104.19</v>
      </c>
      <c r="N252" s="10">
        <v>75.290000000000006</v>
      </c>
      <c r="O252" s="10">
        <v>77.63</v>
      </c>
      <c r="P252" s="10">
        <v>90.08</v>
      </c>
      <c r="Q252" s="10">
        <v>120.51</v>
      </c>
      <c r="R252" s="10">
        <v>116.41</v>
      </c>
      <c r="S252" s="10">
        <v>116.15</v>
      </c>
      <c r="T252" s="10">
        <v>116.96</v>
      </c>
      <c r="U252" s="10">
        <v>101.36</v>
      </c>
      <c r="V252" s="10">
        <v>153.54</v>
      </c>
      <c r="W252" s="10">
        <v>64.13</v>
      </c>
      <c r="X252" s="10">
        <v>154.34</v>
      </c>
      <c r="Y252" s="10">
        <v>141.76</v>
      </c>
      <c r="Z252" s="10">
        <v>277.97000000000003</v>
      </c>
      <c r="AA252" s="10">
        <v>122.31</v>
      </c>
      <c r="AB252" s="10">
        <v>214.12</v>
      </c>
      <c r="AC252" s="93">
        <v>0</v>
      </c>
      <c r="AD252" s="10">
        <v>75.930000000000007</v>
      </c>
      <c r="AE252" s="46">
        <v>291.36</v>
      </c>
      <c r="AF252" s="46" t="s">
        <v>111</v>
      </c>
      <c r="AG252" s="46">
        <v>142.36000000000001</v>
      </c>
      <c r="AH252" s="36"/>
      <c r="AI252" s="32"/>
      <c r="AJ252" s="8" t="s">
        <v>90</v>
      </c>
      <c r="AK252" s="10">
        <v>142.36000000000001</v>
      </c>
      <c r="AL252" s="10">
        <v>155.91999999999999</v>
      </c>
      <c r="AM252" s="10">
        <v>225.37</v>
      </c>
      <c r="AN252" s="10">
        <v>302.70999999999998</v>
      </c>
      <c r="AO252" s="10">
        <v>114.99</v>
      </c>
      <c r="AP252" s="10">
        <v>81.55</v>
      </c>
      <c r="AQ252" s="10">
        <v>92.16</v>
      </c>
      <c r="AR252" s="10">
        <v>76.53</v>
      </c>
      <c r="AS252" s="10">
        <v>134.19</v>
      </c>
      <c r="AT252" s="10">
        <v>132.84</v>
      </c>
      <c r="AU252" s="10">
        <v>171.42</v>
      </c>
      <c r="AV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</row>
    <row r="253" spans="1:64">
      <c r="A253" s="36"/>
      <c r="B253" s="32"/>
      <c r="C253" s="8" t="s">
        <v>91</v>
      </c>
      <c r="D253" s="72">
        <v>133.59</v>
      </c>
      <c r="E253" s="10">
        <v>133.59</v>
      </c>
      <c r="F253" s="10">
        <v>137.56</v>
      </c>
      <c r="G253" s="10">
        <v>139.13</v>
      </c>
      <c r="H253" s="10">
        <v>139.44999999999999</v>
      </c>
      <c r="I253" s="10">
        <v>244.07</v>
      </c>
      <c r="J253" s="10">
        <v>142.05000000000001</v>
      </c>
      <c r="K253" s="10">
        <v>274.87</v>
      </c>
      <c r="L253" s="10">
        <v>235.56</v>
      </c>
      <c r="M253" s="10">
        <v>93.4</v>
      </c>
      <c r="N253" s="10">
        <v>74.02</v>
      </c>
      <c r="O253" s="10">
        <v>94.09</v>
      </c>
      <c r="P253" s="10">
        <v>189.3</v>
      </c>
      <c r="Q253" s="10">
        <v>126.62</v>
      </c>
      <c r="R253" s="10">
        <v>107.64</v>
      </c>
      <c r="S253" s="10">
        <v>114.84</v>
      </c>
      <c r="T253" s="10">
        <v>107.64</v>
      </c>
      <c r="U253" s="10">
        <v>103.92</v>
      </c>
      <c r="V253" s="10">
        <v>157.19999999999999</v>
      </c>
      <c r="W253" s="10">
        <v>59.89</v>
      </c>
      <c r="X253" s="10">
        <v>128.96</v>
      </c>
      <c r="Y253" s="10">
        <v>119.84</v>
      </c>
      <c r="Z253" s="10">
        <v>191.43</v>
      </c>
      <c r="AA253" s="10">
        <v>122.27</v>
      </c>
      <c r="AB253" s="10">
        <v>204.21</v>
      </c>
      <c r="AC253" s="93">
        <v>0</v>
      </c>
      <c r="AD253" s="10">
        <v>74.87</v>
      </c>
      <c r="AE253" s="46">
        <v>264.77</v>
      </c>
      <c r="AF253" s="46" t="s">
        <v>111</v>
      </c>
      <c r="AG253" s="46">
        <v>133.59</v>
      </c>
      <c r="AH253" s="36"/>
      <c r="AI253" s="32"/>
      <c r="AJ253" s="8" t="s">
        <v>91</v>
      </c>
      <c r="AK253" s="10">
        <v>133.59</v>
      </c>
      <c r="AL253" s="10">
        <v>141.46</v>
      </c>
      <c r="AM253" s="10">
        <v>186.72</v>
      </c>
      <c r="AN253" s="10">
        <v>229.35</v>
      </c>
      <c r="AO253" s="10">
        <v>113.93</v>
      </c>
      <c r="AP253" s="10">
        <v>82.57</v>
      </c>
      <c r="AQ253" s="10">
        <v>113.72</v>
      </c>
      <c r="AR253" s="10">
        <v>70.12</v>
      </c>
      <c r="AS253" s="10">
        <v>129.6</v>
      </c>
      <c r="AT253" s="10">
        <v>130.36000000000001</v>
      </c>
      <c r="AU253" s="10">
        <v>100.44</v>
      </c>
      <c r="AV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</row>
    <row r="254" spans="1:64">
      <c r="A254" s="36"/>
      <c r="B254" s="32"/>
      <c r="C254" s="8" t="s">
        <v>92</v>
      </c>
      <c r="D254" s="72">
        <v>125.47</v>
      </c>
      <c r="E254" s="10">
        <v>125.48</v>
      </c>
      <c r="F254" s="10">
        <v>130.13999999999999</v>
      </c>
      <c r="G254" s="10">
        <v>91.61</v>
      </c>
      <c r="H254" s="10">
        <v>135.30000000000001</v>
      </c>
      <c r="I254" s="10">
        <v>231.58</v>
      </c>
      <c r="J254" s="10">
        <v>148.1</v>
      </c>
      <c r="K254" s="10">
        <v>247</v>
      </c>
      <c r="L254" s="10">
        <v>324.89999999999998</v>
      </c>
      <c r="M254" s="10">
        <v>89.29</v>
      </c>
      <c r="N254" s="10">
        <v>87.95</v>
      </c>
      <c r="O254" s="10">
        <v>95.14</v>
      </c>
      <c r="P254" s="10">
        <v>146.66</v>
      </c>
      <c r="Q254" s="10">
        <v>122.04</v>
      </c>
      <c r="R254" s="10">
        <v>96.84</v>
      </c>
      <c r="S254" s="10">
        <v>126.63</v>
      </c>
      <c r="T254" s="10">
        <v>101.21</v>
      </c>
      <c r="U254" s="10">
        <v>102.68</v>
      </c>
      <c r="V254" s="10">
        <v>164.33</v>
      </c>
      <c r="W254" s="10">
        <v>57.35</v>
      </c>
      <c r="X254" s="10">
        <v>128.88</v>
      </c>
      <c r="Y254" s="10">
        <v>111.66</v>
      </c>
      <c r="Z254" s="10">
        <v>195.55</v>
      </c>
      <c r="AA254" s="10">
        <v>128.94</v>
      </c>
      <c r="AB254" s="10">
        <v>210.66</v>
      </c>
      <c r="AC254" s="93">
        <v>0</v>
      </c>
      <c r="AD254" s="10">
        <v>76.099999999999994</v>
      </c>
      <c r="AE254" s="46">
        <v>255.88</v>
      </c>
      <c r="AF254" s="46" t="s">
        <v>111</v>
      </c>
      <c r="AG254" s="46">
        <v>125.47</v>
      </c>
      <c r="AH254" s="36"/>
      <c r="AI254" s="32"/>
      <c r="AJ254" s="8" t="s">
        <v>92</v>
      </c>
      <c r="AK254" s="10">
        <v>125.47</v>
      </c>
      <c r="AL254" s="10">
        <v>140.63</v>
      </c>
      <c r="AM254" s="10">
        <v>193.28</v>
      </c>
      <c r="AN254" s="10">
        <v>248.18</v>
      </c>
      <c r="AO254" s="10">
        <v>104.79</v>
      </c>
      <c r="AP254" s="10">
        <v>77.59</v>
      </c>
      <c r="AQ254" s="10">
        <v>95.69</v>
      </c>
      <c r="AR254" s="10">
        <v>70.86</v>
      </c>
      <c r="AS254" s="10">
        <v>117.28</v>
      </c>
      <c r="AT254" s="10">
        <v>119.4</v>
      </c>
      <c r="AU254" s="10">
        <v>97.88</v>
      </c>
      <c r="AV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</row>
    <row r="255" spans="1:64">
      <c r="A255" s="36"/>
      <c r="B255" s="32"/>
      <c r="C255" s="8" t="s">
        <v>93</v>
      </c>
      <c r="D255" s="72">
        <v>116.16</v>
      </c>
      <c r="E255" s="10">
        <v>116.16</v>
      </c>
      <c r="F255" s="10">
        <v>114.94</v>
      </c>
      <c r="G255" s="10">
        <v>72.02</v>
      </c>
      <c r="H255" s="10">
        <v>123.26</v>
      </c>
      <c r="I255" s="10">
        <v>211.8</v>
      </c>
      <c r="J255" s="10">
        <v>142.15</v>
      </c>
      <c r="K255" s="10">
        <v>242.93</v>
      </c>
      <c r="L255" s="10">
        <v>189.95</v>
      </c>
      <c r="M255" s="10">
        <v>86.17</v>
      </c>
      <c r="N255" s="10">
        <v>94.12</v>
      </c>
      <c r="O255" s="10">
        <v>90.98</v>
      </c>
      <c r="P255" s="10">
        <v>124.16</v>
      </c>
      <c r="Q255" s="10">
        <v>126.3</v>
      </c>
      <c r="R255" s="10">
        <v>87.57</v>
      </c>
      <c r="S255" s="10">
        <v>110.82</v>
      </c>
      <c r="T255" s="10">
        <v>114.69</v>
      </c>
      <c r="U255" s="10">
        <v>101.03</v>
      </c>
      <c r="V255" s="10">
        <v>151.44999999999999</v>
      </c>
      <c r="W255" s="10">
        <v>53.52</v>
      </c>
      <c r="X255" s="10">
        <v>141.11000000000001</v>
      </c>
      <c r="Y255" s="10">
        <v>127.65</v>
      </c>
      <c r="Z255" s="10">
        <v>196.5</v>
      </c>
      <c r="AA255" s="10">
        <v>105.83</v>
      </c>
      <c r="AB255" s="10">
        <v>221.46</v>
      </c>
      <c r="AC255" s="93">
        <v>0</v>
      </c>
      <c r="AD255" s="10">
        <v>76.05</v>
      </c>
      <c r="AE255" s="46">
        <v>186.57</v>
      </c>
      <c r="AF255" s="46" t="s">
        <v>111</v>
      </c>
      <c r="AG255" s="46">
        <v>116.16</v>
      </c>
      <c r="AH255" s="36"/>
      <c r="AI255" s="32"/>
      <c r="AJ255" s="8" t="s">
        <v>93</v>
      </c>
      <c r="AK255" s="10">
        <v>116.16</v>
      </c>
      <c r="AL255" s="10">
        <v>127.52</v>
      </c>
      <c r="AM255" s="10">
        <v>175.4</v>
      </c>
      <c r="AN255" s="10">
        <v>216.69</v>
      </c>
      <c r="AO255" s="10">
        <v>108.05</v>
      </c>
      <c r="AP255" s="10">
        <v>71.55</v>
      </c>
      <c r="AQ255" s="10">
        <v>94.08</v>
      </c>
      <c r="AR255" s="10">
        <v>64.17</v>
      </c>
      <c r="AS255" s="10">
        <v>107.55</v>
      </c>
      <c r="AT255" s="10">
        <v>109.81</v>
      </c>
      <c r="AU255" s="10">
        <v>81.239999999999995</v>
      </c>
      <c r="AV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</row>
    <row r="256" spans="1:64">
      <c r="A256" s="36"/>
      <c r="B256" s="32"/>
      <c r="C256" s="8" t="s">
        <v>94</v>
      </c>
      <c r="D256" s="72">
        <v>107.52</v>
      </c>
      <c r="E256" s="10">
        <v>107.53</v>
      </c>
      <c r="F256" s="10">
        <v>113.75</v>
      </c>
      <c r="G256" s="10">
        <v>91.65</v>
      </c>
      <c r="H256" s="10">
        <v>128.18</v>
      </c>
      <c r="I256" s="10">
        <v>168.71</v>
      </c>
      <c r="J256" s="10">
        <v>111.5</v>
      </c>
      <c r="K256" s="10">
        <v>186.77</v>
      </c>
      <c r="L256" s="10">
        <v>206.17</v>
      </c>
      <c r="M256" s="10">
        <v>91.2</v>
      </c>
      <c r="N256" s="10">
        <v>87.7</v>
      </c>
      <c r="O256" s="10">
        <v>81.8</v>
      </c>
      <c r="P256" s="10">
        <v>117.34</v>
      </c>
      <c r="Q256" s="10">
        <v>110.07</v>
      </c>
      <c r="R256" s="10">
        <v>86.17</v>
      </c>
      <c r="S256" s="10">
        <v>122.71</v>
      </c>
      <c r="T256" s="10">
        <v>110.12</v>
      </c>
      <c r="U256" s="10">
        <v>99.61</v>
      </c>
      <c r="V256" s="10">
        <v>153.56</v>
      </c>
      <c r="W256" s="10">
        <v>49.53</v>
      </c>
      <c r="X256" s="10">
        <v>142.41999999999999</v>
      </c>
      <c r="Y256" s="10">
        <v>126.83</v>
      </c>
      <c r="Z256" s="10">
        <v>252.05</v>
      </c>
      <c r="AA256" s="10">
        <v>105.9</v>
      </c>
      <c r="AB256" s="10">
        <v>190.95</v>
      </c>
      <c r="AC256" s="93">
        <v>0</v>
      </c>
      <c r="AD256" s="10">
        <v>73.23</v>
      </c>
      <c r="AE256" s="46">
        <v>140.76</v>
      </c>
      <c r="AF256" s="46" t="s">
        <v>111</v>
      </c>
      <c r="AG256" s="46">
        <v>107.52</v>
      </c>
      <c r="AH256" s="36"/>
      <c r="AI256" s="32"/>
      <c r="AJ256" s="8" t="s">
        <v>94</v>
      </c>
      <c r="AK256" s="10">
        <v>107.52</v>
      </c>
      <c r="AL256" s="10">
        <v>110.99</v>
      </c>
      <c r="AM256" s="10">
        <v>153.19</v>
      </c>
      <c r="AN256" s="10">
        <v>175.91</v>
      </c>
      <c r="AO256" s="10">
        <v>117.75</v>
      </c>
      <c r="AP256" s="10">
        <v>69.790000000000006</v>
      </c>
      <c r="AQ256" s="10">
        <v>92.26</v>
      </c>
      <c r="AR256" s="10">
        <v>63.22</v>
      </c>
      <c r="AS256" s="10">
        <v>105.69</v>
      </c>
      <c r="AT256" s="10">
        <v>108.3</v>
      </c>
      <c r="AU256" s="10">
        <v>75.06</v>
      </c>
      <c r="AV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</row>
    <row r="257" spans="1:64">
      <c r="A257" s="36"/>
      <c r="B257" s="32"/>
      <c r="C257" s="8" t="s">
        <v>95</v>
      </c>
      <c r="D257" s="72">
        <v>106.78</v>
      </c>
      <c r="E257" s="10">
        <v>106.78</v>
      </c>
      <c r="F257" s="10">
        <v>103.96</v>
      </c>
      <c r="G257" s="10">
        <v>101.64</v>
      </c>
      <c r="H257" s="10">
        <v>113.64</v>
      </c>
      <c r="I257" s="10">
        <v>157.69</v>
      </c>
      <c r="J257" s="10">
        <v>96.73</v>
      </c>
      <c r="K257" s="10">
        <v>188.01</v>
      </c>
      <c r="L257" s="10">
        <v>137.99</v>
      </c>
      <c r="M257" s="10">
        <v>87.9</v>
      </c>
      <c r="N257" s="10">
        <v>90.16</v>
      </c>
      <c r="O257" s="10">
        <v>90.21</v>
      </c>
      <c r="P257" s="10">
        <v>93.93</v>
      </c>
      <c r="Q257" s="10">
        <v>110.92</v>
      </c>
      <c r="R257" s="10">
        <v>93.97</v>
      </c>
      <c r="S257" s="10">
        <v>108.42</v>
      </c>
      <c r="T257" s="10">
        <v>98.16</v>
      </c>
      <c r="U257" s="10">
        <v>95.62</v>
      </c>
      <c r="V257" s="10">
        <v>140.87</v>
      </c>
      <c r="W257" s="10">
        <v>57.17</v>
      </c>
      <c r="X257" s="10">
        <v>136.11000000000001</v>
      </c>
      <c r="Y257" s="10">
        <v>96.11</v>
      </c>
      <c r="Z257" s="10">
        <v>258.55</v>
      </c>
      <c r="AA257" s="10">
        <v>112.77</v>
      </c>
      <c r="AB257" s="10">
        <v>193.34</v>
      </c>
      <c r="AC257" s="93">
        <v>0</v>
      </c>
      <c r="AD257" s="10">
        <v>79.180000000000007</v>
      </c>
      <c r="AE257" s="46">
        <v>114.58</v>
      </c>
      <c r="AF257" s="46" t="s">
        <v>111</v>
      </c>
      <c r="AG257" s="46">
        <v>106.78</v>
      </c>
      <c r="AH257" s="36"/>
      <c r="AI257" s="32"/>
      <c r="AJ257" s="8" t="s">
        <v>95</v>
      </c>
      <c r="AK257" s="10">
        <v>106.78</v>
      </c>
      <c r="AL257" s="10">
        <v>125.24</v>
      </c>
      <c r="AM257" s="10">
        <v>143.30000000000001</v>
      </c>
      <c r="AN257" s="10">
        <v>164.64</v>
      </c>
      <c r="AO257" s="10">
        <v>102.26</v>
      </c>
      <c r="AP257" s="10">
        <v>76.39</v>
      </c>
      <c r="AQ257" s="10">
        <v>97.48</v>
      </c>
      <c r="AR257" s="10">
        <v>67.180000000000007</v>
      </c>
      <c r="AS257" s="10">
        <v>100.32</v>
      </c>
      <c r="AT257" s="10">
        <v>100.09</v>
      </c>
      <c r="AU257" s="10">
        <v>92.02</v>
      </c>
      <c r="AV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</row>
    <row r="258" spans="1:64">
      <c r="A258" s="36"/>
      <c r="B258" s="32"/>
      <c r="C258" s="8" t="s">
        <v>96</v>
      </c>
      <c r="D258" s="72">
        <v>100.14</v>
      </c>
      <c r="E258" s="10">
        <v>100.13</v>
      </c>
      <c r="F258" s="10">
        <v>102.13</v>
      </c>
      <c r="G258" s="10">
        <v>111.78</v>
      </c>
      <c r="H258" s="10">
        <v>109.64</v>
      </c>
      <c r="I258" s="10">
        <v>108.28</v>
      </c>
      <c r="J258" s="10">
        <v>84.32</v>
      </c>
      <c r="K258" s="10">
        <v>137.75</v>
      </c>
      <c r="L258" s="10">
        <v>129.47</v>
      </c>
      <c r="M258" s="10">
        <v>85.53</v>
      </c>
      <c r="N258" s="10">
        <v>88.1</v>
      </c>
      <c r="O258" s="10">
        <v>78.239999999999995</v>
      </c>
      <c r="P258" s="10">
        <v>105.12</v>
      </c>
      <c r="Q258" s="10">
        <v>110.83</v>
      </c>
      <c r="R258" s="10">
        <v>95.37</v>
      </c>
      <c r="S258" s="10">
        <v>94.21</v>
      </c>
      <c r="T258" s="10">
        <v>96.57</v>
      </c>
      <c r="U258" s="10">
        <v>97.69</v>
      </c>
      <c r="V258" s="10">
        <v>127</v>
      </c>
      <c r="W258" s="10">
        <v>63.9</v>
      </c>
      <c r="X258" s="10">
        <v>138.26</v>
      </c>
      <c r="Y258" s="10">
        <v>123.03</v>
      </c>
      <c r="Z258" s="10">
        <v>251.54</v>
      </c>
      <c r="AA258" s="10">
        <v>122.44</v>
      </c>
      <c r="AB258" s="10">
        <v>194.37</v>
      </c>
      <c r="AC258" s="93">
        <v>0</v>
      </c>
      <c r="AD258" s="10">
        <v>81.8</v>
      </c>
      <c r="AE258" s="46">
        <v>151.03</v>
      </c>
      <c r="AF258" s="46" t="s">
        <v>111</v>
      </c>
      <c r="AG258" s="46">
        <v>100.14</v>
      </c>
      <c r="AH258" s="36"/>
      <c r="AI258" s="32"/>
      <c r="AJ258" s="8" t="s">
        <v>96</v>
      </c>
      <c r="AK258" s="10">
        <v>100.14</v>
      </c>
      <c r="AL258" s="10">
        <v>98.95</v>
      </c>
      <c r="AM258" s="10">
        <v>116.32</v>
      </c>
      <c r="AN258" s="10">
        <v>117.27</v>
      </c>
      <c r="AO258" s="10">
        <v>103.42</v>
      </c>
      <c r="AP258" s="10">
        <v>80.2</v>
      </c>
      <c r="AQ258" s="10">
        <v>90.33</v>
      </c>
      <c r="AR258" s="10">
        <v>76.13</v>
      </c>
      <c r="AS258" s="10">
        <v>101.27</v>
      </c>
      <c r="AT258" s="10">
        <v>101.36</v>
      </c>
      <c r="AU258" s="10">
        <v>102.37</v>
      </c>
      <c r="AV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</row>
    <row r="259" spans="1:64">
      <c r="A259" s="36"/>
      <c r="B259" s="34"/>
      <c r="C259" s="15" t="s">
        <v>97</v>
      </c>
      <c r="D259" s="73">
        <v>101.55</v>
      </c>
      <c r="E259" s="14">
        <v>101.55</v>
      </c>
      <c r="F259" s="14">
        <v>103.77</v>
      </c>
      <c r="G259" s="14">
        <v>102.52</v>
      </c>
      <c r="H259" s="14">
        <v>101.19</v>
      </c>
      <c r="I259" s="14">
        <v>121.99</v>
      </c>
      <c r="J259" s="14">
        <v>93.89</v>
      </c>
      <c r="K259" s="14">
        <v>131.77000000000001</v>
      </c>
      <c r="L259" s="14">
        <v>144.87</v>
      </c>
      <c r="M259" s="14">
        <v>80.680000000000007</v>
      </c>
      <c r="N259" s="14">
        <v>88.07</v>
      </c>
      <c r="O259" s="14">
        <v>77.260000000000005</v>
      </c>
      <c r="P259" s="14">
        <v>84.83</v>
      </c>
      <c r="Q259" s="14">
        <v>104.26</v>
      </c>
      <c r="R259" s="14">
        <v>94.31</v>
      </c>
      <c r="S259" s="14">
        <v>118.01</v>
      </c>
      <c r="T259" s="14">
        <v>99.44</v>
      </c>
      <c r="U259" s="14">
        <v>98.24</v>
      </c>
      <c r="V259" s="14">
        <v>121.25</v>
      </c>
      <c r="W259" s="14">
        <v>63.93</v>
      </c>
      <c r="X259" s="14">
        <v>143.47</v>
      </c>
      <c r="Y259" s="14">
        <v>113.35</v>
      </c>
      <c r="Z259" s="14">
        <v>219.46</v>
      </c>
      <c r="AA259" s="14">
        <v>124.18</v>
      </c>
      <c r="AB259" s="14">
        <v>165.79</v>
      </c>
      <c r="AC259" s="104">
        <v>0</v>
      </c>
      <c r="AD259" s="10">
        <v>90.58</v>
      </c>
      <c r="AE259" s="46">
        <v>140.44</v>
      </c>
      <c r="AF259" s="46" t="s">
        <v>111</v>
      </c>
      <c r="AG259" s="46">
        <v>101.55</v>
      </c>
      <c r="AH259" s="36"/>
      <c r="AI259" s="34"/>
      <c r="AJ259" s="15" t="s">
        <v>97</v>
      </c>
      <c r="AK259" s="14">
        <v>101.55</v>
      </c>
      <c r="AL259" s="14">
        <v>96.23</v>
      </c>
      <c r="AM259" s="14">
        <v>110.94</v>
      </c>
      <c r="AN259" s="14">
        <v>123.77</v>
      </c>
      <c r="AO259" s="14">
        <v>92.57</v>
      </c>
      <c r="AP259" s="14">
        <v>76.31</v>
      </c>
      <c r="AQ259" s="14">
        <v>86.44</v>
      </c>
      <c r="AR259" s="14">
        <v>72.040000000000006</v>
      </c>
      <c r="AS259" s="14">
        <v>104.18</v>
      </c>
      <c r="AT259" s="14">
        <v>104.63</v>
      </c>
      <c r="AU259" s="14">
        <v>97.04</v>
      </c>
      <c r="AV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</row>
    <row r="260" spans="1:64">
      <c r="A260" s="8"/>
      <c r="B260" s="32" t="s">
        <v>104</v>
      </c>
      <c r="C260" s="22" t="s">
        <v>84</v>
      </c>
      <c r="D260" s="72">
        <v>98.12</v>
      </c>
      <c r="E260" s="10">
        <v>98.11</v>
      </c>
      <c r="F260" s="10">
        <v>100.33</v>
      </c>
      <c r="G260" s="10">
        <v>103.17</v>
      </c>
      <c r="H260" s="10">
        <v>91.08</v>
      </c>
      <c r="I260" s="10">
        <v>114.92</v>
      </c>
      <c r="J260" s="10">
        <v>104.44</v>
      </c>
      <c r="K260" s="10">
        <v>116.53</v>
      </c>
      <c r="L260" s="10">
        <v>119</v>
      </c>
      <c r="M260" s="10">
        <v>92.1</v>
      </c>
      <c r="N260" s="10">
        <v>82.21</v>
      </c>
      <c r="O260" s="10">
        <v>87.84</v>
      </c>
      <c r="P260" s="10">
        <v>102.81</v>
      </c>
      <c r="Q260" s="10">
        <v>100.37</v>
      </c>
      <c r="R260" s="10">
        <v>103.77</v>
      </c>
      <c r="S260" s="10">
        <v>115.45</v>
      </c>
      <c r="T260" s="10">
        <v>104.17</v>
      </c>
      <c r="U260" s="10">
        <v>93.29</v>
      </c>
      <c r="V260" s="10">
        <v>111.62</v>
      </c>
      <c r="W260" s="10">
        <v>70.930000000000007</v>
      </c>
      <c r="X260" s="10">
        <v>94.32</v>
      </c>
      <c r="Y260" s="10">
        <v>104.82</v>
      </c>
      <c r="Z260" s="10">
        <v>102.76</v>
      </c>
      <c r="AA260" s="10">
        <v>104.49</v>
      </c>
      <c r="AB260" s="10">
        <v>106.49</v>
      </c>
      <c r="AC260" s="103">
        <v>0</v>
      </c>
      <c r="AD260" s="29">
        <v>82.86</v>
      </c>
      <c r="AE260" s="99">
        <v>121.28</v>
      </c>
      <c r="AF260" s="99" t="s">
        <v>111</v>
      </c>
      <c r="AG260" s="99">
        <v>98.12</v>
      </c>
      <c r="AH260" s="8"/>
      <c r="AI260" s="32" t="s">
        <v>104</v>
      </c>
      <c r="AJ260" s="22" t="s">
        <v>84</v>
      </c>
      <c r="AK260" s="10">
        <v>98.12</v>
      </c>
      <c r="AL260" s="10">
        <v>88.36</v>
      </c>
      <c r="AM260" s="10">
        <v>98.74</v>
      </c>
      <c r="AN260" s="10">
        <v>111.51</v>
      </c>
      <c r="AO260" s="10">
        <v>87.91</v>
      </c>
      <c r="AP260" s="10">
        <v>80.47</v>
      </c>
      <c r="AQ260" s="10">
        <v>86.21</v>
      </c>
      <c r="AR260" s="10">
        <v>77.900000000000006</v>
      </c>
      <c r="AS260" s="10">
        <v>104.49</v>
      </c>
      <c r="AT260" s="10">
        <v>104.96</v>
      </c>
      <c r="AU260" s="10">
        <v>95.84</v>
      </c>
      <c r="AV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</row>
    <row r="261" spans="1:64">
      <c r="A261" s="8"/>
      <c r="B261" s="32"/>
      <c r="C261" s="8" t="s">
        <v>86</v>
      </c>
      <c r="D261" s="72">
        <v>101.38</v>
      </c>
      <c r="E261" s="10">
        <v>101.33</v>
      </c>
      <c r="F261" s="10">
        <v>95.87</v>
      </c>
      <c r="G261" s="10">
        <v>113.92</v>
      </c>
      <c r="H261" s="10">
        <v>84.09</v>
      </c>
      <c r="I261" s="10">
        <v>109.95</v>
      </c>
      <c r="J261" s="10">
        <v>109.18</v>
      </c>
      <c r="K261" s="10">
        <v>120.55</v>
      </c>
      <c r="L261" s="10">
        <v>98.76</v>
      </c>
      <c r="M261" s="10">
        <v>90.53</v>
      </c>
      <c r="N261" s="10">
        <v>91.14</v>
      </c>
      <c r="O261" s="10">
        <v>91.83</v>
      </c>
      <c r="P261" s="10">
        <v>96.74</v>
      </c>
      <c r="Q261" s="10">
        <v>100.88</v>
      </c>
      <c r="R261" s="10">
        <v>101.16</v>
      </c>
      <c r="S261" s="10">
        <v>120.39</v>
      </c>
      <c r="T261" s="10">
        <v>95.89</v>
      </c>
      <c r="U261" s="10">
        <v>91.59</v>
      </c>
      <c r="V261" s="10">
        <v>109.96</v>
      </c>
      <c r="W261" s="10">
        <v>78.680000000000007</v>
      </c>
      <c r="X261" s="10">
        <v>109.7</v>
      </c>
      <c r="Y261" s="10">
        <v>106.36</v>
      </c>
      <c r="Z261" s="10">
        <v>131.55000000000001</v>
      </c>
      <c r="AA261" s="10">
        <v>120.34</v>
      </c>
      <c r="AB261" s="10">
        <v>110.46</v>
      </c>
      <c r="AC261" s="93">
        <v>0</v>
      </c>
      <c r="AD261" s="10">
        <v>96.94</v>
      </c>
      <c r="AE261" s="46">
        <v>123.52</v>
      </c>
      <c r="AF261" s="46" t="s">
        <v>111</v>
      </c>
      <c r="AG261" s="46">
        <v>101.38</v>
      </c>
      <c r="AH261" s="8"/>
      <c r="AI261" s="32"/>
      <c r="AJ261" s="8" t="s">
        <v>86</v>
      </c>
      <c r="AK261" s="10">
        <v>101.38</v>
      </c>
      <c r="AL261" s="10">
        <v>92.98</v>
      </c>
      <c r="AM261" s="10">
        <v>98.82</v>
      </c>
      <c r="AN261" s="10">
        <v>107.17</v>
      </c>
      <c r="AO261" s="10">
        <v>82.85</v>
      </c>
      <c r="AP261" s="10">
        <v>87.23</v>
      </c>
      <c r="AQ261" s="10">
        <v>91.53</v>
      </c>
      <c r="AR261" s="10">
        <v>83.56</v>
      </c>
      <c r="AS261" s="10">
        <v>103.81</v>
      </c>
      <c r="AT261" s="10">
        <v>104.35</v>
      </c>
      <c r="AU261" s="10">
        <v>92.23</v>
      </c>
      <c r="AV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</row>
    <row r="262" spans="1:64">
      <c r="A262" s="8"/>
      <c r="B262" s="32"/>
      <c r="C262" s="8" t="s">
        <v>88</v>
      </c>
      <c r="D262" s="72">
        <v>100.13</v>
      </c>
      <c r="E262" s="10">
        <v>100.13</v>
      </c>
      <c r="F262" s="10">
        <v>98.89</v>
      </c>
      <c r="G262" s="10">
        <v>95.04</v>
      </c>
      <c r="H262" s="10">
        <v>124.41</v>
      </c>
      <c r="I262" s="10">
        <v>97.94</v>
      </c>
      <c r="J262" s="10">
        <v>105.46</v>
      </c>
      <c r="K262" s="10">
        <v>87.95</v>
      </c>
      <c r="L262" s="10">
        <v>91.04</v>
      </c>
      <c r="M262" s="10">
        <v>99.16</v>
      </c>
      <c r="N262" s="10">
        <v>100.14</v>
      </c>
      <c r="O262" s="10">
        <v>86.92</v>
      </c>
      <c r="P262" s="10">
        <v>103.1</v>
      </c>
      <c r="Q262" s="10">
        <v>100.1</v>
      </c>
      <c r="R262" s="10">
        <v>107.51</v>
      </c>
      <c r="S262" s="10">
        <v>99.45</v>
      </c>
      <c r="T262" s="10">
        <v>103.57</v>
      </c>
      <c r="U262" s="10">
        <v>93.66</v>
      </c>
      <c r="V262" s="10">
        <v>108.31</v>
      </c>
      <c r="W262" s="10">
        <v>77.39</v>
      </c>
      <c r="X262" s="10">
        <v>106.06</v>
      </c>
      <c r="Y262" s="10">
        <v>105.87</v>
      </c>
      <c r="Z262" s="10">
        <v>119.27</v>
      </c>
      <c r="AA262" s="10">
        <v>110.55</v>
      </c>
      <c r="AB262" s="10">
        <v>99.98</v>
      </c>
      <c r="AC262" s="93">
        <v>0</v>
      </c>
      <c r="AD262" s="10">
        <v>98.19</v>
      </c>
      <c r="AE262" s="46">
        <v>115.23</v>
      </c>
      <c r="AF262" s="46" t="s">
        <v>111</v>
      </c>
      <c r="AG262" s="46">
        <v>100.13</v>
      </c>
      <c r="AH262" s="8"/>
      <c r="AI262" s="32"/>
      <c r="AJ262" s="8" t="s">
        <v>88</v>
      </c>
      <c r="AK262" s="10">
        <v>100.13</v>
      </c>
      <c r="AL262" s="10">
        <v>91.29</v>
      </c>
      <c r="AM262" s="10">
        <v>96.93</v>
      </c>
      <c r="AN262" s="10">
        <v>97.06</v>
      </c>
      <c r="AO262" s="10">
        <v>106.93</v>
      </c>
      <c r="AP262" s="10">
        <v>87.74</v>
      </c>
      <c r="AQ262" s="10">
        <v>88.73</v>
      </c>
      <c r="AR262" s="10">
        <v>86.35</v>
      </c>
      <c r="AS262" s="10">
        <v>104.33</v>
      </c>
      <c r="AT262" s="10">
        <v>105.12</v>
      </c>
      <c r="AU262" s="10">
        <v>85.13</v>
      </c>
      <c r="AV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</row>
    <row r="263" spans="1:64">
      <c r="A263" s="8"/>
      <c r="B263" s="32"/>
      <c r="C263" s="8" t="s">
        <v>89</v>
      </c>
      <c r="D263" s="72">
        <v>94.85</v>
      </c>
      <c r="E263" s="10">
        <v>94.86</v>
      </c>
      <c r="F263" s="10">
        <v>92.22</v>
      </c>
      <c r="G263" s="10">
        <v>96.6</v>
      </c>
      <c r="H263" s="10">
        <v>111.22</v>
      </c>
      <c r="I263" s="10">
        <v>90.8</v>
      </c>
      <c r="J263" s="10">
        <v>90.83</v>
      </c>
      <c r="K263" s="10">
        <v>82.57</v>
      </c>
      <c r="L263" s="10">
        <v>127.95</v>
      </c>
      <c r="M263" s="10">
        <v>95.16</v>
      </c>
      <c r="N263" s="10">
        <v>96.34</v>
      </c>
      <c r="O263" s="10">
        <v>86.66</v>
      </c>
      <c r="P263" s="10">
        <v>106.17</v>
      </c>
      <c r="Q263" s="10">
        <v>97.86</v>
      </c>
      <c r="R263" s="10">
        <v>105.55</v>
      </c>
      <c r="S263" s="10">
        <v>95.76</v>
      </c>
      <c r="T263" s="10">
        <v>106.7</v>
      </c>
      <c r="U263" s="10">
        <v>96.73</v>
      </c>
      <c r="V263" s="10">
        <v>104.61</v>
      </c>
      <c r="W263" s="10">
        <v>76.739999999999995</v>
      </c>
      <c r="X263" s="10">
        <v>91.35</v>
      </c>
      <c r="Y263" s="10">
        <v>87.76</v>
      </c>
      <c r="Z263" s="10">
        <v>81.22</v>
      </c>
      <c r="AA263" s="10">
        <v>123.65</v>
      </c>
      <c r="AB263" s="10">
        <v>95.12</v>
      </c>
      <c r="AC263" s="93">
        <v>0</v>
      </c>
      <c r="AD263" s="10">
        <v>85.76</v>
      </c>
      <c r="AE263" s="46">
        <v>110.23</v>
      </c>
      <c r="AF263" s="46" t="s">
        <v>111</v>
      </c>
      <c r="AG263" s="46">
        <v>94.85</v>
      </c>
      <c r="AH263" s="8"/>
      <c r="AI263" s="32"/>
      <c r="AJ263" s="8" t="s">
        <v>89</v>
      </c>
      <c r="AK263" s="10">
        <v>94.85</v>
      </c>
      <c r="AL263" s="10">
        <v>85.66</v>
      </c>
      <c r="AM263" s="10">
        <v>89.34</v>
      </c>
      <c r="AN263" s="10">
        <v>88.19</v>
      </c>
      <c r="AO263" s="10">
        <v>100.44</v>
      </c>
      <c r="AP263" s="10">
        <v>86.78</v>
      </c>
      <c r="AQ263" s="10">
        <v>96.83</v>
      </c>
      <c r="AR263" s="10">
        <v>81.400000000000006</v>
      </c>
      <c r="AS263" s="10">
        <v>99.83</v>
      </c>
      <c r="AT263" s="10">
        <v>100.17</v>
      </c>
      <c r="AU263" s="10">
        <v>89.81</v>
      </c>
      <c r="AV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</row>
    <row r="264" spans="1:64">
      <c r="A264" s="8"/>
      <c r="B264" s="32"/>
      <c r="C264" s="8" t="s">
        <v>90</v>
      </c>
      <c r="D264" s="72">
        <v>96.1</v>
      </c>
      <c r="E264" s="10">
        <v>96.11</v>
      </c>
      <c r="F264" s="10">
        <v>88.3</v>
      </c>
      <c r="G264" s="10">
        <v>95.11</v>
      </c>
      <c r="H264" s="10">
        <v>99.91</v>
      </c>
      <c r="I264" s="10">
        <v>96.71</v>
      </c>
      <c r="J264" s="10">
        <v>86.27</v>
      </c>
      <c r="K264" s="10">
        <v>85.98</v>
      </c>
      <c r="L264" s="10">
        <v>143.53</v>
      </c>
      <c r="M264" s="10">
        <v>87.66</v>
      </c>
      <c r="N264" s="10">
        <v>93.37</v>
      </c>
      <c r="O264" s="10">
        <v>88</v>
      </c>
      <c r="P264" s="10">
        <v>109.14</v>
      </c>
      <c r="Q264" s="10">
        <v>102.24</v>
      </c>
      <c r="R264" s="10">
        <v>103.09</v>
      </c>
      <c r="S264" s="10">
        <v>103.17</v>
      </c>
      <c r="T264" s="10">
        <v>123.84</v>
      </c>
      <c r="U264" s="10">
        <v>108.08</v>
      </c>
      <c r="V264" s="10">
        <v>98.38</v>
      </c>
      <c r="W264" s="10">
        <v>91.17</v>
      </c>
      <c r="X264" s="10">
        <v>97.2</v>
      </c>
      <c r="Y264" s="10">
        <v>91.3</v>
      </c>
      <c r="Z264" s="10">
        <v>102.89</v>
      </c>
      <c r="AA264" s="10">
        <v>126.82</v>
      </c>
      <c r="AB264" s="10">
        <v>91.95</v>
      </c>
      <c r="AC264" s="93">
        <v>0</v>
      </c>
      <c r="AD264" s="10">
        <v>75.13</v>
      </c>
      <c r="AE264" s="46">
        <v>93.41</v>
      </c>
      <c r="AF264" s="46" t="s">
        <v>111</v>
      </c>
      <c r="AG264" s="46">
        <v>96.1</v>
      </c>
      <c r="AH264" s="8"/>
      <c r="AI264" s="32"/>
      <c r="AJ264" s="8" t="s">
        <v>90</v>
      </c>
      <c r="AK264" s="10">
        <v>96.1</v>
      </c>
      <c r="AL264" s="10">
        <v>93.38</v>
      </c>
      <c r="AM264" s="10">
        <v>94.8</v>
      </c>
      <c r="AN264" s="10">
        <v>95.32</v>
      </c>
      <c r="AO264" s="10">
        <v>101.37</v>
      </c>
      <c r="AP264" s="10">
        <v>96.8</v>
      </c>
      <c r="AQ264" s="10">
        <v>96.46</v>
      </c>
      <c r="AR264" s="10">
        <v>96.49</v>
      </c>
      <c r="AS264" s="10">
        <v>99.01</v>
      </c>
      <c r="AT264" s="10">
        <v>98.42</v>
      </c>
      <c r="AU264" s="10">
        <v>118.81</v>
      </c>
      <c r="AV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</row>
    <row r="265" spans="1:64">
      <c r="A265" s="8"/>
      <c r="B265" s="32"/>
      <c r="C265" s="8" t="s">
        <v>91</v>
      </c>
      <c r="D265" s="72">
        <v>96.68</v>
      </c>
      <c r="E265" s="10">
        <v>96.69</v>
      </c>
      <c r="F265" s="10">
        <v>97.39</v>
      </c>
      <c r="G265" s="10">
        <v>68.36</v>
      </c>
      <c r="H265" s="10">
        <v>105.15</v>
      </c>
      <c r="I265" s="10">
        <v>95.17</v>
      </c>
      <c r="J265" s="10">
        <v>60.71</v>
      </c>
      <c r="K265" s="10">
        <v>89.41</v>
      </c>
      <c r="L265" s="10">
        <v>182.07</v>
      </c>
      <c r="M265" s="10">
        <v>114.54</v>
      </c>
      <c r="N265" s="10">
        <v>96</v>
      </c>
      <c r="O265" s="10">
        <v>97</v>
      </c>
      <c r="P265" s="10">
        <v>102.3</v>
      </c>
      <c r="Q265" s="10">
        <v>98.15</v>
      </c>
      <c r="R265" s="10">
        <v>105.88</v>
      </c>
      <c r="S265" s="10">
        <v>107.3</v>
      </c>
      <c r="T265" s="10">
        <v>97.28</v>
      </c>
      <c r="U265" s="10">
        <v>102.7</v>
      </c>
      <c r="V265" s="10">
        <v>95.72</v>
      </c>
      <c r="W265" s="10">
        <v>74.88</v>
      </c>
      <c r="X265" s="10">
        <v>99.2</v>
      </c>
      <c r="Y265" s="10">
        <v>103.49</v>
      </c>
      <c r="Z265" s="10">
        <v>102.84</v>
      </c>
      <c r="AA265" s="10">
        <v>116.01</v>
      </c>
      <c r="AB265" s="10">
        <v>89.35</v>
      </c>
      <c r="AC265" s="93">
        <v>0</v>
      </c>
      <c r="AD265" s="10">
        <v>94.53</v>
      </c>
      <c r="AE265" s="46">
        <v>94.8</v>
      </c>
      <c r="AF265" s="46" t="s">
        <v>111</v>
      </c>
      <c r="AG265" s="46">
        <v>96.68</v>
      </c>
      <c r="AH265" s="8"/>
      <c r="AI265" s="32"/>
      <c r="AJ265" s="8" t="s">
        <v>91</v>
      </c>
      <c r="AK265" s="10">
        <v>96.68</v>
      </c>
      <c r="AL265" s="10">
        <v>98.61</v>
      </c>
      <c r="AM265" s="10">
        <v>102.21</v>
      </c>
      <c r="AN265" s="10">
        <v>100.51</v>
      </c>
      <c r="AO265" s="10">
        <v>102.27</v>
      </c>
      <c r="AP265" s="10">
        <v>90.64</v>
      </c>
      <c r="AQ265" s="10">
        <v>97.22</v>
      </c>
      <c r="AR265" s="10">
        <v>87.68</v>
      </c>
      <c r="AS265" s="10">
        <v>96.61</v>
      </c>
      <c r="AT265" s="10">
        <v>95.41</v>
      </c>
      <c r="AU265" s="10">
        <v>117.77</v>
      </c>
      <c r="AV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</row>
    <row r="266" spans="1:64">
      <c r="A266" s="8"/>
      <c r="B266" s="32"/>
      <c r="C266" s="8" t="s">
        <v>92</v>
      </c>
      <c r="D266" s="72">
        <v>95.64</v>
      </c>
      <c r="E266" s="10">
        <v>95.64</v>
      </c>
      <c r="F266" s="10">
        <v>102.39</v>
      </c>
      <c r="G266" s="10">
        <v>58.29</v>
      </c>
      <c r="H266" s="10">
        <v>115.52</v>
      </c>
      <c r="I266" s="10">
        <v>90.77</v>
      </c>
      <c r="J266" s="10">
        <v>96.76</v>
      </c>
      <c r="K266" s="10">
        <v>89.09</v>
      </c>
      <c r="L266" s="10">
        <v>66.17</v>
      </c>
      <c r="M266" s="10">
        <v>114.07</v>
      </c>
      <c r="N266" s="10">
        <v>94.62</v>
      </c>
      <c r="O266" s="10">
        <v>96.15</v>
      </c>
      <c r="P266" s="10">
        <v>97.14</v>
      </c>
      <c r="Q266" s="10">
        <v>100.98</v>
      </c>
      <c r="R266" s="10">
        <v>96.36</v>
      </c>
      <c r="S266" s="10">
        <v>87.92</v>
      </c>
      <c r="T266" s="10">
        <v>96.34</v>
      </c>
      <c r="U266" s="10">
        <v>103.92</v>
      </c>
      <c r="V266" s="10">
        <v>93.45</v>
      </c>
      <c r="W266" s="10">
        <v>77.53</v>
      </c>
      <c r="X266" s="10">
        <v>95.36</v>
      </c>
      <c r="Y266" s="10">
        <v>92.46</v>
      </c>
      <c r="Z266" s="10">
        <v>89.38</v>
      </c>
      <c r="AA266" s="10">
        <v>108.65</v>
      </c>
      <c r="AB266" s="10">
        <v>98.37</v>
      </c>
      <c r="AC266" s="93">
        <v>0</v>
      </c>
      <c r="AD266" s="10">
        <v>116.87</v>
      </c>
      <c r="AE266" s="46">
        <v>87</v>
      </c>
      <c r="AF266" s="46" t="s">
        <v>111</v>
      </c>
      <c r="AG266" s="46">
        <v>95.64</v>
      </c>
      <c r="AH266" s="8"/>
      <c r="AI266" s="32"/>
      <c r="AJ266" s="8" t="s">
        <v>92</v>
      </c>
      <c r="AK266" s="10">
        <v>95.64</v>
      </c>
      <c r="AL266" s="10">
        <v>95.72</v>
      </c>
      <c r="AM266" s="10">
        <v>98.9</v>
      </c>
      <c r="AN266" s="10">
        <v>84.2</v>
      </c>
      <c r="AO266" s="10">
        <v>117.99</v>
      </c>
      <c r="AP266" s="10">
        <v>85.22</v>
      </c>
      <c r="AQ266" s="10">
        <v>92</v>
      </c>
      <c r="AR266" s="10">
        <v>82.57</v>
      </c>
      <c r="AS266" s="10">
        <v>96.36</v>
      </c>
      <c r="AT266" s="10">
        <v>96.4</v>
      </c>
      <c r="AU266" s="10">
        <v>109.21</v>
      </c>
      <c r="AV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</row>
    <row r="267" spans="1:64">
      <c r="A267" s="8"/>
      <c r="B267" s="32"/>
      <c r="C267" s="8" t="s">
        <v>93</v>
      </c>
      <c r="D267" s="72">
        <v>112.33</v>
      </c>
      <c r="E267" s="10">
        <v>112.33</v>
      </c>
      <c r="F267" s="10">
        <v>109.87</v>
      </c>
      <c r="G267" s="10">
        <v>179.58</v>
      </c>
      <c r="H267" s="10">
        <v>117.07</v>
      </c>
      <c r="I267" s="10">
        <v>92.8</v>
      </c>
      <c r="J267" s="10">
        <v>104.18</v>
      </c>
      <c r="K267" s="10">
        <v>92.22</v>
      </c>
      <c r="L267" s="10">
        <v>77.790000000000006</v>
      </c>
      <c r="M267" s="10">
        <v>102.31</v>
      </c>
      <c r="N267" s="10">
        <v>97.98</v>
      </c>
      <c r="O267" s="10">
        <v>110.31</v>
      </c>
      <c r="P267" s="10">
        <v>72.34</v>
      </c>
      <c r="Q267" s="10">
        <v>109.07</v>
      </c>
      <c r="R267" s="10">
        <v>94.04</v>
      </c>
      <c r="S267" s="10">
        <v>95.18</v>
      </c>
      <c r="T267" s="10">
        <v>84.38</v>
      </c>
      <c r="U267" s="10">
        <v>101.89</v>
      </c>
      <c r="V267" s="10">
        <v>90.34</v>
      </c>
      <c r="W267" s="10">
        <v>194.42</v>
      </c>
      <c r="X267" s="10">
        <v>104.99</v>
      </c>
      <c r="Y267" s="10">
        <v>106.41</v>
      </c>
      <c r="Z267" s="10">
        <v>82.22</v>
      </c>
      <c r="AA267" s="10">
        <v>96.55</v>
      </c>
      <c r="AB267" s="10">
        <v>103.94</v>
      </c>
      <c r="AC267" s="93">
        <v>0</v>
      </c>
      <c r="AD267" s="10">
        <v>109.33</v>
      </c>
      <c r="AE267" s="46">
        <v>90.61</v>
      </c>
      <c r="AF267" s="46" t="s">
        <v>111</v>
      </c>
      <c r="AG267" s="46">
        <v>112.33</v>
      </c>
      <c r="AH267" s="8"/>
      <c r="AI267" s="32"/>
      <c r="AJ267" s="8" t="s">
        <v>93</v>
      </c>
      <c r="AK267" s="10">
        <v>112.33</v>
      </c>
      <c r="AL267" s="10">
        <v>131.37</v>
      </c>
      <c r="AM267" s="10">
        <v>105.6</v>
      </c>
      <c r="AN267" s="10">
        <v>92.1</v>
      </c>
      <c r="AO267" s="10">
        <v>115.88</v>
      </c>
      <c r="AP267" s="10">
        <v>150.97999999999999</v>
      </c>
      <c r="AQ267" s="10">
        <v>97.62</v>
      </c>
      <c r="AR267" s="10">
        <v>171.86</v>
      </c>
      <c r="AS267" s="10">
        <v>100.5</v>
      </c>
      <c r="AT267" s="10">
        <v>100.94</v>
      </c>
      <c r="AU267" s="10">
        <v>97</v>
      </c>
      <c r="AV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</row>
    <row r="268" spans="1:64">
      <c r="A268" s="8"/>
      <c r="B268" s="32"/>
      <c r="C268" s="8" t="s">
        <v>94</v>
      </c>
      <c r="D268" s="72">
        <v>102.27</v>
      </c>
      <c r="E268" s="10">
        <v>102.26</v>
      </c>
      <c r="F268" s="10">
        <v>99.65</v>
      </c>
      <c r="G268" s="10">
        <v>128.94</v>
      </c>
      <c r="H268" s="10">
        <v>105.56</v>
      </c>
      <c r="I268" s="10">
        <v>96.85</v>
      </c>
      <c r="J268" s="10">
        <v>110.53</v>
      </c>
      <c r="K268" s="10">
        <v>92.51</v>
      </c>
      <c r="L268" s="10">
        <v>79.98</v>
      </c>
      <c r="M268" s="10">
        <v>115.89</v>
      </c>
      <c r="N268" s="10">
        <v>97.73</v>
      </c>
      <c r="O268" s="10">
        <v>102.77</v>
      </c>
      <c r="P268" s="10">
        <v>95.95</v>
      </c>
      <c r="Q268" s="10">
        <v>99.74</v>
      </c>
      <c r="R268" s="10">
        <v>87.97</v>
      </c>
      <c r="S268" s="10">
        <v>93.76</v>
      </c>
      <c r="T268" s="10">
        <v>79.16</v>
      </c>
      <c r="U268" s="10">
        <v>98.82</v>
      </c>
      <c r="V268" s="10">
        <v>92.33</v>
      </c>
      <c r="W268" s="10">
        <v>161.04</v>
      </c>
      <c r="X268" s="10">
        <v>99.69</v>
      </c>
      <c r="Y268" s="10">
        <v>95.75</v>
      </c>
      <c r="Z268" s="10">
        <v>90.46</v>
      </c>
      <c r="AA268" s="10">
        <v>88.75</v>
      </c>
      <c r="AB268" s="10">
        <v>107.06</v>
      </c>
      <c r="AC268" s="93">
        <v>0</v>
      </c>
      <c r="AD268" s="10">
        <v>100.33</v>
      </c>
      <c r="AE268" s="46">
        <v>110.28</v>
      </c>
      <c r="AF268" s="46" t="s">
        <v>111</v>
      </c>
      <c r="AG268" s="46">
        <v>102.27</v>
      </c>
      <c r="AH268" s="8"/>
      <c r="AI268" s="32"/>
      <c r="AJ268" s="8" t="s">
        <v>94</v>
      </c>
      <c r="AK268" s="10">
        <v>102.27</v>
      </c>
      <c r="AL268" s="10">
        <v>116.37</v>
      </c>
      <c r="AM268" s="10">
        <v>103.16</v>
      </c>
      <c r="AN268" s="10">
        <v>86</v>
      </c>
      <c r="AO268" s="10">
        <v>111.62</v>
      </c>
      <c r="AP268" s="10">
        <v>128.12</v>
      </c>
      <c r="AQ268" s="10">
        <v>102.63</v>
      </c>
      <c r="AR268" s="10">
        <v>139.1</v>
      </c>
      <c r="AS268" s="10">
        <v>94.5</v>
      </c>
      <c r="AT268" s="10">
        <v>95.38</v>
      </c>
      <c r="AU268" s="10">
        <v>86.52</v>
      </c>
      <c r="AV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</row>
    <row r="269" spans="1:64">
      <c r="A269" s="8"/>
      <c r="B269" s="32"/>
      <c r="C269" s="8" t="s">
        <v>95</v>
      </c>
      <c r="D269" s="72">
        <v>97.53</v>
      </c>
      <c r="E269" s="10">
        <v>97.53</v>
      </c>
      <c r="F269" s="10">
        <v>104.8</v>
      </c>
      <c r="G269" s="10">
        <v>95.8</v>
      </c>
      <c r="H269" s="10">
        <v>95.87</v>
      </c>
      <c r="I269" s="10">
        <v>97.79</v>
      </c>
      <c r="J269" s="10">
        <v>101.16</v>
      </c>
      <c r="K269" s="10">
        <v>101.78</v>
      </c>
      <c r="L269" s="10">
        <v>79.349999999999994</v>
      </c>
      <c r="M269" s="10">
        <v>98.88</v>
      </c>
      <c r="N269" s="10">
        <v>113.05</v>
      </c>
      <c r="O269" s="10">
        <v>112.36</v>
      </c>
      <c r="P269" s="10">
        <v>127.53</v>
      </c>
      <c r="Q269" s="10">
        <v>92.4</v>
      </c>
      <c r="R269" s="10">
        <v>89.89</v>
      </c>
      <c r="S269" s="10">
        <v>86.85</v>
      </c>
      <c r="T269" s="10">
        <v>98.75</v>
      </c>
      <c r="U269" s="10">
        <v>100</v>
      </c>
      <c r="V269" s="10">
        <v>94.95</v>
      </c>
      <c r="W269" s="10">
        <v>85.82</v>
      </c>
      <c r="X269" s="10">
        <v>101.53</v>
      </c>
      <c r="Y269" s="10">
        <v>91.11</v>
      </c>
      <c r="Z269" s="10">
        <v>95.29</v>
      </c>
      <c r="AA269" s="10">
        <v>75.69</v>
      </c>
      <c r="AB269" s="10">
        <v>102.78</v>
      </c>
      <c r="AC269" s="93">
        <v>0</v>
      </c>
      <c r="AD269" s="10">
        <v>105.64</v>
      </c>
      <c r="AE269" s="46">
        <v>93.42</v>
      </c>
      <c r="AF269" s="46" t="s">
        <v>111</v>
      </c>
      <c r="AG269" s="46">
        <v>97.53</v>
      </c>
      <c r="AH269" s="8"/>
      <c r="AI269" s="32"/>
      <c r="AJ269" s="8" t="s">
        <v>95</v>
      </c>
      <c r="AK269" s="10">
        <v>97.53</v>
      </c>
      <c r="AL269" s="10">
        <v>108.39</v>
      </c>
      <c r="AM269" s="10">
        <v>103.34</v>
      </c>
      <c r="AN269" s="10">
        <v>99</v>
      </c>
      <c r="AO269" s="10">
        <v>102.18</v>
      </c>
      <c r="AP269" s="10">
        <v>95.41</v>
      </c>
      <c r="AQ269" s="10">
        <v>114.08</v>
      </c>
      <c r="AR269" s="10">
        <v>87.37</v>
      </c>
      <c r="AS269" s="10">
        <v>94.02</v>
      </c>
      <c r="AT269" s="10">
        <v>93.28</v>
      </c>
      <c r="AU269" s="10">
        <v>101.57</v>
      </c>
      <c r="AV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</row>
    <row r="270" spans="1:64">
      <c r="A270" s="8"/>
      <c r="B270" s="32"/>
      <c r="C270" s="8" t="s">
        <v>96</v>
      </c>
      <c r="D270" s="72">
        <v>100.45</v>
      </c>
      <c r="E270" s="10">
        <v>100.44</v>
      </c>
      <c r="F270" s="10">
        <v>103.85</v>
      </c>
      <c r="G270" s="10">
        <v>93</v>
      </c>
      <c r="H270" s="10">
        <v>84.62</v>
      </c>
      <c r="I270" s="10">
        <v>105.42</v>
      </c>
      <c r="J270" s="10">
        <v>100.36</v>
      </c>
      <c r="K270" s="10">
        <v>136.66</v>
      </c>
      <c r="L270" s="10">
        <v>68.790000000000006</v>
      </c>
      <c r="M270" s="10">
        <v>105.24</v>
      </c>
      <c r="N270" s="10">
        <v>108.59</v>
      </c>
      <c r="O270" s="10">
        <v>125.39</v>
      </c>
      <c r="P270" s="10">
        <v>113.37</v>
      </c>
      <c r="Q270" s="10">
        <v>100.09</v>
      </c>
      <c r="R270" s="10">
        <v>95.28</v>
      </c>
      <c r="S270" s="10">
        <v>85.31</v>
      </c>
      <c r="T270" s="10">
        <v>102.06</v>
      </c>
      <c r="U270" s="10">
        <v>99.5</v>
      </c>
      <c r="V270" s="10">
        <v>95.27</v>
      </c>
      <c r="W270" s="10">
        <v>81.34</v>
      </c>
      <c r="X270" s="10">
        <v>100.68</v>
      </c>
      <c r="Y270" s="10">
        <v>124.08</v>
      </c>
      <c r="Z270" s="10">
        <v>86.52</v>
      </c>
      <c r="AA270" s="10">
        <v>70.010000000000005</v>
      </c>
      <c r="AB270" s="10">
        <v>94.79</v>
      </c>
      <c r="AC270" s="93">
        <v>0</v>
      </c>
      <c r="AD270" s="10">
        <v>106.7</v>
      </c>
      <c r="AE270" s="46">
        <v>76.16</v>
      </c>
      <c r="AF270" s="46" t="s">
        <v>111</v>
      </c>
      <c r="AG270" s="46">
        <v>100.45</v>
      </c>
      <c r="AH270" s="8"/>
      <c r="AI270" s="32"/>
      <c r="AJ270" s="8" t="s">
        <v>96</v>
      </c>
      <c r="AK270" s="10">
        <v>100.45</v>
      </c>
      <c r="AL270" s="10">
        <v>104.27</v>
      </c>
      <c r="AM270" s="10">
        <v>115.02</v>
      </c>
      <c r="AN270" s="10">
        <v>121.69</v>
      </c>
      <c r="AO270" s="10">
        <v>87.5</v>
      </c>
      <c r="AP270" s="10">
        <v>98.67</v>
      </c>
      <c r="AQ270" s="10">
        <v>121.08</v>
      </c>
      <c r="AR270" s="10">
        <v>88.82</v>
      </c>
      <c r="AS270" s="10">
        <v>98.18</v>
      </c>
      <c r="AT270" s="10">
        <v>97.93</v>
      </c>
      <c r="AU270" s="10">
        <v>105.65</v>
      </c>
      <c r="AV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</row>
    <row r="271" spans="1:64">
      <c r="A271" s="8"/>
      <c r="B271" s="32"/>
      <c r="C271" s="15" t="s">
        <v>97</v>
      </c>
      <c r="D271" s="73">
        <v>99.46</v>
      </c>
      <c r="E271" s="14">
        <v>99.45</v>
      </c>
      <c r="F271" s="14">
        <v>102.6</v>
      </c>
      <c r="G271" s="14">
        <v>78.819999999999993</v>
      </c>
      <c r="H271" s="14">
        <v>81.290000000000006</v>
      </c>
      <c r="I271" s="14">
        <v>94.94</v>
      </c>
      <c r="J271" s="14">
        <v>101.29</v>
      </c>
      <c r="K271" s="14">
        <v>99.63</v>
      </c>
      <c r="L271" s="14">
        <v>62.73</v>
      </c>
      <c r="M271" s="14">
        <v>82.18</v>
      </c>
      <c r="N271" s="14">
        <v>136.72999999999999</v>
      </c>
      <c r="O271" s="14">
        <v>111.59</v>
      </c>
      <c r="P271" s="14">
        <v>90.84</v>
      </c>
      <c r="Q271" s="14">
        <v>95.09</v>
      </c>
      <c r="R271" s="14">
        <v>104.06</v>
      </c>
      <c r="S271" s="14">
        <v>94.2</v>
      </c>
      <c r="T271" s="14">
        <v>101.71</v>
      </c>
      <c r="U271" s="14">
        <v>101.28</v>
      </c>
      <c r="V271" s="14">
        <v>98.64</v>
      </c>
      <c r="W271" s="14">
        <v>91.91</v>
      </c>
      <c r="X271" s="14">
        <v>96.41</v>
      </c>
      <c r="Y271" s="14">
        <v>77.069999999999993</v>
      </c>
      <c r="Z271" s="14">
        <v>106.64</v>
      </c>
      <c r="AA271" s="14">
        <v>68.45</v>
      </c>
      <c r="AB271" s="14">
        <v>97.79</v>
      </c>
      <c r="AC271" s="104">
        <v>0</v>
      </c>
      <c r="AD271" s="14">
        <v>141.53</v>
      </c>
      <c r="AE271" s="102">
        <v>72.010000000000005</v>
      </c>
      <c r="AF271" s="102" t="s">
        <v>111</v>
      </c>
      <c r="AG271" s="102">
        <v>99.46</v>
      </c>
      <c r="AH271" s="8"/>
      <c r="AI271" s="32"/>
      <c r="AJ271" s="15" t="s">
        <v>97</v>
      </c>
      <c r="AK271" s="14">
        <v>99.46</v>
      </c>
      <c r="AL271" s="10">
        <v>97.26</v>
      </c>
      <c r="AM271" s="10">
        <v>99.92</v>
      </c>
      <c r="AN271" s="10">
        <v>106.56</v>
      </c>
      <c r="AO271" s="10">
        <v>93.74</v>
      </c>
      <c r="AP271" s="10">
        <v>98.07</v>
      </c>
      <c r="AQ271" s="10">
        <v>114.5</v>
      </c>
      <c r="AR271" s="10">
        <v>91.41</v>
      </c>
      <c r="AS271" s="10">
        <v>100.21</v>
      </c>
      <c r="AT271" s="10">
        <v>99.46</v>
      </c>
      <c r="AU271" s="92">
        <v>116.76</v>
      </c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</row>
    <row r="272" spans="1:64">
      <c r="A272" s="36"/>
      <c r="B272" s="28" t="s">
        <v>105</v>
      </c>
      <c r="C272" s="22" t="s">
        <v>84</v>
      </c>
      <c r="D272" s="71">
        <v>95.75</v>
      </c>
      <c r="E272" s="29">
        <v>95.72</v>
      </c>
      <c r="F272" s="29">
        <v>102.96</v>
      </c>
      <c r="G272" s="29">
        <v>77.73</v>
      </c>
      <c r="H272" s="29">
        <v>78.95</v>
      </c>
      <c r="I272" s="29">
        <v>99.94</v>
      </c>
      <c r="J272" s="29">
        <v>94.43</v>
      </c>
      <c r="K272" s="29">
        <v>101.57</v>
      </c>
      <c r="L272" s="29">
        <v>91.06</v>
      </c>
      <c r="M272" s="29">
        <v>53.6</v>
      </c>
      <c r="N272" s="29">
        <v>90.65</v>
      </c>
      <c r="O272" s="29">
        <v>106.74</v>
      </c>
      <c r="P272" s="29">
        <v>94.58</v>
      </c>
      <c r="Q272" s="29">
        <v>92.86</v>
      </c>
      <c r="R272" s="29">
        <v>108.94</v>
      </c>
      <c r="S272" s="29">
        <v>79.42</v>
      </c>
      <c r="T272" s="29">
        <v>88.98</v>
      </c>
      <c r="U272" s="29">
        <v>95.92</v>
      </c>
      <c r="V272" s="29">
        <v>101.63</v>
      </c>
      <c r="W272" s="29">
        <v>80.23</v>
      </c>
      <c r="X272" s="29">
        <v>100.17</v>
      </c>
      <c r="Y272" s="29">
        <v>98.59</v>
      </c>
      <c r="Z272" s="29">
        <v>102.37</v>
      </c>
      <c r="AA272" s="29">
        <v>82.78</v>
      </c>
      <c r="AB272" s="29">
        <v>94.59</v>
      </c>
      <c r="AC272" s="103">
        <v>0</v>
      </c>
      <c r="AD272" s="10">
        <v>126.64</v>
      </c>
      <c r="AE272" s="46">
        <v>74.95</v>
      </c>
      <c r="AF272" s="46" t="s">
        <v>111</v>
      </c>
      <c r="AG272" s="46">
        <v>95.75</v>
      </c>
      <c r="AH272" s="36"/>
      <c r="AI272" s="28" t="s">
        <v>105</v>
      </c>
      <c r="AJ272" s="22" t="s">
        <v>84</v>
      </c>
      <c r="AK272" s="10">
        <v>95.75</v>
      </c>
      <c r="AL272" s="29">
        <v>89.2</v>
      </c>
      <c r="AM272" s="41">
        <v>87.28</v>
      </c>
      <c r="AN272" s="41">
        <v>100.75</v>
      </c>
      <c r="AO272" s="41">
        <v>82.75</v>
      </c>
      <c r="AP272" s="41">
        <v>96.12</v>
      </c>
      <c r="AQ272" s="41">
        <v>120.42</v>
      </c>
      <c r="AR272" s="41">
        <v>85.97</v>
      </c>
      <c r="AS272" s="41">
        <v>100.06</v>
      </c>
      <c r="AT272" s="41">
        <v>99.86</v>
      </c>
      <c r="AU272" s="41">
        <v>94.94</v>
      </c>
      <c r="AV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</row>
    <row r="273" spans="1:64">
      <c r="A273" s="36"/>
      <c r="B273" s="32"/>
      <c r="C273" s="8" t="s">
        <v>86</v>
      </c>
      <c r="D273" s="72">
        <v>94.93</v>
      </c>
      <c r="E273" s="10">
        <v>94.97</v>
      </c>
      <c r="F273" s="10">
        <v>102.47</v>
      </c>
      <c r="G273" s="10">
        <v>77.28</v>
      </c>
      <c r="H273" s="10">
        <v>79.59</v>
      </c>
      <c r="I273" s="10">
        <v>76.150000000000006</v>
      </c>
      <c r="J273" s="10">
        <v>81.680000000000007</v>
      </c>
      <c r="K273" s="10">
        <v>79.09</v>
      </c>
      <c r="L273" s="10">
        <v>74.62</v>
      </c>
      <c r="M273" s="10">
        <v>55.89</v>
      </c>
      <c r="N273" s="10">
        <v>81.599999999999994</v>
      </c>
      <c r="O273" s="10">
        <v>93.08</v>
      </c>
      <c r="P273" s="10">
        <v>93.14</v>
      </c>
      <c r="Q273" s="10">
        <v>90.5</v>
      </c>
      <c r="R273" s="10">
        <v>114.25</v>
      </c>
      <c r="S273" s="10">
        <v>71.989999999999995</v>
      </c>
      <c r="T273" s="10">
        <v>95.08</v>
      </c>
      <c r="U273" s="10">
        <v>100.39</v>
      </c>
      <c r="V273" s="10">
        <v>110.65</v>
      </c>
      <c r="W273" s="10">
        <v>74.55</v>
      </c>
      <c r="X273" s="10">
        <v>93.51</v>
      </c>
      <c r="Y273" s="10">
        <v>81.25</v>
      </c>
      <c r="Z273" s="10">
        <v>115.6</v>
      </c>
      <c r="AA273" s="10">
        <v>85.14</v>
      </c>
      <c r="AB273" s="10">
        <v>91.42</v>
      </c>
      <c r="AC273" s="93">
        <v>0</v>
      </c>
      <c r="AD273" s="10">
        <v>96.47</v>
      </c>
      <c r="AE273" s="46">
        <v>63.38</v>
      </c>
      <c r="AF273" s="46" t="s">
        <v>111</v>
      </c>
      <c r="AG273" s="46">
        <v>94.93</v>
      </c>
      <c r="AH273" s="36"/>
      <c r="AI273" s="32"/>
      <c r="AJ273" s="8" t="s">
        <v>86</v>
      </c>
      <c r="AK273" s="10">
        <v>94.93</v>
      </c>
      <c r="AL273" s="10">
        <v>80.78</v>
      </c>
      <c r="AM273" s="38">
        <v>77.78</v>
      </c>
      <c r="AN273" s="38">
        <v>77.33</v>
      </c>
      <c r="AO273" s="38">
        <v>83.81</v>
      </c>
      <c r="AP273" s="38">
        <v>89.17</v>
      </c>
      <c r="AQ273" s="38">
        <v>99.16</v>
      </c>
      <c r="AR273" s="38">
        <v>83.39</v>
      </c>
      <c r="AS273" s="38">
        <v>101.69</v>
      </c>
      <c r="AT273" s="38">
        <v>101.03</v>
      </c>
      <c r="AU273" s="38">
        <v>106.54</v>
      </c>
      <c r="AV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</row>
    <row r="274" spans="1:64">
      <c r="A274" s="36"/>
      <c r="B274" s="32"/>
      <c r="C274" s="8" t="s">
        <v>88</v>
      </c>
      <c r="D274" s="72">
        <v>95.33</v>
      </c>
      <c r="E274" s="10">
        <v>95.33</v>
      </c>
      <c r="F274" s="10">
        <v>102.7</v>
      </c>
      <c r="G274" s="10">
        <v>82.21</v>
      </c>
      <c r="H274" s="10">
        <v>71.989999999999995</v>
      </c>
      <c r="I274" s="10">
        <v>89.21</v>
      </c>
      <c r="J274" s="10">
        <v>75.12</v>
      </c>
      <c r="K274" s="10">
        <v>85.56</v>
      </c>
      <c r="L274" s="10">
        <v>106.04</v>
      </c>
      <c r="M274" s="10">
        <v>46.09</v>
      </c>
      <c r="N274" s="10">
        <v>84.29</v>
      </c>
      <c r="O274" s="10">
        <v>104.23</v>
      </c>
      <c r="P274" s="10">
        <v>84.17</v>
      </c>
      <c r="Q274" s="10">
        <v>94.15</v>
      </c>
      <c r="R274" s="10">
        <v>115.83</v>
      </c>
      <c r="S274" s="10">
        <v>96.88</v>
      </c>
      <c r="T274" s="10">
        <v>92.19</v>
      </c>
      <c r="U274" s="10">
        <v>110.55</v>
      </c>
      <c r="V274" s="10">
        <v>107.6</v>
      </c>
      <c r="W274" s="10">
        <v>77.400000000000006</v>
      </c>
      <c r="X274" s="10">
        <v>93.67</v>
      </c>
      <c r="Y274" s="10">
        <v>92.08</v>
      </c>
      <c r="Z274" s="10">
        <v>126.45</v>
      </c>
      <c r="AA274" s="10">
        <v>95.47</v>
      </c>
      <c r="AB274" s="10">
        <v>88.45</v>
      </c>
      <c r="AC274" s="93">
        <v>0</v>
      </c>
      <c r="AD274" s="10">
        <v>68.61</v>
      </c>
      <c r="AE274" s="46">
        <v>55.18</v>
      </c>
      <c r="AF274" s="46" t="s">
        <v>111</v>
      </c>
      <c r="AG274" s="46">
        <v>95.33</v>
      </c>
      <c r="AH274" s="36"/>
      <c r="AI274" s="32"/>
      <c r="AJ274" s="8" t="s">
        <v>88</v>
      </c>
      <c r="AK274" s="10">
        <v>95.33</v>
      </c>
      <c r="AL274" s="10">
        <v>84.77</v>
      </c>
      <c r="AM274" s="38">
        <v>83.67</v>
      </c>
      <c r="AN274" s="38">
        <v>94.2</v>
      </c>
      <c r="AO274" s="38">
        <v>80.52</v>
      </c>
      <c r="AP274" s="38">
        <v>92.66</v>
      </c>
      <c r="AQ274" s="38">
        <v>116.75</v>
      </c>
      <c r="AR274" s="38">
        <v>83.31</v>
      </c>
      <c r="AS274" s="38">
        <v>101.72</v>
      </c>
      <c r="AT274" s="38">
        <v>101.07</v>
      </c>
      <c r="AU274" s="38">
        <v>101.35</v>
      </c>
      <c r="AV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</row>
    <row r="275" spans="1:64">
      <c r="A275" s="36"/>
      <c r="B275" s="32"/>
      <c r="C275" s="8" t="s">
        <v>89</v>
      </c>
      <c r="D275" s="72">
        <v>100.63</v>
      </c>
      <c r="E275" s="10">
        <v>100.63</v>
      </c>
      <c r="F275" s="10">
        <v>110.53</v>
      </c>
      <c r="G275" s="10">
        <v>102.37</v>
      </c>
      <c r="H275" s="10">
        <v>75.2</v>
      </c>
      <c r="I275" s="10">
        <v>113.83</v>
      </c>
      <c r="J275" s="10">
        <v>87.14</v>
      </c>
      <c r="K275" s="10">
        <v>119.41</v>
      </c>
      <c r="L275" s="10">
        <v>96.76</v>
      </c>
      <c r="M275" s="10">
        <v>57.63</v>
      </c>
      <c r="N275" s="10">
        <v>101.27</v>
      </c>
      <c r="O275" s="10">
        <v>116.67</v>
      </c>
      <c r="P275" s="10">
        <v>51.98</v>
      </c>
      <c r="Q275" s="10">
        <v>98.35</v>
      </c>
      <c r="R275" s="10">
        <v>113.18</v>
      </c>
      <c r="S275" s="10">
        <v>74.92</v>
      </c>
      <c r="T275" s="10">
        <v>92.42</v>
      </c>
      <c r="U275" s="10">
        <v>94.63</v>
      </c>
      <c r="V275" s="10">
        <v>106.81</v>
      </c>
      <c r="W275" s="10">
        <v>73.819999999999993</v>
      </c>
      <c r="X275" s="10">
        <v>103.26</v>
      </c>
      <c r="Y275" s="10">
        <v>109.83</v>
      </c>
      <c r="Z275" s="10">
        <v>116.15</v>
      </c>
      <c r="AA275" s="10">
        <v>76.73</v>
      </c>
      <c r="AB275" s="10">
        <v>85.94</v>
      </c>
      <c r="AC275" s="93">
        <v>0</v>
      </c>
      <c r="AD275" s="10">
        <v>91.58</v>
      </c>
      <c r="AE275" s="46">
        <v>50.6</v>
      </c>
      <c r="AF275" s="46" t="s">
        <v>111</v>
      </c>
      <c r="AG275" s="46">
        <v>100.63</v>
      </c>
      <c r="AH275" s="36"/>
      <c r="AI275" s="32"/>
      <c r="AJ275" s="8" t="s">
        <v>89</v>
      </c>
      <c r="AK275" s="10">
        <v>100.63</v>
      </c>
      <c r="AL275" s="10">
        <v>97.3</v>
      </c>
      <c r="AM275" s="38">
        <v>103.14</v>
      </c>
      <c r="AN275" s="38">
        <v>119.47</v>
      </c>
      <c r="AO275" s="38">
        <v>87.55</v>
      </c>
      <c r="AP275" s="38">
        <v>97.57</v>
      </c>
      <c r="AQ275" s="38">
        <v>124.25</v>
      </c>
      <c r="AR275" s="38">
        <v>83.87</v>
      </c>
      <c r="AS275" s="38">
        <v>101.81</v>
      </c>
      <c r="AT275" s="38">
        <v>101.91</v>
      </c>
      <c r="AU275" s="38">
        <v>97.26</v>
      </c>
      <c r="AV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</row>
    <row r="276" spans="1:64">
      <c r="A276" s="36"/>
      <c r="B276" s="32"/>
      <c r="C276" s="8" t="s">
        <v>90</v>
      </c>
      <c r="D276" s="72">
        <v>102.87</v>
      </c>
      <c r="E276" s="10">
        <v>102.87</v>
      </c>
      <c r="F276" s="10">
        <v>118.32</v>
      </c>
      <c r="G276" s="10">
        <v>110.74</v>
      </c>
      <c r="H276" s="10">
        <v>91.01</v>
      </c>
      <c r="I276" s="10">
        <v>92.79</v>
      </c>
      <c r="J276" s="10">
        <v>85.32</v>
      </c>
      <c r="K276" s="10">
        <v>92.67</v>
      </c>
      <c r="L276" s="10">
        <v>79.099999999999994</v>
      </c>
      <c r="M276" s="10">
        <v>64.97</v>
      </c>
      <c r="N276" s="10">
        <v>110.62</v>
      </c>
      <c r="O276" s="10">
        <v>121.69</v>
      </c>
      <c r="P276" s="10">
        <v>126.05</v>
      </c>
      <c r="Q276" s="10">
        <v>108.13</v>
      </c>
      <c r="R276" s="10">
        <v>117.42</v>
      </c>
      <c r="S276" s="10">
        <v>97.58</v>
      </c>
      <c r="T276" s="10">
        <v>94.08</v>
      </c>
      <c r="U276" s="10">
        <v>109.52</v>
      </c>
      <c r="V276" s="10">
        <v>108.5</v>
      </c>
      <c r="W276" s="10">
        <v>77.7</v>
      </c>
      <c r="X276" s="10">
        <v>121.56</v>
      </c>
      <c r="Y276" s="10">
        <v>143.04</v>
      </c>
      <c r="Z276" s="10">
        <v>106.05</v>
      </c>
      <c r="AA276" s="10">
        <v>94.86</v>
      </c>
      <c r="AB276" s="10">
        <v>97</v>
      </c>
      <c r="AC276" s="93">
        <v>0</v>
      </c>
      <c r="AD276" s="10">
        <v>94.68</v>
      </c>
      <c r="AE276" s="46">
        <v>51.75</v>
      </c>
      <c r="AF276" s="46" t="s">
        <v>111</v>
      </c>
      <c r="AG276" s="46">
        <v>102.87</v>
      </c>
      <c r="AH276" s="36"/>
      <c r="AI276" s="32"/>
      <c r="AJ276" s="8" t="s">
        <v>90</v>
      </c>
      <c r="AK276" s="10">
        <v>102.87</v>
      </c>
      <c r="AL276" s="10">
        <v>100.17</v>
      </c>
      <c r="AM276" s="38">
        <v>102.45</v>
      </c>
      <c r="AN276" s="38">
        <v>98.51</v>
      </c>
      <c r="AO276" s="38">
        <v>114.4</v>
      </c>
      <c r="AP276" s="38">
        <v>102.8</v>
      </c>
      <c r="AQ276" s="38">
        <v>132.71</v>
      </c>
      <c r="AR276" s="38">
        <v>89.24</v>
      </c>
      <c r="AS276" s="38">
        <v>106.7</v>
      </c>
      <c r="AT276" s="38">
        <v>107.57</v>
      </c>
      <c r="AU276" s="38">
        <v>90.98</v>
      </c>
      <c r="AV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</row>
    <row r="277" spans="1:64">
      <c r="A277" s="36"/>
      <c r="B277" s="32"/>
      <c r="C277" s="8" t="s">
        <v>91</v>
      </c>
      <c r="D277" s="72">
        <v>102.03</v>
      </c>
      <c r="E277" s="10">
        <v>102.04</v>
      </c>
      <c r="F277" s="10">
        <v>110.51</v>
      </c>
      <c r="G277" s="10">
        <v>79.86</v>
      </c>
      <c r="H277" s="10">
        <v>127.76</v>
      </c>
      <c r="I277" s="10">
        <v>92.12</v>
      </c>
      <c r="J277" s="10">
        <v>96.51</v>
      </c>
      <c r="K277" s="10">
        <v>89.71</v>
      </c>
      <c r="L277" s="10">
        <v>85.44</v>
      </c>
      <c r="M277" s="10">
        <v>59.85</v>
      </c>
      <c r="N277" s="10">
        <v>124.89</v>
      </c>
      <c r="O277" s="10">
        <v>91.12</v>
      </c>
      <c r="P277" s="10">
        <v>104.94</v>
      </c>
      <c r="Q277" s="10">
        <v>97.71</v>
      </c>
      <c r="R277" s="10">
        <v>111.4</v>
      </c>
      <c r="S277" s="10">
        <v>92.42</v>
      </c>
      <c r="T277" s="10">
        <v>102.74</v>
      </c>
      <c r="U277" s="10">
        <v>111.74</v>
      </c>
      <c r="V277" s="10">
        <v>112.22</v>
      </c>
      <c r="W277" s="10">
        <v>72.28</v>
      </c>
      <c r="X277" s="10">
        <v>101.2</v>
      </c>
      <c r="Y277" s="10">
        <v>103.03</v>
      </c>
      <c r="Z277" s="10">
        <v>117.29</v>
      </c>
      <c r="AA277" s="10">
        <v>113.35</v>
      </c>
      <c r="AB277" s="10">
        <v>97.68</v>
      </c>
      <c r="AC277" s="93">
        <v>0</v>
      </c>
      <c r="AD277" s="10">
        <v>90.21</v>
      </c>
      <c r="AE277" s="46">
        <v>53</v>
      </c>
      <c r="AF277" s="46" t="s">
        <v>111</v>
      </c>
      <c r="AG277" s="46">
        <v>102.03</v>
      </c>
      <c r="AH277" s="36"/>
      <c r="AI277" s="32"/>
      <c r="AJ277" s="8" t="s">
        <v>91</v>
      </c>
      <c r="AK277" s="10">
        <v>102.03</v>
      </c>
      <c r="AL277" s="10">
        <v>108.94</v>
      </c>
      <c r="AM277" s="38">
        <v>113.74</v>
      </c>
      <c r="AN277" s="38">
        <v>101.12</v>
      </c>
      <c r="AO277" s="38">
        <v>128.82</v>
      </c>
      <c r="AP277" s="38">
        <v>98.55</v>
      </c>
      <c r="AQ277" s="38">
        <v>117.89</v>
      </c>
      <c r="AR277" s="38">
        <v>90</v>
      </c>
      <c r="AS277" s="38">
        <v>99.7</v>
      </c>
      <c r="AT277" s="38">
        <v>99.95</v>
      </c>
      <c r="AU277" s="38">
        <v>103.56</v>
      </c>
      <c r="AV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</row>
    <row r="278" spans="1:64">
      <c r="A278" s="36"/>
      <c r="B278" s="32"/>
      <c r="C278" s="8" t="s">
        <v>92</v>
      </c>
      <c r="D278" s="72">
        <v>107.45</v>
      </c>
      <c r="E278" s="10">
        <v>107.45</v>
      </c>
      <c r="F278" s="10">
        <v>112.71</v>
      </c>
      <c r="G278" s="10">
        <v>70.89</v>
      </c>
      <c r="H278" s="10">
        <v>144.96</v>
      </c>
      <c r="I278" s="10">
        <v>100.16</v>
      </c>
      <c r="J278" s="10">
        <v>96.41</v>
      </c>
      <c r="K278" s="10">
        <v>97.11</v>
      </c>
      <c r="L278" s="10">
        <v>96.75</v>
      </c>
      <c r="M278" s="10">
        <v>88.49</v>
      </c>
      <c r="N278" s="10">
        <v>140.97</v>
      </c>
      <c r="O278" s="10">
        <v>67.14</v>
      </c>
      <c r="P278" s="10">
        <v>101.43</v>
      </c>
      <c r="Q278" s="10">
        <v>105.03</v>
      </c>
      <c r="R278" s="10">
        <v>111.84</v>
      </c>
      <c r="S278" s="10">
        <v>92.66</v>
      </c>
      <c r="T278" s="10">
        <v>101.55</v>
      </c>
      <c r="U278" s="10">
        <v>121.06</v>
      </c>
      <c r="V278" s="10">
        <v>114.39</v>
      </c>
      <c r="W278" s="10">
        <v>75.12</v>
      </c>
      <c r="X278" s="10">
        <v>100.37</v>
      </c>
      <c r="Y278" s="10">
        <v>116.05</v>
      </c>
      <c r="Z278" s="10">
        <v>104.73</v>
      </c>
      <c r="AA278" s="10">
        <v>94.98</v>
      </c>
      <c r="AB278" s="10">
        <v>100.3</v>
      </c>
      <c r="AC278" s="93">
        <v>0</v>
      </c>
      <c r="AD278" s="10">
        <v>88.61</v>
      </c>
      <c r="AE278" s="46">
        <v>56.57</v>
      </c>
      <c r="AF278" s="46" t="s">
        <v>111</v>
      </c>
      <c r="AG278" s="46">
        <v>107.45</v>
      </c>
      <c r="AH278" s="36"/>
      <c r="AI278" s="32"/>
      <c r="AJ278" s="8" t="s">
        <v>92</v>
      </c>
      <c r="AK278" s="10">
        <v>107.45</v>
      </c>
      <c r="AL278" s="10">
        <v>122.11</v>
      </c>
      <c r="AM278" s="38">
        <v>136.84</v>
      </c>
      <c r="AN278" s="38">
        <v>111.77</v>
      </c>
      <c r="AO278" s="38">
        <v>161.88</v>
      </c>
      <c r="AP278" s="38">
        <v>92.88</v>
      </c>
      <c r="AQ278" s="38">
        <v>113.48</v>
      </c>
      <c r="AR278" s="38">
        <v>85.94</v>
      </c>
      <c r="AS278" s="38">
        <v>100.64</v>
      </c>
      <c r="AT278" s="38">
        <v>99.56</v>
      </c>
      <c r="AU278" s="38">
        <v>133.09</v>
      </c>
      <c r="AV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</row>
    <row r="279" spans="1:64">
      <c r="A279" s="36"/>
      <c r="B279" s="32"/>
      <c r="C279" s="8" t="s">
        <v>93</v>
      </c>
      <c r="D279" s="72">
        <v>103.75</v>
      </c>
      <c r="E279" s="10">
        <v>103.76</v>
      </c>
      <c r="F279" s="10">
        <v>114.78</v>
      </c>
      <c r="G279" s="10">
        <v>87.39</v>
      </c>
      <c r="H279" s="10">
        <v>167.34</v>
      </c>
      <c r="I279" s="10">
        <v>100.18</v>
      </c>
      <c r="J279" s="10">
        <v>100.03</v>
      </c>
      <c r="K279" s="10">
        <v>102.22</v>
      </c>
      <c r="L279" s="10">
        <v>112.96</v>
      </c>
      <c r="M279" s="10">
        <v>66.540000000000006</v>
      </c>
      <c r="N279" s="10">
        <v>119.7</v>
      </c>
      <c r="O279" s="10">
        <v>91.49</v>
      </c>
      <c r="P279" s="10">
        <v>91.72</v>
      </c>
      <c r="Q279" s="10">
        <v>100.84</v>
      </c>
      <c r="R279" s="10">
        <v>105.26</v>
      </c>
      <c r="S279" s="10">
        <v>89.71</v>
      </c>
      <c r="T279" s="10">
        <v>102.95</v>
      </c>
      <c r="U279" s="10">
        <v>109.38</v>
      </c>
      <c r="V279" s="10">
        <v>110.22</v>
      </c>
      <c r="W279" s="10">
        <v>68.930000000000007</v>
      </c>
      <c r="X279" s="10">
        <v>97.45</v>
      </c>
      <c r="Y279" s="10">
        <v>93.13</v>
      </c>
      <c r="Z279" s="10">
        <v>123.11</v>
      </c>
      <c r="AA279" s="10">
        <v>95.95</v>
      </c>
      <c r="AB279" s="10">
        <v>91.07</v>
      </c>
      <c r="AC279" s="93">
        <v>0</v>
      </c>
      <c r="AD279" s="10">
        <v>80.88</v>
      </c>
      <c r="AE279" s="46">
        <v>60.15</v>
      </c>
      <c r="AF279" s="46" t="s">
        <v>111</v>
      </c>
      <c r="AG279" s="46">
        <v>103.75</v>
      </c>
      <c r="AH279" s="36"/>
      <c r="AI279" s="32"/>
      <c r="AJ279" s="8" t="s">
        <v>93</v>
      </c>
      <c r="AK279" s="10">
        <v>103.75</v>
      </c>
      <c r="AL279" s="10">
        <v>122.05</v>
      </c>
      <c r="AM279" s="38">
        <v>139.61000000000001</v>
      </c>
      <c r="AN279" s="38">
        <v>112.68</v>
      </c>
      <c r="AO279" s="38">
        <v>158.07</v>
      </c>
      <c r="AP279" s="38">
        <v>95.79</v>
      </c>
      <c r="AQ279" s="38">
        <v>118.56</v>
      </c>
      <c r="AR279" s="38">
        <v>86.99</v>
      </c>
      <c r="AS279" s="38">
        <v>93.54</v>
      </c>
      <c r="AT279" s="38">
        <v>93.09</v>
      </c>
      <c r="AU279" s="38">
        <v>103.06</v>
      </c>
      <c r="AV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</row>
    <row r="280" spans="1:64">
      <c r="A280" s="36"/>
      <c r="B280" s="32"/>
      <c r="C280" s="8" t="s">
        <v>94</v>
      </c>
      <c r="D280" s="72">
        <v>105.21</v>
      </c>
      <c r="E280" s="10">
        <v>105.21</v>
      </c>
      <c r="F280" s="10">
        <v>113.55</v>
      </c>
      <c r="G280" s="10">
        <v>80.510000000000005</v>
      </c>
      <c r="H280" s="10">
        <v>156.82</v>
      </c>
      <c r="I280" s="10">
        <v>108.41</v>
      </c>
      <c r="J280" s="10">
        <v>110.72</v>
      </c>
      <c r="K280" s="10">
        <v>106.63</v>
      </c>
      <c r="L280" s="10">
        <v>110.86</v>
      </c>
      <c r="M280" s="10">
        <v>64.14</v>
      </c>
      <c r="N280" s="10">
        <v>126.15</v>
      </c>
      <c r="O280" s="10">
        <v>87.86</v>
      </c>
      <c r="P280" s="10">
        <v>108.31</v>
      </c>
      <c r="Q280" s="10">
        <v>106.83</v>
      </c>
      <c r="R280" s="10">
        <v>101.03</v>
      </c>
      <c r="S280" s="10">
        <v>84.85</v>
      </c>
      <c r="T280" s="10">
        <v>107.68</v>
      </c>
      <c r="U280" s="10">
        <v>107.21</v>
      </c>
      <c r="V280" s="10">
        <v>113.67</v>
      </c>
      <c r="W280" s="10">
        <v>67.3</v>
      </c>
      <c r="X280" s="10">
        <v>98.74</v>
      </c>
      <c r="Y280" s="10">
        <v>94</v>
      </c>
      <c r="Z280" s="10">
        <v>122.04</v>
      </c>
      <c r="AA280" s="10">
        <v>85.53</v>
      </c>
      <c r="AB280" s="10">
        <v>102.77</v>
      </c>
      <c r="AC280" s="93">
        <v>0</v>
      </c>
      <c r="AD280" s="10">
        <v>83.13</v>
      </c>
      <c r="AE280" s="46">
        <v>58.53</v>
      </c>
      <c r="AF280" s="46" t="s">
        <v>111</v>
      </c>
      <c r="AG280" s="46">
        <v>105.21</v>
      </c>
      <c r="AH280" s="36"/>
      <c r="AI280" s="32"/>
      <c r="AJ280" s="8" t="s">
        <v>94</v>
      </c>
      <c r="AK280" s="10">
        <v>105.21</v>
      </c>
      <c r="AL280" s="10">
        <v>125.11</v>
      </c>
      <c r="AM280" s="38">
        <v>149.85</v>
      </c>
      <c r="AN280" s="38">
        <v>121.3</v>
      </c>
      <c r="AO280" s="38">
        <v>158.51</v>
      </c>
      <c r="AP280" s="38">
        <v>94.01</v>
      </c>
      <c r="AQ280" s="38">
        <v>108.93</v>
      </c>
      <c r="AR280" s="38">
        <v>89.25</v>
      </c>
      <c r="AS280" s="38">
        <v>94.55</v>
      </c>
      <c r="AT280" s="38">
        <v>94.63</v>
      </c>
      <c r="AU280" s="38">
        <v>101.25</v>
      </c>
      <c r="AV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</row>
    <row r="281" spans="1:64">
      <c r="A281" s="36"/>
      <c r="B281" s="32"/>
      <c r="C281" s="8" t="s">
        <v>95</v>
      </c>
      <c r="D281" s="72">
        <v>110.8</v>
      </c>
      <c r="E281" s="10">
        <v>110.79</v>
      </c>
      <c r="F281" s="10">
        <v>115.52</v>
      </c>
      <c r="G281" s="10">
        <v>144.11000000000001</v>
      </c>
      <c r="H281" s="10">
        <v>121.96</v>
      </c>
      <c r="I281" s="10">
        <v>131.66999999999999</v>
      </c>
      <c r="J281" s="10">
        <v>177.93</v>
      </c>
      <c r="K281" s="10">
        <v>112.65</v>
      </c>
      <c r="L281" s="10">
        <v>141.78</v>
      </c>
      <c r="M281" s="10">
        <v>76.92</v>
      </c>
      <c r="N281" s="10">
        <v>138.62</v>
      </c>
      <c r="O281" s="10">
        <v>82.79</v>
      </c>
      <c r="P281" s="10">
        <v>116.62</v>
      </c>
      <c r="Q281" s="10">
        <v>105.2</v>
      </c>
      <c r="R281" s="10">
        <v>102.03</v>
      </c>
      <c r="S281" s="10">
        <v>81.22</v>
      </c>
      <c r="T281" s="10">
        <v>107.49</v>
      </c>
      <c r="U281" s="10">
        <v>111.37</v>
      </c>
      <c r="V281" s="10">
        <v>112.17</v>
      </c>
      <c r="W281" s="10">
        <v>69.709999999999994</v>
      </c>
      <c r="X281" s="10">
        <v>94.42</v>
      </c>
      <c r="Y281" s="10">
        <v>95.35</v>
      </c>
      <c r="Z281" s="10">
        <v>111.35</v>
      </c>
      <c r="AA281" s="10">
        <v>77.83</v>
      </c>
      <c r="AB281" s="10">
        <v>104.11</v>
      </c>
      <c r="AC281" s="93">
        <v>0</v>
      </c>
      <c r="AD281" s="10">
        <v>71.39</v>
      </c>
      <c r="AE281" s="46">
        <v>66.260000000000005</v>
      </c>
      <c r="AF281" s="46" t="s">
        <v>111</v>
      </c>
      <c r="AG281" s="46">
        <v>110.8</v>
      </c>
      <c r="AH281" s="36"/>
      <c r="AI281" s="32"/>
      <c r="AJ281" s="8" t="s">
        <v>95</v>
      </c>
      <c r="AK281" s="10">
        <v>110.8</v>
      </c>
      <c r="AL281" s="10">
        <v>124.9</v>
      </c>
      <c r="AM281" s="38">
        <v>137.03</v>
      </c>
      <c r="AN281" s="38">
        <v>141.02000000000001</v>
      </c>
      <c r="AO281" s="38">
        <v>115.43</v>
      </c>
      <c r="AP281" s="38">
        <v>89.09</v>
      </c>
      <c r="AQ281" s="38">
        <v>99.8</v>
      </c>
      <c r="AR281" s="38">
        <v>84.69</v>
      </c>
      <c r="AS281" s="38">
        <v>104.45</v>
      </c>
      <c r="AT281" s="38">
        <v>103.66</v>
      </c>
      <c r="AU281" s="38">
        <v>122.09</v>
      </c>
      <c r="AV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</row>
    <row r="282" spans="1:64">
      <c r="A282" s="36"/>
      <c r="B282" s="32"/>
      <c r="C282" s="8" t="s">
        <v>96</v>
      </c>
      <c r="D282" s="72">
        <v>110.41</v>
      </c>
      <c r="E282" s="10">
        <v>110.39</v>
      </c>
      <c r="F282" s="10">
        <v>114.37</v>
      </c>
      <c r="G282" s="10">
        <v>112.2</v>
      </c>
      <c r="H282" s="10">
        <v>109.38</v>
      </c>
      <c r="I282" s="10">
        <v>134.74</v>
      </c>
      <c r="J282" s="10">
        <v>131.04</v>
      </c>
      <c r="K282" s="10">
        <v>153.74</v>
      </c>
      <c r="L282" s="10">
        <v>141.6</v>
      </c>
      <c r="M282" s="10">
        <v>79.739999999999995</v>
      </c>
      <c r="N282" s="10">
        <v>149.38</v>
      </c>
      <c r="O282" s="10">
        <v>88.29</v>
      </c>
      <c r="P282" s="10">
        <v>94.25</v>
      </c>
      <c r="Q282" s="10">
        <v>105.57</v>
      </c>
      <c r="R282" s="10">
        <v>99.47</v>
      </c>
      <c r="S282" s="10">
        <v>83.17</v>
      </c>
      <c r="T282" s="10">
        <v>101.32</v>
      </c>
      <c r="U282" s="10">
        <v>110.29</v>
      </c>
      <c r="V282" s="10">
        <v>110.61</v>
      </c>
      <c r="W282" s="10">
        <v>69.62</v>
      </c>
      <c r="X282" s="10">
        <v>80.03</v>
      </c>
      <c r="Y282" s="10">
        <v>81.86</v>
      </c>
      <c r="Z282" s="10">
        <v>106.24</v>
      </c>
      <c r="AA282" s="10">
        <v>73.349999999999994</v>
      </c>
      <c r="AB282" s="10">
        <v>102.55</v>
      </c>
      <c r="AC282" s="93">
        <v>0</v>
      </c>
      <c r="AD282" s="10">
        <v>64.739999999999995</v>
      </c>
      <c r="AE282" s="46">
        <v>95.67</v>
      </c>
      <c r="AF282" s="46" t="s">
        <v>111</v>
      </c>
      <c r="AG282" s="46">
        <v>110.41</v>
      </c>
      <c r="AH282" s="36"/>
      <c r="AI282" s="32"/>
      <c r="AJ282" s="8" t="s">
        <v>96</v>
      </c>
      <c r="AK282" s="10">
        <v>110.41</v>
      </c>
      <c r="AL282" s="10">
        <v>119.55</v>
      </c>
      <c r="AM282" s="38">
        <v>153.35</v>
      </c>
      <c r="AN282" s="38">
        <v>164.51</v>
      </c>
      <c r="AO282" s="38">
        <v>104.53</v>
      </c>
      <c r="AP282" s="38">
        <v>85.44</v>
      </c>
      <c r="AQ282" s="38">
        <v>103.27</v>
      </c>
      <c r="AR282" s="38">
        <v>77.53</v>
      </c>
      <c r="AS282" s="38">
        <v>104.38</v>
      </c>
      <c r="AT282" s="38">
        <v>103.89</v>
      </c>
      <c r="AU282" s="38">
        <v>117.67</v>
      </c>
      <c r="AV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</row>
    <row r="283" spans="1:64">
      <c r="A283" s="36"/>
      <c r="B283" s="34"/>
      <c r="C283" s="15" t="s">
        <v>97</v>
      </c>
      <c r="D283" s="73">
        <v>107.67</v>
      </c>
      <c r="E283" s="14">
        <v>107.66</v>
      </c>
      <c r="F283" s="14">
        <v>111.99</v>
      </c>
      <c r="G283" s="14">
        <v>137.5</v>
      </c>
      <c r="H283" s="14">
        <v>109.33</v>
      </c>
      <c r="I283" s="14">
        <v>123.66</v>
      </c>
      <c r="J283" s="14">
        <v>118.74</v>
      </c>
      <c r="K283" s="14">
        <v>123.38</v>
      </c>
      <c r="L283" s="14">
        <v>120.25</v>
      </c>
      <c r="M283" s="14">
        <v>82.53</v>
      </c>
      <c r="N283" s="14">
        <v>124.44</v>
      </c>
      <c r="O283" s="14">
        <v>87.68</v>
      </c>
      <c r="P283" s="14">
        <v>115.35</v>
      </c>
      <c r="Q283" s="14">
        <v>93.32</v>
      </c>
      <c r="R283" s="14">
        <v>108.68</v>
      </c>
      <c r="S283" s="14">
        <v>79.14</v>
      </c>
      <c r="T283" s="14">
        <v>82.56</v>
      </c>
      <c r="U283" s="14">
        <v>115.51</v>
      </c>
      <c r="V283" s="14">
        <v>117.14</v>
      </c>
      <c r="W283" s="14">
        <v>67.17</v>
      </c>
      <c r="X283" s="14">
        <v>96.37</v>
      </c>
      <c r="Y283" s="14">
        <v>93.86</v>
      </c>
      <c r="Z283" s="14">
        <v>135.54</v>
      </c>
      <c r="AA283" s="14">
        <v>92.68</v>
      </c>
      <c r="AB283" s="14">
        <v>105.58</v>
      </c>
      <c r="AC283" s="104">
        <v>0</v>
      </c>
      <c r="AD283" s="10">
        <v>63.79</v>
      </c>
      <c r="AE283" s="46">
        <v>113.83</v>
      </c>
      <c r="AF283" s="46" t="s">
        <v>111</v>
      </c>
      <c r="AG283" s="46">
        <v>107.67</v>
      </c>
      <c r="AH283" s="36"/>
      <c r="AI283" s="34"/>
      <c r="AJ283" s="15" t="s">
        <v>97</v>
      </c>
      <c r="AK283" s="14">
        <v>107.67</v>
      </c>
      <c r="AL283" s="14">
        <v>106.2</v>
      </c>
      <c r="AM283" s="40">
        <v>120.81</v>
      </c>
      <c r="AN283" s="40">
        <v>139.71</v>
      </c>
      <c r="AO283" s="40">
        <v>94.98</v>
      </c>
      <c r="AP283" s="40">
        <v>89.36</v>
      </c>
      <c r="AQ283" s="40">
        <v>103.88</v>
      </c>
      <c r="AR283" s="40">
        <v>84.15</v>
      </c>
      <c r="AS283" s="40">
        <v>108</v>
      </c>
      <c r="AT283" s="40">
        <v>107.56</v>
      </c>
      <c r="AU283" s="40">
        <v>117.43</v>
      </c>
      <c r="AV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</row>
    <row r="284" spans="1:64">
      <c r="A284" s="8"/>
      <c r="B284" s="28" t="s">
        <v>106</v>
      </c>
      <c r="C284" s="22" t="s">
        <v>84</v>
      </c>
      <c r="D284" s="72">
        <v>112.27</v>
      </c>
      <c r="E284" s="10">
        <v>112.27</v>
      </c>
      <c r="F284" s="10">
        <v>112.78</v>
      </c>
      <c r="G284" s="10">
        <v>163.82</v>
      </c>
      <c r="H284" s="10">
        <v>77.05</v>
      </c>
      <c r="I284" s="10">
        <v>123.92</v>
      </c>
      <c r="J284" s="10">
        <v>103.22</v>
      </c>
      <c r="K284" s="10">
        <v>133.08000000000001</v>
      </c>
      <c r="L284" s="10">
        <v>108.7</v>
      </c>
      <c r="M284" s="10">
        <v>82.49</v>
      </c>
      <c r="N284" s="10">
        <v>178.27</v>
      </c>
      <c r="O284" s="10">
        <v>89.36</v>
      </c>
      <c r="P284" s="10">
        <v>105.61</v>
      </c>
      <c r="Q284" s="10">
        <v>96.55</v>
      </c>
      <c r="R284" s="10">
        <v>130.83000000000001</v>
      </c>
      <c r="S284" s="10">
        <v>83.91</v>
      </c>
      <c r="T284" s="10">
        <v>93.28</v>
      </c>
      <c r="U284" s="10">
        <v>119.05</v>
      </c>
      <c r="V284" s="10">
        <v>85.11</v>
      </c>
      <c r="W284" s="10">
        <v>76.56</v>
      </c>
      <c r="X284" s="10">
        <v>89.87</v>
      </c>
      <c r="Y284" s="10">
        <v>83.68</v>
      </c>
      <c r="Z284" s="10">
        <v>143.22</v>
      </c>
      <c r="AA284" s="10">
        <v>103.07</v>
      </c>
      <c r="AB284" s="10">
        <v>105.75</v>
      </c>
      <c r="AC284" s="93">
        <v>0</v>
      </c>
      <c r="AD284" s="29">
        <v>63.17</v>
      </c>
      <c r="AE284" s="99">
        <v>125.88</v>
      </c>
      <c r="AF284" s="99" t="s">
        <v>111</v>
      </c>
      <c r="AG284" s="99">
        <v>112.27</v>
      </c>
      <c r="AH284" s="8"/>
      <c r="AI284" s="28" t="s">
        <v>106</v>
      </c>
      <c r="AJ284" s="22" t="s">
        <v>84</v>
      </c>
      <c r="AK284" s="10">
        <v>112.27</v>
      </c>
      <c r="AL284" s="10">
        <v>96.07</v>
      </c>
      <c r="AM284" s="38">
        <v>110.55</v>
      </c>
      <c r="AN284" s="38">
        <v>160</v>
      </c>
      <c r="AO284" s="38">
        <v>75.27</v>
      </c>
      <c r="AP284" s="38">
        <v>85.88</v>
      </c>
      <c r="AQ284" s="38">
        <v>100.67</v>
      </c>
      <c r="AR284" s="38">
        <v>80.489999999999995</v>
      </c>
      <c r="AS284" s="38">
        <v>125.6</v>
      </c>
      <c r="AT284" s="38">
        <v>124.27</v>
      </c>
      <c r="AU284" s="38">
        <v>122.21</v>
      </c>
      <c r="AV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</row>
    <row r="285" spans="1:64">
      <c r="A285" s="8"/>
      <c r="B285" s="32"/>
      <c r="C285" s="8" t="s">
        <v>86</v>
      </c>
      <c r="D285" s="72">
        <v>114.55</v>
      </c>
      <c r="E285" s="10">
        <v>114.55</v>
      </c>
      <c r="F285" s="10">
        <v>112.68</v>
      </c>
      <c r="G285" s="10">
        <v>158.69</v>
      </c>
      <c r="H285" s="10">
        <v>72.260000000000005</v>
      </c>
      <c r="I285" s="10">
        <v>113.38</v>
      </c>
      <c r="J285" s="10">
        <v>106.18</v>
      </c>
      <c r="K285" s="10">
        <v>118.09</v>
      </c>
      <c r="L285" s="10">
        <v>125.18</v>
      </c>
      <c r="M285" s="10">
        <v>88</v>
      </c>
      <c r="N285" s="10">
        <v>189.12</v>
      </c>
      <c r="O285" s="10">
        <v>99.24</v>
      </c>
      <c r="P285" s="10">
        <v>91.22</v>
      </c>
      <c r="Q285" s="10">
        <v>100.47</v>
      </c>
      <c r="R285" s="10">
        <v>135.82</v>
      </c>
      <c r="S285" s="10">
        <v>79.540000000000006</v>
      </c>
      <c r="T285" s="10">
        <v>97.78</v>
      </c>
      <c r="U285" s="10">
        <v>115.98</v>
      </c>
      <c r="V285" s="10">
        <v>96.36</v>
      </c>
      <c r="W285" s="10">
        <v>69.62</v>
      </c>
      <c r="X285" s="10">
        <v>97</v>
      </c>
      <c r="Y285" s="10">
        <v>89.46</v>
      </c>
      <c r="Z285" s="10">
        <v>150.24</v>
      </c>
      <c r="AA285" s="10">
        <v>102.71</v>
      </c>
      <c r="AB285" s="10">
        <v>135.69</v>
      </c>
      <c r="AC285" s="10">
        <v>0</v>
      </c>
      <c r="AD285" s="10">
        <v>55.29</v>
      </c>
      <c r="AE285" s="46">
        <v>126.03</v>
      </c>
      <c r="AF285" s="46" t="s">
        <v>111</v>
      </c>
      <c r="AG285" s="46">
        <v>114.55</v>
      </c>
      <c r="AH285" s="8"/>
      <c r="AI285" s="32"/>
      <c r="AJ285" s="8" t="s">
        <v>86</v>
      </c>
      <c r="AK285" s="10">
        <v>114.55</v>
      </c>
      <c r="AL285" s="10">
        <v>100.19</v>
      </c>
      <c r="AM285" s="38">
        <v>114.82</v>
      </c>
      <c r="AN285" s="38">
        <v>161.84</v>
      </c>
      <c r="AO285" s="38">
        <v>74.94</v>
      </c>
      <c r="AP285" s="38">
        <v>86.69</v>
      </c>
      <c r="AQ285" s="38">
        <v>105.71</v>
      </c>
      <c r="AR285" s="38">
        <v>77.849999999999994</v>
      </c>
      <c r="AS285" s="38">
        <v>125.48</v>
      </c>
      <c r="AT285" s="38">
        <v>122.99</v>
      </c>
      <c r="AU285" s="38">
        <v>135.52000000000001</v>
      </c>
      <c r="AV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</row>
    <row r="286" spans="1:64">
      <c r="A286" s="8"/>
      <c r="B286" s="32"/>
      <c r="C286" s="8" t="s">
        <v>88</v>
      </c>
      <c r="D286" s="72">
        <v>114.58</v>
      </c>
      <c r="E286" s="10">
        <v>114.58</v>
      </c>
      <c r="F286" s="10">
        <v>110.51</v>
      </c>
      <c r="G286" s="10">
        <v>164.04</v>
      </c>
      <c r="H286" s="10">
        <v>84.78</v>
      </c>
      <c r="I286" s="10">
        <v>113.64</v>
      </c>
      <c r="J286" s="10">
        <v>104.93</v>
      </c>
      <c r="K286" s="10">
        <v>110.36</v>
      </c>
      <c r="L286" s="10">
        <v>129.4</v>
      </c>
      <c r="M286" s="10">
        <v>83.27</v>
      </c>
      <c r="N286" s="10">
        <v>189.62</v>
      </c>
      <c r="O286" s="10">
        <v>115.36</v>
      </c>
      <c r="P286" s="10">
        <v>99.33</v>
      </c>
      <c r="Q286" s="10">
        <v>99.07</v>
      </c>
      <c r="R286" s="10">
        <v>129.81</v>
      </c>
      <c r="S286" s="10">
        <v>81.14</v>
      </c>
      <c r="T286" s="10">
        <v>99.62</v>
      </c>
      <c r="U286" s="10">
        <v>118.18</v>
      </c>
      <c r="V286" s="10">
        <v>96.64</v>
      </c>
      <c r="W286" s="10">
        <v>68.37</v>
      </c>
      <c r="X286" s="10">
        <v>97.84</v>
      </c>
      <c r="Y286" s="10">
        <v>89.16</v>
      </c>
      <c r="Z286" s="10">
        <v>147.4</v>
      </c>
      <c r="AA286" s="10">
        <v>108.68</v>
      </c>
      <c r="AB286" s="10">
        <v>119.77</v>
      </c>
      <c r="AC286" s="10">
        <v>0</v>
      </c>
      <c r="AD286" s="10">
        <v>54.37</v>
      </c>
      <c r="AE286" s="46">
        <v>127.58</v>
      </c>
      <c r="AF286" s="46" t="s">
        <v>111</v>
      </c>
      <c r="AG286" s="46">
        <v>114.58</v>
      </c>
      <c r="AH286" s="8"/>
      <c r="AI286" s="32"/>
      <c r="AJ286" s="8" t="s">
        <v>88</v>
      </c>
      <c r="AK286" s="10">
        <v>114.58</v>
      </c>
      <c r="AL286" s="10">
        <v>105.34</v>
      </c>
      <c r="AM286" s="38">
        <v>121.19</v>
      </c>
      <c r="AN286" s="38">
        <v>169</v>
      </c>
      <c r="AO286" s="38">
        <v>83.4</v>
      </c>
      <c r="AP286" s="38">
        <v>90.87</v>
      </c>
      <c r="AQ286" s="38">
        <v>119.93</v>
      </c>
      <c r="AR286" s="38">
        <v>79.66</v>
      </c>
      <c r="AS286" s="38">
        <v>122.16</v>
      </c>
      <c r="AT286" s="38">
        <v>119.38</v>
      </c>
      <c r="AU286" s="38">
        <v>152.56</v>
      </c>
      <c r="AV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</row>
    <row r="287" spans="1:64">
      <c r="A287" s="8"/>
      <c r="B287" s="32"/>
      <c r="C287" s="8" t="s">
        <v>89</v>
      </c>
      <c r="D287" s="72">
        <v>115.79</v>
      </c>
      <c r="E287" s="10">
        <v>115.79</v>
      </c>
      <c r="F287" s="10">
        <v>110.28</v>
      </c>
      <c r="G287" s="10">
        <v>130.41</v>
      </c>
      <c r="H287" s="10">
        <v>137.88999999999999</v>
      </c>
      <c r="I287" s="10">
        <v>108.84</v>
      </c>
      <c r="J287" s="10">
        <v>94.5</v>
      </c>
      <c r="K287" s="10">
        <v>108.5</v>
      </c>
      <c r="L287" s="10">
        <v>110.04</v>
      </c>
      <c r="M287" s="10">
        <v>109.45</v>
      </c>
      <c r="N287" s="10">
        <v>214.13</v>
      </c>
      <c r="O287" s="10">
        <v>112.63</v>
      </c>
      <c r="P287" s="10">
        <v>119.86</v>
      </c>
      <c r="Q287" s="10">
        <v>107.39</v>
      </c>
      <c r="R287" s="10">
        <v>118.56</v>
      </c>
      <c r="S287" s="10">
        <v>100.84</v>
      </c>
      <c r="T287" s="10">
        <v>91.85</v>
      </c>
      <c r="U287" s="10">
        <v>129.12</v>
      </c>
      <c r="V287" s="10">
        <v>94.9</v>
      </c>
      <c r="W287" s="10">
        <v>69.73</v>
      </c>
      <c r="X287" s="10">
        <v>100.16</v>
      </c>
      <c r="Y287" s="10">
        <v>98.8</v>
      </c>
      <c r="Z287" s="10">
        <v>153.22999999999999</v>
      </c>
      <c r="AA287" s="10">
        <v>88.36</v>
      </c>
      <c r="AB287" s="10">
        <v>125.76</v>
      </c>
      <c r="AC287" s="10">
        <v>0</v>
      </c>
      <c r="AD287" s="10">
        <v>60.52</v>
      </c>
      <c r="AE287" s="46">
        <v>175.61</v>
      </c>
      <c r="AF287" s="46" t="s">
        <v>111</v>
      </c>
      <c r="AG287" s="46">
        <v>115.79</v>
      </c>
      <c r="AH287" s="8"/>
      <c r="AI287" s="32"/>
      <c r="AJ287" s="8" t="s">
        <v>89</v>
      </c>
      <c r="AK287" s="10">
        <v>115.79</v>
      </c>
      <c r="AL287" s="10">
        <v>117.55</v>
      </c>
      <c r="AM287" s="38">
        <v>134.38999999999999</v>
      </c>
      <c r="AN287" s="38">
        <v>155.09</v>
      </c>
      <c r="AO287" s="38">
        <v>126.64</v>
      </c>
      <c r="AP287" s="38">
        <v>102.31</v>
      </c>
      <c r="AQ287" s="38">
        <v>139.35</v>
      </c>
      <c r="AR287" s="38">
        <v>83.55</v>
      </c>
      <c r="AS287" s="38">
        <v>113.43</v>
      </c>
      <c r="AT287" s="38">
        <v>110.3</v>
      </c>
      <c r="AU287" s="38">
        <v>164.91</v>
      </c>
      <c r="AV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</row>
    <row r="288" spans="1:64">
      <c r="A288" s="8"/>
      <c r="B288" s="32"/>
      <c r="C288" s="8" t="s">
        <v>90</v>
      </c>
      <c r="D288" s="72">
        <v>108.58</v>
      </c>
      <c r="E288" s="10">
        <v>108.47</v>
      </c>
      <c r="F288" s="10">
        <v>111.96</v>
      </c>
      <c r="G288" s="10">
        <v>132.56</v>
      </c>
      <c r="H288" s="10">
        <v>139.51</v>
      </c>
      <c r="I288" s="10">
        <v>109.44</v>
      </c>
      <c r="J288" s="10">
        <v>100.85</v>
      </c>
      <c r="K288" s="10">
        <v>104.99</v>
      </c>
      <c r="L288" s="10">
        <v>101.98</v>
      </c>
      <c r="M288" s="10">
        <v>118.51</v>
      </c>
      <c r="N288" s="10">
        <v>171.04</v>
      </c>
      <c r="O288" s="10">
        <v>93.83</v>
      </c>
      <c r="P288" s="10">
        <v>75.67</v>
      </c>
      <c r="Q288" s="10">
        <v>103.29</v>
      </c>
      <c r="R288" s="10">
        <v>107.22</v>
      </c>
      <c r="S288" s="10">
        <v>83.3</v>
      </c>
      <c r="T288" s="10">
        <v>90.69</v>
      </c>
      <c r="U288" s="10">
        <v>135.74</v>
      </c>
      <c r="V288" s="10">
        <v>93.53</v>
      </c>
      <c r="W288" s="10">
        <v>67.45</v>
      </c>
      <c r="X288" s="10">
        <v>98.2</v>
      </c>
      <c r="Y288" s="10">
        <v>99.68</v>
      </c>
      <c r="Z288" s="10">
        <v>147.22999999999999</v>
      </c>
      <c r="AA288" s="10">
        <v>78.02</v>
      </c>
      <c r="AB288" s="10">
        <v>110.61</v>
      </c>
      <c r="AC288" s="10">
        <v>0</v>
      </c>
      <c r="AD288" s="10">
        <v>56.76</v>
      </c>
      <c r="AE288" s="46">
        <v>169.63</v>
      </c>
      <c r="AF288" s="46" t="s">
        <v>111</v>
      </c>
      <c r="AG288" s="46">
        <v>108.58</v>
      </c>
      <c r="AH288" s="8"/>
      <c r="AI288" s="32"/>
      <c r="AJ288" s="8" t="s">
        <v>90</v>
      </c>
      <c r="AK288" s="10">
        <v>108.58</v>
      </c>
      <c r="AL288" s="10">
        <v>112.83</v>
      </c>
      <c r="AM288" s="38">
        <v>142.19</v>
      </c>
      <c r="AN288" s="38">
        <v>142.31</v>
      </c>
      <c r="AO288" s="38">
        <v>138.01</v>
      </c>
      <c r="AP288" s="38">
        <v>83.25</v>
      </c>
      <c r="AQ288" s="38">
        <v>93.31</v>
      </c>
      <c r="AR288" s="38">
        <v>78.27</v>
      </c>
      <c r="AS288" s="38">
        <v>108.33</v>
      </c>
      <c r="AT288" s="38">
        <v>104.91</v>
      </c>
      <c r="AU288" s="38">
        <v>175.64</v>
      </c>
      <c r="AV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</row>
    <row r="289" spans="1:64">
      <c r="A289" s="8"/>
      <c r="B289" s="32"/>
      <c r="C289" s="8" t="s">
        <v>91</v>
      </c>
      <c r="D289" s="72">
        <v>114.37</v>
      </c>
      <c r="E289" s="10">
        <v>114.37</v>
      </c>
      <c r="F289" s="10">
        <v>114.18</v>
      </c>
      <c r="G289" s="10">
        <v>136.41999999999999</v>
      </c>
      <c r="H289" s="10">
        <v>133</v>
      </c>
      <c r="I289" s="10">
        <v>120.89</v>
      </c>
      <c r="J289" s="10">
        <v>93</v>
      </c>
      <c r="K289" s="10">
        <v>133.02000000000001</v>
      </c>
      <c r="L289" s="10">
        <v>94.54</v>
      </c>
      <c r="M289" s="10">
        <v>94.1</v>
      </c>
      <c r="N289" s="10">
        <v>166.84</v>
      </c>
      <c r="O289" s="10">
        <v>117.32</v>
      </c>
      <c r="P289" s="10">
        <v>72.569999999999993</v>
      </c>
      <c r="Q289" s="10">
        <v>102.72</v>
      </c>
      <c r="R289" s="10">
        <v>106.88</v>
      </c>
      <c r="S289" s="10">
        <v>81.39</v>
      </c>
      <c r="T289" s="10">
        <v>94.72</v>
      </c>
      <c r="U289" s="10">
        <v>148.66999999999999</v>
      </c>
      <c r="V289" s="10">
        <v>93.53</v>
      </c>
      <c r="W289" s="10">
        <v>69.099999999999994</v>
      </c>
      <c r="X289" s="10">
        <v>100.46</v>
      </c>
      <c r="Y289" s="10">
        <v>120.43</v>
      </c>
      <c r="Z289" s="10">
        <v>142.56</v>
      </c>
      <c r="AA289" s="10">
        <v>83.66</v>
      </c>
      <c r="AB289" s="10">
        <v>116.47</v>
      </c>
      <c r="AC289" s="10">
        <v>0</v>
      </c>
      <c r="AD289" s="10">
        <v>50.87</v>
      </c>
      <c r="AE289" s="46">
        <v>208.77</v>
      </c>
      <c r="AF289" s="46" t="s">
        <v>111</v>
      </c>
      <c r="AG289" s="46">
        <v>114.37</v>
      </c>
      <c r="AH289" s="8"/>
      <c r="AI289" s="32"/>
      <c r="AJ289" s="8" t="s">
        <v>91</v>
      </c>
      <c r="AK289" s="10">
        <v>114.37</v>
      </c>
      <c r="AL289" s="10">
        <v>128.36000000000001</v>
      </c>
      <c r="AM289" s="38">
        <v>154.66</v>
      </c>
      <c r="AN289" s="38">
        <v>157.84</v>
      </c>
      <c r="AO289" s="38">
        <v>126.34</v>
      </c>
      <c r="AP289" s="38">
        <v>90.47</v>
      </c>
      <c r="AQ289" s="38">
        <v>114.91</v>
      </c>
      <c r="AR289" s="38">
        <v>79.81</v>
      </c>
      <c r="AS289" s="38">
        <v>108.73</v>
      </c>
      <c r="AT289" s="38">
        <v>102.84</v>
      </c>
      <c r="AU289" s="38">
        <v>245.8</v>
      </c>
      <c r="AV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</row>
    <row r="290" spans="1:64">
      <c r="A290" s="8"/>
      <c r="B290" s="32"/>
      <c r="C290" s="8" t="s">
        <v>92</v>
      </c>
      <c r="D290" s="72">
        <v>110.54</v>
      </c>
      <c r="E290" s="10">
        <v>110.54</v>
      </c>
      <c r="F290" s="10">
        <v>111.77</v>
      </c>
      <c r="G290" s="10">
        <v>141.12</v>
      </c>
      <c r="H290" s="10">
        <v>152.9</v>
      </c>
      <c r="I290" s="10">
        <v>101.73</v>
      </c>
      <c r="J290" s="10">
        <v>124.14</v>
      </c>
      <c r="K290" s="10">
        <v>92.73</v>
      </c>
      <c r="L290" s="10">
        <v>83.03</v>
      </c>
      <c r="M290" s="10">
        <v>104.13</v>
      </c>
      <c r="N290" s="10">
        <v>155.5</v>
      </c>
      <c r="O290" s="10">
        <v>114.5</v>
      </c>
      <c r="P290" s="10">
        <v>77.709999999999994</v>
      </c>
      <c r="Q290" s="10">
        <v>100.49</v>
      </c>
      <c r="R290" s="10">
        <v>107.33</v>
      </c>
      <c r="S290" s="10">
        <v>82.99</v>
      </c>
      <c r="T290" s="10">
        <v>92.67</v>
      </c>
      <c r="U290" s="10">
        <v>132.88999999999999</v>
      </c>
      <c r="V290" s="10">
        <v>92.01</v>
      </c>
      <c r="W290" s="10">
        <v>65.150000000000006</v>
      </c>
      <c r="X290" s="10">
        <v>101.96</v>
      </c>
      <c r="Y290" s="10">
        <v>99.59</v>
      </c>
      <c r="Z290" s="10">
        <v>169.99</v>
      </c>
      <c r="AA290" s="10">
        <v>78.13</v>
      </c>
      <c r="AB290" s="10">
        <v>108.86</v>
      </c>
      <c r="AC290" s="10">
        <v>0</v>
      </c>
      <c r="AD290" s="10">
        <v>48.65</v>
      </c>
      <c r="AE290" s="46">
        <v>227.98</v>
      </c>
      <c r="AF290" s="46" t="s">
        <v>111</v>
      </c>
      <c r="AG290" s="46">
        <v>110.54</v>
      </c>
      <c r="AH290" s="8"/>
      <c r="AI290" s="32"/>
      <c r="AJ290" s="8" t="s">
        <v>92</v>
      </c>
      <c r="AK290" s="10">
        <v>110.54</v>
      </c>
      <c r="AL290" s="10">
        <v>117.63</v>
      </c>
      <c r="AM290" s="38">
        <v>134.9</v>
      </c>
      <c r="AN290" s="38">
        <v>115.92</v>
      </c>
      <c r="AO290" s="38">
        <v>135.76</v>
      </c>
      <c r="AP290" s="38">
        <v>86.16</v>
      </c>
      <c r="AQ290" s="38">
        <v>117.09</v>
      </c>
      <c r="AR290" s="38">
        <v>75.06</v>
      </c>
      <c r="AS290" s="38">
        <v>108.34</v>
      </c>
      <c r="AT290" s="38">
        <v>105.76</v>
      </c>
      <c r="AU290" s="38">
        <v>163.91</v>
      </c>
      <c r="AV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</row>
    <row r="291" spans="1:64">
      <c r="A291" s="8"/>
      <c r="B291" s="32"/>
      <c r="C291" s="8" t="s">
        <v>93</v>
      </c>
      <c r="D291" s="72">
        <v>113.77</v>
      </c>
      <c r="E291" s="10">
        <v>113.78</v>
      </c>
      <c r="F291" s="10">
        <v>112.15</v>
      </c>
      <c r="G291" s="10">
        <v>114.16</v>
      </c>
      <c r="H291" s="10">
        <v>162.63</v>
      </c>
      <c r="I291" s="10">
        <v>138.37</v>
      </c>
      <c r="J291" s="10">
        <v>103.47</v>
      </c>
      <c r="K291" s="10">
        <v>172.36</v>
      </c>
      <c r="L291" s="10">
        <v>85.44</v>
      </c>
      <c r="M291" s="10">
        <v>135.9</v>
      </c>
      <c r="N291" s="10">
        <v>150.1</v>
      </c>
      <c r="O291" s="10">
        <v>96.01</v>
      </c>
      <c r="P291" s="10">
        <v>83.43</v>
      </c>
      <c r="Q291" s="10">
        <v>109.33</v>
      </c>
      <c r="R291" s="10">
        <v>100.41</v>
      </c>
      <c r="S291" s="10">
        <v>82.21</v>
      </c>
      <c r="T291" s="10">
        <v>112.68</v>
      </c>
      <c r="U291" s="10">
        <v>130.01</v>
      </c>
      <c r="V291" s="10">
        <v>95.75</v>
      </c>
      <c r="W291" s="10">
        <v>65.55</v>
      </c>
      <c r="X291" s="10">
        <v>97.12</v>
      </c>
      <c r="Y291" s="10">
        <v>102.28</v>
      </c>
      <c r="Z291" s="10">
        <v>150.65</v>
      </c>
      <c r="AA291" s="10">
        <v>95.56</v>
      </c>
      <c r="AB291" s="10">
        <v>104.6</v>
      </c>
      <c r="AC291" s="10">
        <v>0</v>
      </c>
      <c r="AD291" s="10">
        <v>47.17</v>
      </c>
      <c r="AE291" s="46">
        <v>233.25</v>
      </c>
      <c r="AF291" s="46" t="s">
        <v>111</v>
      </c>
      <c r="AG291" s="46">
        <v>113.77</v>
      </c>
      <c r="AH291" s="8"/>
      <c r="AI291" s="32"/>
      <c r="AJ291" s="8" t="s">
        <v>93</v>
      </c>
      <c r="AK291" s="10">
        <v>113.77</v>
      </c>
      <c r="AL291" s="10">
        <v>133.52000000000001</v>
      </c>
      <c r="AM291" s="38">
        <v>177.94</v>
      </c>
      <c r="AN291" s="38">
        <v>167.23</v>
      </c>
      <c r="AO291" s="38">
        <v>141.66</v>
      </c>
      <c r="AP291" s="38">
        <v>79.63</v>
      </c>
      <c r="AQ291" s="38">
        <v>100.83</v>
      </c>
      <c r="AR291" s="38">
        <v>70.55</v>
      </c>
      <c r="AS291" s="38">
        <v>103.72</v>
      </c>
      <c r="AT291" s="38">
        <v>102.31</v>
      </c>
      <c r="AU291" s="38">
        <v>132.38999999999999</v>
      </c>
      <c r="AV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</row>
    <row r="292" spans="1:64">
      <c r="A292" s="8"/>
      <c r="B292" s="32"/>
      <c r="C292" s="8" t="s">
        <v>94</v>
      </c>
      <c r="D292" s="72">
        <v>118.42</v>
      </c>
      <c r="E292" s="10">
        <v>118.29</v>
      </c>
      <c r="F292" s="10">
        <v>117.26</v>
      </c>
      <c r="G292" s="10">
        <v>106.09</v>
      </c>
      <c r="H292" s="10">
        <v>193.22</v>
      </c>
      <c r="I292" s="10">
        <v>135.69999999999999</v>
      </c>
      <c r="J292" s="10">
        <v>146.5</v>
      </c>
      <c r="K292" s="10">
        <v>143.88999999999999</v>
      </c>
      <c r="L292" s="10">
        <v>68.61</v>
      </c>
      <c r="M292" s="10">
        <v>128.44</v>
      </c>
      <c r="N292" s="10">
        <v>158.46</v>
      </c>
      <c r="O292" s="10">
        <v>110.99</v>
      </c>
      <c r="P292" s="10">
        <v>82.42</v>
      </c>
      <c r="Q292" s="10">
        <v>114.96</v>
      </c>
      <c r="R292" s="10">
        <v>95.31</v>
      </c>
      <c r="S292" s="10">
        <v>84.27</v>
      </c>
      <c r="T292" s="10">
        <v>92.78</v>
      </c>
      <c r="U292" s="10">
        <v>148.71</v>
      </c>
      <c r="V292" s="10">
        <v>91</v>
      </c>
      <c r="W292" s="10">
        <v>67.349999999999994</v>
      </c>
      <c r="X292" s="10">
        <v>99.74</v>
      </c>
      <c r="Y292" s="10">
        <v>112.08</v>
      </c>
      <c r="Z292" s="10">
        <v>151.55000000000001</v>
      </c>
      <c r="AA292" s="10">
        <v>95.43</v>
      </c>
      <c r="AB292" s="10">
        <v>105.86</v>
      </c>
      <c r="AC292" s="10">
        <v>0</v>
      </c>
      <c r="AD292" s="10">
        <v>44.92</v>
      </c>
      <c r="AE292" s="46">
        <v>296.83999999999997</v>
      </c>
      <c r="AF292" s="46" t="s">
        <v>111</v>
      </c>
      <c r="AG292" s="46">
        <v>118.42</v>
      </c>
      <c r="AH292" s="8"/>
      <c r="AI292" s="32"/>
      <c r="AJ292" s="8" t="s">
        <v>94</v>
      </c>
      <c r="AK292" s="10">
        <v>118.42</v>
      </c>
      <c r="AL292" s="10">
        <v>143.16</v>
      </c>
      <c r="AM292" s="38">
        <v>189.5</v>
      </c>
      <c r="AN292" s="38">
        <v>152.94999999999999</v>
      </c>
      <c r="AO292" s="38">
        <v>182.93</v>
      </c>
      <c r="AP292" s="38">
        <v>83.18</v>
      </c>
      <c r="AQ292" s="38">
        <v>102.25</v>
      </c>
      <c r="AR292" s="38">
        <v>76.540000000000006</v>
      </c>
      <c r="AS292" s="38">
        <v>104.5</v>
      </c>
      <c r="AT292" s="38">
        <v>101.4</v>
      </c>
      <c r="AU292" s="38">
        <v>174.8</v>
      </c>
      <c r="AV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</row>
    <row r="293" spans="1:64">
      <c r="A293" s="8"/>
      <c r="B293" s="32"/>
      <c r="C293" s="8" t="s">
        <v>95</v>
      </c>
      <c r="D293" s="72">
        <v>112.14</v>
      </c>
      <c r="E293" s="10">
        <v>112.15</v>
      </c>
      <c r="F293" s="10">
        <v>114.97</v>
      </c>
      <c r="G293" s="10">
        <v>106.99</v>
      </c>
      <c r="H293" s="10">
        <v>129.84</v>
      </c>
      <c r="I293" s="10">
        <v>124.71</v>
      </c>
      <c r="J293" s="10">
        <v>130.88</v>
      </c>
      <c r="K293" s="10">
        <v>136.88</v>
      </c>
      <c r="L293" s="10">
        <v>71.33</v>
      </c>
      <c r="M293" s="10">
        <v>168.31</v>
      </c>
      <c r="N293" s="10">
        <v>144.93</v>
      </c>
      <c r="O293" s="10">
        <v>88.32</v>
      </c>
      <c r="P293" s="10">
        <v>81.709999999999994</v>
      </c>
      <c r="Q293" s="10">
        <v>113.33</v>
      </c>
      <c r="R293" s="10">
        <v>106.18</v>
      </c>
      <c r="S293" s="10">
        <v>88.92</v>
      </c>
      <c r="T293" s="10">
        <v>84.78</v>
      </c>
      <c r="U293" s="10">
        <v>127.32</v>
      </c>
      <c r="V293" s="10">
        <v>95.41</v>
      </c>
      <c r="W293" s="10">
        <v>72.47</v>
      </c>
      <c r="X293" s="10">
        <v>104.05</v>
      </c>
      <c r="Y293" s="10">
        <v>118.4</v>
      </c>
      <c r="Z293" s="10">
        <v>159.41</v>
      </c>
      <c r="AA293" s="10">
        <v>88.76</v>
      </c>
      <c r="AB293" s="10">
        <v>104.52</v>
      </c>
      <c r="AC293" s="10">
        <v>0</v>
      </c>
      <c r="AD293" s="10">
        <v>48.99</v>
      </c>
      <c r="AE293" s="46">
        <v>307.14</v>
      </c>
      <c r="AF293" s="46" t="s">
        <v>111</v>
      </c>
      <c r="AG293" s="46">
        <v>112.14</v>
      </c>
      <c r="AH293" s="8"/>
      <c r="AI293" s="32"/>
      <c r="AJ293" s="8" t="s">
        <v>95</v>
      </c>
      <c r="AK293" s="10">
        <v>112.14</v>
      </c>
      <c r="AL293" s="10">
        <v>118.57</v>
      </c>
      <c r="AM293" s="38">
        <v>133.94999999999999</v>
      </c>
      <c r="AN293" s="38">
        <v>134.07</v>
      </c>
      <c r="AO293" s="38">
        <v>115.74</v>
      </c>
      <c r="AP293" s="38">
        <v>84.74</v>
      </c>
      <c r="AQ293" s="38">
        <v>92.65</v>
      </c>
      <c r="AR293" s="38">
        <v>81.709999999999994</v>
      </c>
      <c r="AS293" s="38">
        <v>108.05</v>
      </c>
      <c r="AT293" s="38">
        <v>106.75</v>
      </c>
      <c r="AU293" s="38">
        <v>140.86000000000001</v>
      </c>
      <c r="AV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</row>
    <row r="294" spans="1:64">
      <c r="A294" s="8"/>
      <c r="B294" s="32"/>
      <c r="C294" s="8" t="s">
        <v>96</v>
      </c>
      <c r="D294" s="72">
        <v>1423.27</v>
      </c>
      <c r="E294" s="10">
        <v>1423.01</v>
      </c>
      <c r="F294" s="10">
        <v>126.84</v>
      </c>
      <c r="G294" s="10">
        <v>121.08</v>
      </c>
      <c r="H294" s="10">
        <v>120.5</v>
      </c>
      <c r="I294" s="10">
        <v>133.68</v>
      </c>
      <c r="J294" s="10">
        <v>113.86</v>
      </c>
      <c r="K294" s="10">
        <v>170.06</v>
      </c>
      <c r="L294" s="10">
        <v>69.11</v>
      </c>
      <c r="M294" s="10">
        <v>135.07</v>
      </c>
      <c r="N294" s="10">
        <v>129.30000000000001</v>
      </c>
      <c r="O294" s="10">
        <v>104.04</v>
      </c>
      <c r="P294" s="10">
        <v>67.930000000000007</v>
      </c>
      <c r="Q294" s="10">
        <v>109.41</v>
      </c>
      <c r="R294" s="10">
        <v>7239.57</v>
      </c>
      <c r="S294" s="10">
        <v>94.26</v>
      </c>
      <c r="T294" s="10">
        <v>98.92</v>
      </c>
      <c r="U294" s="10">
        <v>116.91</v>
      </c>
      <c r="V294" s="10">
        <v>95.84</v>
      </c>
      <c r="W294" s="10">
        <v>70.09</v>
      </c>
      <c r="X294" s="10">
        <v>96.43</v>
      </c>
      <c r="Y294" s="10">
        <v>107.3</v>
      </c>
      <c r="Z294" s="10">
        <v>156.05000000000001</v>
      </c>
      <c r="AA294" s="10">
        <v>88.53</v>
      </c>
      <c r="AB294" s="10">
        <v>105.95</v>
      </c>
      <c r="AC294" s="10">
        <v>0</v>
      </c>
      <c r="AD294" s="10">
        <v>45.01</v>
      </c>
      <c r="AE294" s="46">
        <v>351.63</v>
      </c>
      <c r="AF294" s="46" t="s">
        <v>111</v>
      </c>
      <c r="AG294" s="46">
        <v>1423.27</v>
      </c>
      <c r="AH294" s="8"/>
      <c r="AI294" s="32"/>
      <c r="AJ294" s="8" t="s">
        <v>96</v>
      </c>
      <c r="AK294" s="10">
        <v>1423.27</v>
      </c>
      <c r="AL294" s="10">
        <v>113.94</v>
      </c>
      <c r="AM294" s="38">
        <v>134.79</v>
      </c>
      <c r="AN294" s="38">
        <v>134.63999999999999</v>
      </c>
      <c r="AO294" s="38">
        <v>99.27</v>
      </c>
      <c r="AP294" s="38">
        <v>93.01</v>
      </c>
      <c r="AQ294" s="38">
        <v>108.36</v>
      </c>
      <c r="AR294" s="38">
        <v>86.35</v>
      </c>
      <c r="AS294" s="38">
        <v>2053.34</v>
      </c>
      <c r="AT294" s="38">
        <v>2133.17</v>
      </c>
      <c r="AU294" s="38">
        <v>113.42</v>
      </c>
      <c r="AV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</row>
    <row r="295" spans="1:64">
      <c r="A295" s="8"/>
      <c r="B295" s="34"/>
      <c r="C295" s="15" t="s">
        <v>97</v>
      </c>
      <c r="D295" s="73">
        <v>1828.84</v>
      </c>
      <c r="E295" s="14">
        <v>1828.87</v>
      </c>
      <c r="F295" s="14">
        <v>117</v>
      </c>
      <c r="G295" s="14">
        <v>97.1</v>
      </c>
      <c r="H295" s="14">
        <v>121.58</v>
      </c>
      <c r="I295" s="14">
        <v>137.33000000000001</v>
      </c>
      <c r="J295" s="14">
        <v>116.31</v>
      </c>
      <c r="K295" s="14">
        <v>153.78</v>
      </c>
      <c r="L295" s="14">
        <v>75.25</v>
      </c>
      <c r="M295" s="14">
        <v>125.69</v>
      </c>
      <c r="N295" s="14">
        <v>122.2</v>
      </c>
      <c r="O295" s="14">
        <v>99.55</v>
      </c>
      <c r="P295" s="14">
        <v>102.58</v>
      </c>
      <c r="Q295" s="14">
        <v>119.19</v>
      </c>
      <c r="R295" s="14">
        <v>10369.16</v>
      </c>
      <c r="S295" s="14">
        <v>79.239999999999995</v>
      </c>
      <c r="T295" s="14">
        <v>107.92</v>
      </c>
      <c r="U295" s="14">
        <v>121.12</v>
      </c>
      <c r="V295" s="14">
        <v>96.74</v>
      </c>
      <c r="W295" s="14">
        <v>66.489999999999995</v>
      </c>
      <c r="X295" s="14">
        <v>103.13</v>
      </c>
      <c r="Y295" s="14">
        <v>106.21</v>
      </c>
      <c r="Z295" s="14">
        <v>174.13</v>
      </c>
      <c r="AA295" s="14">
        <v>85.94</v>
      </c>
      <c r="AB295" s="14">
        <v>109.08</v>
      </c>
      <c r="AC295" s="14">
        <v>0</v>
      </c>
      <c r="AD295" s="14">
        <v>38.619999999999997</v>
      </c>
      <c r="AE295" s="102">
        <v>341.84</v>
      </c>
      <c r="AF295" s="102" t="s">
        <v>111</v>
      </c>
      <c r="AG295" s="102">
        <v>1828.84</v>
      </c>
      <c r="AH295" s="8"/>
      <c r="AI295" s="34"/>
      <c r="AJ295" s="15" t="s">
        <v>97</v>
      </c>
      <c r="AK295" s="14">
        <v>1828.84</v>
      </c>
      <c r="AL295" s="14">
        <v>105.81</v>
      </c>
      <c r="AM295" s="40">
        <v>121.66</v>
      </c>
      <c r="AN295" s="40">
        <v>141.57</v>
      </c>
      <c r="AO295" s="40">
        <v>96.35</v>
      </c>
      <c r="AP295" s="40">
        <v>87.89</v>
      </c>
      <c r="AQ295" s="40">
        <v>103.67</v>
      </c>
      <c r="AR295" s="40">
        <v>82.2</v>
      </c>
      <c r="AS295" s="40">
        <v>2793.06</v>
      </c>
      <c r="AT295" s="40">
        <v>2901.56</v>
      </c>
      <c r="AU295" s="40">
        <v>153.04</v>
      </c>
      <c r="AV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</row>
    <row r="296" spans="1:64">
      <c r="A296" s="8"/>
      <c r="B296" s="32" t="s">
        <v>107</v>
      </c>
      <c r="C296" s="22" t="s">
        <v>84</v>
      </c>
      <c r="D296" s="72">
        <v>388.3</v>
      </c>
      <c r="E296" s="10">
        <v>388.32</v>
      </c>
      <c r="F296" s="10">
        <v>117.08</v>
      </c>
      <c r="G296" s="10">
        <v>117.27</v>
      </c>
      <c r="H296" s="10">
        <v>4230.91</v>
      </c>
      <c r="I296" s="10">
        <v>116.45</v>
      </c>
      <c r="J296" s="10">
        <v>103.03</v>
      </c>
      <c r="K296" s="10">
        <v>129.88999999999999</v>
      </c>
      <c r="L296" s="10">
        <v>75.97</v>
      </c>
      <c r="M296" s="10">
        <v>188.9</v>
      </c>
      <c r="N296" s="10">
        <v>121.98</v>
      </c>
      <c r="O296" s="10">
        <v>90.19</v>
      </c>
      <c r="P296" s="10">
        <v>77.33</v>
      </c>
      <c r="Q296" s="10">
        <v>126.11</v>
      </c>
      <c r="R296" s="10">
        <v>170.36</v>
      </c>
      <c r="S296" s="10">
        <v>88.45</v>
      </c>
      <c r="T296" s="10">
        <v>108.9</v>
      </c>
      <c r="U296" s="10">
        <v>123.05</v>
      </c>
      <c r="V296" s="10">
        <v>100.39</v>
      </c>
      <c r="W296" s="10">
        <v>76.510000000000005</v>
      </c>
      <c r="X296" s="10">
        <v>106.87</v>
      </c>
      <c r="Y296" s="10">
        <v>119.33</v>
      </c>
      <c r="Z296" s="10">
        <v>184.04</v>
      </c>
      <c r="AA296" s="10">
        <v>82.83</v>
      </c>
      <c r="AB296" s="10">
        <v>101.59</v>
      </c>
      <c r="AC296" s="10">
        <v>0</v>
      </c>
      <c r="AD296" s="10">
        <v>43.03</v>
      </c>
      <c r="AE296" s="46">
        <v>339.51</v>
      </c>
      <c r="AF296" s="46" t="s">
        <v>111</v>
      </c>
      <c r="AG296" s="46">
        <v>388.3</v>
      </c>
      <c r="AH296" s="8"/>
      <c r="AI296" s="32" t="s">
        <v>107</v>
      </c>
      <c r="AJ296" s="22" t="s">
        <v>84</v>
      </c>
      <c r="AK296" s="10">
        <v>388.3</v>
      </c>
      <c r="AL296" s="10">
        <v>655.71</v>
      </c>
      <c r="AM296" s="38">
        <v>1076.06</v>
      </c>
      <c r="AN296" s="38">
        <v>117.93</v>
      </c>
      <c r="AO296" s="38">
        <v>2910.72</v>
      </c>
      <c r="AP296" s="38">
        <v>88.87</v>
      </c>
      <c r="AQ296" s="38">
        <v>90.77</v>
      </c>
      <c r="AR296" s="38">
        <v>88.48</v>
      </c>
      <c r="AS296" s="38">
        <v>149.47</v>
      </c>
      <c r="AT296" s="38">
        <v>145.33000000000001</v>
      </c>
      <c r="AU296" s="38">
        <v>160.09</v>
      </c>
      <c r="AV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</row>
    <row r="297" spans="1:64">
      <c r="A297" s="8"/>
      <c r="B297" s="32"/>
      <c r="C297" s="8" t="s">
        <v>86</v>
      </c>
      <c r="D297" s="72">
        <v>195.58</v>
      </c>
      <c r="E297" s="10">
        <v>195.55</v>
      </c>
      <c r="F297" s="10">
        <v>110.45</v>
      </c>
      <c r="G297" s="10">
        <v>136.22</v>
      </c>
      <c r="H297" s="10">
        <v>1162.31</v>
      </c>
      <c r="I297" s="10">
        <v>124.08</v>
      </c>
      <c r="J297" s="10">
        <v>129.05000000000001</v>
      </c>
      <c r="K297" s="10">
        <v>138.96</v>
      </c>
      <c r="L297" s="10">
        <v>70.03</v>
      </c>
      <c r="M297" s="10">
        <v>210.48</v>
      </c>
      <c r="N297" s="10">
        <v>107.51</v>
      </c>
      <c r="O297" s="10">
        <v>87.07</v>
      </c>
      <c r="P297" s="10">
        <v>98.68</v>
      </c>
      <c r="Q297" s="10">
        <v>116.1</v>
      </c>
      <c r="R297" s="10">
        <v>145.94999999999999</v>
      </c>
      <c r="S297" s="10">
        <v>94.15</v>
      </c>
      <c r="T297" s="10">
        <v>95.41</v>
      </c>
      <c r="U297" s="10">
        <v>125.18</v>
      </c>
      <c r="V297" s="10">
        <v>104.36</v>
      </c>
      <c r="W297" s="10">
        <v>69.319999999999993</v>
      </c>
      <c r="X297" s="10">
        <v>103.13</v>
      </c>
      <c r="Y297" s="10">
        <v>99.48</v>
      </c>
      <c r="Z297" s="10">
        <v>162.80000000000001</v>
      </c>
      <c r="AA297" s="10">
        <v>114.76</v>
      </c>
      <c r="AB297" s="10">
        <v>113.52</v>
      </c>
      <c r="AC297" s="10">
        <v>0</v>
      </c>
      <c r="AD297" s="10">
        <v>47.47</v>
      </c>
      <c r="AE297" s="46">
        <v>340.56</v>
      </c>
      <c r="AF297" s="46" t="s">
        <v>111</v>
      </c>
      <c r="AG297" s="46">
        <v>195.58</v>
      </c>
      <c r="AH297" s="8"/>
      <c r="AI297" s="32"/>
      <c r="AJ297" s="8" t="s">
        <v>86</v>
      </c>
      <c r="AK297" s="10">
        <v>195.58</v>
      </c>
      <c r="AL297" s="10">
        <v>270.01</v>
      </c>
      <c r="AM297" s="38">
        <v>396.3</v>
      </c>
      <c r="AN297" s="38">
        <v>110.12</v>
      </c>
      <c r="AO297" s="38">
        <v>835.59</v>
      </c>
      <c r="AP297" s="38">
        <v>86.61</v>
      </c>
      <c r="AQ297" s="38">
        <v>97.57</v>
      </c>
      <c r="AR297" s="38">
        <v>81.41</v>
      </c>
      <c r="AS297" s="38">
        <v>142.37</v>
      </c>
      <c r="AT297" s="38">
        <v>140.31</v>
      </c>
      <c r="AU297" s="38">
        <v>146.88</v>
      </c>
      <c r="AV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</row>
    <row r="298" spans="1:64">
      <c r="A298" s="8"/>
      <c r="B298" s="32"/>
      <c r="C298" s="8" t="s">
        <v>88</v>
      </c>
      <c r="D298" s="72">
        <v>114.34</v>
      </c>
      <c r="E298" s="10">
        <v>114.23</v>
      </c>
      <c r="F298" s="10">
        <v>104.18</v>
      </c>
      <c r="G298" s="10">
        <v>183.61</v>
      </c>
      <c r="H298" s="10">
        <v>114.24</v>
      </c>
      <c r="I298" s="10">
        <v>95.05</v>
      </c>
      <c r="J298" s="10">
        <v>61.79</v>
      </c>
      <c r="K298" s="10">
        <v>98.73</v>
      </c>
      <c r="L298" s="10">
        <v>138.11000000000001</v>
      </c>
      <c r="M298" s="10">
        <v>248.01</v>
      </c>
      <c r="N298" s="10">
        <v>87.63</v>
      </c>
      <c r="O298" s="10">
        <v>140.62</v>
      </c>
      <c r="P298" s="10">
        <v>90.3</v>
      </c>
      <c r="Q298" s="10">
        <v>100</v>
      </c>
      <c r="R298" s="10">
        <v>147.72999999999999</v>
      </c>
      <c r="S298" s="10">
        <v>78.400000000000006</v>
      </c>
      <c r="T298" s="10">
        <v>86.34</v>
      </c>
      <c r="U298" s="10">
        <v>129.38</v>
      </c>
      <c r="V298" s="10">
        <v>102.68</v>
      </c>
      <c r="W298" s="10">
        <v>70.7</v>
      </c>
      <c r="X298" s="10">
        <v>121.45</v>
      </c>
      <c r="Y298" s="10">
        <v>114.26</v>
      </c>
      <c r="Z298" s="10">
        <v>227.37</v>
      </c>
      <c r="AA298" s="10">
        <v>109.39</v>
      </c>
      <c r="AB298" s="10">
        <v>106.14</v>
      </c>
      <c r="AC298" s="10">
        <v>0</v>
      </c>
      <c r="AD298" s="10">
        <v>43</v>
      </c>
      <c r="AE298" s="46">
        <v>386.66</v>
      </c>
      <c r="AF298" s="46" t="s">
        <v>111</v>
      </c>
      <c r="AG298" s="46">
        <v>114.34</v>
      </c>
      <c r="AH298" s="8"/>
      <c r="AI298" s="32"/>
      <c r="AJ298" s="8" t="s">
        <v>88</v>
      </c>
      <c r="AK298" s="10">
        <v>114.34</v>
      </c>
      <c r="AL298" s="10">
        <v>87.08</v>
      </c>
      <c r="AM298" s="38">
        <v>84.05</v>
      </c>
      <c r="AN298" s="38">
        <v>88.91</v>
      </c>
      <c r="AO298" s="38">
        <v>94.11</v>
      </c>
      <c r="AP298" s="38">
        <v>100.1</v>
      </c>
      <c r="AQ298" s="38">
        <v>125.51</v>
      </c>
      <c r="AR298" s="38">
        <v>89.8</v>
      </c>
      <c r="AS298" s="38">
        <v>136.03</v>
      </c>
      <c r="AT298" s="38">
        <v>133.72</v>
      </c>
      <c r="AU298" s="38">
        <v>150.69999999999999</v>
      </c>
      <c r="AV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</row>
    <row r="299" spans="1:64">
      <c r="A299" s="8"/>
      <c r="B299" s="32"/>
      <c r="C299" s="8" t="s">
        <v>89</v>
      </c>
      <c r="D299" s="72">
        <v>117.22</v>
      </c>
      <c r="E299" s="10">
        <v>117.12</v>
      </c>
      <c r="F299" s="10">
        <v>100.26</v>
      </c>
      <c r="G299" s="10">
        <v>169.63</v>
      </c>
      <c r="H299" s="10">
        <v>135.88999999999999</v>
      </c>
      <c r="I299" s="10">
        <v>109.96</v>
      </c>
      <c r="J299" s="10">
        <v>90.5</v>
      </c>
      <c r="K299" s="10">
        <v>109.37</v>
      </c>
      <c r="L299" s="10">
        <v>125.18</v>
      </c>
      <c r="M299" s="10">
        <v>231.37</v>
      </c>
      <c r="N299" s="10">
        <v>106.52</v>
      </c>
      <c r="O299" s="10">
        <v>80.47</v>
      </c>
      <c r="P299" s="10">
        <v>145.27000000000001</v>
      </c>
      <c r="Q299" s="10">
        <v>104.05</v>
      </c>
      <c r="R299" s="10">
        <v>162.79</v>
      </c>
      <c r="S299" s="10">
        <v>102.05</v>
      </c>
      <c r="T299" s="10">
        <v>94.96</v>
      </c>
      <c r="U299" s="10">
        <v>127.24</v>
      </c>
      <c r="V299" s="10">
        <v>106.49</v>
      </c>
      <c r="W299" s="10">
        <v>75.989999999999995</v>
      </c>
      <c r="X299" s="10">
        <v>101.88</v>
      </c>
      <c r="Y299" s="10">
        <v>100.23</v>
      </c>
      <c r="Z299" s="10">
        <v>204.49</v>
      </c>
      <c r="AA299" s="10">
        <v>102.37</v>
      </c>
      <c r="AB299" s="10">
        <v>96.46</v>
      </c>
      <c r="AC299" s="10">
        <v>0</v>
      </c>
      <c r="AD299" s="10">
        <v>43.07</v>
      </c>
      <c r="AE299" s="46">
        <v>387.51</v>
      </c>
      <c r="AF299" s="46" t="s">
        <v>111</v>
      </c>
      <c r="AG299" s="46">
        <v>117.22</v>
      </c>
      <c r="AH299" s="8"/>
      <c r="AI299" s="32"/>
      <c r="AJ299" s="8" t="s">
        <v>89</v>
      </c>
      <c r="AK299" s="10">
        <v>117.22</v>
      </c>
      <c r="AL299" s="10">
        <v>90.35</v>
      </c>
      <c r="AM299" s="38">
        <v>98.63</v>
      </c>
      <c r="AN299" s="38">
        <v>108.24</v>
      </c>
      <c r="AO299" s="38">
        <v>105.7</v>
      </c>
      <c r="AP299" s="38">
        <v>88.68</v>
      </c>
      <c r="AQ299" s="38">
        <v>94.41</v>
      </c>
      <c r="AR299" s="38">
        <v>84.61</v>
      </c>
      <c r="AS299" s="38">
        <v>135.81</v>
      </c>
      <c r="AT299" s="38">
        <v>134.19</v>
      </c>
      <c r="AU299" s="38">
        <v>152.02000000000001</v>
      </c>
      <c r="AV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</row>
    <row r="300" spans="1:64">
      <c r="A300" s="8"/>
      <c r="B300" s="32"/>
      <c r="C300" s="8" t="s">
        <v>90</v>
      </c>
      <c r="D300" s="72">
        <v>115.16</v>
      </c>
      <c r="E300" s="10">
        <v>115.05</v>
      </c>
      <c r="F300" s="10">
        <v>103.95</v>
      </c>
      <c r="G300" s="10">
        <v>192.35</v>
      </c>
      <c r="H300" s="10">
        <v>161.41999999999999</v>
      </c>
      <c r="I300" s="10">
        <v>129.33000000000001</v>
      </c>
      <c r="J300" s="10">
        <v>123.71</v>
      </c>
      <c r="K300" s="10">
        <v>109.75</v>
      </c>
      <c r="L300" s="10">
        <v>174.14</v>
      </c>
      <c r="M300" s="10">
        <v>222.52</v>
      </c>
      <c r="N300" s="10">
        <v>110.79</v>
      </c>
      <c r="O300" s="10">
        <v>91.74</v>
      </c>
      <c r="P300" s="10">
        <v>110</v>
      </c>
      <c r="Q300" s="10">
        <v>102.34</v>
      </c>
      <c r="R300" s="10">
        <v>124.08</v>
      </c>
      <c r="S300" s="10">
        <v>81.849999999999994</v>
      </c>
      <c r="T300" s="10">
        <v>104.25</v>
      </c>
      <c r="U300" s="10">
        <v>113.51</v>
      </c>
      <c r="V300" s="10">
        <v>107.86</v>
      </c>
      <c r="W300" s="10">
        <v>69.83</v>
      </c>
      <c r="X300" s="10">
        <v>107.14</v>
      </c>
      <c r="Y300" s="10">
        <v>96.43</v>
      </c>
      <c r="Z300" s="10">
        <v>223.65</v>
      </c>
      <c r="AA300" s="10">
        <v>98.56</v>
      </c>
      <c r="AB300" s="10">
        <v>108.99</v>
      </c>
      <c r="AC300" s="10">
        <v>0</v>
      </c>
      <c r="AD300" s="10">
        <v>44.03</v>
      </c>
      <c r="AE300" s="46">
        <v>486.25</v>
      </c>
      <c r="AF300" s="46" t="s">
        <v>111</v>
      </c>
      <c r="AG300" s="46">
        <v>115.16</v>
      </c>
      <c r="AH300" s="8"/>
      <c r="AI300" s="32"/>
      <c r="AJ300" s="8" t="s">
        <v>90</v>
      </c>
      <c r="AK300" s="10">
        <v>115.16</v>
      </c>
      <c r="AL300" s="10">
        <v>106.23</v>
      </c>
      <c r="AM300" s="38">
        <v>127.89</v>
      </c>
      <c r="AN300" s="38">
        <v>121.31</v>
      </c>
      <c r="AO300" s="38">
        <v>133.75</v>
      </c>
      <c r="AP300" s="38">
        <v>84.68</v>
      </c>
      <c r="AQ300" s="38">
        <v>95.73</v>
      </c>
      <c r="AR300" s="38">
        <v>79.23</v>
      </c>
      <c r="AS300" s="38">
        <v>122.44</v>
      </c>
      <c r="AT300" s="38">
        <v>122.17</v>
      </c>
      <c r="AU300" s="38">
        <v>124.06</v>
      </c>
      <c r="AV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</row>
    <row r="301" spans="1:64">
      <c r="A301" s="8"/>
      <c r="B301" s="32"/>
      <c r="C301" s="8" t="s">
        <v>91</v>
      </c>
      <c r="D301" s="72">
        <v>117.15</v>
      </c>
      <c r="E301" s="10">
        <v>117.05</v>
      </c>
      <c r="F301" s="10">
        <v>111.2</v>
      </c>
      <c r="G301" s="10">
        <v>183.07</v>
      </c>
      <c r="H301" s="10">
        <v>237.27</v>
      </c>
      <c r="I301" s="10">
        <v>108.59</v>
      </c>
      <c r="J301" s="10">
        <v>101.69</v>
      </c>
      <c r="K301" s="10">
        <v>99.28</v>
      </c>
      <c r="L301" s="10">
        <v>167.11</v>
      </c>
      <c r="M301" s="10">
        <v>243.51</v>
      </c>
      <c r="N301" s="10">
        <v>117.81</v>
      </c>
      <c r="O301" s="10">
        <v>84.23</v>
      </c>
      <c r="P301" s="10">
        <v>80.8</v>
      </c>
      <c r="Q301" s="10">
        <v>109.08</v>
      </c>
      <c r="R301" s="10">
        <v>117.77</v>
      </c>
      <c r="S301" s="10">
        <v>78.11</v>
      </c>
      <c r="T301" s="10">
        <v>92.97</v>
      </c>
      <c r="U301" s="10">
        <v>108.08</v>
      </c>
      <c r="V301" s="10">
        <v>105.06</v>
      </c>
      <c r="W301" s="10">
        <v>73.03</v>
      </c>
      <c r="X301" s="10">
        <v>107.9</v>
      </c>
      <c r="Y301" s="10">
        <v>90.58</v>
      </c>
      <c r="Z301" s="10">
        <v>222.45</v>
      </c>
      <c r="AA301" s="10">
        <v>94.53</v>
      </c>
      <c r="AB301" s="10">
        <v>112.61</v>
      </c>
      <c r="AC301" s="10">
        <v>0</v>
      </c>
      <c r="AD301" s="10">
        <v>48.5</v>
      </c>
      <c r="AE301" s="46">
        <v>462.81</v>
      </c>
      <c r="AF301" s="46" t="s">
        <v>111</v>
      </c>
      <c r="AG301" s="46">
        <v>117.15</v>
      </c>
      <c r="AH301" s="8"/>
      <c r="AI301" s="32"/>
      <c r="AJ301" s="8" t="s">
        <v>91</v>
      </c>
      <c r="AK301" s="10">
        <v>117.15</v>
      </c>
      <c r="AL301" s="10">
        <v>119.31</v>
      </c>
      <c r="AM301" s="38">
        <v>144.68</v>
      </c>
      <c r="AN301" s="38">
        <v>114.45</v>
      </c>
      <c r="AO301" s="38">
        <v>175.71</v>
      </c>
      <c r="AP301" s="38">
        <v>82.24</v>
      </c>
      <c r="AQ301" s="38">
        <v>78.540000000000006</v>
      </c>
      <c r="AR301" s="38">
        <v>82.98</v>
      </c>
      <c r="AS301" s="38">
        <v>117.3</v>
      </c>
      <c r="AT301" s="38">
        <v>117.82</v>
      </c>
      <c r="AU301" s="38">
        <v>128.01</v>
      </c>
      <c r="AV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</row>
    <row r="302" spans="1:64">
      <c r="A302" s="8"/>
      <c r="B302" s="32"/>
      <c r="C302" s="8" t="s">
        <v>92</v>
      </c>
      <c r="D302" s="72">
        <v>113.09</v>
      </c>
      <c r="E302" s="10">
        <v>113</v>
      </c>
      <c r="F302" s="10">
        <v>105.31</v>
      </c>
      <c r="G302" s="10">
        <v>163.81</v>
      </c>
      <c r="H302" s="10">
        <v>221.31</v>
      </c>
      <c r="I302" s="10">
        <v>112.14</v>
      </c>
      <c r="J302" s="10">
        <v>71.78</v>
      </c>
      <c r="K302" s="10">
        <v>113.29</v>
      </c>
      <c r="L302" s="10">
        <v>185.44</v>
      </c>
      <c r="M302" s="10">
        <v>199.73</v>
      </c>
      <c r="N302" s="10">
        <v>115.87</v>
      </c>
      <c r="O302" s="10">
        <v>95.45</v>
      </c>
      <c r="P302" s="10">
        <v>106.7</v>
      </c>
      <c r="Q302" s="10">
        <v>107.41</v>
      </c>
      <c r="R302" s="10">
        <v>103.78</v>
      </c>
      <c r="S302" s="10">
        <v>85.09</v>
      </c>
      <c r="T302" s="10">
        <v>93.82</v>
      </c>
      <c r="U302" s="10">
        <v>116.45</v>
      </c>
      <c r="V302" s="10">
        <v>98.5</v>
      </c>
      <c r="W302" s="10">
        <v>71.12</v>
      </c>
      <c r="X302" s="10">
        <v>114.37</v>
      </c>
      <c r="Y302" s="10">
        <v>98.64</v>
      </c>
      <c r="Z302" s="10">
        <v>219.59</v>
      </c>
      <c r="AA302" s="10">
        <v>93.38</v>
      </c>
      <c r="AB302" s="10">
        <v>103.17</v>
      </c>
      <c r="AC302" s="10">
        <v>0</v>
      </c>
      <c r="AD302" s="10">
        <v>41.03</v>
      </c>
      <c r="AE302" s="46">
        <v>475.18</v>
      </c>
      <c r="AF302" s="46" t="s">
        <v>111</v>
      </c>
      <c r="AG302" s="46">
        <v>113.09</v>
      </c>
      <c r="AH302" s="8"/>
      <c r="AI302" s="32"/>
      <c r="AJ302" s="8" t="s">
        <v>92</v>
      </c>
      <c r="AK302" s="10">
        <v>113.09</v>
      </c>
      <c r="AL302" s="10">
        <v>131.06</v>
      </c>
      <c r="AM302" s="38">
        <v>162.79</v>
      </c>
      <c r="AN302" s="38">
        <v>130.26</v>
      </c>
      <c r="AO302" s="38">
        <v>171.13</v>
      </c>
      <c r="AP302" s="38">
        <v>85.66</v>
      </c>
      <c r="AQ302" s="38">
        <v>98.95</v>
      </c>
      <c r="AR302" s="38">
        <v>80.98</v>
      </c>
      <c r="AS302" s="38">
        <v>105.91</v>
      </c>
      <c r="AT302" s="38">
        <v>104.29</v>
      </c>
      <c r="AU302" s="38">
        <v>145.76</v>
      </c>
      <c r="AV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</row>
    <row r="303" spans="1:64">
      <c r="A303" s="8"/>
      <c r="B303" s="32"/>
      <c r="C303" s="8" t="s">
        <v>93</v>
      </c>
      <c r="D303" s="72">
        <v>114.52</v>
      </c>
      <c r="E303" s="10">
        <v>114.43</v>
      </c>
      <c r="F303" s="10">
        <v>112.36</v>
      </c>
      <c r="G303" s="10">
        <v>163.80000000000001</v>
      </c>
      <c r="H303" s="10">
        <v>254.88</v>
      </c>
      <c r="I303" s="10">
        <v>117.48</v>
      </c>
      <c r="J303" s="10">
        <v>101.18</v>
      </c>
      <c r="K303" s="10">
        <v>102.18</v>
      </c>
      <c r="L303" s="10">
        <v>267.39999999999998</v>
      </c>
      <c r="M303" s="10">
        <v>186.74</v>
      </c>
      <c r="N303" s="10">
        <v>128.87</v>
      </c>
      <c r="O303" s="10">
        <v>81.2</v>
      </c>
      <c r="P303" s="10">
        <v>120.02</v>
      </c>
      <c r="Q303" s="10">
        <v>107.38</v>
      </c>
      <c r="R303" s="10">
        <v>101.78</v>
      </c>
      <c r="S303" s="10">
        <v>103.36</v>
      </c>
      <c r="T303" s="10">
        <v>90.71</v>
      </c>
      <c r="U303" s="10">
        <v>124.77</v>
      </c>
      <c r="V303" s="10">
        <v>104.94</v>
      </c>
      <c r="W303" s="10">
        <v>62.32</v>
      </c>
      <c r="X303" s="10">
        <v>101.93</v>
      </c>
      <c r="Y303" s="10">
        <v>97.09</v>
      </c>
      <c r="Z303" s="10">
        <v>203.87</v>
      </c>
      <c r="AA303" s="10">
        <v>90.22</v>
      </c>
      <c r="AB303" s="10">
        <v>108.38</v>
      </c>
      <c r="AC303" s="10">
        <v>0</v>
      </c>
      <c r="AD303" s="10">
        <v>40.479999999999997</v>
      </c>
      <c r="AE303" s="46">
        <v>508.51</v>
      </c>
      <c r="AF303" s="46" t="s">
        <v>111</v>
      </c>
      <c r="AG303" s="46">
        <v>114.52</v>
      </c>
      <c r="AH303" s="8"/>
      <c r="AI303" s="32"/>
      <c r="AJ303" s="8" t="s">
        <v>93</v>
      </c>
      <c r="AK303" s="10">
        <v>114.52</v>
      </c>
      <c r="AL303" s="10">
        <v>130.44</v>
      </c>
      <c r="AM303" s="38">
        <v>173.47</v>
      </c>
      <c r="AN303" s="38">
        <v>130.72</v>
      </c>
      <c r="AO303" s="38">
        <v>186.49</v>
      </c>
      <c r="AP303" s="38">
        <v>77.64</v>
      </c>
      <c r="AQ303" s="38">
        <v>100.54</v>
      </c>
      <c r="AR303" s="38">
        <v>67.72</v>
      </c>
      <c r="AS303" s="38">
        <v>106.91</v>
      </c>
      <c r="AT303" s="38">
        <v>103.77</v>
      </c>
      <c r="AU303" s="38">
        <v>166.55</v>
      </c>
      <c r="AV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</row>
    <row r="304" spans="1:64">
      <c r="A304" s="8"/>
      <c r="B304" s="32"/>
      <c r="C304" s="8" t="s">
        <v>94</v>
      </c>
      <c r="D304" s="72">
        <v>115.91</v>
      </c>
      <c r="E304" s="10">
        <v>115.82</v>
      </c>
      <c r="F304" s="10">
        <v>107.77</v>
      </c>
      <c r="G304" s="10">
        <v>156.66999999999999</v>
      </c>
      <c r="H304" s="10">
        <v>208.91</v>
      </c>
      <c r="I304" s="10">
        <v>123.74</v>
      </c>
      <c r="J304" s="10">
        <v>104.18</v>
      </c>
      <c r="K304" s="10">
        <v>106.02</v>
      </c>
      <c r="L304" s="10">
        <v>223.59</v>
      </c>
      <c r="M304" s="10">
        <v>173.08</v>
      </c>
      <c r="N304" s="10">
        <v>134.06</v>
      </c>
      <c r="O304" s="10">
        <v>85.35</v>
      </c>
      <c r="P304" s="10">
        <v>111.84</v>
      </c>
      <c r="Q304" s="10">
        <v>107.68</v>
      </c>
      <c r="R304" s="10">
        <v>101.85</v>
      </c>
      <c r="S304" s="10">
        <v>77.8</v>
      </c>
      <c r="T304" s="10">
        <v>105.57</v>
      </c>
      <c r="U304" s="10">
        <v>125.49</v>
      </c>
      <c r="V304" s="10">
        <v>107.56</v>
      </c>
      <c r="W304" s="10">
        <v>66.66</v>
      </c>
      <c r="X304" s="10">
        <v>105.44</v>
      </c>
      <c r="Y304" s="10">
        <v>93.03</v>
      </c>
      <c r="Z304" s="10">
        <v>213.17</v>
      </c>
      <c r="AA304" s="10">
        <v>96.64</v>
      </c>
      <c r="AB304" s="10">
        <v>108.07</v>
      </c>
      <c r="AC304" s="10">
        <v>0</v>
      </c>
      <c r="AD304" s="10">
        <v>47.05</v>
      </c>
      <c r="AE304" s="46">
        <v>457.1</v>
      </c>
      <c r="AF304" s="46" t="s">
        <v>111</v>
      </c>
      <c r="AG304" s="46">
        <v>115.91</v>
      </c>
      <c r="AH304" s="8"/>
      <c r="AI304" s="32"/>
      <c r="AJ304" s="8" t="s">
        <v>94</v>
      </c>
      <c r="AK304" s="10">
        <v>115.91</v>
      </c>
      <c r="AL304" s="10">
        <v>136.06</v>
      </c>
      <c r="AM304" s="38">
        <v>181.83</v>
      </c>
      <c r="AN304" s="38">
        <v>146.96</v>
      </c>
      <c r="AO304" s="38">
        <v>172.13</v>
      </c>
      <c r="AP304" s="38">
        <v>78.28</v>
      </c>
      <c r="AQ304" s="38">
        <v>88.21</v>
      </c>
      <c r="AR304" s="38">
        <v>74.959999999999994</v>
      </c>
      <c r="AS304" s="38">
        <v>104.09</v>
      </c>
      <c r="AT304" s="38">
        <v>101.96</v>
      </c>
      <c r="AU304" s="38">
        <v>158.69</v>
      </c>
      <c r="AV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</row>
    <row r="305" spans="1:64">
      <c r="A305" s="8"/>
      <c r="B305" s="32"/>
      <c r="C305" s="8" t="s">
        <v>95</v>
      </c>
      <c r="D305" s="72">
        <v>124.14</v>
      </c>
      <c r="E305" s="10">
        <v>124.05</v>
      </c>
      <c r="F305" s="10">
        <v>112.81</v>
      </c>
      <c r="G305" s="10">
        <v>127.36</v>
      </c>
      <c r="H305" s="10">
        <v>488.54</v>
      </c>
      <c r="I305" s="10">
        <v>108.97</v>
      </c>
      <c r="J305" s="10">
        <v>97.84</v>
      </c>
      <c r="K305" s="10">
        <v>99.3</v>
      </c>
      <c r="L305" s="10">
        <v>190.11</v>
      </c>
      <c r="M305" s="10">
        <v>133.01</v>
      </c>
      <c r="N305" s="10">
        <v>122.4</v>
      </c>
      <c r="O305" s="10">
        <v>92.22</v>
      </c>
      <c r="P305" s="10">
        <v>104.61</v>
      </c>
      <c r="Q305" s="10">
        <v>115.93</v>
      </c>
      <c r="R305" s="10">
        <v>100.22</v>
      </c>
      <c r="S305" s="10">
        <v>92.95</v>
      </c>
      <c r="T305" s="10">
        <v>86.63</v>
      </c>
      <c r="U305" s="10">
        <v>128.91999999999999</v>
      </c>
      <c r="V305" s="10">
        <v>103.09</v>
      </c>
      <c r="W305" s="10">
        <v>69.13</v>
      </c>
      <c r="X305" s="10">
        <v>99.15</v>
      </c>
      <c r="Y305" s="10">
        <v>92.27</v>
      </c>
      <c r="Z305" s="10">
        <v>202.32</v>
      </c>
      <c r="AA305" s="10">
        <v>97.12</v>
      </c>
      <c r="AB305" s="10">
        <v>106.68</v>
      </c>
      <c r="AC305" s="10">
        <v>0</v>
      </c>
      <c r="AD305" s="10">
        <v>40.049999999999997</v>
      </c>
      <c r="AE305" s="46">
        <v>494.04</v>
      </c>
      <c r="AF305" s="46" t="s">
        <v>111</v>
      </c>
      <c r="AG305" s="46">
        <v>124.14</v>
      </c>
      <c r="AH305" s="8"/>
      <c r="AI305" s="32"/>
      <c r="AJ305" s="8" t="s">
        <v>95</v>
      </c>
      <c r="AK305" s="10">
        <v>124.14</v>
      </c>
      <c r="AL305" s="10">
        <v>165.85</v>
      </c>
      <c r="AM305" s="38">
        <v>220.3</v>
      </c>
      <c r="AN305" s="38">
        <v>123.24</v>
      </c>
      <c r="AO305" s="38">
        <v>343.31</v>
      </c>
      <c r="AP305" s="38">
        <v>80.98</v>
      </c>
      <c r="AQ305" s="38">
        <v>90.8</v>
      </c>
      <c r="AR305" s="38">
        <v>77.13</v>
      </c>
      <c r="AS305" s="38">
        <v>102.22</v>
      </c>
      <c r="AT305" s="38">
        <v>99.07</v>
      </c>
      <c r="AU305" s="38">
        <v>173.56</v>
      </c>
      <c r="AV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</row>
    <row r="306" spans="1:64">
      <c r="A306" s="8"/>
      <c r="B306" s="32"/>
      <c r="C306" s="8" t="s">
        <v>96</v>
      </c>
      <c r="D306" s="72">
        <v>110.44</v>
      </c>
      <c r="E306" s="10">
        <v>110.29</v>
      </c>
      <c r="F306" s="10">
        <v>105.44</v>
      </c>
      <c r="G306" s="10">
        <v>122.97</v>
      </c>
      <c r="H306" s="10">
        <v>154.44</v>
      </c>
      <c r="I306" s="10">
        <v>111.01</v>
      </c>
      <c r="J306" s="10">
        <v>108.81</v>
      </c>
      <c r="K306" s="10">
        <v>97.52</v>
      </c>
      <c r="L306" s="10">
        <v>186.88</v>
      </c>
      <c r="M306" s="10">
        <v>152.47999999999999</v>
      </c>
      <c r="N306" s="10">
        <v>133.04</v>
      </c>
      <c r="O306" s="10">
        <v>85.49</v>
      </c>
      <c r="P306" s="10">
        <v>85.33</v>
      </c>
      <c r="Q306" s="10">
        <v>106.58</v>
      </c>
      <c r="R306" s="10">
        <v>104.45</v>
      </c>
      <c r="S306" s="10">
        <v>94.65</v>
      </c>
      <c r="T306" s="10">
        <v>99.17</v>
      </c>
      <c r="U306" s="10">
        <v>119.36</v>
      </c>
      <c r="V306" s="10">
        <v>100.39</v>
      </c>
      <c r="W306" s="10">
        <v>67.760000000000005</v>
      </c>
      <c r="X306" s="10">
        <v>107.37</v>
      </c>
      <c r="Y306" s="10">
        <v>94.43</v>
      </c>
      <c r="Z306" s="10">
        <v>228.8</v>
      </c>
      <c r="AA306" s="10">
        <v>93.05</v>
      </c>
      <c r="AB306" s="10">
        <v>107.59</v>
      </c>
      <c r="AC306" s="10">
        <v>0</v>
      </c>
      <c r="AD306" s="10">
        <v>43.04</v>
      </c>
      <c r="AE306" s="46">
        <v>482.68</v>
      </c>
      <c r="AF306" s="46" t="s">
        <v>111</v>
      </c>
      <c r="AG306" s="46">
        <v>110.44</v>
      </c>
      <c r="AH306" s="8"/>
      <c r="AI306" s="32"/>
      <c r="AJ306" s="8" t="s">
        <v>96</v>
      </c>
      <c r="AK306" s="10">
        <v>110.44</v>
      </c>
      <c r="AL306" s="10">
        <v>111.91</v>
      </c>
      <c r="AM306" s="38">
        <v>134.88</v>
      </c>
      <c r="AN306" s="38">
        <v>120.78</v>
      </c>
      <c r="AO306" s="38">
        <v>124.28</v>
      </c>
      <c r="AP306" s="38">
        <v>85.42</v>
      </c>
      <c r="AQ306" s="38">
        <v>81.92</v>
      </c>
      <c r="AR306" s="38">
        <v>88.17</v>
      </c>
      <c r="AS306" s="38">
        <v>106.54</v>
      </c>
      <c r="AT306" s="38">
        <v>104.9</v>
      </c>
      <c r="AU306" s="38">
        <v>155.79</v>
      </c>
      <c r="AV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</row>
    <row r="307" spans="1:64">
      <c r="A307" s="8"/>
      <c r="B307" s="34"/>
      <c r="C307" s="15" t="s">
        <v>97</v>
      </c>
      <c r="D307" s="73">
        <v>111.8</v>
      </c>
      <c r="E307" s="14">
        <v>111.7</v>
      </c>
      <c r="F307" s="14">
        <v>108.1</v>
      </c>
      <c r="G307" s="14">
        <v>136</v>
      </c>
      <c r="H307" s="14">
        <v>116.3</v>
      </c>
      <c r="I307" s="14">
        <v>132.5</v>
      </c>
      <c r="J307" s="14">
        <v>118.3</v>
      </c>
      <c r="K307" s="14">
        <v>116.3</v>
      </c>
      <c r="L307" s="14">
        <v>213</v>
      </c>
      <c r="M307" s="14">
        <v>132.9</v>
      </c>
      <c r="N307" s="14">
        <v>132.30000000000001</v>
      </c>
      <c r="O307" s="14">
        <v>84.1</v>
      </c>
      <c r="P307" s="14">
        <v>95.4</v>
      </c>
      <c r="Q307" s="14">
        <v>111.4</v>
      </c>
      <c r="R307" s="14">
        <v>115</v>
      </c>
      <c r="S307" s="14">
        <v>82.9</v>
      </c>
      <c r="T307" s="14">
        <v>94.7</v>
      </c>
      <c r="U307" s="14">
        <v>112.7</v>
      </c>
      <c r="V307" s="14">
        <v>95.8</v>
      </c>
      <c r="W307" s="14">
        <v>65.3</v>
      </c>
      <c r="X307" s="14">
        <v>101.7</v>
      </c>
      <c r="Y307" s="14">
        <v>82.1</v>
      </c>
      <c r="Z307" s="14">
        <v>194.9</v>
      </c>
      <c r="AA307" s="14">
        <v>90.3</v>
      </c>
      <c r="AB307" s="14">
        <v>115.1</v>
      </c>
      <c r="AC307" s="14">
        <v>0</v>
      </c>
      <c r="AD307" s="14">
        <v>38.200000000000003</v>
      </c>
      <c r="AE307" s="46">
        <v>495.3</v>
      </c>
      <c r="AF307" s="46" t="s">
        <v>111</v>
      </c>
      <c r="AG307" s="46">
        <v>111.8</v>
      </c>
      <c r="AH307" s="8"/>
      <c r="AI307" s="34"/>
      <c r="AJ307" s="15" t="s">
        <v>97</v>
      </c>
      <c r="AK307" s="14">
        <v>111.8</v>
      </c>
      <c r="AL307" s="14">
        <v>100</v>
      </c>
      <c r="AM307" s="40">
        <v>122</v>
      </c>
      <c r="AN307" s="40">
        <v>145.1</v>
      </c>
      <c r="AO307" s="40">
        <v>93.9</v>
      </c>
      <c r="AP307" s="40">
        <v>73.3</v>
      </c>
      <c r="AQ307" s="40">
        <v>80.7</v>
      </c>
      <c r="AR307" s="40">
        <v>71.400000000000006</v>
      </c>
      <c r="AS307" s="40">
        <v>118.5</v>
      </c>
      <c r="AT307" s="40">
        <v>117</v>
      </c>
      <c r="AU307" s="40">
        <v>147.80000000000001</v>
      </c>
      <c r="AV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</row>
    <row r="308" spans="1:64">
      <c r="A308" s="8"/>
      <c r="B308" s="28" t="s">
        <v>108</v>
      </c>
      <c r="C308" s="22" t="s">
        <v>84</v>
      </c>
      <c r="D308" s="71">
        <v>280.08</v>
      </c>
      <c r="E308" s="29">
        <v>280.08999999999997</v>
      </c>
      <c r="F308" s="29">
        <v>101.39</v>
      </c>
      <c r="G308" s="29">
        <v>158.78</v>
      </c>
      <c r="H308" s="29">
        <v>692.2</v>
      </c>
      <c r="I308" s="29">
        <v>104.75</v>
      </c>
      <c r="J308" s="29">
        <v>218.12</v>
      </c>
      <c r="K308" s="29">
        <v>73.540000000000006</v>
      </c>
      <c r="L308" s="29">
        <v>129.69</v>
      </c>
      <c r="M308" s="29">
        <v>210.43</v>
      </c>
      <c r="N308" s="29">
        <v>90.72</v>
      </c>
      <c r="O308" s="29">
        <v>67.62</v>
      </c>
      <c r="P308" s="29">
        <v>126.52</v>
      </c>
      <c r="Q308" s="29">
        <v>100.31</v>
      </c>
      <c r="R308" s="29">
        <v>172.26</v>
      </c>
      <c r="S308" s="29">
        <v>110.84</v>
      </c>
      <c r="T308" s="29">
        <v>81.44</v>
      </c>
      <c r="U308" s="29">
        <v>102.29</v>
      </c>
      <c r="V308" s="29">
        <v>98.61</v>
      </c>
      <c r="W308" s="29">
        <v>70.75</v>
      </c>
      <c r="X308" s="29">
        <v>123.93</v>
      </c>
      <c r="Y308" s="29">
        <v>82.72</v>
      </c>
      <c r="Z308" s="29">
        <v>355.21</v>
      </c>
      <c r="AA308" s="29">
        <v>93.28</v>
      </c>
      <c r="AB308" s="29">
        <v>121.42</v>
      </c>
      <c r="AC308" s="29">
        <v>0</v>
      </c>
      <c r="AD308" s="29">
        <v>49.67</v>
      </c>
      <c r="AE308" s="99">
        <v>460.2</v>
      </c>
      <c r="AF308" s="99" t="s">
        <v>111</v>
      </c>
      <c r="AG308" s="99">
        <v>280.08</v>
      </c>
      <c r="AH308" s="8"/>
      <c r="AI308" s="28" t="s">
        <v>108</v>
      </c>
      <c r="AJ308" s="22" t="s">
        <v>84</v>
      </c>
      <c r="AK308" s="29">
        <v>280.08</v>
      </c>
      <c r="AL308" s="29">
        <v>196.95</v>
      </c>
      <c r="AM308" s="41">
        <v>268.06</v>
      </c>
      <c r="AN308" s="41">
        <v>83.86</v>
      </c>
      <c r="AO308" s="41">
        <v>494.3</v>
      </c>
      <c r="AP308" s="41">
        <v>85.81</v>
      </c>
      <c r="AQ308" s="41">
        <v>94.36</v>
      </c>
      <c r="AR308" s="41">
        <v>81.430000000000007</v>
      </c>
      <c r="AS308" s="41">
        <v>164.75</v>
      </c>
      <c r="AT308" s="41">
        <v>166.24</v>
      </c>
      <c r="AU308" s="41">
        <v>103.81</v>
      </c>
      <c r="AV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</row>
    <row r="309" spans="1:64">
      <c r="A309" s="8"/>
      <c r="B309" s="32"/>
      <c r="C309" s="8" t="s">
        <v>86</v>
      </c>
      <c r="D309" s="72">
        <v>113.86</v>
      </c>
      <c r="E309" s="10">
        <v>113.77</v>
      </c>
      <c r="F309" s="10">
        <v>98.46</v>
      </c>
      <c r="G309" s="10">
        <v>145.94</v>
      </c>
      <c r="H309" s="10">
        <v>302.27</v>
      </c>
      <c r="I309" s="10">
        <v>106.9</v>
      </c>
      <c r="J309" s="10">
        <v>118.11</v>
      </c>
      <c r="K309" s="10">
        <v>88.87</v>
      </c>
      <c r="L309" s="10">
        <v>170.67</v>
      </c>
      <c r="M309" s="10">
        <v>170.67</v>
      </c>
      <c r="N309" s="10">
        <v>94.78</v>
      </c>
      <c r="O309" s="10">
        <v>76.58</v>
      </c>
      <c r="P309" s="10">
        <v>103.4</v>
      </c>
      <c r="Q309" s="10">
        <v>106.29</v>
      </c>
      <c r="R309" s="10">
        <v>122.26</v>
      </c>
      <c r="S309" s="10">
        <v>91.31</v>
      </c>
      <c r="T309" s="10">
        <v>83.44</v>
      </c>
      <c r="U309" s="10">
        <v>106.84</v>
      </c>
      <c r="V309" s="10">
        <v>100.52</v>
      </c>
      <c r="W309" s="10">
        <v>70.400000000000006</v>
      </c>
      <c r="X309" s="10">
        <v>110.81</v>
      </c>
      <c r="Y309" s="10">
        <v>86.18</v>
      </c>
      <c r="Z309" s="10">
        <v>225.96</v>
      </c>
      <c r="AA309" s="10">
        <v>94.03</v>
      </c>
      <c r="AB309" s="10">
        <v>140.33000000000001</v>
      </c>
      <c r="AC309" s="10">
        <v>0</v>
      </c>
      <c r="AD309" s="10">
        <v>43.68</v>
      </c>
      <c r="AE309" s="46">
        <v>432.59</v>
      </c>
      <c r="AF309" s="46" t="s">
        <v>111</v>
      </c>
      <c r="AG309" s="46">
        <v>113.86</v>
      </c>
      <c r="AH309" s="8"/>
      <c r="AI309" s="32"/>
      <c r="AJ309" s="8" t="s">
        <v>86</v>
      </c>
      <c r="AK309" s="10">
        <v>113.86</v>
      </c>
      <c r="AL309" s="10">
        <v>136.37</v>
      </c>
      <c r="AM309" s="38">
        <v>184.43</v>
      </c>
      <c r="AN309" s="38">
        <v>113.85</v>
      </c>
      <c r="AO309" s="38">
        <v>268.20999999999998</v>
      </c>
      <c r="AP309" s="38">
        <v>77.41</v>
      </c>
      <c r="AQ309" s="38">
        <v>80.510000000000005</v>
      </c>
      <c r="AR309" s="38">
        <v>75.42</v>
      </c>
      <c r="AS309" s="38">
        <v>110.22</v>
      </c>
      <c r="AT309" s="38">
        <v>108.14</v>
      </c>
      <c r="AU309" s="38">
        <v>145.29</v>
      </c>
      <c r="AV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</row>
    <row r="310" spans="1:64">
      <c r="A310" s="8"/>
      <c r="B310" s="32"/>
      <c r="C310" s="8" t="s">
        <v>88</v>
      </c>
      <c r="D310" s="72">
        <v>104.66</v>
      </c>
      <c r="E310" s="10">
        <v>104.54</v>
      </c>
      <c r="F310" s="10">
        <v>101.41</v>
      </c>
      <c r="G310" s="10">
        <v>161.28</v>
      </c>
      <c r="H310" s="10">
        <v>202.35</v>
      </c>
      <c r="I310" s="10">
        <v>95.56</v>
      </c>
      <c r="J310" s="10">
        <v>93.32</v>
      </c>
      <c r="K310" s="10">
        <v>76.14</v>
      </c>
      <c r="L310" s="10">
        <v>156.59</v>
      </c>
      <c r="M310" s="10">
        <v>168.11</v>
      </c>
      <c r="N310" s="10">
        <v>92.75</v>
      </c>
      <c r="O310" s="10">
        <v>86.92</v>
      </c>
      <c r="P310" s="10">
        <v>105.41</v>
      </c>
      <c r="Q310" s="10">
        <v>109.02</v>
      </c>
      <c r="R310" s="10">
        <v>121.12</v>
      </c>
      <c r="S310" s="10">
        <v>86.65</v>
      </c>
      <c r="T310" s="10">
        <v>87.41</v>
      </c>
      <c r="U310" s="10">
        <v>109.55</v>
      </c>
      <c r="V310" s="10">
        <v>98.93</v>
      </c>
      <c r="W310" s="10">
        <v>69.55</v>
      </c>
      <c r="X310" s="10">
        <v>116.84</v>
      </c>
      <c r="Y310" s="10">
        <v>67.23</v>
      </c>
      <c r="Z310" s="10">
        <v>266.08</v>
      </c>
      <c r="AA310" s="10">
        <v>89.83</v>
      </c>
      <c r="AB310" s="10">
        <v>149.53</v>
      </c>
      <c r="AC310" s="10">
        <v>0</v>
      </c>
      <c r="AD310" s="10">
        <v>24.79</v>
      </c>
      <c r="AE310" s="46">
        <v>427.81</v>
      </c>
      <c r="AF310" s="46" t="s">
        <v>111</v>
      </c>
      <c r="AG310" s="46">
        <v>104.66</v>
      </c>
      <c r="AH310" s="8"/>
      <c r="AI310" s="32"/>
      <c r="AJ310" s="8" t="s">
        <v>88</v>
      </c>
      <c r="AK310" s="10">
        <v>104.66</v>
      </c>
      <c r="AL310" s="10">
        <v>122.65</v>
      </c>
      <c r="AM310" s="38">
        <v>152.63</v>
      </c>
      <c r="AN310" s="38">
        <v>105.87</v>
      </c>
      <c r="AO310" s="38">
        <v>220.11</v>
      </c>
      <c r="AP310" s="38">
        <v>79.7</v>
      </c>
      <c r="AQ310" s="38">
        <v>85.17</v>
      </c>
      <c r="AR310" s="38">
        <v>76.989999999999995</v>
      </c>
      <c r="AS310" s="38">
        <v>110.34</v>
      </c>
      <c r="AT310" s="38">
        <v>107.87</v>
      </c>
      <c r="AU310" s="38">
        <v>149.79</v>
      </c>
      <c r="AV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</row>
    <row r="311" spans="1:64">
      <c r="A311" s="8"/>
      <c r="B311" s="32"/>
      <c r="C311" s="8" t="s">
        <v>89</v>
      </c>
      <c r="D311" s="72">
        <v>113.02</v>
      </c>
      <c r="E311" s="10">
        <v>112.93</v>
      </c>
      <c r="F311" s="10">
        <v>104.75</v>
      </c>
      <c r="G311" s="10">
        <v>186.79</v>
      </c>
      <c r="H311" s="10">
        <v>261.14</v>
      </c>
      <c r="I311" s="10">
        <v>101.67</v>
      </c>
      <c r="J311" s="10">
        <v>140.66999999999999</v>
      </c>
      <c r="K311" s="10">
        <v>80.2</v>
      </c>
      <c r="L311" s="10">
        <v>139.83000000000001</v>
      </c>
      <c r="M311" s="10">
        <v>174.48</v>
      </c>
      <c r="N311" s="10">
        <v>97.04</v>
      </c>
      <c r="O311" s="10">
        <v>82.06</v>
      </c>
      <c r="P311" s="10">
        <v>105.1</v>
      </c>
      <c r="Q311" s="10">
        <v>111.67</v>
      </c>
      <c r="R311" s="10">
        <v>127.72</v>
      </c>
      <c r="S311" s="10">
        <v>94.32</v>
      </c>
      <c r="T311" s="10">
        <v>91.79</v>
      </c>
      <c r="U311" s="10">
        <v>109.73</v>
      </c>
      <c r="V311" s="10">
        <v>104.36</v>
      </c>
      <c r="W311" s="10">
        <v>78.42</v>
      </c>
      <c r="X311" s="10">
        <v>122.36</v>
      </c>
      <c r="Y311" s="10">
        <v>94.89</v>
      </c>
      <c r="Z311" s="10">
        <v>275.81</v>
      </c>
      <c r="AA311" s="10">
        <v>86.22</v>
      </c>
      <c r="AB311" s="10">
        <v>176.89</v>
      </c>
      <c r="AC311" s="10">
        <v>0</v>
      </c>
      <c r="AD311" s="10">
        <v>43.9</v>
      </c>
      <c r="AE311" s="46">
        <v>428.91</v>
      </c>
      <c r="AF311" s="46" t="s">
        <v>111</v>
      </c>
      <c r="AG311" s="46">
        <v>113.02</v>
      </c>
      <c r="AH311" s="8"/>
      <c r="AI311" s="32"/>
      <c r="AJ311" s="8" t="s">
        <v>89</v>
      </c>
      <c r="AK311" s="10">
        <v>113.02</v>
      </c>
      <c r="AL311" s="10">
        <v>124.54</v>
      </c>
      <c r="AM311" s="38">
        <v>156.28</v>
      </c>
      <c r="AN311" s="38">
        <v>101.96</v>
      </c>
      <c r="AO311" s="38">
        <v>266.60000000000002</v>
      </c>
      <c r="AP311" s="38">
        <v>82.01</v>
      </c>
      <c r="AQ311" s="38">
        <v>85.18</v>
      </c>
      <c r="AR311" s="38">
        <v>82.89</v>
      </c>
      <c r="AS311" s="38">
        <v>115.36</v>
      </c>
      <c r="AT311" s="38">
        <v>112.4</v>
      </c>
      <c r="AU311" s="38">
        <v>170.76</v>
      </c>
      <c r="AV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</row>
    <row r="312" spans="1:64">
      <c r="A312" s="8"/>
      <c r="B312" s="32"/>
      <c r="C312" s="8" t="s">
        <v>90</v>
      </c>
      <c r="D312" s="72">
        <v>113.73</v>
      </c>
      <c r="E312" s="10">
        <v>113.7</v>
      </c>
      <c r="F312" s="10">
        <v>105.07</v>
      </c>
      <c r="G312" s="10">
        <v>150.53</v>
      </c>
      <c r="H312" s="10">
        <v>268.18</v>
      </c>
      <c r="I312" s="10">
        <v>95.1</v>
      </c>
      <c r="J312" s="10">
        <v>134.52000000000001</v>
      </c>
      <c r="K312" s="10">
        <v>80.05</v>
      </c>
      <c r="L312" s="10">
        <v>84.31</v>
      </c>
      <c r="M312" s="10">
        <v>173.21</v>
      </c>
      <c r="N312" s="10">
        <v>94.85</v>
      </c>
      <c r="O312" s="10">
        <v>85.35</v>
      </c>
      <c r="P312" s="10">
        <v>108.96</v>
      </c>
      <c r="Q312" s="10">
        <v>111.67</v>
      </c>
      <c r="R312" s="10">
        <v>124.57</v>
      </c>
      <c r="S312" s="10">
        <v>90.22</v>
      </c>
      <c r="T312" s="10">
        <v>93.19</v>
      </c>
      <c r="U312" s="10">
        <v>114.73</v>
      </c>
      <c r="V312" s="10">
        <v>98.6</v>
      </c>
      <c r="W312" s="10">
        <v>71.64</v>
      </c>
      <c r="X312" s="10">
        <v>129.9</v>
      </c>
      <c r="Y312" s="10">
        <v>103.39</v>
      </c>
      <c r="Z312" s="10">
        <v>296.37</v>
      </c>
      <c r="AA312" s="10">
        <v>93.19</v>
      </c>
      <c r="AB312" s="10">
        <v>153.94</v>
      </c>
      <c r="AC312" s="10">
        <v>0</v>
      </c>
      <c r="AD312" s="10">
        <v>46.42</v>
      </c>
      <c r="AE312" s="46">
        <v>430.47</v>
      </c>
      <c r="AF312" s="46" t="s">
        <v>111</v>
      </c>
      <c r="AG312" s="46">
        <v>113.73</v>
      </c>
      <c r="AH312" s="8"/>
      <c r="AI312" s="32"/>
      <c r="AJ312" s="8" t="s">
        <v>90</v>
      </c>
      <c r="AK312" s="10">
        <v>113.73</v>
      </c>
      <c r="AL312" s="10">
        <v>137.15</v>
      </c>
      <c r="AM312" s="38">
        <v>174.09</v>
      </c>
      <c r="AN312" s="38">
        <v>99.92</v>
      </c>
      <c r="AO312" s="38">
        <v>263.12</v>
      </c>
      <c r="AP312" s="38">
        <v>83.32</v>
      </c>
      <c r="AQ312" s="38">
        <v>83.79</v>
      </c>
      <c r="AR312" s="38">
        <v>82.2</v>
      </c>
      <c r="AS312" s="38">
        <v>110.26</v>
      </c>
      <c r="AT312" s="38">
        <v>105.64</v>
      </c>
      <c r="AU312" s="38">
        <v>189.13</v>
      </c>
      <c r="AV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</row>
    <row r="313" spans="1:64">
      <c r="A313" s="8"/>
      <c r="B313" s="32"/>
      <c r="C313" s="8" t="s">
        <v>91</v>
      </c>
      <c r="D313" s="72">
        <v>121.06</v>
      </c>
      <c r="E313" s="10">
        <v>121.01</v>
      </c>
      <c r="F313" s="10">
        <v>105.28</v>
      </c>
      <c r="G313" s="10">
        <v>153.02000000000001</v>
      </c>
      <c r="H313" s="10">
        <v>318.24</v>
      </c>
      <c r="I313" s="10">
        <v>90.43</v>
      </c>
      <c r="J313" s="10">
        <v>133.66999999999999</v>
      </c>
      <c r="K313" s="10">
        <v>71.2</v>
      </c>
      <c r="L313" s="10">
        <v>111.47</v>
      </c>
      <c r="M313" s="10">
        <v>184.27</v>
      </c>
      <c r="N313" s="10">
        <v>96.67</v>
      </c>
      <c r="O313" s="10">
        <v>86.19</v>
      </c>
      <c r="P313" s="10">
        <v>102.28</v>
      </c>
      <c r="Q313" s="10">
        <v>115.96</v>
      </c>
      <c r="R313" s="10">
        <v>145.41999999999999</v>
      </c>
      <c r="S313" s="10">
        <v>89.9</v>
      </c>
      <c r="T313" s="10">
        <v>96.77</v>
      </c>
      <c r="U313" s="10">
        <v>118.09</v>
      </c>
      <c r="V313" s="10">
        <v>99.69</v>
      </c>
      <c r="W313" s="10">
        <v>71.680000000000007</v>
      </c>
      <c r="X313" s="10">
        <v>123.91</v>
      </c>
      <c r="Y313" s="10">
        <v>101.76</v>
      </c>
      <c r="Z313" s="10">
        <v>239.83</v>
      </c>
      <c r="AA313" s="10">
        <v>96.87</v>
      </c>
      <c r="AB313" s="10">
        <v>158.68</v>
      </c>
      <c r="AC313" s="10">
        <v>0</v>
      </c>
      <c r="AD313" s="10">
        <v>50.84</v>
      </c>
      <c r="AE313" s="46">
        <v>412.95</v>
      </c>
      <c r="AF313" s="46" t="s">
        <v>111</v>
      </c>
      <c r="AG313" s="46">
        <v>121.06</v>
      </c>
      <c r="AH313" s="8"/>
      <c r="AI313" s="32"/>
      <c r="AJ313" s="8" t="s">
        <v>91</v>
      </c>
      <c r="AK313" s="10">
        <v>121.06</v>
      </c>
      <c r="AL313" s="10">
        <v>135.49</v>
      </c>
      <c r="AM313" s="38">
        <v>174.45</v>
      </c>
      <c r="AN313" s="38">
        <v>92.16</v>
      </c>
      <c r="AO313" s="38">
        <v>303.12</v>
      </c>
      <c r="AP313" s="38">
        <v>82.01</v>
      </c>
      <c r="AQ313" s="38">
        <v>84.41</v>
      </c>
      <c r="AR313" s="38">
        <v>80.86</v>
      </c>
      <c r="AS313" s="38">
        <v>120.01</v>
      </c>
      <c r="AT313" s="38">
        <v>117.23</v>
      </c>
      <c r="AU313" s="38">
        <v>184.11</v>
      </c>
      <c r="AV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</row>
    <row r="314" spans="1:64">
      <c r="A314" s="8"/>
      <c r="B314" s="32"/>
      <c r="C314" s="8" t="s">
        <v>92</v>
      </c>
      <c r="D314" s="72">
        <v>113.58</v>
      </c>
      <c r="E314" s="10">
        <v>113.49</v>
      </c>
      <c r="F314" s="10">
        <v>108.07</v>
      </c>
      <c r="G314" s="10">
        <v>150.69</v>
      </c>
      <c r="H314" s="10">
        <v>325.58999999999997</v>
      </c>
      <c r="I314" s="10">
        <v>98.14</v>
      </c>
      <c r="J314" s="10">
        <v>144.56</v>
      </c>
      <c r="K314" s="10">
        <v>72.98</v>
      </c>
      <c r="L314" s="10">
        <v>106.61</v>
      </c>
      <c r="M314" s="10">
        <v>190.71</v>
      </c>
      <c r="N314" s="10">
        <v>99.08</v>
      </c>
      <c r="O314" s="10">
        <v>89.3</v>
      </c>
      <c r="P314" s="10">
        <v>102.2</v>
      </c>
      <c r="Q314" s="10">
        <v>115.99</v>
      </c>
      <c r="R314" s="10">
        <v>118.56</v>
      </c>
      <c r="S314" s="10">
        <v>93.02</v>
      </c>
      <c r="T314" s="10">
        <v>104.08</v>
      </c>
      <c r="U314" s="10">
        <v>118.15</v>
      </c>
      <c r="V314" s="10">
        <v>96.49</v>
      </c>
      <c r="W314" s="10">
        <v>69.489999999999995</v>
      </c>
      <c r="X314" s="10">
        <v>133.6</v>
      </c>
      <c r="Y314" s="10">
        <v>106.88</v>
      </c>
      <c r="Z314" s="10">
        <v>301.31</v>
      </c>
      <c r="AA314" s="10">
        <v>97.16</v>
      </c>
      <c r="AB314" s="10">
        <v>166.36</v>
      </c>
      <c r="AC314" s="10">
        <v>0</v>
      </c>
      <c r="AD314" s="10">
        <v>43.21</v>
      </c>
      <c r="AE314" s="46">
        <v>455.99</v>
      </c>
      <c r="AF314" s="46" t="s">
        <v>111</v>
      </c>
      <c r="AG314" s="46">
        <v>113.58</v>
      </c>
      <c r="AH314" s="8"/>
      <c r="AI314" s="32"/>
      <c r="AJ314" s="8" t="s">
        <v>92</v>
      </c>
      <c r="AK314" s="10">
        <v>113.58</v>
      </c>
      <c r="AL314" s="10">
        <v>140.91999999999999</v>
      </c>
      <c r="AM314" s="38">
        <v>182.96</v>
      </c>
      <c r="AN314" s="38">
        <v>92.85</v>
      </c>
      <c r="AO314" s="38">
        <v>323.39</v>
      </c>
      <c r="AP314" s="38">
        <v>84.62</v>
      </c>
      <c r="AQ314" s="38">
        <v>92.05</v>
      </c>
      <c r="AR314" s="38">
        <v>81.93</v>
      </c>
      <c r="AS314" s="38">
        <v>111.4</v>
      </c>
      <c r="AT314" s="38">
        <v>108.22</v>
      </c>
      <c r="AU314" s="38">
        <v>170.83</v>
      </c>
      <c r="AV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</row>
    <row r="315" spans="1:64">
      <c r="A315" s="8"/>
      <c r="B315" s="32"/>
      <c r="C315" s="8" t="s">
        <v>93</v>
      </c>
      <c r="D315" s="72">
        <v>110.42</v>
      </c>
      <c r="E315" s="10">
        <v>110.32</v>
      </c>
      <c r="F315" s="10">
        <v>106.59</v>
      </c>
      <c r="G315" s="10">
        <v>144.88</v>
      </c>
      <c r="H315" s="10">
        <v>351.11</v>
      </c>
      <c r="I315" s="10">
        <v>97.82</v>
      </c>
      <c r="J315" s="10">
        <v>162.11000000000001</v>
      </c>
      <c r="K315" s="10">
        <v>75.3</v>
      </c>
      <c r="L315" s="10">
        <v>102.32</v>
      </c>
      <c r="M315" s="10">
        <v>194.05</v>
      </c>
      <c r="N315" s="10">
        <v>92.08</v>
      </c>
      <c r="O315" s="10">
        <v>88.97</v>
      </c>
      <c r="P315" s="10">
        <v>103.85</v>
      </c>
      <c r="Q315" s="10">
        <v>115.22</v>
      </c>
      <c r="R315" s="10">
        <v>108.91</v>
      </c>
      <c r="S315" s="10">
        <v>92.44</v>
      </c>
      <c r="T315" s="10">
        <v>108.29</v>
      </c>
      <c r="U315" s="10">
        <v>113.59</v>
      </c>
      <c r="V315" s="10">
        <v>97</v>
      </c>
      <c r="W315" s="10">
        <v>70.3</v>
      </c>
      <c r="X315" s="10">
        <v>139.62</v>
      </c>
      <c r="Y315" s="10">
        <v>99.01</v>
      </c>
      <c r="Z315" s="10">
        <v>337.75</v>
      </c>
      <c r="AA315" s="10">
        <v>96.3</v>
      </c>
      <c r="AB315" s="10">
        <v>174.23</v>
      </c>
      <c r="AC315" s="10">
        <v>0</v>
      </c>
      <c r="AD315" s="10">
        <v>46.48</v>
      </c>
      <c r="AE315" s="46">
        <v>483.02</v>
      </c>
      <c r="AF315" s="46" t="s">
        <v>111</v>
      </c>
      <c r="AG315" s="46">
        <v>110.42</v>
      </c>
      <c r="AH315" s="8"/>
      <c r="AI315" s="32"/>
      <c r="AJ315" s="8" t="s">
        <v>93</v>
      </c>
      <c r="AK315" s="10">
        <v>110.42</v>
      </c>
      <c r="AL315" s="10">
        <v>140.16</v>
      </c>
      <c r="AM315" s="38">
        <v>181.2</v>
      </c>
      <c r="AN315" s="38">
        <v>93.3</v>
      </c>
      <c r="AO315" s="38">
        <v>339.07</v>
      </c>
      <c r="AP315" s="38">
        <v>83.32</v>
      </c>
      <c r="AQ315" s="38">
        <v>83.92</v>
      </c>
      <c r="AR315" s="38">
        <v>84.02</v>
      </c>
      <c r="AS315" s="38">
        <v>106.81</v>
      </c>
      <c r="AT315" s="38">
        <v>104.75</v>
      </c>
      <c r="AU315" s="38">
        <v>154.79</v>
      </c>
      <c r="AV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</row>
    <row r="316" spans="1:64">
      <c r="A316" s="8"/>
      <c r="B316" s="32"/>
      <c r="C316" s="8" t="s">
        <v>94</v>
      </c>
      <c r="D316" s="72">
        <v>110.64</v>
      </c>
      <c r="E316" s="10">
        <v>110.55</v>
      </c>
      <c r="F316" s="10">
        <v>104.75</v>
      </c>
      <c r="G316" s="10">
        <v>155.52000000000001</v>
      </c>
      <c r="H316" s="10">
        <v>345.07</v>
      </c>
      <c r="I316" s="10">
        <v>97.93</v>
      </c>
      <c r="J316" s="10">
        <v>148.97999999999999</v>
      </c>
      <c r="K316" s="10">
        <v>73.47</v>
      </c>
      <c r="L316" s="10">
        <v>101</v>
      </c>
      <c r="M316" s="10">
        <v>210.34</v>
      </c>
      <c r="N316" s="10">
        <v>91.62</v>
      </c>
      <c r="O316" s="10">
        <v>90.53</v>
      </c>
      <c r="P316" s="10">
        <v>106.48</v>
      </c>
      <c r="Q316" s="10">
        <v>110.27</v>
      </c>
      <c r="R316" s="10">
        <v>106.65</v>
      </c>
      <c r="S316" s="10">
        <v>91.8</v>
      </c>
      <c r="T316" s="10">
        <v>113.65</v>
      </c>
      <c r="U316" s="10">
        <v>116.94</v>
      </c>
      <c r="V316" s="10">
        <v>99.44</v>
      </c>
      <c r="W316" s="10">
        <v>69.45</v>
      </c>
      <c r="X316" s="10">
        <v>143.31</v>
      </c>
      <c r="Y316" s="10">
        <v>106.12</v>
      </c>
      <c r="Z316" s="10">
        <v>337.55</v>
      </c>
      <c r="AA316" s="10">
        <v>101.27</v>
      </c>
      <c r="AB316" s="10">
        <v>175.81</v>
      </c>
      <c r="AC316" s="10">
        <v>0</v>
      </c>
      <c r="AD316" s="10">
        <v>45.09</v>
      </c>
      <c r="AE316" s="46">
        <v>492.74</v>
      </c>
      <c r="AF316" s="46" t="s">
        <v>111</v>
      </c>
      <c r="AG316" s="46">
        <v>110.64</v>
      </c>
      <c r="AH316" s="8"/>
      <c r="AI316" s="32"/>
      <c r="AJ316" s="8" t="s">
        <v>94</v>
      </c>
      <c r="AK316" s="10">
        <v>110.64</v>
      </c>
      <c r="AL316" s="10">
        <v>138.22</v>
      </c>
      <c r="AM316" s="38">
        <v>179.16</v>
      </c>
      <c r="AN316" s="38">
        <v>92.28</v>
      </c>
      <c r="AO316" s="38">
        <v>334.94</v>
      </c>
      <c r="AP316" s="38">
        <v>83.49</v>
      </c>
      <c r="AQ316" s="38">
        <v>84.41</v>
      </c>
      <c r="AR316" s="38">
        <v>82.38</v>
      </c>
      <c r="AS316" s="38">
        <v>107.6</v>
      </c>
      <c r="AT316" s="38">
        <v>105.84</v>
      </c>
      <c r="AU316" s="38">
        <v>145.86000000000001</v>
      </c>
      <c r="AV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</row>
    <row r="317" spans="1:64">
      <c r="A317" s="8"/>
      <c r="B317" s="32"/>
      <c r="C317" s="8" t="s">
        <v>95</v>
      </c>
      <c r="D317" s="72">
        <v>108.61</v>
      </c>
      <c r="E317" s="10">
        <v>108.52</v>
      </c>
      <c r="F317" s="10">
        <v>107.08</v>
      </c>
      <c r="G317" s="10">
        <v>231.48</v>
      </c>
      <c r="H317" s="10">
        <v>346.39</v>
      </c>
      <c r="I317" s="10">
        <v>92.16</v>
      </c>
      <c r="J317" s="10">
        <v>156.35</v>
      </c>
      <c r="K317" s="10">
        <v>67.31</v>
      </c>
      <c r="L317" s="10">
        <v>76.03</v>
      </c>
      <c r="M317" s="10">
        <v>182.72</v>
      </c>
      <c r="N317" s="10">
        <v>94.23</v>
      </c>
      <c r="O317" s="10">
        <v>83.35</v>
      </c>
      <c r="P317" s="10">
        <v>110.62</v>
      </c>
      <c r="Q317" s="10">
        <v>112.15</v>
      </c>
      <c r="R317" s="10">
        <v>110.99</v>
      </c>
      <c r="S317" s="10">
        <v>86.6</v>
      </c>
      <c r="T317" s="10">
        <v>108.1</v>
      </c>
      <c r="U317" s="10">
        <v>119.24</v>
      </c>
      <c r="V317" s="10">
        <v>99.51</v>
      </c>
      <c r="W317" s="10">
        <v>69.900000000000006</v>
      </c>
      <c r="X317" s="10">
        <v>151.07</v>
      </c>
      <c r="Y317" s="10">
        <v>105.01</v>
      </c>
      <c r="Z317" s="10">
        <v>384.47</v>
      </c>
      <c r="AA317" s="10">
        <v>98.35</v>
      </c>
      <c r="AB317" s="10">
        <v>172.12</v>
      </c>
      <c r="AC317" s="10">
        <v>0</v>
      </c>
      <c r="AD317" s="10">
        <v>46.03</v>
      </c>
      <c r="AE317" s="46">
        <v>505.7</v>
      </c>
      <c r="AF317" s="46" t="s">
        <v>111</v>
      </c>
      <c r="AG317" s="46">
        <v>108.61</v>
      </c>
      <c r="AH317" s="8"/>
      <c r="AI317" s="32"/>
      <c r="AJ317" s="8" t="s">
        <v>95</v>
      </c>
      <c r="AK317" s="10">
        <v>108.61</v>
      </c>
      <c r="AL317" s="10">
        <v>133.24</v>
      </c>
      <c r="AM317" s="38">
        <v>163.11000000000001</v>
      </c>
      <c r="AN317" s="38">
        <v>83.49</v>
      </c>
      <c r="AO317" s="38">
        <v>329.87</v>
      </c>
      <c r="AP317" s="38">
        <v>86.66</v>
      </c>
      <c r="AQ317" s="38">
        <v>85.34</v>
      </c>
      <c r="AR317" s="38">
        <v>87.18</v>
      </c>
      <c r="AS317" s="38">
        <v>111.61</v>
      </c>
      <c r="AT317" s="38">
        <v>109.93</v>
      </c>
      <c r="AU317" s="38">
        <v>144.29</v>
      </c>
      <c r="AV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</row>
    <row r="318" spans="1:64">
      <c r="A318" s="8"/>
      <c r="B318" s="32"/>
      <c r="C318" s="8" t="s">
        <v>96</v>
      </c>
      <c r="D318" s="72">
        <v>110.18</v>
      </c>
      <c r="E318" s="10">
        <v>110.07</v>
      </c>
      <c r="F318" s="10">
        <v>108.76</v>
      </c>
      <c r="G318" s="10">
        <v>164.01</v>
      </c>
      <c r="H318" s="10">
        <v>381.85</v>
      </c>
      <c r="I318" s="10">
        <v>83.39</v>
      </c>
      <c r="J318" s="10">
        <v>119.47</v>
      </c>
      <c r="K318" s="10">
        <v>66.27</v>
      </c>
      <c r="L318" s="10">
        <v>66.819999999999993</v>
      </c>
      <c r="M318" s="10">
        <v>180.06</v>
      </c>
      <c r="N318" s="10">
        <v>90.21</v>
      </c>
      <c r="O318" s="10">
        <v>85.82</v>
      </c>
      <c r="P318" s="10">
        <v>116.31</v>
      </c>
      <c r="Q318" s="10">
        <v>113.78</v>
      </c>
      <c r="R318" s="10">
        <v>110.53</v>
      </c>
      <c r="S318" s="10">
        <v>89.26</v>
      </c>
      <c r="T318" s="10">
        <v>101.19</v>
      </c>
      <c r="U318" s="10">
        <v>121.5</v>
      </c>
      <c r="V318" s="10">
        <v>103.61</v>
      </c>
      <c r="W318" s="10">
        <v>72.099999999999994</v>
      </c>
      <c r="X318" s="10">
        <v>152.52000000000001</v>
      </c>
      <c r="Y318" s="10">
        <v>104.06</v>
      </c>
      <c r="Z318" s="10">
        <v>384.04</v>
      </c>
      <c r="AA318" s="10">
        <v>98.66</v>
      </c>
      <c r="AB318" s="10">
        <v>186.61</v>
      </c>
      <c r="AC318" s="10">
        <v>0</v>
      </c>
      <c r="AD318" s="10">
        <v>42.78</v>
      </c>
      <c r="AE318" s="46">
        <v>497.54</v>
      </c>
      <c r="AF318" s="46" t="s">
        <v>111</v>
      </c>
      <c r="AG318" s="46">
        <v>110.18</v>
      </c>
      <c r="AH318" s="8"/>
      <c r="AI318" s="32"/>
      <c r="AJ318" s="8" t="s">
        <v>96</v>
      </c>
      <c r="AK318" s="10">
        <v>110.18</v>
      </c>
      <c r="AL318" s="10">
        <v>134.69</v>
      </c>
      <c r="AM318" s="38">
        <v>168.43</v>
      </c>
      <c r="AN318" s="38">
        <v>82.56</v>
      </c>
      <c r="AO318" s="38">
        <v>360.83</v>
      </c>
      <c r="AP318" s="38">
        <v>89.37</v>
      </c>
      <c r="AQ318" s="38">
        <v>84.17</v>
      </c>
      <c r="AR318" s="38">
        <v>92.9</v>
      </c>
      <c r="AS318" s="38">
        <v>108.36</v>
      </c>
      <c r="AT318" s="38">
        <v>106.04</v>
      </c>
      <c r="AU318" s="38">
        <v>161.91999999999999</v>
      </c>
      <c r="AV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</row>
    <row r="319" spans="1:64">
      <c r="A319" s="8"/>
      <c r="B319" s="34"/>
      <c r="C319" s="15" t="s">
        <v>97</v>
      </c>
      <c r="D319" s="73">
        <v>112.15</v>
      </c>
      <c r="E319" s="14">
        <v>112.06</v>
      </c>
      <c r="F319" s="14">
        <v>108.32</v>
      </c>
      <c r="G319" s="14">
        <v>143.44999999999999</v>
      </c>
      <c r="H319" s="14">
        <v>401.14</v>
      </c>
      <c r="I319" s="14">
        <v>81.81</v>
      </c>
      <c r="J319" s="14">
        <v>128.65</v>
      </c>
      <c r="K319" s="14">
        <v>65.38</v>
      </c>
      <c r="L319" s="14">
        <v>60.84</v>
      </c>
      <c r="M319" s="14">
        <v>190.46</v>
      </c>
      <c r="N319" s="14">
        <v>93.44</v>
      </c>
      <c r="O319" s="14">
        <v>92.76</v>
      </c>
      <c r="P319" s="14">
        <v>122.17</v>
      </c>
      <c r="Q319" s="14">
        <v>119.15</v>
      </c>
      <c r="R319" s="14">
        <v>113.41</v>
      </c>
      <c r="S319" s="14">
        <v>94.09</v>
      </c>
      <c r="T319" s="14">
        <v>106.55</v>
      </c>
      <c r="U319" s="14">
        <v>129.19</v>
      </c>
      <c r="V319" s="14">
        <v>103.82</v>
      </c>
      <c r="W319" s="14">
        <v>72.55</v>
      </c>
      <c r="X319" s="14">
        <v>156.72999999999999</v>
      </c>
      <c r="Y319" s="14">
        <v>107.27</v>
      </c>
      <c r="Z319" s="14">
        <v>356.14</v>
      </c>
      <c r="AA319" s="14">
        <v>101.22</v>
      </c>
      <c r="AB319" s="14">
        <v>201.56</v>
      </c>
      <c r="AC319" s="14">
        <v>0</v>
      </c>
      <c r="AD319" s="14">
        <v>41.9</v>
      </c>
      <c r="AE319" s="102">
        <v>503.68</v>
      </c>
      <c r="AF319" s="102" t="s">
        <v>111</v>
      </c>
      <c r="AG319" s="102">
        <v>112.15</v>
      </c>
      <c r="AH319" s="8"/>
      <c r="AI319" s="34"/>
      <c r="AJ319" s="15" t="s">
        <v>97</v>
      </c>
      <c r="AK319" s="14">
        <v>112.15</v>
      </c>
      <c r="AL319" s="14">
        <v>130.52000000000001</v>
      </c>
      <c r="AM319" s="40">
        <v>164.06</v>
      </c>
      <c r="AN319" s="40">
        <v>79.88</v>
      </c>
      <c r="AO319" s="40">
        <v>381.26</v>
      </c>
      <c r="AP319" s="40">
        <v>90.08</v>
      </c>
      <c r="AQ319" s="40">
        <v>85.56</v>
      </c>
      <c r="AR319" s="40">
        <v>92.27</v>
      </c>
      <c r="AS319" s="40">
        <v>112.37</v>
      </c>
      <c r="AT319" s="40">
        <v>110.09</v>
      </c>
      <c r="AU319" s="40">
        <v>159.43</v>
      </c>
      <c r="AV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</row>
    <row r="320" spans="1:64">
      <c r="A320" s="8"/>
      <c r="B320" s="28" t="s">
        <v>109</v>
      </c>
      <c r="C320" s="22" t="s">
        <v>84</v>
      </c>
      <c r="D320" s="72">
        <v>99.4</v>
      </c>
      <c r="E320" s="10">
        <v>99.3</v>
      </c>
      <c r="F320" s="10">
        <v>110.8</v>
      </c>
      <c r="G320" s="10">
        <v>144.80000000000001</v>
      </c>
      <c r="H320" s="10">
        <v>28.8</v>
      </c>
      <c r="I320" s="10">
        <v>81.3</v>
      </c>
      <c r="J320" s="10">
        <v>121.3</v>
      </c>
      <c r="K320" s="10">
        <v>74.7</v>
      </c>
      <c r="L320" s="10">
        <v>64.2</v>
      </c>
      <c r="M320" s="10">
        <v>139</v>
      </c>
      <c r="N320" s="10">
        <v>106.2</v>
      </c>
      <c r="O320" s="10">
        <v>89.8</v>
      </c>
      <c r="P320" s="10">
        <v>130.69999999999999</v>
      </c>
      <c r="Q320" s="10">
        <v>111.2</v>
      </c>
      <c r="R320" s="10">
        <v>111.4</v>
      </c>
      <c r="S320" s="10">
        <v>87.4</v>
      </c>
      <c r="T320" s="10">
        <v>97.6</v>
      </c>
      <c r="U320" s="10">
        <v>116.3</v>
      </c>
      <c r="V320" s="10">
        <v>119.3</v>
      </c>
      <c r="W320" s="10">
        <v>78.7</v>
      </c>
      <c r="X320" s="10">
        <v>116.3</v>
      </c>
      <c r="Y320" s="10">
        <v>104.8</v>
      </c>
      <c r="Z320" s="10">
        <v>232.7</v>
      </c>
      <c r="AA320" s="10">
        <v>86.5</v>
      </c>
      <c r="AB320" s="10">
        <v>161.80000000000001</v>
      </c>
      <c r="AC320" s="10">
        <v>0</v>
      </c>
      <c r="AD320" s="10">
        <v>44.9</v>
      </c>
      <c r="AE320" s="46">
        <v>528.5</v>
      </c>
      <c r="AF320" s="46" t="s">
        <v>111</v>
      </c>
      <c r="AG320" s="46">
        <v>99.4</v>
      </c>
      <c r="AH320" s="8"/>
      <c r="AI320" s="28" t="s">
        <v>109</v>
      </c>
      <c r="AJ320" s="22" t="s">
        <v>84</v>
      </c>
      <c r="AK320" s="10">
        <v>99.4</v>
      </c>
      <c r="AL320" s="10">
        <v>49.8</v>
      </c>
      <c r="AM320" s="38">
        <v>48.3</v>
      </c>
      <c r="AN320" s="38">
        <v>85.8</v>
      </c>
      <c r="AO320" s="38">
        <v>52</v>
      </c>
      <c r="AP320" s="38">
        <v>86.3</v>
      </c>
      <c r="AQ320" s="38">
        <v>93.2</v>
      </c>
      <c r="AR320" s="38">
        <v>83</v>
      </c>
      <c r="AS320" s="38">
        <v>103.4</v>
      </c>
      <c r="AT320" s="38">
        <v>100.8</v>
      </c>
      <c r="AU320" s="38">
        <v>153.9</v>
      </c>
      <c r="AV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</row>
    <row r="321" spans="1:64">
      <c r="A321" s="8"/>
      <c r="B321" s="32"/>
      <c r="C321" s="8" t="s">
        <v>86</v>
      </c>
      <c r="D321" s="72">
        <v>118.2</v>
      </c>
      <c r="E321" s="10">
        <v>118.1</v>
      </c>
      <c r="F321" s="10">
        <v>116.5</v>
      </c>
      <c r="G321" s="10">
        <v>182.8</v>
      </c>
      <c r="H321" s="10">
        <v>247.4</v>
      </c>
      <c r="I321" s="10">
        <v>82.2</v>
      </c>
      <c r="J321" s="10">
        <v>136</v>
      </c>
      <c r="K321" s="10">
        <v>68.5</v>
      </c>
      <c r="L321" s="10">
        <v>68.7</v>
      </c>
      <c r="M321" s="10">
        <v>157.80000000000001</v>
      </c>
      <c r="N321" s="10">
        <v>108</v>
      </c>
      <c r="O321" s="10">
        <v>89.6</v>
      </c>
      <c r="P321" s="10">
        <v>129.69999999999999</v>
      </c>
      <c r="Q321" s="10">
        <v>113.1</v>
      </c>
      <c r="R321" s="10">
        <v>129.5</v>
      </c>
      <c r="S321" s="10">
        <v>88.9</v>
      </c>
      <c r="T321" s="10">
        <v>106.8</v>
      </c>
      <c r="U321" s="10">
        <v>120.5</v>
      </c>
      <c r="V321" s="10">
        <v>123.9</v>
      </c>
      <c r="W321" s="10">
        <v>61.9</v>
      </c>
      <c r="X321" s="10">
        <v>130</v>
      </c>
      <c r="Y321" s="10">
        <v>101.4</v>
      </c>
      <c r="Z321" s="10">
        <v>279.39999999999998</v>
      </c>
      <c r="AA321" s="10">
        <v>81.7</v>
      </c>
      <c r="AB321" s="10">
        <v>177.2</v>
      </c>
      <c r="AC321" s="10">
        <v>0</v>
      </c>
      <c r="AD321" s="10">
        <v>44.6</v>
      </c>
      <c r="AE321" s="46">
        <v>556.4</v>
      </c>
      <c r="AF321" s="46" t="s">
        <v>111</v>
      </c>
      <c r="AG321" s="46">
        <v>118.2</v>
      </c>
      <c r="AH321" s="8"/>
      <c r="AI321" s="32"/>
      <c r="AJ321" s="8" t="s">
        <v>86</v>
      </c>
      <c r="AK321" s="10">
        <v>118.2</v>
      </c>
      <c r="AL321" s="10">
        <v>114.5</v>
      </c>
      <c r="AM321" s="38">
        <v>135.30000000000001</v>
      </c>
      <c r="AN321" s="38">
        <v>77.5</v>
      </c>
      <c r="AO321" s="38">
        <v>199.9</v>
      </c>
      <c r="AP321" s="38">
        <v>89.9</v>
      </c>
      <c r="AQ321" s="38">
        <v>98.5</v>
      </c>
      <c r="AR321" s="38">
        <v>86.8</v>
      </c>
      <c r="AS321" s="38">
        <v>118.8</v>
      </c>
      <c r="AT321" s="38">
        <v>119.1</v>
      </c>
      <c r="AU321" s="38">
        <v>164</v>
      </c>
      <c r="AV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</row>
    <row r="322" spans="1:64">
      <c r="A322" s="8"/>
      <c r="B322" s="32"/>
      <c r="C322" s="8" t="s">
        <v>88</v>
      </c>
      <c r="D322" s="72">
        <v>122.2</v>
      </c>
      <c r="E322" s="10">
        <v>122</v>
      </c>
      <c r="F322" s="10">
        <v>111.8</v>
      </c>
      <c r="G322" s="10">
        <v>161.9</v>
      </c>
      <c r="H322" s="10">
        <v>208.9</v>
      </c>
      <c r="I322" s="10">
        <v>87.1</v>
      </c>
      <c r="J322" s="10">
        <v>71.8</v>
      </c>
      <c r="K322" s="10">
        <v>87</v>
      </c>
      <c r="L322" s="10">
        <v>77.900000000000006</v>
      </c>
      <c r="M322" s="10">
        <v>187.9</v>
      </c>
      <c r="N322" s="10">
        <v>104.4</v>
      </c>
      <c r="O322" s="10">
        <v>83.5</v>
      </c>
      <c r="P322" s="10">
        <v>94.7</v>
      </c>
      <c r="Q322" s="10">
        <v>105.4</v>
      </c>
      <c r="R322" s="10">
        <v>154</v>
      </c>
      <c r="S322" s="10">
        <v>84.6</v>
      </c>
      <c r="T322" s="10">
        <v>111.6</v>
      </c>
      <c r="U322" s="10">
        <v>125.6</v>
      </c>
      <c r="V322" s="10">
        <v>132.80000000000001</v>
      </c>
      <c r="W322" s="10">
        <v>72.5</v>
      </c>
      <c r="X322" s="10">
        <v>128.4</v>
      </c>
      <c r="Y322" s="10">
        <v>111.6</v>
      </c>
      <c r="Z322" s="10">
        <v>229.7</v>
      </c>
      <c r="AA322" s="10">
        <v>88.9</v>
      </c>
      <c r="AB322" s="10">
        <v>168.6</v>
      </c>
      <c r="AC322" s="10">
        <v>0</v>
      </c>
      <c r="AD322" s="10">
        <v>49.3</v>
      </c>
      <c r="AE322" s="46">
        <v>546.79999999999995</v>
      </c>
      <c r="AF322" s="46" t="s">
        <v>111</v>
      </c>
      <c r="AG322" s="46">
        <v>122.2</v>
      </c>
      <c r="AH322" s="8"/>
      <c r="AI322" s="32"/>
      <c r="AJ322" s="8" t="s">
        <v>88</v>
      </c>
      <c r="AK322" s="10">
        <v>122.2</v>
      </c>
      <c r="AL322" s="10">
        <v>110.9</v>
      </c>
      <c r="AM322" s="38">
        <v>120.8</v>
      </c>
      <c r="AN322" s="38">
        <v>95.4</v>
      </c>
      <c r="AO322" s="38">
        <v>168.3</v>
      </c>
      <c r="AP322" s="38">
        <v>84.6</v>
      </c>
      <c r="AQ322" s="38">
        <v>84.2</v>
      </c>
      <c r="AR322" s="38">
        <v>86.8</v>
      </c>
      <c r="AS322" s="38">
        <v>126.1</v>
      </c>
      <c r="AT322" s="38">
        <v>121.4</v>
      </c>
      <c r="AU322" s="38">
        <v>183.5</v>
      </c>
      <c r="AV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</row>
    <row r="323" spans="1:64">
      <c r="A323" s="8" t="s">
        <v>124</v>
      </c>
      <c r="B323" s="32"/>
      <c r="C323" s="8" t="s">
        <v>89</v>
      </c>
      <c r="D323" s="72">
        <v>123.2</v>
      </c>
      <c r="E323" s="10">
        <v>123.1</v>
      </c>
      <c r="F323" s="10">
        <v>119.8</v>
      </c>
      <c r="G323" s="10">
        <v>202.6</v>
      </c>
      <c r="H323" s="10">
        <v>215.9</v>
      </c>
      <c r="I323" s="10">
        <v>91.1</v>
      </c>
      <c r="J323" s="10">
        <v>151.19999999999999</v>
      </c>
      <c r="K323" s="10">
        <v>73.599999999999994</v>
      </c>
      <c r="L323" s="10">
        <v>81.099999999999994</v>
      </c>
      <c r="M323" s="10">
        <v>165.2</v>
      </c>
      <c r="N323" s="10">
        <v>96.7</v>
      </c>
      <c r="O323" s="10">
        <v>81.599999999999994</v>
      </c>
      <c r="P323" s="10">
        <v>107.1</v>
      </c>
      <c r="Q323" s="10">
        <v>103.9</v>
      </c>
      <c r="R323" s="10">
        <v>142.1</v>
      </c>
      <c r="S323" s="10">
        <v>76.900000000000006</v>
      </c>
      <c r="T323" s="10">
        <v>102.8</v>
      </c>
      <c r="U323" s="10">
        <v>117.7</v>
      </c>
      <c r="V323" s="10">
        <v>130.19999999999999</v>
      </c>
      <c r="W323" s="10">
        <v>72.099999999999994</v>
      </c>
      <c r="X323" s="10">
        <v>128.69999999999999</v>
      </c>
      <c r="Y323" s="10">
        <v>100.8</v>
      </c>
      <c r="Z323" s="10">
        <v>268.3</v>
      </c>
      <c r="AA323" s="10">
        <v>94.9</v>
      </c>
      <c r="AB323" s="10">
        <v>200.8</v>
      </c>
      <c r="AC323" s="10">
        <v>0</v>
      </c>
      <c r="AD323" s="10">
        <v>48.1</v>
      </c>
      <c r="AE323" s="46">
        <v>540.9</v>
      </c>
      <c r="AF323" s="46" t="s">
        <v>111</v>
      </c>
      <c r="AG323" s="46">
        <v>123.2</v>
      </c>
      <c r="AH323" s="8"/>
      <c r="AI323" s="32"/>
      <c r="AJ323" s="8" t="s">
        <v>89</v>
      </c>
      <c r="AK323" s="10">
        <v>123.2</v>
      </c>
      <c r="AL323" s="10">
        <v>110.2</v>
      </c>
      <c r="AM323" s="38">
        <v>126.7</v>
      </c>
      <c r="AN323" s="38">
        <v>87.1</v>
      </c>
      <c r="AO323" s="38">
        <v>191.8</v>
      </c>
      <c r="AP323" s="38">
        <v>84.5</v>
      </c>
      <c r="AQ323" s="38">
        <v>77.2</v>
      </c>
      <c r="AR323" s="38">
        <v>86</v>
      </c>
      <c r="AS323" s="38">
        <v>132.5</v>
      </c>
      <c r="AT323" s="38">
        <v>129.69999999999999</v>
      </c>
      <c r="AU323" s="38">
        <v>150</v>
      </c>
      <c r="AV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</row>
    <row r="324" spans="1:64">
      <c r="A324" s="8"/>
      <c r="B324" s="32"/>
      <c r="C324" s="8" t="s">
        <v>90</v>
      </c>
      <c r="D324" s="72">
        <v>130.1</v>
      </c>
      <c r="E324" s="10">
        <v>130</v>
      </c>
      <c r="F324" s="10">
        <v>122.4</v>
      </c>
      <c r="G324" s="10">
        <v>171.6</v>
      </c>
      <c r="H324" s="10">
        <v>255.4</v>
      </c>
      <c r="I324" s="10">
        <v>90.3</v>
      </c>
      <c r="J324" s="10">
        <v>111.4</v>
      </c>
      <c r="K324" s="10">
        <v>82.8</v>
      </c>
      <c r="L324" s="10">
        <v>80.400000000000006</v>
      </c>
      <c r="M324" s="10">
        <v>176.2</v>
      </c>
      <c r="N324" s="10">
        <v>104.5</v>
      </c>
      <c r="O324" s="10">
        <v>93.1</v>
      </c>
      <c r="P324" s="10">
        <v>80.900000000000006</v>
      </c>
      <c r="Q324" s="10">
        <v>121.6</v>
      </c>
      <c r="R324" s="10">
        <v>141.69999999999999</v>
      </c>
      <c r="S324" s="10">
        <v>83.4</v>
      </c>
      <c r="T324" s="10">
        <v>110.8</v>
      </c>
      <c r="U324" s="10">
        <v>126</v>
      </c>
      <c r="V324" s="10">
        <v>140.4</v>
      </c>
      <c r="W324" s="10">
        <v>77.599999999999994</v>
      </c>
      <c r="X324" s="10">
        <v>131.5</v>
      </c>
      <c r="Y324" s="10">
        <v>108.9</v>
      </c>
      <c r="Z324" s="10">
        <v>266</v>
      </c>
      <c r="AA324" s="10">
        <v>96</v>
      </c>
      <c r="AB324" s="10">
        <v>158.30000000000001</v>
      </c>
      <c r="AC324" s="10">
        <v>0</v>
      </c>
      <c r="AD324" s="10">
        <v>57.1</v>
      </c>
      <c r="AE324" s="46">
        <v>550.79999999999995</v>
      </c>
      <c r="AF324" s="46" t="s">
        <v>111</v>
      </c>
      <c r="AG324" s="46">
        <v>130.1</v>
      </c>
      <c r="AH324" s="8"/>
      <c r="AI324" s="32"/>
      <c r="AJ324" s="8" t="s">
        <v>90</v>
      </c>
      <c r="AK324" s="10">
        <v>130.1</v>
      </c>
      <c r="AL324" s="10">
        <v>123.5</v>
      </c>
      <c r="AM324" s="38">
        <v>146.69999999999999</v>
      </c>
      <c r="AN324" s="38">
        <v>93.7</v>
      </c>
      <c r="AO324" s="38">
        <v>223.3</v>
      </c>
      <c r="AP324" s="38">
        <v>86.4</v>
      </c>
      <c r="AQ324" s="38">
        <v>76.599999999999994</v>
      </c>
      <c r="AR324" s="38">
        <v>89.4</v>
      </c>
      <c r="AS324" s="38">
        <v>133.1</v>
      </c>
      <c r="AT324" s="38">
        <v>129.6</v>
      </c>
      <c r="AU324" s="38">
        <v>177.5</v>
      </c>
      <c r="AV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</row>
    <row r="325" spans="1:64">
      <c r="A325" s="8"/>
      <c r="B325" s="32"/>
      <c r="C325" s="8" t="s">
        <v>91</v>
      </c>
      <c r="D325" s="72">
        <v>123.3</v>
      </c>
      <c r="E325" s="10">
        <v>123.2</v>
      </c>
      <c r="F325" s="10">
        <v>121</v>
      </c>
      <c r="G325" s="10">
        <v>160.9</v>
      </c>
      <c r="H325" s="10">
        <v>217.9</v>
      </c>
      <c r="I325" s="10">
        <v>107.1</v>
      </c>
      <c r="J325" s="10">
        <v>169.7</v>
      </c>
      <c r="K325" s="10">
        <v>86.8</v>
      </c>
      <c r="L325" s="10">
        <v>103.5</v>
      </c>
      <c r="M325" s="10">
        <v>176.6</v>
      </c>
      <c r="N325" s="10">
        <v>92.7</v>
      </c>
      <c r="O325" s="10">
        <v>76.400000000000006</v>
      </c>
      <c r="P325" s="10">
        <v>169.7</v>
      </c>
      <c r="Q325" s="10">
        <v>122.3</v>
      </c>
      <c r="R325" s="10">
        <v>101.3</v>
      </c>
      <c r="S325" s="10">
        <v>94.8</v>
      </c>
      <c r="T325" s="10">
        <v>95</v>
      </c>
      <c r="U325" s="10">
        <v>121.8</v>
      </c>
      <c r="V325" s="10">
        <v>138.5</v>
      </c>
      <c r="W325" s="10">
        <v>70.599999999999994</v>
      </c>
      <c r="X325" s="10">
        <v>131.30000000000001</v>
      </c>
      <c r="Y325" s="10">
        <v>101.6</v>
      </c>
      <c r="Z325" s="10">
        <v>267.39999999999998</v>
      </c>
      <c r="AA325" s="10">
        <v>102.3</v>
      </c>
      <c r="AB325" s="10">
        <v>158.19999999999999</v>
      </c>
      <c r="AC325" s="10">
        <v>0</v>
      </c>
      <c r="AD325" s="10">
        <v>51</v>
      </c>
      <c r="AE325" s="46">
        <v>494.5</v>
      </c>
      <c r="AF325" s="46" t="s">
        <v>111</v>
      </c>
      <c r="AG325" s="46">
        <v>123.3</v>
      </c>
      <c r="AH325" s="8"/>
      <c r="AI325" s="32"/>
      <c r="AJ325" s="8" t="s">
        <v>91</v>
      </c>
      <c r="AK325" s="10">
        <v>123.3</v>
      </c>
      <c r="AL325" s="10">
        <v>122.3</v>
      </c>
      <c r="AM325" s="38">
        <v>144.69999999999999</v>
      </c>
      <c r="AN325" s="38">
        <v>94.7</v>
      </c>
      <c r="AO325" s="38">
        <v>199.3</v>
      </c>
      <c r="AP325" s="38">
        <v>87</v>
      </c>
      <c r="AQ325" s="38">
        <v>87.1</v>
      </c>
      <c r="AR325" s="38">
        <v>87</v>
      </c>
      <c r="AS325" s="38">
        <v>123.4</v>
      </c>
      <c r="AT325" s="38">
        <v>120.4</v>
      </c>
      <c r="AU325" s="38">
        <v>169.3</v>
      </c>
      <c r="AV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</row>
    <row r="326" spans="1:64">
      <c r="A326" s="8"/>
      <c r="B326" s="32"/>
      <c r="C326" s="8" t="s">
        <v>92</v>
      </c>
      <c r="D326" s="72">
        <v>125</v>
      </c>
      <c r="E326" s="10">
        <v>124.9</v>
      </c>
      <c r="F326" s="10">
        <v>119.5</v>
      </c>
      <c r="G326" s="10">
        <v>148.4</v>
      </c>
      <c r="H326" s="10">
        <v>226.4</v>
      </c>
      <c r="I326" s="10">
        <v>93</v>
      </c>
      <c r="J326" s="10">
        <v>100.8</v>
      </c>
      <c r="K326" s="10">
        <v>75.8</v>
      </c>
      <c r="L326" s="10">
        <v>121.4</v>
      </c>
      <c r="M326" s="10">
        <v>165.2</v>
      </c>
      <c r="N326" s="10">
        <v>106.5</v>
      </c>
      <c r="O326" s="10">
        <v>81.599999999999994</v>
      </c>
      <c r="P326" s="10">
        <v>94.3</v>
      </c>
      <c r="Q326" s="10">
        <v>106.6</v>
      </c>
      <c r="R326" s="10">
        <v>143.9</v>
      </c>
      <c r="S326" s="10">
        <v>83.4</v>
      </c>
      <c r="T326" s="10">
        <v>100.6</v>
      </c>
      <c r="U326" s="10">
        <v>113.7</v>
      </c>
      <c r="V326" s="10">
        <v>139.5</v>
      </c>
      <c r="W326" s="10">
        <v>69.900000000000006</v>
      </c>
      <c r="X326" s="10">
        <v>132.4</v>
      </c>
      <c r="Y326" s="10">
        <v>116</v>
      </c>
      <c r="Z326" s="10">
        <v>282.39999999999998</v>
      </c>
      <c r="AA326" s="10">
        <v>108.1</v>
      </c>
      <c r="AB326" s="10">
        <v>161</v>
      </c>
      <c r="AC326" s="10">
        <v>0</v>
      </c>
      <c r="AD326" s="10">
        <v>54.9</v>
      </c>
      <c r="AE326" s="46">
        <v>509.9</v>
      </c>
      <c r="AF326" s="46" t="s">
        <v>111</v>
      </c>
      <c r="AG326" s="46">
        <v>125</v>
      </c>
      <c r="AH326" s="8"/>
      <c r="AI326" s="32"/>
      <c r="AJ326" s="8" t="s">
        <v>92</v>
      </c>
      <c r="AK326" s="10">
        <v>125</v>
      </c>
      <c r="AL326" s="10">
        <v>115</v>
      </c>
      <c r="AM326" s="38">
        <v>135.69999999999999</v>
      </c>
      <c r="AN326" s="38">
        <v>92.6</v>
      </c>
      <c r="AO326" s="38">
        <v>190.6</v>
      </c>
      <c r="AP326" s="38">
        <v>82.5</v>
      </c>
      <c r="AQ326" s="38">
        <v>73.8</v>
      </c>
      <c r="AR326" s="38">
        <v>86.2</v>
      </c>
      <c r="AS326" s="38">
        <v>133.19999999999999</v>
      </c>
      <c r="AT326" s="38">
        <v>132.1</v>
      </c>
      <c r="AU326" s="38">
        <v>169.4</v>
      </c>
      <c r="AV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</row>
    <row r="327" spans="1:64">
      <c r="A327" s="8"/>
      <c r="B327" s="32"/>
      <c r="C327" s="8" t="s">
        <v>93</v>
      </c>
      <c r="D327" s="72">
        <v>122.9</v>
      </c>
      <c r="E327" s="10">
        <v>122.8</v>
      </c>
      <c r="F327" s="10">
        <v>119.1</v>
      </c>
      <c r="G327" s="10">
        <v>182.9</v>
      </c>
      <c r="H327" s="10">
        <v>196.7</v>
      </c>
      <c r="I327" s="10">
        <v>96.2</v>
      </c>
      <c r="J327" s="10">
        <v>105.3</v>
      </c>
      <c r="K327" s="10">
        <v>93.8</v>
      </c>
      <c r="L327" s="10">
        <v>103.5</v>
      </c>
      <c r="M327" s="10">
        <v>185.6</v>
      </c>
      <c r="N327" s="10">
        <v>114.6</v>
      </c>
      <c r="O327" s="10">
        <v>79.599999999999994</v>
      </c>
      <c r="P327" s="10">
        <v>106.1</v>
      </c>
      <c r="Q327" s="10">
        <v>124.9</v>
      </c>
      <c r="R327" s="10">
        <v>134.5</v>
      </c>
      <c r="S327" s="10">
        <v>58.7</v>
      </c>
      <c r="T327" s="10">
        <v>100.3</v>
      </c>
      <c r="U327" s="10">
        <v>120.8</v>
      </c>
      <c r="V327" s="10">
        <v>127.9</v>
      </c>
      <c r="W327" s="10">
        <v>71.5</v>
      </c>
      <c r="X327" s="10">
        <v>138.69999999999999</v>
      </c>
      <c r="Y327" s="10">
        <v>128.19999999999999</v>
      </c>
      <c r="Z327" s="10">
        <v>286.60000000000002</v>
      </c>
      <c r="AA327" s="10">
        <v>115.7</v>
      </c>
      <c r="AB327" s="10">
        <v>153.19999999999999</v>
      </c>
      <c r="AC327" s="10">
        <v>0</v>
      </c>
      <c r="AD327" s="10">
        <v>49.3</v>
      </c>
      <c r="AE327" s="46">
        <v>502.8</v>
      </c>
      <c r="AF327" s="46" t="s">
        <v>111</v>
      </c>
      <c r="AG327" s="46">
        <v>122.9</v>
      </c>
      <c r="AH327" s="8"/>
      <c r="AI327" s="32"/>
      <c r="AJ327" s="8" t="s">
        <v>93</v>
      </c>
      <c r="AK327" s="10">
        <v>122.9</v>
      </c>
      <c r="AL327" s="10">
        <v>122</v>
      </c>
      <c r="AM327" s="38">
        <v>150.19999999999999</v>
      </c>
      <c r="AN327" s="38">
        <v>110.4</v>
      </c>
      <c r="AO327" s="38">
        <v>191.4</v>
      </c>
      <c r="AP327" s="38">
        <v>82</v>
      </c>
      <c r="AQ327" s="38">
        <v>67.3</v>
      </c>
      <c r="AR327" s="38">
        <v>88.7</v>
      </c>
      <c r="AS327" s="38">
        <v>135.5</v>
      </c>
      <c r="AT327" s="38">
        <v>130.69999999999999</v>
      </c>
      <c r="AU327" s="38">
        <v>182.7</v>
      </c>
      <c r="AV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</row>
    <row r="328" spans="1:64">
      <c r="A328" s="8"/>
      <c r="B328" s="32"/>
      <c r="C328" s="8" t="s">
        <v>94</v>
      </c>
      <c r="D328" s="72">
        <v>104.3</v>
      </c>
      <c r="E328" s="10">
        <v>104.2</v>
      </c>
      <c r="F328" s="10">
        <v>116.7</v>
      </c>
      <c r="G328" s="10">
        <v>205.4</v>
      </c>
      <c r="H328" s="10">
        <v>204.5</v>
      </c>
      <c r="I328" s="10">
        <v>84.3</v>
      </c>
      <c r="J328" s="10">
        <v>92.9</v>
      </c>
      <c r="K328" s="10">
        <v>81.599999999999994</v>
      </c>
      <c r="L328" s="10">
        <v>85.8</v>
      </c>
      <c r="M328" s="10">
        <v>163.69999999999999</v>
      </c>
      <c r="N328" s="10">
        <v>81.7</v>
      </c>
      <c r="O328" s="10">
        <v>94.3</v>
      </c>
      <c r="P328" s="10">
        <v>122.6</v>
      </c>
      <c r="Q328" s="10">
        <v>124.2</v>
      </c>
      <c r="R328" s="10">
        <v>105.1</v>
      </c>
      <c r="S328" s="10">
        <v>132.9</v>
      </c>
      <c r="T328" s="10">
        <v>99.3</v>
      </c>
      <c r="U328" s="10">
        <v>122.5</v>
      </c>
      <c r="V328" s="10">
        <v>118.6</v>
      </c>
      <c r="W328" s="10">
        <v>70.900000000000006</v>
      </c>
      <c r="X328" s="10">
        <v>132</v>
      </c>
      <c r="Y328" s="10">
        <v>110.7</v>
      </c>
      <c r="Z328" s="10">
        <v>286.39999999999998</v>
      </c>
      <c r="AA328" s="10">
        <v>105.8</v>
      </c>
      <c r="AB328" s="10">
        <v>143.5</v>
      </c>
      <c r="AC328" s="10">
        <v>0</v>
      </c>
      <c r="AD328" s="10">
        <v>47</v>
      </c>
      <c r="AE328" s="46">
        <v>521.1</v>
      </c>
      <c r="AF328" s="46" t="s">
        <v>111</v>
      </c>
      <c r="AG328" s="46">
        <v>104.3</v>
      </c>
      <c r="AH328" s="8"/>
      <c r="AI328" s="32"/>
      <c r="AJ328" s="8" t="s">
        <v>94</v>
      </c>
      <c r="AK328" s="10">
        <v>104.3</v>
      </c>
      <c r="AL328" s="10">
        <v>114.2</v>
      </c>
      <c r="AM328" s="38">
        <v>134.5</v>
      </c>
      <c r="AN328" s="38">
        <v>91.2</v>
      </c>
      <c r="AO328" s="38">
        <v>191.6</v>
      </c>
      <c r="AP328" s="38">
        <v>83.7</v>
      </c>
      <c r="AQ328" s="38">
        <v>75.8</v>
      </c>
      <c r="AR328" s="38">
        <v>86.5</v>
      </c>
      <c r="AS328" s="38">
        <v>113.6</v>
      </c>
      <c r="AT328" s="38">
        <v>112.5</v>
      </c>
      <c r="AU328" s="38">
        <v>163.5</v>
      </c>
      <c r="AV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</row>
    <row r="329" spans="1:64">
      <c r="A329" s="8"/>
      <c r="B329" s="32"/>
      <c r="C329" s="8" t="s">
        <v>95</v>
      </c>
      <c r="D329" s="72">
        <v>99.7</v>
      </c>
      <c r="E329" s="10">
        <v>99.7</v>
      </c>
      <c r="F329" s="10">
        <v>114.5</v>
      </c>
      <c r="G329" s="10">
        <v>189.4</v>
      </c>
      <c r="H329" s="10">
        <v>225.8</v>
      </c>
      <c r="I329" s="10">
        <v>86.1</v>
      </c>
      <c r="J329" s="10">
        <v>94</v>
      </c>
      <c r="K329" s="10">
        <v>87.2</v>
      </c>
      <c r="L329" s="10">
        <v>79.599999999999994</v>
      </c>
      <c r="M329" s="10">
        <v>158.19999999999999</v>
      </c>
      <c r="N329" s="10">
        <v>118.7</v>
      </c>
      <c r="O329" s="10">
        <v>96.4</v>
      </c>
      <c r="P329" s="10">
        <v>116.5</v>
      </c>
      <c r="Q329" s="10">
        <v>96.4</v>
      </c>
      <c r="R329" s="10">
        <v>108.4</v>
      </c>
      <c r="S329" s="10">
        <v>112.1</v>
      </c>
      <c r="T329" s="10">
        <v>110.2</v>
      </c>
      <c r="U329" s="10">
        <v>122</v>
      </c>
      <c r="V329" s="10">
        <v>130.1</v>
      </c>
      <c r="W329" s="10">
        <v>70.8</v>
      </c>
      <c r="X329" s="10">
        <v>130.5</v>
      </c>
      <c r="Y329" s="10">
        <v>107</v>
      </c>
      <c r="Z329" s="10">
        <v>279.60000000000002</v>
      </c>
      <c r="AA329" s="10">
        <v>98.2</v>
      </c>
      <c r="AB329" s="10">
        <v>151.4</v>
      </c>
      <c r="AC329" s="10">
        <v>0</v>
      </c>
      <c r="AD329" s="10">
        <v>51.3</v>
      </c>
      <c r="AE329" s="46">
        <v>498.7</v>
      </c>
      <c r="AF329" s="46" t="s">
        <v>111</v>
      </c>
      <c r="AG329" s="46">
        <v>99.7</v>
      </c>
      <c r="AH329" s="8"/>
      <c r="AI329" s="32"/>
      <c r="AJ329" s="8" t="s">
        <v>95</v>
      </c>
      <c r="AK329" s="10">
        <v>99.7</v>
      </c>
      <c r="AL329" s="10">
        <v>112</v>
      </c>
      <c r="AM329" s="38">
        <v>132.80000000000001</v>
      </c>
      <c r="AN329" s="38">
        <v>103.8</v>
      </c>
      <c r="AO329" s="38">
        <v>186.5</v>
      </c>
      <c r="AP329" s="38">
        <v>82.5</v>
      </c>
      <c r="AQ329" s="38">
        <v>75.5</v>
      </c>
      <c r="AR329" s="38">
        <v>85.5</v>
      </c>
      <c r="AS329" s="38">
        <v>108.4</v>
      </c>
      <c r="AT329" s="38">
        <v>106.6</v>
      </c>
      <c r="AU329" s="38">
        <v>155.9</v>
      </c>
      <c r="AV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</row>
    <row r="330" spans="1:64">
      <c r="A330" s="8"/>
      <c r="B330" s="32"/>
      <c r="C330" s="8" t="s">
        <v>96</v>
      </c>
      <c r="D330" s="72">
        <v>101.8</v>
      </c>
      <c r="E330" s="10">
        <v>101.7</v>
      </c>
      <c r="F330" s="10">
        <v>119.4</v>
      </c>
      <c r="G330" s="10">
        <v>226.2</v>
      </c>
      <c r="H330" s="10">
        <v>227.1</v>
      </c>
      <c r="I330" s="10">
        <v>83</v>
      </c>
      <c r="J330" s="10">
        <v>85.4</v>
      </c>
      <c r="K330" s="10">
        <v>79.3</v>
      </c>
      <c r="L330" s="10">
        <v>51.6</v>
      </c>
      <c r="M330" s="10">
        <v>144.5</v>
      </c>
      <c r="N330" s="10">
        <v>117.3</v>
      </c>
      <c r="O330" s="10">
        <v>98.7</v>
      </c>
      <c r="P330" s="10">
        <v>157.1</v>
      </c>
      <c r="Q330" s="10">
        <v>114.9</v>
      </c>
      <c r="R330" s="10">
        <v>96.2</v>
      </c>
      <c r="S330" s="10">
        <v>138.6</v>
      </c>
      <c r="T330" s="10">
        <v>102</v>
      </c>
      <c r="U330" s="10">
        <v>127.3</v>
      </c>
      <c r="V330" s="10">
        <v>146.69999999999999</v>
      </c>
      <c r="W330" s="10">
        <v>73.8</v>
      </c>
      <c r="X330" s="10">
        <v>133.69999999999999</v>
      </c>
      <c r="Y330" s="10">
        <v>124.6</v>
      </c>
      <c r="Z330" s="10">
        <v>251.8</v>
      </c>
      <c r="AA330" s="10">
        <v>103.8</v>
      </c>
      <c r="AB330" s="10">
        <v>165</v>
      </c>
      <c r="AC330" s="10">
        <v>0</v>
      </c>
      <c r="AD330" s="10">
        <v>55</v>
      </c>
      <c r="AE330" s="46">
        <v>545.79999999999995</v>
      </c>
      <c r="AF330" s="46" t="s">
        <v>111</v>
      </c>
      <c r="AG330" s="46">
        <v>101.8</v>
      </c>
      <c r="AH330" s="8"/>
      <c r="AI330" s="32"/>
      <c r="AJ330" s="8" t="s">
        <v>96</v>
      </c>
      <c r="AK330" s="10">
        <v>101.8</v>
      </c>
      <c r="AL330" s="10">
        <v>121.7</v>
      </c>
      <c r="AM330" s="38">
        <v>140.9</v>
      </c>
      <c r="AN330" s="38">
        <v>101.4</v>
      </c>
      <c r="AO330" s="38">
        <v>192.2</v>
      </c>
      <c r="AP330" s="38">
        <v>88.4</v>
      </c>
      <c r="AQ330" s="38">
        <v>89.4</v>
      </c>
      <c r="AR330" s="38">
        <v>89.3</v>
      </c>
      <c r="AS330" s="38">
        <v>100.4</v>
      </c>
      <c r="AT330" s="38">
        <v>95.5</v>
      </c>
      <c r="AU330" s="38">
        <v>174.1</v>
      </c>
      <c r="AV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</row>
    <row r="331" spans="1:64">
      <c r="A331" s="8"/>
      <c r="B331" s="34"/>
      <c r="C331" s="15" t="s">
        <v>97</v>
      </c>
      <c r="D331" s="73">
        <v>99.2</v>
      </c>
      <c r="E331" s="14">
        <v>99.2</v>
      </c>
      <c r="F331" s="14">
        <v>117.7</v>
      </c>
      <c r="G331" s="14">
        <v>177.7</v>
      </c>
      <c r="H331" s="14">
        <v>216.5</v>
      </c>
      <c r="I331" s="14">
        <v>75.599999999999994</v>
      </c>
      <c r="J331" s="14">
        <v>93.8</v>
      </c>
      <c r="K331" s="14">
        <v>80.3</v>
      </c>
      <c r="L331" s="14">
        <v>60.2</v>
      </c>
      <c r="M331" s="14">
        <v>171.6</v>
      </c>
      <c r="N331" s="14">
        <v>90.1</v>
      </c>
      <c r="O331" s="14">
        <v>74.7</v>
      </c>
      <c r="P331" s="14">
        <v>97.4</v>
      </c>
      <c r="Q331" s="14">
        <v>118.8</v>
      </c>
      <c r="R331" s="14">
        <v>101.7</v>
      </c>
      <c r="S331" s="14">
        <v>132.19999999999999</v>
      </c>
      <c r="T331" s="14">
        <v>102.1</v>
      </c>
      <c r="U331" s="14">
        <v>137.5</v>
      </c>
      <c r="V331" s="14">
        <v>147.80000000000001</v>
      </c>
      <c r="W331" s="14">
        <v>75.2</v>
      </c>
      <c r="X331" s="14">
        <v>118.5</v>
      </c>
      <c r="Y331" s="14">
        <v>104.4</v>
      </c>
      <c r="Z331" s="14">
        <v>235.3</v>
      </c>
      <c r="AA331" s="14">
        <v>93</v>
      </c>
      <c r="AB331" s="14">
        <v>165.2</v>
      </c>
      <c r="AC331" s="14">
        <v>0</v>
      </c>
      <c r="AD331" s="14">
        <v>43.7</v>
      </c>
      <c r="AE331" s="102">
        <v>595.6</v>
      </c>
      <c r="AF331" s="102" t="s">
        <v>111</v>
      </c>
      <c r="AG331" s="102">
        <v>99.2</v>
      </c>
      <c r="AH331" s="15"/>
      <c r="AI331" s="34"/>
      <c r="AJ331" s="15" t="s">
        <v>97</v>
      </c>
      <c r="AK331" s="14">
        <v>99.2</v>
      </c>
      <c r="AL331" s="14">
        <v>109.6</v>
      </c>
      <c r="AM331" s="40">
        <v>126.5</v>
      </c>
      <c r="AN331" s="40">
        <v>79.2</v>
      </c>
      <c r="AO331" s="40">
        <v>174.8</v>
      </c>
      <c r="AP331" s="40">
        <v>82.9</v>
      </c>
      <c r="AQ331" s="40">
        <v>78.7</v>
      </c>
      <c r="AR331" s="40">
        <v>85.7</v>
      </c>
      <c r="AS331" s="40">
        <v>102.9</v>
      </c>
      <c r="AT331" s="40">
        <v>98.7</v>
      </c>
      <c r="AU331" s="40">
        <v>189</v>
      </c>
      <c r="AV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</row>
    <row r="332" spans="1:64">
      <c r="A332" s="8"/>
      <c r="B332" s="28" t="s">
        <v>110</v>
      </c>
      <c r="C332" s="22" t="s">
        <v>84</v>
      </c>
      <c r="D332" s="72">
        <v>116.5</v>
      </c>
      <c r="E332" s="10">
        <v>116.4</v>
      </c>
      <c r="F332" s="10">
        <v>121.3</v>
      </c>
      <c r="G332" s="10">
        <v>214.1</v>
      </c>
      <c r="H332" s="10">
        <v>52.3</v>
      </c>
      <c r="I332" s="10">
        <v>102</v>
      </c>
      <c r="J332" s="10">
        <v>112.3</v>
      </c>
      <c r="K332" s="10">
        <v>81.099999999999994</v>
      </c>
      <c r="L332" s="10">
        <v>186.8</v>
      </c>
      <c r="M332" s="10">
        <v>164</v>
      </c>
      <c r="N332" s="10">
        <v>130.19999999999999</v>
      </c>
      <c r="O332" s="10">
        <v>88.7</v>
      </c>
      <c r="P332" s="10">
        <v>102.1</v>
      </c>
      <c r="Q332" s="10">
        <v>124.3</v>
      </c>
      <c r="R332" s="10">
        <v>120.6</v>
      </c>
      <c r="S332" s="10">
        <v>162.30000000000001</v>
      </c>
      <c r="T332" s="10">
        <v>108.4</v>
      </c>
      <c r="U332" s="10">
        <v>137.80000000000001</v>
      </c>
      <c r="V332" s="10">
        <v>116</v>
      </c>
      <c r="W332" s="10">
        <v>74.599999999999994</v>
      </c>
      <c r="X332" s="10">
        <v>134.6</v>
      </c>
      <c r="Y332" s="10">
        <v>124.7</v>
      </c>
      <c r="Z332" s="10">
        <v>277.60000000000002</v>
      </c>
      <c r="AA332" s="10">
        <v>93.5</v>
      </c>
      <c r="AB332" s="10">
        <v>194</v>
      </c>
      <c r="AC332" s="10">
        <v>0</v>
      </c>
      <c r="AD332" s="10">
        <v>40</v>
      </c>
      <c r="AE332" s="33">
        <v>600.5</v>
      </c>
      <c r="AF332" s="33" t="s">
        <v>111</v>
      </c>
      <c r="AG332" s="33">
        <v>116.5</v>
      </c>
      <c r="AH332" s="8"/>
      <c r="AI332" s="28" t="s">
        <v>110</v>
      </c>
      <c r="AJ332" s="22" t="s">
        <v>84</v>
      </c>
      <c r="AK332" s="10">
        <v>116.5</v>
      </c>
      <c r="AL332" s="10">
        <v>62.7</v>
      </c>
      <c r="AM332" s="38">
        <v>68.5</v>
      </c>
      <c r="AN332" s="38">
        <v>119.8</v>
      </c>
      <c r="AO332" s="38">
        <v>76.900000000000006</v>
      </c>
      <c r="AP332" s="38">
        <v>87.4</v>
      </c>
      <c r="AQ332" s="38">
        <v>75.5</v>
      </c>
      <c r="AR332" s="38">
        <v>90.8</v>
      </c>
      <c r="AS332" s="38">
        <v>116.3</v>
      </c>
      <c r="AT332" s="38">
        <v>113.6</v>
      </c>
      <c r="AU332" s="38">
        <v>169.5</v>
      </c>
    </row>
    <row r="333" spans="1:64">
      <c r="A333" s="8"/>
      <c r="B333" s="32"/>
      <c r="C333" s="8" t="s">
        <v>86</v>
      </c>
      <c r="D333" s="72">
        <v>127.7</v>
      </c>
      <c r="E333" s="10">
        <v>127.6</v>
      </c>
      <c r="F333" s="10">
        <v>119.1</v>
      </c>
      <c r="G333" s="10">
        <v>184.8</v>
      </c>
      <c r="H333" s="10">
        <v>265.39999999999998</v>
      </c>
      <c r="I333" s="10">
        <v>110.1</v>
      </c>
      <c r="J333" s="10">
        <v>114.1</v>
      </c>
      <c r="K333" s="10">
        <v>107.2</v>
      </c>
      <c r="L333" s="10">
        <v>136.4</v>
      </c>
      <c r="M333" s="10">
        <v>161.80000000000001</v>
      </c>
      <c r="N333" s="10">
        <v>127.1</v>
      </c>
      <c r="O333" s="10">
        <v>107</v>
      </c>
      <c r="P333" s="10">
        <v>95.6</v>
      </c>
      <c r="Q333" s="10">
        <v>128.1</v>
      </c>
      <c r="R333" s="10">
        <v>125.5</v>
      </c>
      <c r="S333" s="10">
        <v>161.19999999999999</v>
      </c>
      <c r="T333" s="10">
        <v>108.5</v>
      </c>
      <c r="U333" s="10">
        <v>134.19999999999999</v>
      </c>
      <c r="V333" s="10">
        <v>93.9</v>
      </c>
      <c r="W333" s="10">
        <v>73</v>
      </c>
      <c r="X333" s="10">
        <v>147.6</v>
      </c>
      <c r="Y333" s="10">
        <v>136.30000000000001</v>
      </c>
      <c r="Z333" s="10">
        <v>316</v>
      </c>
      <c r="AA333" s="10">
        <v>91.6</v>
      </c>
      <c r="AB333" s="10">
        <v>157.6</v>
      </c>
      <c r="AC333" s="10">
        <v>0</v>
      </c>
      <c r="AD333" s="10">
        <v>37.9</v>
      </c>
      <c r="AE333" s="33">
        <v>642.6</v>
      </c>
      <c r="AF333" s="33" t="s">
        <v>111</v>
      </c>
      <c r="AG333" s="33">
        <v>127.7</v>
      </c>
      <c r="AH333" s="8"/>
      <c r="AI333" s="32"/>
      <c r="AJ333" s="8" t="s">
        <v>86</v>
      </c>
      <c r="AK333" s="10">
        <v>127.7</v>
      </c>
      <c r="AL333" s="10">
        <v>135.80000000000001</v>
      </c>
      <c r="AM333" s="38">
        <v>168.9</v>
      </c>
      <c r="AN333" s="38">
        <v>132.6</v>
      </c>
      <c r="AO333" s="38">
        <v>221.7</v>
      </c>
      <c r="AP333" s="38">
        <v>88.4</v>
      </c>
      <c r="AQ333" s="38">
        <v>84.6</v>
      </c>
      <c r="AR333" s="38">
        <v>90.5</v>
      </c>
      <c r="AS333" s="38">
        <v>121.9</v>
      </c>
      <c r="AT333" s="38">
        <v>122.3</v>
      </c>
      <c r="AU333" s="38">
        <v>169.3</v>
      </c>
    </row>
    <row r="334" spans="1:64">
      <c r="A334" s="8"/>
      <c r="B334" s="32"/>
      <c r="C334" s="8" t="s">
        <v>88</v>
      </c>
      <c r="D334" s="72">
        <v>132.4</v>
      </c>
      <c r="E334" s="10">
        <v>132.19999999999999</v>
      </c>
      <c r="F334" s="10">
        <v>122.4</v>
      </c>
      <c r="G334" s="10">
        <v>68.7</v>
      </c>
      <c r="H334" s="10">
        <v>302.2</v>
      </c>
      <c r="I334" s="10">
        <v>131.6</v>
      </c>
      <c r="J334" s="10">
        <v>132.19999999999999</v>
      </c>
      <c r="K334" s="10">
        <v>88.9</v>
      </c>
      <c r="L334" s="10">
        <v>257.2</v>
      </c>
      <c r="M334" s="10">
        <v>155.5</v>
      </c>
      <c r="N334" s="10">
        <v>144.9</v>
      </c>
      <c r="O334" s="10">
        <v>105.1</v>
      </c>
      <c r="P334" s="10">
        <v>109</v>
      </c>
      <c r="Q334" s="10">
        <v>129.69999999999999</v>
      </c>
      <c r="R334" s="10">
        <v>142.4</v>
      </c>
      <c r="S334" s="10">
        <v>173.5</v>
      </c>
      <c r="T334" s="10">
        <v>107.5</v>
      </c>
      <c r="U334" s="10">
        <v>123.8</v>
      </c>
      <c r="V334" s="10">
        <v>113</v>
      </c>
      <c r="W334" s="10">
        <v>74.8</v>
      </c>
      <c r="X334" s="10">
        <v>134.69999999999999</v>
      </c>
      <c r="Y334" s="10">
        <v>98.7</v>
      </c>
      <c r="Z334" s="10">
        <v>289.60000000000002</v>
      </c>
      <c r="AA334" s="10">
        <v>93.9</v>
      </c>
      <c r="AB334" s="10">
        <v>165.6</v>
      </c>
      <c r="AC334" s="10">
        <v>0</v>
      </c>
      <c r="AD334" s="10">
        <v>33.299999999999997</v>
      </c>
      <c r="AE334" s="33">
        <v>732.2</v>
      </c>
      <c r="AF334" s="33" t="s">
        <v>111</v>
      </c>
      <c r="AG334" s="33">
        <v>132.4</v>
      </c>
      <c r="AH334" s="8"/>
      <c r="AI334" s="32"/>
      <c r="AJ334" s="8" t="s">
        <v>88</v>
      </c>
      <c r="AK334" s="10">
        <v>132.4</v>
      </c>
      <c r="AL334" s="10">
        <v>146.6</v>
      </c>
      <c r="AM334" s="38">
        <v>180</v>
      </c>
      <c r="AN334" s="38">
        <v>141.1</v>
      </c>
      <c r="AO334" s="38">
        <v>246.7</v>
      </c>
      <c r="AP334" s="38">
        <v>93.8</v>
      </c>
      <c r="AQ334" s="38">
        <v>111.1</v>
      </c>
      <c r="AR334" s="38">
        <v>88.8</v>
      </c>
      <c r="AS334" s="38">
        <v>124.4</v>
      </c>
      <c r="AT334" s="38">
        <v>121.1</v>
      </c>
      <c r="AU334" s="38">
        <v>157.4</v>
      </c>
    </row>
    <row r="335" spans="1:64">
      <c r="A335" s="8"/>
      <c r="B335" s="32"/>
      <c r="C335" s="8" t="s">
        <v>89</v>
      </c>
      <c r="D335" s="72">
        <v>138.80000000000001</v>
      </c>
      <c r="E335" s="10">
        <v>138.6</v>
      </c>
      <c r="F335" s="10">
        <v>118.7</v>
      </c>
      <c r="G335" s="10">
        <v>169</v>
      </c>
      <c r="H335" s="10">
        <v>307.10000000000002</v>
      </c>
      <c r="I335" s="10">
        <v>119.1</v>
      </c>
      <c r="J335" s="10">
        <v>170</v>
      </c>
      <c r="K335" s="10">
        <v>95.7</v>
      </c>
      <c r="L335" s="10">
        <v>157.1</v>
      </c>
      <c r="M335" s="10">
        <v>156.5</v>
      </c>
      <c r="N335" s="10">
        <v>150.6</v>
      </c>
      <c r="O335" s="10">
        <v>107.7</v>
      </c>
      <c r="P335" s="10">
        <v>109.2</v>
      </c>
      <c r="Q335" s="10">
        <v>125.1</v>
      </c>
      <c r="R335" s="10">
        <v>142.6</v>
      </c>
      <c r="S335" s="10">
        <v>174.1</v>
      </c>
      <c r="T335" s="10">
        <v>98.5</v>
      </c>
      <c r="U335" s="10">
        <v>131.1</v>
      </c>
      <c r="V335" s="10">
        <v>108.2</v>
      </c>
      <c r="W335" s="10">
        <v>74.099999999999994</v>
      </c>
      <c r="X335" s="10">
        <v>129.69999999999999</v>
      </c>
      <c r="Y335" s="10">
        <v>105.9</v>
      </c>
      <c r="Z335" s="10">
        <v>321.89999999999998</v>
      </c>
      <c r="AA335" s="10">
        <v>88.7</v>
      </c>
      <c r="AB335" s="10">
        <v>153.30000000000001</v>
      </c>
      <c r="AC335" s="10">
        <v>0</v>
      </c>
      <c r="AD335" s="10">
        <v>29.5</v>
      </c>
      <c r="AE335" s="33">
        <v>898.7</v>
      </c>
      <c r="AF335" s="33" t="s">
        <v>111</v>
      </c>
      <c r="AG335" s="33">
        <v>138.80000000000001</v>
      </c>
      <c r="AH335" s="8"/>
      <c r="AI335" s="32"/>
      <c r="AJ335" s="8" t="s">
        <v>89</v>
      </c>
      <c r="AK335" s="10">
        <v>138.80000000000001</v>
      </c>
      <c r="AL335" s="10">
        <v>146.5</v>
      </c>
      <c r="AM335" s="38">
        <v>188.2</v>
      </c>
      <c r="AN335" s="38">
        <v>139.1</v>
      </c>
      <c r="AO335" s="38">
        <v>253.1</v>
      </c>
      <c r="AP335" s="38">
        <v>88.6</v>
      </c>
      <c r="AQ335" s="38">
        <v>84.6</v>
      </c>
      <c r="AR335" s="38">
        <v>88.6</v>
      </c>
      <c r="AS335" s="38">
        <v>137.80000000000001</v>
      </c>
      <c r="AT335" s="38">
        <v>135.9</v>
      </c>
      <c r="AU335" s="38">
        <v>135.30000000000001</v>
      </c>
    </row>
    <row r="336" spans="1:64">
      <c r="A336" s="8"/>
      <c r="B336" s="32"/>
      <c r="C336" s="8" t="s">
        <v>90</v>
      </c>
      <c r="D336" s="72">
        <v>139.69999999999999</v>
      </c>
      <c r="E336" s="10">
        <v>139.5</v>
      </c>
      <c r="F336" s="10">
        <v>121.4</v>
      </c>
      <c r="G336" s="10">
        <v>170.9</v>
      </c>
      <c r="H336" s="10">
        <v>239</v>
      </c>
      <c r="I336" s="10">
        <v>105.5</v>
      </c>
      <c r="J336" s="10">
        <v>96.6</v>
      </c>
      <c r="K336" s="10">
        <v>99</v>
      </c>
      <c r="L336" s="10">
        <v>134.5</v>
      </c>
      <c r="M336" s="10">
        <v>139.5</v>
      </c>
      <c r="N336" s="10">
        <v>162.5</v>
      </c>
      <c r="O336" s="10">
        <v>152.69999999999999</v>
      </c>
      <c r="P336" s="10">
        <v>110.3</v>
      </c>
      <c r="Q336" s="10">
        <v>122.1</v>
      </c>
      <c r="R336" s="10">
        <v>145.30000000000001</v>
      </c>
      <c r="S336" s="10">
        <v>165.9</v>
      </c>
      <c r="T336" s="10">
        <v>101.9</v>
      </c>
      <c r="U336" s="10">
        <v>131.69999999999999</v>
      </c>
      <c r="V336" s="10">
        <v>121.8</v>
      </c>
      <c r="W336" s="10">
        <v>77</v>
      </c>
      <c r="X336" s="10">
        <v>133.4</v>
      </c>
      <c r="Y336" s="10">
        <v>117.4</v>
      </c>
      <c r="Z336" s="10">
        <v>319</v>
      </c>
      <c r="AA336" s="10">
        <v>92.3</v>
      </c>
      <c r="AB336" s="10">
        <v>182.4</v>
      </c>
      <c r="AC336" s="10">
        <v>0</v>
      </c>
      <c r="AD336" s="10">
        <v>24.2</v>
      </c>
      <c r="AE336" s="33">
        <v>885.7</v>
      </c>
      <c r="AF336" s="33" t="s">
        <v>111</v>
      </c>
      <c r="AG336" s="33">
        <v>139.69999999999999</v>
      </c>
      <c r="AH336" s="8"/>
      <c r="AI336" s="32"/>
      <c r="AJ336" s="8" t="s">
        <v>90</v>
      </c>
      <c r="AK336" s="10">
        <v>139.69999999999999</v>
      </c>
      <c r="AL336" s="10">
        <v>142.6</v>
      </c>
      <c r="AM336" s="38">
        <v>182</v>
      </c>
      <c r="AN336" s="38">
        <v>144.80000000000001</v>
      </c>
      <c r="AO336" s="38">
        <v>213.6</v>
      </c>
      <c r="AP336" s="38">
        <v>89</v>
      </c>
      <c r="AQ336" s="38">
        <v>93.1</v>
      </c>
      <c r="AR336" s="38">
        <v>86</v>
      </c>
      <c r="AS336" s="38">
        <v>137.5</v>
      </c>
      <c r="AT336" s="38">
        <v>132.5</v>
      </c>
      <c r="AU336" s="38">
        <v>211.9</v>
      </c>
    </row>
    <row r="337" spans="1:47">
      <c r="A337" s="8"/>
      <c r="B337" s="32"/>
      <c r="C337" s="8" t="s">
        <v>91</v>
      </c>
      <c r="D337" s="72">
        <v>120.3</v>
      </c>
      <c r="E337" s="10">
        <v>120</v>
      </c>
      <c r="F337" s="10">
        <v>130.19999999999999</v>
      </c>
      <c r="G337" s="10">
        <v>119.8</v>
      </c>
      <c r="H337" s="10">
        <v>196.9</v>
      </c>
      <c r="I337" s="10">
        <v>90.9</v>
      </c>
      <c r="J337" s="10">
        <v>85.7</v>
      </c>
      <c r="K337" s="10">
        <v>89.3</v>
      </c>
      <c r="L337" s="10">
        <v>101.5</v>
      </c>
      <c r="M337" s="10">
        <v>163.4</v>
      </c>
      <c r="N337" s="10">
        <v>133.19999999999999</v>
      </c>
      <c r="O337" s="10">
        <v>103.4</v>
      </c>
      <c r="P337" s="10">
        <v>107.5</v>
      </c>
      <c r="Q337" s="10">
        <v>106.3</v>
      </c>
      <c r="R337" s="10">
        <v>102.2</v>
      </c>
      <c r="S337" s="10">
        <v>205.8</v>
      </c>
      <c r="T337" s="10">
        <v>113</v>
      </c>
      <c r="U337" s="10">
        <v>106</v>
      </c>
      <c r="V337" s="10">
        <v>120</v>
      </c>
      <c r="W337" s="10">
        <v>71.5</v>
      </c>
      <c r="X337" s="10">
        <v>124</v>
      </c>
      <c r="Y337" s="10">
        <v>107.2</v>
      </c>
      <c r="Z337" s="10">
        <v>279</v>
      </c>
      <c r="AA337" s="10">
        <v>90.9</v>
      </c>
      <c r="AB337" s="10">
        <v>135.80000000000001</v>
      </c>
      <c r="AC337" s="10">
        <v>0</v>
      </c>
      <c r="AD337" s="10">
        <v>23</v>
      </c>
      <c r="AE337" s="33">
        <v>739.4</v>
      </c>
      <c r="AF337" s="33" t="s">
        <v>111</v>
      </c>
      <c r="AG337" s="33">
        <v>120.3</v>
      </c>
      <c r="AH337" s="8"/>
      <c r="AI337" s="32"/>
      <c r="AJ337" s="8" t="s">
        <v>91</v>
      </c>
      <c r="AK337" s="10">
        <v>120.3</v>
      </c>
      <c r="AL337" s="10">
        <v>119.8</v>
      </c>
      <c r="AM337" s="38">
        <v>142.5</v>
      </c>
      <c r="AN337" s="38">
        <v>102.5</v>
      </c>
      <c r="AO337" s="38">
        <v>176.4</v>
      </c>
      <c r="AP337" s="38">
        <v>84.8</v>
      </c>
      <c r="AQ337" s="38">
        <v>88</v>
      </c>
      <c r="AR337" s="38">
        <v>83.7</v>
      </c>
      <c r="AS337" s="38">
        <v>119.7</v>
      </c>
      <c r="AT337" s="38">
        <v>119.3</v>
      </c>
      <c r="AU337" s="38">
        <v>133.1</v>
      </c>
    </row>
    <row r="338" spans="1:47">
      <c r="A338" s="8"/>
      <c r="B338" s="32"/>
      <c r="C338" s="8" t="s">
        <v>92</v>
      </c>
      <c r="D338" s="72">
        <v>136.5</v>
      </c>
      <c r="E338" s="10">
        <v>136.30000000000001</v>
      </c>
      <c r="F338" s="10">
        <v>129</v>
      </c>
      <c r="G338" s="10">
        <v>167.5</v>
      </c>
      <c r="H338" s="10">
        <v>211.1</v>
      </c>
      <c r="I338" s="10">
        <v>115</v>
      </c>
      <c r="J338" s="10">
        <v>116.8</v>
      </c>
      <c r="K338" s="10">
        <v>108.8</v>
      </c>
      <c r="L338" s="10">
        <v>104.3</v>
      </c>
      <c r="M338" s="10">
        <v>162.6</v>
      </c>
      <c r="N338" s="10">
        <v>137.19999999999999</v>
      </c>
      <c r="O338" s="10">
        <v>135.69999999999999</v>
      </c>
      <c r="P338" s="10">
        <v>106.2</v>
      </c>
      <c r="Q338" s="10">
        <v>120.1</v>
      </c>
      <c r="R338" s="10">
        <v>137.69999999999999</v>
      </c>
      <c r="S338" s="10">
        <v>231.4</v>
      </c>
      <c r="T338" s="10">
        <v>97.5</v>
      </c>
      <c r="U338" s="10">
        <v>134.69999999999999</v>
      </c>
      <c r="V338" s="10">
        <v>124.5</v>
      </c>
      <c r="W338" s="10">
        <v>74.400000000000006</v>
      </c>
      <c r="X338" s="10">
        <v>127.8</v>
      </c>
      <c r="Y338" s="10">
        <v>112</v>
      </c>
      <c r="Z338" s="10">
        <v>297.7</v>
      </c>
      <c r="AA338" s="10">
        <v>79</v>
      </c>
      <c r="AB338" s="10">
        <v>148.80000000000001</v>
      </c>
      <c r="AC338" s="10">
        <v>0</v>
      </c>
      <c r="AD338" s="10">
        <v>34.4</v>
      </c>
      <c r="AE338" s="33">
        <v>611.5</v>
      </c>
      <c r="AF338" s="33" t="s">
        <v>111</v>
      </c>
      <c r="AG338" s="33">
        <v>136.5</v>
      </c>
      <c r="AH338" s="8"/>
      <c r="AI338" s="32"/>
      <c r="AJ338" s="8" t="s">
        <v>92</v>
      </c>
      <c r="AK338" s="10">
        <v>136.5</v>
      </c>
      <c r="AL338" s="10">
        <v>135.80000000000001</v>
      </c>
      <c r="AM338" s="38">
        <v>170.5</v>
      </c>
      <c r="AN338" s="38">
        <v>142.69999999999999</v>
      </c>
      <c r="AO338" s="38">
        <v>189.4</v>
      </c>
      <c r="AP338" s="38">
        <v>88</v>
      </c>
      <c r="AQ338" s="38">
        <v>91.9</v>
      </c>
      <c r="AR338" s="38">
        <v>86.1</v>
      </c>
      <c r="AS338" s="38">
        <v>140.19999999999999</v>
      </c>
      <c r="AT338" s="38">
        <v>141.4</v>
      </c>
      <c r="AU338" s="38">
        <v>144.1</v>
      </c>
    </row>
    <row r="339" spans="1:47">
      <c r="A339" s="8"/>
      <c r="B339" s="32"/>
      <c r="C339" s="8" t="s">
        <v>93</v>
      </c>
      <c r="D339" s="72">
        <v>118.1</v>
      </c>
      <c r="E339" s="10">
        <v>117.9</v>
      </c>
      <c r="F339" s="10">
        <v>128.1</v>
      </c>
      <c r="G339" s="10">
        <v>128</v>
      </c>
      <c r="H339" s="10">
        <v>203.1</v>
      </c>
      <c r="I339" s="10">
        <v>85.2</v>
      </c>
      <c r="J339" s="10">
        <v>81.599999999999994</v>
      </c>
      <c r="K339" s="10">
        <v>93.3</v>
      </c>
      <c r="L339" s="10">
        <v>65.599999999999994</v>
      </c>
      <c r="M339" s="10">
        <v>138.30000000000001</v>
      </c>
      <c r="N339" s="10">
        <v>120.8</v>
      </c>
      <c r="O339" s="10">
        <v>131.80000000000001</v>
      </c>
      <c r="P339" s="10">
        <v>93.4</v>
      </c>
      <c r="Q339" s="10">
        <v>112.1</v>
      </c>
      <c r="R339" s="10">
        <v>119.7</v>
      </c>
      <c r="S339" s="10">
        <v>196.9</v>
      </c>
      <c r="T339" s="10">
        <v>103.7</v>
      </c>
      <c r="U339" s="10">
        <v>115.3</v>
      </c>
      <c r="V339" s="10">
        <v>110.9</v>
      </c>
      <c r="W339" s="10">
        <v>71.2</v>
      </c>
      <c r="X339" s="10">
        <v>136.80000000000001</v>
      </c>
      <c r="Y339" s="10">
        <v>109.6</v>
      </c>
      <c r="Z339" s="10">
        <v>360.8</v>
      </c>
      <c r="AA339" s="10">
        <v>85.8</v>
      </c>
      <c r="AB339" s="10">
        <v>148.30000000000001</v>
      </c>
      <c r="AC339" s="10">
        <v>0</v>
      </c>
      <c r="AD339" s="10">
        <v>28.5</v>
      </c>
      <c r="AE339" s="33">
        <v>626.70000000000005</v>
      </c>
      <c r="AF339" s="33" t="s">
        <v>111</v>
      </c>
      <c r="AG339" s="33">
        <v>118.1</v>
      </c>
      <c r="AH339" s="8"/>
      <c r="AI339" s="32"/>
      <c r="AJ339" s="8" t="s">
        <v>93</v>
      </c>
      <c r="AK339" s="10">
        <v>118.1</v>
      </c>
      <c r="AL339" s="10">
        <v>121.9</v>
      </c>
      <c r="AM339" s="38">
        <v>146.69999999999999</v>
      </c>
      <c r="AN339" s="38">
        <v>110.8</v>
      </c>
      <c r="AO339" s="38">
        <v>180.8</v>
      </c>
      <c r="AP339" s="38">
        <v>85</v>
      </c>
      <c r="AQ339" s="38">
        <v>88.9</v>
      </c>
      <c r="AR339" s="38">
        <v>83.7</v>
      </c>
      <c r="AS339" s="38">
        <v>126.6</v>
      </c>
      <c r="AT339" s="38">
        <v>125.8</v>
      </c>
      <c r="AU339" s="38">
        <v>126</v>
      </c>
    </row>
    <row r="340" spans="1:47">
      <c r="A340" s="8"/>
      <c r="B340" s="32"/>
      <c r="C340" s="8" t="s">
        <v>94</v>
      </c>
      <c r="D340" s="72">
        <v>110.5</v>
      </c>
      <c r="E340" s="10">
        <v>110.3</v>
      </c>
      <c r="F340" s="10">
        <v>143</v>
      </c>
      <c r="G340" s="10">
        <v>115.7</v>
      </c>
      <c r="H340" s="10">
        <v>205.2</v>
      </c>
      <c r="I340" s="10">
        <v>97.6</v>
      </c>
      <c r="J340" s="10">
        <v>76</v>
      </c>
      <c r="K340" s="10">
        <v>107.7</v>
      </c>
      <c r="L340" s="10">
        <v>121.9</v>
      </c>
      <c r="M340" s="10">
        <v>152.6</v>
      </c>
      <c r="N340" s="10">
        <v>120.5</v>
      </c>
      <c r="O340" s="10">
        <v>146.4</v>
      </c>
      <c r="P340" s="10">
        <v>79.7</v>
      </c>
      <c r="Q340" s="10">
        <v>119.6</v>
      </c>
      <c r="R340" s="10">
        <v>106.1</v>
      </c>
      <c r="S340" s="10">
        <v>214.9</v>
      </c>
      <c r="T340" s="10">
        <v>85.8</v>
      </c>
      <c r="U340" s="10">
        <v>123.8</v>
      </c>
      <c r="V340" s="10">
        <v>105.8</v>
      </c>
      <c r="W340" s="10">
        <v>72.900000000000006</v>
      </c>
      <c r="X340" s="10">
        <v>128.69999999999999</v>
      </c>
      <c r="Y340" s="10">
        <v>102.6</v>
      </c>
      <c r="Z340" s="10">
        <v>309.8</v>
      </c>
      <c r="AA340" s="10">
        <v>95.7</v>
      </c>
      <c r="AB340" s="10">
        <v>161.4</v>
      </c>
      <c r="AC340" s="10">
        <v>0</v>
      </c>
      <c r="AD340" s="10">
        <v>28.1</v>
      </c>
      <c r="AE340" s="33">
        <v>683.3</v>
      </c>
      <c r="AF340" s="33" t="s">
        <v>111</v>
      </c>
      <c r="AG340" s="33">
        <v>110.5</v>
      </c>
      <c r="AH340" s="8"/>
      <c r="AI340" s="32"/>
      <c r="AJ340" s="8" t="s">
        <v>94</v>
      </c>
      <c r="AK340" s="10">
        <v>110.5</v>
      </c>
      <c r="AL340" s="10">
        <v>130.69999999999999</v>
      </c>
      <c r="AM340" s="38">
        <v>164.8</v>
      </c>
      <c r="AN340" s="38">
        <v>135.4</v>
      </c>
      <c r="AO340" s="38">
        <v>186.4</v>
      </c>
      <c r="AP340" s="38">
        <v>83.2</v>
      </c>
      <c r="AQ340" s="38">
        <v>80.900000000000006</v>
      </c>
      <c r="AR340" s="38">
        <v>83.8</v>
      </c>
      <c r="AS340" s="38">
        <v>114.8</v>
      </c>
      <c r="AT340" s="38">
        <v>115.1</v>
      </c>
      <c r="AU340" s="38">
        <v>135.30000000000001</v>
      </c>
    </row>
    <row r="341" spans="1:47">
      <c r="A341" s="8"/>
      <c r="B341" s="32"/>
      <c r="C341" s="8" t="s">
        <v>95</v>
      </c>
      <c r="D341" s="72">
        <v>109.1</v>
      </c>
      <c r="E341" s="10">
        <v>109</v>
      </c>
      <c r="F341" s="10">
        <v>131.9</v>
      </c>
      <c r="G341" s="10">
        <v>156.4</v>
      </c>
      <c r="H341" s="10">
        <v>178.7</v>
      </c>
      <c r="I341" s="10">
        <v>117.7</v>
      </c>
      <c r="J341" s="10">
        <v>77.400000000000006</v>
      </c>
      <c r="K341" s="10">
        <v>133.4</v>
      </c>
      <c r="L341" s="10">
        <v>169</v>
      </c>
      <c r="M341" s="10">
        <v>205.9</v>
      </c>
      <c r="N341" s="10">
        <v>104</v>
      </c>
      <c r="O341" s="10">
        <v>124.9</v>
      </c>
      <c r="P341" s="10">
        <v>101</v>
      </c>
      <c r="Q341" s="10">
        <v>124.6</v>
      </c>
      <c r="R341" s="10">
        <v>114.2</v>
      </c>
      <c r="S341" s="10">
        <v>200.9</v>
      </c>
      <c r="T341" s="10">
        <v>88.6</v>
      </c>
      <c r="U341" s="10">
        <v>122.8</v>
      </c>
      <c r="V341" s="10">
        <v>123.7</v>
      </c>
      <c r="W341" s="10">
        <v>77.3</v>
      </c>
      <c r="X341" s="10">
        <v>138.80000000000001</v>
      </c>
      <c r="Y341" s="10">
        <v>118.6</v>
      </c>
      <c r="Z341" s="10">
        <v>335.7</v>
      </c>
      <c r="AA341" s="10">
        <v>100</v>
      </c>
      <c r="AB341" s="10">
        <v>164.5</v>
      </c>
      <c r="AC341" s="10">
        <v>0</v>
      </c>
      <c r="AD341" s="10">
        <v>25.4</v>
      </c>
      <c r="AE341" s="33">
        <v>665.3</v>
      </c>
      <c r="AF341" s="33" t="s">
        <v>111</v>
      </c>
      <c r="AG341" s="33">
        <v>109.1</v>
      </c>
      <c r="AH341" s="8"/>
      <c r="AI341" s="32"/>
      <c r="AJ341" s="8" t="s">
        <v>95</v>
      </c>
      <c r="AK341" s="10">
        <v>109.1</v>
      </c>
      <c r="AL341" s="10">
        <v>132.69999999999999</v>
      </c>
      <c r="AM341" s="38">
        <v>164.9</v>
      </c>
      <c r="AN341" s="38">
        <v>151.6</v>
      </c>
      <c r="AO341" s="38">
        <v>179.1</v>
      </c>
      <c r="AP341" s="38">
        <v>87.8</v>
      </c>
      <c r="AQ341" s="38">
        <v>80.5</v>
      </c>
      <c r="AR341" s="38">
        <v>91.2</v>
      </c>
      <c r="AS341" s="38">
        <v>112.7</v>
      </c>
      <c r="AT341" s="38">
        <v>111.5</v>
      </c>
      <c r="AU341" s="38">
        <v>146.1</v>
      </c>
    </row>
    <row r="342" spans="1:47">
      <c r="A342" s="8"/>
      <c r="B342" s="32"/>
      <c r="C342" s="8" t="s">
        <v>96</v>
      </c>
      <c r="D342" s="72">
        <v>102.7</v>
      </c>
      <c r="E342" s="10">
        <v>102.6</v>
      </c>
      <c r="F342" s="10">
        <v>120</v>
      </c>
      <c r="G342" s="10">
        <v>139.9</v>
      </c>
      <c r="H342" s="10">
        <v>164.5</v>
      </c>
      <c r="I342" s="10">
        <v>117.3</v>
      </c>
      <c r="J342" s="10">
        <v>93.7</v>
      </c>
      <c r="K342" s="10">
        <v>108.5</v>
      </c>
      <c r="L342" s="10">
        <v>161.69999999999999</v>
      </c>
      <c r="M342" s="10">
        <v>122.8</v>
      </c>
      <c r="N342" s="10">
        <v>82.2</v>
      </c>
      <c r="O342" s="10">
        <v>133.5</v>
      </c>
      <c r="P342" s="10">
        <v>91.5</v>
      </c>
      <c r="Q342" s="10">
        <v>144.30000000000001</v>
      </c>
      <c r="R342" s="10">
        <v>101.4</v>
      </c>
      <c r="S342" s="10">
        <v>192.4</v>
      </c>
      <c r="T342" s="10">
        <v>96.8</v>
      </c>
      <c r="U342" s="10">
        <v>113.7</v>
      </c>
      <c r="V342" s="10">
        <v>123.6</v>
      </c>
      <c r="W342" s="10">
        <v>72.2</v>
      </c>
      <c r="X342" s="10">
        <v>132.5</v>
      </c>
      <c r="Y342" s="10">
        <v>116.8</v>
      </c>
      <c r="Z342" s="10">
        <v>313.60000000000002</v>
      </c>
      <c r="AA342" s="10">
        <v>89.9</v>
      </c>
      <c r="AB342" s="10">
        <v>151.6</v>
      </c>
      <c r="AC342" s="10">
        <v>0</v>
      </c>
      <c r="AD342" s="10">
        <v>22.1</v>
      </c>
      <c r="AE342" s="33">
        <v>609.20000000000005</v>
      </c>
      <c r="AF342" s="33" t="s">
        <v>111</v>
      </c>
      <c r="AG342" s="33">
        <v>102.7</v>
      </c>
      <c r="AH342" s="8"/>
      <c r="AI342" s="32"/>
      <c r="AJ342" s="8" t="s">
        <v>96</v>
      </c>
      <c r="AK342" s="10">
        <v>102.7</v>
      </c>
      <c r="AL342" s="10">
        <v>126.8</v>
      </c>
      <c r="AM342" s="38">
        <v>163</v>
      </c>
      <c r="AN342" s="38">
        <v>136.80000000000001</v>
      </c>
      <c r="AO342" s="38">
        <v>172.4</v>
      </c>
      <c r="AP342" s="38">
        <v>76.400000000000006</v>
      </c>
      <c r="AQ342" s="38">
        <v>60.2</v>
      </c>
      <c r="AR342" s="38">
        <v>84.3</v>
      </c>
      <c r="AS342" s="38">
        <v>98.9</v>
      </c>
      <c r="AT342" s="38">
        <v>95.6</v>
      </c>
      <c r="AU342" s="38">
        <v>133.6</v>
      </c>
    </row>
    <row r="343" spans="1:47">
      <c r="A343" s="8"/>
      <c r="B343" s="32"/>
      <c r="C343" s="15" t="s">
        <v>97</v>
      </c>
      <c r="D343" s="73">
        <v>98.8</v>
      </c>
      <c r="E343" s="14">
        <v>98.7</v>
      </c>
      <c r="F343" s="14">
        <v>113.6</v>
      </c>
      <c r="G343" s="14">
        <v>84.4</v>
      </c>
      <c r="H343" s="14">
        <v>153.4</v>
      </c>
      <c r="I343" s="14">
        <v>87.7</v>
      </c>
      <c r="J343" s="14">
        <v>58.1</v>
      </c>
      <c r="K343" s="14">
        <v>97</v>
      </c>
      <c r="L343" s="14">
        <v>158.1</v>
      </c>
      <c r="M343" s="14">
        <v>151.80000000000001</v>
      </c>
      <c r="N343" s="14">
        <v>88.2</v>
      </c>
      <c r="O343" s="14">
        <v>150.6</v>
      </c>
      <c r="P343" s="14">
        <v>109.9</v>
      </c>
      <c r="Q343" s="14">
        <v>125.2</v>
      </c>
      <c r="R343" s="14">
        <v>107.3</v>
      </c>
      <c r="S343" s="14">
        <v>207.1</v>
      </c>
      <c r="T343" s="14">
        <v>91</v>
      </c>
      <c r="U343" s="14">
        <v>102.8</v>
      </c>
      <c r="V343" s="14">
        <v>116.7</v>
      </c>
      <c r="W343" s="14">
        <v>75.8</v>
      </c>
      <c r="X343" s="14">
        <v>134.6</v>
      </c>
      <c r="Y343" s="14">
        <v>103.6</v>
      </c>
      <c r="Z343" s="14">
        <v>316.2</v>
      </c>
      <c r="AA343" s="14">
        <v>96.3</v>
      </c>
      <c r="AB343" s="14">
        <v>146.5</v>
      </c>
      <c r="AC343" s="14">
        <v>0</v>
      </c>
      <c r="AD343" s="14">
        <v>28.7</v>
      </c>
      <c r="AE343" s="35">
        <v>636.5</v>
      </c>
      <c r="AF343" s="35" t="s">
        <v>111</v>
      </c>
      <c r="AG343" s="35">
        <v>98.8</v>
      </c>
      <c r="AH343" s="15"/>
      <c r="AI343" s="34"/>
      <c r="AJ343" s="15" t="s">
        <v>97</v>
      </c>
      <c r="AK343" s="14">
        <v>98.8</v>
      </c>
      <c r="AL343" s="14">
        <v>126.7</v>
      </c>
      <c r="AM343" s="40">
        <v>157.69999999999999</v>
      </c>
      <c r="AN343" s="40">
        <v>128</v>
      </c>
      <c r="AO343" s="40">
        <v>154.69999999999999</v>
      </c>
      <c r="AP343" s="40">
        <v>82.2</v>
      </c>
      <c r="AQ343" s="40">
        <v>72.5</v>
      </c>
      <c r="AR343" s="40">
        <v>87.5</v>
      </c>
      <c r="AS343" s="40">
        <v>95</v>
      </c>
      <c r="AT343" s="40">
        <v>92.4</v>
      </c>
      <c r="AU343" s="40">
        <v>137.6</v>
      </c>
    </row>
    <row r="344" spans="1:47">
      <c r="A344" s="8"/>
      <c r="B344" s="32" t="s">
        <v>112</v>
      </c>
      <c r="C344" s="8" t="s">
        <v>84</v>
      </c>
      <c r="D344" s="72">
        <v>113.9</v>
      </c>
      <c r="E344" s="10">
        <v>113.7</v>
      </c>
      <c r="F344" s="10">
        <v>111.4</v>
      </c>
      <c r="G344" s="10">
        <v>79</v>
      </c>
      <c r="H344" s="10">
        <v>25.8</v>
      </c>
      <c r="I344" s="10">
        <v>158.30000000000001</v>
      </c>
      <c r="J344" s="10">
        <v>177</v>
      </c>
      <c r="K344" s="10">
        <v>134.5</v>
      </c>
      <c r="L344" s="10">
        <v>246.4</v>
      </c>
      <c r="M344" s="10">
        <v>158.80000000000001</v>
      </c>
      <c r="N344" s="10">
        <v>132</v>
      </c>
      <c r="O344" s="10">
        <v>131.69999999999999</v>
      </c>
      <c r="P344" s="10">
        <v>113.5</v>
      </c>
      <c r="Q344" s="10">
        <v>123.5</v>
      </c>
      <c r="R344" s="10">
        <v>113.1</v>
      </c>
      <c r="S344" s="10">
        <v>184.7</v>
      </c>
      <c r="T344" s="10">
        <v>96.6</v>
      </c>
      <c r="U344" s="10">
        <v>115.9</v>
      </c>
      <c r="V344" s="10">
        <v>107.1</v>
      </c>
      <c r="W344" s="10">
        <v>76.8</v>
      </c>
      <c r="X344" s="10">
        <v>141.6</v>
      </c>
      <c r="Y344" s="10">
        <v>139.6</v>
      </c>
      <c r="Z344" s="10">
        <v>305.39999999999998</v>
      </c>
      <c r="AA344" s="10">
        <v>98.5</v>
      </c>
      <c r="AB344" s="10">
        <v>155.30000000000001</v>
      </c>
      <c r="AC344" s="10">
        <v>0</v>
      </c>
      <c r="AD344" s="10">
        <v>30.6</v>
      </c>
      <c r="AE344" s="33">
        <v>613.4</v>
      </c>
      <c r="AF344" s="33" t="s">
        <v>111</v>
      </c>
      <c r="AG344" s="33">
        <v>113.9</v>
      </c>
      <c r="AH344" s="8"/>
      <c r="AI344" s="32" t="s">
        <v>112</v>
      </c>
      <c r="AJ344" s="8" t="s">
        <v>84</v>
      </c>
      <c r="AK344" s="10">
        <v>113.9</v>
      </c>
      <c r="AL344" s="10">
        <v>66.900000000000006</v>
      </c>
      <c r="AM344" s="38">
        <v>75.2</v>
      </c>
      <c r="AN344" s="38">
        <v>174.1</v>
      </c>
      <c r="AO344" s="38">
        <v>51.6</v>
      </c>
      <c r="AP344" s="38">
        <v>87.9</v>
      </c>
      <c r="AQ344" s="38">
        <v>73</v>
      </c>
      <c r="AR344" s="38">
        <v>92.2</v>
      </c>
      <c r="AS344" s="38">
        <v>107.8</v>
      </c>
      <c r="AT344" s="38">
        <v>107</v>
      </c>
      <c r="AU344" s="38">
        <v>132.30000000000001</v>
      </c>
    </row>
    <row r="345" spans="1:47">
      <c r="A345" s="8"/>
      <c r="B345" s="32"/>
      <c r="C345" s="8" t="s">
        <v>86</v>
      </c>
      <c r="D345" s="72">
        <v>102.4</v>
      </c>
      <c r="E345" s="10">
        <v>102.2</v>
      </c>
      <c r="F345" s="10">
        <v>111.3</v>
      </c>
      <c r="G345" s="10">
        <v>106.1</v>
      </c>
      <c r="H345" s="10">
        <v>48</v>
      </c>
      <c r="I345" s="10">
        <v>124.9</v>
      </c>
      <c r="J345" s="10">
        <v>135</v>
      </c>
      <c r="K345" s="10">
        <v>106.1</v>
      </c>
      <c r="L345" s="10">
        <v>232</v>
      </c>
      <c r="M345" s="10">
        <v>165.6</v>
      </c>
      <c r="N345" s="10">
        <v>125</v>
      </c>
      <c r="O345" s="10">
        <v>106.7</v>
      </c>
      <c r="P345" s="10">
        <v>103.2</v>
      </c>
      <c r="Q345" s="10">
        <v>131.6</v>
      </c>
      <c r="R345" s="10">
        <v>122.6</v>
      </c>
      <c r="S345" s="10">
        <v>223.9</v>
      </c>
      <c r="T345" s="10">
        <v>94.5</v>
      </c>
      <c r="U345" s="10">
        <v>128.6</v>
      </c>
      <c r="V345" s="10">
        <v>89.4</v>
      </c>
      <c r="W345" s="10">
        <v>74.900000000000006</v>
      </c>
      <c r="X345" s="10">
        <v>135.6</v>
      </c>
      <c r="Y345" s="10">
        <v>111.7</v>
      </c>
      <c r="Z345" s="10">
        <v>314.8</v>
      </c>
      <c r="AA345" s="10">
        <v>79.5</v>
      </c>
      <c r="AB345" s="10">
        <v>154</v>
      </c>
      <c r="AC345" s="10">
        <v>0</v>
      </c>
      <c r="AD345" s="10">
        <v>33.1</v>
      </c>
      <c r="AE345" s="33">
        <v>600</v>
      </c>
      <c r="AF345" s="33" t="s">
        <v>111</v>
      </c>
      <c r="AG345" s="33">
        <v>102.4</v>
      </c>
      <c r="AH345" s="8"/>
      <c r="AI345" s="32"/>
      <c r="AJ345" s="8" t="s">
        <v>86</v>
      </c>
      <c r="AK345" s="10">
        <v>102.4</v>
      </c>
      <c r="AL345" s="10">
        <v>84.3</v>
      </c>
      <c r="AM345" s="38">
        <v>89.7</v>
      </c>
      <c r="AN345" s="38">
        <v>137.9</v>
      </c>
      <c r="AO345" s="38">
        <v>66.8</v>
      </c>
      <c r="AP345" s="38">
        <v>86.3</v>
      </c>
      <c r="AQ345" s="38">
        <v>86.5</v>
      </c>
      <c r="AR345" s="38">
        <v>86.8</v>
      </c>
      <c r="AS345" s="38">
        <v>115.8</v>
      </c>
      <c r="AT345" s="38">
        <v>118.2</v>
      </c>
      <c r="AU345" s="38">
        <v>128.9</v>
      </c>
    </row>
    <row r="346" spans="1:47">
      <c r="A346" s="8"/>
      <c r="B346" s="32"/>
      <c r="C346" s="8" t="s">
        <v>88</v>
      </c>
      <c r="D346" s="72">
        <v>128.4</v>
      </c>
      <c r="E346" s="10">
        <v>128.30000000000001</v>
      </c>
      <c r="F346" s="10">
        <v>115.9</v>
      </c>
      <c r="G346" s="10">
        <v>87.9</v>
      </c>
      <c r="H346" s="10">
        <v>285.2</v>
      </c>
      <c r="I346" s="10">
        <v>103.4</v>
      </c>
      <c r="J346" s="10">
        <v>101.6</v>
      </c>
      <c r="K346" s="10">
        <v>99.4</v>
      </c>
      <c r="L346" s="10">
        <v>89.8</v>
      </c>
      <c r="M346" s="10">
        <v>123.4</v>
      </c>
      <c r="N346" s="10">
        <v>157.30000000000001</v>
      </c>
      <c r="O346" s="10">
        <v>127.9</v>
      </c>
      <c r="P346" s="10">
        <v>93.8</v>
      </c>
      <c r="Q346" s="10">
        <v>116.1</v>
      </c>
      <c r="R346" s="10">
        <v>148.5</v>
      </c>
      <c r="S346" s="10">
        <v>224</v>
      </c>
      <c r="T346" s="10">
        <v>103.3</v>
      </c>
      <c r="U346" s="10">
        <v>120.4</v>
      </c>
      <c r="V346" s="10">
        <v>99.2</v>
      </c>
      <c r="W346" s="10">
        <v>72.2</v>
      </c>
      <c r="X346" s="10">
        <v>137.6</v>
      </c>
      <c r="Y346" s="10">
        <v>114.2</v>
      </c>
      <c r="Z346" s="10">
        <v>275</v>
      </c>
      <c r="AA346" s="10">
        <v>92</v>
      </c>
      <c r="AB346" s="10">
        <v>148.19999999999999</v>
      </c>
      <c r="AC346" s="10">
        <v>0</v>
      </c>
      <c r="AD346" s="10">
        <v>47.5</v>
      </c>
      <c r="AE346" s="33">
        <v>620.70000000000005</v>
      </c>
      <c r="AF346" s="33" t="s">
        <v>111</v>
      </c>
      <c r="AG346" s="33">
        <v>128.4</v>
      </c>
      <c r="AH346" s="8"/>
      <c r="AI346" s="32"/>
      <c r="AJ346" s="8" t="s">
        <v>88</v>
      </c>
      <c r="AK346" s="10">
        <v>128.4</v>
      </c>
      <c r="AL346" s="10">
        <v>130</v>
      </c>
      <c r="AM346" s="38">
        <v>159.1</v>
      </c>
      <c r="AN346" s="38">
        <v>124</v>
      </c>
      <c r="AO346" s="38">
        <v>220.5</v>
      </c>
      <c r="AP346" s="38">
        <v>83.5</v>
      </c>
      <c r="AQ346" s="38">
        <v>81.099999999999994</v>
      </c>
      <c r="AR346" s="38">
        <v>86.7</v>
      </c>
      <c r="AS346" s="38">
        <v>126.4</v>
      </c>
      <c r="AT346" s="38">
        <v>124.3</v>
      </c>
      <c r="AU346" s="38">
        <v>140.6</v>
      </c>
    </row>
    <row r="347" spans="1:47">
      <c r="A347" s="8"/>
      <c r="B347" s="32"/>
      <c r="C347" s="8" t="s">
        <v>89</v>
      </c>
      <c r="D347" s="72">
        <v>130.9</v>
      </c>
      <c r="E347" s="10">
        <v>130.80000000000001</v>
      </c>
      <c r="F347" s="10">
        <v>110.9</v>
      </c>
      <c r="G347" s="10">
        <v>129.80000000000001</v>
      </c>
      <c r="H347" s="10">
        <v>271.10000000000002</v>
      </c>
      <c r="I347" s="10">
        <v>107.5</v>
      </c>
      <c r="J347" s="10">
        <v>76.400000000000006</v>
      </c>
      <c r="K347" s="10">
        <v>118.7</v>
      </c>
      <c r="L347" s="10">
        <v>112.1</v>
      </c>
      <c r="M347" s="10">
        <v>140.30000000000001</v>
      </c>
      <c r="N347" s="10">
        <v>117.7</v>
      </c>
      <c r="O347" s="10">
        <v>87.5</v>
      </c>
      <c r="P347" s="10">
        <v>132.5</v>
      </c>
      <c r="Q347" s="10">
        <v>128.5</v>
      </c>
      <c r="R347" s="10">
        <v>150.4</v>
      </c>
      <c r="S347" s="10">
        <v>213</v>
      </c>
      <c r="T347" s="10">
        <v>100.9</v>
      </c>
      <c r="U347" s="10">
        <v>130.19999999999999</v>
      </c>
      <c r="V347" s="10">
        <v>109.3</v>
      </c>
      <c r="W347" s="10">
        <v>75.599999999999994</v>
      </c>
      <c r="X347" s="10">
        <v>133.4</v>
      </c>
      <c r="Y347" s="10">
        <v>102.1</v>
      </c>
      <c r="Z347" s="10">
        <v>345.9</v>
      </c>
      <c r="AA347" s="10">
        <v>84.5</v>
      </c>
      <c r="AB347" s="10">
        <v>145.1</v>
      </c>
      <c r="AC347" s="10">
        <v>0</v>
      </c>
      <c r="AD347" s="10">
        <v>34.200000000000003</v>
      </c>
      <c r="AE347" s="33">
        <v>604.20000000000005</v>
      </c>
      <c r="AF347" s="33" t="s">
        <v>111</v>
      </c>
      <c r="AG347" s="33">
        <v>130.9</v>
      </c>
      <c r="AH347" s="8"/>
      <c r="AI347" s="32"/>
      <c r="AJ347" s="8" t="s">
        <v>89</v>
      </c>
      <c r="AK347" s="10">
        <v>130.9</v>
      </c>
      <c r="AL347" s="10">
        <v>141.69999999999999</v>
      </c>
      <c r="AM347" s="38">
        <v>181.5</v>
      </c>
      <c r="AN347" s="38">
        <v>135.4</v>
      </c>
      <c r="AO347" s="38">
        <v>240.6</v>
      </c>
      <c r="AP347" s="38">
        <v>86.5</v>
      </c>
      <c r="AQ347" s="38">
        <v>80.8</v>
      </c>
      <c r="AR347" s="38">
        <v>87.3</v>
      </c>
      <c r="AS347" s="38">
        <v>127.8</v>
      </c>
      <c r="AT347" s="38">
        <v>126.8</v>
      </c>
      <c r="AU347" s="38">
        <v>113.9</v>
      </c>
    </row>
    <row r="348" spans="1:47">
      <c r="A348" s="8"/>
      <c r="B348" s="32"/>
      <c r="C348" s="8" t="s">
        <v>90</v>
      </c>
      <c r="D348" s="72">
        <v>134.30000000000001</v>
      </c>
      <c r="E348" s="10">
        <v>134.1</v>
      </c>
      <c r="F348" s="10">
        <v>111.8</v>
      </c>
      <c r="G348" s="10">
        <v>124.2</v>
      </c>
      <c r="H348" s="10">
        <v>331.9</v>
      </c>
      <c r="I348" s="10">
        <v>116.7</v>
      </c>
      <c r="J348" s="10">
        <v>124.6</v>
      </c>
      <c r="K348" s="10">
        <v>107.6</v>
      </c>
      <c r="L348" s="10">
        <v>130.69999999999999</v>
      </c>
      <c r="M348" s="10">
        <v>158.6</v>
      </c>
      <c r="N348" s="10">
        <v>112.2</v>
      </c>
      <c r="O348" s="10">
        <v>145.19999999999999</v>
      </c>
      <c r="P348" s="10">
        <v>105.2</v>
      </c>
      <c r="Q348" s="10">
        <v>127.2</v>
      </c>
      <c r="R348" s="10">
        <v>132.4</v>
      </c>
      <c r="S348" s="10">
        <v>223.4</v>
      </c>
      <c r="T348" s="10">
        <v>91.5</v>
      </c>
      <c r="U348" s="10">
        <v>126.9</v>
      </c>
      <c r="V348" s="10">
        <v>120.9</v>
      </c>
      <c r="W348" s="10">
        <v>74.8</v>
      </c>
      <c r="X348" s="10">
        <v>126.6</v>
      </c>
      <c r="Y348" s="10">
        <v>96</v>
      </c>
      <c r="Z348" s="10">
        <v>318.60000000000002</v>
      </c>
      <c r="AA348" s="10">
        <v>89.5</v>
      </c>
      <c r="AB348" s="10">
        <v>141.80000000000001</v>
      </c>
      <c r="AC348" s="10">
        <v>0</v>
      </c>
      <c r="AD348" s="10">
        <v>37.4</v>
      </c>
      <c r="AE348" s="33">
        <v>591</v>
      </c>
      <c r="AF348" s="33" t="s">
        <v>111</v>
      </c>
      <c r="AG348" s="33">
        <v>134.30000000000001</v>
      </c>
      <c r="AH348" s="8"/>
      <c r="AI348" s="32"/>
      <c r="AJ348" s="8" t="s">
        <v>90</v>
      </c>
      <c r="AK348" s="10">
        <v>134.30000000000001</v>
      </c>
      <c r="AL348" s="10">
        <v>142.69999999999999</v>
      </c>
      <c r="AM348" s="38">
        <v>190.5</v>
      </c>
      <c r="AN348" s="38">
        <v>132.6</v>
      </c>
      <c r="AO348" s="38">
        <v>268.2</v>
      </c>
      <c r="AP348" s="38">
        <v>81.3</v>
      </c>
      <c r="AQ348" s="38">
        <v>76.7</v>
      </c>
      <c r="AR348" s="38">
        <v>82</v>
      </c>
      <c r="AS348" s="38">
        <v>129</v>
      </c>
      <c r="AT348" s="38">
        <v>128.80000000000001</v>
      </c>
      <c r="AU348" s="38">
        <v>125.2</v>
      </c>
    </row>
    <row r="349" spans="1:47">
      <c r="A349" s="8"/>
      <c r="B349" s="32"/>
      <c r="C349" s="8" t="s">
        <v>91</v>
      </c>
      <c r="D349" s="72">
        <v>126.3</v>
      </c>
      <c r="E349" s="10">
        <v>126.1</v>
      </c>
      <c r="F349" s="10">
        <v>114.4</v>
      </c>
      <c r="G349" s="10">
        <v>184.5</v>
      </c>
      <c r="H349" s="10">
        <v>269.39999999999998</v>
      </c>
      <c r="I349" s="10">
        <v>130.6</v>
      </c>
      <c r="J349" s="10">
        <v>166.1</v>
      </c>
      <c r="K349" s="10">
        <v>106.1</v>
      </c>
      <c r="L349" s="10">
        <v>189.4</v>
      </c>
      <c r="M349" s="10">
        <v>165</v>
      </c>
      <c r="N349" s="10">
        <v>114.5</v>
      </c>
      <c r="O349" s="10">
        <v>136.1</v>
      </c>
      <c r="P349" s="10">
        <v>88</v>
      </c>
      <c r="Q349" s="10">
        <v>112.1</v>
      </c>
      <c r="R349" s="10">
        <v>96.2</v>
      </c>
      <c r="S349" s="10">
        <v>241.3</v>
      </c>
      <c r="T349" s="10">
        <v>92.9</v>
      </c>
      <c r="U349" s="10">
        <v>98.7</v>
      </c>
      <c r="V349" s="10">
        <v>112.1</v>
      </c>
      <c r="W349" s="10">
        <v>72.8</v>
      </c>
      <c r="X349" s="10">
        <v>143.6</v>
      </c>
      <c r="Y349" s="10">
        <v>122.1</v>
      </c>
      <c r="Z349" s="10">
        <v>311</v>
      </c>
      <c r="AA349" s="10">
        <v>99.5</v>
      </c>
      <c r="AB349" s="10">
        <v>150.6</v>
      </c>
      <c r="AC349" s="10">
        <v>0</v>
      </c>
      <c r="AD349" s="10">
        <v>39.4</v>
      </c>
      <c r="AE349" s="33">
        <v>614</v>
      </c>
      <c r="AF349" s="33" t="s">
        <v>111</v>
      </c>
      <c r="AG349" s="33">
        <v>126.3</v>
      </c>
      <c r="AH349" s="8"/>
      <c r="AI349" s="32"/>
      <c r="AJ349" s="8" t="s">
        <v>91</v>
      </c>
      <c r="AK349" s="10">
        <v>126.3</v>
      </c>
      <c r="AL349" s="10">
        <v>141.30000000000001</v>
      </c>
      <c r="AM349" s="38">
        <v>185.5</v>
      </c>
      <c r="AN349" s="38">
        <v>138.30000000000001</v>
      </c>
      <c r="AO349" s="38">
        <v>219.7</v>
      </c>
      <c r="AP349" s="38">
        <v>83.5</v>
      </c>
      <c r="AQ349" s="38">
        <v>72.7</v>
      </c>
      <c r="AR349" s="38">
        <v>88.1</v>
      </c>
      <c r="AS349" s="38">
        <v>117.8</v>
      </c>
      <c r="AT349" s="38">
        <v>120.5</v>
      </c>
      <c r="AU349" s="38">
        <v>88.9</v>
      </c>
    </row>
    <row r="350" spans="1:47">
      <c r="A350" s="8"/>
      <c r="B350" s="32"/>
      <c r="C350" s="8" t="s">
        <v>92</v>
      </c>
      <c r="D350" s="72">
        <v>151.80000000000001</v>
      </c>
      <c r="E350" s="10">
        <v>151.6</v>
      </c>
      <c r="F350" s="10">
        <v>117.6</v>
      </c>
      <c r="G350" s="10">
        <v>588.9</v>
      </c>
      <c r="H350" s="10">
        <v>344.3</v>
      </c>
      <c r="I350" s="10">
        <v>95.8</v>
      </c>
      <c r="J350" s="10">
        <v>89.8</v>
      </c>
      <c r="K350" s="10">
        <v>97.8</v>
      </c>
      <c r="L350" s="10">
        <v>71.400000000000006</v>
      </c>
      <c r="M350" s="10">
        <v>167.7</v>
      </c>
      <c r="N350" s="10">
        <v>126.4</v>
      </c>
      <c r="O350" s="10">
        <v>104.9</v>
      </c>
      <c r="P350" s="10">
        <v>128.9</v>
      </c>
      <c r="Q350" s="10">
        <v>112</v>
      </c>
      <c r="R350" s="10">
        <v>144.9</v>
      </c>
      <c r="S350" s="10">
        <v>248.6</v>
      </c>
      <c r="T350" s="10">
        <v>114.3</v>
      </c>
      <c r="U350" s="10">
        <v>138.6</v>
      </c>
      <c r="V350" s="10">
        <v>105.9</v>
      </c>
      <c r="W350" s="10">
        <v>79.599999999999994</v>
      </c>
      <c r="X350" s="10">
        <v>129.80000000000001</v>
      </c>
      <c r="Y350" s="10">
        <v>111.8</v>
      </c>
      <c r="Z350" s="10">
        <v>300.2</v>
      </c>
      <c r="AA350" s="10">
        <v>103.7</v>
      </c>
      <c r="AB350" s="10">
        <v>150.80000000000001</v>
      </c>
      <c r="AC350" s="10">
        <v>0</v>
      </c>
      <c r="AD350" s="10">
        <v>33.700000000000003</v>
      </c>
      <c r="AE350" s="33">
        <v>611.29999999999995</v>
      </c>
      <c r="AF350" s="33" t="s">
        <v>111</v>
      </c>
      <c r="AG350" s="33">
        <v>151.80000000000001</v>
      </c>
      <c r="AH350" s="8"/>
      <c r="AI350" s="32"/>
      <c r="AJ350" s="8" t="s">
        <v>92</v>
      </c>
      <c r="AK350" s="10">
        <v>151.80000000000001</v>
      </c>
      <c r="AL350" s="10">
        <v>137.69999999999999</v>
      </c>
      <c r="AM350" s="38">
        <v>171.7</v>
      </c>
      <c r="AN350" s="38">
        <v>110.8</v>
      </c>
      <c r="AO350" s="38">
        <v>260.8</v>
      </c>
      <c r="AP350" s="38">
        <v>90.5</v>
      </c>
      <c r="AQ350" s="38">
        <v>96.5</v>
      </c>
      <c r="AR350" s="38">
        <v>87.5</v>
      </c>
      <c r="AS350" s="38">
        <v>164.1</v>
      </c>
      <c r="AT350" s="38">
        <v>166.3</v>
      </c>
      <c r="AU350" s="38">
        <v>158.80000000000001</v>
      </c>
    </row>
    <row r="351" spans="1:47">
      <c r="A351" s="8"/>
      <c r="B351" s="32"/>
      <c r="C351" s="8" t="s">
        <v>93</v>
      </c>
      <c r="D351" s="72">
        <v>138.9</v>
      </c>
      <c r="E351" s="10">
        <v>138.69999999999999</v>
      </c>
      <c r="F351" s="10">
        <v>113.7</v>
      </c>
      <c r="G351" s="10">
        <v>712.8</v>
      </c>
      <c r="H351" s="10">
        <v>279.3</v>
      </c>
      <c r="I351" s="10">
        <v>85</v>
      </c>
      <c r="J351" s="10">
        <v>38.799999999999997</v>
      </c>
      <c r="K351" s="10">
        <v>96.4</v>
      </c>
      <c r="L351" s="10">
        <v>115.5</v>
      </c>
      <c r="M351" s="10">
        <v>147.5</v>
      </c>
      <c r="N351" s="10">
        <v>113.5</v>
      </c>
      <c r="O351" s="10">
        <v>152.30000000000001</v>
      </c>
      <c r="P351" s="10">
        <v>149.80000000000001</v>
      </c>
      <c r="Q351" s="10">
        <v>125.1</v>
      </c>
      <c r="R351" s="10">
        <v>120.3</v>
      </c>
      <c r="S351" s="10">
        <v>236</v>
      </c>
      <c r="T351" s="10">
        <v>94.2</v>
      </c>
      <c r="U351" s="10">
        <v>127.9</v>
      </c>
      <c r="V351" s="10">
        <v>97.7</v>
      </c>
      <c r="W351" s="10">
        <v>70.7</v>
      </c>
      <c r="X351" s="10">
        <v>126.4</v>
      </c>
      <c r="Y351" s="10">
        <v>96.1</v>
      </c>
      <c r="Z351" s="10">
        <v>327.39999999999998</v>
      </c>
      <c r="AA351" s="10">
        <v>90.5</v>
      </c>
      <c r="AB351" s="10">
        <v>155.80000000000001</v>
      </c>
      <c r="AC351" s="10">
        <v>0</v>
      </c>
      <c r="AD351" s="10">
        <v>27.8</v>
      </c>
      <c r="AE351" s="33">
        <v>630.70000000000005</v>
      </c>
      <c r="AF351" s="33" t="s">
        <v>111</v>
      </c>
      <c r="AG351" s="33">
        <v>138.9</v>
      </c>
      <c r="AH351" s="8"/>
      <c r="AI351" s="32"/>
      <c r="AJ351" s="8" t="s">
        <v>93</v>
      </c>
      <c r="AK351" s="10">
        <v>138.9</v>
      </c>
      <c r="AL351" s="10">
        <v>138.69999999999999</v>
      </c>
      <c r="AM351" s="38">
        <v>179.9</v>
      </c>
      <c r="AN351" s="38">
        <v>129</v>
      </c>
      <c r="AO351" s="38">
        <v>236.6</v>
      </c>
      <c r="AP351" s="38">
        <v>83</v>
      </c>
      <c r="AQ351" s="38">
        <v>94</v>
      </c>
      <c r="AR351" s="38">
        <v>78.5</v>
      </c>
      <c r="AS351" s="38">
        <v>151.69999999999999</v>
      </c>
      <c r="AT351" s="38">
        <v>151.5</v>
      </c>
      <c r="AU351" s="38">
        <v>141.6</v>
      </c>
    </row>
    <row r="352" spans="1:47">
      <c r="A352" s="8"/>
      <c r="B352" s="32"/>
      <c r="C352" s="8" t="s">
        <v>94</v>
      </c>
      <c r="D352" s="58">
        <v>108.8</v>
      </c>
      <c r="E352" s="10">
        <v>108.7</v>
      </c>
      <c r="F352" s="10">
        <v>121.1</v>
      </c>
      <c r="G352" s="10">
        <v>135.69999999999999</v>
      </c>
      <c r="H352" s="10">
        <v>240.4</v>
      </c>
      <c r="I352" s="10">
        <v>84.4</v>
      </c>
      <c r="J352" s="10">
        <v>63.6</v>
      </c>
      <c r="K352" s="10">
        <v>97</v>
      </c>
      <c r="L352" s="10">
        <v>96.2</v>
      </c>
      <c r="M352" s="10">
        <v>178.5</v>
      </c>
      <c r="N352" s="10">
        <v>114.9</v>
      </c>
      <c r="O352" s="10">
        <v>169.1</v>
      </c>
      <c r="P352" s="10">
        <v>116.2</v>
      </c>
      <c r="Q352" s="10">
        <v>115.9</v>
      </c>
      <c r="R352" s="10">
        <v>108.7</v>
      </c>
      <c r="S352" s="10">
        <v>253.6</v>
      </c>
      <c r="T352" s="10">
        <v>89.7</v>
      </c>
      <c r="U352" s="10">
        <v>124.2</v>
      </c>
      <c r="V352" s="10">
        <v>119.1</v>
      </c>
      <c r="W352" s="10">
        <v>75</v>
      </c>
      <c r="X352" s="10">
        <v>130.19999999999999</v>
      </c>
      <c r="Y352" s="10">
        <v>104.7</v>
      </c>
      <c r="Z352" s="10">
        <v>317.8</v>
      </c>
      <c r="AA352" s="10">
        <v>81.5</v>
      </c>
      <c r="AB352" s="10">
        <v>157.5</v>
      </c>
      <c r="AC352" s="10">
        <v>0</v>
      </c>
      <c r="AD352" s="10">
        <v>29.6</v>
      </c>
      <c r="AE352" s="33">
        <v>649.5</v>
      </c>
      <c r="AF352" s="33" t="s">
        <v>111</v>
      </c>
      <c r="AG352" s="33">
        <v>108.8</v>
      </c>
      <c r="AH352" s="8"/>
      <c r="AI352" s="32"/>
      <c r="AJ352" s="8" t="s">
        <v>94</v>
      </c>
      <c r="AK352" s="10">
        <v>108.8</v>
      </c>
      <c r="AL352" s="10">
        <v>133.19999999999999</v>
      </c>
      <c r="AM352" s="38">
        <v>165.7</v>
      </c>
      <c r="AN352" s="38">
        <v>128</v>
      </c>
      <c r="AO352" s="38">
        <v>204.5</v>
      </c>
      <c r="AP352" s="38">
        <v>87.1</v>
      </c>
      <c r="AQ352" s="38">
        <v>95.8</v>
      </c>
      <c r="AR352" s="38">
        <v>83.6</v>
      </c>
      <c r="AS352" s="38">
        <v>111</v>
      </c>
      <c r="AT352" s="38">
        <v>110.3</v>
      </c>
      <c r="AU352" s="38">
        <v>148.19999999999999</v>
      </c>
    </row>
    <row r="353" spans="1:47">
      <c r="A353" s="8"/>
      <c r="B353" s="32"/>
      <c r="C353" s="8" t="s">
        <v>95</v>
      </c>
      <c r="D353" s="72">
        <v>105.7</v>
      </c>
      <c r="E353" s="10">
        <v>105.5</v>
      </c>
      <c r="F353" s="10">
        <v>126.9</v>
      </c>
      <c r="G353" s="10">
        <v>126.7</v>
      </c>
      <c r="H353" s="10">
        <v>168.7</v>
      </c>
      <c r="I353" s="10">
        <v>94.7</v>
      </c>
      <c r="J353" s="10">
        <v>71.2</v>
      </c>
      <c r="K353" s="10">
        <v>102.8</v>
      </c>
      <c r="L353" s="10">
        <v>138.6</v>
      </c>
      <c r="M353" s="10">
        <v>176.1</v>
      </c>
      <c r="N353" s="10">
        <v>125.7</v>
      </c>
      <c r="O353" s="10">
        <v>154.80000000000001</v>
      </c>
      <c r="P353" s="10">
        <v>94.6</v>
      </c>
      <c r="Q353" s="10">
        <v>101.9</v>
      </c>
      <c r="R353" s="10">
        <v>123.2</v>
      </c>
      <c r="S353" s="10">
        <v>234.3</v>
      </c>
      <c r="T353" s="10">
        <v>107.1</v>
      </c>
      <c r="U353" s="10">
        <v>123.5</v>
      </c>
      <c r="V353" s="10">
        <v>112</v>
      </c>
      <c r="W353" s="10">
        <v>74.3</v>
      </c>
      <c r="X353" s="10">
        <v>135.30000000000001</v>
      </c>
      <c r="Y353" s="10">
        <v>116.5</v>
      </c>
      <c r="Z353" s="10">
        <v>310.10000000000002</v>
      </c>
      <c r="AA353" s="10">
        <v>98.3</v>
      </c>
      <c r="AB353" s="10">
        <v>177.4</v>
      </c>
      <c r="AC353" s="10">
        <v>0</v>
      </c>
      <c r="AD353" s="10">
        <v>29</v>
      </c>
      <c r="AE353" s="33">
        <v>624</v>
      </c>
      <c r="AF353" s="33" t="s">
        <v>111</v>
      </c>
      <c r="AG353" s="33">
        <v>105.7</v>
      </c>
      <c r="AH353" s="8"/>
      <c r="AI353" s="32"/>
      <c r="AJ353" s="8" t="s">
        <v>95</v>
      </c>
      <c r="AK353" s="10">
        <v>105.7</v>
      </c>
      <c r="AL353" s="10">
        <v>119.9</v>
      </c>
      <c r="AM353" s="38">
        <v>142.6</v>
      </c>
      <c r="AN353" s="38">
        <v>125.7</v>
      </c>
      <c r="AO353" s="38">
        <v>166.2</v>
      </c>
      <c r="AP353" s="38">
        <v>86.9</v>
      </c>
      <c r="AQ353" s="38">
        <v>94.2</v>
      </c>
      <c r="AR353" s="38">
        <v>83.6</v>
      </c>
      <c r="AS353" s="38">
        <v>113.4</v>
      </c>
      <c r="AT353" s="38">
        <v>111.9</v>
      </c>
      <c r="AU353" s="38">
        <v>153.1</v>
      </c>
    </row>
    <row r="354" spans="1:47">
      <c r="A354" s="8"/>
      <c r="B354" s="32"/>
      <c r="C354" s="8" t="s">
        <v>96</v>
      </c>
      <c r="D354" s="72">
        <v>99.8</v>
      </c>
      <c r="E354" s="10">
        <v>99.7</v>
      </c>
      <c r="F354" s="10">
        <v>121.7</v>
      </c>
      <c r="G354" s="10">
        <v>102.6</v>
      </c>
      <c r="H354" s="10">
        <v>149.30000000000001</v>
      </c>
      <c r="I354" s="10">
        <v>87.8</v>
      </c>
      <c r="J354" s="10">
        <v>66.7</v>
      </c>
      <c r="K354" s="10">
        <v>79.5</v>
      </c>
      <c r="L354" s="10">
        <v>141.30000000000001</v>
      </c>
      <c r="M354" s="10">
        <v>157.80000000000001</v>
      </c>
      <c r="N354" s="10">
        <v>99.2</v>
      </c>
      <c r="O354" s="10">
        <v>131.30000000000001</v>
      </c>
      <c r="P354" s="10">
        <v>116.1</v>
      </c>
      <c r="Q354" s="10">
        <v>123.2</v>
      </c>
      <c r="R354" s="10">
        <v>110</v>
      </c>
      <c r="S354" s="10">
        <v>2.9</v>
      </c>
      <c r="T354" s="10">
        <v>112.7</v>
      </c>
      <c r="U354" s="10">
        <v>125.7</v>
      </c>
      <c r="V354" s="10">
        <v>132.19999999999999</v>
      </c>
      <c r="W354" s="10">
        <v>72.8</v>
      </c>
      <c r="X354" s="10">
        <v>133.6</v>
      </c>
      <c r="Y354" s="10">
        <v>125.7</v>
      </c>
      <c r="Z354" s="10">
        <v>293.7</v>
      </c>
      <c r="AA354" s="10">
        <v>84.5</v>
      </c>
      <c r="AB354" s="10">
        <v>189.6</v>
      </c>
      <c r="AC354" s="10">
        <v>0</v>
      </c>
      <c r="AD354" s="10">
        <v>18.5</v>
      </c>
      <c r="AE354" s="33">
        <v>563</v>
      </c>
      <c r="AF354" s="33" t="s">
        <v>111</v>
      </c>
      <c r="AG354" s="33">
        <v>99.8</v>
      </c>
      <c r="AH354" s="8"/>
      <c r="AI354" s="32"/>
      <c r="AJ354" s="8" t="s">
        <v>96</v>
      </c>
      <c r="AK354" s="10">
        <v>99.8</v>
      </c>
      <c r="AL354" s="10">
        <v>117.5</v>
      </c>
      <c r="AM354" s="38">
        <v>137.1</v>
      </c>
      <c r="AN354" s="38">
        <v>106.5</v>
      </c>
      <c r="AO354" s="38">
        <v>165.8</v>
      </c>
      <c r="AP354" s="38">
        <v>85.9</v>
      </c>
      <c r="AQ354" s="38">
        <v>95.7</v>
      </c>
      <c r="AR354" s="38">
        <v>82.8</v>
      </c>
      <c r="AS354" s="38">
        <v>98.7</v>
      </c>
      <c r="AT354" s="38">
        <v>94.2</v>
      </c>
      <c r="AU354" s="38">
        <v>165.8</v>
      </c>
    </row>
    <row r="355" spans="1:47">
      <c r="A355" s="8"/>
      <c r="B355" s="34"/>
      <c r="C355" s="15" t="s">
        <v>97</v>
      </c>
      <c r="D355" s="73">
        <v>101.8</v>
      </c>
      <c r="E355" s="14">
        <v>101.7</v>
      </c>
      <c r="F355" s="14">
        <v>117.6</v>
      </c>
      <c r="G355" s="14">
        <v>109.4</v>
      </c>
      <c r="H355" s="14">
        <v>146.30000000000001</v>
      </c>
      <c r="I355" s="14">
        <v>88.3</v>
      </c>
      <c r="J355" s="14">
        <v>52.7</v>
      </c>
      <c r="K355" s="14">
        <v>103.7</v>
      </c>
      <c r="L355" s="14">
        <v>142.9</v>
      </c>
      <c r="M355" s="14">
        <v>136.5</v>
      </c>
      <c r="N355" s="14">
        <v>118.6</v>
      </c>
      <c r="O355" s="14">
        <v>109.9</v>
      </c>
      <c r="P355" s="14">
        <v>173</v>
      </c>
      <c r="Q355" s="14">
        <v>124.9</v>
      </c>
      <c r="R355" s="14">
        <v>109.9</v>
      </c>
      <c r="S355" s="14">
        <v>74.3</v>
      </c>
      <c r="T355" s="14">
        <v>99</v>
      </c>
      <c r="U355" s="14">
        <v>118.5</v>
      </c>
      <c r="V355" s="14">
        <v>114.2</v>
      </c>
      <c r="W355" s="14">
        <v>74.8</v>
      </c>
      <c r="X355" s="14">
        <v>127.8</v>
      </c>
      <c r="Y355" s="14">
        <v>112.6</v>
      </c>
      <c r="Z355" s="14">
        <v>274.7</v>
      </c>
      <c r="AA355" s="14">
        <v>95.5</v>
      </c>
      <c r="AB355" s="14">
        <v>179.5</v>
      </c>
      <c r="AC355" s="14">
        <v>0</v>
      </c>
      <c r="AD355" s="14">
        <v>22.5</v>
      </c>
      <c r="AE355" s="35">
        <v>573.79999999999995</v>
      </c>
      <c r="AF355" s="35" t="s">
        <v>111</v>
      </c>
      <c r="AG355" s="35">
        <v>101.8</v>
      </c>
      <c r="AH355" s="15"/>
      <c r="AI355" s="34"/>
      <c r="AJ355" s="15" t="s">
        <v>97</v>
      </c>
      <c r="AK355" s="14">
        <v>101.8</v>
      </c>
      <c r="AL355" s="14">
        <v>130.80000000000001</v>
      </c>
      <c r="AM355" s="40">
        <v>162.1</v>
      </c>
      <c r="AN355" s="40">
        <v>128.4</v>
      </c>
      <c r="AO355" s="40">
        <v>166.3</v>
      </c>
      <c r="AP355" s="40">
        <v>85.8</v>
      </c>
      <c r="AQ355" s="40">
        <v>90.8</v>
      </c>
      <c r="AR355" s="40">
        <v>84.3</v>
      </c>
      <c r="AS355" s="40">
        <v>97.8</v>
      </c>
      <c r="AT355" s="40">
        <v>94.3</v>
      </c>
      <c r="AU355" s="40">
        <v>165.1</v>
      </c>
    </row>
    <row r="356" spans="1:47">
      <c r="A356" s="8"/>
      <c r="B356" s="32" t="s">
        <v>113</v>
      </c>
      <c r="C356" s="8" t="s">
        <v>84</v>
      </c>
      <c r="D356" s="72">
        <v>121.9</v>
      </c>
      <c r="E356" s="10">
        <v>121.7</v>
      </c>
      <c r="F356" s="10">
        <v>128.80000000000001</v>
      </c>
      <c r="G356" s="10">
        <v>87.3</v>
      </c>
      <c r="H356" s="10">
        <v>84.2</v>
      </c>
      <c r="I356" s="10">
        <v>112.2</v>
      </c>
      <c r="J356" s="10">
        <v>117.6</v>
      </c>
      <c r="K356" s="10">
        <v>116.3</v>
      </c>
      <c r="L356" s="10">
        <v>90.6</v>
      </c>
      <c r="M356" s="10">
        <v>135.80000000000001</v>
      </c>
      <c r="N356" s="10">
        <v>129.1</v>
      </c>
      <c r="O356" s="10">
        <v>162.4</v>
      </c>
      <c r="P356" s="10">
        <v>133.4</v>
      </c>
      <c r="Q356" s="10">
        <v>133.6</v>
      </c>
      <c r="R356" s="10">
        <v>144.19999999999999</v>
      </c>
      <c r="S356" s="10">
        <v>75.3</v>
      </c>
      <c r="T356" s="10">
        <v>120.4</v>
      </c>
      <c r="U356" s="10">
        <v>125.2</v>
      </c>
      <c r="V356" s="10">
        <v>133.30000000000001</v>
      </c>
      <c r="W356" s="10">
        <v>79.2</v>
      </c>
      <c r="X356" s="10">
        <v>126.4</v>
      </c>
      <c r="Y356" s="10">
        <v>145.1</v>
      </c>
      <c r="Z356" s="10">
        <v>206</v>
      </c>
      <c r="AA356" s="10">
        <v>79.8</v>
      </c>
      <c r="AB356" s="10">
        <v>188.5</v>
      </c>
      <c r="AC356" s="10" t="s">
        <v>111</v>
      </c>
      <c r="AD356" s="10">
        <v>19.899999999999999</v>
      </c>
      <c r="AE356" s="33">
        <v>667.3</v>
      </c>
      <c r="AF356" s="33" t="s">
        <v>111</v>
      </c>
      <c r="AG356" s="33">
        <v>121.9</v>
      </c>
      <c r="AH356" s="8"/>
      <c r="AI356" s="32" t="s">
        <v>113</v>
      </c>
      <c r="AJ356" s="8" t="s">
        <v>84</v>
      </c>
      <c r="AK356" s="10">
        <v>121.9</v>
      </c>
      <c r="AL356" s="10">
        <v>110.5</v>
      </c>
      <c r="AM356" s="38">
        <v>129.6</v>
      </c>
      <c r="AN356" s="38">
        <v>138</v>
      </c>
      <c r="AO356" s="38">
        <v>132.6</v>
      </c>
      <c r="AP356" s="38">
        <v>94</v>
      </c>
      <c r="AQ356" s="38">
        <v>106.8</v>
      </c>
      <c r="AR356" s="38">
        <v>89.6</v>
      </c>
      <c r="AS356" s="38">
        <v>135.1</v>
      </c>
      <c r="AT356" s="38">
        <v>127.3</v>
      </c>
      <c r="AU356" s="38">
        <v>149.1</v>
      </c>
    </row>
    <row r="357" spans="1:47">
      <c r="A357" s="8"/>
      <c r="B357" s="32"/>
      <c r="C357" s="8" t="s">
        <v>86</v>
      </c>
      <c r="D357" s="72">
        <v>126.6</v>
      </c>
      <c r="E357" s="10">
        <v>126.4</v>
      </c>
      <c r="F357" s="10">
        <v>125.2</v>
      </c>
      <c r="G357" s="10">
        <v>769.3</v>
      </c>
      <c r="H357" s="10">
        <v>31.4</v>
      </c>
      <c r="I357" s="10">
        <v>118.5</v>
      </c>
      <c r="J357" s="10">
        <v>137.1</v>
      </c>
      <c r="K357" s="10">
        <v>96.7</v>
      </c>
      <c r="L357" s="10">
        <v>204.3</v>
      </c>
      <c r="M357" s="10">
        <v>133.69999999999999</v>
      </c>
      <c r="N357" s="10">
        <v>170.9</v>
      </c>
      <c r="O357" s="10">
        <v>150.69999999999999</v>
      </c>
      <c r="P357" s="10">
        <v>94.7</v>
      </c>
      <c r="Q357" s="10">
        <v>122.5</v>
      </c>
      <c r="R357" s="10">
        <v>134.69999999999999</v>
      </c>
      <c r="S357" s="10">
        <v>69.099999999999994</v>
      </c>
      <c r="T357" s="10">
        <v>128.19999999999999</v>
      </c>
      <c r="U357" s="10">
        <v>123.3</v>
      </c>
      <c r="V357" s="10">
        <v>108.9</v>
      </c>
      <c r="W357" s="10">
        <v>77.7</v>
      </c>
      <c r="X357" s="10">
        <v>129.69999999999999</v>
      </c>
      <c r="Y357" s="10">
        <v>138.80000000000001</v>
      </c>
      <c r="Z357" s="10">
        <v>234.8</v>
      </c>
      <c r="AA357" s="10">
        <v>82.3</v>
      </c>
      <c r="AB357" s="10">
        <v>199.3</v>
      </c>
      <c r="AC357" s="10" t="s">
        <v>111</v>
      </c>
      <c r="AD357" s="10">
        <v>16.399999999999999</v>
      </c>
      <c r="AE357" s="33">
        <v>586.70000000000005</v>
      </c>
      <c r="AF357" s="33" t="s">
        <v>111</v>
      </c>
      <c r="AG357" s="33">
        <v>126.6</v>
      </c>
      <c r="AH357" s="8"/>
      <c r="AI357" s="32"/>
      <c r="AJ357" s="8" t="s">
        <v>86</v>
      </c>
      <c r="AK357" s="10">
        <v>126.6</v>
      </c>
      <c r="AL357" s="10">
        <v>76.599999999999994</v>
      </c>
      <c r="AM357" s="38">
        <v>76.599999999999994</v>
      </c>
      <c r="AN357" s="38">
        <v>145.30000000000001</v>
      </c>
      <c r="AO357" s="38">
        <v>54.9</v>
      </c>
      <c r="AP357" s="38">
        <v>92.9</v>
      </c>
      <c r="AQ357" s="38">
        <v>116.4</v>
      </c>
      <c r="AR357" s="38">
        <v>84.1</v>
      </c>
      <c r="AS357" s="38">
        <v>162</v>
      </c>
      <c r="AT357" s="38">
        <v>161.9</v>
      </c>
      <c r="AU357" s="38">
        <v>152.6</v>
      </c>
    </row>
    <row r="358" spans="1:47">
      <c r="A358" s="8"/>
      <c r="B358" s="32"/>
      <c r="C358" s="8" t="s">
        <v>88</v>
      </c>
      <c r="D358" s="72">
        <v>119.4</v>
      </c>
      <c r="E358" s="10">
        <v>119.3</v>
      </c>
      <c r="F358" s="10">
        <v>126.1</v>
      </c>
      <c r="G358" s="10">
        <v>90</v>
      </c>
      <c r="H358" s="10">
        <v>194.8</v>
      </c>
      <c r="I358" s="10">
        <v>92.8</v>
      </c>
      <c r="J358" s="10">
        <v>132.5</v>
      </c>
      <c r="K358" s="10">
        <v>87.4</v>
      </c>
      <c r="L358" s="10">
        <v>94.7</v>
      </c>
      <c r="M358" s="10">
        <v>116.4</v>
      </c>
      <c r="N358" s="10">
        <v>145.19999999999999</v>
      </c>
      <c r="O358" s="10">
        <v>158.30000000000001</v>
      </c>
      <c r="P358" s="10">
        <v>133.30000000000001</v>
      </c>
      <c r="Q358" s="10">
        <v>107.1</v>
      </c>
      <c r="R358" s="10">
        <v>126.1</v>
      </c>
      <c r="S358" s="10">
        <v>69.2</v>
      </c>
      <c r="T358" s="10">
        <v>113.4</v>
      </c>
      <c r="U358" s="10">
        <v>118.6</v>
      </c>
      <c r="V358" s="10">
        <v>104.7</v>
      </c>
      <c r="W358" s="10">
        <v>71.7</v>
      </c>
      <c r="X358" s="10">
        <v>126.7</v>
      </c>
      <c r="Y358" s="10">
        <v>141.1</v>
      </c>
      <c r="Z358" s="10">
        <v>228.1</v>
      </c>
      <c r="AA358" s="10">
        <v>92.2</v>
      </c>
      <c r="AB358" s="10">
        <v>200.8</v>
      </c>
      <c r="AC358" s="10" t="s">
        <v>111</v>
      </c>
      <c r="AD358" s="10">
        <v>20.5</v>
      </c>
      <c r="AE358" s="33">
        <v>607.1</v>
      </c>
      <c r="AF358" s="33" t="s">
        <v>111</v>
      </c>
      <c r="AG358" s="33">
        <v>119.4</v>
      </c>
      <c r="AH358" s="8"/>
      <c r="AI358" s="32"/>
      <c r="AJ358" s="8" t="s">
        <v>88</v>
      </c>
      <c r="AK358" s="10">
        <v>119.4</v>
      </c>
      <c r="AL358" s="10">
        <v>118.1</v>
      </c>
      <c r="AM358" s="38">
        <v>153.4</v>
      </c>
      <c r="AN358" s="38">
        <v>126</v>
      </c>
      <c r="AO358" s="38">
        <v>186.7</v>
      </c>
      <c r="AP358" s="38">
        <v>78.3</v>
      </c>
      <c r="AQ358" s="38">
        <v>69.599999999999994</v>
      </c>
      <c r="AR358" s="38">
        <v>81.599999999999994</v>
      </c>
      <c r="AS358" s="38">
        <v>121.9</v>
      </c>
      <c r="AT358" s="38">
        <v>116.9</v>
      </c>
      <c r="AU358" s="38">
        <v>136.80000000000001</v>
      </c>
    </row>
    <row r="359" spans="1:47">
      <c r="A359" s="8"/>
      <c r="B359" s="32"/>
      <c r="C359" s="8" t="s">
        <v>89</v>
      </c>
      <c r="D359" s="72">
        <v>171.1</v>
      </c>
      <c r="E359" s="10">
        <v>171.1</v>
      </c>
      <c r="F359" s="10">
        <v>121.3</v>
      </c>
      <c r="G359" s="10">
        <v>272.60000000000002</v>
      </c>
      <c r="H359" s="10">
        <v>1313.9</v>
      </c>
      <c r="I359" s="10">
        <v>86.5</v>
      </c>
      <c r="J359" s="10">
        <v>67.7</v>
      </c>
      <c r="K359" s="10">
        <v>86</v>
      </c>
      <c r="L359" s="10">
        <v>134.6</v>
      </c>
      <c r="M359" s="10">
        <v>112.2</v>
      </c>
      <c r="N359" s="10">
        <v>138.19999999999999</v>
      </c>
      <c r="O359" s="10">
        <v>162</v>
      </c>
      <c r="P359" s="10">
        <v>134.1</v>
      </c>
      <c r="Q359" s="10">
        <v>119.7</v>
      </c>
      <c r="R359" s="10">
        <v>129.5</v>
      </c>
      <c r="S359" s="10">
        <v>54</v>
      </c>
      <c r="T359" s="10">
        <v>106.6</v>
      </c>
      <c r="U359" s="10">
        <v>136.1</v>
      </c>
      <c r="V359" s="10">
        <v>187.5</v>
      </c>
      <c r="W359" s="10">
        <v>81.400000000000006</v>
      </c>
      <c r="X359" s="10">
        <v>131.1</v>
      </c>
      <c r="Y359" s="10">
        <v>138.69999999999999</v>
      </c>
      <c r="Z359" s="10">
        <v>269.89999999999998</v>
      </c>
      <c r="AA359" s="10">
        <v>80.7</v>
      </c>
      <c r="AB359" s="10">
        <v>177.1</v>
      </c>
      <c r="AC359" s="10" t="s">
        <v>111</v>
      </c>
      <c r="AD359" s="10">
        <v>27.6</v>
      </c>
      <c r="AE359" s="33">
        <v>534.4</v>
      </c>
      <c r="AF359" s="33" t="s">
        <v>111</v>
      </c>
      <c r="AG359" s="33">
        <v>171.1</v>
      </c>
      <c r="AH359" s="8"/>
      <c r="AI359" s="32"/>
      <c r="AJ359" s="8" t="s">
        <v>89</v>
      </c>
      <c r="AK359" s="10">
        <v>171.1</v>
      </c>
      <c r="AL359" s="10">
        <v>254.6</v>
      </c>
      <c r="AM359" s="38">
        <v>374.7</v>
      </c>
      <c r="AN359" s="38">
        <v>128.4</v>
      </c>
      <c r="AO359" s="38">
        <v>879.6</v>
      </c>
      <c r="AP359" s="38">
        <v>97</v>
      </c>
      <c r="AQ359" s="38">
        <v>98.3</v>
      </c>
      <c r="AR359" s="38">
        <v>95.7</v>
      </c>
      <c r="AS359" s="38">
        <v>123.9</v>
      </c>
      <c r="AT359" s="38">
        <v>120.6</v>
      </c>
      <c r="AU359" s="38">
        <v>152.1</v>
      </c>
    </row>
    <row r="360" spans="1:47">
      <c r="A360" s="8"/>
      <c r="B360" s="32"/>
      <c r="C360" s="8" t="s">
        <v>90</v>
      </c>
      <c r="D360" s="72">
        <v>149</v>
      </c>
      <c r="E360" s="10">
        <v>149</v>
      </c>
      <c r="F360" s="10">
        <v>126.2</v>
      </c>
      <c r="G360" s="10">
        <v>687.3</v>
      </c>
      <c r="H360" s="10">
        <v>277</v>
      </c>
      <c r="I360" s="10">
        <v>95.7</v>
      </c>
      <c r="J360" s="10">
        <v>130.1</v>
      </c>
      <c r="K360" s="10">
        <v>70.099999999999994</v>
      </c>
      <c r="L360" s="10">
        <v>185.1</v>
      </c>
      <c r="M360" s="10">
        <v>147.5</v>
      </c>
      <c r="N360" s="10">
        <v>95.7</v>
      </c>
      <c r="O360" s="10">
        <v>182</v>
      </c>
      <c r="P360" s="10">
        <v>134.80000000000001</v>
      </c>
      <c r="Q360" s="10">
        <v>125.1</v>
      </c>
      <c r="R360" s="10">
        <v>147.80000000000001</v>
      </c>
      <c r="S360" s="10">
        <v>65.7</v>
      </c>
      <c r="T360" s="10">
        <v>111.2</v>
      </c>
      <c r="U360" s="10">
        <v>110.9</v>
      </c>
      <c r="V360" s="10">
        <v>166.5</v>
      </c>
      <c r="W360" s="10">
        <v>73.8</v>
      </c>
      <c r="X360" s="10">
        <v>121.8</v>
      </c>
      <c r="Y360" s="10">
        <v>103.4</v>
      </c>
      <c r="Z360" s="10">
        <v>241.3</v>
      </c>
      <c r="AA360" s="10">
        <v>91.8</v>
      </c>
      <c r="AB360" s="10">
        <v>170.8</v>
      </c>
      <c r="AC360" s="10" t="s">
        <v>111</v>
      </c>
      <c r="AD360" s="10">
        <v>33.700000000000003</v>
      </c>
      <c r="AE360" s="33">
        <v>602.79999999999995</v>
      </c>
      <c r="AF360" s="33" t="s">
        <v>111</v>
      </c>
      <c r="AG360" s="33">
        <v>149</v>
      </c>
      <c r="AH360" s="8"/>
      <c r="AI360" s="32"/>
      <c r="AJ360" s="8" t="s">
        <v>90</v>
      </c>
      <c r="AK360" s="10">
        <v>149</v>
      </c>
      <c r="AL360" s="10">
        <v>133.19999999999999</v>
      </c>
      <c r="AM360" s="38">
        <v>170.7</v>
      </c>
      <c r="AN360" s="38">
        <v>124.2</v>
      </c>
      <c r="AO360" s="38">
        <v>266.8</v>
      </c>
      <c r="AP360" s="38">
        <v>84.8</v>
      </c>
      <c r="AQ360" s="38">
        <v>86.1</v>
      </c>
      <c r="AR360" s="38">
        <v>83.6</v>
      </c>
      <c r="AS360" s="38">
        <v>161.6</v>
      </c>
      <c r="AT360" s="38">
        <v>165.6</v>
      </c>
      <c r="AU360" s="38">
        <v>84.1</v>
      </c>
    </row>
    <row r="361" spans="1:47">
      <c r="A361" s="8"/>
      <c r="B361" s="32"/>
      <c r="C361" s="8" t="s">
        <v>91</v>
      </c>
      <c r="D361" s="72">
        <v>132.5</v>
      </c>
      <c r="E361" s="10">
        <v>132.5</v>
      </c>
      <c r="F361" s="10">
        <v>109</v>
      </c>
      <c r="G361" s="10">
        <v>574.79999999999995</v>
      </c>
      <c r="H361" s="10">
        <v>315.7</v>
      </c>
      <c r="I361" s="10">
        <v>93.1</v>
      </c>
      <c r="J361" s="10">
        <v>86.1</v>
      </c>
      <c r="K361" s="10">
        <v>86.3</v>
      </c>
      <c r="L361" s="10">
        <v>120.8</v>
      </c>
      <c r="M361" s="10">
        <v>139.69999999999999</v>
      </c>
      <c r="N361" s="10">
        <v>126.1</v>
      </c>
      <c r="O361" s="10">
        <v>173.4</v>
      </c>
      <c r="P361" s="10">
        <v>126.7</v>
      </c>
      <c r="Q361" s="10">
        <v>134</v>
      </c>
      <c r="R361" s="10">
        <v>115.4</v>
      </c>
      <c r="S361" s="10">
        <v>57.9</v>
      </c>
      <c r="T361" s="10">
        <v>103</v>
      </c>
      <c r="U361" s="10">
        <v>116.5</v>
      </c>
      <c r="V361" s="10">
        <v>203.5</v>
      </c>
      <c r="W361" s="10">
        <v>73.8</v>
      </c>
      <c r="X361" s="10">
        <v>137</v>
      </c>
      <c r="Y361" s="10">
        <v>127</v>
      </c>
      <c r="Z361" s="10">
        <v>277</v>
      </c>
      <c r="AA361" s="10">
        <v>91.8</v>
      </c>
      <c r="AB361" s="10">
        <v>193</v>
      </c>
      <c r="AC361" s="10" t="s">
        <v>111</v>
      </c>
      <c r="AD361" s="10">
        <v>35.200000000000003</v>
      </c>
      <c r="AE361" s="33">
        <v>627.5</v>
      </c>
      <c r="AF361" s="33" t="s">
        <v>111</v>
      </c>
      <c r="AG361" s="33">
        <v>132.5</v>
      </c>
      <c r="AH361" s="8"/>
      <c r="AI361" s="32"/>
      <c r="AJ361" s="8" t="s">
        <v>91</v>
      </c>
      <c r="AK361" s="10">
        <v>132.5</v>
      </c>
      <c r="AL361" s="10">
        <v>147.5</v>
      </c>
      <c r="AM361" s="38">
        <v>203.8</v>
      </c>
      <c r="AN361" s="38">
        <v>144.19999999999999</v>
      </c>
      <c r="AO361" s="38">
        <v>277.5</v>
      </c>
      <c r="AP361" s="38">
        <v>81.400000000000006</v>
      </c>
      <c r="AQ361" s="38">
        <v>61.6</v>
      </c>
      <c r="AR361" s="38">
        <v>90.4</v>
      </c>
      <c r="AS361" s="38">
        <v>125.4</v>
      </c>
      <c r="AT361" s="38">
        <v>124.7</v>
      </c>
      <c r="AU361" s="38">
        <v>131.30000000000001</v>
      </c>
    </row>
    <row r="362" spans="1:47">
      <c r="A362" s="8"/>
      <c r="B362" s="32"/>
      <c r="C362" s="8" t="s">
        <v>92</v>
      </c>
      <c r="D362" s="72">
        <v>150.5</v>
      </c>
      <c r="E362" s="10">
        <v>150.5</v>
      </c>
      <c r="F362" s="10">
        <v>119.5</v>
      </c>
      <c r="G362" s="10">
        <v>806.8</v>
      </c>
      <c r="H362" s="10">
        <v>321.39999999999998</v>
      </c>
      <c r="I362" s="10">
        <v>85.5</v>
      </c>
      <c r="J362" s="10">
        <v>77.400000000000006</v>
      </c>
      <c r="K362" s="10">
        <v>70.2</v>
      </c>
      <c r="L362" s="10">
        <v>190.9</v>
      </c>
      <c r="M362" s="10">
        <v>128.6</v>
      </c>
      <c r="N362" s="10">
        <v>127.6</v>
      </c>
      <c r="O362" s="10">
        <v>164.9</v>
      </c>
      <c r="P362" s="10">
        <v>152.1</v>
      </c>
      <c r="Q362" s="10">
        <v>121.1</v>
      </c>
      <c r="R362" s="10">
        <v>143.30000000000001</v>
      </c>
      <c r="S362" s="10">
        <v>82.6</v>
      </c>
      <c r="T362" s="10">
        <v>114.7</v>
      </c>
      <c r="U362" s="10">
        <v>140.1</v>
      </c>
      <c r="V362" s="10">
        <v>173.9</v>
      </c>
      <c r="W362" s="10">
        <v>82</v>
      </c>
      <c r="X362" s="10">
        <v>134.80000000000001</v>
      </c>
      <c r="Y362" s="10">
        <v>134.19999999999999</v>
      </c>
      <c r="Z362" s="10">
        <v>248.1</v>
      </c>
      <c r="AA362" s="10">
        <v>117.2</v>
      </c>
      <c r="AB362" s="10">
        <v>214.2</v>
      </c>
      <c r="AC362" s="10" t="s">
        <v>111</v>
      </c>
      <c r="AD362" s="10">
        <v>29.6</v>
      </c>
      <c r="AE362" s="33">
        <v>648</v>
      </c>
      <c r="AF362" s="33" t="s">
        <v>111</v>
      </c>
      <c r="AG362" s="33">
        <v>150.5</v>
      </c>
      <c r="AH362" s="8"/>
      <c r="AI362" s="32"/>
      <c r="AJ362" s="8" t="s">
        <v>92</v>
      </c>
      <c r="AK362" s="10">
        <v>150.5</v>
      </c>
      <c r="AL362" s="10">
        <v>143.80000000000001</v>
      </c>
      <c r="AM362" s="38">
        <v>182.2</v>
      </c>
      <c r="AN362" s="38">
        <v>125.8</v>
      </c>
      <c r="AO362" s="38">
        <v>274.60000000000002</v>
      </c>
      <c r="AP362" s="38">
        <v>95.9</v>
      </c>
      <c r="AQ362" s="38">
        <v>102.8</v>
      </c>
      <c r="AR362" s="38">
        <v>92.7</v>
      </c>
      <c r="AS362" s="38">
        <v>156</v>
      </c>
      <c r="AT362" s="38">
        <v>155.69999999999999</v>
      </c>
      <c r="AU362" s="38">
        <v>200.4</v>
      </c>
    </row>
    <row r="363" spans="1:47">
      <c r="A363" s="8"/>
      <c r="B363" s="32"/>
      <c r="C363" s="8" t="s">
        <v>93</v>
      </c>
      <c r="D363" s="72">
        <v>154.1</v>
      </c>
      <c r="E363" s="10">
        <v>153.9</v>
      </c>
      <c r="F363" s="10">
        <v>115.1</v>
      </c>
      <c r="G363" s="10">
        <v>1083.4000000000001</v>
      </c>
      <c r="H363" s="10">
        <v>295.7</v>
      </c>
      <c r="I363" s="10">
        <v>89.6</v>
      </c>
      <c r="J363" s="10">
        <v>38.700000000000003</v>
      </c>
      <c r="K363" s="10">
        <v>90.4</v>
      </c>
      <c r="L363" s="10">
        <v>146</v>
      </c>
      <c r="M363" s="10">
        <v>128.5</v>
      </c>
      <c r="N363" s="10">
        <v>134.6</v>
      </c>
      <c r="O363" s="10">
        <v>168.3</v>
      </c>
      <c r="P363" s="10">
        <v>189.9</v>
      </c>
      <c r="Q363" s="10">
        <v>145.6</v>
      </c>
      <c r="R363" s="10">
        <v>129.80000000000001</v>
      </c>
      <c r="S363" s="10">
        <v>66.5</v>
      </c>
      <c r="T363" s="10">
        <v>96.1</v>
      </c>
      <c r="U363" s="10">
        <v>140</v>
      </c>
      <c r="V363" s="10">
        <v>229.6</v>
      </c>
      <c r="W363" s="10">
        <v>76.8</v>
      </c>
      <c r="X363" s="10">
        <v>130.80000000000001</v>
      </c>
      <c r="Y363" s="10">
        <v>133.80000000000001</v>
      </c>
      <c r="Z363" s="10">
        <v>233.4</v>
      </c>
      <c r="AA363" s="10">
        <v>102.6</v>
      </c>
      <c r="AB363" s="10">
        <v>191.1</v>
      </c>
      <c r="AC363" s="10" t="s">
        <v>111</v>
      </c>
      <c r="AD363" s="10">
        <v>25.5</v>
      </c>
      <c r="AE363" s="33">
        <v>710.5</v>
      </c>
      <c r="AF363" s="33" t="s">
        <v>111</v>
      </c>
      <c r="AG363" s="33">
        <v>154.1</v>
      </c>
      <c r="AH363" s="8"/>
      <c r="AI363" s="32"/>
      <c r="AJ363" s="8" t="s">
        <v>93</v>
      </c>
      <c r="AK363" s="10">
        <v>154.1</v>
      </c>
      <c r="AL363" s="10">
        <v>151.1</v>
      </c>
      <c r="AM363" s="38">
        <v>196.4</v>
      </c>
      <c r="AN363" s="38">
        <v>148.4</v>
      </c>
      <c r="AO363" s="38">
        <v>285.7</v>
      </c>
      <c r="AP363" s="38">
        <v>92.4</v>
      </c>
      <c r="AQ363" s="38">
        <v>92.4</v>
      </c>
      <c r="AR363" s="38">
        <v>92</v>
      </c>
      <c r="AS363" s="38">
        <v>158.1</v>
      </c>
      <c r="AT363" s="38">
        <v>158.80000000000001</v>
      </c>
      <c r="AU363" s="38">
        <v>168.5</v>
      </c>
    </row>
    <row r="364" spans="1:47">
      <c r="A364" s="8"/>
      <c r="B364" s="32"/>
      <c r="C364" s="8" t="s">
        <v>94</v>
      </c>
      <c r="D364" s="72">
        <v>126.1</v>
      </c>
      <c r="E364" s="10">
        <v>125.9</v>
      </c>
      <c r="F364" s="10">
        <v>122.8</v>
      </c>
      <c r="G364" s="10">
        <v>76.3</v>
      </c>
      <c r="H364" s="10">
        <v>299.2</v>
      </c>
      <c r="I364" s="10">
        <v>112.6</v>
      </c>
      <c r="J364" s="10">
        <v>37.9</v>
      </c>
      <c r="K364" s="10">
        <v>97.8</v>
      </c>
      <c r="L364" s="10">
        <v>421.8</v>
      </c>
      <c r="M364" s="10">
        <v>164.4</v>
      </c>
      <c r="N364" s="10">
        <v>98.3</v>
      </c>
      <c r="O364" s="10">
        <v>141.1</v>
      </c>
      <c r="P364" s="10">
        <v>235.2</v>
      </c>
      <c r="Q364" s="10">
        <v>158.80000000000001</v>
      </c>
      <c r="R364" s="10">
        <v>124.7</v>
      </c>
      <c r="S364" s="10">
        <v>78.5</v>
      </c>
      <c r="T364" s="10">
        <v>93.3</v>
      </c>
      <c r="U364" s="10">
        <v>116.9</v>
      </c>
      <c r="V364" s="10">
        <v>182.7</v>
      </c>
      <c r="W364" s="10">
        <v>81.099999999999994</v>
      </c>
      <c r="X364" s="10">
        <v>147.1</v>
      </c>
      <c r="Y364" s="10">
        <v>178.4</v>
      </c>
      <c r="Z364" s="10">
        <v>276.10000000000002</v>
      </c>
      <c r="AA364" s="10">
        <v>92.6</v>
      </c>
      <c r="AB364" s="10">
        <v>167.7</v>
      </c>
      <c r="AC364" s="10" t="s">
        <v>111</v>
      </c>
      <c r="AD364" s="10">
        <v>27.8</v>
      </c>
      <c r="AE364" s="33">
        <v>632.1</v>
      </c>
      <c r="AF364" s="33" t="s">
        <v>111</v>
      </c>
      <c r="AG364" s="33">
        <v>126.1</v>
      </c>
      <c r="AH364" s="8"/>
      <c r="AI364" s="32"/>
      <c r="AJ364" s="8" t="s">
        <v>94</v>
      </c>
      <c r="AK364" s="10">
        <v>126.1</v>
      </c>
      <c r="AL364" s="10">
        <v>171.3</v>
      </c>
      <c r="AM364" s="38">
        <v>227.7</v>
      </c>
      <c r="AN364" s="38">
        <v>174.4</v>
      </c>
      <c r="AO364" s="38">
        <v>285.10000000000002</v>
      </c>
      <c r="AP364" s="38">
        <v>99.6</v>
      </c>
      <c r="AQ364" s="38">
        <v>112.5</v>
      </c>
      <c r="AR364" s="38">
        <v>95.5</v>
      </c>
      <c r="AS364" s="38">
        <v>103.9</v>
      </c>
      <c r="AT364" s="38">
        <v>100</v>
      </c>
      <c r="AU364" s="38">
        <v>163.4</v>
      </c>
    </row>
    <row r="365" spans="1:47">
      <c r="A365" s="8"/>
      <c r="B365" s="32"/>
      <c r="C365" s="8" t="s">
        <v>95</v>
      </c>
      <c r="D365" s="72">
        <v>121</v>
      </c>
      <c r="E365" s="10">
        <v>120.7</v>
      </c>
      <c r="F365" s="10">
        <v>105.2</v>
      </c>
      <c r="G365" s="10">
        <v>111</v>
      </c>
      <c r="H365" s="10">
        <v>245.9</v>
      </c>
      <c r="I365" s="10">
        <v>104</v>
      </c>
      <c r="J365" s="10">
        <v>107.2</v>
      </c>
      <c r="K365" s="10">
        <v>80.2</v>
      </c>
      <c r="L365" s="10">
        <v>310.10000000000002</v>
      </c>
      <c r="M365" s="10">
        <v>123.1</v>
      </c>
      <c r="N365" s="10">
        <v>126.6</v>
      </c>
      <c r="O365" s="10">
        <v>182.8</v>
      </c>
      <c r="P365" s="10">
        <v>120.9</v>
      </c>
      <c r="Q365" s="10">
        <v>132.4</v>
      </c>
      <c r="R365" s="10">
        <v>144.5</v>
      </c>
      <c r="S365" s="10">
        <v>75.5</v>
      </c>
      <c r="T365" s="10">
        <v>92.8</v>
      </c>
      <c r="U365" s="10">
        <v>129.30000000000001</v>
      </c>
      <c r="V365" s="10">
        <v>170.7</v>
      </c>
      <c r="W365" s="10">
        <v>76.7</v>
      </c>
      <c r="X365" s="10">
        <v>143</v>
      </c>
      <c r="Y365" s="10">
        <v>172.4</v>
      </c>
      <c r="Z365" s="10">
        <v>234</v>
      </c>
      <c r="AA365" s="10">
        <v>88.4</v>
      </c>
      <c r="AB365" s="10">
        <v>185.2</v>
      </c>
      <c r="AC365" s="10" t="s">
        <v>111</v>
      </c>
      <c r="AD365" s="10">
        <v>35.799999999999997</v>
      </c>
      <c r="AE365" s="33">
        <v>730.4</v>
      </c>
      <c r="AF365" s="33" t="s">
        <v>111</v>
      </c>
      <c r="AG365" s="33">
        <v>121</v>
      </c>
      <c r="AH365" s="8"/>
      <c r="AI365" s="32"/>
      <c r="AJ365" s="8" t="s">
        <v>95</v>
      </c>
      <c r="AK365" s="10">
        <v>121</v>
      </c>
      <c r="AL365" s="10">
        <v>140.4</v>
      </c>
      <c r="AM365" s="38">
        <v>174.1</v>
      </c>
      <c r="AN365" s="38">
        <v>141.4</v>
      </c>
      <c r="AO365" s="38">
        <v>238.7</v>
      </c>
      <c r="AP365" s="38">
        <v>97.8</v>
      </c>
      <c r="AQ365" s="38">
        <v>110.9</v>
      </c>
      <c r="AR365" s="38">
        <v>91.9</v>
      </c>
      <c r="AS365" s="38">
        <v>112.5</v>
      </c>
      <c r="AT365" s="38">
        <v>114.7</v>
      </c>
      <c r="AU365" s="38">
        <v>162.69999999999999</v>
      </c>
    </row>
    <row r="366" spans="1:47">
      <c r="A366" s="8"/>
      <c r="B366" s="32"/>
      <c r="C366" s="8" t="s">
        <v>96</v>
      </c>
      <c r="D366" s="58">
        <v>140.30000000000001</v>
      </c>
      <c r="E366" s="43">
        <v>140.19999999999999</v>
      </c>
      <c r="F366" s="43">
        <v>116.9</v>
      </c>
      <c r="G366" s="43">
        <v>131.80000000000001</v>
      </c>
      <c r="H366" s="43">
        <v>264.39999999999998</v>
      </c>
      <c r="I366" s="43">
        <v>72.8</v>
      </c>
      <c r="J366" s="43">
        <v>51.8</v>
      </c>
      <c r="K366" s="43">
        <v>71.8</v>
      </c>
      <c r="L366" s="43">
        <v>136.4</v>
      </c>
      <c r="M366" s="43">
        <v>153.1</v>
      </c>
      <c r="N366" s="43">
        <v>169.3</v>
      </c>
      <c r="O366" s="43">
        <v>164.4</v>
      </c>
      <c r="P366" s="43">
        <v>169.8</v>
      </c>
      <c r="Q366" s="43">
        <v>145.30000000000001</v>
      </c>
      <c r="R366" s="43">
        <v>140</v>
      </c>
      <c r="S366" s="43">
        <v>78.099999999999994</v>
      </c>
      <c r="T366" s="43">
        <v>90.3</v>
      </c>
      <c r="U366" s="43">
        <v>362.2</v>
      </c>
      <c r="V366" s="43">
        <v>181.2</v>
      </c>
      <c r="W366" s="43">
        <v>76.099999999999994</v>
      </c>
      <c r="X366" s="43">
        <v>116.3</v>
      </c>
      <c r="Y366" s="43">
        <v>88.1</v>
      </c>
      <c r="Z366" s="43">
        <v>249.8</v>
      </c>
      <c r="AA366" s="43">
        <v>95.8</v>
      </c>
      <c r="AB366" s="43">
        <v>183.7</v>
      </c>
      <c r="AC366" s="43" t="s">
        <v>111</v>
      </c>
      <c r="AD366" s="43">
        <v>35.4</v>
      </c>
      <c r="AE366" s="52">
        <v>675.1</v>
      </c>
      <c r="AF366" s="52" t="s">
        <v>111</v>
      </c>
      <c r="AG366" s="52">
        <v>140.30000000000001</v>
      </c>
      <c r="AH366" s="8"/>
      <c r="AI366" s="32"/>
      <c r="AJ366" s="8" t="s">
        <v>96</v>
      </c>
      <c r="AK366" s="43">
        <v>140.30000000000001</v>
      </c>
      <c r="AL366" s="43">
        <v>134.6</v>
      </c>
      <c r="AM366" s="43">
        <v>164.4</v>
      </c>
      <c r="AN366" s="43">
        <v>112.5</v>
      </c>
      <c r="AO366" s="43">
        <v>266.5</v>
      </c>
      <c r="AP366" s="43">
        <v>96.9</v>
      </c>
      <c r="AQ366" s="43">
        <v>133.1</v>
      </c>
      <c r="AR366" s="43">
        <v>82.9</v>
      </c>
      <c r="AS366" s="43">
        <v>143.9</v>
      </c>
      <c r="AT366" s="43">
        <v>144</v>
      </c>
      <c r="AU366" s="43">
        <v>160.19999999999999</v>
      </c>
    </row>
    <row r="367" spans="1:47">
      <c r="A367" s="8"/>
      <c r="B367" s="34"/>
      <c r="C367" s="15" t="s">
        <v>97</v>
      </c>
      <c r="D367" s="57">
        <v>126.8</v>
      </c>
      <c r="E367" s="42">
        <v>126.6</v>
      </c>
      <c r="F367" s="42">
        <v>114.5</v>
      </c>
      <c r="G367" s="42">
        <v>181.9</v>
      </c>
      <c r="H367" s="42">
        <v>250.9</v>
      </c>
      <c r="I367" s="42">
        <v>99.2</v>
      </c>
      <c r="J367" s="42">
        <v>69.3</v>
      </c>
      <c r="K367" s="42">
        <v>96.2</v>
      </c>
      <c r="L367" s="42">
        <v>193.2</v>
      </c>
      <c r="M367" s="42">
        <v>118.5</v>
      </c>
      <c r="N367" s="42">
        <v>160.30000000000001</v>
      </c>
      <c r="O367" s="42">
        <v>155.4</v>
      </c>
      <c r="P367" s="42">
        <v>121.1</v>
      </c>
      <c r="Q367" s="42">
        <v>137.19999999999999</v>
      </c>
      <c r="R367" s="42">
        <v>116.9</v>
      </c>
      <c r="S367" s="42">
        <v>109.3</v>
      </c>
      <c r="T367" s="42">
        <v>92.4</v>
      </c>
      <c r="U367" s="42">
        <v>193.7</v>
      </c>
      <c r="V367" s="42">
        <v>165.7</v>
      </c>
      <c r="W367" s="42">
        <v>80</v>
      </c>
      <c r="X367" s="42">
        <v>133.1</v>
      </c>
      <c r="Y367" s="42">
        <v>151.5</v>
      </c>
      <c r="Z367" s="42">
        <v>259.2</v>
      </c>
      <c r="AA367" s="42">
        <v>99.4</v>
      </c>
      <c r="AB367" s="42">
        <v>193.1</v>
      </c>
      <c r="AC367" s="42" t="s">
        <v>111</v>
      </c>
      <c r="AD367" s="42">
        <v>36.9</v>
      </c>
      <c r="AE367" s="50">
        <v>607.1</v>
      </c>
      <c r="AF367" s="50" t="s">
        <v>111</v>
      </c>
      <c r="AG367" s="50">
        <v>126.8</v>
      </c>
      <c r="AH367" s="8"/>
      <c r="AI367" s="34"/>
      <c r="AJ367" s="15" t="s">
        <v>97</v>
      </c>
      <c r="AK367" s="42">
        <v>126.8</v>
      </c>
      <c r="AL367" s="42">
        <v>151.6</v>
      </c>
      <c r="AM367" s="42">
        <v>198.4</v>
      </c>
      <c r="AN367" s="42">
        <v>163.1</v>
      </c>
      <c r="AO367" s="42">
        <v>226.6</v>
      </c>
      <c r="AP367" s="42">
        <v>90.5</v>
      </c>
      <c r="AQ367" s="42">
        <v>92.3</v>
      </c>
      <c r="AR367" s="42">
        <v>91.1</v>
      </c>
      <c r="AS367" s="42">
        <v>112.8</v>
      </c>
      <c r="AT367" s="42">
        <v>112.7</v>
      </c>
      <c r="AU367" s="42">
        <v>165.8</v>
      </c>
    </row>
    <row r="368" spans="1:47">
      <c r="A368" s="15"/>
      <c r="B368" s="59" t="s">
        <v>114</v>
      </c>
      <c r="C368" s="60" t="s">
        <v>84</v>
      </c>
      <c r="D368" s="61">
        <v>127.9</v>
      </c>
      <c r="E368" s="61">
        <v>127.7</v>
      </c>
      <c r="F368" s="61">
        <v>119</v>
      </c>
      <c r="G368" s="61">
        <v>53.9</v>
      </c>
      <c r="H368" s="61">
        <v>146.4</v>
      </c>
      <c r="I368" s="61">
        <v>137.5</v>
      </c>
      <c r="J368" s="61">
        <v>157.30000000000001</v>
      </c>
      <c r="K368" s="61">
        <v>123.8</v>
      </c>
      <c r="L368" s="61">
        <v>158</v>
      </c>
      <c r="M368" s="61">
        <v>124.7</v>
      </c>
      <c r="N368" s="61">
        <v>120.5</v>
      </c>
      <c r="O368" s="61">
        <v>149.6</v>
      </c>
      <c r="P368" s="61">
        <v>142.6</v>
      </c>
      <c r="Q368" s="61">
        <v>147.69999999999999</v>
      </c>
      <c r="R368" s="61">
        <v>143.19999999999999</v>
      </c>
      <c r="S368" s="61">
        <v>43.4</v>
      </c>
      <c r="T368" s="61">
        <v>91.1</v>
      </c>
      <c r="U368" s="61">
        <v>162.30000000000001</v>
      </c>
      <c r="V368" s="61">
        <v>197.3</v>
      </c>
      <c r="W368" s="61">
        <v>85.3</v>
      </c>
      <c r="X368" s="61">
        <v>132.69999999999999</v>
      </c>
      <c r="Y368" s="61">
        <v>136.5</v>
      </c>
      <c r="Z368" s="61">
        <v>243.2</v>
      </c>
      <c r="AA368" s="61">
        <v>86.8</v>
      </c>
      <c r="AB368" s="61">
        <v>165</v>
      </c>
      <c r="AC368" s="61" t="s">
        <v>111</v>
      </c>
      <c r="AD368" s="61">
        <v>39.4</v>
      </c>
      <c r="AE368" s="62">
        <v>677.9</v>
      </c>
      <c r="AF368" s="62" t="s">
        <v>111</v>
      </c>
      <c r="AG368" s="62">
        <v>127.9</v>
      </c>
      <c r="AH368" s="8"/>
      <c r="AI368" s="59" t="s">
        <v>114</v>
      </c>
      <c r="AJ368" s="60" t="s">
        <v>84</v>
      </c>
      <c r="AK368" s="61">
        <v>127.9</v>
      </c>
      <c r="AL368" s="61">
        <v>128.19999999999999</v>
      </c>
      <c r="AM368" s="61">
        <v>156.5</v>
      </c>
      <c r="AN368" s="61">
        <v>156.19999999999999</v>
      </c>
      <c r="AO368" s="61">
        <v>175.5</v>
      </c>
      <c r="AP368" s="61">
        <v>100.7</v>
      </c>
      <c r="AQ368" s="61">
        <v>121.2</v>
      </c>
      <c r="AR368" s="61">
        <v>94</v>
      </c>
      <c r="AS368" s="61">
        <v>132.6</v>
      </c>
      <c r="AT368" s="61">
        <v>121.2</v>
      </c>
      <c r="AU368" s="61">
        <v>184.5</v>
      </c>
    </row>
    <row r="369" spans="1:47">
      <c r="A369" s="8"/>
      <c r="B369" s="32"/>
      <c r="C369" s="8"/>
      <c r="D369" s="43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33"/>
      <c r="AF369" s="33"/>
      <c r="AG369" s="33"/>
      <c r="AH369" s="8"/>
      <c r="AI369" s="32"/>
      <c r="AJ369" s="8"/>
      <c r="AK369" s="10"/>
      <c r="AL369" s="10"/>
      <c r="AM369" s="38"/>
      <c r="AN369" s="38"/>
      <c r="AO369" s="38"/>
      <c r="AP369" s="38"/>
      <c r="AQ369" s="38"/>
      <c r="AR369" s="38"/>
      <c r="AS369" s="38"/>
      <c r="AT369" s="38"/>
      <c r="AU369" s="38"/>
    </row>
  </sheetData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L211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N290" sqref="N290"/>
    </sheetView>
  </sheetViews>
  <sheetFormatPr defaultRowHeight="12"/>
  <cols>
    <col min="1" max="1" width="3.7265625" style="4" customWidth="1"/>
    <col min="2" max="2" width="4.6328125" style="4" customWidth="1"/>
    <col min="3" max="3" width="5.26953125" style="4" customWidth="1"/>
    <col min="4" max="8" width="8.453125" style="4" customWidth="1"/>
    <col min="9" max="9" width="8.6328125" style="4" customWidth="1"/>
    <col min="10" max="38" width="8.453125" style="4" customWidth="1"/>
    <col min="39" max="39" width="4.6328125" style="4" customWidth="1"/>
    <col min="40" max="40" width="6" style="4" customWidth="1"/>
    <col min="41" max="41" width="5.26953125" style="4" customWidth="1"/>
    <col min="42" max="52" width="8.453125" style="4" customWidth="1"/>
    <col min="53" max="53" width="9" style="4"/>
    <col min="54" max="54" width="4.08984375" style="4" customWidth="1"/>
    <col min="55" max="55" width="9" style="4"/>
    <col min="56" max="56" width="5.26953125" style="4" customWidth="1"/>
    <col min="57" max="65" width="9" style="4"/>
    <col min="66" max="66" width="8.7265625" style="4" customWidth="1"/>
    <col min="67" max="256" width="9" style="4"/>
    <col min="257" max="257" width="3.7265625" style="4" customWidth="1"/>
    <col min="258" max="258" width="4.6328125" style="4" customWidth="1"/>
    <col min="259" max="259" width="5.26953125" style="4" customWidth="1"/>
    <col min="260" max="264" width="8.453125" style="4" customWidth="1"/>
    <col min="265" max="265" width="8.6328125" style="4" customWidth="1"/>
    <col min="266" max="271" width="8.453125" style="4" customWidth="1"/>
    <col min="272" max="273" width="0" style="4" hidden="1" customWidth="1"/>
    <col min="274" max="294" width="8.453125" style="4" customWidth="1"/>
    <col min="295" max="295" width="4.6328125" style="4" customWidth="1"/>
    <col min="296" max="296" width="6" style="4" customWidth="1"/>
    <col min="297" max="297" width="5.26953125" style="4" customWidth="1"/>
    <col min="298" max="308" width="8.453125" style="4" customWidth="1"/>
    <col min="309" max="309" width="9" style="4"/>
    <col min="310" max="310" width="4.08984375" style="4" customWidth="1"/>
    <col min="311" max="311" width="9" style="4"/>
    <col min="312" max="312" width="5.26953125" style="4" customWidth="1"/>
    <col min="313" max="321" width="9" style="4"/>
    <col min="322" max="322" width="0" style="4" hidden="1" customWidth="1"/>
    <col min="323" max="512" width="9" style="4"/>
    <col min="513" max="513" width="3.7265625" style="4" customWidth="1"/>
    <col min="514" max="514" width="4.6328125" style="4" customWidth="1"/>
    <col min="515" max="515" width="5.26953125" style="4" customWidth="1"/>
    <col min="516" max="520" width="8.453125" style="4" customWidth="1"/>
    <col min="521" max="521" width="8.6328125" style="4" customWidth="1"/>
    <col min="522" max="527" width="8.453125" style="4" customWidth="1"/>
    <col min="528" max="529" width="0" style="4" hidden="1" customWidth="1"/>
    <col min="530" max="550" width="8.453125" style="4" customWidth="1"/>
    <col min="551" max="551" width="4.6328125" style="4" customWidth="1"/>
    <col min="552" max="552" width="6" style="4" customWidth="1"/>
    <col min="553" max="553" width="5.26953125" style="4" customWidth="1"/>
    <col min="554" max="564" width="8.453125" style="4" customWidth="1"/>
    <col min="565" max="565" width="9" style="4"/>
    <col min="566" max="566" width="4.08984375" style="4" customWidth="1"/>
    <col min="567" max="567" width="9" style="4"/>
    <col min="568" max="568" width="5.26953125" style="4" customWidth="1"/>
    <col min="569" max="577" width="9" style="4"/>
    <col min="578" max="578" width="0" style="4" hidden="1" customWidth="1"/>
    <col min="579" max="768" width="9" style="4"/>
    <col min="769" max="769" width="3.7265625" style="4" customWidth="1"/>
    <col min="770" max="770" width="4.6328125" style="4" customWidth="1"/>
    <col min="771" max="771" width="5.26953125" style="4" customWidth="1"/>
    <col min="772" max="776" width="8.453125" style="4" customWidth="1"/>
    <col min="777" max="777" width="8.6328125" style="4" customWidth="1"/>
    <col min="778" max="783" width="8.453125" style="4" customWidth="1"/>
    <col min="784" max="785" width="0" style="4" hidden="1" customWidth="1"/>
    <col min="786" max="806" width="8.453125" style="4" customWidth="1"/>
    <col min="807" max="807" width="4.6328125" style="4" customWidth="1"/>
    <col min="808" max="808" width="6" style="4" customWidth="1"/>
    <col min="809" max="809" width="5.26953125" style="4" customWidth="1"/>
    <col min="810" max="820" width="8.453125" style="4" customWidth="1"/>
    <col min="821" max="821" width="9" style="4"/>
    <col min="822" max="822" width="4.08984375" style="4" customWidth="1"/>
    <col min="823" max="823" width="9" style="4"/>
    <col min="824" max="824" width="5.26953125" style="4" customWidth="1"/>
    <col min="825" max="833" width="9" style="4"/>
    <col min="834" max="834" width="0" style="4" hidden="1" customWidth="1"/>
    <col min="835" max="1024" width="9" style="4"/>
    <col min="1025" max="1025" width="3.7265625" style="4" customWidth="1"/>
    <col min="1026" max="1026" width="4.6328125" style="4" customWidth="1"/>
    <col min="1027" max="1027" width="5.26953125" style="4" customWidth="1"/>
    <col min="1028" max="1032" width="8.453125" style="4" customWidth="1"/>
    <col min="1033" max="1033" width="8.6328125" style="4" customWidth="1"/>
    <col min="1034" max="1039" width="8.453125" style="4" customWidth="1"/>
    <col min="1040" max="1041" width="0" style="4" hidden="1" customWidth="1"/>
    <col min="1042" max="1062" width="8.453125" style="4" customWidth="1"/>
    <col min="1063" max="1063" width="4.6328125" style="4" customWidth="1"/>
    <col min="1064" max="1064" width="6" style="4" customWidth="1"/>
    <col min="1065" max="1065" width="5.26953125" style="4" customWidth="1"/>
    <col min="1066" max="1076" width="8.453125" style="4" customWidth="1"/>
    <col min="1077" max="1077" width="9" style="4"/>
    <col min="1078" max="1078" width="4.08984375" style="4" customWidth="1"/>
    <col min="1079" max="1079" width="9" style="4"/>
    <col min="1080" max="1080" width="5.26953125" style="4" customWidth="1"/>
    <col min="1081" max="1089" width="9" style="4"/>
    <col min="1090" max="1090" width="0" style="4" hidden="1" customWidth="1"/>
    <col min="1091" max="1280" width="9" style="4"/>
    <col min="1281" max="1281" width="3.7265625" style="4" customWidth="1"/>
    <col min="1282" max="1282" width="4.6328125" style="4" customWidth="1"/>
    <col min="1283" max="1283" width="5.26953125" style="4" customWidth="1"/>
    <col min="1284" max="1288" width="8.453125" style="4" customWidth="1"/>
    <col min="1289" max="1289" width="8.6328125" style="4" customWidth="1"/>
    <col min="1290" max="1295" width="8.453125" style="4" customWidth="1"/>
    <col min="1296" max="1297" width="0" style="4" hidden="1" customWidth="1"/>
    <col min="1298" max="1318" width="8.453125" style="4" customWidth="1"/>
    <col min="1319" max="1319" width="4.6328125" style="4" customWidth="1"/>
    <col min="1320" max="1320" width="6" style="4" customWidth="1"/>
    <col min="1321" max="1321" width="5.26953125" style="4" customWidth="1"/>
    <col min="1322" max="1332" width="8.453125" style="4" customWidth="1"/>
    <col min="1333" max="1333" width="9" style="4"/>
    <col min="1334" max="1334" width="4.08984375" style="4" customWidth="1"/>
    <col min="1335" max="1335" width="9" style="4"/>
    <col min="1336" max="1336" width="5.26953125" style="4" customWidth="1"/>
    <col min="1337" max="1345" width="9" style="4"/>
    <col min="1346" max="1346" width="0" style="4" hidden="1" customWidth="1"/>
    <col min="1347" max="1536" width="9" style="4"/>
    <col min="1537" max="1537" width="3.7265625" style="4" customWidth="1"/>
    <col min="1538" max="1538" width="4.6328125" style="4" customWidth="1"/>
    <col min="1539" max="1539" width="5.26953125" style="4" customWidth="1"/>
    <col min="1540" max="1544" width="8.453125" style="4" customWidth="1"/>
    <col min="1545" max="1545" width="8.6328125" style="4" customWidth="1"/>
    <col min="1546" max="1551" width="8.453125" style="4" customWidth="1"/>
    <col min="1552" max="1553" width="0" style="4" hidden="1" customWidth="1"/>
    <col min="1554" max="1574" width="8.453125" style="4" customWidth="1"/>
    <col min="1575" max="1575" width="4.6328125" style="4" customWidth="1"/>
    <col min="1576" max="1576" width="6" style="4" customWidth="1"/>
    <col min="1577" max="1577" width="5.26953125" style="4" customWidth="1"/>
    <col min="1578" max="1588" width="8.453125" style="4" customWidth="1"/>
    <col min="1589" max="1589" width="9" style="4"/>
    <col min="1590" max="1590" width="4.08984375" style="4" customWidth="1"/>
    <col min="1591" max="1591" width="9" style="4"/>
    <col min="1592" max="1592" width="5.26953125" style="4" customWidth="1"/>
    <col min="1593" max="1601" width="9" style="4"/>
    <col min="1602" max="1602" width="0" style="4" hidden="1" customWidth="1"/>
    <col min="1603" max="1792" width="9" style="4"/>
    <col min="1793" max="1793" width="3.7265625" style="4" customWidth="1"/>
    <col min="1794" max="1794" width="4.6328125" style="4" customWidth="1"/>
    <col min="1795" max="1795" width="5.26953125" style="4" customWidth="1"/>
    <col min="1796" max="1800" width="8.453125" style="4" customWidth="1"/>
    <col min="1801" max="1801" width="8.6328125" style="4" customWidth="1"/>
    <col min="1802" max="1807" width="8.453125" style="4" customWidth="1"/>
    <col min="1808" max="1809" width="0" style="4" hidden="1" customWidth="1"/>
    <col min="1810" max="1830" width="8.453125" style="4" customWidth="1"/>
    <col min="1831" max="1831" width="4.6328125" style="4" customWidth="1"/>
    <col min="1832" max="1832" width="6" style="4" customWidth="1"/>
    <col min="1833" max="1833" width="5.26953125" style="4" customWidth="1"/>
    <col min="1834" max="1844" width="8.453125" style="4" customWidth="1"/>
    <col min="1845" max="1845" width="9" style="4"/>
    <col min="1846" max="1846" width="4.08984375" style="4" customWidth="1"/>
    <col min="1847" max="1847" width="9" style="4"/>
    <col min="1848" max="1848" width="5.26953125" style="4" customWidth="1"/>
    <col min="1849" max="1857" width="9" style="4"/>
    <col min="1858" max="1858" width="0" style="4" hidden="1" customWidth="1"/>
    <col min="1859" max="2048" width="9" style="4"/>
    <col min="2049" max="2049" width="3.7265625" style="4" customWidth="1"/>
    <col min="2050" max="2050" width="4.6328125" style="4" customWidth="1"/>
    <col min="2051" max="2051" width="5.26953125" style="4" customWidth="1"/>
    <col min="2052" max="2056" width="8.453125" style="4" customWidth="1"/>
    <col min="2057" max="2057" width="8.6328125" style="4" customWidth="1"/>
    <col min="2058" max="2063" width="8.453125" style="4" customWidth="1"/>
    <col min="2064" max="2065" width="0" style="4" hidden="1" customWidth="1"/>
    <col min="2066" max="2086" width="8.453125" style="4" customWidth="1"/>
    <col min="2087" max="2087" width="4.6328125" style="4" customWidth="1"/>
    <col min="2088" max="2088" width="6" style="4" customWidth="1"/>
    <col min="2089" max="2089" width="5.26953125" style="4" customWidth="1"/>
    <col min="2090" max="2100" width="8.453125" style="4" customWidth="1"/>
    <col min="2101" max="2101" width="9" style="4"/>
    <col min="2102" max="2102" width="4.08984375" style="4" customWidth="1"/>
    <col min="2103" max="2103" width="9" style="4"/>
    <col min="2104" max="2104" width="5.26953125" style="4" customWidth="1"/>
    <col min="2105" max="2113" width="9" style="4"/>
    <col min="2114" max="2114" width="0" style="4" hidden="1" customWidth="1"/>
    <col min="2115" max="2304" width="9" style="4"/>
    <col min="2305" max="2305" width="3.7265625" style="4" customWidth="1"/>
    <col min="2306" max="2306" width="4.6328125" style="4" customWidth="1"/>
    <col min="2307" max="2307" width="5.26953125" style="4" customWidth="1"/>
    <col min="2308" max="2312" width="8.453125" style="4" customWidth="1"/>
    <col min="2313" max="2313" width="8.6328125" style="4" customWidth="1"/>
    <col min="2314" max="2319" width="8.453125" style="4" customWidth="1"/>
    <col min="2320" max="2321" width="0" style="4" hidden="1" customWidth="1"/>
    <col min="2322" max="2342" width="8.453125" style="4" customWidth="1"/>
    <col min="2343" max="2343" width="4.6328125" style="4" customWidth="1"/>
    <col min="2344" max="2344" width="6" style="4" customWidth="1"/>
    <col min="2345" max="2345" width="5.26953125" style="4" customWidth="1"/>
    <col min="2346" max="2356" width="8.453125" style="4" customWidth="1"/>
    <col min="2357" max="2357" width="9" style="4"/>
    <col min="2358" max="2358" width="4.08984375" style="4" customWidth="1"/>
    <col min="2359" max="2359" width="9" style="4"/>
    <col min="2360" max="2360" width="5.26953125" style="4" customWidth="1"/>
    <col min="2361" max="2369" width="9" style="4"/>
    <col min="2370" max="2370" width="0" style="4" hidden="1" customWidth="1"/>
    <col min="2371" max="2560" width="9" style="4"/>
    <col min="2561" max="2561" width="3.7265625" style="4" customWidth="1"/>
    <col min="2562" max="2562" width="4.6328125" style="4" customWidth="1"/>
    <col min="2563" max="2563" width="5.26953125" style="4" customWidth="1"/>
    <col min="2564" max="2568" width="8.453125" style="4" customWidth="1"/>
    <col min="2569" max="2569" width="8.6328125" style="4" customWidth="1"/>
    <col min="2570" max="2575" width="8.453125" style="4" customWidth="1"/>
    <col min="2576" max="2577" width="0" style="4" hidden="1" customWidth="1"/>
    <col min="2578" max="2598" width="8.453125" style="4" customWidth="1"/>
    <col min="2599" max="2599" width="4.6328125" style="4" customWidth="1"/>
    <col min="2600" max="2600" width="6" style="4" customWidth="1"/>
    <col min="2601" max="2601" width="5.26953125" style="4" customWidth="1"/>
    <col min="2602" max="2612" width="8.453125" style="4" customWidth="1"/>
    <col min="2613" max="2613" width="9" style="4"/>
    <col min="2614" max="2614" width="4.08984375" style="4" customWidth="1"/>
    <col min="2615" max="2615" width="9" style="4"/>
    <col min="2616" max="2616" width="5.26953125" style="4" customWidth="1"/>
    <col min="2617" max="2625" width="9" style="4"/>
    <col min="2626" max="2626" width="0" style="4" hidden="1" customWidth="1"/>
    <col min="2627" max="2816" width="9" style="4"/>
    <col min="2817" max="2817" width="3.7265625" style="4" customWidth="1"/>
    <col min="2818" max="2818" width="4.6328125" style="4" customWidth="1"/>
    <col min="2819" max="2819" width="5.26953125" style="4" customWidth="1"/>
    <col min="2820" max="2824" width="8.453125" style="4" customWidth="1"/>
    <col min="2825" max="2825" width="8.6328125" style="4" customWidth="1"/>
    <col min="2826" max="2831" width="8.453125" style="4" customWidth="1"/>
    <col min="2832" max="2833" width="0" style="4" hidden="1" customWidth="1"/>
    <col min="2834" max="2854" width="8.453125" style="4" customWidth="1"/>
    <col min="2855" max="2855" width="4.6328125" style="4" customWidth="1"/>
    <col min="2856" max="2856" width="6" style="4" customWidth="1"/>
    <col min="2857" max="2857" width="5.26953125" style="4" customWidth="1"/>
    <col min="2858" max="2868" width="8.453125" style="4" customWidth="1"/>
    <col min="2869" max="2869" width="9" style="4"/>
    <col min="2870" max="2870" width="4.08984375" style="4" customWidth="1"/>
    <col min="2871" max="2871" width="9" style="4"/>
    <col min="2872" max="2872" width="5.26953125" style="4" customWidth="1"/>
    <col min="2873" max="2881" width="9" style="4"/>
    <col min="2882" max="2882" width="0" style="4" hidden="1" customWidth="1"/>
    <col min="2883" max="3072" width="9" style="4"/>
    <col min="3073" max="3073" width="3.7265625" style="4" customWidth="1"/>
    <col min="3074" max="3074" width="4.6328125" style="4" customWidth="1"/>
    <col min="3075" max="3075" width="5.26953125" style="4" customWidth="1"/>
    <col min="3076" max="3080" width="8.453125" style="4" customWidth="1"/>
    <col min="3081" max="3081" width="8.6328125" style="4" customWidth="1"/>
    <col min="3082" max="3087" width="8.453125" style="4" customWidth="1"/>
    <col min="3088" max="3089" width="0" style="4" hidden="1" customWidth="1"/>
    <col min="3090" max="3110" width="8.453125" style="4" customWidth="1"/>
    <col min="3111" max="3111" width="4.6328125" style="4" customWidth="1"/>
    <col min="3112" max="3112" width="6" style="4" customWidth="1"/>
    <col min="3113" max="3113" width="5.26953125" style="4" customWidth="1"/>
    <col min="3114" max="3124" width="8.453125" style="4" customWidth="1"/>
    <col min="3125" max="3125" width="9" style="4"/>
    <col min="3126" max="3126" width="4.08984375" style="4" customWidth="1"/>
    <col min="3127" max="3127" width="9" style="4"/>
    <col min="3128" max="3128" width="5.26953125" style="4" customWidth="1"/>
    <col min="3129" max="3137" width="9" style="4"/>
    <col min="3138" max="3138" width="0" style="4" hidden="1" customWidth="1"/>
    <col min="3139" max="3328" width="9" style="4"/>
    <col min="3329" max="3329" width="3.7265625" style="4" customWidth="1"/>
    <col min="3330" max="3330" width="4.6328125" style="4" customWidth="1"/>
    <col min="3331" max="3331" width="5.26953125" style="4" customWidth="1"/>
    <col min="3332" max="3336" width="8.453125" style="4" customWidth="1"/>
    <col min="3337" max="3337" width="8.6328125" style="4" customWidth="1"/>
    <col min="3338" max="3343" width="8.453125" style="4" customWidth="1"/>
    <col min="3344" max="3345" width="0" style="4" hidden="1" customWidth="1"/>
    <col min="3346" max="3366" width="8.453125" style="4" customWidth="1"/>
    <col min="3367" max="3367" width="4.6328125" style="4" customWidth="1"/>
    <col min="3368" max="3368" width="6" style="4" customWidth="1"/>
    <col min="3369" max="3369" width="5.26953125" style="4" customWidth="1"/>
    <col min="3370" max="3380" width="8.453125" style="4" customWidth="1"/>
    <col min="3381" max="3381" width="9" style="4"/>
    <col min="3382" max="3382" width="4.08984375" style="4" customWidth="1"/>
    <col min="3383" max="3383" width="9" style="4"/>
    <col min="3384" max="3384" width="5.26953125" style="4" customWidth="1"/>
    <col min="3385" max="3393" width="9" style="4"/>
    <col min="3394" max="3394" width="0" style="4" hidden="1" customWidth="1"/>
    <col min="3395" max="3584" width="9" style="4"/>
    <col min="3585" max="3585" width="3.7265625" style="4" customWidth="1"/>
    <col min="3586" max="3586" width="4.6328125" style="4" customWidth="1"/>
    <col min="3587" max="3587" width="5.26953125" style="4" customWidth="1"/>
    <col min="3588" max="3592" width="8.453125" style="4" customWidth="1"/>
    <col min="3593" max="3593" width="8.6328125" style="4" customWidth="1"/>
    <col min="3594" max="3599" width="8.453125" style="4" customWidth="1"/>
    <col min="3600" max="3601" width="0" style="4" hidden="1" customWidth="1"/>
    <col min="3602" max="3622" width="8.453125" style="4" customWidth="1"/>
    <col min="3623" max="3623" width="4.6328125" style="4" customWidth="1"/>
    <col min="3624" max="3624" width="6" style="4" customWidth="1"/>
    <col min="3625" max="3625" width="5.26953125" style="4" customWidth="1"/>
    <col min="3626" max="3636" width="8.453125" style="4" customWidth="1"/>
    <col min="3637" max="3637" width="9" style="4"/>
    <col min="3638" max="3638" width="4.08984375" style="4" customWidth="1"/>
    <col min="3639" max="3639" width="9" style="4"/>
    <col min="3640" max="3640" width="5.26953125" style="4" customWidth="1"/>
    <col min="3641" max="3649" width="9" style="4"/>
    <col min="3650" max="3650" width="0" style="4" hidden="1" customWidth="1"/>
    <col min="3651" max="3840" width="9" style="4"/>
    <col min="3841" max="3841" width="3.7265625" style="4" customWidth="1"/>
    <col min="3842" max="3842" width="4.6328125" style="4" customWidth="1"/>
    <col min="3843" max="3843" width="5.26953125" style="4" customWidth="1"/>
    <col min="3844" max="3848" width="8.453125" style="4" customWidth="1"/>
    <col min="3849" max="3849" width="8.6328125" style="4" customWidth="1"/>
    <col min="3850" max="3855" width="8.453125" style="4" customWidth="1"/>
    <col min="3856" max="3857" width="0" style="4" hidden="1" customWidth="1"/>
    <col min="3858" max="3878" width="8.453125" style="4" customWidth="1"/>
    <col min="3879" max="3879" width="4.6328125" style="4" customWidth="1"/>
    <col min="3880" max="3880" width="6" style="4" customWidth="1"/>
    <col min="3881" max="3881" width="5.26953125" style="4" customWidth="1"/>
    <col min="3882" max="3892" width="8.453125" style="4" customWidth="1"/>
    <col min="3893" max="3893" width="9" style="4"/>
    <col min="3894" max="3894" width="4.08984375" style="4" customWidth="1"/>
    <col min="3895" max="3895" width="9" style="4"/>
    <col min="3896" max="3896" width="5.26953125" style="4" customWidth="1"/>
    <col min="3897" max="3905" width="9" style="4"/>
    <col min="3906" max="3906" width="0" style="4" hidden="1" customWidth="1"/>
    <col min="3907" max="4096" width="9" style="4"/>
    <col min="4097" max="4097" width="3.7265625" style="4" customWidth="1"/>
    <col min="4098" max="4098" width="4.6328125" style="4" customWidth="1"/>
    <col min="4099" max="4099" width="5.26953125" style="4" customWidth="1"/>
    <col min="4100" max="4104" width="8.453125" style="4" customWidth="1"/>
    <col min="4105" max="4105" width="8.6328125" style="4" customWidth="1"/>
    <col min="4106" max="4111" width="8.453125" style="4" customWidth="1"/>
    <col min="4112" max="4113" width="0" style="4" hidden="1" customWidth="1"/>
    <col min="4114" max="4134" width="8.453125" style="4" customWidth="1"/>
    <col min="4135" max="4135" width="4.6328125" style="4" customWidth="1"/>
    <col min="4136" max="4136" width="6" style="4" customWidth="1"/>
    <col min="4137" max="4137" width="5.26953125" style="4" customWidth="1"/>
    <col min="4138" max="4148" width="8.453125" style="4" customWidth="1"/>
    <col min="4149" max="4149" width="9" style="4"/>
    <col min="4150" max="4150" width="4.08984375" style="4" customWidth="1"/>
    <col min="4151" max="4151" width="9" style="4"/>
    <col min="4152" max="4152" width="5.26953125" style="4" customWidth="1"/>
    <col min="4153" max="4161" width="9" style="4"/>
    <col min="4162" max="4162" width="0" style="4" hidden="1" customWidth="1"/>
    <col min="4163" max="4352" width="9" style="4"/>
    <col min="4353" max="4353" width="3.7265625" style="4" customWidth="1"/>
    <col min="4354" max="4354" width="4.6328125" style="4" customWidth="1"/>
    <col min="4355" max="4355" width="5.26953125" style="4" customWidth="1"/>
    <col min="4356" max="4360" width="8.453125" style="4" customWidth="1"/>
    <col min="4361" max="4361" width="8.6328125" style="4" customWidth="1"/>
    <col min="4362" max="4367" width="8.453125" style="4" customWidth="1"/>
    <col min="4368" max="4369" width="0" style="4" hidden="1" customWidth="1"/>
    <col min="4370" max="4390" width="8.453125" style="4" customWidth="1"/>
    <col min="4391" max="4391" width="4.6328125" style="4" customWidth="1"/>
    <col min="4392" max="4392" width="6" style="4" customWidth="1"/>
    <col min="4393" max="4393" width="5.26953125" style="4" customWidth="1"/>
    <col min="4394" max="4404" width="8.453125" style="4" customWidth="1"/>
    <col min="4405" max="4405" width="9" style="4"/>
    <col min="4406" max="4406" width="4.08984375" style="4" customWidth="1"/>
    <col min="4407" max="4407" width="9" style="4"/>
    <col min="4408" max="4408" width="5.26953125" style="4" customWidth="1"/>
    <col min="4409" max="4417" width="9" style="4"/>
    <col min="4418" max="4418" width="0" style="4" hidden="1" customWidth="1"/>
    <col min="4419" max="4608" width="9" style="4"/>
    <col min="4609" max="4609" width="3.7265625" style="4" customWidth="1"/>
    <col min="4610" max="4610" width="4.6328125" style="4" customWidth="1"/>
    <col min="4611" max="4611" width="5.26953125" style="4" customWidth="1"/>
    <col min="4612" max="4616" width="8.453125" style="4" customWidth="1"/>
    <col min="4617" max="4617" width="8.6328125" style="4" customWidth="1"/>
    <col min="4618" max="4623" width="8.453125" style="4" customWidth="1"/>
    <col min="4624" max="4625" width="0" style="4" hidden="1" customWidth="1"/>
    <col min="4626" max="4646" width="8.453125" style="4" customWidth="1"/>
    <col min="4647" max="4647" width="4.6328125" style="4" customWidth="1"/>
    <col min="4648" max="4648" width="6" style="4" customWidth="1"/>
    <col min="4649" max="4649" width="5.26953125" style="4" customWidth="1"/>
    <col min="4650" max="4660" width="8.453125" style="4" customWidth="1"/>
    <col min="4661" max="4661" width="9" style="4"/>
    <col min="4662" max="4662" width="4.08984375" style="4" customWidth="1"/>
    <col min="4663" max="4663" width="9" style="4"/>
    <col min="4664" max="4664" width="5.26953125" style="4" customWidth="1"/>
    <col min="4665" max="4673" width="9" style="4"/>
    <col min="4674" max="4674" width="0" style="4" hidden="1" customWidth="1"/>
    <col min="4675" max="4864" width="9" style="4"/>
    <col min="4865" max="4865" width="3.7265625" style="4" customWidth="1"/>
    <col min="4866" max="4866" width="4.6328125" style="4" customWidth="1"/>
    <col min="4867" max="4867" width="5.26953125" style="4" customWidth="1"/>
    <col min="4868" max="4872" width="8.453125" style="4" customWidth="1"/>
    <col min="4873" max="4873" width="8.6328125" style="4" customWidth="1"/>
    <col min="4874" max="4879" width="8.453125" style="4" customWidth="1"/>
    <col min="4880" max="4881" width="0" style="4" hidden="1" customWidth="1"/>
    <col min="4882" max="4902" width="8.453125" style="4" customWidth="1"/>
    <col min="4903" max="4903" width="4.6328125" style="4" customWidth="1"/>
    <col min="4904" max="4904" width="6" style="4" customWidth="1"/>
    <col min="4905" max="4905" width="5.26953125" style="4" customWidth="1"/>
    <col min="4906" max="4916" width="8.453125" style="4" customWidth="1"/>
    <col min="4917" max="4917" width="9" style="4"/>
    <col min="4918" max="4918" width="4.08984375" style="4" customWidth="1"/>
    <col min="4919" max="4919" width="9" style="4"/>
    <col min="4920" max="4920" width="5.26953125" style="4" customWidth="1"/>
    <col min="4921" max="4929" width="9" style="4"/>
    <col min="4930" max="4930" width="0" style="4" hidden="1" customWidth="1"/>
    <col min="4931" max="5120" width="9" style="4"/>
    <col min="5121" max="5121" width="3.7265625" style="4" customWidth="1"/>
    <col min="5122" max="5122" width="4.6328125" style="4" customWidth="1"/>
    <col min="5123" max="5123" width="5.26953125" style="4" customWidth="1"/>
    <col min="5124" max="5128" width="8.453125" style="4" customWidth="1"/>
    <col min="5129" max="5129" width="8.6328125" style="4" customWidth="1"/>
    <col min="5130" max="5135" width="8.453125" style="4" customWidth="1"/>
    <col min="5136" max="5137" width="0" style="4" hidden="1" customWidth="1"/>
    <col min="5138" max="5158" width="8.453125" style="4" customWidth="1"/>
    <col min="5159" max="5159" width="4.6328125" style="4" customWidth="1"/>
    <col min="5160" max="5160" width="6" style="4" customWidth="1"/>
    <col min="5161" max="5161" width="5.26953125" style="4" customWidth="1"/>
    <col min="5162" max="5172" width="8.453125" style="4" customWidth="1"/>
    <col min="5173" max="5173" width="9" style="4"/>
    <col min="5174" max="5174" width="4.08984375" style="4" customWidth="1"/>
    <col min="5175" max="5175" width="9" style="4"/>
    <col min="5176" max="5176" width="5.26953125" style="4" customWidth="1"/>
    <col min="5177" max="5185" width="9" style="4"/>
    <col min="5186" max="5186" width="0" style="4" hidden="1" customWidth="1"/>
    <col min="5187" max="5376" width="9" style="4"/>
    <col min="5377" max="5377" width="3.7265625" style="4" customWidth="1"/>
    <col min="5378" max="5378" width="4.6328125" style="4" customWidth="1"/>
    <col min="5379" max="5379" width="5.26953125" style="4" customWidth="1"/>
    <col min="5380" max="5384" width="8.453125" style="4" customWidth="1"/>
    <col min="5385" max="5385" width="8.6328125" style="4" customWidth="1"/>
    <col min="5386" max="5391" width="8.453125" style="4" customWidth="1"/>
    <col min="5392" max="5393" width="0" style="4" hidden="1" customWidth="1"/>
    <col min="5394" max="5414" width="8.453125" style="4" customWidth="1"/>
    <col min="5415" max="5415" width="4.6328125" style="4" customWidth="1"/>
    <col min="5416" max="5416" width="6" style="4" customWidth="1"/>
    <col min="5417" max="5417" width="5.26953125" style="4" customWidth="1"/>
    <col min="5418" max="5428" width="8.453125" style="4" customWidth="1"/>
    <col min="5429" max="5429" width="9" style="4"/>
    <col min="5430" max="5430" width="4.08984375" style="4" customWidth="1"/>
    <col min="5431" max="5431" width="9" style="4"/>
    <col min="5432" max="5432" width="5.26953125" style="4" customWidth="1"/>
    <col min="5433" max="5441" width="9" style="4"/>
    <col min="5442" max="5442" width="0" style="4" hidden="1" customWidth="1"/>
    <col min="5443" max="5632" width="9" style="4"/>
    <col min="5633" max="5633" width="3.7265625" style="4" customWidth="1"/>
    <col min="5634" max="5634" width="4.6328125" style="4" customWidth="1"/>
    <col min="5635" max="5635" width="5.26953125" style="4" customWidth="1"/>
    <col min="5636" max="5640" width="8.453125" style="4" customWidth="1"/>
    <col min="5641" max="5641" width="8.6328125" style="4" customWidth="1"/>
    <col min="5642" max="5647" width="8.453125" style="4" customWidth="1"/>
    <col min="5648" max="5649" width="0" style="4" hidden="1" customWidth="1"/>
    <col min="5650" max="5670" width="8.453125" style="4" customWidth="1"/>
    <col min="5671" max="5671" width="4.6328125" style="4" customWidth="1"/>
    <col min="5672" max="5672" width="6" style="4" customWidth="1"/>
    <col min="5673" max="5673" width="5.26953125" style="4" customWidth="1"/>
    <col min="5674" max="5684" width="8.453125" style="4" customWidth="1"/>
    <col min="5685" max="5685" width="9" style="4"/>
    <col min="5686" max="5686" width="4.08984375" style="4" customWidth="1"/>
    <col min="5687" max="5687" width="9" style="4"/>
    <col min="5688" max="5688" width="5.26953125" style="4" customWidth="1"/>
    <col min="5689" max="5697" width="9" style="4"/>
    <col min="5698" max="5698" width="0" style="4" hidden="1" customWidth="1"/>
    <col min="5699" max="5888" width="9" style="4"/>
    <col min="5889" max="5889" width="3.7265625" style="4" customWidth="1"/>
    <col min="5890" max="5890" width="4.6328125" style="4" customWidth="1"/>
    <col min="5891" max="5891" width="5.26953125" style="4" customWidth="1"/>
    <col min="5892" max="5896" width="8.453125" style="4" customWidth="1"/>
    <col min="5897" max="5897" width="8.6328125" style="4" customWidth="1"/>
    <col min="5898" max="5903" width="8.453125" style="4" customWidth="1"/>
    <col min="5904" max="5905" width="0" style="4" hidden="1" customWidth="1"/>
    <col min="5906" max="5926" width="8.453125" style="4" customWidth="1"/>
    <col min="5927" max="5927" width="4.6328125" style="4" customWidth="1"/>
    <col min="5928" max="5928" width="6" style="4" customWidth="1"/>
    <col min="5929" max="5929" width="5.26953125" style="4" customWidth="1"/>
    <col min="5930" max="5940" width="8.453125" style="4" customWidth="1"/>
    <col min="5941" max="5941" width="9" style="4"/>
    <col min="5942" max="5942" width="4.08984375" style="4" customWidth="1"/>
    <col min="5943" max="5943" width="9" style="4"/>
    <col min="5944" max="5944" width="5.26953125" style="4" customWidth="1"/>
    <col min="5945" max="5953" width="9" style="4"/>
    <col min="5954" max="5954" width="0" style="4" hidden="1" customWidth="1"/>
    <col min="5955" max="6144" width="9" style="4"/>
    <col min="6145" max="6145" width="3.7265625" style="4" customWidth="1"/>
    <col min="6146" max="6146" width="4.6328125" style="4" customWidth="1"/>
    <col min="6147" max="6147" width="5.26953125" style="4" customWidth="1"/>
    <col min="6148" max="6152" width="8.453125" style="4" customWidth="1"/>
    <col min="6153" max="6153" width="8.6328125" style="4" customWidth="1"/>
    <col min="6154" max="6159" width="8.453125" style="4" customWidth="1"/>
    <col min="6160" max="6161" width="0" style="4" hidden="1" customWidth="1"/>
    <col min="6162" max="6182" width="8.453125" style="4" customWidth="1"/>
    <col min="6183" max="6183" width="4.6328125" style="4" customWidth="1"/>
    <col min="6184" max="6184" width="6" style="4" customWidth="1"/>
    <col min="6185" max="6185" width="5.26953125" style="4" customWidth="1"/>
    <col min="6186" max="6196" width="8.453125" style="4" customWidth="1"/>
    <col min="6197" max="6197" width="9" style="4"/>
    <col min="6198" max="6198" width="4.08984375" style="4" customWidth="1"/>
    <col min="6199" max="6199" width="9" style="4"/>
    <col min="6200" max="6200" width="5.26953125" style="4" customWidth="1"/>
    <col min="6201" max="6209" width="9" style="4"/>
    <col min="6210" max="6210" width="0" style="4" hidden="1" customWidth="1"/>
    <col min="6211" max="6400" width="9" style="4"/>
    <col min="6401" max="6401" width="3.7265625" style="4" customWidth="1"/>
    <col min="6402" max="6402" width="4.6328125" style="4" customWidth="1"/>
    <col min="6403" max="6403" width="5.26953125" style="4" customWidth="1"/>
    <col min="6404" max="6408" width="8.453125" style="4" customWidth="1"/>
    <col min="6409" max="6409" width="8.6328125" style="4" customWidth="1"/>
    <col min="6410" max="6415" width="8.453125" style="4" customWidth="1"/>
    <col min="6416" max="6417" width="0" style="4" hidden="1" customWidth="1"/>
    <col min="6418" max="6438" width="8.453125" style="4" customWidth="1"/>
    <col min="6439" max="6439" width="4.6328125" style="4" customWidth="1"/>
    <col min="6440" max="6440" width="6" style="4" customWidth="1"/>
    <col min="6441" max="6441" width="5.26953125" style="4" customWidth="1"/>
    <col min="6442" max="6452" width="8.453125" style="4" customWidth="1"/>
    <col min="6453" max="6453" width="9" style="4"/>
    <col min="6454" max="6454" width="4.08984375" style="4" customWidth="1"/>
    <col min="6455" max="6455" width="9" style="4"/>
    <col min="6456" max="6456" width="5.26953125" style="4" customWidth="1"/>
    <col min="6457" max="6465" width="9" style="4"/>
    <col min="6466" max="6466" width="0" style="4" hidden="1" customWidth="1"/>
    <col min="6467" max="6656" width="9" style="4"/>
    <col min="6657" max="6657" width="3.7265625" style="4" customWidth="1"/>
    <col min="6658" max="6658" width="4.6328125" style="4" customWidth="1"/>
    <col min="6659" max="6659" width="5.26953125" style="4" customWidth="1"/>
    <col min="6660" max="6664" width="8.453125" style="4" customWidth="1"/>
    <col min="6665" max="6665" width="8.6328125" style="4" customWidth="1"/>
    <col min="6666" max="6671" width="8.453125" style="4" customWidth="1"/>
    <col min="6672" max="6673" width="0" style="4" hidden="1" customWidth="1"/>
    <col min="6674" max="6694" width="8.453125" style="4" customWidth="1"/>
    <col min="6695" max="6695" width="4.6328125" style="4" customWidth="1"/>
    <col min="6696" max="6696" width="6" style="4" customWidth="1"/>
    <col min="6697" max="6697" width="5.26953125" style="4" customWidth="1"/>
    <col min="6698" max="6708" width="8.453125" style="4" customWidth="1"/>
    <col min="6709" max="6709" width="9" style="4"/>
    <col min="6710" max="6710" width="4.08984375" style="4" customWidth="1"/>
    <col min="6711" max="6711" width="9" style="4"/>
    <col min="6712" max="6712" width="5.26953125" style="4" customWidth="1"/>
    <col min="6713" max="6721" width="9" style="4"/>
    <col min="6722" max="6722" width="0" style="4" hidden="1" customWidth="1"/>
    <col min="6723" max="6912" width="9" style="4"/>
    <col min="6913" max="6913" width="3.7265625" style="4" customWidth="1"/>
    <col min="6914" max="6914" width="4.6328125" style="4" customWidth="1"/>
    <col min="6915" max="6915" width="5.26953125" style="4" customWidth="1"/>
    <col min="6916" max="6920" width="8.453125" style="4" customWidth="1"/>
    <col min="6921" max="6921" width="8.6328125" style="4" customWidth="1"/>
    <col min="6922" max="6927" width="8.453125" style="4" customWidth="1"/>
    <col min="6928" max="6929" width="0" style="4" hidden="1" customWidth="1"/>
    <col min="6930" max="6950" width="8.453125" style="4" customWidth="1"/>
    <col min="6951" max="6951" width="4.6328125" style="4" customWidth="1"/>
    <col min="6952" max="6952" width="6" style="4" customWidth="1"/>
    <col min="6953" max="6953" width="5.26953125" style="4" customWidth="1"/>
    <col min="6954" max="6964" width="8.453125" style="4" customWidth="1"/>
    <col min="6965" max="6965" width="9" style="4"/>
    <col min="6966" max="6966" width="4.08984375" style="4" customWidth="1"/>
    <col min="6967" max="6967" width="9" style="4"/>
    <col min="6968" max="6968" width="5.26953125" style="4" customWidth="1"/>
    <col min="6969" max="6977" width="9" style="4"/>
    <col min="6978" max="6978" width="0" style="4" hidden="1" customWidth="1"/>
    <col min="6979" max="7168" width="9" style="4"/>
    <col min="7169" max="7169" width="3.7265625" style="4" customWidth="1"/>
    <col min="7170" max="7170" width="4.6328125" style="4" customWidth="1"/>
    <col min="7171" max="7171" width="5.26953125" style="4" customWidth="1"/>
    <col min="7172" max="7176" width="8.453125" style="4" customWidth="1"/>
    <col min="7177" max="7177" width="8.6328125" style="4" customWidth="1"/>
    <col min="7178" max="7183" width="8.453125" style="4" customWidth="1"/>
    <col min="7184" max="7185" width="0" style="4" hidden="1" customWidth="1"/>
    <col min="7186" max="7206" width="8.453125" style="4" customWidth="1"/>
    <col min="7207" max="7207" width="4.6328125" style="4" customWidth="1"/>
    <col min="7208" max="7208" width="6" style="4" customWidth="1"/>
    <col min="7209" max="7209" width="5.26953125" style="4" customWidth="1"/>
    <col min="7210" max="7220" width="8.453125" style="4" customWidth="1"/>
    <col min="7221" max="7221" width="9" style="4"/>
    <col min="7222" max="7222" width="4.08984375" style="4" customWidth="1"/>
    <col min="7223" max="7223" width="9" style="4"/>
    <col min="7224" max="7224" width="5.26953125" style="4" customWidth="1"/>
    <col min="7225" max="7233" width="9" style="4"/>
    <col min="7234" max="7234" width="0" style="4" hidden="1" customWidth="1"/>
    <col min="7235" max="7424" width="9" style="4"/>
    <col min="7425" max="7425" width="3.7265625" style="4" customWidth="1"/>
    <col min="7426" max="7426" width="4.6328125" style="4" customWidth="1"/>
    <col min="7427" max="7427" width="5.26953125" style="4" customWidth="1"/>
    <col min="7428" max="7432" width="8.453125" style="4" customWidth="1"/>
    <col min="7433" max="7433" width="8.6328125" style="4" customWidth="1"/>
    <col min="7434" max="7439" width="8.453125" style="4" customWidth="1"/>
    <col min="7440" max="7441" width="0" style="4" hidden="1" customWidth="1"/>
    <col min="7442" max="7462" width="8.453125" style="4" customWidth="1"/>
    <col min="7463" max="7463" width="4.6328125" style="4" customWidth="1"/>
    <col min="7464" max="7464" width="6" style="4" customWidth="1"/>
    <col min="7465" max="7465" width="5.26953125" style="4" customWidth="1"/>
    <col min="7466" max="7476" width="8.453125" style="4" customWidth="1"/>
    <col min="7477" max="7477" width="9" style="4"/>
    <col min="7478" max="7478" width="4.08984375" style="4" customWidth="1"/>
    <col min="7479" max="7479" width="9" style="4"/>
    <col min="7480" max="7480" width="5.26953125" style="4" customWidth="1"/>
    <col min="7481" max="7489" width="9" style="4"/>
    <col min="7490" max="7490" width="0" style="4" hidden="1" customWidth="1"/>
    <col min="7491" max="7680" width="9" style="4"/>
    <col min="7681" max="7681" width="3.7265625" style="4" customWidth="1"/>
    <col min="7682" max="7682" width="4.6328125" style="4" customWidth="1"/>
    <col min="7683" max="7683" width="5.26953125" style="4" customWidth="1"/>
    <col min="7684" max="7688" width="8.453125" style="4" customWidth="1"/>
    <col min="7689" max="7689" width="8.6328125" style="4" customWidth="1"/>
    <col min="7690" max="7695" width="8.453125" style="4" customWidth="1"/>
    <col min="7696" max="7697" width="0" style="4" hidden="1" customWidth="1"/>
    <col min="7698" max="7718" width="8.453125" style="4" customWidth="1"/>
    <col min="7719" max="7719" width="4.6328125" style="4" customWidth="1"/>
    <col min="7720" max="7720" width="6" style="4" customWidth="1"/>
    <col min="7721" max="7721" width="5.26953125" style="4" customWidth="1"/>
    <col min="7722" max="7732" width="8.453125" style="4" customWidth="1"/>
    <col min="7733" max="7733" width="9" style="4"/>
    <col min="7734" max="7734" width="4.08984375" style="4" customWidth="1"/>
    <col min="7735" max="7735" width="9" style="4"/>
    <col min="7736" max="7736" width="5.26953125" style="4" customWidth="1"/>
    <col min="7737" max="7745" width="9" style="4"/>
    <col min="7746" max="7746" width="0" style="4" hidden="1" customWidth="1"/>
    <col min="7747" max="7936" width="9" style="4"/>
    <col min="7937" max="7937" width="3.7265625" style="4" customWidth="1"/>
    <col min="7938" max="7938" width="4.6328125" style="4" customWidth="1"/>
    <col min="7939" max="7939" width="5.26953125" style="4" customWidth="1"/>
    <col min="7940" max="7944" width="8.453125" style="4" customWidth="1"/>
    <col min="7945" max="7945" width="8.6328125" style="4" customWidth="1"/>
    <col min="7946" max="7951" width="8.453125" style="4" customWidth="1"/>
    <col min="7952" max="7953" width="0" style="4" hidden="1" customWidth="1"/>
    <col min="7954" max="7974" width="8.453125" style="4" customWidth="1"/>
    <col min="7975" max="7975" width="4.6328125" style="4" customWidth="1"/>
    <col min="7976" max="7976" width="6" style="4" customWidth="1"/>
    <col min="7977" max="7977" width="5.26953125" style="4" customWidth="1"/>
    <col min="7978" max="7988" width="8.453125" style="4" customWidth="1"/>
    <col min="7989" max="7989" width="9" style="4"/>
    <col min="7990" max="7990" width="4.08984375" style="4" customWidth="1"/>
    <col min="7991" max="7991" width="9" style="4"/>
    <col min="7992" max="7992" width="5.26953125" style="4" customWidth="1"/>
    <col min="7993" max="8001" width="9" style="4"/>
    <col min="8002" max="8002" width="0" style="4" hidden="1" customWidth="1"/>
    <col min="8003" max="8192" width="9" style="4"/>
    <col min="8193" max="8193" width="3.7265625" style="4" customWidth="1"/>
    <col min="8194" max="8194" width="4.6328125" style="4" customWidth="1"/>
    <col min="8195" max="8195" width="5.26953125" style="4" customWidth="1"/>
    <col min="8196" max="8200" width="8.453125" style="4" customWidth="1"/>
    <col min="8201" max="8201" width="8.6328125" style="4" customWidth="1"/>
    <col min="8202" max="8207" width="8.453125" style="4" customWidth="1"/>
    <col min="8208" max="8209" width="0" style="4" hidden="1" customWidth="1"/>
    <col min="8210" max="8230" width="8.453125" style="4" customWidth="1"/>
    <col min="8231" max="8231" width="4.6328125" style="4" customWidth="1"/>
    <col min="8232" max="8232" width="6" style="4" customWidth="1"/>
    <col min="8233" max="8233" width="5.26953125" style="4" customWidth="1"/>
    <col min="8234" max="8244" width="8.453125" style="4" customWidth="1"/>
    <col min="8245" max="8245" width="9" style="4"/>
    <col min="8246" max="8246" width="4.08984375" style="4" customWidth="1"/>
    <col min="8247" max="8247" width="9" style="4"/>
    <col min="8248" max="8248" width="5.26953125" style="4" customWidth="1"/>
    <col min="8249" max="8257" width="9" style="4"/>
    <col min="8258" max="8258" width="0" style="4" hidden="1" customWidth="1"/>
    <col min="8259" max="8448" width="9" style="4"/>
    <col min="8449" max="8449" width="3.7265625" style="4" customWidth="1"/>
    <col min="8450" max="8450" width="4.6328125" style="4" customWidth="1"/>
    <col min="8451" max="8451" width="5.26953125" style="4" customWidth="1"/>
    <col min="8452" max="8456" width="8.453125" style="4" customWidth="1"/>
    <col min="8457" max="8457" width="8.6328125" style="4" customWidth="1"/>
    <col min="8458" max="8463" width="8.453125" style="4" customWidth="1"/>
    <col min="8464" max="8465" width="0" style="4" hidden="1" customWidth="1"/>
    <col min="8466" max="8486" width="8.453125" style="4" customWidth="1"/>
    <col min="8487" max="8487" width="4.6328125" style="4" customWidth="1"/>
    <col min="8488" max="8488" width="6" style="4" customWidth="1"/>
    <col min="8489" max="8489" width="5.26953125" style="4" customWidth="1"/>
    <col min="8490" max="8500" width="8.453125" style="4" customWidth="1"/>
    <col min="8501" max="8501" width="9" style="4"/>
    <col min="8502" max="8502" width="4.08984375" style="4" customWidth="1"/>
    <col min="8503" max="8503" width="9" style="4"/>
    <col min="8504" max="8504" width="5.26953125" style="4" customWidth="1"/>
    <col min="8505" max="8513" width="9" style="4"/>
    <col min="8514" max="8514" width="0" style="4" hidden="1" customWidth="1"/>
    <col min="8515" max="8704" width="9" style="4"/>
    <col min="8705" max="8705" width="3.7265625" style="4" customWidth="1"/>
    <col min="8706" max="8706" width="4.6328125" style="4" customWidth="1"/>
    <col min="8707" max="8707" width="5.26953125" style="4" customWidth="1"/>
    <col min="8708" max="8712" width="8.453125" style="4" customWidth="1"/>
    <col min="8713" max="8713" width="8.6328125" style="4" customWidth="1"/>
    <col min="8714" max="8719" width="8.453125" style="4" customWidth="1"/>
    <col min="8720" max="8721" width="0" style="4" hidden="1" customWidth="1"/>
    <col min="8722" max="8742" width="8.453125" style="4" customWidth="1"/>
    <col min="8743" max="8743" width="4.6328125" style="4" customWidth="1"/>
    <col min="8744" max="8744" width="6" style="4" customWidth="1"/>
    <col min="8745" max="8745" width="5.26953125" style="4" customWidth="1"/>
    <col min="8746" max="8756" width="8.453125" style="4" customWidth="1"/>
    <col min="8757" max="8757" width="9" style="4"/>
    <col min="8758" max="8758" width="4.08984375" style="4" customWidth="1"/>
    <col min="8759" max="8759" width="9" style="4"/>
    <col min="8760" max="8760" width="5.26953125" style="4" customWidth="1"/>
    <col min="8761" max="8769" width="9" style="4"/>
    <col min="8770" max="8770" width="0" style="4" hidden="1" customWidth="1"/>
    <col min="8771" max="8960" width="9" style="4"/>
    <col min="8961" max="8961" width="3.7265625" style="4" customWidth="1"/>
    <col min="8962" max="8962" width="4.6328125" style="4" customWidth="1"/>
    <col min="8963" max="8963" width="5.26953125" style="4" customWidth="1"/>
    <col min="8964" max="8968" width="8.453125" style="4" customWidth="1"/>
    <col min="8969" max="8969" width="8.6328125" style="4" customWidth="1"/>
    <col min="8970" max="8975" width="8.453125" style="4" customWidth="1"/>
    <col min="8976" max="8977" width="0" style="4" hidden="1" customWidth="1"/>
    <col min="8978" max="8998" width="8.453125" style="4" customWidth="1"/>
    <col min="8999" max="8999" width="4.6328125" style="4" customWidth="1"/>
    <col min="9000" max="9000" width="6" style="4" customWidth="1"/>
    <col min="9001" max="9001" width="5.26953125" style="4" customWidth="1"/>
    <col min="9002" max="9012" width="8.453125" style="4" customWidth="1"/>
    <col min="9013" max="9013" width="9" style="4"/>
    <col min="9014" max="9014" width="4.08984375" style="4" customWidth="1"/>
    <col min="9015" max="9015" width="9" style="4"/>
    <col min="9016" max="9016" width="5.26953125" style="4" customWidth="1"/>
    <col min="9017" max="9025" width="9" style="4"/>
    <col min="9026" max="9026" width="0" style="4" hidden="1" customWidth="1"/>
    <col min="9027" max="9216" width="9" style="4"/>
    <col min="9217" max="9217" width="3.7265625" style="4" customWidth="1"/>
    <col min="9218" max="9218" width="4.6328125" style="4" customWidth="1"/>
    <col min="9219" max="9219" width="5.26953125" style="4" customWidth="1"/>
    <col min="9220" max="9224" width="8.453125" style="4" customWidth="1"/>
    <col min="9225" max="9225" width="8.6328125" style="4" customWidth="1"/>
    <col min="9226" max="9231" width="8.453125" style="4" customWidth="1"/>
    <col min="9232" max="9233" width="0" style="4" hidden="1" customWidth="1"/>
    <col min="9234" max="9254" width="8.453125" style="4" customWidth="1"/>
    <col min="9255" max="9255" width="4.6328125" style="4" customWidth="1"/>
    <col min="9256" max="9256" width="6" style="4" customWidth="1"/>
    <col min="9257" max="9257" width="5.26953125" style="4" customWidth="1"/>
    <col min="9258" max="9268" width="8.453125" style="4" customWidth="1"/>
    <col min="9269" max="9269" width="9" style="4"/>
    <col min="9270" max="9270" width="4.08984375" style="4" customWidth="1"/>
    <col min="9271" max="9271" width="9" style="4"/>
    <col min="9272" max="9272" width="5.26953125" style="4" customWidth="1"/>
    <col min="9273" max="9281" width="9" style="4"/>
    <col min="9282" max="9282" width="0" style="4" hidden="1" customWidth="1"/>
    <col min="9283" max="9472" width="9" style="4"/>
    <col min="9473" max="9473" width="3.7265625" style="4" customWidth="1"/>
    <col min="9474" max="9474" width="4.6328125" style="4" customWidth="1"/>
    <col min="9475" max="9475" width="5.26953125" style="4" customWidth="1"/>
    <col min="9476" max="9480" width="8.453125" style="4" customWidth="1"/>
    <col min="9481" max="9481" width="8.6328125" style="4" customWidth="1"/>
    <col min="9482" max="9487" width="8.453125" style="4" customWidth="1"/>
    <col min="9488" max="9489" width="0" style="4" hidden="1" customWidth="1"/>
    <col min="9490" max="9510" width="8.453125" style="4" customWidth="1"/>
    <col min="9511" max="9511" width="4.6328125" style="4" customWidth="1"/>
    <col min="9512" max="9512" width="6" style="4" customWidth="1"/>
    <col min="9513" max="9513" width="5.26953125" style="4" customWidth="1"/>
    <col min="9514" max="9524" width="8.453125" style="4" customWidth="1"/>
    <col min="9525" max="9525" width="9" style="4"/>
    <col min="9526" max="9526" width="4.08984375" style="4" customWidth="1"/>
    <col min="9527" max="9527" width="9" style="4"/>
    <col min="9528" max="9528" width="5.26953125" style="4" customWidth="1"/>
    <col min="9529" max="9537" width="9" style="4"/>
    <col min="9538" max="9538" width="0" style="4" hidden="1" customWidth="1"/>
    <col min="9539" max="9728" width="9" style="4"/>
    <col min="9729" max="9729" width="3.7265625" style="4" customWidth="1"/>
    <col min="9730" max="9730" width="4.6328125" style="4" customWidth="1"/>
    <col min="9731" max="9731" width="5.26953125" style="4" customWidth="1"/>
    <col min="9732" max="9736" width="8.453125" style="4" customWidth="1"/>
    <col min="9737" max="9737" width="8.6328125" style="4" customWidth="1"/>
    <col min="9738" max="9743" width="8.453125" style="4" customWidth="1"/>
    <col min="9744" max="9745" width="0" style="4" hidden="1" customWidth="1"/>
    <col min="9746" max="9766" width="8.453125" style="4" customWidth="1"/>
    <col min="9767" max="9767" width="4.6328125" style="4" customWidth="1"/>
    <col min="9768" max="9768" width="6" style="4" customWidth="1"/>
    <col min="9769" max="9769" width="5.26953125" style="4" customWidth="1"/>
    <col min="9770" max="9780" width="8.453125" style="4" customWidth="1"/>
    <col min="9781" max="9781" width="9" style="4"/>
    <col min="9782" max="9782" width="4.08984375" style="4" customWidth="1"/>
    <col min="9783" max="9783" width="9" style="4"/>
    <col min="9784" max="9784" width="5.26953125" style="4" customWidth="1"/>
    <col min="9785" max="9793" width="9" style="4"/>
    <col min="9794" max="9794" width="0" style="4" hidden="1" customWidth="1"/>
    <col min="9795" max="9984" width="9" style="4"/>
    <col min="9985" max="9985" width="3.7265625" style="4" customWidth="1"/>
    <col min="9986" max="9986" width="4.6328125" style="4" customWidth="1"/>
    <col min="9987" max="9987" width="5.26953125" style="4" customWidth="1"/>
    <col min="9988" max="9992" width="8.453125" style="4" customWidth="1"/>
    <col min="9993" max="9993" width="8.6328125" style="4" customWidth="1"/>
    <col min="9994" max="9999" width="8.453125" style="4" customWidth="1"/>
    <col min="10000" max="10001" width="0" style="4" hidden="1" customWidth="1"/>
    <col min="10002" max="10022" width="8.453125" style="4" customWidth="1"/>
    <col min="10023" max="10023" width="4.6328125" style="4" customWidth="1"/>
    <col min="10024" max="10024" width="6" style="4" customWidth="1"/>
    <col min="10025" max="10025" width="5.26953125" style="4" customWidth="1"/>
    <col min="10026" max="10036" width="8.453125" style="4" customWidth="1"/>
    <col min="10037" max="10037" width="9" style="4"/>
    <col min="10038" max="10038" width="4.08984375" style="4" customWidth="1"/>
    <col min="10039" max="10039" width="9" style="4"/>
    <col min="10040" max="10040" width="5.26953125" style="4" customWidth="1"/>
    <col min="10041" max="10049" width="9" style="4"/>
    <col min="10050" max="10050" width="0" style="4" hidden="1" customWidth="1"/>
    <col min="10051" max="10240" width="9" style="4"/>
    <col min="10241" max="10241" width="3.7265625" style="4" customWidth="1"/>
    <col min="10242" max="10242" width="4.6328125" style="4" customWidth="1"/>
    <col min="10243" max="10243" width="5.26953125" style="4" customWidth="1"/>
    <col min="10244" max="10248" width="8.453125" style="4" customWidth="1"/>
    <col min="10249" max="10249" width="8.6328125" style="4" customWidth="1"/>
    <col min="10250" max="10255" width="8.453125" style="4" customWidth="1"/>
    <col min="10256" max="10257" width="0" style="4" hidden="1" customWidth="1"/>
    <col min="10258" max="10278" width="8.453125" style="4" customWidth="1"/>
    <col min="10279" max="10279" width="4.6328125" style="4" customWidth="1"/>
    <col min="10280" max="10280" width="6" style="4" customWidth="1"/>
    <col min="10281" max="10281" width="5.26953125" style="4" customWidth="1"/>
    <col min="10282" max="10292" width="8.453125" style="4" customWidth="1"/>
    <col min="10293" max="10293" width="9" style="4"/>
    <col min="10294" max="10294" width="4.08984375" style="4" customWidth="1"/>
    <col min="10295" max="10295" width="9" style="4"/>
    <col min="10296" max="10296" width="5.26953125" style="4" customWidth="1"/>
    <col min="10297" max="10305" width="9" style="4"/>
    <col min="10306" max="10306" width="0" style="4" hidden="1" customWidth="1"/>
    <col min="10307" max="10496" width="9" style="4"/>
    <col min="10497" max="10497" width="3.7265625" style="4" customWidth="1"/>
    <col min="10498" max="10498" width="4.6328125" style="4" customWidth="1"/>
    <col min="10499" max="10499" width="5.26953125" style="4" customWidth="1"/>
    <col min="10500" max="10504" width="8.453125" style="4" customWidth="1"/>
    <col min="10505" max="10505" width="8.6328125" style="4" customWidth="1"/>
    <col min="10506" max="10511" width="8.453125" style="4" customWidth="1"/>
    <col min="10512" max="10513" width="0" style="4" hidden="1" customWidth="1"/>
    <col min="10514" max="10534" width="8.453125" style="4" customWidth="1"/>
    <col min="10535" max="10535" width="4.6328125" style="4" customWidth="1"/>
    <col min="10536" max="10536" width="6" style="4" customWidth="1"/>
    <col min="10537" max="10537" width="5.26953125" style="4" customWidth="1"/>
    <col min="10538" max="10548" width="8.453125" style="4" customWidth="1"/>
    <col min="10549" max="10549" width="9" style="4"/>
    <col min="10550" max="10550" width="4.08984375" style="4" customWidth="1"/>
    <col min="10551" max="10551" width="9" style="4"/>
    <col min="10552" max="10552" width="5.26953125" style="4" customWidth="1"/>
    <col min="10553" max="10561" width="9" style="4"/>
    <col min="10562" max="10562" width="0" style="4" hidden="1" customWidth="1"/>
    <col min="10563" max="10752" width="9" style="4"/>
    <col min="10753" max="10753" width="3.7265625" style="4" customWidth="1"/>
    <col min="10754" max="10754" width="4.6328125" style="4" customWidth="1"/>
    <col min="10755" max="10755" width="5.26953125" style="4" customWidth="1"/>
    <col min="10756" max="10760" width="8.453125" style="4" customWidth="1"/>
    <col min="10761" max="10761" width="8.6328125" style="4" customWidth="1"/>
    <col min="10762" max="10767" width="8.453125" style="4" customWidth="1"/>
    <col min="10768" max="10769" width="0" style="4" hidden="1" customWidth="1"/>
    <col min="10770" max="10790" width="8.453125" style="4" customWidth="1"/>
    <col min="10791" max="10791" width="4.6328125" style="4" customWidth="1"/>
    <col min="10792" max="10792" width="6" style="4" customWidth="1"/>
    <col min="10793" max="10793" width="5.26953125" style="4" customWidth="1"/>
    <col min="10794" max="10804" width="8.453125" style="4" customWidth="1"/>
    <col min="10805" max="10805" width="9" style="4"/>
    <col min="10806" max="10806" width="4.08984375" style="4" customWidth="1"/>
    <col min="10807" max="10807" width="9" style="4"/>
    <col min="10808" max="10808" width="5.26953125" style="4" customWidth="1"/>
    <col min="10809" max="10817" width="9" style="4"/>
    <col min="10818" max="10818" width="0" style="4" hidden="1" customWidth="1"/>
    <col min="10819" max="11008" width="9" style="4"/>
    <col min="11009" max="11009" width="3.7265625" style="4" customWidth="1"/>
    <col min="11010" max="11010" width="4.6328125" style="4" customWidth="1"/>
    <col min="11011" max="11011" width="5.26953125" style="4" customWidth="1"/>
    <col min="11012" max="11016" width="8.453125" style="4" customWidth="1"/>
    <col min="11017" max="11017" width="8.6328125" style="4" customWidth="1"/>
    <col min="11018" max="11023" width="8.453125" style="4" customWidth="1"/>
    <col min="11024" max="11025" width="0" style="4" hidden="1" customWidth="1"/>
    <col min="11026" max="11046" width="8.453125" style="4" customWidth="1"/>
    <col min="11047" max="11047" width="4.6328125" style="4" customWidth="1"/>
    <col min="11048" max="11048" width="6" style="4" customWidth="1"/>
    <col min="11049" max="11049" width="5.26953125" style="4" customWidth="1"/>
    <col min="11050" max="11060" width="8.453125" style="4" customWidth="1"/>
    <col min="11061" max="11061" width="9" style="4"/>
    <col min="11062" max="11062" width="4.08984375" style="4" customWidth="1"/>
    <col min="11063" max="11063" width="9" style="4"/>
    <col min="11064" max="11064" width="5.26953125" style="4" customWidth="1"/>
    <col min="11065" max="11073" width="9" style="4"/>
    <col min="11074" max="11074" width="0" style="4" hidden="1" customWidth="1"/>
    <col min="11075" max="11264" width="9" style="4"/>
    <col min="11265" max="11265" width="3.7265625" style="4" customWidth="1"/>
    <col min="11266" max="11266" width="4.6328125" style="4" customWidth="1"/>
    <col min="11267" max="11267" width="5.26953125" style="4" customWidth="1"/>
    <col min="11268" max="11272" width="8.453125" style="4" customWidth="1"/>
    <col min="11273" max="11273" width="8.6328125" style="4" customWidth="1"/>
    <col min="11274" max="11279" width="8.453125" style="4" customWidth="1"/>
    <col min="11280" max="11281" width="0" style="4" hidden="1" customWidth="1"/>
    <col min="11282" max="11302" width="8.453125" style="4" customWidth="1"/>
    <col min="11303" max="11303" width="4.6328125" style="4" customWidth="1"/>
    <col min="11304" max="11304" width="6" style="4" customWidth="1"/>
    <col min="11305" max="11305" width="5.26953125" style="4" customWidth="1"/>
    <col min="11306" max="11316" width="8.453125" style="4" customWidth="1"/>
    <col min="11317" max="11317" width="9" style="4"/>
    <col min="11318" max="11318" width="4.08984375" style="4" customWidth="1"/>
    <col min="11319" max="11319" width="9" style="4"/>
    <col min="11320" max="11320" width="5.26953125" style="4" customWidth="1"/>
    <col min="11321" max="11329" width="9" style="4"/>
    <col min="11330" max="11330" width="0" style="4" hidden="1" customWidth="1"/>
    <col min="11331" max="11520" width="9" style="4"/>
    <col min="11521" max="11521" width="3.7265625" style="4" customWidth="1"/>
    <col min="11522" max="11522" width="4.6328125" style="4" customWidth="1"/>
    <col min="11523" max="11523" width="5.26953125" style="4" customWidth="1"/>
    <col min="11524" max="11528" width="8.453125" style="4" customWidth="1"/>
    <col min="11529" max="11529" width="8.6328125" style="4" customWidth="1"/>
    <col min="11530" max="11535" width="8.453125" style="4" customWidth="1"/>
    <col min="11536" max="11537" width="0" style="4" hidden="1" customWidth="1"/>
    <col min="11538" max="11558" width="8.453125" style="4" customWidth="1"/>
    <col min="11559" max="11559" width="4.6328125" style="4" customWidth="1"/>
    <col min="11560" max="11560" width="6" style="4" customWidth="1"/>
    <col min="11561" max="11561" width="5.26953125" style="4" customWidth="1"/>
    <col min="11562" max="11572" width="8.453125" style="4" customWidth="1"/>
    <col min="11573" max="11573" width="9" style="4"/>
    <col min="11574" max="11574" width="4.08984375" style="4" customWidth="1"/>
    <col min="11575" max="11575" width="9" style="4"/>
    <col min="11576" max="11576" width="5.26953125" style="4" customWidth="1"/>
    <col min="11577" max="11585" width="9" style="4"/>
    <col min="11586" max="11586" width="0" style="4" hidden="1" customWidth="1"/>
    <col min="11587" max="11776" width="9" style="4"/>
    <col min="11777" max="11777" width="3.7265625" style="4" customWidth="1"/>
    <col min="11778" max="11778" width="4.6328125" style="4" customWidth="1"/>
    <col min="11779" max="11779" width="5.26953125" style="4" customWidth="1"/>
    <col min="11780" max="11784" width="8.453125" style="4" customWidth="1"/>
    <col min="11785" max="11785" width="8.6328125" style="4" customWidth="1"/>
    <col min="11786" max="11791" width="8.453125" style="4" customWidth="1"/>
    <col min="11792" max="11793" width="0" style="4" hidden="1" customWidth="1"/>
    <col min="11794" max="11814" width="8.453125" style="4" customWidth="1"/>
    <col min="11815" max="11815" width="4.6328125" style="4" customWidth="1"/>
    <col min="11816" max="11816" width="6" style="4" customWidth="1"/>
    <col min="11817" max="11817" width="5.26953125" style="4" customWidth="1"/>
    <col min="11818" max="11828" width="8.453125" style="4" customWidth="1"/>
    <col min="11829" max="11829" width="9" style="4"/>
    <col min="11830" max="11830" width="4.08984375" style="4" customWidth="1"/>
    <col min="11831" max="11831" width="9" style="4"/>
    <col min="11832" max="11832" width="5.26953125" style="4" customWidth="1"/>
    <col min="11833" max="11841" width="9" style="4"/>
    <col min="11842" max="11842" width="0" style="4" hidden="1" customWidth="1"/>
    <col min="11843" max="12032" width="9" style="4"/>
    <col min="12033" max="12033" width="3.7265625" style="4" customWidth="1"/>
    <col min="12034" max="12034" width="4.6328125" style="4" customWidth="1"/>
    <col min="12035" max="12035" width="5.26953125" style="4" customWidth="1"/>
    <col min="12036" max="12040" width="8.453125" style="4" customWidth="1"/>
    <col min="12041" max="12041" width="8.6328125" style="4" customWidth="1"/>
    <col min="12042" max="12047" width="8.453125" style="4" customWidth="1"/>
    <col min="12048" max="12049" width="0" style="4" hidden="1" customWidth="1"/>
    <col min="12050" max="12070" width="8.453125" style="4" customWidth="1"/>
    <col min="12071" max="12071" width="4.6328125" style="4" customWidth="1"/>
    <col min="12072" max="12072" width="6" style="4" customWidth="1"/>
    <col min="12073" max="12073" width="5.26953125" style="4" customWidth="1"/>
    <col min="12074" max="12084" width="8.453125" style="4" customWidth="1"/>
    <col min="12085" max="12085" width="9" style="4"/>
    <col min="12086" max="12086" width="4.08984375" style="4" customWidth="1"/>
    <col min="12087" max="12087" width="9" style="4"/>
    <col min="12088" max="12088" width="5.26953125" style="4" customWidth="1"/>
    <col min="12089" max="12097" width="9" style="4"/>
    <col min="12098" max="12098" width="0" style="4" hidden="1" customWidth="1"/>
    <col min="12099" max="12288" width="9" style="4"/>
    <col min="12289" max="12289" width="3.7265625" style="4" customWidth="1"/>
    <col min="12290" max="12290" width="4.6328125" style="4" customWidth="1"/>
    <col min="12291" max="12291" width="5.26953125" style="4" customWidth="1"/>
    <col min="12292" max="12296" width="8.453125" style="4" customWidth="1"/>
    <col min="12297" max="12297" width="8.6328125" style="4" customWidth="1"/>
    <col min="12298" max="12303" width="8.453125" style="4" customWidth="1"/>
    <col min="12304" max="12305" width="0" style="4" hidden="1" customWidth="1"/>
    <col min="12306" max="12326" width="8.453125" style="4" customWidth="1"/>
    <col min="12327" max="12327" width="4.6328125" style="4" customWidth="1"/>
    <col min="12328" max="12328" width="6" style="4" customWidth="1"/>
    <col min="12329" max="12329" width="5.26953125" style="4" customWidth="1"/>
    <col min="12330" max="12340" width="8.453125" style="4" customWidth="1"/>
    <col min="12341" max="12341" width="9" style="4"/>
    <col min="12342" max="12342" width="4.08984375" style="4" customWidth="1"/>
    <col min="12343" max="12343" width="9" style="4"/>
    <col min="12344" max="12344" width="5.26953125" style="4" customWidth="1"/>
    <col min="12345" max="12353" width="9" style="4"/>
    <col min="12354" max="12354" width="0" style="4" hidden="1" customWidth="1"/>
    <col min="12355" max="12544" width="9" style="4"/>
    <col min="12545" max="12545" width="3.7265625" style="4" customWidth="1"/>
    <col min="12546" max="12546" width="4.6328125" style="4" customWidth="1"/>
    <col min="12547" max="12547" width="5.26953125" style="4" customWidth="1"/>
    <col min="12548" max="12552" width="8.453125" style="4" customWidth="1"/>
    <col min="12553" max="12553" width="8.6328125" style="4" customWidth="1"/>
    <col min="12554" max="12559" width="8.453125" style="4" customWidth="1"/>
    <col min="12560" max="12561" width="0" style="4" hidden="1" customWidth="1"/>
    <col min="12562" max="12582" width="8.453125" style="4" customWidth="1"/>
    <col min="12583" max="12583" width="4.6328125" style="4" customWidth="1"/>
    <col min="12584" max="12584" width="6" style="4" customWidth="1"/>
    <col min="12585" max="12585" width="5.26953125" style="4" customWidth="1"/>
    <col min="12586" max="12596" width="8.453125" style="4" customWidth="1"/>
    <col min="12597" max="12597" width="9" style="4"/>
    <col min="12598" max="12598" width="4.08984375" style="4" customWidth="1"/>
    <col min="12599" max="12599" width="9" style="4"/>
    <col min="12600" max="12600" width="5.26953125" style="4" customWidth="1"/>
    <col min="12601" max="12609" width="9" style="4"/>
    <col min="12610" max="12610" width="0" style="4" hidden="1" customWidth="1"/>
    <col min="12611" max="12800" width="9" style="4"/>
    <col min="12801" max="12801" width="3.7265625" style="4" customWidth="1"/>
    <col min="12802" max="12802" width="4.6328125" style="4" customWidth="1"/>
    <col min="12803" max="12803" width="5.26953125" style="4" customWidth="1"/>
    <col min="12804" max="12808" width="8.453125" style="4" customWidth="1"/>
    <col min="12809" max="12809" width="8.6328125" style="4" customWidth="1"/>
    <col min="12810" max="12815" width="8.453125" style="4" customWidth="1"/>
    <col min="12816" max="12817" width="0" style="4" hidden="1" customWidth="1"/>
    <col min="12818" max="12838" width="8.453125" style="4" customWidth="1"/>
    <col min="12839" max="12839" width="4.6328125" style="4" customWidth="1"/>
    <col min="12840" max="12840" width="6" style="4" customWidth="1"/>
    <col min="12841" max="12841" width="5.26953125" style="4" customWidth="1"/>
    <col min="12842" max="12852" width="8.453125" style="4" customWidth="1"/>
    <col min="12853" max="12853" width="9" style="4"/>
    <col min="12854" max="12854" width="4.08984375" style="4" customWidth="1"/>
    <col min="12855" max="12855" width="9" style="4"/>
    <col min="12856" max="12856" width="5.26953125" style="4" customWidth="1"/>
    <col min="12857" max="12865" width="9" style="4"/>
    <col min="12866" max="12866" width="0" style="4" hidden="1" customWidth="1"/>
    <col min="12867" max="13056" width="9" style="4"/>
    <col min="13057" max="13057" width="3.7265625" style="4" customWidth="1"/>
    <col min="13058" max="13058" width="4.6328125" style="4" customWidth="1"/>
    <col min="13059" max="13059" width="5.26953125" style="4" customWidth="1"/>
    <col min="13060" max="13064" width="8.453125" style="4" customWidth="1"/>
    <col min="13065" max="13065" width="8.6328125" style="4" customWidth="1"/>
    <col min="13066" max="13071" width="8.453125" style="4" customWidth="1"/>
    <col min="13072" max="13073" width="0" style="4" hidden="1" customWidth="1"/>
    <col min="13074" max="13094" width="8.453125" style="4" customWidth="1"/>
    <col min="13095" max="13095" width="4.6328125" style="4" customWidth="1"/>
    <col min="13096" max="13096" width="6" style="4" customWidth="1"/>
    <col min="13097" max="13097" width="5.26953125" style="4" customWidth="1"/>
    <col min="13098" max="13108" width="8.453125" style="4" customWidth="1"/>
    <col min="13109" max="13109" width="9" style="4"/>
    <col min="13110" max="13110" width="4.08984375" style="4" customWidth="1"/>
    <col min="13111" max="13111" width="9" style="4"/>
    <col min="13112" max="13112" width="5.26953125" style="4" customWidth="1"/>
    <col min="13113" max="13121" width="9" style="4"/>
    <col min="13122" max="13122" width="0" style="4" hidden="1" customWidth="1"/>
    <col min="13123" max="13312" width="9" style="4"/>
    <col min="13313" max="13313" width="3.7265625" style="4" customWidth="1"/>
    <col min="13314" max="13314" width="4.6328125" style="4" customWidth="1"/>
    <col min="13315" max="13315" width="5.26953125" style="4" customWidth="1"/>
    <col min="13316" max="13320" width="8.453125" style="4" customWidth="1"/>
    <col min="13321" max="13321" width="8.6328125" style="4" customWidth="1"/>
    <col min="13322" max="13327" width="8.453125" style="4" customWidth="1"/>
    <col min="13328" max="13329" width="0" style="4" hidden="1" customWidth="1"/>
    <col min="13330" max="13350" width="8.453125" style="4" customWidth="1"/>
    <col min="13351" max="13351" width="4.6328125" style="4" customWidth="1"/>
    <col min="13352" max="13352" width="6" style="4" customWidth="1"/>
    <col min="13353" max="13353" width="5.26953125" style="4" customWidth="1"/>
    <col min="13354" max="13364" width="8.453125" style="4" customWidth="1"/>
    <col min="13365" max="13365" width="9" style="4"/>
    <col min="13366" max="13366" width="4.08984375" style="4" customWidth="1"/>
    <col min="13367" max="13367" width="9" style="4"/>
    <col min="13368" max="13368" width="5.26953125" style="4" customWidth="1"/>
    <col min="13369" max="13377" width="9" style="4"/>
    <col min="13378" max="13378" width="0" style="4" hidden="1" customWidth="1"/>
    <col min="13379" max="13568" width="9" style="4"/>
    <col min="13569" max="13569" width="3.7265625" style="4" customWidth="1"/>
    <col min="13570" max="13570" width="4.6328125" style="4" customWidth="1"/>
    <col min="13571" max="13571" width="5.26953125" style="4" customWidth="1"/>
    <col min="13572" max="13576" width="8.453125" style="4" customWidth="1"/>
    <col min="13577" max="13577" width="8.6328125" style="4" customWidth="1"/>
    <col min="13578" max="13583" width="8.453125" style="4" customWidth="1"/>
    <col min="13584" max="13585" width="0" style="4" hidden="1" customWidth="1"/>
    <col min="13586" max="13606" width="8.453125" style="4" customWidth="1"/>
    <col min="13607" max="13607" width="4.6328125" style="4" customWidth="1"/>
    <col min="13608" max="13608" width="6" style="4" customWidth="1"/>
    <col min="13609" max="13609" width="5.26953125" style="4" customWidth="1"/>
    <col min="13610" max="13620" width="8.453125" style="4" customWidth="1"/>
    <col min="13621" max="13621" width="9" style="4"/>
    <col min="13622" max="13622" width="4.08984375" style="4" customWidth="1"/>
    <col min="13623" max="13623" width="9" style="4"/>
    <col min="13624" max="13624" width="5.26953125" style="4" customWidth="1"/>
    <col min="13625" max="13633" width="9" style="4"/>
    <col min="13634" max="13634" width="0" style="4" hidden="1" customWidth="1"/>
    <col min="13635" max="13824" width="9" style="4"/>
    <col min="13825" max="13825" width="3.7265625" style="4" customWidth="1"/>
    <col min="13826" max="13826" width="4.6328125" style="4" customWidth="1"/>
    <col min="13827" max="13827" width="5.26953125" style="4" customWidth="1"/>
    <col min="13828" max="13832" width="8.453125" style="4" customWidth="1"/>
    <col min="13833" max="13833" width="8.6328125" style="4" customWidth="1"/>
    <col min="13834" max="13839" width="8.453125" style="4" customWidth="1"/>
    <col min="13840" max="13841" width="0" style="4" hidden="1" customWidth="1"/>
    <col min="13842" max="13862" width="8.453125" style="4" customWidth="1"/>
    <col min="13863" max="13863" width="4.6328125" style="4" customWidth="1"/>
    <col min="13864" max="13864" width="6" style="4" customWidth="1"/>
    <col min="13865" max="13865" width="5.26953125" style="4" customWidth="1"/>
    <col min="13866" max="13876" width="8.453125" style="4" customWidth="1"/>
    <col min="13877" max="13877" width="9" style="4"/>
    <col min="13878" max="13878" width="4.08984375" style="4" customWidth="1"/>
    <col min="13879" max="13879" width="9" style="4"/>
    <col min="13880" max="13880" width="5.26953125" style="4" customWidth="1"/>
    <col min="13881" max="13889" width="9" style="4"/>
    <col min="13890" max="13890" width="0" style="4" hidden="1" customWidth="1"/>
    <col min="13891" max="14080" width="9" style="4"/>
    <col min="14081" max="14081" width="3.7265625" style="4" customWidth="1"/>
    <col min="14082" max="14082" width="4.6328125" style="4" customWidth="1"/>
    <col min="14083" max="14083" width="5.26953125" style="4" customWidth="1"/>
    <col min="14084" max="14088" width="8.453125" style="4" customWidth="1"/>
    <col min="14089" max="14089" width="8.6328125" style="4" customWidth="1"/>
    <col min="14090" max="14095" width="8.453125" style="4" customWidth="1"/>
    <col min="14096" max="14097" width="0" style="4" hidden="1" customWidth="1"/>
    <col min="14098" max="14118" width="8.453125" style="4" customWidth="1"/>
    <col min="14119" max="14119" width="4.6328125" style="4" customWidth="1"/>
    <col min="14120" max="14120" width="6" style="4" customWidth="1"/>
    <col min="14121" max="14121" width="5.26953125" style="4" customWidth="1"/>
    <col min="14122" max="14132" width="8.453125" style="4" customWidth="1"/>
    <col min="14133" max="14133" width="9" style="4"/>
    <col min="14134" max="14134" width="4.08984375" style="4" customWidth="1"/>
    <col min="14135" max="14135" width="9" style="4"/>
    <col min="14136" max="14136" width="5.26953125" style="4" customWidth="1"/>
    <col min="14137" max="14145" width="9" style="4"/>
    <col min="14146" max="14146" width="0" style="4" hidden="1" customWidth="1"/>
    <col min="14147" max="14336" width="9" style="4"/>
    <col min="14337" max="14337" width="3.7265625" style="4" customWidth="1"/>
    <col min="14338" max="14338" width="4.6328125" style="4" customWidth="1"/>
    <col min="14339" max="14339" width="5.26953125" style="4" customWidth="1"/>
    <col min="14340" max="14344" width="8.453125" style="4" customWidth="1"/>
    <col min="14345" max="14345" width="8.6328125" style="4" customWidth="1"/>
    <col min="14346" max="14351" width="8.453125" style="4" customWidth="1"/>
    <col min="14352" max="14353" width="0" style="4" hidden="1" customWidth="1"/>
    <col min="14354" max="14374" width="8.453125" style="4" customWidth="1"/>
    <col min="14375" max="14375" width="4.6328125" style="4" customWidth="1"/>
    <col min="14376" max="14376" width="6" style="4" customWidth="1"/>
    <col min="14377" max="14377" width="5.26953125" style="4" customWidth="1"/>
    <col min="14378" max="14388" width="8.453125" style="4" customWidth="1"/>
    <col min="14389" max="14389" width="9" style="4"/>
    <col min="14390" max="14390" width="4.08984375" style="4" customWidth="1"/>
    <col min="14391" max="14391" width="9" style="4"/>
    <col min="14392" max="14392" width="5.26953125" style="4" customWidth="1"/>
    <col min="14393" max="14401" width="9" style="4"/>
    <col min="14402" max="14402" width="0" style="4" hidden="1" customWidth="1"/>
    <col min="14403" max="14592" width="9" style="4"/>
    <col min="14593" max="14593" width="3.7265625" style="4" customWidth="1"/>
    <col min="14594" max="14594" width="4.6328125" style="4" customWidth="1"/>
    <col min="14595" max="14595" width="5.26953125" style="4" customWidth="1"/>
    <col min="14596" max="14600" width="8.453125" style="4" customWidth="1"/>
    <col min="14601" max="14601" width="8.6328125" style="4" customWidth="1"/>
    <col min="14602" max="14607" width="8.453125" style="4" customWidth="1"/>
    <col min="14608" max="14609" width="0" style="4" hidden="1" customWidth="1"/>
    <col min="14610" max="14630" width="8.453125" style="4" customWidth="1"/>
    <col min="14631" max="14631" width="4.6328125" style="4" customWidth="1"/>
    <col min="14632" max="14632" width="6" style="4" customWidth="1"/>
    <col min="14633" max="14633" width="5.26953125" style="4" customWidth="1"/>
    <col min="14634" max="14644" width="8.453125" style="4" customWidth="1"/>
    <col min="14645" max="14645" width="9" style="4"/>
    <col min="14646" max="14646" width="4.08984375" style="4" customWidth="1"/>
    <col min="14647" max="14647" width="9" style="4"/>
    <col min="14648" max="14648" width="5.26953125" style="4" customWidth="1"/>
    <col min="14649" max="14657" width="9" style="4"/>
    <col min="14658" max="14658" width="0" style="4" hidden="1" customWidth="1"/>
    <col min="14659" max="14848" width="9" style="4"/>
    <col min="14849" max="14849" width="3.7265625" style="4" customWidth="1"/>
    <col min="14850" max="14850" width="4.6328125" style="4" customWidth="1"/>
    <col min="14851" max="14851" width="5.26953125" style="4" customWidth="1"/>
    <col min="14852" max="14856" width="8.453125" style="4" customWidth="1"/>
    <col min="14857" max="14857" width="8.6328125" style="4" customWidth="1"/>
    <col min="14858" max="14863" width="8.453125" style="4" customWidth="1"/>
    <col min="14864" max="14865" width="0" style="4" hidden="1" customWidth="1"/>
    <col min="14866" max="14886" width="8.453125" style="4" customWidth="1"/>
    <col min="14887" max="14887" width="4.6328125" style="4" customWidth="1"/>
    <col min="14888" max="14888" width="6" style="4" customWidth="1"/>
    <col min="14889" max="14889" width="5.26953125" style="4" customWidth="1"/>
    <col min="14890" max="14900" width="8.453125" style="4" customWidth="1"/>
    <col min="14901" max="14901" width="9" style="4"/>
    <col min="14902" max="14902" width="4.08984375" style="4" customWidth="1"/>
    <col min="14903" max="14903" width="9" style="4"/>
    <col min="14904" max="14904" width="5.26953125" style="4" customWidth="1"/>
    <col min="14905" max="14913" width="9" style="4"/>
    <col min="14914" max="14914" width="0" style="4" hidden="1" customWidth="1"/>
    <col min="14915" max="15104" width="9" style="4"/>
    <col min="15105" max="15105" width="3.7265625" style="4" customWidth="1"/>
    <col min="15106" max="15106" width="4.6328125" style="4" customWidth="1"/>
    <col min="15107" max="15107" width="5.26953125" style="4" customWidth="1"/>
    <col min="15108" max="15112" width="8.453125" style="4" customWidth="1"/>
    <col min="15113" max="15113" width="8.6328125" style="4" customWidth="1"/>
    <col min="15114" max="15119" width="8.453125" style="4" customWidth="1"/>
    <col min="15120" max="15121" width="0" style="4" hidden="1" customWidth="1"/>
    <col min="15122" max="15142" width="8.453125" style="4" customWidth="1"/>
    <col min="15143" max="15143" width="4.6328125" style="4" customWidth="1"/>
    <col min="15144" max="15144" width="6" style="4" customWidth="1"/>
    <col min="15145" max="15145" width="5.26953125" style="4" customWidth="1"/>
    <col min="15146" max="15156" width="8.453125" style="4" customWidth="1"/>
    <col min="15157" max="15157" width="9" style="4"/>
    <col min="15158" max="15158" width="4.08984375" style="4" customWidth="1"/>
    <col min="15159" max="15159" width="9" style="4"/>
    <col min="15160" max="15160" width="5.26953125" style="4" customWidth="1"/>
    <col min="15161" max="15169" width="9" style="4"/>
    <col min="15170" max="15170" width="0" style="4" hidden="1" customWidth="1"/>
    <col min="15171" max="15360" width="9" style="4"/>
    <col min="15361" max="15361" width="3.7265625" style="4" customWidth="1"/>
    <col min="15362" max="15362" width="4.6328125" style="4" customWidth="1"/>
    <col min="15363" max="15363" width="5.26953125" style="4" customWidth="1"/>
    <col min="15364" max="15368" width="8.453125" style="4" customWidth="1"/>
    <col min="15369" max="15369" width="8.6328125" style="4" customWidth="1"/>
    <col min="15370" max="15375" width="8.453125" style="4" customWidth="1"/>
    <col min="15376" max="15377" width="0" style="4" hidden="1" customWidth="1"/>
    <col min="15378" max="15398" width="8.453125" style="4" customWidth="1"/>
    <col min="15399" max="15399" width="4.6328125" style="4" customWidth="1"/>
    <col min="15400" max="15400" width="6" style="4" customWidth="1"/>
    <col min="15401" max="15401" width="5.26953125" style="4" customWidth="1"/>
    <col min="15402" max="15412" width="8.453125" style="4" customWidth="1"/>
    <col min="15413" max="15413" width="9" style="4"/>
    <col min="15414" max="15414" width="4.08984375" style="4" customWidth="1"/>
    <col min="15415" max="15415" width="9" style="4"/>
    <col min="15416" max="15416" width="5.26953125" style="4" customWidth="1"/>
    <col min="15417" max="15425" width="9" style="4"/>
    <col min="15426" max="15426" width="0" style="4" hidden="1" customWidth="1"/>
    <col min="15427" max="15616" width="9" style="4"/>
    <col min="15617" max="15617" width="3.7265625" style="4" customWidth="1"/>
    <col min="15618" max="15618" width="4.6328125" style="4" customWidth="1"/>
    <col min="15619" max="15619" width="5.26953125" style="4" customWidth="1"/>
    <col min="15620" max="15624" width="8.453125" style="4" customWidth="1"/>
    <col min="15625" max="15625" width="8.6328125" style="4" customWidth="1"/>
    <col min="15626" max="15631" width="8.453125" style="4" customWidth="1"/>
    <col min="15632" max="15633" width="0" style="4" hidden="1" customWidth="1"/>
    <col min="15634" max="15654" width="8.453125" style="4" customWidth="1"/>
    <col min="15655" max="15655" width="4.6328125" style="4" customWidth="1"/>
    <col min="15656" max="15656" width="6" style="4" customWidth="1"/>
    <col min="15657" max="15657" width="5.26953125" style="4" customWidth="1"/>
    <col min="15658" max="15668" width="8.453125" style="4" customWidth="1"/>
    <col min="15669" max="15669" width="9" style="4"/>
    <col min="15670" max="15670" width="4.08984375" style="4" customWidth="1"/>
    <col min="15671" max="15671" width="9" style="4"/>
    <col min="15672" max="15672" width="5.26953125" style="4" customWidth="1"/>
    <col min="15673" max="15681" width="9" style="4"/>
    <col min="15682" max="15682" width="0" style="4" hidden="1" customWidth="1"/>
    <col min="15683" max="15872" width="9" style="4"/>
    <col min="15873" max="15873" width="3.7265625" style="4" customWidth="1"/>
    <col min="15874" max="15874" width="4.6328125" style="4" customWidth="1"/>
    <col min="15875" max="15875" width="5.26953125" style="4" customWidth="1"/>
    <col min="15876" max="15880" width="8.453125" style="4" customWidth="1"/>
    <col min="15881" max="15881" width="8.6328125" style="4" customWidth="1"/>
    <col min="15882" max="15887" width="8.453125" style="4" customWidth="1"/>
    <col min="15888" max="15889" width="0" style="4" hidden="1" customWidth="1"/>
    <col min="15890" max="15910" width="8.453125" style="4" customWidth="1"/>
    <col min="15911" max="15911" width="4.6328125" style="4" customWidth="1"/>
    <col min="15912" max="15912" width="6" style="4" customWidth="1"/>
    <col min="15913" max="15913" width="5.26953125" style="4" customWidth="1"/>
    <col min="15914" max="15924" width="8.453125" style="4" customWidth="1"/>
    <col min="15925" max="15925" width="9" style="4"/>
    <col min="15926" max="15926" width="4.08984375" style="4" customWidth="1"/>
    <col min="15927" max="15927" width="9" style="4"/>
    <col min="15928" max="15928" width="5.26953125" style="4" customWidth="1"/>
    <col min="15929" max="15937" width="9" style="4"/>
    <col min="15938" max="15938" width="0" style="4" hidden="1" customWidth="1"/>
    <col min="15939" max="16128" width="9" style="4"/>
    <col min="16129" max="16129" width="3.7265625" style="4" customWidth="1"/>
    <col min="16130" max="16130" width="4.6328125" style="4" customWidth="1"/>
    <col min="16131" max="16131" width="5.26953125" style="4" customWidth="1"/>
    <col min="16132" max="16136" width="8.453125" style="4" customWidth="1"/>
    <col min="16137" max="16137" width="8.6328125" style="4" customWidth="1"/>
    <col min="16138" max="16143" width="8.453125" style="4" customWidth="1"/>
    <col min="16144" max="16145" width="0" style="4" hidden="1" customWidth="1"/>
    <col min="16146" max="16166" width="8.453125" style="4" customWidth="1"/>
    <col min="16167" max="16167" width="4.6328125" style="4" customWidth="1"/>
    <col min="16168" max="16168" width="6" style="4" customWidth="1"/>
    <col min="16169" max="16169" width="5.26953125" style="4" customWidth="1"/>
    <col min="16170" max="16180" width="8.453125" style="4" customWidth="1"/>
    <col min="16181" max="16181" width="9" style="4"/>
    <col min="16182" max="16182" width="4.08984375" style="4" customWidth="1"/>
    <col min="16183" max="16183" width="9" style="4"/>
    <col min="16184" max="16184" width="5.26953125" style="4" customWidth="1"/>
    <col min="16185" max="16193" width="9" style="4"/>
    <col min="16194" max="16194" width="0" style="4" hidden="1" customWidth="1"/>
    <col min="16195" max="16384" width="9" style="4"/>
  </cols>
  <sheetData>
    <row r="1" spans="1:90">
      <c r="A1" s="1"/>
      <c r="B1" s="2" t="s">
        <v>302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3" t="s">
        <v>9</v>
      </c>
      <c r="AD1" s="3"/>
      <c r="AE1" s="3"/>
      <c r="AF1" s="3"/>
      <c r="AG1" s="3"/>
      <c r="AH1" s="3"/>
      <c r="AI1" s="3"/>
      <c r="AJ1" s="3"/>
      <c r="AK1" s="1"/>
      <c r="AL1" s="2" t="s">
        <v>303</v>
      </c>
      <c r="AM1" s="1"/>
      <c r="AN1" s="1"/>
      <c r="AO1" s="1"/>
      <c r="AP1" s="1"/>
      <c r="AQ1" s="1"/>
      <c r="AR1" s="1"/>
      <c r="AS1" s="1"/>
      <c r="AT1" s="1"/>
      <c r="AU1" s="1"/>
      <c r="AV1" s="1" t="s">
        <v>11</v>
      </c>
      <c r="AW1" s="1"/>
      <c r="AX1" s="1"/>
      <c r="AZ1" s="1"/>
      <c r="BA1" s="2" t="s">
        <v>304</v>
      </c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3" t="s">
        <v>9</v>
      </c>
      <c r="CD1" s="3"/>
      <c r="CE1" s="3"/>
      <c r="CF1" s="3"/>
      <c r="CG1" s="3"/>
      <c r="CH1" s="3"/>
      <c r="CI1" s="3"/>
      <c r="CJ1" s="3"/>
    </row>
    <row r="2" spans="1:90" ht="36" customHeight="1">
      <c r="A2" s="5" t="s">
        <v>12</v>
      </c>
      <c r="B2" s="6"/>
      <c r="C2" s="5"/>
      <c r="D2" s="7" t="s">
        <v>13</v>
      </c>
      <c r="E2" s="7" t="s">
        <v>14</v>
      </c>
      <c r="F2" s="197" t="s">
        <v>305</v>
      </c>
      <c r="G2" s="7" t="s">
        <v>15</v>
      </c>
      <c r="H2" s="7" t="s">
        <v>16</v>
      </c>
      <c r="I2" s="197" t="s">
        <v>17</v>
      </c>
      <c r="J2" s="197" t="s">
        <v>20</v>
      </c>
      <c r="K2" s="197" t="s">
        <v>306</v>
      </c>
      <c r="L2" s="7" t="s">
        <v>307</v>
      </c>
      <c r="M2" s="7" t="s">
        <v>21</v>
      </c>
      <c r="N2" s="197" t="s">
        <v>22</v>
      </c>
      <c r="O2" s="197" t="s">
        <v>308</v>
      </c>
      <c r="P2" s="197" t="s">
        <v>25</v>
      </c>
      <c r="Q2" s="7" t="s">
        <v>309</v>
      </c>
      <c r="R2" s="7" t="s">
        <v>310</v>
      </c>
      <c r="S2" s="197" t="s">
        <v>26</v>
      </c>
      <c r="T2" s="197" t="s">
        <v>27</v>
      </c>
      <c r="U2" s="7" t="s">
        <v>311</v>
      </c>
      <c r="V2" s="7" t="s">
        <v>312</v>
      </c>
      <c r="W2" s="197" t="s">
        <v>313</v>
      </c>
      <c r="X2" s="197" t="s">
        <v>29</v>
      </c>
      <c r="Y2" s="197" t="s">
        <v>30</v>
      </c>
      <c r="Z2" s="197" t="s">
        <v>32</v>
      </c>
      <c r="AA2" s="197" t="s">
        <v>33</v>
      </c>
      <c r="AB2" s="7" t="s">
        <v>314</v>
      </c>
      <c r="AC2" s="7" t="s">
        <v>37</v>
      </c>
      <c r="AD2" s="7" t="s">
        <v>36</v>
      </c>
      <c r="AE2" s="7" t="s">
        <v>38</v>
      </c>
      <c r="AF2" s="7" t="s">
        <v>34</v>
      </c>
      <c r="AG2" s="7" t="s">
        <v>35</v>
      </c>
      <c r="AH2" s="7" t="s">
        <v>39</v>
      </c>
      <c r="AI2" s="197" t="s">
        <v>40</v>
      </c>
      <c r="AJ2" s="7" t="s">
        <v>315</v>
      </c>
      <c r="AK2" s="5" t="s">
        <v>12</v>
      </c>
      <c r="AL2" s="6"/>
      <c r="AM2" s="5"/>
      <c r="AN2" s="7" t="s">
        <v>43</v>
      </c>
      <c r="AO2" s="7" t="s">
        <v>44</v>
      </c>
      <c r="AP2" s="7" t="s">
        <v>45</v>
      </c>
      <c r="AQ2" s="7" t="s">
        <v>46</v>
      </c>
      <c r="AR2" s="7" t="s">
        <v>47</v>
      </c>
      <c r="AS2" s="7" t="s">
        <v>48</v>
      </c>
      <c r="AT2" s="7" t="s">
        <v>49</v>
      </c>
      <c r="AU2" s="7" t="s">
        <v>50</v>
      </c>
      <c r="AV2" s="7" t="s">
        <v>51</v>
      </c>
      <c r="AW2" s="7" t="s">
        <v>52</v>
      </c>
      <c r="AX2" s="7" t="s">
        <v>53</v>
      </c>
      <c r="AZ2" s="5" t="s">
        <v>12</v>
      </c>
      <c r="BA2" s="6"/>
      <c r="BB2" s="5"/>
      <c r="BC2" s="7" t="s">
        <v>13</v>
      </c>
      <c r="BD2" s="7" t="s">
        <v>14</v>
      </c>
      <c r="BE2" s="197" t="s">
        <v>305</v>
      </c>
      <c r="BF2" s="7" t="s">
        <v>15</v>
      </c>
      <c r="BG2" s="7" t="s">
        <v>16</v>
      </c>
      <c r="BH2" s="197" t="s">
        <v>17</v>
      </c>
      <c r="BI2" s="197" t="s">
        <v>20</v>
      </c>
      <c r="BJ2" s="197" t="s">
        <v>306</v>
      </c>
      <c r="BK2" s="7" t="s">
        <v>307</v>
      </c>
      <c r="BL2" s="197" t="s">
        <v>22</v>
      </c>
      <c r="BM2" s="197" t="s">
        <v>308</v>
      </c>
      <c r="BN2" s="7" t="s">
        <v>23</v>
      </c>
      <c r="BO2" s="7" t="s">
        <v>24</v>
      </c>
      <c r="BP2" s="197" t="s">
        <v>25</v>
      </c>
      <c r="BQ2" s="7" t="s">
        <v>309</v>
      </c>
      <c r="BR2" s="7" t="s">
        <v>310</v>
      </c>
      <c r="BS2" s="197" t="s">
        <v>26</v>
      </c>
      <c r="BT2" s="197" t="s">
        <v>27</v>
      </c>
      <c r="BU2" s="7" t="s">
        <v>311</v>
      </c>
      <c r="BV2" s="7" t="s">
        <v>312</v>
      </c>
      <c r="BW2" s="197" t="s">
        <v>313</v>
      </c>
      <c r="BX2" s="197" t="s">
        <v>29</v>
      </c>
      <c r="BY2" s="197" t="s">
        <v>30</v>
      </c>
      <c r="BZ2" s="197" t="s">
        <v>32</v>
      </c>
      <c r="CA2" s="197" t="s">
        <v>33</v>
      </c>
      <c r="CB2" s="7" t="s">
        <v>314</v>
      </c>
      <c r="CC2" s="7" t="s">
        <v>37</v>
      </c>
      <c r="CD2" s="7" t="s">
        <v>36</v>
      </c>
      <c r="CE2" s="7" t="s">
        <v>38</v>
      </c>
      <c r="CF2" s="7" t="s">
        <v>34</v>
      </c>
      <c r="CG2" s="7" t="s">
        <v>35</v>
      </c>
      <c r="CH2" s="7" t="s">
        <v>39</v>
      </c>
      <c r="CI2" s="197" t="s">
        <v>40</v>
      </c>
      <c r="CJ2" s="7" t="s">
        <v>315</v>
      </c>
    </row>
    <row r="3" spans="1:90">
      <c r="A3" s="8"/>
      <c r="B3" s="9" t="s">
        <v>316</v>
      </c>
      <c r="C3" s="9"/>
      <c r="D3" s="10">
        <f>ROUND(SUM(D17:D28)/12,1)</f>
        <v>100.3</v>
      </c>
      <c r="E3" s="10">
        <f t="shared" ref="E3:AI3" si="0">ROUND(SUM(E17:E28)/12,1)</f>
        <v>100.3</v>
      </c>
      <c r="F3" s="10">
        <f t="shared" si="0"/>
        <v>101.9</v>
      </c>
      <c r="G3" s="10">
        <f t="shared" si="0"/>
        <v>101</v>
      </c>
      <c r="H3" s="10">
        <f t="shared" si="0"/>
        <v>106.3</v>
      </c>
      <c r="I3" s="10">
        <f t="shared" si="0"/>
        <v>103.3</v>
      </c>
      <c r="J3" s="10">
        <f t="shared" si="0"/>
        <v>94.5</v>
      </c>
      <c r="K3" s="10">
        <f t="shared" si="0"/>
        <v>112.4</v>
      </c>
      <c r="L3" s="10">
        <f t="shared" si="0"/>
        <v>113.6</v>
      </c>
      <c r="M3" s="10">
        <f t="shared" si="0"/>
        <v>86.2</v>
      </c>
      <c r="N3" s="10">
        <f t="shared" si="0"/>
        <v>98.2</v>
      </c>
      <c r="O3" s="10">
        <f t="shared" si="0"/>
        <v>97.1</v>
      </c>
      <c r="P3" s="10">
        <f t="shared" si="0"/>
        <v>94.6</v>
      </c>
      <c r="Q3" s="10">
        <f t="shared" si="0"/>
        <v>94.1</v>
      </c>
      <c r="R3" s="10">
        <f t="shared" si="0"/>
        <v>95</v>
      </c>
      <c r="S3" s="10">
        <f t="shared" si="0"/>
        <v>90.5</v>
      </c>
      <c r="T3" s="10">
        <f t="shared" si="0"/>
        <v>98.1</v>
      </c>
      <c r="U3" s="10">
        <f t="shared" si="0"/>
        <v>92.5</v>
      </c>
      <c r="V3" s="10">
        <f t="shared" si="0"/>
        <v>100</v>
      </c>
      <c r="W3" s="10">
        <f t="shared" si="0"/>
        <v>100.6</v>
      </c>
      <c r="X3" s="10">
        <f t="shared" si="0"/>
        <v>102.3</v>
      </c>
      <c r="Y3" s="10">
        <f t="shared" si="0"/>
        <v>106.3</v>
      </c>
      <c r="Z3" s="10">
        <f t="shared" si="0"/>
        <v>101.5</v>
      </c>
      <c r="AA3" s="10">
        <f t="shared" si="0"/>
        <v>108.4</v>
      </c>
      <c r="AB3" s="10">
        <f t="shared" si="0"/>
        <v>104.3</v>
      </c>
      <c r="AC3" s="10">
        <f t="shared" si="0"/>
        <v>213.2</v>
      </c>
      <c r="AD3" s="10">
        <f t="shared" si="0"/>
        <v>87.5</v>
      </c>
      <c r="AE3" s="10">
        <f t="shared" si="0"/>
        <v>138.19999999999999</v>
      </c>
      <c r="AF3" s="10">
        <f t="shared" si="0"/>
        <v>108.2</v>
      </c>
      <c r="AG3" s="10">
        <f t="shared" si="0"/>
        <v>83.6</v>
      </c>
      <c r="AH3" s="10">
        <f t="shared" si="0"/>
        <v>103.3</v>
      </c>
      <c r="AI3" s="10">
        <f t="shared" si="0"/>
        <v>79.7</v>
      </c>
      <c r="AJ3" s="10">
        <f>ROUND(SUM(AJ17:AJ28)/12,1)</f>
        <v>103.4</v>
      </c>
      <c r="AK3" s="8"/>
      <c r="AL3" s="9" t="s">
        <v>316</v>
      </c>
      <c r="AM3" s="9"/>
      <c r="AN3" s="10">
        <f t="shared" ref="AN3:AX3" si="1">ROUND(SUM(AN17:AN28)/12,1)</f>
        <v>100.3</v>
      </c>
      <c r="AO3" s="10">
        <f t="shared" si="1"/>
        <v>100.1</v>
      </c>
      <c r="AP3" s="10">
        <f t="shared" si="1"/>
        <v>99.8</v>
      </c>
      <c r="AQ3" s="10">
        <f t="shared" si="1"/>
        <v>99.2</v>
      </c>
      <c r="AR3" s="10">
        <f t="shared" si="1"/>
        <v>101.3</v>
      </c>
      <c r="AS3" s="10">
        <f t="shared" si="1"/>
        <v>100.4</v>
      </c>
      <c r="AT3" s="10">
        <f t="shared" si="1"/>
        <v>96.6</v>
      </c>
      <c r="AU3" s="10">
        <f t="shared" si="1"/>
        <v>101.4</v>
      </c>
      <c r="AV3" s="10">
        <f t="shared" si="1"/>
        <v>100.5</v>
      </c>
      <c r="AW3" s="10">
        <f t="shared" si="1"/>
        <v>99.9</v>
      </c>
      <c r="AX3" s="10">
        <f t="shared" si="1"/>
        <v>112.6</v>
      </c>
      <c r="AY3" s="11"/>
      <c r="AZ3" s="8"/>
      <c r="BA3" s="9" t="s">
        <v>316</v>
      </c>
      <c r="BB3" s="9"/>
      <c r="BC3" s="10">
        <f>ROUND(SUM(BC17:BC28)/12,1)</f>
        <v>99.9</v>
      </c>
      <c r="BD3" s="10">
        <f t="shared" ref="BD3:CI3" si="2">ROUND(SUM(BD17:BD28)/12,1)</f>
        <v>99.9</v>
      </c>
      <c r="BE3" s="10">
        <f t="shared" si="2"/>
        <v>100</v>
      </c>
      <c r="BF3" s="10">
        <f t="shared" si="2"/>
        <v>99.9</v>
      </c>
      <c r="BG3" s="10">
        <f t="shared" si="2"/>
        <v>100.1</v>
      </c>
      <c r="BH3" s="10">
        <f t="shared" si="2"/>
        <v>100.1</v>
      </c>
      <c r="BI3" s="10">
        <f t="shared" si="2"/>
        <v>99.9</v>
      </c>
      <c r="BJ3" s="10">
        <f t="shared" si="2"/>
        <v>99.4</v>
      </c>
      <c r="BK3" s="10">
        <f t="shared" si="2"/>
        <v>99.4</v>
      </c>
      <c r="BL3" s="10">
        <f t="shared" si="2"/>
        <v>99.9</v>
      </c>
      <c r="BM3" s="10">
        <f t="shared" si="2"/>
        <v>99.7</v>
      </c>
      <c r="BN3" s="10" t="e">
        <f t="shared" si="2"/>
        <v>#REF!</v>
      </c>
      <c r="BO3" s="10" t="e">
        <f t="shared" si="2"/>
        <v>#REF!</v>
      </c>
      <c r="BP3" s="10">
        <f t="shared" si="2"/>
        <v>99.9</v>
      </c>
      <c r="BQ3" s="10">
        <f t="shared" si="2"/>
        <v>100</v>
      </c>
      <c r="BR3" s="10">
        <f t="shared" si="2"/>
        <v>99.9</v>
      </c>
      <c r="BS3" s="10">
        <f t="shared" si="2"/>
        <v>100.1</v>
      </c>
      <c r="BT3" s="10">
        <f t="shared" si="2"/>
        <v>100</v>
      </c>
      <c r="BU3" s="10">
        <f t="shared" si="2"/>
        <v>93.4</v>
      </c>
      <c r="BV3" s="10">
        <f t="shared" si="2"/>
        <v>103.4</v>
      </c>
      <c r="BW3" s="10">
        <f t="shared" si="2"/>
        <v>99.8</v>
      </c>
      <c r="BX3" s="10">
        <f t="shared" si="2"/>
        <v>100.1</v>
      </c>
      <c r="BY3" s="10">
        <f t="shared" si="2"/>
        <v>100</v>
      </c>
      <c r="BZ3" s="10">
        <f t="shared" si="2"/>
        <v>100</v>
      </c>
      <c r="CA3" s="10">
        <f t="shared" si="2"/>
        <v>100.1</v>
      </c>
      <c r="CB3" s="10">
        <f t="shared" si="2"/>
        <v>100.2</v>
      </c>
      <c r="CC3" s="10">
        <f t="shared" si="2"/>
        <v>100.4</v>
      </c>
      <c r="CD3" s="10">
        <f t="shared" si="2"/>
        <v>100.5</v>
      </c>
      <c r="CE3" s="10">
        <f t="shared" si="2"/>
        <v>100.3</v>
      </c>
      <c r="CF3" s="10">
        <f t="shared" si="2"/>
        <v>99.9</v>
      </c>
      <c r="CG3" s="10">
        <f t="shared" si="2"/>
        <v>99.9</v>
      </c>
      <c r="CH3" s="10">
        <f t="shared" si="2"/>
        <v>100.1</v>
      </c>
      <c r="CI3" s="10">
        <f t="shared" si="2"/>
        <v>100.1</v>
      </c>
      <c r="CJ3" s="10">
        <f>ROUND(SUM(CJ17:CJ28)/12,1)</f>
        <v>99.6</v>
      </c>
    </row>
    <row r="4" spans="1:90">
      <c r="A4" s="8"/>
      <c r="B4" s="9" t="s">
        <v>317</v>
      </c>
      <c r="C4" s="9"/>
      <c r="D4" s="10">
        <f>ROUND(SUM(D29:D40)/12,1)</f>
        <v>101.3</v>
      </c>
      <c r="E4" s="10">
        <f t="shared" ref="E4:AI4" si="3">ROUND(SUM(E29:E40)/12,1)</f>
        <v>101.3</v>
      </c>
      <c r="F4" s="10">
        <f t="shared" si="3"/>
        <v>102.7</v>
      </c>
      <c r="G4" s="10">
        <f t="shared" si="3"/>
        <v>103.2</v>
      </c>
      <c r="H4" s="10">
        <f t="shared" si="3"/>
        <v>100.1</v>
      </c>
      <c r="I4" s="10">
        <f t="shared" si="3"/>
        <v>103.3</v>
      </c>
      <c r="J4" s="10">
        <f t="shared" si="3"/>
        <v>102.6</v>
      </c>
      <c r="K4" s="10">
        <f t="shared" si="3"/>
        <v>105.5</v>
      </c>
      <c r="L4" s="10">
        <f t="shared" si="3"/>
        <v>105.9</v>
      </c>
      <c r="M4" s="10">
        <f t="shared" si="3"/>
        <v>96.1</v>
      </c>
      <c r="N4" s="10">
        <f t="shared" si="3"/>
        <v>102.9</v>
      </c>
      <c r="O4" s="10">
        <f t="shared" si="3"/>
        <v>103.6</v>
      </c>
      <c r="P4" s="10">
        <f t="shared" si="3"/>
        <v>97.1</v>
      </c>
      <c r="Q4" s="10">
        <f t="shared" si="3"/>
        <v>103.4</v>
      </c>
      <c r="R4" s="10">
        <f t="shared" si="3"/>
        <v>89.9</v>
      </c>
      <c r="S4" s="10">
        <f t="shared" si="3"/>
        <v>94.1</v>
      </c>
      <c r="T4" s="10">
        <f t="shared" si="3"/>
        <v>98.6</v>
      </c>
      <c r="U4" s="10">
        <f t="shared" si="3"/>
        <v>100.1</v>
      </c>
      <c r="V4" s="10">
        <f t="shared" si="3"/>
        <v>98.1</v>
      </c>
      <c r="W4" s="10">
        <f t="shared" si="3"/>
        <v>99.9</v>
      </c>
      <c r="X4" s="10">
        <f t="shared" si="3"/>
        <v>102.3</v>
      </c>
      <c r="Y4" s="10">
        <f t="shared" si="3"/>
        <v>100.2</v>
      </c>
      <c r="Z4" s="10">
        <f t="shared" si="3"/>
        <v>98.7</v>
      </c>
      <c r="AA4" s="10">
        <f t="shared" si="3"/>
        <v>102</v>
      </c>
      <c r="AB4" s="10">
        <f t="shared" si="3"/>
        <v>105.6</v>
      </c>
      <c r="AC4" s="10">
        <f t="shared" si="3"/>
        <v>113.8</v>
      </c>
      <c r="AD4" s="10">
        <f t="shared" si="3"/>
        <v>97.8</v>
      </c>
      <c r="AE4" s="10">
        <f t="shared" si="3"/>
        <v>124.9</v>
      </c>
      <c r="AF4" s="10">
        <f t="shared" si="3"/>
        <v>105.6</v>
      </c>
      <c r="AG4" s="10">
        <f t="shared" si="3"/>
        <v>80.7</v>
      </c>
      <c r="AH4" s="10">
        <f t="shared" si="3"/>
        <v>104.7</v>
      </c>
      <c r="AI4" s="10">
        <f t="shared" si="3"/>
        <v>93</v>
      </c>
      <c r="AJ4" s="10">
        <f>ROUND(SUM(AJ29:AJ40)/12,1)</f>
        <v>104</v>
      </c>
      <c r="AK4" s="8"/>
      <c r="AL4" s="9" t="s">
        <v>317</v>
      </c>
      <c r="AM4" s="9"/>
      <c r="AN4" s="10">
        <f t="shared" ref="AN4:AX4" si="4">ROUND(SUM(AN29:AN40)/12,1)</f>
        <v>101.3</v>
      </c>
      <c r="AO4" s="10">
        <f t="shared" si="4"/>
        <v>100.9</v>
      </c>
      <c r="AP4" s="10">
        <f t="shared" si="4"/>
        <v>101.4</v>
      </c>
      <c r="AQ4" s="10">
        <f t="shared" si="4"/>
        <v>102.8</v>
      </c>
      <c r="AR4" s="10">
        <f t="shared" si="4"/>
        <v>97.9</v>
      </c>
      <c r="AS4" s="10">
        <f t="shared" si="4"/>
        <v>100.3</v>
      </c>
      <c r="AT4" s="10">
        <f t="shared" si="4"/>
        <v>104.4</v>
      </c>
      <c r="AU4" s="10">
        <f t="shared" si="4"/>
        <v>99.2</v>
      </c>
      <c r="AV4" s="10">
        <f t="shared" si="4"/>
        <v>101.6</v>
      </c>
      <c r="AW4" s="10">
        <f t="shared" si="4"/>
        <v>101.3</v>
      </c>
      <c r="AX4" s="10">
        <f t="shared" si="4"/>
        <v>108.4</v>
      </c>
      <c r="AY4" s="11"/>
      <c r="AZ4" s="8"/>
      <c r="BA4" s="9" t="s">
        <v>317</v>
      </c>
      <c r="BB4" s="9"/>
      <c r="BC4" s="10">
        <f>ROUND(SUM(BC29:BC40)/12,1)</f>
        <v>99.9</v>
      </c>
      <c r="BD4" s="10">
        <f t="shared" ref="BD4:CI4" si="5">ROUND(SUM(BD29:BD40)/12,1)</f>
        <v>99.9</v>
      </c>
      <c r="BE4" s="10">
        <f t="shared" si="5"/>
        <v>99.9</v>
      </c>
      <c r="BF4" s="10">
        <f t="shared" si="5"/>
        <v>100</v>
      </c>
      <c r="BG4" s="10">
        <f t="shared" si="5"/>
        <v>99.9</v>
      </c>
      <c r="BH4" s="10">
        <f t="shared" si="5"/>
        <v>100</v>
      </c>
      <c r="BI4" s="10">
        <f t="shared" si="5"/>
        <v>99.8</v>
      </c>
      <c r="BJ4" s="10">
        <f t="shared" si="5"/>
        <v>99.6</v>
      </c>
      <c r="BK4" s="10">
        <f t="shared" si="5"/>
        <v>99.5</v>
      </c>
      <c r="BL4" s="10">
        <f t="shared" si="5"/>
        <v>100.1</v>
      </c>
      <c r="BM4" s="10">
        <f t="shared" si="5"/>
        <v>99.7</v>
      </c>
      <c r="BN4" s="10" t="e">
        <f t="shared" si="5"/>
        <v>#REF!</v>
      </c>
      <c r="BO4" s="10" t="e">
        <f t="shared" si="5"/>
        <v>#REF!</v>
      </c>
      <c r="BP4" s="10">
        <f t="shared" si="5"/>
        <v>99.9</v>
      </c>
      <c r="BQ4" s="10">
        <f t="shared" si="5"/>
        <v>100.2</v>
      </c>
      <c r="BR4" s="10">
        <f t="shared" si="5"/>
        <v>99.8</v>
      </c>
      <c r="BS4" s="10">
        <f t="shared" si="5"/>
        <v>100</v>
      </c>
      <c r="BT4" s="10">
        <f t="shared" si="5"/>
        <v>99.8</v>
      </c>
      <c r="BU4" s="10">
        <f t="shared" si="5"/>
        <v>102.2</v>
      </c>
      <c r="BV4" s="10">
        <f t="shared" si="5"/>
        <v>100.6</v>
      </c>
      <c r="BW4" s="10">
        <f t="shared" si="5"/>
        <v>99.9</v>
      </c>
      <c r="BX4" s="10">
        <f t="shared" si="5"/>
        <v>99.9</v>
      </c>
      <c r="BY4" s="10">
        <f t="shared" si="5"/>
        <v>99.9</v>
      </c>
      <c r="BZ4" s="10">
        <f t="shared" si="5"/>
        <v>100</v>
      </c>
      <c r="CA4" s="10">
        <f t="shared" si="5"/>
        <v>100</v>
      </c>
      <c r="CB4" s="10">
        <f t="shared" si="5"/>
        <v>100</v>
      </c>
      <c r="CC4" s="10">
        <f t="shared" si="5"/>
        <v>100.1</v>
      </c>
      <c r="CD4" s="10">
        <f t="shared" si="5"/>
        <v>100.2</v>
      </c>
      <c r="CE4" s="10">
        <f t="shared" si="5"/>
        <v>100.1</v>
      </c>
      <c r="CF4" s="10">
        <f t="shared" si="5"/>
        <v>99.9</v>
      </c>
      <c r="CG4" s="10">
        <f t="shared" si="5"/>
        <v>99.9</v>
      </c>
      <c r="CH4" s="10">
        <f t="shared" si="5"/>
        <v>99.9</v>
      </c>
      <c r="CI4" s="10">
        <f t="shared" si="5"/>
        <v>99.9</v>
      </c>
      <c r="CJ4" s="10">
        <f>ROUND(SUM(CJ29:CJ40)/12,1)</f>
        <v>99.7</v>
      </c>
    </row>
    <row r="5" spans="1:90">
      <c r="A5" s="8"/>
      <c r="B5" s="9" t="s">
        <v>318</v>
      </c>
      <c r="C5" s="9"/>
      <c r="D5" s="10">
        <f>ROUND(SUM(D41:D52)/12,1)</f>
        <v>100</v>
      </c>
      <c r="E5" s="10">
        <f t="shared" ref="E5:AI5" si="6">ROUND(SUM(E41:E52)/12,1)</f>
        <v>100</v>
      </c>
      <c r="F5" s="10">
        <f t="shared" si="6"/>
        <v>100</v>
      </c>
      <c r="G5" s="10">
        <f t="shared" si="6"/>
        <v>100</v>
      </c>
      <c r="H5" s="10">
        <f t="shared" si="6"/>
        <v>100</v>
      </c>
      <c r="I5" s="10">
        <f t="shared" si="6"/>
        <v>100</v>
      </c>
      <c r="J5" s="10">
        <f t="shared" si="6"/>
        <v>100</v>
      </c>
      <c r="K5" s="10">
        <f t="shared" si="6"/>
        <v>100</v>
      </c>
      <c r="L5" s="10">
        <f t="shared" si="6"/>
        <v>100</v>
      </c>
      <c r="M5" s="10">
        <f t="shared" si="6"/>
        <v>100</v>
      </c>
      <c r="N5" s="10">
        <f t="shared" si="6"/>
        <v>100</v>
      </c>
      <c r="O5" s="10">
        <f t="shared" si="6"/>
        <v>100</v>
      </c>
      <c r="P5" s="10">
        <f t="shared" si="6"/>
        <v>100</v>
      </c>
      <c r="Q5" s="10">
        <f t="shared" si="6"/>
        <v>100</v>
      </c>
      <c r="R5" s="10">
        <f t="shared" si="6"/>
        <v>100</v>
      </c>
      <c r="S5" s="10">
        <f t="shared" si="6"/>
        <v>100</v>
      </c>
      <c r="T5" s="10">
        <f t="shared" si="6"/>
        <v>100</v>
      </c>
      <c r="U5" s="10">
        <f t="shared" si="6"/>
        <v>100</v>
      </c>
      <c r="V5" s="10">
        <f t="shared" si="6"/>
        <v>100</v>
      </c>
      <c r="W5" s="10">
        <f t="shared" si="6"/>
        <v>100</v>
      </c>
      <c r="X5" s="10">
        <f t="shared" si="6"/>
        <v>100</v>
      </c>
      <c r="Y5" s="10">
        <f t="shared" si="6"/>
        <v>100</v>
      </c>
      <c r="Z5" s="10">
        <f t="shared" si="6"/>
        <v>100</v>
      </c>
      <c r="AA5" s="10">
        <f t="shared" si="6"/>
        <v>100</v>
      </c>
      <c r="AB5" s="10">
        <f t="shared" si="6"/>
        <v>100</v>
      </c>
      <c r="AC5" s="10">
        <f t="shared" si="6"/>
        <v>100</v>
      </c>
      <c r="AD5" s="10">
        <f t="shared" si="6"/>
        <v>100</v>
      </c>
      <c r="AE5" s="10">
        <f t="shared" si="6"/>
        <v>100</v>
      </c>
      <c r="AF5" s="10">
        <f t="shared" si="6"/>
        <v>100</v>
      </c>
      <c r="AG5" s="10">
        <f t="shared" si="6"/>
        <v>100</v>
      </c>
      <c r="AH5" s="10">
        <f t="shared" si="6"/>
        <v>100</v>
      </c>
      <c r="AI5" s="10">
        <f t="shared" si="6"/>
        <v>100</v>
      </c>
      <c r="AJ5" s="10">
        <f>ROUND(SUM(AJ41:AJ52)/12,1)</f>
        <v>100</v>
      </c>
      <c r="AK5" s="8"/>
      <c r="AL5" s="9" t="s">
        <v>318</v>
      </c>
      <c r="AM5" s="9"/>
      <c r="AN5" s="10">
        <f t="shared" ref="AN5:AX5" si="7">ROUND(SUM(AN41:AN52)/12,1)</f>
        <v>100</v>
      </c>
      <c r="AO5" s="10">
        <f t="shared" si="7"/>
        <v>100</v>
      </c>
      <c r="AP5" s="10">
        <f t="shared" si="7"/>
        <v>100</v>
      </c>
      <c r="AQ5" s="10">
        <f t="shared" si="7"/>
        <v>100</v>
      </c>
      <c r="AR5" s="10">
        <f t="shared" si="7"/>
        <v>100</v>
      </c>
      <c r="AS5" s="10">
        <f t="shared" si="7"/>
        <v>100</v>
      </c>
      <c r="AT5" s="10">
        <f t="shared" si="7"/>
        <v>100</v>
      </c>
      <c r="AU5" s="10">
        <f t="shared" si="7"/>
        <v>100</v>
      </c>
      <c r="AV5" s="10">
        <f t="shared" si="7"/>
        <v>100</v>
      </c>
      <c r="AW5" s="10">
        <f t="shared" si="7"/>
        <v>100</v>
      </c>
      <c r="AX5" s="10">
        <f t="shared" si="7"/>
        <v>100</v>
      </c>
      <c r="AY5" s="11"/>
      <c r="AZ5" s="8"/>
      <c r="BA5" s="9" t="s">
        <v>318</v>
      </c>
      <c r="BB5" s="9"/>
      <c r="BC5" s="10">
        <f>ROUND(SUM(BC41:BC52)/12,1)</f>
        <v>99.8</v>
      </c>
      <c r="BD5" s="10">
        <f t="shared" ref="BD5:CI5" si="8">ROUND(SUM(BD41:BD52)/12,1)</f>
        <v>99.8</v>
      </c>
      <c r="BE5" s="10">
        <f t="shared" si="8"/>
        <v>99.9</v>
      </c>
      <c r="BF5" s="10">
        <f t="shared" si="8"/>
        <v>100</v>
      </c>
      <c r="BG5" s="10">
        <f t="shared" si="8"/>
        <v>99.8</v>
      </c>
      <c r="BH5" s="10">
        <f t="shared" si="8"/>
        <v>99.9</v>
      </c>
      <c r="BI5" s="10">
        <f t="shared" si="8"/>
        <v>99.8</v>
      </c>
      <c r="BJ5" s="10">
        <f t="shared" si="8"/>
        <v>99.8</v>
      </c>
      <c r="BK5" s="10">
        <f t="shared" si="8"/>
        <v>99.8</v>
      </c>
      <c r="BL5" s="10">
        <f t="shared" si="8"/>
        <v>100.2</v>
      </c>
      <c r="BM5" s="10">
        <f t="shared" si="8"/>
        <v>99.7</v>
      </c>
      <c r="BN5" s="10" t="e">
        <f t="shared" si="8"/>
        <v>#REF!</v>
      </c>
      <c r="BO5" s="10" t="e">
        <f t="shared" si="8"/>
        <v>#REF!</v>
      </c>
      <c r="BP5" s="10">
        <f t="shared" si="8"/>
        <v>99.9</v>
      </c>
      <c r="BQ5" s="10">
        <f t="shared" si="8"/>
        <v>100.2</v>
      </c>
      <c r="BR5" s="10">
        <f t="shared" si="8"/>
        <v>99.7</v>
      </c>
      <c r="BS5" s="10">
        <f t="shared" si="8"/>
        <v>99.9</v>
      </c>
      <c r="BT5" s="10">
        <f t="shared" si="8"/>
        <v>99.6</v>
      </c>
      <c r="BU5" s="10">
        <f t="shared" si="8"/>
        <v>99.5</v>
      </c>
      <c r="BV5" s="10">
        <f t="shared" si="8"/>
        <v>99.8</v>
      </c>
      <c r="BW5" s="10">
        <f t="shared" si="8"/>
        <v>100</v>
      </c>
      <c r="BX5" s="10">
        <f t="shared" si="8"/>
        <v>99.8</v>
      </c>
      <c r="BY5" s="10">
        <f t="shared" si="8"/>
        <v>99.9</v>
      </c>
      <c r="BZ5" s="10">
        <f t="shared" si="8"/>
        <v>100</v>
      </c>
      <c r="CA5" s="10">
        <f t="shared" si="8"/>
        <v>99.9</v>
      </c>
      <c r="CB5" s="10">
        <f t="shared" si="8"/>
        <v>99.8</v>
      </c>
      <c r="CC5" s="10">
        <f t="shared" si="8"/>
        <v>99.8</v>
      </c>
      <c r="CD5" s="10">
        <f t="shared" si="8"/>
        <v>99.9</v>
      </c>
      <c r="CE5" s="10">
        <f t="shared" si="8"/>
        <v>99.8</v>
      </c>
      <c r="CF5" s="10">
        <f t="shared" si="8"/>
        <v>99.9</v>
      </c>
      <c r="CG5" s="10">
        <f t="shared" si="8"/>
        <v>99.9</v>
      </c>
      <c r="CH5" s="10">
        <f t="shared" si="8"/>
        <v>99.9</v>
      </c>
      <c r="CI5" s="10">
        <f t="shared" si="8"/>
        <v>99.7</v>
      </c>
      <c r="CJ5" s="10">
        <f>ROUND(SUM(CJ41:CJ52)/12,1)</f>
        <v>99.8</v>
      </c>
    </row>
    <row r="6" spans="1:90">
      <c r="A6" s="8" t="s">
        <v>57</v>
      </c>
      <c r="B6" s="9" t="s">
        <v>319</v>
      </c>
      <c r="C6" s="9"/>
      <c r="D6" s="10">
        <f t="shared" ref="D6:AI6" si="9">SUM(D53:D64)/12</f>
        <v>99.375</v>
      </c>
      <c r="E6" s="10">
        <f t="shared" si="9"/>
        <v>99.375</v>
      </c>
      <c r="F6" s="10">
        <f t="shared" si="9"/>
        <v>97.5</v>
      </c>
      <c r="G6" s="10">
        <f t="shared" si="9"/>
        <v>98.5</v>
      </c>
      <c r="H6" s="10">
        <f t="shared" si="9"/>
        <v>92.333333333333329</v>
      </c>
      <c r="I6" s="10">
        <f t="shared" si="9"/>
        <v>99.074999999999989</v>
      </c>
      <c r="J6" s="10">
        <f t="shared" si="9"/>
        <v>92.741666666666674</v>
      </c>
      <c r="K6" s="10">
        <f t="shared" si="9"/>
        <v>96.991666666666674</v>
      </c>
      <c r="L6" s="10">
        <f t="shared" si="9"/>
        <v>96.86666666666666</v>
      </c>
      <c r="M6" s="10">
        <f t="shared" si="9"/>
        <v>99.841666666666683</v>
      </c>
      <c r="N6" s="10">
        <f t="shared" si="9"/>
        <v>93.916666666666686</v>
      </c>
      <c r="O6" s="10">
        <f t="shared" si="9"/>
        <v>100.22499999999998</v>
      </c>
      <c r="P6" s="10">
        <f t="shared" si="9"/>
        <v>106.78333333333335</v>
      </c>
      <c r="Q6" s="10">
        <f t="shared" si="9"/>
        <v>98.866666666666674</v>
      </c>
      <c r="R6" s="10">
        <f t="shared" si="9"/>
        <v>115.69166666666666</v>
      </c>
      <c r="S6" s="10">
        <f t="shared" si="9"/>
        <v>103.05000000000001</v>
      </c>
      <c r="T6" s="10">
        <f t="shared" si="9"/>
        <v>101.45833333333333</v>
      </c>
      <c r="U6" s="10">
        <f t="shared" si="9"/>
        <v>100.875</v>
      </c>
      <c r="V6" s="10">
        <f t="shared" si="9"/>
        <v>101.675</v>
      </c>
      <c r="W6" s="10">
        <f t="shared" si="9"/>
        <v>101.58333333333331</v>
      </c>
      <c r="X6" s="10">
        <f t="shared" si="9"/>
        <v>98.583333333333329</v>
      </c>
      <c r="Y6" s="10">
        <f t="shared" si="9"/>
        <v>102.29166666666667</v>
      </c>
      <c r="Z6" s="10">
        <f t="shared" si="9"/>
        <v>99.466666666666683</v>
      </c>
      <c r="AA6" s="10">
        <f t="shared" si="9"/>
        <v>96.55</v>
      </c>
      <c r="AB6" s="10">
        <f t="shared" si="9"/>
        <v>96.691666666666663</v>
      </c>
      <c r="AC6" s="10">
        <f t="shared" si="9"/>
        <v>91.375</v>
      </c>
      <c r="AD6" s="10">
        <f t="shared" si="9"/>
        <v>95.441666666666663</v>
      </c>
      <c r="AE6" s="10">
        <f t="shared" si="9"/>
        <v>90.191666666666663</v>
      </c>
      <c r="AF6" s="10">
        <f t="shared" si="9"/>
        <v>98.158333333333346</v>
      </c>
      <c r="AG6" s="10">
        <f t="shared" si="9"/>
        <v>98.158333333333346</v>
      </c>
      <c r="AH6" s="10">
        <f t="shared" si="9"/>
        <v>93.475000000000009</v>
      </c>
      <c r="AI6" s="10">
        <f t="shared" si="9"/>
        <v>88.833333333333329</v>
      </c>
      <c r="AJ6" s="10">
        <f>SUM(AJ53:AJ64)/12</f>
        <v>94.866666666666674</v>
      </c>
      <c r="AK6" s="8" t="s">
        <v>57</v>
      </c>
      <c r="AL6" s="9" t="s">
        <v>319</v>
      </c>
      <c r="AM6" s="9"/>
      <c r="AN6" s="10">
        <f>ROUND(AVERAGE(AN53:AN64),1)</f>
        <v>99.4</v>
      </c>
      <c r="AO6" s="10">
        <f>ROUND(AVERAGE(AO53:AO64),1)</f>
        <v>98.2</v>
      </c>
      <c r="AP6" s="10">
        <f>ROUND(AVERAGE(AP53:AP64),1)</f>
        <v>96.4</v>
      </c>
      <c r="AQ6" s="10">
        <f>ROUND(AVERAGE(AQ53:AQ64),1)</f>
        <v>96</v>
      </c>
      <c r="AR6" s="10">
        <f>ROUND(AVERAGE(AR53:AR64),1)</f>
        <v>97.5</v>
      </c>
      <c r="AS6" s="10">
        <f t="shared" ref="AS6:AX6" si="10">ROUND(AVERAGE(AS53:AS64),1)</f>
        <v>100.6</v>
      </c>
      <c r="AT6" s="10">
        <f t="shared" si="10"/>
        <v>102.1</v>
      </c>
      <c r="AU6" s="10">
        <f t="shared" si="10"/>
        <v>100.2</v>
      </c>
      <c r="AV6" s="10">
        <f t="shared" si="10"/>
        <v>100.5</v>
      </c>
      <c r="AW6" s="10">
        <f t="shared" si="10"/>
        <v>100.8</v>
      </c>
      <c r="AX6" s="10">
        <f t="shared" si="10"/>
        <v>95</v>
      </c>
      <c r="AY6" s="11"/>
      <c r="AZ6" s="8" t="s">
        <v>57</v>
      </c>
      <c r="BA6" s="9" t="s">
        <v>319</v>
      </c>
      <c r="BB6" s="9"/>
      <c r="BC6" s="10">
        <f t="shared" ref="BC6:CI6" si="11">SUM(BC53:BC64)/12</f>
        <v>99.984578716144554</v>
      </c>
      <c r="BD6" s="10">
        <f t="shared" si="11"/>
        <v>99.992314582446468</v>
      </c>
      <c r="BE6" s="10">
        <f t="shared" si="11"/>
        <v>100.06667323587648</v>
      </c>
      <c r="BF6" s="10">
        <f t="shared" si="11"/>
        <v>100.15174109509881</v>
      </c>
      <c r="BG6" s="10">
        <f t="shared" si="11"/>
        <v>99.562492113151691</v>
      </c>
      <c r="BH6" s="10">
        <f t="shared" si="11"/>
        <v>99.803860003207092</v>
      </c>
      <c r="BI6" s="10">
        <f t="shared" si="11"/>
        <v>99.301681496493856</v>
      </c>
      <c r="BJ6" s="10">
        <f t="shared" si="11"/>
        <v>101.18733465098227</v>
      </c>
      <c r="BK6" s="10">
        <f t="shared" si="11"/>
        <v>101.21688826810482</v>
      </c>
      <c r="BL6" s="10">
        <f t="shared" si="11"/>
        <v>100.36478702375649</v>
      </c>
      <c r="BM6" s="10">
        <f t="shared" si="11"/>
        <v>100.57420551034154</v>
      </c>
      <c r="BN6" s="10" t="e">
        <f t="shared" si="11"/>
        <v>#REF!</v>
      </c>
      <c r="BO6" s="10" t="e">
        <f t="shared" si="11"/>
        <v>#REF!</v>
      </c>
      <c r="BP6" s="10">
        <f t="shared" si="11"/>
        <v>99.735852585939668</v>
      </c>
      <c r="BQ6" s="10">
        <f t="shared" si="11"/>
        <v>99.655825768725109</v>
      </c>
      <c r="BR6" s="10">
        <f t="shared" si="11"/>
        <v>99.940243104172509</v>
      </c>
      <c r="BS6" s="10">
        <f t="shared" si="11"/>
        <v>100.01643951800212</v>
      </c>
      <c r="BT6" s="10">
        <f t="shared" si="11"/>
        <v>99.538403684775801</v>
      </c>
      <c r="BU6" s="10">
        <f t="shared" si="11"/>
        <v>98.573976711730225</v>
      </c>
      <c r="BV6" s="10">
        <f t="shared" si="11"/>
        <v>97.11716491118581</v>
      </c>
      <c r="BW6" s="10">
        <f t="shared" si="11"/>
        <v>100.78366615871285</v>
      </c>
      <c r="BX6" s="10">
        <f t="shared" si="11"/>
        <v>99.991494112799288</v>
      </c>
      <c r="BY6" s="10">
        <f t="shared" si="11"/>
        <v>99.795167550404059</v>
      </c>
      <c r="BZ6" s="10">
        <f t="shared" si="11"/>
        <v>99.886109653132465</v>
      </c>
      <c r="CA6" s="10">
        <f t="shared" si="11"/>
        <v>99.765235521018937</v>
      </c>
      <c r="CB6" s="10">
        <f t="shared" si="11"/>
        <v>99.575892083242039</v>
      </c>
      <c r="CC6" s="10">
        <f t="shared" si="11"/>
        <v>99.418352217872851</v>
      </c>
      <c r="CD6" s="10">
        <f t="shared" si="11"/>
        <v>99.121893736518629</v>
      </c>
      <c r="CE6" s="10">
        <f t="shared" si="11"/>
        <v>99.494511645988368</v>
      </c>
      <c r="CF6" s="10">
        <f t="shared" si="11"/>
        <v>100.15623378861773</v>
      </c>
      <c r="CG6" s="10">
        <f t="shared" si="11"/>
        <v>99.870196137404719</v>
      </c>
      <c r="CH6" s="10">
        <f t="shared" si="11"/>
        <v>100.08314863943929</v>
      </c>
      <c r="CI6" s="10">
        <f t="shared" si="11"/>
        <v>100.06641707565358</v>
      </c>
      <c r="CJ6" s="10">
        <f>SUM(CJ53:CJ64)/12</f>
        <v>100.28696390839603</v>
      </c>
    </row>
    <row r="7" spans="1:90">
      <c r="A7" s="8"/>
      <c r="B7" s="9" t="s">
        <v>67</v>
      </c>
      <c r="C7" s="9"/>
      <c r="D7" s="10">
        <f>ROUND(AVERAGE(D65:D76),1)</f>
        <v>101.9</v>
      </c>
      <c r="E7" s="10">
        <f t="shared" ref="E7:AI7" si="12">ROUND(AVERAGE(E65:E76),1)</f>
        <v>101.9</v>
      </c>
      <c r="F7" s="10">
        <f t="shared" si="12"/>
        <v>100.8</v>
      </c>
      <c r="G7" s="10">
        <f t="shared" si="12"/>
        <v>101.7</v>
      </c>
      <c r="H7" s="10">
        <f t="shared" si="12"/>
        <v>95.9</v>
      </c>
      <c r="I7" s="10">
        <f t="shared" si="12"/>
        <v>100.6</v>
      </c>
      <c r="J7" s="10">
        <f t="shared" si="12"/>
        <v>98</v>
      </c>
      <c r="K7" s="10">
        <f t="shared" si="12"/>
        <v>104.7</v>
      </c>
      <c r="L7" s="10">
        <f t="shared" si="12"/>
        <v>104.6</v>
      </c>
      <c r="M7" s="10">
        <f t="shared" si="12"/>
        <v>106</v>
      </c>
      <c r="N7" s="10">
        <f t="shared" si="12"/>
        <v>92.5</v>
      </c>
      <c r="O7" s="10">
        <f t="shared" si="12"/>
        <v>95.2</v>
      </c>
      <c r="P7" s="10">
        <f t="shared" si="12"/>
        <v>123.4</v>
      </c>
      <c r="Q7" s="10">
        <f t="shared" si="12"/>
        <v>112.6</v>
      </c>
      <c r="R7" s="10">
        <f t="shared" si="12"/>
        <v>135.5</v>
      </c>
      <c r="S7" s="10">
        <f t="shared" si="12"/>
        <v>103</v>
      </c>
      <c r="T7" s="10">
        <f t="shared" si="12"/>
        <v>102.6</v>
      </c>
      <c r="U7" s="10">
        <f t="shared" si="12"/>
        <v>103.7</v>
      </c>
      <c r="V7" s="10">
        <f t="shared" si="12"/>
        <v>102.3</v>
      </c>
      <c r="W7" s="10">
        <f t="shared" si="12"/>
        <v>100.3</v>
      </c>
      <c r="X7" s="10">
        <f t="shared" si="12"/>
        <v>96.2</v>
      </c>
      <c r="Y7" s="10">
        <f t="shared" si="12"/>
        <v>106.2</v>
      </c>
      <c r="Z7" s="10">
        <f t="shared" si="12"/>
        <v>101</v>
      </c>
      <c r="AA7" s="10">
        <f t="shared" si="12"/>
        <v>95.6</v>
      </c>
      <c r="AB7" s="10">
        <f t="shared" si="12"/>
        <v>94.2</v>
      </c>
      <c r="AC7" s="10">
        <f t="shared" si="12"/>
        <v>92.4</v>
      </c>
      <c r="AD7" s="10">
        <f t="shared" si="12"/>
        <v>95.3</v>
      </c>
      <c r="AE7" s="10">
        <f t="shared" si="12"/>
        <v>82.8</v>
      </c>
      <c r="AF7" s="10">
        <f t="shared" si="12"/>
        <v>103.1</v>
      </c>
      <c r="AG7" s="10">
        <f t="shared" si="12"/>
        <v>94.1</v>
      </c>
      <c r="AH7" s="10">
        <f t="shared" si="12"/>
        <v>88.6</v>
      </c>
      <c r="AI7" s="10">
        <f t="shared" si="12"/>
        <v>98.9</v>
      </c>
      <c r="AJ7" s="10">
        <f>ROUND(AVERAGE(AJ65:AJ76),1)</f>
        <v>101.3</v>
      </c>
      <c r="AK7" s="8"/>
      <c r="AL7" s="9" t="s">
        <v>67</v>
      </c>
      <c r="AM7" s="9"/>
      <c r="AN7" s="10">
        <f t="shared" ref="AN7:AX7" si="13">ROUND(AVERAGE(AN65:AN76),1)</f>
        <v>101.9</v>
      </c>
      <c r="AO7" s="10">
        <f t="shared" si="13"/>
        <v>98.5</v>
      </c>
      <c r="AP7" s="10">
        <f t="shared" si="13"/>
        <v>97.1</v>
      </c>
      <c r="AQ7" s="10">
        <f t="shared" si="13"/>
        <v>96.6</v>
      </c>
      <c r="AR7" s="10">
        <f t="shared" si="13"/>
        <v>98.3</v>
      </c>
      <c r="AS7" s="10">
        <f t="shared" si="13"/>
        <v>100.5</v>
      </c>
      <c r="AT7" s="10">
        <f t="shared" si="13"/>
        <v>97.7</v>
      </c>
      <c r="AU7" s="10">
        <f t="shared" si="13"/>
        <v>101.2</v>
      </c>
      <c r="AV7" s="10">
        <f t="shared" si="13"/>
        <v>105.1</v>
      </c>
      <c r="AW7" s="10">
        <f t="shared" si="13"/>
        <v>106.1</v>
      </c>
      <c r="AX7" s="10">
        <f t="shared" si="13"/>
        <v>84.2</v>
      </c>
      <c r="AY7" s="11"/>
      <c r="AZ7" s="8"/>
      <c r="BA7" s="9" t="s">
        <v>67</v>
      </c>
      <c r="BB7" s="9"/>
      <c r="BC7" s="10">
        <f>ROUND(AVERAGE(BC65:BC76),1)</f>
        <v>100</v>
      </c>
      <c r="BD7" s="10">
        <f t="shared" ref="BD7:CI7" si="14">ROUND(AVERAGE(BD65:BD76),1)</f>
        <v>100</v>
      </c>
      <c r="BE7" s="10">
        <f t="shared" si="14"/>
        <v>100</v>
      </c>
      <c r="BF7" s="10">
        <f t="shared" si="14"/>
        <v>99.9</v>
      </c>
      <c r="BG7" s="10">
        <f t="shared" si="14"/>
        <v>100.2</v>
      </c>
      <c r="BH7" s="10">
        <f t="shared" si="14"/>
        <v>100</v>
      </c>
      <c r="BI7" s="10">
        <f t="shared" si="14"/>
        <v>100.1</v>
      </c>
      <c r="BJ7" s="10">
        <f t="shared" si="14"/>
        <v>99.6</v>
      </c>
      <c r="BK7" s="10">
        <f t="shared" si="14"/>
        <v>99.6</v>
      </c>
      <c r="BL7" s="10">
        <f t="shared" si="14"/>
        <v>99.7</v>
      </c>
      <c r="BM7" s="10">
        <f t="shared" si="14"/>
        <v>100</v>
      </c>
      <c r="BN7" s="10" t="e">
        <f t="shared" si="14"/>
        <v>#REF!</v>
      </c>
      <c r="BO7" s="10" t="e">
        <f t="shared" si="14"/>
        <v>#REF!</v>
      </c>
      <c r="BP7" s="10">
        <f t="shared" si="14"/>
        <v>100</v>
      </c>
      <c r="BQ7" s="10">
        <f t="shared" si="14"/>
        <v>99.9</v>
      </c>
      <c r="BR7" s="10">
        <f t="shared" si="14"/>
        <v>100.1</v>
      </c>
      <c r="BS7" s="10">
        <f t="shared" si="14"/>
        <v>100</v>
      </c>
      <c r="BT7" s="10">
        <f t="shared" si="14"/>
        <v>100.2</v>
      </c>
      <c r="BU7" s="10">
        <f t="shared" si="14"/>
        <v>101.8</v>
      </c>
      <c r="BV7" s="10">
        <f t="shared" si="14"/>
        <v>98.4</v>
      </c>
      <c r="BW7" s="10">
        <f t="shared" si="14"/>
        <v>99.6</v>
      </c>
      <c r="BX7" s="10">
        <f t="shared" si="14"/>
        <v>100.1</v>
      </c>
      <c r="BY7" s="10">
        <f t="shared" si="14"/>
        <v>100.1</v>
      </c>
      <c r="BZ7" s="10">
        <f t="shared" si="14"/>
        <v>100</v>
      </c>
      <c r="CA7" s="10">
        <f t="shared" si="14"/>
        <v>100.1</v>
      </c>
      <c r="CB7" s="10">
        <f t="shared" si="14"/>
        <v>100.2</v>
      </c>
      <c r="CC7" s="10">
        <f t="shared" si="14"/>
        <v>100.3</v>
      </c>
      <c r="CD7" s="10">
        <f t="shared" si="14"/>
        <v>100.3</v>
      </c>
      <c r="CE7" s="10">
        <f t="shared" si="14"/>
        <v>100.4</v>
      </c>
      <c r="CF7" s="10">
        <f t="shared" si="14"/>
        <v>99.9</v>
      </c>
      <c r="CG7" s="10">
        <f t="shared" si="14"/>
        <v>100.2</v>
      </c>
      <c r="CH7" s="10">
        <f t="shared" si="14"/>
        <v>100</v>
      </c>
      <c r="CI7" s="10">
        <f t="shared" si="14"/>
        <v>100.1</v>
      </c>
      <c r="CJ7" s="10">
        <f>ROUND(AVERAGE(CJ65:CJ76),1)</f>
        <v>99.9</v>
      </c>
    </row>
    <row r="8" spans="1:90">
      <c r="A8" s="8"/>
      <c r="B8" s="9" t="s">
        <v>68</v>
      </c>
      <c r="C8" s="9"/>
      <c r="D8" s="10">
        <f>ROUND(AVERAGE(D77:D88),1)</f>
        <v>104.7</v>
      </c>
      <c r="E8" s="10">
        <f t="shared" ref="E8:AI8" si="15">ROUND(AVERAGE(E77:E88),1)</f>
        <v>104.7</v>
      </c>
      <c r="F8" s="10">
        <f t="shared" si="15"/>
        <v>97.8</v>
      </c>
      <c r="G8" s="10">
        <f t="shared" si="15"/>
        <v>97.7</v>
      </c>
      <c r="H8" s="10">
        <f t="shared" si="15"/>
        <v>98.5</v>
      </c>
      <c r="I8" s="10">
        <f t="shared" si="15"/>
        <v>101.8</v>
      </c>
      <c r="J8" s="10">
        <f t="shared" si="15"/>
        <v>105.8</v>
      </c>
      <c r="K8" s="10">
        <f t="shared" si="15"/>
        <v>119.6</v>
      </c>
      <c r="L8" s="10">
        <f t="shared" si="15"/>
        <v>119.9</v>
      </c>
      <c r="M8" s="10">
        <f t="shared" si="15"/>
        <v>112.6</v>
      </c>
      <c r="N8" s="10">
        <f t="shared" si="15"/>
        <v>93.1</v>
      </c>
      <c r="O8" s="10">
        <f t="shared" si="15"/>
        <v>96.7</v>
      </c>
      <c r="P8" s="10">
        <f t="shared" si="15"/>
        <v>133.5</v>
      </c>
      <c r="Q8" s="10">
        <f t="shared" si="15"/>
        <v>126.2</v>
      </c>
      <c r="R8" s="10">
        <f t="shared" si="15"/>
        <v>141.6</v>
      </c>
      <c r="S8" s="10">
        <f t="shared" si="15"/>
        <v>106.9</v>
      </c>
      <c r="T8" s="10">
        <f t="shared" si="15"/>
        <v>104.4</v>
      </c>
      <c r="U8" s="10">
        <f t="shared" si="15"/>
        <v>99.6</v>
      </c>
      <c r="V8" s="10">
        <f t="shared" si="15"/>
        <v>106.1</v>
      </c>
      <c r="W8" s="10">
        <f t="shared" si="15"/>
        <v>97.1</v>
      </c>
      <c r="X8" s="10">
        <f t="shared" si="15"/>
        <v>96.7</v>
      </c>
      <c r="Y8" s="10">
        <f t="shared" si="15"/>
        <v>103</v>
      </c>
      <c r="Z8" s="10">
        <f t="shared" si="15"/>
        <v>97.8</v>
      </c>
      <c r="AA8" s="10">
        <f t="shared" si="15"/>
        <v>94.5</v>
      </c>
      <c r="AB8" s="10">
        <f t="shared" si="15"/>
        <v>94.1</v>
      </c>
      <c r="AC8" s="10">
        <f t="shared" si="15"/>
        <v>77</v>
      </c>
      <c r="AD8" s="10">
        <f t="shared" si="15"/>
        <v>96</v>
      </c>
      <c r="AE8" s="10">
        <f t="shared" si="15"/>
        <v>76.099999999999994</v>
      </c>
      <c r="AF8" s="10">
        <f t="shared" si="15"/>
        <v>107.6</v>
      </c>
      <c r="AG8" s="10">
        <f t="shared" si="15"/>
        <v>89.2</v>
      </c>
      <c r="AH8" s="10">
        <f t="shared" si="15"/>
        <v>86.1</v>
      </c>
      <c r="AI8" s="10">
        <f t="shared" si="15"/>
        <v>97.2</v>
      </c>
      <c r="AJ8" s="10">
        <f>ROUND(AVERAGE(AJ77:AJ88),1)</f>
        <v>112.7</v>
      </c>
      <c r="AK8" s="8"/>
      <c r="AL8" s="9" t="s">
        <v>68</v>
      </c>
      <c r="AM8" s="9"/>
      <c r="AN8" s="10">
        <f t="shared" ref="AN8:AX8" si="16">ROUND(AVERAGE(AN77:AN88),1)</f>
        <v>104.7</v>
      </c>
      <c r="AO8" s="10">
        <f t="shared" si="16"/>
        <v>101.9</v>
      </c>
      <c r="AP8" s="10">
        <f t="shared" si="16"/>
        <v>101.1</v>
      </c>
      <c r="AQ8" s="10">
        <f t="shared" si="16"/>
        <v>101.4</v>
      </c>
      <c r="AR8" s="10">
        <f t="shared" si="16"/>
        <v>100.5</v>
      </c>
      <c r="AS8" s="10">
        <f t="shared" si="16"/>
        <v>102.9</v>
      </c>
      <c r="AT8" s="10">
        <f t="shared" si="16"/>
        <v>100.7</v>
      </c>
      <c r="AU8" s="10">
        <f t="shared" si="16"/>
        <v>103.5</v>
      </c>
      <c r="AV8" s="10">
        <f t="shared" si="16"/>
        <v>107.3</v>
      </c>
      <c r="AW8" s="10">
        <f t="shared" si="16"/>
        <v>108.7</v>
      </c>
      <c r="AX8" s="10">
        <f t="shared" si="16"/>
        <v>79.400000000000006</v>
      </c>
      <c r="AY8" s="11"/>
      <c r="AZ8" s="8"/>
      <c r="BA8" s="9" t="s">
        <v>68</v>
      </c>
      <c r="BB8" s="9"/>
      <c r="BC8" s="10">
        <f>ROUND(AVERAGE(BC77:BC88),1)</f>
        <v>100</v>
      </c>
      <c r="BD8" s="10">
        <f t="shared" ref="BD8:CI8" si="17">ROUND(AVERAGE(BD77:BD88),1)</f>
        <v>100</v>
      </c>
      <c r="BE8" s="10">
        <f t="shared" si="17"/>
        <v>100</v>
      </c>
      <c r="BF8" s="10">
        <f t="shared" si="17"/>
        <v>100</v>
      </c>
      <c r="BG8" s="10">
        <f t="shared" si="17"/>
        <v>100.1</v>
      </c>
      <c r="BH8" s="10">
        <f t="shared" si="17"/>
        <v>100</v>
      </c>
      <c r="BI8" s="10">
        <f t="shared" si="17"/>
        <v>100.2</v>
      </c>
      <c r="BJ8" s="10">
        <f t="shared" si="17"/>
        <v>99.7</v>
      </c>
      <c r="BK8" s="10">
        <f t="shared" si="17"/>
        <v>99.7</v>
      </c>
      <c r="BL8" s="10">
        <f t="shared" si="17"/>
        <v>100</v>
      </c>
      <c r="BM8" s="10">
        <f t="shared" si="17"/>
        <v>99.6</v>
      </c>
      <c r="BN8" s="10" t="e">
        <f t="shared" si="17"/>
        <v>#REF!</v>
      </c>
      <c r="BO8" s="10" t="e">
        <f t="shared" si="17"/>
        <v>#REF!</v>
      </c>
      <c r="BP8" s="10">
        <f t="shared" si="17"/>
        <v>100.1</v>
      </c>
      <c r="BQ8" s="10">
        <f t="shared" si="17"/>
        <v>100.2</v>
      </c>
      <c r="BR8" s="10">
        <f t="shared" si="17"/>
        <v>100.1</v>
      </c>
      <c r="BS8" s="10">
        <f t="shared" si="17"/>
        <v>100</v>
      </c>
      <c r="BT8" s="10">
        <f t="shared" si="17"/>
        <v>100.1</v>
      </c>
      <c r="BU8" s="10">
        <f t="shared" si="17"/>
        <v>100</v>
      </c>
      <c r="BV8" s="10">
        <f t="shared" si="17"/>
        <v>100.1</v>
      </c>
      <c r="BW8" s="10">
        <f t="shared" si="17"/>
        <v>99.7</v>
      </c>
      <c r="BX8" s="10">
        <f t="shared" si="17"/>
        <v>100</v>
      </c>
      <c r="BY8" s="10">
        <f t="shared" si="17"/>
        <v>100</v>
      </c>
      <c r="BZ8" s="10">
        <f t="shared" si="17"/>
        <v>100</v>
      </c>
      <c r="CA8" s="10">
        <f t="shared" si="17"/>
        <v>100.1</v>
      </c>
      <c r="CB8" s="10">
        <f t="shared" si="17"/>
        <v>100.1</v>
      </c>
      <c r="CC8" s="10">
        <f t="shared" si="17"/>
        <v>100</v>
      </c>
      <c r="CD8" s="10">
        <f t="shared" si="17"/>
        <v>100.3</v>
      </c>
      <c r="CE8" s="10">
        <f t="shared" si="17"/>
        <v>100.1</v>
      </c>
      <c r="CF8" s="10">
        <f t="shared" si="17"/>
        <v>100</v>
      </c>
      <c r="CG8" s="10">
        <f t="shared" si="17"/>
        <v>99.9</v>
      </c>
      <c r="CH8" s="10">
        <f t="shared" si="17"/>
        <v>100.4</v>
      </c>
      <c r="CI8" s="10">
        <f t="shared" si="17"/>
        <v>99.9</v>
      </c>
      <c r="CJ8" s="10">
        <f>ROUND(AVERAGE(CJ77:CJ88),1)</f>
        <v>99.9</v>
      </c>
    </row>
    <row r="9" spans="1:90">
      <c r="A9" s="8"/>
      <c r="B9" s="9" t="s">
        <v>320</v>
      </c>
      <c r="C9" s="9"/>
      <c r="D9" s="10">
        <f>ROUND(AVERAGE(D89:D100),1)</f>
        <v>104</v>
      </c>
      <c r="E9" s="10">
        <f t="shared" ref="E9:AI9" si="18">ROUND(AVERAGE(E89:E100),1)</f>
        <v>104</v>
      </c>
      <c r="F9" s="10">
        <f t="shared" si="18"/>
        <v>90.1</v>
      </c>
      <c r="G9" s="10">
        <f t="shared" si="18"/>
        <v>91.8</v>
      </c>
      <c r="H9" s="10">
        <f t="shared" si="18"/>
        <v>81.3</v>
      </c>
      <c r="I9" s="10">
        <f t="shared" si="18"/>
        <v>93.8</v>
      </c>
      <c r="J9" s="10">
        <f t="shared" si="18"/>
        <v>97.4</v>
      </c>
      <c r="K9" s="10">
        <f t="shared" si="18"/>
        <v>121.4</v>
      </c>
      <c r="L9" s="10">
        <f t="shared" si="18"/>
        <v>121.6</v>
      </c>
      <c r="M9" s="10">
        <f t="shared" si="18"/>
        <v>117.4</v>
      </c>
      <c r="N9" s="10">
        <f t="shared" si="18"/>
        <v>71</v>
      </c>
      <c r="O9" s="10">
        <f t="shared" si="18"/>
        <v>95.4</v>
      </c>
      <c r="P9" s="10">
        <f t="shared" si="18"/>
        <v>130.6</v>
      </c>
      <c r="Q9" s="10">
        <f t="shared" si="18"/>
        <v>119</v>
      </c>
      <c r="R9" s="10">
        <f t="shared" si="18"/>
        <v>143.6</v>
      </c>
      <c r="S9" s="10">
        <f t="shared" si="18"/>
        <v>93</v>
      </c>
      <c r="T9" s="10">
        <f t="shared" si="18"/>
        <v>138.4</v>
      </c>
      <c r="U9" s="10">
        <f t="shared" si="18"/>
        <v>93.2</v>
      </c>
      <c r="V9" s="10">
        <f t="shared" si="18"/>
        <v>154.30000000000001</v>
      </c>
      <c r="W9" s="10">
        <f t="shared" si="18"/>
        <v>95.2</v>
      </c>
      <c r="X9" s="10">
        <f t="shared" si="18"/>
        <v>92.2</v>
      </c>
      <c r="Y9" s="10">
        <f t="shared" si="18"/>
        <v>102.8</v>
      </c>
      <c r="Z9" s="10">
        <f t="shared" si="18"/>
        <v>91.2</v>
      </c>
      <c r="AA9" s="10">
        <f t="shared" si="18"/>
        <v>88</v>
      </c>
      <c r="AB9" s="10">
        <f t="shared" si="18"/>
        <v>87.8</v>
      </c>
      <c r="AC9" s="10">
        <f t="shared" si="18"/>
        <v>79.5</v>
      </c>
      <c r="AD9" s="10">
        <f t="shared" si="18"/>
        <v>96</v>
      </c>
      <c r="AE9" s="10">
        <f t="shared" si="18"/>
        <v>72.7</v>
      </c>
      <c r="AF9" s="10">
        <f t="shared" si="18"/>
        <v>100.9</v>
      </c>
      <c r="AG9" s="10">
        <f t="shared" si="18"/>
        <v>77.599999999999994</v>
      </c>
      <c r="AH9" s="10">
        <f t="shared" si="18"/>
        <v>86.4</v>
      </c>
      <c r="AI9" s="10">
        <f t="shared" si="18"/>
        <v>88.3</v>
      </c>
      <c r="AJ9" s="10">
        <f>ROUND(AVERAGE(AJ89:AJ100),1)</f>
        <v>109.4</v>
      </c>
      <c r="AK9" s="8"/>
      <c r="AL9" s="9" t="s">
        <v>320</v>
      </c>
      <c r="AM9" s="9"/>
      <c r="AN9" s="10">
        <f t="shared" ref="AN9:AX9" si="19">ROUND(AVERAGE(AN89:AN100),1)</f>
        <v>104</v>
      </c>
      <c r="AO9" s="10">
        <f t="shared" si="19"/>
        <v>107.3</v>
      </c>
      <c r="AP9" s="10">
        <f t="shared" si="19"/>
        <v>98.8</v>
      </c>
      <c r="AQ9" s="10">
        <f t="shared" si="19"/>
        <v>100.7</v>
      </c>
      <c r="AR9" s="10">
        <f t="shared" si="19"/>
        <v>94.1</v>
      </c>
      <c r="AS9" s="10">
        <f t="shared" si="19"/>
        <v>118.7</v>
      </c>
      <c r="AT9" s="10">
        <f t="shared" si="19"/>
        <v>90.8</v>
      </c>
      <c r="AU9" s="10">
        <f t="shared" si="19"/>
        <v>126.3</v>
      </c>
      <c r="AV9" s="10">
        <f t="shared" si="19"/>
        <v>100.9</v>
      </c>
      <c r="AW9" s="10">
        <f t="shared" si="19"/>
        <v>102.1</v>
      </c>
      <c r="AX9" s="10">
        <f t="shared" si="19"/>
        <v>76.5</v>
      </c>
      <c r="AY9" s="11"/>
      <c r="AZ9" s="8"/>
      <c r="BA9" s="9" t="s">
        <v>320</v>
      </c>
      <c r="BB9" s="9"/>
      <c r="BC9" s="10">
        <f>ROUND(AVERAGE(BC89:BC100),1)</f>
        <v>99.5</v>
      </c>
      <c r="BD9" s="10">
        <f t="shared" ref="BD9:CI9" si="20">ROUND(AVERAGE(BD89:BD100),1)</f>
        <v>99.5</v>
      </c>
      <c r="BE9" s="10">
        <f t="shared" si="20"/>
        <v>99.7</v>
      </c>
      <c r="BF9" s="10">
        <f t="shared" si="20"/>
        <v>99.8</v>
      </c>
      <c r="BG9" s="10">
        <f t="shared" si="20"/>
        <v>99.4</v>
      </c>
      <c r="BH9" s="10">
        <f t="shared" si="20"/>
        <v>99.5</v>
      </c>
      <c r="BI9" s="10">
        <f t="shared" si="20"/>
        <v>99.6</v>
      </c>
      <c r="BJ9" s="10">
        <f t="shared" si="20"/>
        <v>99.5</v>
      </c>
      <c r="BK9" s="10">
        <f t="shared" si="20"/>
        <v>99.5</v>
      </c>
      <c r="BL9" s="10">
        <f t="shared" si="20"/>
        <v>100.1</v>
      </c>
      <c r="BM9" s="10">
        <f t="shared" si="20"/>
        <v>99.1</v>
      </c>
      <c r="BN9" s="10" t="e">
        <f t="shared" si="20"/>
        <v>#REF!</v>
      </c>
      <c r="BO9" s="10" t="e">
        <f t="shared" si="20"/>
        <v>#REF!</v>
      </c>
      <c r="BP9" s="10">
        <f t="shared" si="20"/>
        <v>99.8</v>
      </c>
      <c r="BQ9" s="10">
        <f t="shared" si="20"/>
        <v>100.2</v>
      </c>
      <c r="BR9" s="10">
        <f t="shared" si="20"/>
        <v>99.5</v>
      </c>
      <c r="BS9" s="10">
        <f t="shared" si="20"/>
        <v>99.5</v>
      </c>
      <c r="BT9" s="10">
        <f t="shared" si="20"/>
        <v>99.4</v>
      </c>
      <c r="BU9" s="10">
        <f t="shared" si="20"/>
        <v>100.1</v>
      </c>
      <c r="BV9" s="10">
        <f t="shared" si="20"/>
        <v>99.2</v>
      </c>
      <c r="BW9" s="10">
        <f t="shared" si="20"/>
        <v>100.5</v>
      </c>
      <c r="BX9" s="10">
        <f t="shared" si="20"/>
        <v>99.4</v>
      </c>
      <c r="BY9" s="10">
        <f t="shared" si="20"/>
        <v>99.7</v>
      </c>
      <c r="BZ9" s="10">
        <f t="shared" si="20"/>
        <v>99.9</v>
      </c>
      <c r="CA9" s="10">
        <f t="shared" si="20"/>
        <v>99.5</v>
      </c>
      <c r="CB9" s="10">
        <f t="shared" si="20"/>
        <v>99.5</v>
      </c>
      <c r="CC9" s="10">
        <f t="shared" si="20"/>
        <v>99.8</v>
      </c>
      <c r="CD9" s="10">
        <f t="shared" si="20"/>
        <v>98.9</v>
      </c>
      <c r="CE9" s="10">
        <f t="shared" si="20"/>
        <v>99.3</v>
      </c>
      <c r="CF9" s="10">
        <f t="shared" si="20"/>
        <v>99.9</v>
      </c>
      <c r="CG9" s="10">
        <f t="shared" si="20"/>
        <v>99.6</v>
      </c>
      <c r="CH9" s="10">
        <f t="shared" si="20"/>
        <v>98.6</v>
      </c>
      <c r="CI9" s="10">
        <f t="shared" si="20"/>
        <v>99.2</v>
      </c>
      <c r="CJ9" s="10">
        <f>ROUND(AVERAGE(CJ89:CJ100),1)</f>
        <v>99.5</v>
      </c>
    </row>
    <row r="10" spans="1:90">
      <c r="A10" s="8"/>
      <c r="B10" s="9" t="s">
        <v>321</v>
      </c>
      <c r="C10" s="9"/>
      <c r="D10" s="10">
        <f>ROUND(SUM(D20:D31)/12,1)</f>
        <v>102</v>
      </c>
      <c r="E10" s="10">
        <f t="shared" ref="E10:AI10" si="21">ROUND(SUM(E20:E31)/12,1)</f>
        <v>102</v>
      </c>
      <c r="F10" s="10">
        <f t="shared" si="21"/>
        <v>103.6</v>
      </c>
      <c r="G10" s="10">
        <f t="shared" si="21"/>
        <v>103.6</v>
      </c>
      <c r="H10" s="10">
        <f t="shared" si="21"/>
        <v>103.9</v>
      </c>
      <c r="I10" s="10">
        <f t="shared" si="21"/>
        <v>105.3</v>
      </c>
      <c r="J10" s="10">
        <f t="shared" si="21"/>
        <v>101.9</v>
      </c>
      <c r="K10" s="10">
        <f t="shared" si="21"/>
        <v>110.6</v>
      </c>
      <c r="L10" s="10">
        <f t="shared" si="21"/>
        <v>111.4</v>
      </c>
      <c r="M10" s="10">
        <f t="shared" si="21"/>
        <v>90</v>
      </c>
      <c r="N10" s="10">
        <f t="shared" si="21"/>
        <v>101</v>
      </c>
      <c r="O10" s="10">
        <f t="shared" si="21"/>
        <v>99.6</v>
      </c>
      <c r="P10" s="10">
        <f t="shared" si="21"/>
        <v>94.6</v>
      </c>
      <c r="Q10" s="10">
        <f t="shared" si="21"/>
        <v>100.2</v>
      </c>
      <c r="R10" s="10">
        <f t="shared" si="21"/>
        <v>88.3</v>
      </c>
      <c r="S10" s="10">
        <f t="shared" si="21"/>
        <v>89.3</v>
      </c>
      <c r="T10" s="10">
        <f t="shared" si="21"/>
        <v>100.5</v>
      </c>
      <c r="U10" s="10">
        <f t="shared" si="21"/>
        <v>95.3</v>
      </c>
      <c r="V10" s="10">
        <f t="shared" si="21"/>
        <v>102.3</v>
      </c>
      <c r="W10" s="10">
        <f t="shared" si="21"/>
        <v>101</v>
      </c>
      <c r="X10" s="10">
        <f t="shared" si="21"/>
        <v>104.5</v>
      </c>
      <c r="Y10" s="10">
        <f t="shared" si="21"/>
        <v>106.5</v>
      </c>
      <c r="Z10" s="10">
        <f t="shared" si="21"/>
        <v>102.6</v>
      </c>
      <c r="AA10" s="10">
        <f t="shared" si="21"/>
        <v>107</v>
      </c>
      <c r="AB10" s="10">
        <f t="shared" si="21"/>
        <v>105.2</v>
      </c>
      <c r="AC10" s="10">
        <f t="shared" si="21"/>
        <v>195.4</v>
      </c>
      <c r="AD10" s="10">
        <f t="shared" si="21"/>
        <v>89.6</v>
      </c>
      <c r="AE10" s="10">
        <f t="shared" si="21"/>
        <v>134.5</v>
      </c>
      <c r="AF10" s="10">
        <f t="shared" si="21"/>
        <v>106.9</v>
      </c>
      <c r="AG10" s="10">
        <f t="shared" si="21"/>
        <v>82.1</v>
      </c>
      <c r="AH10" s="10">
        <f t="shared" si="21"/>
        <v>105.4</v>
      </c>
      <c r="AI10" s="10">
        <f t="shared" si="21"/>
        <v>81.400000000000006</v>
      </c>
      <c r="AJ10" s="10">
        <f>ROUND(SUM(AJ20:AJ31)/12,1)</f>
        <v>106.2</v>
      </c>
      <c r="AK10" s="8"/>
      <c r="AL10" s="9" t="s">
        <v>321</v>
      </c>
      <c r="AM10" s="9"/>
      <c r="AN10" s="10">
        <f t="shared" ref="AN10:AX10" si="22">ROUND(SUM(AN20:AN31)/12,1)</f>
        <v>102</v>
      </c>
      <c r="AO10" s="10">
        <f t="shared" si="22"/>
        <v>102.9</v>
      </c>
      <c r="AP10" s="10">
        <f t="shared" si="22"/>
        <v>102.8</v>
      </c>
      <c r="AQ10" s="10">
        <f t="shared" si="22"/>
        <v>102.8</v>
      </c>
      <c r="AR10" s="10">
        <f t="shared" si="22"/>
        <v>102.9</v>
      </c>
      <c r="AS10" s="10">
        <f t="shared" si="22"/>
        <v>102.9</v>
      </c>
      <c r="AT10" s="10">
        <f t="shared" si="22"/>
        <v>102.4</v>
      </c>
      <c r="AU10" s="10">
        <f t="shared" si="22"/>
        <v>103.1</v>
      </c>
      <c r="AV10" s="10">
        <f t="shared" si="22"/>
        <v>101.1</v>
      </c>
      <c r="AW10" s="10">
        <f t="shared" si="22"/>
        <v>100.6</v>
      </c>
      <c r="AX10" s="10">
        <f t="shared" si="22"/>
        <v>111.4</v>
      </c>
      <c r="AY10" s="11"/>
      <c r="AZ10" s="8"/>
      <c r="BA10" s="9" t="s">
        <v>321</v>
      </c>
      <c r="BB10" s="9"/>
      <c r="BC10" s="10">
        <f>ROUND(SUM(BC20:BC31)/12,1)</f>
        <v>100</v>
      </c>
      <c r="BD10" s="10">
        <f t="shared" ref="BD10:CI10" si="23">ROUND(SUM(BD20:BD31)/12,1)</f>
        <v>100</v>
      </c>
      <c r="BE10" s="10">
        <f t="shared" si="23"/>
        <v>100</v>
      </c>
      <c r="BF10" s="10">
        <f t="shared" si="23"/>
        <v>100</v>
      </c>
      <c r="BG10" s="10">
        <f t="shared" si="23"/>
        <v>100.2</v>
      </c>
      <c r="BH10" s="10">
        <f t="shared" si="23"/>
        <v>100.1</v>
      </c>
      <c r="BI10" s="10">
        <f t="shared" si="23"/>
        <v>100.3</v>
      </c>
      <c r="BJ10" s="10">
        <f t="shared" si="23"/>
        <v>99.9</v>
      </c>
      <c r="BK10" s="10">
        <f t="shared" si="23"/>
        <v>99.9</v>
      </c>
      <c r="BL10" s="10">
        <f t="shared" si="23"/>
        <v>99.9</v>
      </c>
      <c r="BM10" s="10">
        <f t="shared" si="23"/>
        <v>99.8</v>
      </c>
      <c r="BN10" s="10" t="e">
        <f t="shared" si="23"/>
        <v>#REF!</v>
      </c>
      <c r="BO10" s="10" t="e">
        <f t="shared" si="23"/>
        <v>#REF!</v>
      </c>
      <c r="BP10" s="10">
        <f t="shared" si="23"/>
        <v>100</v>
      </c>
      <c r="BQ10" s="10">
        <f t="shared" si="23"/>
        <v>100.1</v>
      </c>
      <c r="BR10" s="10">
        <f t="shared" si="23"/>
        <v>99.8</v>
      </c>
      <c r="BS10" s="10">
        <f t="shared" si="23"/>
        <v>100</v>
      </c>
      <c r="BT10" s="10">
        <f t="shared" si="23"/>
        <v>100.3</v>
      </c>
      <c r="BU10" s="10">
        <f t="shared" si="23"/>
        <v>93.7</v>
      </c>
      <c r="BV10" s="10">
        <f t="shared" si="23"/>
        <v>104.8</v>
      </c>
      <c r="BW10" s="10">
        <f t="shared" si="23"/>
        <v>99.7</v>
      </c>
      <c r="BX10" s="10">
        <f t="shared" si="23"/>
        <v>100.1</v>
      </c>
      <c r="BY10" s="10">
        <f t="shared" si="23"/>
        <v>100.1</v>
      </c>
      <c r="BZ10" s="10">
        <f t="shared" si="23"/>
        <v>100</v>
      </c>
      <c r="CA10" s="10">
        <f t="shared" si="23"/>
        <v>100.1</v>
      </c>
      <c r="CB10" s="10">
        <f t="shared" si="23"/>
        <v>100.2</v>
      </c>
      <c r="CC10" s="10">
        <f t="shared" si="23"/>
        <v>100.1</v>
      </c>
      <c r="CD10" s="10">
        <f t="shared" si="23"/>
        <v>100.3</v>
      </c>
      <c r="CE10" s="10">
        <f t="shared" si="23"/>
        <v>100.1</v>
      </c>
      <c r="CF10" s="10">
        <f t="shared" si="23"/>
        <v>99.9</v>
      </c>
      <c r="CG10" s="10">
        <f t="shared" si="23"/>
        <v>100.1</v>
      </c>
      <c r="CH10" s="10">
        <f t="shared" si="23"/>
        <v>100.1</v>
      </c>
      <c r="CI10" s="10">
        <f t="shared" si="23"/>
        <v>100</v>
      </c>
      <c r="CJ10" s="10">
        <f>ROUND(SUM(CJ20:CJ31)/12,1)</f>
        <v>100</v>
      </c>
    </row>
    <row r="11" spans="1:90">
      <c r="A11" s="8"/>
      <c r="B11" s="9" t="s">
        <v>322</v>
      </c>
      <c r="C11" s="9"/>
      <c r="D11" s="10">
        <f>ROUND(SUM(D32:D43)/12,1)</f>
        <v>101.2</v>
      </c>
      <c r="E11" s="10">
        <f t="shared" ref="E11:AI11" si="24">ROUND(SUM(E32:E43)/12,1)</f>
        <v>101.2</v>
      </c>
      <c r="F11" s="10">
        <f t="shared" si="24"/>
        <v>101.9</v>
      </c>
      <c r="G11" s="10">
        <f t="shared" si="24"/>
        <v>102.5</v>
      </c>
      <c r="H11" s="10">
        <f t="shared" si="24"/>
        <v>98.8</v>
      </c>
      <c r="I11" s="10">
        <f t="shared" si="24"/>
        <v>101.7</v>
      </c>
      <c r="J11" s="10">
        <f t="shared" si="24"/>
        <v>103.7</v>
      </c>
      <c r="K11" s="10">
        <f t="shared" si="24"/>
        <v>105.6</v>
      </c>
      <c r="L11" s="10">
        <f t="shared" si="24"/>
        <v>105.9</v>
      </c>
      <c r="M11" s="10">
        <f t="shared" si="24"/>
        <v>98.1</v>
      </c>
      <c r="N11" s="10">
        <f t="shared" si="24"/>
        <v>103</v>
      </c>
      <c r="O11" s="10">
        <f t="shared" si="24"/>
        <v>105</v>
      </c>
      <c r="P11" s="10">
        <f t="shared" si="24"/>
        <v>96.5</v>
      </c>
      <c r="Q11" s="10">
        <f t="shared" si="24"/>
        <v>101.3</v>
      </c>
      <c r="R11" s="10">
        <f t="shared" si="24"/>
        <v>91.1</v>
      </c>
      <c r="S11" s="10">
        <f t="shared" si="24"/>
        <v>97.6</v>
      </c>
      <c r="T11" s="10">
        <f t="shared" si="24"/>
        <v>98.9</v>
      </c>
      <c r="U11" s="10">
        <f t="shared" si="24"/>
        <v>100.6</v>
      </c>
      <c r="V11" s="10">
        <f t="shared" si="24"/>
        <v>98.2</v>
      </c>
      <c r="W11" s="10">
        <f t="shared" si="24"/>
        <v>100</v>
      </c>
      <c r="X11" s="10">
        <f t="shared" si="24"/>
        <v>100.6</v>
      </c>
      <c r="Y11" s="10">
        <f t="shared" si="24"/>
        <v>98.6</v>
      </c>
      <c r="Z11" s="10">
        <f t="shared" si="24"/>
        <v>97.9</v>
      </c>
      <c r="AA11" s="10">
        <f t="shared" si="24"/>
        <v>100.8</v>
      </c>
      <c r="AB11" s="10">
        <f t="shared" si="24"/>
        <v>105.1</v>
      </c>
      <c r="AC11" s="10">
        <f t="shared" si="24"/>
        <v>101.2</v>
      </c>
      <c r="AD11" s="10">
        <f t="shared" si="24"/>
        <v>99.5</v>
      </c>
      <c r="AE11" s="10">
        <f t="shared" si="24"/>
        <v>118.9</v>
      </c>
      <c r="AF11" s="10">
        <f t="shared" si="24"/>
        <v>102.6</v>
      </c>
      <c r="AG11" s="10">
        <f t="shared" si="24"/>
        <v>84.7</v>
      </c>
      <c r="AH11" s="10">
        <f t="shared" si="24"/>
        <v>102.7</v>
      </c>
      <c r="AI11" s="10">
        <f t="shared" si="24"/>
        <v>95.2</v>
      </c>
      <c r="AJ11" s="10">
        <f>ROUND(SUM(AJ32:AJ43)/12,1)</f>
        <v>104.6</v>
      </c>
      <c r="AK11" s="8"/>
      <c r="AL11" s="9" t="s">
        <v>322</v>
      </c>
      <c r="AM11" s="9"/>
      <c r="AN11" s="10">
        <f t="shared" ref="AN11:AX11" si="25">ROUND(SUM(AN32:AN43)/12,1)</f>
        <v>101.2</v>
      </c>
      <c r="AO11" s="10">
        <f t="shared" si="25"/>
        <v>100.3</v>
      </c>
      <c r="AP11" s="10">
        <f t="shared" si="25"/>
        <v>101.3</v>
      </c>
      <c r="AQ11" s="10">
        <f t="shared" si="25"/>
        <v>103</v>
      </c>
      <c r="AR11" s="10">
        <f t="shared" si="25"/>
        <v>97</v>
      </c>
      <c r="AS11" s="10">
        <f t="shared" si="25"/>
        <v>98.8</v>
      </c>
      <c r="AT11" s="10">
        <f t="shared" si="25"/>
        <v>100.1</v>
      </c>
      <c r="AU11" s="10">
        <f t="shared" si="25"/>
        <v>98.5</v>
      </c>
      <c r="AV11" s="10">
        <f t="shared" si="25"/>
        <v>102.1</v>
      </c>
      <c r="AW11" s="10">
        <f t="shared" si="25"/>
        <v>101.9</v>
      </c>
      <c r="AX11" s="10">
        <f t="shared" si="25"/>
        <v>107.1</v>
      </c>
      <c r="AY11" s="11"/>
      <c r="AZ11" s="8"/>
      <c r="BA11" s="9" t="s">
        <v>322</v>
      </c>
      <c r="BB11" s="9"/>
      <c r="BC11" s="10">
        <f>ROUND(SUM(BC32:BC43)/12,1)</f>
        <v>100.1</v>
      </c>
      <c r="BD11" s="10">
        <f t="shared" ref="BD11:CI11" si="26">ROUND(SUM(BD32:BD43)/12,1)</f>
        <v>100.1</v>
      </c>
      <c r="BE11" s="10">
        <f t="shared" si="26"/>
        <v>100</v>
      </c>
      <c r="BF11" s="10">
        <f t="shared" si="26"/>
        <v>100</v>
      </c>
      <c r="BG11" s="10">
        <f t="shared" si="26"/>
        <v>100.2</v>
      </c>
      <c r="BH11" s="10">
        <f t="shared" si="26"/>
        <v>100.1</v>
      </c>
      <c r="BI11" s="10">
        <f t="shared" si="26"/>
        <v>100.4</v>
      </c>
      <c r="BJ11" s="10">
        <f t="shared" si="26"/>
        <v>100</v>
      </c>
      <c r="BK11" s="10">
        <f t="shared" si="26"/>
        <v>100</v>
      </c>
      <c r="BL11" s="10">
        <f t="shared" si="26"/>
        <v>99.9</v>
      </c>
      <c r="BM11" s="10">
        <f t="shared" si="26"/>
        <v>100.1</v>
      </c>
      <c r="BN11" s="10" t="e">
        <f t="shared" si="26"/>
        <v>#REF!</v>
      </c>
      <c r="BO11" s="10" t="e">
        <f t="shared" si="26"/>
        <v>#REF!</v>
      </c>
      <c r="BP11" s="10">
        <f t="shared" si="26"/>
        <v>100</v>
      </c>
      <c r="BQ11" s="10">
        <f t="shared" si="26"/>
        <v>100.2</v>
      </c>
      <c r="BR11" s="10">
        <f t="shared" si="26"/>
        <v>99.9</v>
      </c>
      <c r="BS11" s="10">
        <f t="shared" si="26"/>
        <v>100</v>
      </c>
      <c r="BT11" s="10">
        <f t="shared" si="26"/>
        <v>100.3</v>
      </c>
      <c r="BU11" s="10">
        <f t="shared" si="26"/>
        <v>103.3</v>
      </c>
      <c r="BV11" s="10">
        <f t="shared" si="26"/>
        <v>101.3</v>
      </c>
      <c r="BW11" s="10">
        <f t="shared" si="26"/>
        <v>99.8</v>
      </c>
      <c r="BX11" s="10">
        <f t="shared" si="26"/>
        <v>100.1</v>
      </c>
      <c r="BY11" s="10">
        <f t="shared" si="26"/>
        <v>100.1</v>
      </c>
      <c r="BZ11" s="10">
        <f t="shared" si="26"/>
        <v>100.1</v>
      </c>
      <c r="CA11" s="10">
        <f t="shared" si="26"/>
        <v>100.1</v>
      </c>
      <c r="CB11" s="10">
        <f t="shared" si="26"/>
        <v>100.1</v>
      </c>
      <c r="CC11" s="10">
        <f t="shared" si="26"/>
        <v>100.1</v>
      </c>
      <c r="CD11" s="10">
        <f t="shared" si="26"/>
        <v>100.4</v>
      </c>
      <c r="CE11" s="10">
        <f t="shared" si="26"/>
        <v>100.1</v>
      </c>
      <c r="CF11" s="10">
        <f t="shared" si="26"/>
        <v>100</v>
      </c>
      <c r="CG11" s="10">
        <f t="shared" si="26"/>
        <v>100.1</v>
      </c>
      <c r="CH11" s="10">
        <f t="shared" si="26"/>
        <v>100.3</v>
      </c>
      <c r="CI11" s="10">
        <f t="shared" si="26"/>
        <v>100.1</v>
      </c>
      <c r="CJ11" s="10">
        <f>ROUND(SUM(CJ32:CJ43)/12,1)</f>
        <v>100.1</v>
      </c>
    </row>
    <row r="12" spans="1:90">
      <c r="A12" s="8"/>
      <c r="B12" s="9" t="s">
        <v>323</v>
      </c>
      <c r="C12" s="9"/>
      <c r="D12" s="10">
        <f>ROUND(SUM(D44:D55)/12,1)</f>
        <v>99.4</v>
      </c>
      <c r="E12" s="10">
        <f t="shared" ref="E12:AI12" si="27">ROUND(SUM(E44:E55)/12,1)</f>
        <v>99.4</v>
      </c>
      <c r="F12" s="10">
        <f t="shared" si="27"/>
        <v>99.5</v>
      </c>
      <c r="G12" s="10">
        <f t="shared" si="27"/>
        <v>99.5</v>
      </c>
      <c r="H12" s="10">
        <f t="shared" si="27"/>
        <v>99.6</v>
      </c>
      <c r="I12" s="10">
        <f t="shared" si="27"/>
        <v>99.6</v>
      </c>
      <c r="J12" s="10">
        <f t="shared" si="27"/>
        <v>96.5</v>
      </c>
      <c r="K12" s="10">
        <f t="shared" si="27"/>
        <v>98</v>
      </c>
      <c r="L12" s="10">
        <f t="shared" si="27"/>
        <v>98</v>
      </c>
      <c r="M12" s="10">
        <f t="shared" si="27"/>
        <v>98.3</v>
      </c>
      <c r="N12" s="10">
        <f t="shared" si="27"/>
        <v>96.6</v>
      </c>
      <c r="O12" s="10">
        <f t="shared" si="27"/>
        <v>97.2</v>
      </c>
      <c r="P12" s="10">
        <f t="shared" si="27"/>
        <v>102.6</v>
      </c>
      <c r="Q12" s="10">
        <f t="shared" si="27"/>
        <v>99.2</v>
      </c>
      <c r="R12" s="10">
        <f t="shared" si="27"/>
        <v>106.5</v>
      </c>
      <c r="S12" s="10">
        <f t="shared" si="27"/>
        <v>100.3</v>
      </c>
      <c r="T12" s="10">
        <f t="shared" si="27"/>
        <v>101.2</v>
      </c>
      <c r="U12" s="10">
        <f t="shared" si="27"/>
        <v>99.3</v>
      </c>
      <c r="V12" s="10">
        <f t="shared" si="27"/>
        <v>101.8</v>
      </c>
      <c r="W12" s="10">
        <f t="shared" si="27"/>
        <v>100.5</v>
      </c>
      <c r="X12" s="10">
        <f t="shared" si="27"/>
        <v>100.4</v>
      </c>
      <c r="Y12" s="10">
        <f t="shared" si="27"/>
        <v>101.3</v>
      </c>
      <c r="Z12" s="10">
        <f t="shared" si="27"/>
        <v>100.4</v>
      </c>
      <c r="AA12" s="10">
        <f t="shared" si="27"/>
        <v>99.5</v>
      </c>
      <c r="AB12" s="10">
        <f t="shared" si="27"/>
        <v>98.5</v>
      </c>
      <c r="AC12" s="10">
        <f t="shared" si="27"/>
        <v>96.8</v>
      </c>
      <c r="AD12" s="10">
        <f t="shared" si="27"/>
        <v>101</v>
      </c>
      <c r="AE12" s="10">
        <f t="shared" si="27"/>
        <v>96.7</v>
      </c>
      <c r="AF12" s="10">
        <f t="shared" si="27"/>
        <v>100.9</v>
      </c>
      <c r="AG12" s="10">
        <f t="shared" si="27"/>
        <v>100.7</v>
      </c>
      <c r="AH12" s="10">
        <f t="shared" si="27"/>
        <v>98.2</v>
      </c>
      <c r="AI12" s="10">
        <f t="shared" si="27"/>
        <v>99</v>
      </c>
      <c r="AJ12" s="10">
        <f>ROUND(SUM(AJ44:AJ55)/12,1)</f>
        <v>97.2</v>
      </c>
      <c r="AK12" s="8"/>
      <c r="AL12" s="9" t="s">
        <v>323</v>
      </c>
      <c r="AM12" s="9"/>
      <c r="AN12" s="10">
        <f t="shared" ref="AN12:AX12" si="28">ROUND(SUM(AN44:AN55)/12,1)</f>
        <v>99.4</v>
      </c>
      <c r="AO12" s="10">
        <f t="shared" si="28"/>
        <v>99.5</v>
      </c>
      <c r="AP12" s="10">
        <f t="shared" si="28"/>
        <v>98.2</v>
      </c>
      <c r="AQ12" s="10">
        <f t="shared" si="28"/>
        <v>97.5</v>
      </c>
      <c r="AR12" s="10">
        <f t="shared" si="28"/>
        <v>100.2</v>
      </c>
      <c r="AS12" s="10">
        <f t="shared" si="28"/>
        <v>101.3</v>
      </c>
      <c r="AT12" s="10">
        <f t="shared" si="28"/>
        <v>102.1</v>
      </c>
      <c r="AU12" s="10">
        <f t="shared" si="28"/>
        <v>101.1</v>
      </c>
      <c r="AV12" s="10">
        <f t="shared" si="28"/>
        <v>99.3</v>
      </c>
      <c r="AW12" s="10">
        <f t="shared" si="28"/>
        <v>99.3</v>
      </c>
      <c r="AX12" s="10">
        <f t="shared" si="28"/>
        <v>98.5</v>
      </c>
      <c r="AY12" s="11"/>
      <c r="AZ12" s="8"/>
      <c r="BA12" s="9" t="s">
        <v>323</v>
      </c>
      <c r="BB12" s="9"/>
      <c r="BC12" s="10">
        <f>ROUND(SUM(BC44:BC55)/12,1)</f>
        <v>100.2</v>
      </c>
      <c r="BD12" s="10">
        <f t="shared" ref="BD12:CI12" si="29">ROUND(SUM(BD44:BD55)/12,1)</f>
        <v>100.2</v>
      </c>
      <c r="BE12" s="10">
        <f t="shared" si="29"/>
        <v>100.1</v>
      </c>
      <c r="BF12" s="10">
        <f t="shared" si="29"/>
        <v>100.2</v>
      </c>
      <c r="BG12" s="10">
        <f t="shared" si="29"/>
        <v>99.8</v>
      </c>
      <c r="BH12" s="10">
        <f t="shared" si="29"/>
        <v>100</v>
      </c>
      <c r="BI12" s="10">
        <f t="shared" si="29"/>
        <v>99.8</v>
      </c>
      <c r="BJ12" s="10">
        <f t="shared" si="29"/>
        <v>101.6</v>
      </c>
      <c r="BK12" s="10">
        <f t="shared" si="29"/>
        <v>101.7</v>
      </c>
      <c r="BL12" s="10">
        <f t="shared" si="29"/>
        <v>100.4</v>
      </c>
      <c r="BM12" s="10">
        <f t="shared" si="29"/>
        <v>100.7</v>
      </c>
      <c r="BN12" s="10" t="e">
        <f t="shared" si="29"/>
        <v>#REF!</v>
      </c>
      <c r="BO12" s="10" t="e">
        <f t="shared" si="29"/>
        <v>#REF!</v>
      </c>
      <c r="BP12" s="10">
        <f t="shared" si="29"/>
        <v>99.9</v>
      </c>
      <c r="BQ12" s="10">
        <f t="shared" si="29"/>
        <v>99.9</v>
      </c>
      <c r="BR12" s="10">
        <f t="shared" si="29"/>
        <v>100</v>
      </c>
      <c r="BS12" s="10">
        <f t="shared" si="29"/>
        <v>100</v>
      </c>
      <c r="BT12" s="10">
        <f t="shared" si="29"/>
        <v>99.9</v>
      </c>
      <c r="BU12" s="10">
        <f t="shared" si="29"/>
        <v>97.4</v>
      </c>
      <c r="BV12" s="10">
        <f t="shared" si="29"/>
        <v>98.9</v>
      </c>
      <c r="BW12" s="10">
        <f t="shared" si="29"/>
        <v>100.8</v>
      </c>
      <c r="BX12" s="10">
        <f t="shared" si="29"/>
        <v>100.2</v>
      </c>
      <c r="BY12" s="10">
        <f t="shared" si="29"/>
        <v>99.9</v>
      </c>
      <c r="BZ12" s="10">
        <f t="shared" si="29"/>
        <v>100.1</v>
      </c>
      <c r="CA12" s="10">
        <f t="shared" si="29"/>
        <v>99.9</v>
      </c>
      <c r="CB12" s="10">
        <f t="shared" si="29"/>
        <v>99.7</v>
      </c>
      <c r="CC12" s="10">
        <f t="shared" si="29"/>
        <v>99.4</v>
      </c>
      <c r="CD12" s="10">
        <f t="shared" si="29"/>
        <v>99.6</v>
      </c>
      <c r="CE12" s="10">
        <f t="shared" si="29"/>
        <v>99.4</v>
      </c>
      <c r="CF12" s="10">
        <f t="shared" si="29"/>
        <v>100.2</v>
      </c>
      <c r="CG12" s="10">
        <f t="shared" si="29"/>
        <v>100</v>
      </c>
      <c r="CH12" s="10">
        <f t="shared" si="29"/>
        <v>100.5</v>
      </c>
      <c r="CI12" s="10">
        <f t="shared" si="29"/>
        <v>100.2</v>
      </c>
      <c r="CJ12" s="10">
        <f>ROUND(SUM(CJ44:CJ55)/12,1)</f>
        <v>100.6</v>
      </c>
    </row>
    <row r="13" spans="1:90">
      <c r="A13" s="8"/>
      <c r="B13" s="9" t="s">
        <v>324</v>
      </c>
      <c r="C13" s="9"/>
      <c r="D13" s="10">
        <f>ROUND(SUM(D56:D67)/12,1)</f>
        <v>99.5</v>
      </c>
      <c r="E13" s="10">
        <f t="shared" ref="E13:AI13" si="30">ROUND(SUM(E56:E67)/12,1)</f>
        <v>99.5</v>
      </c>
      <c r="F13" s="10">
        <f t="shared" si="30"/>
        <v>97.3</v>
      </c>
      <c r="G13" s="10">
        <f t="shared" si="30"/>
        <v>98.4</v>
      </c>
      <c r="H13" s="10">
        <f t="shared" si="30"/>
        <v>91.6</v>
      </c>
      <c r="I13" s="10">
        <f t="shared" si="30"/>
        <v>99.7</v>
      </c>
      <c r="J13" s="10">
        <f t="shared" si="30"/>
        <v>93.4</v>
      </c>
      <c r="K13" s="10">
        <f t="shared" si="30"/>
        <v>97.8</v>
      </c>
      <c r="L13" s="10">
        <f t="shared" si="30"/>
        <v>97.8</v>
      </c>
      <c r="M13" s="10">
        <f t="shared" si="30"/>
        <v>99.4</v>
      </c>
      <c r="N13" s="10">
        <f t="shared" si="30"/>
        <v>93.2</v>
      </c>
      <c r="O13" s="10">
        <f t="shared" si="30"/>
        <v>100</v>
      </c>
      <c r="P13" s="10">
        <f t="shared" si="30"/>
        <v>107.7</v>
      </c>
      <c r="Q13" s="10">
        <f t="shared" si="30"/>
        <v>99.5</v>
      </c>
      <c r="R13" s="10">
        <f t="shared" si="30"/>
        <v>116.9</v>
      </c>
      <c r="S13" s="10">
        <f t="shared" si="30"/>
        <v>103.1</v>
      </c>
      <c r="T13" s="10">
        <f t="shared" si="30"/>
        <v>100.8</v>
      </c>
      <c r="U13" s="10">
        <f t="shared" si="30"/>
        <v>102</v>
      </c>
      <c r="V13" s="10">
        <f t="shared" si="30"/>
        <v>100.4</v>
      </c>
      <c r="W13" s="10">
        <f t="shared" si="30"/>
        <v>101.4</v>
      </c>
      <c r="X13" s="10">
        <f t="shared" si="30"/>
        <v>97.8</v>
      </c>
      <c r="Y13" s="10">
        <f t="shared" si="30"/>
        <v>103</v>
      </c>
      <c r="Z13" s="10">
        <f t="shared" si="30"/>
        <v>99.6</v>
      </c>
      <c r="AA13" s="10">
        <f t="shared" si="30"/>
        <v>96.1</v>
      </c>
      <c r="AB13" s="10">
        <f t="shared" si="30"/>
        <v>96.7</v>
      </c>
      <c r="AC13" s="10">
        <f t="shared" si="30"/>
        <v>92.9</v>
      </c>
      <c r="AD13" s="10">
        <f t="shared" si="30"/>
        <v>94.2</v>
      </c>
      <c r="AE13" s="10">
        <f t="shared" si="30"/>
        <v>89.5</v>
      </c>
      <c r="AF13" s="10">
        <f t="shared" si="30"/>
        <v>97.7</v>
      </c>
      <c r="AG13" s="10">
        <f t="shared" si="30"/>
        <v>97</v>
      </c>
      <c r="AH13" s="10">
        <f t="shared" si="30"/>
        <v>92.9</v>
      </c>
      <c r="AI13" s="10">
        <f t="shared" si="30"/>
        <v>91</v>
      </c>
      <c r="AJ13" s="10">
        <f>ROUND(SUM(AJ56:AJ67)/12,1)</f>
        <v>95.6</v>
      </c>
      <c r="AK13" s="8"/>
      <c r="AL13" s="9" t="s">
        <v>324</v>
      </c>
      <c r="AM13" s="9"/>
      <c r="AN13" s="10">
        <f t="shared" ref="AN13:AX13" si="31">ROUND(SUM(AN56:AN67)/12,1)</f>
        <v>99.5</v>
      </c>
      <c r="AO13" s="10">
        <f t="shared" si="31"/>
        <v>97.7</v>
      </c>
      <c r="AP13" s="10">
        <f t="shared" si="31"/>
        <v>96.2</v>
      </c>
      <c r="AQ13" s="10">
        <f t="shared" si="31"/>
        <v>95.7</v>
      </c>
      <c r="AR13" s="10">
        <f t="shared" si="31"/>
        <v>97.7</v>
      </c>
      <c r="AS13" s="10">
        <f t="shared" si="31"/>
        <v>99.8</v>
      </c>
      <c r="AT13" s="10">
        <f t="shared" si="31"/>
        <v>99.9</v>
      </c>
      <c r="AU13" s="10">
        <f t="shared" si="31"/>
        <v>99.7</v>
      </c>
      <c r="AV13" s="10">
        <f t="shared" si="31"/>
        <v>101.1</v>
      </c>
      <c r="AW13" s="10">
        <f t="shared" si="31"/>
        <v>101.5</v>
      </c>
      <c r="AX13" s="10">
        <f t="shared" si="31"/>
        <v>93</v>
      </c>
      <c r="AY13" s="11"/>
      <c r="AZ13" s="8"/>
      <c r="BA13" s="9" t="s">
        <v>324</v>
      </c>
      <c r="BB13" s="9"/>
      <c r="BC13" s="10">
        <f>ROUND(SUM(BC56:BC67)/12,1)</f>
        <v>99.8</v>
      </c>
      <c r="BD13" s="10">
        <f t="shared" ref="BD13:CI13" si="32">ROUND(SUM(BD56:BD67)/12,1)</f>
        <v>99.9</v>
      </c>
      <c r="BE13" s="10">
        <f t="shared" si="32"/>
        <v>99.9</v>
      </c>
      <c r="BF13" s="10">
        <f t="shared" si="32"/>
        <v>100</v>
      </c>
      <c r="BG13" s="10">
        <f t="shared" si="32"/>
        <v>99.8</v>
      </c>
      <c r="BH13" s="10">
        <f t="shared" si="32"/>
        <v>99.9</v>
      </c>
      <c r="BI13" s="10">
        <f t="shared" si="32"/>
        <v>100.1</v>
      </c>
      <c r="BJ13" s="10">
        <f t="shared" si="32"/>
        <v>100.1</v>
      </c>
      <c r="BK13" s="10">
        <f t="shared" si="32"/>
        <v>100.1</v>
      </c>
      <c r="BL13" s="10">
        <f t="shared" si="32"/>
        <v>100.1</v>
      </c>
      <c r="BM13" s="10">
        <f t="shared" si="32"/>
        <v>99.6</v>
      </c>
      <c r="BN13" s="10" t="e">
        <f t="shared" si="32"/>
        <v>#REF!</v>
      </c>
      <c r="BO13" s="10" t="e">
        <f t="shared" si="32"/>
        <v>#REF!</v>
      </c>
      <c r="BP13" s="10">
        <f t="shared" si="32"/>
        <v>99.9</v>
      </c>
      <c r="BQ13" s="10">
        <f t="shared" si="32"/>
        <v>100.1</v>
      </c>
      <c r="BR13" s="10">
        <f t="shared" si="32"/>
        <v>99.8</v>
      </c>
      <c r="BS13" s="10">
        <f t="shared" si="32"/>
        <v>99.8</v>
      </c>
      <c r="BT13" s="10">
        <f t="shared" si="32"/>
        <v>99.7</v>
      </c>
      <c r="BU13" s="10">
        <f t="shared" si="32"/>
        <v>101.2</v>
      </c>
      <c r="BV13" s="10">
        <f t="shared" si="32"/>
        <v>97.6</v>
      </c>
      <c r="BW13" s="10">
        <f t="shared" si="32"/>
        <v>100.1</v>
      </c>
      <c r="BX13" s="10">
        <f t="shared" si="32"/>
        <v>99.8</v>
      </c>
      <c r="BY13" s="10">
        <f t="shared" si="32"/>
        <v>99.9</v>
      </c>
      <c r="BZ13" s="10">
        <f t="shared" si="32"/>
        <v>100</v>
      </c>
      <c r="CA13" s="10">
        <f t="shared" si="32"/>
        <v>99.8</v>
      </c>
      <c r="CB13" s="10">
        <f t="shared" si="32"/>
        <v>99.8</v>
      </c>
      <c r="CC13" s="10">
        <f t="shared" si="32"/>
        <v>99.6</v>
      </c>
      <c r="CD13" s="10">
        <f t="shared" si="32"/>
        <v>99.8</v>
      </c>
      <c r="CE13" s="10">
        <f t="shared" si="32"/>
        <v>99.8</v>
      </c>
      <c r="CF13" s="10">
        <f t="shared" si="32"/>
        <v>99.9</v>
      </c>
      <c r="CG13" s="10">
        <f t="shared" si="32"/>
        <v>100</v>
      </c>
      <c r="CH13" s="10">
        <f t="shared" si="32"/>
        <v>99.9</v>
      </c>
      <c r="CI13" s="10">
        <f t="shared" si="32"/>
        <v>99.7</v>
      </c>
      <c r="CJ13" s="10">
        <f>ROUND(SUM(CJ56:CJ67)/12,1)</f>
        <v>100</v>
      </c>
    </row>
    <row r="14" spans="1:90">
      <c r="A14" s="8"/>
      <c r="B14" s="9" t="s">
        <v>81</v>
      </c>
      <c r="C14" s="9"/>
      <c r="D14" s="10">
        <f>ROUND(AVERAGE(D68:D79),1)</f>
        <v>103.2</v>
      </c>
      <c r="E14" s="10">
        <f t="shared" ref="E14:AI14" si="33">ROUND(AVERAGE(E68:E79),1)</f>
        <v>103.2</v>
      </c>
      <c r="F14" s="10">
        <f t="shared" si="33"/>
        <v>100.6</v>
      </c>
      <c r="G14" s="10">
        <f t="shared" si="33"/>
        <v>101.2</v>
      </c>
      <c r="H14" s="10">
        <f t="shared" si="33"/>
        <v>97.4</v>
      </c>
      <c r="I14" s="10">
        <f t="shared" si="33"/>
        <v>100.6</v>
      </c>
      <c r="J14" s="10">
        <f t="shared" si="33"/>
        <v>100.7</v>
      </c>
      <c r="K14" s="10">
        <f t="shared" si="33"/>
        <v>106.2</v>
      </c>
      <c r="L14" s="10">
        <f t="shared" si="33"/>
        <v>106.1</v>
      </c>
      <c r="M14" s="10">
        <f t="shared" si="33"/>
        <v>108.4</v>
      </c>
      <c r="N14" s="10">
        <f t="shared" si="33"/>
        <v>93.7</v>
      </c>
      <c r="O14" s="10">
        <f t="shared" si="33"/>
        <v>97.2</v>
      </c>
      <c r="P14" s="10">
        <f t="shared" si="33"/>
        <v>128.9</v>
      </c>
      <c r="Q14" s="10">
        <f t="shared" si="33"/>
        <v>118.9</v>
      </c>
      <c r="R14" s="10">
        <f t="shared" si="33"/>
        <v>140.19999999999999</v>
      </c>
      <c r="S14" s="10">
        <f t="shared" si="33"/>
        <v>102.9</v>
      </c>
      <c r="T14" s="10">
        <f t="shared" si="33"/>
        <v>104</v>
      </c>
      <c r="U14" s="10">
        <f t="shared" si="33"/>
        <v>103.4</v>
      </c>
      <c r="V14" s="10">
        <f t="shared" si="33"/>
        <v>104.2</v>
      </c>
      <c r="W14" s="10">
        <f t="shared" si="33"/>
        <v>99.8</v>
      </c>
      <c r="X14" s="10">
        <f t="shared" si="33"/>
        <v>95.2</v>
      </c>
      <c r="Y14" s="10">
        <f t="shared" si="33"/>
        <v>106.5</v>
      </c>
      <c r="Z14" s="10">
        <f t="shared" si="33"/>
        <v>100.4</v>
      </c>
      <c r="AA14" s="10">
        <f t="shared" si="33"/>
        <v>95</v>
      </c>
      <c r="AB14" s="10">
        <f t="shared" si="33"/>
        <v>92.9</v>
      </c>
      <c r="AC14" s="10">
        <f t="shared" si="33"/>
        <v>86.7</v>
      </c>
      <c r="AD14" s="10">
        <f t="shared" si="33"/>
        <v>95.3</v>
      </c>
      <c r="AE14" s="10">
        <f t="shared" si="33"/>
        <v>80.900000000000006</v>
      </c>
      <c r="AF14" s="10">
        <f t="shared" si="33"/>
        <v>104.9</v>
      </c>
      <c r="AG14" s="10">
        <f t="shared" si="33"/>
        <v>93.2</v>
      </c>
      <c r="AH14" s="10">
        <f t="shared" si="33"/>
        <v>84.1</v>
      </c>
      <c r="AI14" s="10">
        <f t="shared" si="33"/>
        <v>98.9</v>
      </c>
      <c r="AJ14" s="10">
        <f>ROUND(AVERAGE(AJ68:AJ79),1)</f>
        <v>103.4</v>
      </c>
      <c r="AK14" s="8"/>
      <c r="AL14" s="9" t="s">
        <v>81</v>
      </c>
      <c r="AM14" s="9"/>
      <c r="AN14" s="10">
        <f t="shared" ref="AN14:AX14" si="34">ROUND(AVERAGE(AN68:AN79),1)</f>
        <v>103.2</v>
      </c>
      <c r="AO14" s="10">
        <f t="shared" si="34"/>
        <v>100.4</v>
      </c>
      <c r="AP14" s="10">
        <f t="shared" si="34"/>
        <v>99.6</v>
      </c>
      <c r="AQ14" s="10">
        <f t="shared" si="34"/>
        <v>100.4</v>
      </c>
      <c r="AR14" s="10">
        <f t="shared" si="34"/>
        <v>97.4</v>
      </c>
      <c r="AS14" s="10">
        <f t="shared" si="34"/>
        <v>101.5</v>
      </c>
      <c r="AT14" s="10">
        <f t="shared" si="34"/>
        <v>99</v>
      </c>
      <c r="AU14" s="10">
        <f t="shared" si="34"/>
        <v>102.2</v>
      </c>
      <c r="AV14" s="10">
        <f t="shared" si="34"/>
        <v>105.8</v>
      </c>
      <c r="AW14" s="10">
        <f t="shared" si="34"/>
        <v>107</v>
      </c>
      <c r="AX14" s="10">
        <f t="shared" si="34"/>
        <v>81.3</v>
      </c>
      <c r="AY14" s="11"/>
      <c r="AZ14" s="8"/>
      <c r="BA14" s="9" t="s">
        <v>81</v>
      </c>
      <c r="BB14" s="9"/>
      <c r="BC14" s="10">
        <f>ROUND(AVERAGE(BC68:BC79),1)</f>
        <v>100</v>
      </c>
      <c r="BD14" s="10">
        <f t="shared" ref="BD14:CI14" si="35">ROUND(AVERAGE(BD68:BD79),1)</f>
        <v>100</v>
      </c>
      <c r="BE14" s="10">
        <f t="shared" si="35"/>
        <v>99.9</v>
      </c>
      <c r="BF14" s="10">
        <f t="shared" si="35"/>
        <v>99.8</v>
      </c>
      <c r="BG14" s="10">
        <f t="shared" si="35"/>
        <v>100.2</v>
      </c>
      <c r="BH14" s="10">
        <f t="shared" si="35"/>
        <v>99.8</v>
      </c>
      <c r="BI14" s="10">
        <f t="shared" si="35"/>
        <v>100.1</v>
      </c>
      <c r="BJ14" s="10">
        <f t="shared" si="35"/>
        <v>98.6</v>
      </c>
      <c r="BK14" s="10">
        <f t="shared" si="35"/>
        <v>98.6</v>
      </c>
      <c r="BL14" s="10">
        <f t="shared" si="35"/>
        <v>99.6</v>
      </c>
      <c r="BM14" s="10">
        <f t="shared" si="35"/>
        <v>99.8</v>
      </c>
      <c r="BN14" s="10" t="e">
        <f t="shared" si="35"/>
        <v>#REF!</v>
      </c>
      <c r="BO14" s="10" t="e">
        <f t="shared" si="35"/>
        <v>#REF!</v>
      </c>
      <c r="BP14" s="10">
        <f t="shared" si="35"/>
        <v>99.7</v>
      </c>
      <c r="BQ14" s="10">
        <f t="shared" si="35"/>
        <v>99.7</v>
      </c>
      <c r="BR14" s="10">
        <f t="shared" si="35"/>
        <v>99.9</v>
      </c>
      <c r="BS14" s="10">
        <f t="shared" si="35"/>
        <v>100.1</v>
      </c>
      <c r="BT14" s="10">
        <f t="shared" si="35"/>
        <v>100.3</v>
      </c>
      <c r="BU14" s="10">
        <f t="shared" si="35"/>
        <v>101.2</v>
      </c>
      <c r="BV14" s="10">
        <f t="shared" si="35"/>
        <v>98.7</v>
      </c>
      <c r="BW14" s="10">
        <f t="shared" si="35"/>
        <v>99.9</v>
      </c>
      <c r="BX14" s="10">
        <f t="shared" si="35"/>
        <v>99.8</v>
      </c>
      <c r="BY14" s="10">
        <f t="shared" si="35"/>
        <v>99.9</v>
      </c>
      <c r="BZ14" s="10">
        <f t="shared" si="35"/>
        <v>99.9</v>
      </c>
      <c r="CA14" s="10">
        <f t="shared" si="35"/>
        <v>99.9</v>
      </c>
      <c r="CB14" s="10">
        <f t="shared" si="35"/>
        <v>100</v>
      </c>
      <c r="CC14" s="10">
        <f t="shared" si="35"/>
        <v>99.2</v>
      </c>
      <c r="CD14" s="10">
        <f t="shared" si="35"/>
        <v>100.3</v>
      </c>
      <c r="CE14" s="10">
        <f t="shared" si="35"/>
        <v>100.6</v>
      </c>
      <c r="CF14" s="10">
        <f t="shared" si="35"/>
        <v>100</v>
      </c>
      <c r="CG14" s="10">
        <f t="shared" si="35"/>
        <v>100</v>
      </c>
      <c r="CH14" s="10">
        <f t="shared" si="35"/>
        <v>99.1</v>
      </c>
      <c r="CI14" s="10">
        <f t="shared" si="35"/>
        <v>100.4</v>
      </c>
      <c r="CJ14" s="10">
        <f>ROUND(AVERAGE(CJ68:CJ79),1)</f>
        <v>99.2</v>
      </c>
    </row>
    <row r="15" spans="1:90">
      <c r="A15" s="8"/>
      <c r="B15" s="9" t="s">
        <v>325</v>
      </c>
      <c r="C15" s="9"/>
      <c r="D15" s="10">
        <f>ROUND(AVERAGE(D80:D91),1)</f>
        <v>103.9</v>
      </c>
      <c r="E15" s="10">
        <f t="shared" ref="E15:AI15" si="36">ROUND(AVERAGE(E80:E91),1)</f>
        <v>103.9</v>
      </c>
      <c r="F15" s="10">
        <f t="shared" si="36"/>
        <v>96.6</v>
      </c>
      <c r="G15" s="10">
        <f t="shared" si="36"/>
        <v>97.4</v>
      </c>
      <c r="H15" s="10">
        <f t="shared" si="36"/>
        <v>92.4</v>
      </c>
      <c r="I15" s="10">
        <f t="shared" si="36"/>
        <v>99.9</v>
      </c>
      <c r="J15" s="10">
        <f t="shared" si="36"/>
        <v>104.4</v>
      </c>
      <c r="K15" s="10">
        <f t="shared" si="36"/>
        <v>122.7</v>
      </c>
      <c r="L15" s="10">
        <f t="shared" si="36"/>
        <v>123</v>
      </c>
      <c r="M15" s="10">
        <f t="shared" si="36"/>
        <v>113.9</v>
      </c>
      <c r="N15" s="10">
        <f t="shared" si="36"/>
        <v>88.5</v>
      </c>
      <c r="O15" s="10">
        <f t="shared" si="36"/>
        <v>92.2</v>
      </c>
      <c r="P15" s="10">
        <f t="shared" si="36"/>
        <v>135</v>
      </c>
      <c r="Q15" s="10">
        <f t="shared" si="36"/>
        <v>127.5</v>
      </c>
      <c r="R15" s="10">
        <f t="shared" si="36"/>
        <v>143.5</v>
      </c>
      <c r="S15" s="10">
        <f t="shared" si="36"/>
        <v>105.4</v>
      </c>
      <c r="T15" s="10">
        <f t="shared" si="36"/>
        <v>108.1</v>
      </c>
      <c r="U15" s="10">
        <f t="shared" si="36"/>
        <v>98.8</v>
      </c>
      <c r="V15" s="10">
        <f t="shared" si="36"/>
        <v>111.4</v>
      </c>
      <c r="W15" s="10">
        <f t="shared" si="36"/>
        <v>95.8</v>
      </c>
      <c r="X15" s="10">
        <f t="shared" si="36"/>
        <v>96.5</v>
      </c>
      <c r="Y15" s="10">
        <f t="shared" si="36"/>
        <v>102.1</v>
      </c>
      <c r="Z15" s="10">
        <f t="shared" si="36"/>
        <v>95.8</v>
      </c>
      <c r="AA15" s="10">
        <f t="shared" si="36"/>
        <v>93.5</v>
      </c>
      <c r="AB15" s="10">
        <f t="shared" si="36"/>
        <v>93.2</v>
      </c>
      <c r="AC15" s="10">
        <f t="shared" si="36"/>
        <v>78.7</v>
      </c>
      <c r="AD15" s="10">
        <f t="shared" si="36"/>
        <v>95.8</v>
      </c>
      <c r="AE15" s="10">
        <f t="shared" si="36"/>
        <v>75.400000000000006</v>
      </c>
      <c r="AF15" s="10">
        <f t="shared" si="36"/>
        <v>106.9</v>
      </c>
      <c r="AG15" s="10">
        <f t="shared" si="36"/>
        <v>86.6</v>
      </c>
      <c r="AH15" s="10">
        <f t="shared" si="36"/>
        <v>89.6</v>
      </c>
      <c r="AI15" s="10">
        <f t="shared" si="36"/>
        <v>96</v>
      </c>
      <c r="AJ15" s="10">
        <f>ROUND(AVERAGE(AJ80:AJ91),1)</f>
        <v>113.5</v>
      </c>
      <c r="AK15" s="8"/>
      <c r="AL15" s="9" t="s">
        <v>325</v>
      </c>
      <c r="AM15" s="9"/>
      <c r="AN15" s="10">
        <f t="shared" ref="AN15:AX15" si="37">ROUND(AVERAGE(AN80:AN91),1)</f>
        <v>103.9</v>
      </c>
      <c r="AO15" s="10">
        <f t="shared" si="37"/>
        <v>101</v>
      </c>
      <c r="AP15" s="10">
        <f t="shared" si="37"/>
        <v>98.5</v>
      </c>
      <c r="AQ15" s="10">
        <f t="shared" si="37"/>
        <v>98.3</v>
      </c>
      <c r="AR15" s="10">
        <f t="shared" si="37"/>
        <v>99</v>
      </c>
      <c r="AS15" s="10">
        <f t="shared" si="37"/>
        <v>104.3</v>
      </c>
      <c r="AT15" s="10">
        <f t="shared" si="37"/>
        <v>99.4</v>
      </c>
      <c r="AU15" s="10">
        <f t="shared" si="37"/>
        <v>105.6</v>
      </c>
      <c r="AV15" s="10">
        <f t="shared" si="37"/>
        <v>106.8</v>
      </c>
      <c r="AW15" s="10">
        <f t="shared" si="37"/>
        <v>108.1</v>
      </c>
      <c r="AX15" s="10">
        <f t="shared" si="37"/>
        <v>79.8</v>
      </c>
      <c r="AY15" s="10"/>
      <c r="AZ15" s="8"/>
      <c r="BA15" s="9" t="s">
        <v>325</v>
      </c>
      <c r="BB15" s="9"/>
      <c r="BC15" s="10">
        <f>ROUND(AVERAGE(BC80:BC91),1)</f>
        <v>99.8</v>
      </c>
      <c r="BD15" s="10">
        <f t="shared" ref="BD15:CI15" si="38">ROUND(AVERAGE(BD80:BD91),1)</f>
        <v>99.8</v>
      </c>
      <c r="BE15" s="10">
        <f t="shared" si="38"/>
        <v>100</v>
      </c>
      <c r="BF15" s="10">
        <f t="shared" si="38"/>
        <v>100</v>
      </c>
      <c r="BG15" s="10">
        <f t="shared" si="38"/>
        <v>100</v>
      </c>
      <c r="BH15" s="10">
        <f t="shared" si="38"/>
        <v>99.8</v>
      </c>
      <c r="BI15" s="10">
        <f t="shared" si="38"/>
        <v>100</v>
      </c>
      <c r="BJ15" s="10">
        <f t="shared" si="38"/>
        <v>99.6</v>
      </c>
      <c r="BK15" s="10">
        <f t="shared" si="38"/>
        <v>99.5</v>
      </c>
      <c r="BL15" s="10">
        <f t="shared" si="38"/>
        <v>99.8</v>
      </c>
      <c r="BM15" s="10">
        <f t="shared" si="38"/>
        <v>99.3</v>
      </c>
      <c r="BN15" s="10" t="e">
        <f t="shared" si="38"/>
        <v>#REF!</v>
      </c>
      <c r="BO15" s="10" t="e">
        <f t="shared" si="38"/>
        <v>#REF!</v>
      </c>
      <c r="BP15" s="10">
        <f t="shared" si="38"/>
        <v>99.9</v>
      </c>
      <c r="BQ15" s="10">
        <f t="shared" si="38"/>
        <v>100</v>
      </c>
      <c r="BR15" s="10">
        <f t="shared" si="38"/>
        <v>99.9</v>
      </c>
      <c r="BS15" s="10">
        <f t="shared" si="38"/>
        <v>99.9</v>
      </c>
      <c r="BT15" s="10">
        <f t="shared" si="38"/>
        <v>99.9</v>
      </c>
      <c r="BU15" s="10">
        <f t="shared" si="38"/>
        <v>99.9</v>
      </c>
      <c r="BV15" s="10">
        <f t="shared" si="38"/>
        <v>99.9</v>
      </c>
      <c r="BW15" s="10">
        <f t="shared" si="38"/>
        <v>99.7</v>
      </c>
      <c r="BX15" s="10">
        <f t="shared" si="38"/>
        <v>99.9</v>
      </c>
      <c r="BY15" s="10">
        <f t="shared" si="38"/>
        <v>100</v>
      </c>
      <c r="BZ15" s="10">
        <f t="shared" si="38"/>
        <v>99.9</v>
      </c>
      <c r="CA15" s="10">
        <f t="shared" si="38"/>
        <v>99.9</v>
      </c>
      <c r="CB15" s="10">
        <f t="shared" si="38"/>
        <v>100</v>
      </c>
      <c r="CC15" s="10">
        <f t="shared" si="38"/>
        <v>99.9</v>
      </c>
      <c r="CD15" s="10">
        <f t="shared" si="38"/>
        <v>99.9</v>
      </c>
      <c r="CE15" s="10">
        <f t="shared" si="38"/>
        <v>100.1</v>
      </c>
      <c r="CF15" s="10">
        <f t="shared" si="38"/>
        <v>99.9</v>
      </c>
      <c r="CG15" s="10">
        <f t="shared" si="38"/>
        <v>99.9</v>
      </c>
      <c r="CH15" s="10">
        <f t="shared" si="38"/>
        <v>99.9</v>
      </c>
      <c r="CI15" s="10">
        <f t="shared" si="38"/>
        <v>99.8</v>
      </c>
      <c r="CJ15" s="10">
        <f>ROUND(AVERAGE(CJ80:CJ91),1)</f>
        <v>99.7</v>
      </c>
      <c r="CK15" s="11"/>
      <c r="CL15" s="11"/>
    </row>
    <row r="16" spans="1:90">
      <c r="A16" s="8"/>
      <c r="B16" s="9" t="s">
        <v>326</v>
      </c>
      <c r="C16" s="9"/>
      <c r="D16" s="10">
        <f>ROUND(AVERAGE(D92:D103),1)</f>
        <v>102.7</v>
      </c>
      <c r="E16" s="10">
        <f t="shared" ref="E16:AI16" si="39">ROUND(AVERAGE(E92:E103),1)</f>
        <v>102.7</v>
      </c>
      <c r="F16" s="10">
        <f t="shared" si="39"/>
        <v>88</v>
      </c>
      <c r="G16" s="10">
        <f t="shared" si="39"/>
        <v>89.4</v>
      </c>
      <c r="H16" s="10">
        <f t="shared" si="39"/>
        <v>80.2</v>
      </c>
      <c r="I16" s="10">
        <f t="shared" si="39"/>
        <v>92.9</v>
      </c>
      <c r="J16" s="10">
        <f t="shared" si="39"/>
        <v>94</v>
      </c>
      <c r="K16" s="10">
        <f t="shared" si="39"/>
        <v>118.2</v>
      </c>
      <c r="L16" s="10">
        <f t="shared" si="39"/>
        <v>118.2</v>
      </c>
      <c r="M16" s="10">
        <f t="shared" si="39"/>
        <v>118.3</v>
      </c>
      <c r="N16" s="10">
        <f t="shared" si="39"/>
        <v>69.3</v>
      </c>
      <c r="O16" s="10">
        <f t="shared" si="39"/>
        <v>92.4</v>
      </c>
      <c r="P16" s="10">
        <f t="shared" si="39"/>
        <v>128.1</v>
      </c>
      <c r="Q16" s="10">
        <f t="shared" si="39"/>
        <v>114.4</v>
      </c>
      <c r="R16" s="10">
        <f t="shared" si="39"/>
        <v>143.6</v>
      </c>
      <c r="S16" s="10">
        <f t="shared" si="39"/>
        <v>92.7</v>
      </c>
      <c r="T16" s="10">
        <f t="shared" si="39"/>
        <v>141</v>
      </c>
      <c r="U16" s="10">
        <f t="shared" si="39"/>
        <v>91.1</v>
      </c>
      <c r="V16" s="10">
        <f t="shared" si="39"/>
        <v>158.6</v>
      </c>
      <c r="W16" s="10">
        <f t="shared" si="39"/>
        <v>95.5</v>
      </c>
      <c r="X16" s="10">
        <f t="shared" si="39"/>
        <v>93.7</v>
      </c>
      <c r="Y16" s="10">
        <f t="shared" si="39"/>
        <v>103.8</v>
      </c>
      <c r="Z16" s="10">
        <f t="shared" si="39"/>
        <v>90.8</v>
      </c>
      <c r="AA16" s="10">
        <f t="shared" si="39"/>
        <v>87.1</v>
      </c>
      <c r="AB16" s="10">
        <f t="shared" si="39"/>
        <v>89.1</v>
      </c>
      <c r="AC16" s="10">
        <f t="shared" si="39"/>
        <v>78.2</v>
      </c>
      <c r="AD16" s="10">
        <f t="shared" si="39"/>
        <v>93.9</v>
      </c>
      <c r="AE16" s="10">
        <f t="shared" si="39"/>
        <v>71.5</v>
      </c>
      <c r="AF16" s="10">
        <f t="shared" si="39"/>
        <v>98.3</v>
      </c>
      <c r="AG16" s="10">
        <f t="shared" si="39"/>
        <v>75.8</v>
      </c>
      <c r="AH16" s="10">
        <f t="shared" si="39"/>
        <v>84.2</v>
      </c>
      <c r="AI16" s="10">
        <f t="shared" si="39"/>
        <v>85.9</v>
      </c>
      <c r="AJ16" s="10">
        <f>ROUND(AVERAGE(AJ92:AJ103),1)</f>
        <v>106.1</v>
      </c>
      <c r="AK16" s="8"/>
      <c r="AL16" s="9" t="s">
        <v>326</v>
      </c>
      <c r="AM16" s="9"/>
      <c r="AN16" s="10">
        <f t="shared" ref="AN16:AX16" si="40">ROUND(AVERAGE(AN92:AN103),1)</f>
        <v>102.7</v>
      </c>
      <c r="AO16" s="10">
        <f t="shared" si="40"/>
        <v>105.7</v>
      </c>
      <c r="AP16" s="10">
        <f t="shared" si="40"/>
        <v>95.2</v>
      </c>
      <c r="AQ16" s="10">
        <f t="shared" si="40"/>
        <v>95.6</v>
      </c>
      <c r="AR16" s="10">
        <f t="shared" si="40"/>
        <v>94</v>
      </c>
      <c r="AS16" s="10">
        <f t="shared" si="40"/>
        <v>120</v>
      </c>
      <c r="AT16" s="10">
        <f t="shared" si="40"/>
        <v>89.6</v>
      </c>
      <c r="AU16" s="10">
        <f t="shared" si="40"/>
        <v>128.19999999999999</v>
      </c>
      <c r="AV16" s="10">
        <f t="shared" si="40"/>
        <v>99.9</v>
      </c>
      <c r="AW16" s="10">
        <f t="shared" si="40"/>
        <v>101</v>
      </c>
      <c r="AX16" s="10">
        <f t="shared" si="40"/>
        <v>78.099999999999994</v>
      </c>
      <c r="AY16" s="10"/>
      <c r="AZ16" s="8"/>
      <c r="BA16" s="9" t="s">
        <v>326</v>
      </c>
      <c r="BB16" s="9"/>
      <c r="BC16" s="10">
        <f>ROUND(AVERAGE(BC92:BC103),1)</f>
        <v>98.2</v>
      </c>
      <c r="BD16" s="10">
        <f t="shared" ref="BD16:CI16" si="41">ROUND(AVERAGE(BD92:BD103),1)</f>
        <v>98.2</v>
      </c>
      <c r="BE16" s="10">
        <f t="shared" si="41"/>
        <v>99.2</v>
      </c>
      <c r="BF16" s="10">
        <f t="shared" si="41"/>
        <v>99.5</v>
      </c>
      <c r="BG16" s="10">
        <f t="shared" si="41"/>
        <v>97.4</v>
      </c>
      <c r="BH16" s="10">
        <f t="shared" si="41"/>
        <v>98.7</v>
      </c>
      <c r="BI16" s="10">
        <f t="shared" si="41"/>
        <v>97.8</v>
      </c>
      <c r="BJ16" s="10">
        <f t="shared" si="41"/>
        <v>97.2</v>
      </c>
      <c r="BK16" s="10">
        <f t="shared" si="41"/>
        <v>97.1</v>
      </c>
      <c r="BL16" s="10">
        <f t="shared" si="41"/>
        <v>100.7</v>
      </c>
      <c r="BM16" s="10">
        <f t="shared" si="41"/>
        <v>94.6</v>
      </c>
      <c r="BN16" s="10" t="e">
        <f t="shared" si="41"/>
        <v>#REF!</v>
      </c>
      <c r="BO16" s="10" t="e">
        <f t="shared" si="41"/>
        <v>#REF!</v>
      </c>
      <c r="BP16" s="10">
        <f t="shared" si="41"/>
        <v>98.4</v>
      </c>
      <c r="BQ16" s="10">
        <f t="shared" si="41"/>
        <v>99.4</v>
      </c>
      <c r="BR16" s="10">
        <f t="shared" si="41"/>
        <v>97.5</v>
      </c>
      <c r="BS16" s="10">
        <f t="shared" si="41"/>
        <v>100</v>
      </c>
      <c r="BT16" s="10">
        <f t="shared" si="41"/>
        <v>99.2</v>
      </c>
      <c r="BU16" s="10">
        <f t="shared" si="41"/>
        <v>99</v>
      </c>
      <c r="BV16" s="10">
        <f t="shared" si="41"/>
        <v>99.4</v>
      </c>
      <c r="BW16" s="10">
        <f t="shared" si="41"/>
        <v>100.4</v>
      </c>
      <c r="BX16" s="10">
        <f t="shared" si="41"/>
        <v>100.4</v>
      </c>
      <c r="BY16" s="10">
        <f t="shared" si="41"/>
        <v>100.9</v>
      </c>
      <c r="BZ16" s="10">
        <f t="shared" si="41"/>
        <v>100.8</v>
      </c>
      <c r="CA16" s="10">
        <f t="shared" si="41"/>
        <v>100</v>
      </c>
      <c r="CB16" s="10">
        <f t="shared" si="41"/>
        <v>100.8</v>
      </c>
      <c r="CC16" s="10">
        <f t="shared" si="41"/>
        <v>101.5</v>
      </c>
      <c r="CD16" s="10">
        <f t="shared" si="41"/>
        <v>96.8</v>
      </c>
      <c r="CE16" s="10">
        <f t="shared" si="41"/>
        <v>100.1</v>
      </c>
      <c r="CF16" s="10">
        <f t="shared" si="41"/>
        <v>99.7</v>
      </c>
      <c r="CG16" s="10">
        <f t="shared" si="41"/>
        <v>99.7</v>
      </c>
      <c r="CH16" s="10">
        <f t="shared" si="41"/>
        <v>97.6</v>
      </c>
      <c r="CI16" s="10">
        <f t="shared" si="41"/>
        <v>99.9</v>
      </c>
      <c r="CJ16" s="10">
        <f>ROUND(AVERAGE(CJ92:CJ103),1)</f>
        <v>97.4</v>
      </c>
      <c r="CK16" s="11"/>
      <c r="CL16" s="11"/>
    </row>
    <row r="17" spans="1:88">
      <c r="A17" s="8" t="s">
        <v>82</v>
      </c>
      <c r="B17" s="9" t="s">
        <v>107</v>
      </c>
      <c r="C17" s="8" t="s">
        <v>84</v>
      </c>
      <c r="D17" s="17">
        <v>89.8</v>
      </c>
      <c r="E17" s="17">
        <v>89.8</v>
      </c>
      <c r="F17" s="17">
        <v>97.6</v>
      </c>
      <c r="G17" s="17">
        <v>93.6</v>
      </c>
      <c r="H17" s="17">
        <v>118.7</v>
      </c>
      <c r="I17" s="17">
        <v>105.2</v>
      </c>
      <c r="J17" s="17">
        <v>69.7</v>
      </c>
      <c r="K17" s="17">
        <v>89.6</v>
      </c>
      <c r="L17" s="17">
        <v>90.4</v>
      </c>
      <c r="M17" s="17">
        <v>71.900000000000006</v>
      </c>
      <c r="N17" s="17">
        <v>91.9</v>
      </c>
      <c r="O17" s="17">
        <v>86</v>
      </c>
      <c r="P17" s="17">
        <v>106.1</v>
      </c>
      <c r="Q17" s="17">
        <v>85.7</v>
      </c>
      <c r="R17" s="17">
        <v>129</v>
      </c>
      <c r="S17" s="17">
        <v>85.6</v>
      </c>
      <c r="T17" s="17">
        <v>78.099999999999994</v>
      </c>
      <c r="U17" s="17">
        <v>89.9</v>
      </c>
      <c r="V17" s="17">
        <v>74</v>
      </c>
      <c r="W17" s="17">
        <v>100.7</v>
      </c>
      <c r="X17" s="17">
        <v>89.3</v>
      </c>
      <c r="Y17" s="17">
        <v>93.8</v>
      </c>
      <c r="Z17" s="17">
        <v>83.3</v>
      </c>
      <c r="AA17" s="17">
        <v>105</v>
      </c>
      <c r="AB17" s="17">
        <v>97.6</v>
      </c>
      <c r="AC17" s="18">
        <v>220.2</v>
      </c>
      <c r="AD17" s="18">
        <v>85.6</v>
      </c>
      <c r="AE17" s="18">
        <v>124.6</v>
      </c>
      <c r="AF17" s="18">
        <v>105.7</v>
      </c>
      <c r="AG17" s="18">
        <v>84.9</v>
      </c>
      <c r="AH17" s="18">
        <v>106.1</v>
      </c>
      <c r="AI17" s="18">
        <v>81.2</v>
      </c>
      <c r="AJ17" s="18">
        <v>79.599999999999994</v>
      </c>
      <c r="AK17" s="8" t="s">
        <v>82</v>
      </c>
      <c r="AL17" s="21" t="s">
        <v>107</v>
      </c>
      <c r="AM17" s="22" t="s">
        <v>84</v>
      </c>
      <c r="AN17" s="26">
        <v>89.8</v>
      </c>
      <c r="AO17" s="23">
        <v>87.5</v>
      </c>
      <c r="AP17" s="23">
        <v>93.2</v>
      </c>
      <c r="AQ17" s="23">
        <v>88.8</v>
      </c>
      <c r="AR17" s="23">
        <v>104.4</v>
      </c>
      <c r="AS17" s="23">
        <v>79.7</v>
      </c>
      <c r="AT17" s="23">
        <v>86.8</v>
      </c>
      <c r="AU17" s="23">
        <v>77.7</v>
      </c>
      <c r="AV17" s="23">
        <v>92</v>
      </c>
      <c r="AW17" s="23">
        <v>91.2</v>
      </c>
      <c r="AX17" s="23">
        <v>107.1</v>
      </c>
      <c r="AZ17" s="198" t="s">
        <v>82</v>
      </c>
      <c r="BA17" s="21" t="s">
        <v>107</v>
      </c>
      <c r="BB17" s="22" t="s">
        <v>84</v>
      </c>
      <c r="BC17" s="199">
        <f>D17/D114*100</f>
        <v>93.250259605399791</v>
      </c>
      <c r="BD17" s="199">
        <f>E17/E114*100</f>
        <v>93.250259605399791</v>
      </c>
      <c r="BE17" s="199">
        <f>F17/F114*100</f>
        <v>101.34994807892004</v>
      </c>
      <c r="BF17" s="199">
        <f>G17/G114*100</f>
        <v>100.75349838536059</v>
      </c>
      <c r="BG17" s="199">
        <f>H17/H114*100</f>
        <v>102.77056277056278</v>
      </c>
      <c r="BH17" s="199">
        <f>I17/I114*100</f>
        <v>104.46871896722941</v>
      </c>
      <c r="BI17" s="199">
        <f>J17/J114*100</f>
        <v>92.933333333333337</v>
      </c>
      <c r="BJ17" s="199">
        <f>K17/K114*100</f>
        <v>87.499999999999986</v>
      </c>
      <c r="BK17" s="199">
        <f>L17/L114*100</f>
        <v>87.174541947926727</v>
      </c>
      <c r="BL17" s="199">
        <f>N17/N114*100</f>
        <v>95.43094496365525</v>
      </c>
      <c r="BM17" s="199">
        <f>O17/O114*100</f>
        <v>90.336134453781511</v>
      </c>
      <c r="BN17" s="199" t="e">
        <f>#REF!/#REF!*100</f>
        <v>#REF!</v>
      </c>
      <c r="BO17" s="199" t="e">
        <f>#REF!/#REF!*100</f>
        <v>#REF!</v>
      </c>
      <c r="BP17" s="199">
        <f>P17/P114*100</f>
        <v>102.4131274131274</v>
      </c>
      <c r="BQ17" s="199">
        <f>Q17/Q114*100</f>
        <v>105.28255528255528</v>
      </c>
      <c r="BR17" s="199">
        <f>R17/R114*100</f>
        <v>95.13274336283186</v>
      </c>
      <c r="BS17" s="199">
        <f>S17/S114*100</f>
        <v>95.642458100558656</v>
      </c>
      <c r="BT17" s="199">
        <f>T17/T114*100</f>
        <v>91.238317757009341</v>
      </c>
      <c r="BU17" s="199">
        <f>U17/U114*100</f>
        <v>105.39273153575617</v>
      </c>
      <c r="BV17" s="199">
        <f>V17/V114*100</f>
        <v>80.173347778981579</v>
      </c>
      <c r="BW17" s="199">
        <f>W17/W114*100</f>
        <v>104.24430641821947</v>
      </c>
      <c r="BX17" s="199">
        <f>X17/X114*100</f>
        <v>90.020161290322577</v>
      </c>
      <c r="BY17" s="199">
        <f>Y17/Y114*100</f>
        <v>88.490566037735846</v>
      </c>
      <c r="BZ17" s="199">
        <f>Z17/Z114*100</f>
        <v>84.826883910386968</v>
      </c>
      <c r="CA17" s="199">
        <f>AA17/AA114*100</f>
        <v>94.850948509485093</v>
      </c>
      <c r="CB17" s="199">
        <f>AB17/AB114*100</f>
        <v>96.538081107814051</v>
      </c>
      <c r="CC17" s="199">
        <f>AC17/AC114*100</f>
        <v>102.03892493049118</v>
      </c>
      <c r="CD17" s="199">
        <f>AD17/AD114*100</f>
        <v>109.04458598726114</v>
      </c>
      <c r="CE17" s="199">
        <f>AE17/AE114*100</f>
        <v>87.377279102384293</v>
      </c>
      <c r="CF17" s="199">
        <f>AF17/AF114*100</f>
        <v>92.073170731707322</v>
      </c>
      <c r="CG17" s="199">
        <f>AG17/AG114*100</f>
        <v>93.915929203539832</v>
      </c>
      <c r="CH17" s="199">
        <f>AH17/AH114*100</f>
        <v>99.251637043966312</v>
      </c>
      <c r="CI17" s="199">
        <f>AI17/AI114*100</f>
        <v>98.067632850241552</v>
      </c>
      <c r="CJ17" s="199">
        <f>AJ17/AJ114*100</f>
        <v>90.557451649601802</v>
      </c>
    </row>
    <row r="18" spans="1:88">
      <c r="A18" s="8" t="s">
        <v>327</v>
      </c>
      <c r="B18" s="9"/>
      <c r="C18" s="8" t="s">
        <v>86</v>
      </c>
      <c r="D18" s="17">
        <v>94</v>
      </c>
      <c r="E18" s="17">
        <v>94</v>
      </c>
      <c r="F18" s="17">
        <v>94.3</v>
      </c>
      <c r="G18" s="17">
        <v>90.5</v>
      </c>
      <c r="H18" s="17">
        <v>114.4</v>
      </c>
      <c r="I18" s="17">
        <v>100.5</v>
      </c>
      <c r="J18" s="17">
        <v>77.099999999999994</v>
      </c>
      <c r="K18" s="17">
        <v>103.5</v>
      </c>
      <c r="L18" s="17">
        <v>104.7</v>
      </c>
      <c r="M18" s="17">
        <v>77.3</v>
      </c>
      <c r="N18" s="17">
        <v>94.4</v>
      </c>
      <c r="O18" s="17">
        <v>93.3</v>
      </c>
      <c r="P18" s="17">
        <v>102.2</v>
      </c>
      <c r="Q18" s="17">
        <v>92.1</v>
      </c>
      <c r="R18" s="17">
        <v>113.5</v>
      </c>
      <c r="S18" s="17">
        <v>94</v>
      </c>
      <c r="T18" s="17">
        <v>84.8</v>
      </c>
      <c r="U18" s="17">
        <v>89.9</v>
      </c>
      <c r="V18" s="17">
        <v>83</v>
      </c>
      <c r="W18" s="17">
        <v>95.4</v>
      </c>
      <c r="X18" s="17">
        <v>89.1</v>
      </c>
      <c r="Y18" s="17">
        <v>98.3</v>
      </c>
      <c r="Z18" s="17">
        <v>94.2</v>
      </c>
      <c r="AA18" s="17">
        <v>105.4</v>
      </c>
      <c r="AB18" s="17">
        <v>94.4</v>
      </c>
      <c r="AC18" s="18">
        <v>207.3</v>
      </c>
      <c r="AD18" s="18">
        <v>84.7</v>
      </c>
      <c r="AE18" s="18">
        <v>129.30000000000001</v>
      </c>
      <c r="AF18" s="18">
        <v>109.8</v>
      </c>
      <c r="AG18" s="18">
        <v>88.3</v>
      </c>
      <c r="AH18" s="18">
        <v>98.7</v>
      </c>
      <c r="AI18" s="18">
        <v>80.3</v>
      </c>
      <c r="AJ18" s="18">
        <v>90.3</v>
      </c>
      <c r="AK18" s="8" t="s">
        <v>327</v>
      </c>
      <c r="AL18" s="9"/>
      <c r="AM18" s="8" t="s">
        <v>86</v>
      </c>
      <c r="AN18" s="19">
        <v>94</v>
      </c>
      <c r="AO18" s="17">
        <v>90.7</v>
      </c>
      <c r="AP18" s="17">
        <v>91.5</v>
      </c>
      <c r="AQ18" s="17">
        <v>89.8</v>
      </c>
      <c r="AR18" s="17">
        <v>95.9</v>
      </c>
      <c r="AS18" s="17">
        <v>89.5</v>
      </c>
      <c r="AT18" s="17">
        <v>90.1</v>
      </c>
      <c r="AU18" s="17">
        <v>89.4</v>
      </c>
      <c r="AV18" s="17">
        <v>97.1</v>
      </c>
      <c r="AW18" s="17">
        <v>96.7</v>
      </c>
      <c r="AX18" s="17">
        <v>106.2</v>
      </c>
      <c r="AZ18" s="47" t="s">
        <v>327</v>
      </c>
      <c r="BA18" s="9"/>
      <c r="BB18" s="8" t="s">
        <v>86</v>
      </c>
      <c r="BC18" s="43">
        <f>D18/D115*100</f>
        <v>97.81477627471385</v>
      </c>
      <c r="BD18" s="43">
        <f>E18/E115*100</f>
        <v>97.81477627471385</v>
      </c>
      <c r="BE18" s="43">
        <f>F18/F115*100</f>
        <v>96.519959058341854</v>
      </c>
      <c r="BF18" s="43">
        <f>G18/G115*100</f>
        <v>95.263157894736835</v>
      </c>
      <c r="BG18" s="43">
        <f>H18/H115*100</f>
        <v>101.32860938883968</v>
      </c>
      <c r="BH18" s="43">
        <f>I18/I115*100</f>
        <v>100</v>
      </c>
      <c r="BI18" s="43">
        <f>J18/J115*100</f>
        <v>96.374999999999986</v>
      </c>
      <c r="BJ18" s="43">
        <f>K18/K115*100</f>
        <v>90.078328981723232</v>
      </c>
      <c r="BK18" s="43">
        <f>L18/L115*100</f>
        <v>89.717223650385606</v>
      </c>
      <c r="BL18" s="43">
        <f>N18/N115*100</f>
        <v>97.925311203319495</v>
      </c>
      <c r="BM18" s="43">
        <f>O18/O115*100</f>
        <v>102.30263157894737</v>
      </c>
      <c r="BN18" s="43" t="e">
        <f>#REF!/#REF!*100</f>
        <v>#REF!</v>
      </c>
      <c r="BO18" s="43" t="e">
        <f>#REF!/#REF!*100</f>
        <v>#REF!</v>
      </c>
      <c r="BP18" s="43">
        <f>P18/P115*100</f>
        <v>105.36082474226805</v>
      </c>
      <c r="BQ18" s="43">
        <f>Q18/Q115*100</f>
        <v>105.0171037628278</v>
      </c>
      <c r="BR18" s="43">
        <f>R18/R115*100</f>
        <v>104.12844036697248</v>
      </c>
      <c r="BS18" s="43">
        <f>S18/S115*100</f>
        <v>99.365750528541227</v>
      </c>
      <c r="BT18" s="43">
        <f>T18/T115*100</f>
        <v>94.117647058823522</v>
      </c>
      <c r="BU18" s="43">
        <f>U18/U115*100</f>
        <v>99.8888888888889</v>
      </c>
      <c r="BV18" s="43">
        <f>V18/V115*100</f>
        <v>87.830687830687822</v>
      </c>
      <c r="BW18" s="43">
        <f>W18/W115*100</f>
        <v>92.173913043478265</v>
      </c>
      <c r="BX18" s="43">
        <f>X18/X115*100</f>
        <v>94.78723404255318</v>
      </c>
      <c r="BY18" s="43">
        <f>Y18/Y115*100</f>
        <v>91.869158878504678</v>
      </c>
      <c r="BZ18" s="43">
        <f>Z18/Z115*100</f>
        <v>94.48345035105315</v>
      </c>
      <c r="CA18" s="43">
        <f>AA18/AA115*100</f>
        <v>95.2122854561879</v>
      </c>
      <c r="CB18" s="43">
        <f>AB18/AB115*100</f>
        <v>91.119691119691126</v>
      </c>
      <c r="CC18" s="43">
        <f>AC18/AC115*100</f>
        <v>100.58224163027658</v>
      </c>
      <c r="CD18" s="43">
        <f>AD18/AD115*100</f>
        <v>104.69715698393078</v>
      </c>
      <c r="CE18" s="43">
        <f>AE18/AE115*100</f>
        <v>91.637136782423823</v>
      </c>
      <c r="CF18" s="43">
        <f>AF18/AF115*100</f>
        <v>96.062992125984252</v>
      </c>
      <c r="CG18" s="43">
        <f>AG18/AG115*100</f>
        <v>98.769574944071579</v>
      </c>
      <c r="CH18" s="43">
        <f>AH18/AH115*100</f>
        <v>98.7</v>
      </c>
      <c r="CI18" s="43">
        <f>AI18/AI115*100</f>
        <v>96.167664670658681</v>
      </c>
      <c r="CJ18" s="43">
        <f>AJ18/AJ115*100</f>
        <v>93.575129533678762</v>
      </c>
    </row>
    <row r="19" spans="1:88">
      <c r="A19" s="8" t="s">
        <v>87</v>
      </c>
      <c r="B19" s="9"/>
      <c r="C19" s="8" t="s">
        <v>88</v>
      </c>
      <c r="D19" s="17">
        <v>115.4</v>
      </c>
      <c r="E19" s="17">
        <v>115.4</v>
      </c>
      <c r="F19" s="17">
        <v>105.9</v>
      </c>
      <c r="G19" s="17">
        <v>102.7</v>
      </c>
      <c r="H19" s="17">
        <v>123.2</v>
      </c>
      <c r="I19" s="17">
        <v>99.1</v>
      </c>
      <c r="J19" s="17">
        <v>88.8</v>
      </c>
      <c r="K19" s="17">
        <v>176.3</v>
      </c>
      <c r="L19" s="17">
        <v>179.2</v>
      </c>
      <c r="M19" s="17">
        <v>107.1</v>
      </c>
      <c r="N19" s="17">
        <v>94.7</v>
      </c>
      <c r="O19" s="17">
        <v>144</v>
      </c>
      <c r="P19" s="17">
        <v>99.4</v>
      </c>
      <c r="Q19" s="17">
        <v>87</v>
      </c>
      <c r="R19" s="17">
        <v>113.3</v>
      </c>
      <c r="S19" s="17">
        <v>96.7</v>
      </c>
      <c r="T19" s="17">
        <v>105.5</v>
      </c>
      <c r="U19" s="17">
        <v>96.3</v>
      </c>
      <c r="V19" s="17">
        <v>108.7</v>
      </c>
      <c r="W19" s="17">
        <v>100.3</v>
      </c>
      <c r="X19" s="17">
        <v>106.4</v>
      </c>
      <c r="Y19" s="17">
        <v>106.4</v>
      </c>
      <c r="Z19" s="17">
        <v>109.2</v>
      </c>
      <c r="AA19" s="17">
        <v>118.3</v>
      </c>
      <c r="AB19" s="17">
        <v>101.7</v>
      </c>
      <c r="AC19" s="18">
        <v>238.2</v>
      </c>
      <c r="AD19" s="18">
        <v>92.3</v>
      </c>
      <c r="AE19" s="18">
        <v>165.3</v>
      </c>
      <c r="AF19" s="18">
        <v>131.1</v>
      </c>
      <c r="AG19" s="18">
        <v>87.5</v>
      </c>
      <c r="AH19" s="18">
        <v>113.1</v>
      </c>
      <c r="AI19" s="18">
        <v>70.7</v>
      </c>
      <c r="AJ19" s="18">
        <v>132.4</v>
      </c>
      <c r="AK19" s="8" t="s">
        <v>87</v>
      </c>
      <c r="AL19" s="9"/>
      <c r="AM19" s="8" t="s">
        <v>88</v>
      </c>
      <c r="AN19" s="19">
        <v>115.4</v>
      </c>
      <c r="AO19" s="17">
        <v>120</v>
      </c>
      <c r="AP19" s="17">
        <v>128.9</v>
      </c>
      <c r="AQ19" s="17">
        <v>138.69999999999999</v>
      </c>
      <c r="AR19" s="17">
        <v>103.8</v>
      </c>
      <c r="AS19" s="17">
        <v>107.9</v>
      </c>
      <c r="AT19" s="17">
        <v>90.2</v>
      </c>
      <c r="AU19" s="17">
        <v>112.7</v>
      </c>
      <c r="AV19" s="17">
        <v>111</v>
      </c>
      <c r="AW19" s="17">
        <v>110.4</v>
      </c>
      <c r="AX19" s="17">
        <v>123.2</v>
      </c>
      <c r="AZ19" s="47" t="s">
        <v>87</v>
      </c>
      <c r="BA19" s="9"/>
      <c r="BB19" s="200" t="s">
        <v>88</v>
      </c>
      <c r="BC19" s="201">
        <f>D19/D116*100</f>
        <v>115.28471528471529</v>
      </c>
      <c r="BD19" s="201">
        <f>E19/E116*100</f>
        <v>115.28471528471529</v>
      </c>
      <c r="BE19" s="201">
        <f>F19/F116*100</f>
        <v>106.006006006006</v>
      </c>
      <c r="BF19" s="201">
        <f>G19/G116*100</f>
        <v>105.54984583761562</v>
      </c>
      <c r="BG19" s="201">
        <f>H19/H116*100</f>
        <v>106.48228176318064</v>
      </c>
      <c r="BH19" s="201">
        <f>I19/I116*100</f>
        <v>100.71138211382113</v>
      </c>
      <c r="BI19" s="201">
        <f>J19/J116*100</f>
        <v>108.02919708029196</v>
      </c>
      <c r="BJ19" s="201">
        <f>K19/K116*100</f>
        <v>136.24420401854712</v>
      </c>
      <c r="BK19" s="201">
        <f>L19/L116*100</f>
        <v>137.31800766283524</v>
      </c>
      <c r="BL19" s="201">
        <f>N19/N116*100</f>
        <v>106.88487584650115</v>
      </c>
      <c r="BM19" s="201">
        <f>O19/O116*100</f>
        <v>145.45454545454547</v>
      </c>
      <c r="BN19" s="201" t="e">
        <f>#REF!/#REF!*100</f>
        <v>#REF!</v>
      </c>
      <c r="BO19" s="201" t="e">
        <f>#REF!/#REF!*100</f>
        <v>#REF!</v>
      </c>
      <c r="BP19" s="201">
        <f>P19/P116*100</f>
        <v>106.53804930332262</v>
      </c>
      <c r="BQ19" s="201">
        <f>Q19/Q116*100</f>
        <v>99.088838268792713</v>
      </c>
      <c r="BR19" s="201">
        <f>R19/R116*100</f>
        <v>119.51476793248945</v>
      </c>
      <c r="BS19" s="201">
        <f>S19/S116*100</f>
        <v>102.87234042553193</v>
      </c>
      <c r="BT19" s="201">
        <f>T19/T116*100</f>
        <v>102.42718446601941</v>
      </c>
      <c r="BU19" s="201">
        <f>U19/U116*100</f>
        <v>89.249304911955505</v>
      </c>
      <c r="BV19" s="201">
        <f>V19/V116*100</f>
        <v>107.30503455083911</v>
      </c>
      <c r="BW19" s="201">
        <f>W19/W116*100</f>
        <v>102.13849287169042</v>
      </c>
      <c r="BX19" s="201">
        <f>X19/X116*100</f>
        <v>105.66037735849056</v>
      </c>
      <c r="BY19" s="201">
        <f>Y19/Y116*100</f>
        <v>105.13833992094861</v>
      </c>
      <c r="BZ19" s="201">
        <f>Z19/Z116*100</f>
        <v>110.97560975609755</v>
      </c>
      <c r="CA19" s="201">
        <f>AA19/AA116*100</f>
        <v>105.2491103202847</v>
      </c>
      <c r="CB19" s="201">
        <f>AB19/AB116*100</f>
        <v>100.0984251968504</v>
      </c>
      <c r="CC19" s="201">
        <f>AC19/AC116*100</f>
        <v>101.7948717948718</v>
      </c>
      <c r="CD19" s="201">
        <f>AD19/AD116*100</f>
        <v>102.3281596452328</v>
      </c>
      <c r="CE19" s="201">
        <f>AE19/AE116*100</f>
        <v>111.91604603926881</v>
      </c>
      <c r="CF19" s="201">
        <f>AF19/AF116*100</f>
        <v>112.14713430282292</v>
      </c>
      <c r="CG19" s="201">
        <f>AG19/AG116*100</f>
        <v>100.57471264367817</v>
      </c>
      <c r="CH19" s="201">
        <f>AH19/AH116*100</f>
        <v>115.05595116988809</v>
      </c>
      <c r="CI19" s="201">
        <f>AI19/AI116*100</f>
        <v>91.818181818181827</v>
      </c>
      <c r="CJ19" s="201">
        <f>AJ19/AJ116*100</f>
        <v>127.18539865513929</v>
      </c>
    </row>
    <row r="20" spans="1:88">
      <c r="A20" s="8"/>
      <c r="B20" s="9"/>
      <c r="C20" s="8" t="s">
        <v>89</v>
      </c>
      <c r="D20" s="17">
        <v>93.8</v>
      </c>
      <c r="E20" s="17">
        <v>93.8</v>
      </c>
      <c r="F20" s="17">
        <v>99.7</v>
      </c>
      <c r="G20" s="17">
        <v>96.5</v>
      </c>
      <c r="H20" s="17">
        <v>116.6</v>
      </c>
      <c r="I20" s="17">
        <v>97.5</v>
      </c>
      <c r="J20" s="17">
        <v>81.8</v>
      </c>
      <c r="K20" s="17">
        <v>90.3</v>
      </c>
      <c r="L20" s="17">
        <v>90.8</v>
      </c>
      <c r="M20" s="17">
        <v>79.599999999999994</v>
      </c>
      <c r="N20" s="17">
        <v>92</v>
      </c>
      <c r="O20" s="17">
        <v>78.8</v>
      </c>
      <c r="P20" s="17">
        <v>76.900000000000006</v>
      </c>
      <c r="Q20" s="17">
        <v>83.6</v>
      </c>
      <c r="R20" s="17">
        <v>69.2</v>
      </c>
      <c r="S20" s="17">
        <v>98.6</v>
      </c>
      <c r="T20" s="17">
        <v>99.4</v>
      </c>
      <c r="U20" s="17">
        <v>90.9</v>
      </c>
      <c r="V20" s="17">
        <v>102.4</v>
      </c>
      <c r="W20" s="17">
        <v>107.3</v>
      </c>
      <c r="X20" s="17">
        <v>110.9</v>
      </c>
      <c r="Y20" s="17">
        <v>109.2</v>
      </c>
      <c r="Z20" s="17">
        <v>108.6</v>
      </c>
      <c r="AA20" s="17">
        <v>113.7</v>
      </c>
      <c r="AB20" s="17">
        <v>107.7</v>
      </c>
      <c r="AC20" s="18">
        <v>224.7</v>
      </c>
      <c r="AD20" s="18">
        <v>88.1</v>
      </c>
      <c r="AE20" s="18">
        <v>132.19999999999999</v>
      </c>
      <c r="AF20" s="18">
        <v>118.4</v>
      </c>
      <c r="AG20" s="18">
        <v>89.3</v>
      </c>
      <c r="AH20" s="18">
        <v>101</v>
      </c>
      <c r="AI20" s="18">
        <v>86.6</v>
      </c>
      <c r="AJ20" s="18">
        <v>86.1</v>
      </c>
      <c r="AK20" s="8"/>
      <c r="AL20" s="9"/>
      <c r="AM20" s="8" t="s">
        <v>89</v>
      </c>
      <c r="AN20" s="19">
        <v>93.8</v>
      </c>
      <c r="AO20" s="17">
        <v>91.7</v>
      </c>
      <c r="AP20" s="17">
        <v>83.6</v>
      </c>
      <c r="AQ20" s="17">
        <v>74.900000000000006</v>
      </c>
      <c r="AR20" s="17">
        <v>105.9</v>
      </c>
      <c r="AS20" s="17">
        <v>102.8</v>
      </c>
      <c r="AT20" s="17">
        <v>85.9</v>
      </c>
      <c r="AU20" s="17">
        <v>107.5</v>
      </c>
      <c r="AV20" s="17">
        <v>95.8</v>
      </c>
      <c r="AW20" s="17">
        <v>94.8</v>
      </c>
      <c r="AX20" s="17">
        <v>115.8</v>
      </c>
      <c r="AZ20" s="47" t="s">
        <v>328</v>
      </c>
      <c r="BA20" s="9"/>
      <c r="BB20" s="8" t="s">
        <v>89</v>
      </c>
      <c r="BC20" s="43">
        <f>D20/D117*100</f>
        <v>96.205128205128204</v>
      </c>
      <c r="BD20" s="43">
        <f>E20/E117*100</f>
        <v>96.205128205128204</v>
      </c>
      <c r="BE20" s="43">
        <f>F20/F117*100</f>
        <v>95.042897998093423</v>
      </c>
      <c r="BF20" s="43">
        <f>G20/G117*100</f>
        <v>94.146341463414629</v>
      </c>
      <c r="BG20" s="43">
        <f>H20/H117*100</f>
        <v>103.2772364924712</v>
      </c>
      <c r="BH20" s="43">
        <f>I20/I117*100</f>
        <v>97.793380140421263</v>
      </c>
      <c r="BI20" s="43">
        <f>J20/J117*100</f>
        <v>96.919431279620838</v>
      </c>
      <c r="BJ20" s="43">
        <f>K20/K117*100</f>
        <v>88.269794721407621</v>
      </c>
      <c r="BK20" s="43">
        <f>L20/L117*100</f>
        <v>88.241010689990276</v>
      </c>
      <c r="BL20" s="43">
        <f>N20/N117*100</f>
        <v>95.435684647302892</v>
      </c>
      <c r="BM20" s="43">
        <f>O20/O117*100</f>
        <v>81.237113402061851</v>
      </c>
      <c r="BN20" s="43" t="e">
        <f>#REF!/#REF!*100</f>
        <v>#REF!</v>
      </c>
      <c r="BO20" s="43" t="e">
        <f>#REF!/#REF!*100</f>
        <v>#REF!</v>
      </c>
      <c r="BP20" s="43">
        <f>P20/P117*100</f>
        <v>91.656734207389746</v>
      </c>
      <c r="BQ20" s="43">
        <f>Q20/Q117*100</f>
        <v>88.559322033898297</v>
      </c>
      <c r="BR20" s="43">
        <f>R20/R117*100</f>
        <v>100</v>
      </c>
      <c r="BS20" s="43">
        <f>S20/S117*100</f>
        <v>101.12820512820512</v>
      </c>
      <c r="BT20" s="43">
        <f>T20/T117*100</f>
        <v>107.69230769230771</v>
      </c>
      <c r="BU20" s="43">
        <f>U20/U117*100</f>
        <v>97.741935483870975</v>
      </c>
      <c r="BV20" s="43">
        <f>V20/V117*100</f>
        <v>107.00104493207942</v>
      </c>
      <c r="BW20" s="43">
        <f>W20/W117*100</f>
        <v>101.99619771863118</v>
      </c>
      <c r="BX20" s="43">
        <f>X20/X117*100</f>
        <v>107.77453838678328</v>
      </c>
      <c r="BY20" s="43">
        <f>Y20/Y117*100</f>
        <v>103.40909090909092</v>
      </c>
      <c r="BZ20" s="43">
        <f>Z20/Z117*100</f>
        <v>108.38323353293413</v>
      </c>
      <c r="CA20" s="43">
        <f>AA20/AA117*100</f>
        <v>102.43243243243244</v>
      </c>
      <c r="CB20" s="43">
        <f>AB20/AB117*100</f>
        <v>103.06220095693782</v>
      </c>
      <c r="CC20" s="43">
        <f>AC20/AC117*100</f>
        <v>100.26773761713521</v>
      </c>
      <c r="CD20" s="43">
        <f>AD20/AD117*100</f>
        <v>100.91638029782359</v>
      </c>
      <c r="CE20" s="43">
        <f>AE20/AE117*100</f>
        <v>96.849816849816833</v>
      </c>
      <c r="CF20" s="43">
        <f>AF20/AF117*100</f>
        <v>103.13588850174216</v>
      </c>
      <c r="CG20" s="43">
        <f>AG20/AG117*100</f>
        <v>104.20070011668612</v>
      </c>
      <c r="CH20" s="43">
        <f>AH20/AH117*100</f>
        <v>100</v>
      </c>
      <c r="CI20" s="43">
        <f>AI20/AI117*100</f>
        <v>105.35279805352798</v>
      </c>
      <c r="CJ20" s="43">
        <f>AJ20/AJ117*100</f>
        <v>93.081081081081081</v>
      </c>
    </row>
    <row r="21" spans="1:88">
      <c r="A21" s="8"/>
      <c r="B21" s="9"/>
      <c r="C21" s="8" t="s">
        <v>90</v>
      </c>
      <c r="D21" s="17">
        <v>92.6</v>
      </c>
      <c r="E21" s="17">
        <v>92.6</v>
      </c>
      <c r="F21" s="17">
        <v>105.4</v>
      </c>
      <c r="G21" s="17">
        <v>104.6</v>
      </c>
      <c r="H21" s="17">
        <v>109.8</v>
      </c>
      <c r="I21" s="17">
        <v>91.1</v>
      </c>
      <c r="J21" s="17">
        <v>90.9</v>
      </c>
      <c r="K21" s="17">
        <v>93.8</v>
      </c>
      <c r="L21" s="17">
        <v>94.7</v>
      </c>
      <c r="M21" s="17">
        <v>72</v>
      </c>
      <c r="N21" s="17">
        <v>97.6</v>
      </c>
      <c r="O21" s="17">
        <v>82.5</v>
      </c>
      <c r="P21" s="17">
        <v>77.2</v>
      </c>
      <c r="Q21" s="17">
        <v>79</v>
      </c>
      <c r="R21" s="17">
        <v>75.099999999999994</v>
      </c>
      <c r="S21" s="17">
        <v>86.9</v>
      </c>
      <c r="T21" s="17">
        <v>93.5</v>
      </c>
      <c r="U21" s="17">
        <v>91.5</v>
      </c>
      <c r="V21" s="17">
        <v>94.2</v>
      </c>
      <c r="W21" s="17">
        <v>96.1</v>
      </c>
      <c r="X21" s="17">
        <v>102.3</v>
      </c>
      <c r="Y21" s="17">
        <v>103.1</v>
      </c>
      <c r="Z21" s="17">
        <v>99.1</v>
      </c>
      <c r="AA21" s="17">
        <v>102.9</v>
      </c>
      <c r="AB21" s="17">
        <v>106.4</v>
      </c>
      <c r="AC21" s="18">
        <v>200.7</v>
      </c>
      <c r="AD21" s="18">
        <v>72.400000000000006</v>
      </c>
      <c r="AE21" s="18">
        <v>130.1</v>
      </c>
      <c r="AF21" s="18">
        <v>94.2</v>
      </c>
      <c r="AG21" s="18">
        <v>80.8</v>
      </c>
      <c r="AH21" s="18">
        <v>106.5</v>
      </c>
      <c r="AI21" s="18">
        <v>70.900000000000006</v>
      </c>
      <c r="AJ21" s="18">
        <v>92.3</v>
      </c>
      <c r="AK21" s="8"/>
      <c r="AL21" s="9"/>
      <c r="AM21" s="8" t="s">
        <v>90</v>
      </c>
      <c r="AN21" s="19">
        <v>92.6</v>
      </c>
      <c r="AO21" s="17">
        <v>88</v>
      </c>
      <c r="AP21" s="17">
        <v>83.6</v>
      </c>
      <c r="AQ21" s="17">
        <v>80.400000000000006</v>
      </c>
      <c r="AR21" s="17">
        <v>92.1</v>
      </c>
      <c r="AS21" s="17">
        <v>94</v>
      </c>
      <c r="AT21" s="17">
        <v>85</v>
      </c>
      <c r="AU21" s="17">
        <v>96.5</v>
      </c>
      <c r="AV21" s="17">
        <v>96.9</v>
      </c>
      <c r="AW21" s="17">
        <v>96.3</v>
      </c>
      <c r="AX21" s="17">
        <v>108.7</v>
      </c>
      <c r="AZ21" s="202" t="s">
        <v>115</v>
      </c>
      <c r="BA21" s="9"/>
      <c r="BB21" s="8" t="s">
        <v>90</v>
      </c>
      <c r="BC21" s="43">
        <f>D21/D118*100</f>
        <v>94.877049180327873</v>
      </c>
      <c r="BD21" s="43">
        <f>E21/E118*100</f>
        <v>94.877049180327873</v>
      </c>
      <c r="BE21" s="43">
        <f>F21/F118*100</f>
        <v>102.33009708737863</v>
      </c>
      <c r="BF21" s="43">
        <f>G21/G118*100</f>
        <v>102.04878048780488</v>
      </c>
      <c r="BG21" s="43">
        <f>H21/H118*100</f>
        <v>101.85528756957329</v>
      </c>
      <c r="BH21" s="43">
        <f>I21/I118*100</f>
        <v>90.918163672654686</v>
      </c>
      <c r="BI21" s="43">
        <f>J21/J118*100</f>
        <v>98.05825242718447</v>
      </c>
      <c r="BJ21" s="43">
        <f>K21/K118*100</f>
        <v>85.897435897435898</v>
      </c>
      <c r="BK21" s="43">
        <f>L21/L118*100</f>
        <v>85.778985507246375</v>
      </c>
      <c r="BL21" s="43">
        <f>N21/N118*100</f>
        <v>98.090452261306524</v>
      </c>
      <c r="BM21" s="43">
        <f>O21/O118*100</f>
        <v>87.301587301587304</v>
      </c>
      <c r="BN21" s="43" t="e">
        <f>#REF!/#REF!*100</f>
        <v>#REF!</v>
      </c>
      <c r="BO21" s="43" t="e">
        <f>#REF!/#REF!*100</f>
        <v>#REF!</v>
      </c>
      <c r="BP21" s="43">
        <f>P21/P118*100</f>
        <v>90.186915887850475</v>
      </c>
      <c r="BQ21" s="43">
        <f>Q21/Q118*100</f>
        <v>86.056644880174289</v>
      </c>
      <c r="BR21" s="43">
        <f>R21/R118*100</f>
        <v>94.703656998738964</v>
      </c>
      <c r="BS21" s="43">
        <f>S21/S118*100</f>
        <v>91.090146750524113</v>
      </c>
      <c r="BT21" s="43">
        <f>T21/T118*100</f>
        <v>103.42920353982301</v>
      </c>
      <c r="BU21" s="43">
        <f>U21/U118*100</f>
        <v>101.21681415929203</v>
      </c>
      <c r="BV21" s="43">
        <f>V21/V118*100</f>
        <v>100.31948881789137</v>
      </c>
      <c r="BW21" s="43">
        <f>W21/W118*100</f>
        <v>95.812562313060809</v>
      </c>
      <c r="BX21" s="43">
        <f>X21/X118*100</f>
        <v>100.09784735812133</v>
      </c>
      <c r="BY21" s="43">
        <f>Y21/Y118*100</f>
        <v>96.535580524344567</v>
      </c>
      <c r="BZ21" s="43">
        <f>Z21/Z118*100</f>
        <v>95.105566218809983</v>
      </c>
      <c r="CA21" s="43">
        <f>AA21/AA118*100</f>
        <v>98.280802292263616</v>
      </c>
      <c r="CB21" s="43">
        <f>AB21/AB118*100</f>
        <v>103.00096805421104</v>
      </c>
      <c r="CC21" s="43">
        <f>AC21/AC118*100</f>
        <v>97.902439024390247</v>
      </c>
      <c r="CD21" s="43">
        <f>AD21/AD118*100</f>
        <v>94.88859764089122</v>
      </c>
      <c r="CE21" s="43">
        <f>AE21/AE118*100</f>
        <v>92.796005706134096</v>
      </c>
      <c r="CF21" s="43">
        <f>AF21/AF118*100</f>
        <v>94.673366834170864</v>
      </c>
      <c r="CG21" s="43">
        <f>AG21/AG118*100</f>
        <v>97.232250300842367</v>
      </c>
      <c r="CH21" s="43">
        <f>AH21/AH118*100</f>
        <v>94.919786096256686</v>
      </c>
      <c r="CI21" s="43">
        <f>AI21/AI118*100</f>
        <v>99.299719887955177</v>
      </c>
      <c r="CJ21" s="43">
        <f>AJ21/AJ118*100</f>
        <v>91.115498519249755</v>
      </c>
    </row>
    <row r="22" spans="1:88">
      <c r="A22" s="8"/>
      <c r="B22" s="9"/>
      <c r="C22" s="8" t="s">
        <v>91</v>
      </c>
      <c r="D22" s="17">
        <v>100.6</v>
      </c>
      <c r="E22" s="17">
        <v>100.6</v>
      </c>
      <c r="F22" s="17">
        <v>98.4</v>
      </c>
      <c r="G22" s="17">
        <v>96.3</v>
      </c>
      <c r="H22" s="17">
        <v>109</v>
      </c>
      <c r="I22" s="17">
        <v>96.7</v>
      </c>
      <c r="J22" s="17">
        <v>102</v>
      </c>
      <c r="K22" s="17">
        <v>120.5</v>
      </c>
      <c r="L22" s="17">
        <v>122.1</v>
      </c>
      <c r="M22" s="17">
        <v>82.8</v>
      </c>
      <c r="N22" s="17">
        <v>99.2</v>
      </c>
      <c r="O22" s="17">
        <v>97.4</v>
      </c>
      <c r="P22" s="17">
        <v>85.6</v>
      </c>
      <c r="Q22" s="17">
        <v>80.900000000000006</v>
      </c>
      <c r="R22" s="17">
        <v>90.8</v>
      </c>
      <c r="S22" s="17">
        <v>97.3</v>
      </c>
      <c r="T22" s="17">
        <v>96.6</v>
      </c>
      <c r="U22" s="17">
        <v>90</v>
      </c>
      <c r="V22" s="17">
        <v>98.9</v>
      </c>
      <c r="W22" s="17">
        <v>87.7</v>
      </c>
      <c r="X22" s="17">
        <v>110.8</v>
      </c>
      <c r="Y22" s="17">
        <v>112.5</v>
      </c>
      <c r="Z22" s="17">
        <v>104.9</v>
      </c>
      <c r="AA22" s="17">
        <v>106.3</v>
      </c>
      <c r="AB22" s="17">
        <v>97.7</v>
      </c>
      <c r="AC22" s="18">
        <v>209.2</v>
      </c>
      <c r="AD22" s="18">
        <v>73.900000000000006</v>
      </c>
      <c r="AE22" s="18">
        <v>135.80000000000001</v>
      </c>
      <c r="AF22" s="18">
        <v>109.9</v>
      </c>
      <c r="AG22" s="18">
        <v>86.9</v>
      </c>
      <c r="AH22" s="18">
        <v>91.3</v>
      </c>
      <c r="AI22" s="18">
        <v>78.2</v>
      </c>
      <c r="AJ22" s="18">
        <v>111.2</v>
      </c>
      <c r="AK22" s="8"/>
      <c r="AL22" s="9"/>
      <c r="AM22" s="8" t="s">
        <v>91</v>
      </c>
      <c r="AN22" s="19">
        <v>100.6</v>
      </c>
      <c r="AO22" s="17">
        <v>98.2</v>
      </c>
      <c r="AP22" s="17">
        <v>98.9</v>
      </c>
      <c r="AQ22" s="17">
        <v>101</v>
      </c>
      <c r="AR22" s="17">
        <v>93.7</v>
      </c>
      <c r="AS22" s="17">
        <v>97.2</v>
      </c>
      <c r="AT22" s="17">
        <v>81.3</v>
      </c>
      <c r="AU22" s="17">
        <v>101.6</v>
      </c>
      <c r="AV22" s="17">
        <v>103</v>
      </c>
      <c r="AW22" s="17">
        <v>102.5</v>
      </c>
      <c r="AX22" s="17">
        <v>112.9</v>
      </c>
      <c r="AZ22" s="47" t="s">
        <v>116</v>
      </c>
      <c r="BA22" s="9"/>
      <c r="BB22" s="8" t="s">
        <v>91</v>
      </c>
      <c r="BC22" s="43">
        <f>D22/D119*100</f>
        <v>102.86298568507158</v>
      </c>
      <c r="BD22" s="43">
        <f>E22/E119*100</f>
        <v>102.86298568507158</v>
      </c>
      <c r="BE22" s="43">
        <f>F22/F119*100</f>
        <v>101.1305241521069</v>
      </c>
      <c r="BF22" s="43">
        <f>G22/G119*100</f>
        <v>99.896265560165958</v>
      </c>
      <c r="BG22" s="43">
        <f>H22/H119*100</f>
        <v>105.31400966183575</v>
      </c>
      <c r="BH22" s="43">
        <f>I22/I119*100</f>
        <v>95.932539682539684</v>
      </c>
      <c r="BI22" s="43">
        <f>J22/J119*100</f>
        <v>106.47181628392484</v>
      </c>
      <c r="BJ22" s="43">
        <f>K22/K119*100</f>
        <v>111.16236162361623</v>
      </c>
      <c r="BK22" s="43">
        <f>L22/L119*100</f>
        <v>111.50684931506849</v>
      </c>
      <c r="BL22" s="43">
        <f>N22/N119*100</f>
        <v>100.40485829959516</v>
      </c>
      <c r="BM22" s="43">
        <f>O22/O119*100</f>
        <v>102.95983086680762</v>
      </c>
      <c r="BN22" s="43" t="e">
        <f>#REF!/#REF!*100</f>
        <v>#REF!</v>
      </c>
      <c r="BO22" s="43" t="e">
        <f>#REF!/#REF!*100</f>
        <v>#REF!</v>
      </c>
      <c r="BP22" s="43">
        <f>P22/P119*100</f>
        <v>97.494305239179951</v>
      </c>
      <c r="BQ22" s="43">
        <f>Q22/Q119*100</f>
        <v>91.309255079006775</v>
      </c>
      <c r="BR22" s="43">
        <f>R22/R119*100</f>
        <v>103.18181818181817</v>
      </c>
      <c r="BS22" s="43">
        <f>S22/S119*100</f>
        <v>103.62087326943556</v>
      </c>
      <c r="BT22" s="43">
        <f>T22/T119*100</f>
        <v>106.858407079646</v>
      </c>
      <c r="BU22" s="43">
        <f>U22/U119*100</f>
        <v>98.792535675082334</v>
      </c>
      <c r="BV22" s="43">
        <f>V22/V119*100</f>
        <v>108.32420591456737</v>
      </c>
      <c r="BW22" s="43">
        <f>W22/W119*100</f>
        <v>91.832460732984302</v>
      </c>
      <c r="BX22" s="43">
        <f>X22/X119*100</f>
        <v>106.74373795761079</v>
      </c>
      <c r="BY22" s="43">
        <f>Y22/Y119*100</f>
        <v>103.59116022099448</v>
      </c>
      <c r="BZ22" s="43">
        <f>Z22/Z119*100</f>
        <v>99.243140964995263</v>
      </c>
      <c r="CA22" s="43">
        <f>AA22/AA119*100</f>
        <v>99.625117150890347</v>
      </c>
      <c r="CB22" s="43">
        <f>AB22/AB119*100</f>
        <v>95.596868884540115</v>
      </c>
      <c r="CC22" s="43">
        <f>AC22/AC119*100</f>
        <v>97.302325581395337</v>
      </c>
      <c r="CD22" s="43">
        <f>AD22/AD119*100</f>
        <v>89.467312348668287</v>
      </c>
      <c r="CE22" s="43">
        <f>AE22/AE119*100</f>
        <v>99.051787016776089</v>
      </c>
      <c r="CF22" s="43">
        <f>AF22/AF119*100</f>
        <v>102.99906279287723</v>
      </c>
      <c r="CG22" s="43">
        <f>AG22/AG119*100</f>
        <v>103.45238095238096</v>
      </c>
      <c r="CH22" s="43">
        <f>AH22/AH119*100</f>
        <v>90.755467196819083</v>
      </c>
      <c r="CI22" s="43">
        <f>AI22/AI119*100</f>
        <v>98.117942283563366</v>
      </c>
      <c r="CJ22" s="43">
        <f>AJ22/AJ119*100</f>
        <v>108.69990224828936</v>
      </c>
    </row>
    <row r="23" spans="1:88">
      <c r="A23" s="8"/>
      <c r="B23" s="9"/>
      <c r="C23" s="8" t="s">
        <v>92</v>
      </c>
      <c r="D23" s="17">
        <v>101.7</v>
      </c>
      <c r="E23" s="17">
        <v>101.7</v>
      </c>
      <c r="F23" s="17">
        <v>102.2</v>
      </c>
      <c r="G23" s="17">
        <v>104.9</v>
      </c>
      <c r="H23" s="17">
        <v>88</v>
      </c>
      <c r="I23" s="17">
        <v>105.6</v>
      </c>
      <c r="J23" s="17">
        <v>106.3</v>
      </c>
      <c r="K23" s="17">
        <v>116.8</v>
      </c>
      <c r="L23" s="17">
        <v>117.4</v>
      </c>
      <c r="M23" s="17">
        <v>102</v>
      </c>
      <c r="N23" s="17">
        <v>104.9</v>
      </c>
      <c r="O23" s="17">
        <v>92.5</v>
      </c>
      <c r="P23" s="17">
        <v>86.2</v>
      </c>
      <c r="Q23" s="17">
        <v>92.3</v>
      </c>
      <c r="R23" s="17">
        <v>79.400000000000006</v>
      </c>
      <c r="S23" s="17">
        <v>92.6</v>
      </c>
      <c r="T23" s="17">
        <v>100.9</v>
      </c>
      <c r="U23" s="17">
        <v>85.8</v>
      </c>
      <c r="V23" s="17">
        <v>106.1</v>
      </c>
      <c r="W23" s="17">
        <v>112.6</v>
      </c>
      <c r="X23" s="17">
        <v>109.1</v>
      </c>
      <c r="Y23" s="17">
        <v>112.3</v>
      </c>
      <c r="Z23" s="17">
        <v>102.9</v>
      </c>
      <c r="AA23" s="17">
        <v>112.2</v>
      </c>
      <c r="AB23" s="17">
        <v>108.4</v>
      </c>
      <c r="AC23" s="18">
        <v>222.3</v>
      </c>
      <c r="AD23" s="18">
        <v>84.4</v>
      </c>
      <c r="AE23" s="18">
        <v>142.30000000000001</v>
      </c>
      <c r="AF23" s="18">
        <v>112.8</v>
      </c>
      <c r="AG23" s="18">
        <v>85.5</v>
      </c>
      <c r="AH23" s="18">
        <v>112.6</v>
      </c>
      <c r="AI23" s="18">
        <v>80.3</v>
      </c>
      <c r="AJ23" s="18">
        <v>111.5</v>
      </c>
      <c r="AK23" s="8"/>
      <c r="AL23" s="9"/>
      <c r="AM23" s="8" t="s">
        <v>92</v>
      </c>
      <c r="AN23" s="19">
        <v>101.7</v>
      </c>
      <c r="AO23" s="17">
        <v>100.6</v>
      </c>
      <c r="AP23" s="17">
        <v>99.4</v>
      </c>
      <c r="AQ23" s="17">
        <v>98.9</v>
      </c>
      <c r="AR23" s="17">
        <v>100.7</v>
      </c>
      <c r="AS23" s="17">
        <v>102.2</v>
      </c>
      <c r="AT23" s="17">
        <v>92.8</v>
      </c>
      <c r="AU23" s="17">
        <v>104.8</v>
      </c>
      <c r="AV23" s="17">
        <v>102.8</v>
      </c>
      <c r="AW23" s="17">
        <v>102.2</v>
      </c>
      <c r="AX23" s="17">
        <v>114.6</v>
      </c>
      <c r="AZ23" s="47" t="s">
        <v>329</v>
      </c>
      <c r="BA23" s="9"/>
      <c r="BB23" s="8" t="s">
        <v>92</v>
      </c>
      <c r="BC23" s="43">
        <f>D23/D120*100</f>
        <v>100.79286422200198</v>
      </c>
      <c r="BD23" s="43">
        <f>E23/E120*100</f>
        <v>100.79286422200198</v>
      </c>
      <c r="BE23" s="43">
        <f>F23/F120*100</f>
        <v>102.40480961923848</v>
      </c>
      <c r="BF23" s="43">
        <f>G23/G120*100</f>
        <v>102.9440628066732</v>
      </c>
      <c r="BG23" s="43">
        <f>H23/H120*100</f>
        <v>101.96987253765933</v>
      </c>
      <c r="BH23" s="43">
        <f>I23/I120*100</f>
        <v>101.05263157894737</v>
      </c>
      <c r="BI23" s="43">
        <f>J23/J120*100</f>
        <v>105.98205383848453</v>
      </c>
      <c r="BJ23" s="43">
        <f>K23/K120*100</f>
        <v>96.92946058091286</v>
      </c>
      <c r="BK23" s="43">
        <f>L23/L120*100</f>
        <v>96.466721446179122</v>
      </c>
      <c r="BL23" s="43">
        <f>N23/N120*100</f>
        <v>104.48207171314741</v>
      </c>
      <c r="BM23" s="43">
        <f>O23/O120*100</f>
        <v>96.96016771488469</v>
      </c>
      <c r="BN23" s="43" t="e">
        <f>#REF!/#REF!*100</f>
        <v>#REF!</v>
      </c>
      <c r="BO23" s="43" t="e">
        <f>#REF!/#REF!*100</f>
        <v>#REF!</v>
      </c>
      <c r="BP23" s="43">
        <f>P23/P120*100</f>
        <v>96.528555431131025</v>
      </c>
      <c r="BQ23" s="43">
        <f>Q23/Q120*100</f>
        <v>100.65430752453652</v>
      </c>
      <c r="BR23" s="43">
        <f>R23/R120*100</f>
        <v>88.715083798882688</v>
      </c>
      <c r="BS23" s="43">
        <f>S23/S120*100</f>
        <v>105.58722919042187</v>
      </c>
      <c r="BT23" s="43">
        <f>T23/T120*100</f>
        <v>104.559585492228</v>
      </c>
      <c r="BU23" s="43">
        <f>U23/U120*100</f>
        <v>86.842105263157904</v>
      </c>
      <c r="BV23" s="43">
        <f>V23/V120*100</f>
        <v>106.312625250501</v>
      </c>
      <c r="BW23" s="43">
        <f>W23/W120*100</f>
        <v>102.55009107468123</v>
      </c>
      <c r="BX23" s="43">
        <f>X23/X120*100</f>
        <v>103.70722433460075</v>
      </c>
      <c r="BY23" s="43">
        <f>Y23/Y120*100</f>
        <v>106.74904942965779</v>
      </c>
      <c r="BZ23" s="43">
        <f>Z23/Z120*100</f>
        <v>102.38805970149254</v>
      </c>
      <c r="CA23" s="43">
        <f>AA23/AA120*100</f>
        <v>104.85981308411215</v>
      </c>
      <c r="CB23" s="43">
        <f>AB23/AB120*100</f>
        <v>105.55014605647517</v>
      </c>
      <c r="CC23" s="43">
        <f>AC23/AC120*100</f>
        <v>99.775583482944342</v>
      </c>
      <c r="CD23" s="43">
        <f>AD23/AD120*100</f>
        <v>97.123130034522447</v>
      </c>
      <c r="CE23" s="43">
        <f>AE23/AE120*100</f>
        <v>107.23436322532029</v>
      </c>
      <c r="CF23" s="43">
        <f>AF23/AF120*100</f>
        <v>106.11476952022578</v>
      </c>
      <c r="CG23" s="43">
        <f>AG23/AG120*100</f>
        <v>106.21118012422359</v>
      </c>
      <c r="CH23" s="43">
        <f>AH23/AH120*100</f>
        <v>103.87453874538744</v>
      </c>
      <c r="CI23" s="43">
        <f>AI23/AI120*100</f>
        <v>100.75282308657465</v>
      </c>
      <c r="CJ23" s="43">
        <f>AJ23/AJ120*100</f>
        <v>98.324514991181658</v>
      </c>
    </row>
    <row r="24" spans="1:88">
      <c r="A24" s="8"/>
      <c r="B24" s="9"/>
      <c r="C24" s="8" t="s">
        <v>93</v>
      </c>
      <c r="D24" s="17">
        <v>92.2</v>
      </c>
      <c r="E24" s="17">
        <v>92.2</v>
      </c>
      <c r="F24" s="17">
        <v>95.8</v>
      </c>
      <c r="G24" s="17">
        <v>99.2</v>
      </c>
      <c r="H24" s="17">
        <v>77.599999999999994</v>
      </c>
      <c r="I24" s="17">
        <v>96.7</v>
      </c>
      <c r="J24" s="17">
        <v>88</v>
      </c>
      <c r="K24" s="17">
        <v>107.1</v>
      </c>
      <c r="L24" s="17">
        <v>108</v>
      </c>
      <c r="M24" s="17">
        <v>86.1</v>
      </c>
      <c r="N24" s="17">
        <v>98.2</v>
      </c>
      <c r="O24" s="17">
        <v>88.2</v>
      </c>
      <c r="P24" s="17">
        <v>83.7</v>
      </c>
      <c r="Q24" s="17">
        <v>80.099999999999994</v>
      </c>
      <c r="R24" s="17">
        <v>87.7</v>
      </c>
      <c r="S24" s="17">
        <v>78.900000000000006</v>
      </c>
      <c r="T24" s="17">
        <v>88.4</v>
      </c>
      <c r="U24" s="17">
        <v>91.6</v>
      </c>
      <c r="V24" s="17">
        <v>87.2</v>
      </c>
      <c r="W24" s="17">
        <v>106</v>
      </c>
      <c r="X24" s="17">
        <v>90.7</v>
      </c>
      <c r="Y24" s="17">
        <v>101.2</v>
      </c>
      <c r="Z24" s="17">
        <v>92.1</v>
      </c>
      <c r="AA24" s="17">
        <v>98.1</v>
      </c>
      <c r="AB24" s="17">
        <v>104.2</v>
      </c>
      <c r="AC24" s="18">
        <v>195.6</v>
      </c>
      <c r="AD24" s="18">
        <v>67.7</v>
      </c>
      <c r="AE24" s="18">
        <v>130</v>
      </c>
      <c r="AF24" s="18">
        <v>88</v>
      </c>
      <c r="AG24" s="18">
        <v>72.5</v>
      </c>
      <c r="AH24" s="18">
        <v>94.7</v>
      </c>
      <c r="AI24" s="18">
        <v>73.099999999999994</v>
      </c>
      <c r="AJ24" s="18">
        <v>97.5</v>
      </c>
      <c r="AK24" s="8"/>
      <c r="AL24" s="9"/>
      <c r="AM24" s="8" t="s">
        <v>93</v>
      </c>
      <c r="AN24" s="19">
        <v>92.2</v>
      </c>
      <c r="AO24" s="17">
        <v>88.8</v>
      </c>
      <c r="AP24" s="17">
        <v>88.9</v>
      </c>
      <c r="AQ24" s="17">
        <v>89.5</v>
      </c>
      <c r="AR24" s="17">
        <v>87.6</v>
      </c>
      <c r="AS24" s="17">
        <v>88.5</v>
      </c>
      <c r="AT24" s="17">
        <v>90</v>
      </c>
      <c r="AU24" s="17">
        <v>88.1</v>
      </c>
      <c r="AV24" s="17">
        <v>95.4</v>
      </c>
      <c r="AW24" s="17">
        <v>95.3</v>
      </c>
      <c r="AX24" s="17">
        <v>97.7</v>
      </c>
      <c r="AZ24" s="47" t="s">
        <v>87</v>
      </c>
      <c r="BA24" s="9"/>
      <c r="BB24" s="8" t="s">
        <v>93</v>
      </c>
      <c r="BC24" s="43">
        <f>D24/D121*100</f>
        <v>90.837438423645324</v>
      </c>
      <c r="BD24" s="43">
        <f>E24/E121*100</f>
        <v>90.927021696252467</v>
      </c>
      <c r="BE24" s="43">
        <f>F24/F121*100</f>
        <v>94.664031620553359</v>
      </c>
      <c r="BF24" s="43">
        <f>G24/G121*100</f>
        <v>100.30333670374114</v>
      </c>
      <c r="BG24" s="43">
        <f>H24/H121*100</f>
        <v>77.833500501504503</v>
      </c>
      <c r="BH24" s="43">
        <f>I24/I121*100</f>
        <v>90.62792877225867</v>
      </c>
      <c r="BI24" s="43">
        <f>J24/J121*100</f>
        <v>91.571279916753383</v>
      </c>
      <c r="BJ24" s="43">
        <f>K24/K121*100</f>
        <v>95.967741935483872</v>
      </c>
      <c r="BK24" s="43">
        <f>L24/L121*100</f>
        <v>95.829636202307015</v>
      </c>
      <c r="BL24" s="43">
        <f>N24/N121*100</f>
        <v>97.324083250743314</v>
      </c>
      <c r="BM24" s="43">
        <f>O24/O121*100</f>
        <v>87.673956262425463</v>
      </c>
      <c r="BN24" s="43" t="e">
        <f>#REF!/#REF!*100</f>
        <v>#REF!</v>
      </c>
      <c r="BO24" s="43" t="e">
        <f>#REF!/#REF!*100</f>
        <v>#REF!</v>
      </c>
      <c r="BP24" s="43">
        <f>P24/P121*100</f>
        <v>89.614561027837254</v>
      </c>
      <c r="BQ24" s="43">
        <f>Q24/Q121*100</f>
        <v>85.394456289978677</v>
      </c>
      <c r="BR24" s="43">
        <f>R24/R121*100</f>
        <v>95.637949836423118</v>
      </c>
      <c r="BS24" s="43">
        <f>S24/S121*100</f>
        <v>91.319444444444443</v>
      </c>
      <c r="BT24" s="43">
        <f>T24/T121*100</f>
        <v>93.942614240170045</v>
      </c>
      <c r="BU24" s="43">
        <f>U24/U121*100</f>
        <v>96.319663512092532</v>
      </c>
      <c r="BV24" s="43">
        <f>V24/V121*100</f>
        <v>89.896907216494853</v>
      </c>
      <c r="BW24" s="43">
        <f>W24/W121*100</f>
        <v>104.12573673870334</v>
      </c>
      <c r="BX24" s="43">
        <f>X24/X121*100</f>
        <v>89.271653543307096</v>
      </c>
      <c r="BY24" s="43">
        <f>Y24/Y121*100</f>
        <v>95.833333333333343</v>
      </c>
      <c r="BZ24" s="43">
        <f>Z24/Z121*100</f>
        <v>85.994397759103634</v>
      </c>
      <c r="CA24" s="43">
        <f>AA24/AA121*100</f>
        <v>92.722117202268421</v>
      </c>
      <c r="CB24" s="43">
        <f>AB24/AB121*100</f>
        <v>97.292250233426714</v>
      </c>
      <c r="CC24" s="43">
        <f>AC24/AC121*100</f>
        <v>92.833412434741334</v>
      </c>
      <c r="CD24" s="43">
        <f>AD24/AD121*100</f>
        <v>86.572890025575447</v>
      </c>
      <c r="CE24" s="43">
        <f>AE24/AE121*100</f>
        <v>96.367679762787247</v>
      </c>
      <c r="CF24" s="43">
        <f>AF24/AF121*100</f>
        <v>85.354025218234725</v>
      </c>
      <c r="CG24" s="43">
        <f>AG24/AG121*100</f>
        <v>96.409574468085097</v>
      </c>
      <c r="CH24" s="43">
        <f>AH24/AH121*100</f>
        <v>91.586073500967117</v>
      </c>
      <c r="CI24" s="43">
        <f>AI24/AI121*100</f>
        <v>96.949602122015904</v>
      </c>
      <c r="CJ24" s="43">
        <f>AJ24/AJ121*100</f>
        <v>93.301435406698559</v>
      </c>
    </row>
    <row r="25" spans="1:88">
      <c r="A25" s="8"/>
      <c r="B25" s="9"/>
      <c r="C25" s="8" t="s">
        <v>94</v>
      </c>
      <c r="D25" s="17">
        <v>104.4</v>
      </c>
      <c r="E25" s="17">
        <v>104.4</v>
      </c>
      <c r="F25" s="17">
        <v>101</v>
      </c>
      <c r="G25" s="17">
        <v>103.8</v>
      </c>
      <c r="H25" s="17">
        <v>86.2</v>
      </c>
      <c r="I25" s="17">
        <v>101.6</v>
      </c>
      <c r="J25" s="17">
        <v>108.9</v>
      </c>
      <c r="K25" s="17">
        <v>135.6</v>
      </c>
      <c r="L25" s="17">
        <v>137.5</v>
      </c>
      <c r="M25" s="17">
        <v>91.4</v>
      </c>
      <c r="N25" s="17">
        <v>101.7</v>
      </c>
      <c r="O25" s="17">
        <v>110.8</v>
      </c>
      <c r="P25" s="17">
        <v>94.6</v>
      </c>
      <c r="Q25" s="17">
        <v>103.9</v>
      </c>
      <c r="R25" s="17">
        <v>84</v>
      </c>
      <c r="S25" s="17">
        <v>84.9</v>
      </c>
      <c r="T25" s="17">
        <v>103.4</v>
      </c>
      <c r="U25" s="17">
        <v>98.9</v>
      </c>
      <c r="V25" s="17">
        <v>104.9</v>
      </c>
      <c r="W25" s="17">
        <v>101</v>
      </c>
      <c r="X25" s="17">
        <v>95.7</v>
      </c>
      <c r="Y25" s="17">
        <v>108.4</v>
      </c>
      <c r="Z25" s="17">
        <v>90.5</v>
      </c>
      <c r="AA25" s="17">
        <v>106</v>
      </c>
      <c r="AB25" s="17">
        <v>108</v>
      </c>
      <c r="AC25" s="18">
        <v>192.2</v>
      </c>
      <c r="AD25" s="18">
        <v>91.4</v>
      </c>
      <c r="AE25" s="18">
        <v>152.19999999999999</v>
      </c>
      <c r="AF25" s="18">
        <v>97</v>
      </c>
      <c r="AG25" s="18">
        <v>80.599999999999994</v>
      </c>
      <c r="AH25" s="18">
        <v>88.9</v>
      </c>
      <c r="AI25" s="18">
        <v>89.7</v>
      </c>
      <c r="AJ25" s="18">
        <v>122.2</v>
      </c>
      <c r="AK25" s="8"/>
      <c r="AL25" s="9"/>
      <c r="AM25" s="8" t="s">
        <v>94</v>
      </c>
      <c r="AN25" s="19">
        <v>104.4</v>
      </c>
      <c r="AO25" s="17">
        <v>106.3</v>
      </c>
      <c r="AP25" s="17">
        <v>112.4</v>
      </c>
      <c r="AQ25" s="17">
        <v>120</v>
      </c>
      <c r="AR25" s="17">
        <v>92.8</v>
      </c>
      <c r="AS25" s="17">
        <v>98.1</v>
      </c>
      <c r="AT25" s="17">
        <v>104.4</v>
      </c>
      <c r="AU25" s="17">
        <v>96.4</v>
      </c>
      <c r="AV25" s="17">
        <v>102.5</v>
      </c>
      <c r="AW25" s="17">
        <v>102.1</v>
      </c>
      <c r="AX25" s="17">
        <v>110.4</v>
      </c>
      <c r="AZ25" s="8"/>
      <c r="BA25" s="9"/>
      <c r="BB25" s="8" t="s">
        <v>94</v>
      </c>
      <c r="BC25" s="43">
        <f>D25/D122*100</f>
        <v>102.25269343780607</v>
      </c>
      <c r="BD25" s="43">
        <f>E25/E122*100</f>
        <v>102.25269343780607</v>
      </c>
      <c r="BE25" s="43">
        <f>F25/F122*100</f>
        <v>99.50738916256158</v>
      </c>
      <c r="BF25" s="43">
        <f>G25/G122*100</f>
        <v>101.3671875</v>
      </c>
      <c r="BG25" s="43">
        <f>H25/H122*100</f>
        <v>87.869520897043842</v>
      </c>
      <c r="BH25" s="43">
        <f>I25/I122*100</f>
        <v>97.039159503342873</v>
      </c>
      <c r="BI25" s="43">
        <f>J25/J122*100</f>
        <v>105.6256062075655</v>
      </c>
      <c r="BJ25" s="43">
        <f>K25/K122*100</f>
        <v>119.15641476274166</v>
      </c>
      <c r="BK25" s="43">
        <f>L25/L122*100</f>
        <v>119.56521739130434</v>
      </c>
      <c r="BL25" s="43">
        <f>N25/N122*100</f>
        <v>105.9375</v>
      </c>
      <c r="BM25" s="43">
        <f>O25/O122*100</f>
        <v>110.9109109109109</v>
      </c>
      <c r="BN25" s="43" t="e">
        <f>#REF!/#REF!*100</f>
        <v>#REF!</v>
      </c>
      <c r="BO25" s="43" t="e">
        <f>#REF!/#REF!*100</f>
        <v>#REF!</v>
      </c>
      <c r="BP25" s="43">
        <f>P25/P122*100</f>
        <v>101.72043010752687</v>
      </c>
      <c r="BQ25" s="43">
        <f>Q25/Q122*100</f>
        <v>107.8920041536864</v>
      </c>
      <c r="BR25" s="43">
        <f>R25/R122*100</f>
        <v>94.488188976377955</v>
      </c>
      <c r="BS25" s="43">
        <f>S25/S122*100</f>
        <v>98.606271777003499</v>
      </c>
      <c r="BT25" s="43">
        <f>T25/T122*100</f>
        <v>96.275605214152705</v>
      </c>
      <c r="BU25" s="43">
        <f>U25/U122*100</f>
        <v>89.990900818926306</v>
      </c>
      <c r="BV25" s="43">
        <f>V25/V122*100</f>
        <v>104.58624127617149</v>
      </c>
      <c r="BW25" s="43">
        <f>W25/W122*100</f>
        <v>100.49751243781095</v>
      </c>
      <c r="BX25" s="43">
        <f>X25/X122*100</f>
        <v>97.653061224489804</v>
      </c>
      <c r="BY25" s="43">
        <f>Y25/Y122*100</f>
        <v>100.64995357474467</v>
      </c>
      <c r="BZ25" s="43">
        <f>Z25/Z122*100</f>
        <v>88.292682926829272</v>
      </c>
      <c r="CA25" s="43">
        <f>AA25/AA122*100</f>
        <v>99.811676082862519</v>
      </c>
      <c r="CB25" s="43">
        <f>AB25/AB122*100</f>
        <v>98.810612991765794</v>
      </c>
      <c r="CC25" s="43">
        <f>AC25/AC122*100</f>
        <v>97.070707070707059</v>
      </c>
      <c r="CD25" s="43">
        <f>AD25/AD122*100</f>
        <v>93.26530612244899</v>
      </c>
      <c r="CE25" s="43">
        <f>AE25/AE122*100</f>
        <v>112.07658321060381</v>
      </c>
      <c r="CF25" s="43">
        <f>AF25/AF122*100</f>
        <v>101.14702815432742</v>
      </c>
      <c r="CG25" s="43">
        <f>AG25/AG122*100</f>
        <v>98.17295980511571</v>
      </c>
      <c r="CH25" s="43">
        <f>AH25/AH122*100</f>
        <v>91.649484536082483</v>
      </c>
      <c r="CI25" s="43">
        <f>AI25/AI122*100</f>
        <v>99.5560488346282</v>
      </c>
      <c r="CJ25" s="43">
        <f>AJ25/AJ122*100</f>
        <v>112.00733272227315</v>
      </c>
    </row>
    <row r="26" spans="1:88">
      <c r="A26" s="8"/>
      <c r="B26" s="9"/>
      <c r="C26" s="8" t="s">
        <v>95</v>
      </c>
      <c r="D26" s="17">
        <v>103.3</v>
      </c>
      <c r="E26" s="17">
        <v>103.3</v>
      </c>
      <c r="F26" s="17">
        <v>106.1</v>
      </c>
      <c r="G26" s="17">
        <v>105.7</v>
      </c>
      <c r="H26" s="17">
        <v>108.2</v>
      </c>
      <c r="I26" s="17">
        <v>117.7</v>
      </c>
      <c r="J26" s="17">
        <v>104.7</v>
      </c>
      <c r="K26" s="17">
        <v>94.2</v>
      </c>
      <c r="L26" s="17">
        <v>94.3</v>
      </c>
      <c r="M26" s="17">
        <v>90.4</v>
      </c>
      <c r="N26" s="17">
        <v>100</v>
      </c>
      <c r="O26" s="17">
        <v>86.8</v>
      </c>
      <c r="P26" s="17">
        <v>102.2</v>
      </c>
      <c r="Q26" s="17">
        <v>114.8</v>
      </c>
      <c r="R26" s="17">
        <v>88</v>
      </c>
      <c r="S26" s="17">
        <v>91.4</v>
      </c>
      <c r="T26" s="17">
        <v>113.2</v>
      </c>
      <c r="U26" s="17">
        <v>100.9</v>
      </c>
      <c r="V26" s="17">
        <v>117.5</v>
      </c>
      <c r="W26" s="17">
        <v>103.2</v>
      </c>
      <c r="X26" s="17">
        <v>107.3</v>
      </c>
      <c r="Y26" s="17">
        <v>110.4</v>
      </c>
      <c r="Z26" s="17">
        <v>105.9</v>
      </c>
      <c r="AA26" s="17">
        <v>115.8</v>
      </c>
      <c r="AB26" s="17">
        <v>112.2</v>
      </c>
      <c r="AC26" s="18">
        <v>222.5</v>
      </c>
      <c r="AD26" s="18">
        <v>122.9</v>
      </c>
      <c r="AE26" s="18">
        <v>132.6</v>
      </c>
      <c r="AF26" s="18">
        <v>119.4</v>
      </c>
      <c r="AG26" s="18">
        <v>84.6</v>
      </c>
      <c r="AH26" s="18">
        <v>113.7</v>
      </c>
      <c r="AI26" s="18">
        <v>86.1</v>
      </c>
      <c r="AJ26" s="18">
        <v>99.5</v>
      </c>
      <c r="AK26" s="8"/>
      <c r="AL26" s="9"/>
      <c r="AM26" s="8" t="s">
        <v>95</v>
      </c>
      <c r="AN26" s="19">
        <v>103.3</v>
      </c>
      <c r="AO26" s="17">
        <v>104.5</v>
      </c>
      <c r="AP26" s="17">
        <v>98</v>
      </c>
      <c r="AQ26" s="17">
        <v>93</v>
      </c>
      <c r="AR26" s="17">
        <v>110.7</v>
      </c>
      <c r="AS26" s="17">
        <v>113.3</v>
      </c>
      <c r="AT26" s="17">
        <v>120</v>
      </c>
      <c r="AU26" s="17">
        <v>111.4</v>
      </c>
      <c r="AV26" s="17">
        <v>102.2</v>
      </c>
      <c r="AW26" s="17">
        <v>101.3</v>
      </c>
      <c r="AX26" s="17">
        <v>120.4</v>
      </c>
      <c r="AZ26" s="8"/>
      <c r="BA26" s="9"/>
      <c r="BB26" s="8" t="s">
        <v>95</v>
      </c>
      <c r="BC26" s="43">
        <f>D26/D123*100</f>
        <v>99.903288201160535</v>
      </c>
      <c r="BD26" s="43">
        <f>E26/E123*100</f>
        <v>99.903288201160535</v>
      </c>
      <c r="BE26" s="43">
        <f>F26/F123*100</f>
        <v>100.18885741265345</v>
      </c>
      <c r="BF26" s="43">
        <f>G26/G123*100</f>
        <v>98.692810457516345</v>
      </c>
      <c r="BG26" s="43">
        <f>H26/H123*100</f>
        <v>103.63984674329501</v>
      </c>
      <c r="BH26" s="43">
        <f>I26/I123*100</f>
        <v>108.7800369685767</v>
      </c>
      <c r="BI26" s="43">
        <f>J26/J123*100</f>
        <v>100.67307692307692</v>
      </c>
      <c r="BJ26" s="43">
        <f>K26/K123*100</f>
        <v>83.658969804618124</v>
      </c>
      <c r="BK26" s="43">
        <f>L26/L123*100</f>
        <v>82.864674868189809</v>
      </c>
      <c r="BL26" s="43">
        <f>N26/N123*100</f>
        <v>100.70493454179254</v>
      </c>
      <c r="BM26" s="43">
        <f>O26/O123*100</f>
        <v>91.464699683877754</v>
      </c>
      <c r="BN26" s="43" t="e">
        <f>#REF!/#REF!*100</f>
        <v>#REF!</v>
      </c>
      <c r="BO26" s="43" t="e">
        <f>#REF!/#REF!*100</f>
        <v>#REF!</v>
      </c>
      <c r="BP26" s="43">
        <f>P26/P123*100</f>
        <v>104.92813141683779</v>
      </c>
      <c r="BQ26" s="43">
        <f>Q26/Q123*100</f>
        <v>115.37688442211056</v>
      </c>
      <c r="BR26" s="43">
        <f>R26/R123*100</f>
        <v>93.61702127659575</v>
      </c>
      <c r="BS26" s="43">
        <f>S26/S123*100</f>
        <v>103.74574347332577</v>
      </c>
      <c r="BT26" s="43">
        <f>T26/T123*100</f>
        <v>105.10677808727948</v>
      </c>
      <c r="BU26" s="43">
        <f>U26/U123*100</f>
        <v>91.147244805781398</v>
      </c>
      <c r="BV26" s="43">
        <f>V26/V123*100</f>
        <v>123.03664921465969</v>
      </c>
      <c r="BW26" s="43">
        <f>W26/W123*100</f>
        <v>104.45344129554657</v>
      </c>
      <c r="BX26" s="43">
        <f>X26/X123*100</f>
        <v>102.38549618320612</v>
      </c>
      <c r="BY26" s="43">
        <f>Y26/Y123*100</f>
        <v>103.56472795497187</v>
      </c>
      <c r="BZ26" s="43">
        <f>Z26/Z123*100</f>
        <v>105.47808764940238</v>
      </c>
      <c r="CA26" s="43">
        <f>AA26/AA123*100</f>
        <v>106.43382352941177</v>
      </c>
      <c r="CB26" s="43">
        <f>AB26/AB123*100</f>
        <v>108.72093023255813</v>
      </c>
      <c r="CC26" s="43">
        <f>AC26/AC123*100</f>
        <v>107.12566201251805</v>
      </c>
      <c r="CD26" s="43">
        <f>AD26/AD123*100</f>
        <v>108.37742504409171</v>
      </c>
      <c r="CE26" s="43">
        <f>AE26/AE123*100</f>
        <v>101.60919540229885</v>
      </c>
      <c r="CF26" s="43">
        <f>AF26/AF123*100</f>
        <v>106.60714285714286</v>
      </c>
      <c r="CG26" s="43">
        <f>AG26/AG123*100</f>
        <v>101.92771084337349</v>
      </c>
      <c r="CH26" s="43">
        <f>AH26/AH123*100</f>
        <v>109.32692307692309</v>
      </c>
      <c r="CI26" s="43">
        <f>AI26/AI123*100</f>
        <v>105.38555691554467</v>
      </c>
      <c r="CJ26" s="43">
        <f>AJ26/AJ123*100</f>
        <v>91.6206261510129</v>
      </c>
    </row>
    <row r="27" spans="1:88">
      <c r="A27" s="8"/>
      <c r="B27" s="9"/>
      <c r="C27" s="8" t="s">
        <v>96</v>
      </c>
      <c r="D27" s="17">
        <v>104.9</v>
      </c>
      <c r="E27" s="17">
        <v>104.9</v>
      </c>
      <c r="F27" s="17">
        <v>107.5</v>
      </c>
      <c r="G27" s="17">
        <v>107.2</v>
      </c>
      <c r="H27" s="17">
        <v>109.2</v>
      </c>
      <c r="I27" s="17">
        <v>112.4</v>
      </c>
      <c r="J27" s="17">
        <v>110.1</v>
      </c>
      <c r="K27" s="17">
        <v>106.3</v>
      </c>
      <c r="L27" s="17">
        <v>106.8</v>
      </c>
      <c r="M27" s="17">
        <v>93.8</v>
      </c>
      <c r="N27" s="17">
        <v>98.5</v>
      </c>
      <c r="O27" s="17">
        <v>90</v>
      </c>
      <c r="P27" s="17">
        <v>108</v>
      </c>
      <c r="Q27" s="17">
        <v>112</v>
      </c>
      <c r="R27" s="17">
        <v>103.5</v>
      </c>
      <c r="S27" s="17">
        <v>91.2</v>
      </c>
      <c r="T27" s="17">
        <v>106.6</v>
      </c>
      <c r="U27" s="17">
        <v>84.8</v>
      </c>
      <c r="V27" s="17">
        <v>114.2</v>
      </c>
      <c r="W27" s="17">
        <v>97.6</v>
      </c>
      <c r="X27" s="17">
        <v>111.7</v>
      </c>
      <c r="Y27" s="17">
        <v>108.1</v>
      </c>
      <c r="Z27" s="17">
        <v>108.6</v>
      </c>
      <c r="AA27" s="17">
        <v>111.9</v>
      </c>
      <c r="AB27" s="17">
        <v>108.4</v>
      </c>
      <c r="AC27" s="18">
        <v>216.3</v>
      </c>
      <c r="AD27" s="18">
        <v>90.2</v>
      </c>
      <c r="AE27" s="18">
        <v>141.9</v>
      </c>
      <c r="AF27" s="18">
        <v>115.5</v>
      </c>
      <c r="AG27" s="18">
        <v>81.400000000000006</v>
      </c>
      <c r="AH27" s="18">
        <v>101.3</v>
      </c>
      <c r="AI27" s="18">
        <v>80.900000000000006</v>
      </c>
      <c r="AJ27" s="18">
        <v>108.2</v>
      </c>
      <c r="AK27" s="8"/>
      <c r="AL27" s="9"/>
      <c r="AM27" s="8" t="s">
        <v>96</v>
      </c>
      <c r="AN27" s="19">
        <v>104.9</v>
      </c>
      <c r="AO27" s="17">
        <v>108.2</v>
      </c>
      <c r="AP27" s="17">
        <v>104.6</v>
      </c>
      <c r="AQ27" s="17">
        <v>100.2</v>
      </c>
      <c r="AR27" s="17">
        <v>115.6</v>
      </c>
      <c r="AS27" s="17">
        <v>113.2</v>
      </c>
      <c r="AT27" s="17">
        <v>112.5</v>
      </c>
      <c r="AU27" s="17">
        <v>113.3</v>
      </c>
      <c r="AV27" s="17">
        <v>101.8</v>
      </c>
      <c r="AW27" s="17">
        <v>100.8</v>
      </c>
      <c r="AX27" s="17">
        <v>121.1</v>
      </c>
      <c r="AZ27" s="8"/>
      <c r="BA27" s="9"/>
      <c r="BB27" s="8" t="s">
        <v>96</v>
      </c>
      <c r="BC27" s="43">
        <f>D27/D124*100</f>
        <v>100</v>
      </c>
      <c r="BD27" s="43">
        <f>E27/E124*100</f>
        <v>100</v>
      </c>
      <c r="BE27" s="43">
        <f>F27/F124*100</f>
        <v>100.46728971962618</v>
      </c>
      <c r="BF27" s="43">
        <f>G27/G124*100</f>
        <v>99.443413729128011</v>
      </c>
      <c r="BG27" s="43">
        <f>H27/H124*100</f>
        <v>104.09914204003815</v>
      </c>
      <c r="BH27" s="43">
        <f>I27/I124*100</f>
        <v>106.74264007597343</v>
      </c>
      <c r="BI27" s="43">
        <f>J27/J124*100</f>
        <v>98.567591763652629</v>
      </c>
      <c r="BJ27" s="43">
        <f>K27/K124*100</f>
        <v>89.028475711892796</v>
      </c>
      <c r="BK27" s="43">
        <f>L27/L124*100</f>
        <v>88.704318936877073</v>
      </c>
      <c r="BL27" s="43">
        <f>N27/N124*100</f>
        <v>97.718253968253975</v>
      </c>
      <c r="BM27" s="43">
        <f>O27/O124*100</f>
        <v>91.277890466531446</v>
      </c>
      <c r="BN27" s="43" t="e">
        <f>#REF!/#REF!*100</f>
        <v>#REF!</v>
      </c>
      <c r="BO27" s="43" t="e">
        <f>#REF!/#REF!*100</f>
        <v>#REF!</v>
      </c>
      <c r="BP27" s="43">
        <f>P27/P124*100</f>
        <v>105.16066212268744</v>
      </c>
      <c r="BQ27" s="43">
        <f>Q27/Q124*100</f>
        <v>108.94941634241246</v>
      </c>
      <c r="BR27" s="43">
        <f>R27/R124*100</f>
        <v>101.17302052785924</v>
      </c>
      <c r="BS27" s="43">
        <f>S27/S124*100</f>
        <v>104.70723306544203</v>
      </c>
      <c r="BT27" s="43">
        <f>T27/T124*100</f>
        <v>97.262773722627742</v>
      </c>
      <c r="BU27" s="43">
        <f>U27/U124*100</f>
        <v>75.310834813499113</v>
      </c>
      <c r="BV27" s="43">
        <f>V27/V124*100</f>
        <v>116.88843398157624</v>
      </c>
      <c r="BW27" s="43">
        <f>W27/W124*100</f>
        <v>97.795591182364731</v>
      </c>
      <c r="BX27" s="43">
        <f>X27/X124*100</f>
        <v>105.07996237064911</v>
      </c>
      <c r="BY27" s="43">
        <f>Y27/Y124*100</f>
        <v>101.31208997188376</v>
      </c>
      <c r="BZ27" s="43">
        <f>Z27/Z124*100</f>
        <v>107.41839762611276</v>
      </c>
      <c r="CA27" s="43">
        <f>AA27/AA124*100</f>
        <v>102.47252747252749</v>
      </c>
      <c r="CB27" s="43">
        <f>AB27/AB124*100</f>
        <v>102.65151515151516</v>
      </c>
      <c r="CC27" s="43">
        <f>AC27/AC124*100</f>
        <v>107.77279521674141</v>
      </c>
      <c r="CD27" s="43">
        <f>AD27/AD124*100</f>
        <v>106.61938534278961</v>
      </c>
      <c r="CE27" s="43">
        <f>AE27/AE124*100</f>
        <v>104.18502202643174</v>
      </c>
      <c r="CF27" s="43">
        <f>AF27/AF124*100</f>
        <v>103.03300624442461</v>
      </c>
      <c r="CG27" s="43">
        <f>AG27/AG124*100</f>
        <v>99.389499389499392</v>
      </c>
      <c r="CH27" s="43">
        <f>AH27/AH124*100</f>
        <v>101.40140140140139</v>
      </c>
      <c r="CI27" s="43">
        <f>AI27/AI124*100</f>
        <v>106.16797900262466</v>
      </c>
      <c r="CJ27" s="43">
        <f>AJ27/AJ124*100</f>
        <v>93.436960276338525</v>
      </c>
    </row>
    <row r="28" spans="1:88">
      <c r="A28" s="8"/>
      <c r="B28" s="9"/>
      <c r="C28" s="8" t="s">
        <v>97</v>
      </c>
      <c r="D28" s="17">
        <v>110.6</v>
      </c>
      <c r="E28" s="17">
        <v>110.6</v>
      </c>
      <c r="F28" s="17">
        <v>108.7</v>
      </c>
      <c r="G28" s="17">
        <v>107.5</v>
      </c>
      <c r="H28" s="17">
        <v>115</v>
      </c>
      <c r="I28" s="17">
        <v>115.1</v>
      </c>
      <c r="J28" s="17">
        <v>105.4</v>
      </c>
      <c r="K28" s="17">
        <v>115.3</v>
      </c>
      <c r="L28" s="17">
        <v>116.8</v>
      </c>
      <c r="M28" s="17">
        <v>79.7</v>
      </c>
      <c r="N28" s="17">
        <v>104.9</v>
      </c>
      <c r="O28" s="17">
        <v>114.3</v>
      </c>
      <c r="P28" s="17">
        <v>112.7</v>
      </c>
      <c r="Q28" s="17">
        <v>118</v>
      </c>
      <c r="R28" s="17">
        <v>106.7</v>
      </c>
      <c r="S28" s="17">
        <v>88.3</v>
      </c>
      <c r="T28" s="17">
        <v>106.4</v>
      </c>
      <c r="U28" s="17">
        <v>99.9</v>
      </c>
      <c r="V28" s="17">
        <v>108.7</v>
      </c>
      <c r="W28" s="17">
        <v>99.6</v>
      </c>
      <c r="X28" s="17">
        <v>104.2</v>
      </c>
      <c r="Y28" s="17">
        <v>112.1</v>
      </c>
      <c r="Z28" s="17">
        <v>119</v>
      </c>
      <c r="AA28" s="17">
        <v>105.3</v>
      </c>
      <c r="AB28" s="17">
        <v>104.9</v>
      </c>
      <c r="AC28" s="18">
        <v>208.8</v>
      </c>
      <c r="AD28" s="18">
        <v>96.4</v>
      </c>
      <c r="AE28" s="18">
        <v>141.5</v>
      </c>
      <c r="AF28" s="18">
        <v>96.6</v>
      </c>
      <c r="AG28" s="18">
        <v>80.7</v>
      </c>
      <c r="AH28" s="18">
        <v>111.3</v>
      </c>
      <c r="AI28" s="18">
        <v>78.400000000000006</v>
      </c>
      <c r="AJ28" s="18">
        <v>110.3</v>
      </c>
      <c r="AK28" s="8"/>
      <c r="AL28" s="16"/>
      <c r="AM28" s="15" t="s">
        <v>97</v>
      </c>
      <c r="AN28" s="20">
        <v>110.6</v>
      </c>
      <c r="AO28" s="13">
        <v>116.2</v>
      </c>
      <c r="AP28" s="13">
        <v>114.5</v>
      </c>
      <c r="AQ28" s="13">
        <v>115.4</v>
      </c>
      <c r="AR28" s="13">
        <v>112.1</v>
      </c>
      <c r="AS28" s="13">
        <v>118.5</v>
      </c>
      <c r="AT28" s="13">
        <v>120.6</v>
      </c>
      <c r="AU28" s="13">
        <v>117.9</v>
      </c>
      <c r="AV28" s="13">
        <v>105.3</v>
      </c>
      <c r="AW28" s="13">
        <v>104.9</v>
      </c>
      <c r="AX28" s="13">
        <v>112.8</v>
      </c>
      <c r="AZ28" s="15"/>
      <c r="BA28" s="16"/>
      <c r="BB28" s="15" t="s">
        <v>97</v>
      </c>
      <c r="BC28" s="42">
        <f>D28/D125*100</f>
        <v>104.93358633776091</v>
      </c>
      <c r="BD28" s="42">
        <f>E28/E125*100</f>
        <v>104.93358633776091</v>
      </c>
      <c r="BE28" s="42">
        <f>F28/F125*100</f>
        <v>99.90808823529413</v>
      </c>
      <c r="BF28" s="42">
        <f>G28/G125*100</f>
        <v>98.805147058823522</v>
      </c>
      <c r="BG28" s="42">
        <f>H28/H125*100</f>
        <v>104.3557168784029</v>
      </c>
      <c r="BH28" s="42">
        <f>I28/I125*100</f>
        <v>106.87093779015784</v>
      </c>
      <c r="BI28" s="42">
        <f>J28/J125*100</f>
        <v>97.05340699815838</v>
      </c>
      <c r="BJ28" s="42">
        <f>K28/K125*100</f>
        <v>109.08230842005675</v>
      </c>
      <c r="BK28" s="42">
        <f>L28/L125*100</f>
        <v>109.56848030018762</v>
      </c>
      <c r="BL28" s="42">
        <f>N28/N125*100</f>
        <v>98.590225563909769</v>
      </c>
      <c r="BM28" s="42">
        <f>O28/O125*100</f>
        <v>108.54700854700855</v>
      </c>
      <c r="BN28" s="42" t="e">
        <f>#REF!/#REF!*100</f>
        <v>#REF!</v>
      </c>
      <c r="BO28" s="42" t="e">
        <f>#REF!/#REF!*100</f>
        <v>#REF!</v>
      </c>
      <c r="BP28" s="42">
        <f>P28/P125*100</f>
        <v>107.53816793893129</v>
      </c>
      <c r="BQ28" s="42">
        <f>Q28/Q125*100</f>
        <v>106.69077757685352</v>
      </c>
      <c r="BR28" s="42">
        <f>R28/R125*100</f>
        <v>108.32487309644669</v>
      </c>
      <c r="BS28" s="42">
        <f>S28/S125*100</f>
        <v>103.51699882766705</v>
      </c>
      <c r="BT28" s="42">
        <f>T28/T125*100</f>
        <v>97.525206232813943</v>
      </c>
      <c r="BU28" s="42">
        <f>U28/U125*100</f>
        <v>88.407079646017706</v>
      </c>
      <c r="BV28" s="42">
        <f>V28/V125*100</f>
        <v>109.4662638469285</v>
      </c>
      <c r="BW28" s="42">
        <f>W28/W125*100</f>
        <v>99.500499500499501</v>
      </c>
      <c r="BX28" s="42">
        <f>X28/X125*100</f>
        <v>97.565543071161059</v>
      </c>
      <c r="BY28" s="42">
        <f>Y28/Y125*100</f>
        <v>102.93847566574838</v>
      </c>
      <c r="BZ28" s="42">
        <f>Z28/Z125*100</f>
        <v>117.47285291214216</v>
      </c>
      <c r="CA28" s="42">
        <f>AA28/AA125*100</f>
        <v>99.059266227657574</v>
      </c>
      <c r="CB28" s="42">
        <f>AB28/AB125*100</f>
        <v>100.09541984732826</v>
      </c>
      <c r="CC28" s="42">
        <f>AC28/AC125*100</f>
        <v>100.43290043290042</v>
      </c>
      <c r="CD28" s="42">
        <f>AD28/AD125*100</f>
        <v>112.74853801169591</v>
      </c>
      <c r="CE28" s="42">
        <f>AE28/AE125*100</f>
        <v>102.23988439306358</v>
      </c>
      <c r="CF28" s="42">
        <f>AF28/AF125*100</f>
        <v>95.266272189349095</v>
      </c>
      <c r="CG28" s="42">
        <f>AG28/AG125*100</f>
        <v>99.140049140049129</v>
      </c>
      <c r="CH28" s="42">
        <f>AH28/AH125*100</f>
        <v>104.11599625818522</v>
      </c>
      <c r="CI28" s="42">
        <f>AI28/AI125*100</f>
        <v>103.56671070013211</v>
      </c>
      <c r="CJ28" s="42">
        <f>AJ28/AJ125*100</f>
        <v>102.60465116279069</v>
      </c>
    </row>
    <row r="29" spans="1:88">
      <c r="A29" s="8"/>
      <c r="B29" s="21" t="s">
        <v>108</v>
      </c>
      <c r="C29" s="22" t="s">
        <v>84</v>
      </c>
      <c r="D29" s="23">
        <v>98.9</v>
      </c>
      <c r="E29" s="23">
        <v>98.9</v>
      </c>
      <c r="F29" s="23">
        <v>108.4</v>
      </c>
      <c r="G29" s="23">
        <v>108.1</v>
      </c>
      <c r="H29" s="23">
        <v>109.8</v>
      </c>
      <c r="I29" s="23">
        <v>110.4</v>
      </c>
      <c r="J29" s="23">
        <v>100.4</v>
      </c>
      <c r="K29" s="23">
        <v>101.6</v>
      </c>
      <c r="L29" s="23">
        <v>102.2</v>
      </c>
      <c r="M29" s="23">
        <v>85.5</v>
      </c>
      <c r="N29" s="23">
        <v>98.2</v>
      </c>
      <c r="O29" s="23">
        <v>93.9</v>
      </c>
      <c r="P29" s="23">
        <v>107.9</v>
      </c>
      <c r="Q29" s="23">
        <v>114.1</v>
      </c>
      <c r="R29" s="23">
        <v>100.9</v>
      </c>
      <c r="S29" s="23">
        <v>83.7</v>
      </c>
      <c r="T29" s="23">
        <v>94.4</v>
      </c>
      <c r="U29" s="23">
        <v>103.9</v>
      </c>
      <c r="V29" s="23">
        <v>91</v>
      </c>
      <c r="W29" s="23">
        <v>106.6</v>
      </c>
      <c r="X29" s="23">
        <v>96</v>
      </c>
      <c r="Y29" s="23">
        <v>95.8</v>
      </c>
      <c r="Z29" s="23">
        <v>87.1</v>
      </c>
      <c r="AA29" s="23">
        <v>102.5</v>
      </c>
      <c r="AB29" s="23">
        <v>101.2</v>
      </c>
      <c r="AC29" s="24">
        <v>181.6</v>
      </c>
      <c r="AD29" s="24">
        <v>97.3</v>
      </c>
      <c r="AE29" s="24">
        <v>115.8</v>
      </c>
      <c r="AF29" s="24">
        <v>103</v>
      </c>
      <c r="AG29" s="24">
        <v>80.8</v>
      </c>
      <c r="AH29" s="24">
        <v>108.4</v>
      </c>
      <c r="AI29" s="24">
        <v>79.3</v>
      </c>
      <c r="AJ29" s="24">
        <v>101</v>
      </c>
      <c r="AK29" s="8"/>
      <c r="AL29" s="21" t="s">
        <v>108</v>
      </c>
      <c r="AM29" s="22" t="s">
        <v>84</v>
      </c>
      <c r="AN29" s="19">
        <v>98.9</v>
      </c>
      <c r="AO29" s="23">
        <v>98</v>
      </c>
      <c r="AP29" s="23">
        <v>100.2</v>
      </c>
      <c r="AQ29" s="23">
        <v>97.7</v>
      </c>
      <c r="AR29" s="23">
        <v>106.6</v>
      </c>
      <c r="AS29" s="23">
        <v>95</v>
      </c>
      <c r="AT29" s="23">
        <v>115.5</v>
      </c>
      <c r="AU29" s="23">
        <v>89.4</v>
      </c>
      <c r="AV29" s="23">
        <v>99.7</v>
      </c>
      <c r="AW29" s="23">
        <v>99.5</v>
      </c>
      <c r="AX29" s="23">
        <v>103.6</v>
      </c>
      <c r="AZ29" s="47" t="s">
        <v>82</v>
      </c>
      <c r="BA29" s="9" t="s">
        <v>108</v>
      </c>
      <c r="BB29" s="8" t="s">
        <v>84</v>
      </c>
      <c r="BC29" s="43">
        <f>D29/D126*100</f>
        <v>93.566698202459804</v>
      </c>
      <c r="BD29" s="43">
        <f>E29/E126*100</f>
        <v>93.566698202459804</v>
      </c>
      <c r="BE29" s="43">
        <f>F29/F126*100</f>
        <v>101.78403755868545</v>
      </c>
      <c r="BF29" s="43">
        <f>G29/G126*100</f>
        <v>101.12254443405051</v>
      </c>
      <c r="BG29" s="43">
        <f>H29/H126*100</f>
        <v>103.2925682031985</v>
      </c>
      <c r="BH29" s="43">
        <f>I29/I126*100</f>
        <v>103.75939849624061</v>
      </c>
      <c r="BI29" s="43">
        <f>J29/J126*100</f>
        <v>94.007490636704134</v>
      </c>
      <c r="BJ29" s="43">
        <f>K29/K126*100</f>
        <v>86.837606837606828</v>
      </c>
      <c r="BK29" s="43">
        <f>L29/L126*100</f>
        <v>86.463620981387479</v>
      </c>
      <c r="BL29" s="43">
        <f>N29/N126*100</f>
        <v>95.432458697764815</v>
      </c>
      <c r="BM29" s="43">
        <f>O29/O126*100</f>
        <v>91.69921875</v>
      </c>
      <c r="BN29" s="43" t="e">
        <f>#REF!/#REF!*100</f>
        <v>#REF!</v>
      </c>
      <c r="BO29" s="43" t="e">
        <f>#REF!/#REF!*100</f>
        <v>#REF!</v>
      </c>
      <c r="BP29" s="43">
        <f>P29/P126*100</f>
        <v>102.17803030303033</v>
      </c>
      <c r="BQ29" s="43">
        <f>Q29/Q126*100</f>
        <v>105.25830258302582</v>
      </c>
      <c r="BR29" s="43">
        <f>R29/R126*100</f>
        <v>93.512511584800734</v>
      </c>
      <c r="BS29" s="43">
        <f>S29/S126*100</f>
        <v>95.005675368898991</v>
      </c>
      <c r="BT29" s="43">
        <f>T29/T126*100</f>
        <v>91.828793774319067</v>
      </c>
      <c r="BU29" s="43">
        <f>U29/U126*100</f>
        <v>100.19286403085826</v>
      </c>
      <c r="BV29" s="43">
        <f>V29/V126*100</f>
        <v>92.762487257900105</v>
      </c>
      <c r="BW29" s="43">
        <f>W29/W126*100</f>
        <v>104.30528375733854</v>
      </c>
      <c r="BX29" s="43">
        <f>X29/X126*100</f>
        <v>90.480678605089551</v>
      </c>
      <c r="BY29" s="43">
        <f>Y29/Y126*100</f>
        <v>89.11627906976743</v>
      </c>
      <c r="BZ29" s="43">
        <f>Z29/Z126*100</f>
        <v>84.810126582278471</v>
      </c>
      <c r="CA29" s="43">
        <f>AA29/AA126*100</f>
        <v>94.731977818853977</v>
      </c>
      <c r="CB29" s="43">
        <f>AB29/AB126*100</f>
        <v>96.564885496183209</v>
      </c>
      <c r="CC29" s="43">
        <f>AC29/AC126*100</f>
        <v>101.56599552572708</v>
      </c>
      <c r="CD29" s="43">
        <f>AD29/AD126*100</f>
        <v>106.10687022900763</v>
      </c>
      <c r="CE29" s="43">
        <f>AE29/AE126*100</f>
        <v>87.00225394440271</v>
      </c>
      <c r="CF29" s="43">
        <f>AF29/AF126*100</f>
        <v>92.542677448337827</v>
      </c>
      <c r="CG29" s="43">
        <f>AG29/AG126*100</f>
        <v>93.844367015098726</v>
      </c>
      <c r="CH29" s="43">
        <f>AH29/AH126*100</f>
        <v>100.18484288354898</v>
      </c>
      <c r="CI29" s="43">
        <f>AI29/AI126*100</f>
        <v>98.631840796019887</v>
      </c>
      <c r="CJ29" s="43">
        <f>AJ29/AJ126*100</f>
        <v>90.909090909090921</v>
      </c>
    </row>
    <row r="30" spans="1:88">
      <c r="A30" s="8"/>
      <c r="B30" s="9"/>
      <c r="C30" s="8" t="s">
        <v>86</v>
      </c>
      <c r="D30" s="17">
        <v>100.3</v>
      </c>
      <c r="E30" s="17">
        <v>100.3</v>
      </c>
      <c r="F30" s="17">
        <v>100.6</v>
      </c>
      <c r="G30" s="17">
        <v>99.3</v>
      </c>
      <c r="H30" s="17">
        <v>107.4</v>
      </c>
      <c r="I30" s="17">
        <v>108.9</v>
      </c>
      <c r="J30" s="17">
        <v>100.8</v>
      </c>
      <c r="K30" s="17">
        <v>97.6</v>
      </c>
      <c r="L30" s="17">
        <v>97.7</v>
      </c>
      <c r="M30" s="17">
        <v>94.1</v>
      </c>
      <c r="N30" s="17">
        <v>103.8</v>
      </c>
      <c r="O30" s="17">
        <v>105</v>
      </c>
      <c r="P30" s="17">
        <v>101.2</v>
      </c>
      <c r="Q30" s="17">
        <v>114.8</v>
      </c>
      <c r="R30" s="17">
        <v>85.9</v>
      </c>
      <c r="S30" s="17">
        <v>88.1</v>
      </c>
      <c r="T30" s="17">
        <v>95.7</v>
      </c>
      <c r="U30" s="17">
        <v>96.9</v>
      </c>
      <c r="V30" s="17">
        <v>95.4</v>
      </c>
      <c r="W30" s="17">
        <v>84.1</v>
      </c>
      <c r="X30" s="17">
        <v>99.9</v>
      </c>
      <c r="Y30" s="17">
        <v>95.1</v>
      </c>
      <c r="Z30" s="17">
        <v>96.5</v>
      </c>
      <c r="AA30" s="17">
        <v>100.6</v>
      </c>
      <c r="AB30" s="17">
        <v>95.7</v>
      </c>
      <c r="AC30" s="18">
        <v>158.69999999999999</v>
      </c>
      <c r="AD30" s="18">
        <v>94.3</v>
      </c>
      <c r="AE30" s="18">
        <v>116.9</v>
      </c>
      <c r="AF30" s="18">
        <v>108.4</v>
      </c>
      <c r="AG30" s="18">
        <v>79.400000000000006</v>
      </c>
      <c r="AH30" s="18">
        <v>109.5</v>
      </c>
      <c r="AI30" s="18">
        <v>78.7</v>
      </c>
      <c r="AJ30" s="18">
        <v>99.2</v>
      </c>
      <c r="AK30" s="8"/>
      <c r="AL30" s="9"/>
      <c r="AM30" s="8" t="s">
        <v>86</v>
      </c>
      <c r="AN30" s="19">
        <v>100.3</v>
      </c>
      <c r="AO30" s="17">
        <v>101.9</v>
      </c>
      <c r="AP30" s="17">
        <v>103.9</v>
      </c>
      <c r="AQ30" s="17">
        <v>103.4</v>
      </c>
      <c r="AR30" s="17">
        <v>105.3</v>
      </c>
      <c r="AS30" s="17">
        <v>99.1</v>
      </c>
      <c r="AT30" s="17">
        <v>110.1</v>
      </c>
      <c r="AU30" s="17">
        <v>96</v>
      </c>
      <c r="AV30" s="17">
        <v>98.8</v>
      </c>
      <c r="AW30" s="17">
        <v>98.7</v>
      </c>
      <c r="AX30" s="17">
        <v>100.9</v>
      </c>
      <c r="AZ30" s="47" t="s">
        <v>327</v>
      </c>
      <c r="BA30" s="9"/>
      <c r="BB30" s="8" t="s">
        <v>86</v>
      </c>
      <c r="BC30" s="43">
        <f>D30/D127*100</f>
        <v>98.044965786901273</v>
      </c>
      <c r="BD30" s="43">
        <f>E30/E127*100</f>
        <v>98.044965786901273</v>
      </c>
      <c r="BE30" s="43">
        <f>F30/F127*100</f>
        <v>96.823869104908553</v>
      </c>
      <c r="BF30" s="43">
        <f>G30/G127*100</f>
        <v>95.480769230769226</v>
      </c>
      <c r="BG30" s="43">
        <f>H30/H127*100</f>
        <v>102.48091603053436</v>
      </c>
      <c r="BH30" s="43">
        <f>I30/I127*100</f>
        <v>100.46125461254614</v>
      </c>
      <c r="BI30" s="43">
        <f>J30/J127*100</f>
        <v>98.245614035087726</v>
      </c>
      <c r="BJ30" s="43">
        <f>K30/K127*100</f>
        <v>91.471415182755379</v>
      </c>
      <c r="BK30" s="43">
        <f>L30/L127*100</f>
        <v>91.223155929038285</v>
      </c>
      <c r="BL30" s="43">
        <f>N30/N127*100</f>
        <v>97.832233741753058</v>
      </c>
      <c r="BM30" s="43">
        <f>O30/O127*100</f>
        <v>101.25361620057861</v>
      </c>
      <c r="BN30" s="43" t="e">
        <f>#REF!/#REF!*100</f>
        <v>#REF!</v>
      </c>
      <c r="BO30" s="43" t="e">
        <f>#REF!/#REF!*100</f>
        <v>#REF!</v>
      </c>
      <c r="BP30" s="43">
        <f>P30/P127*100</f>
        <v>105.08826583592938</v>
      </c>
      <c r="BQ30" s="43">
        <f>Q30/Q127*100</f>
        <v>105.22456461961502</v>
      </c>
      <c r="BR30" s="43">
        <f>R30/R127*100</f>
        <v>104.37424058323208</v>
      </c>
      <c r="BS30" s="43">
        <f>S30/S127*100</f>
        <v>99.548022598870048</v>
      </c>
      <c r="BT30" s="43">
        <f>T30/T127*100</f>
        <v>95.129224652087487</v>
      </c>
      <c r="BU30" s="43">
        <f>U30/U127*100</f>
        <v>94.906953966699319</v>
      </c>
      <c r="BV30" s="43">
        <f>V30/V127*100</f>
        <v>96.656534954407306</v>
      </c>
      <c r="BW30" s="43">
        <f>W30/W127*100</f>
        <v>91.812227074235807</v>
      </c>
      <c r="BX30" s="43">
        <f>X30/X127*100</f>
        <v>94.602272727272734</v>
      </c>
      <c r="BY30" s="43">
        <f>Y30/Y127*100</f>
        <v>92.509727626459139</v>
      </c>
      <c r="BZ30" s="43">
        <f>Z30/Z127*100</f>
        <v>94.886922320550639</v>
      </c>
      <c r="CA30" s="43">
        <f>AA30/AA127*100</f>
        <v>95.536562203228868</v>
      </c>
      <c r="CB30" s="43">
        <f>AB30/AB127*100</f>
        <v>90.539262062440869</v>
      </c>
      <c r="CC30" s="43">
        <f>AC30/AC127*100</f>
        <v>99.623352165725038</v>
      </c>
      <c r="CD30" s="43">
        <f>AD30/AD127*100</f>
        <v>105.12820512820514</v>
      </c>
      <c r="CE30" s="43">
        <f>AE30/AE127*100</f>
        <v>91.114575214341386</v>
      </c>
      <c r="CF30" s="43">
        <f>AF30/AF127*100</f>
        <v>96.87220732797141</v>
      </c>
      <c r="CG30" s="43">
        <f>AG30/AG127*100</f>
        <v>99.874213836477992</v>
      </c>
      <c r="CH30" s="43">
        <f>AH30/AH127*100</f>
        <v>98.737601442741209</v>
      </c>
      <c r="CI30" s="43">
        <f>AI30/AI127*100</f>
        <v>96.092796092796078</v>
      </c>
      <c r="CJ30" s="43">
        <f>AJ30/AJ127*100</f>
        <v>94.746895893027698</v>
      </c>
    </row>
    <row r="31" spans="1:88">
      <c r="A31" s="8"/>
      <c r="B31" s="9"/>
      <c r="C31" s="8" t="s">
        <v>88</v>
      </c>
      <c r="D31" s="17">
        <v>120.2</v>
      </c>
      <c r="E31" s="17">
        <v>120.2</v>
      </c>
      <c r="F31" s="17">
        <v>109.6</v>
      </c>
      <c r="G31" s="17">
        <v>109.5</v>
      </c>
      <c r="H31" s="17">
        <v>110.1</v>
      </c>
      <c r="I31" s="17">
        <v>110.2</v>
      </c>
      <c r="J31" s="17">
        <v>123.5</v>
      </c>
      <c r="K31" s="17">
        <v>147.69999999999999</v>
      </c>
      <c r="L31" s="17">
        <v>148.69999999999999</v>
      </c>
      <c r="M31" s="17">
        <v>122.7</v>
      </c>
      <c r="N31" s="17">
        <v>113.4</v>
      </c>
      <c r="O31" s="17">
        <v>154.4</v>
      </c>
      <c r="P31" s="17">
        <v>99.2</v>
      </c>
      <c r="Q31" s="17">
        <v>108.9</v>
      </c>
      <c r="R31" s="17">
        <v>88.2</v>
      </c>
      <c r="S31" s="17">
        <v>89.4</v>
      </c>
      <c r="T31" s="17">
        <v>107.5</v>
      </c>
      <c r="U31" s="17">
        <v>108.1</v>
      </c>
      <c r="V31" s="17">
        <v>107.2</v>
      </c>
      <c r="W31" s="17">
        <v>110.3</v>
      </c>
      <c r="X31" s="17">
        <v>115.5</v>
      </c>
      <c r="Y31" s="17">
        <v>109.2</v>
      </c>
      <c r="Z31" s="17">
        <v>116.4</v>
      </c>
      <c r="AA31" s="17">
        <v>108.2</v>
      </c>
      <c r="AB31" s="17">
        <v>107.1</v>
      </c>
      <c r="AC31" s="18">
        <v>112.7</v>
      </c>
      <c r="AD31" s="18">
        <v>95.6</v>
      </c>
      <c r="AE31" s="18">
        <v>142.1</v>
      </c>
      <c r="AF31" s="18">
        <v>119.8</v>
      </c>
      <c r="AG31" s="18">
        <v>82.3</v>
      </c>
      <c r="AH31" s="18">
        <v>125</v>
      </c>
      <c r="AI31" s="18">
        <v>94.8</v>
      </c>
      <c r="AJ31" s="18">
        <v>135.6</v>
      </c>
      <c r="AK31" s="8"/>
      <c r="AL31" s="9"/>
      <c r="AM31" s="8" t="s">
        <v>88</v>
      </c>
      <c r="AN31" s="19">
        <v>120.2</v>
      </c>
      <c r="AO31" s="17">
        <v>132.19999999999999</v>
      </c>
      <c r="AP31" s="17">
        <v>146.1</v>
      </c>
      <c r="AQ31" s="17">
        <v>159.5</v>
      </c>
      <c r="AR31" s="17">
        <v>111.7</v>
      </c>
      <c r="AS31" s="17">
        <v>113.3</v>
      </c>
      <c r="AT31" s="17">
        <v>111</v>
      </c>
      <c r="AU31" s="17">
        <v>113.9</v>
      </c>
      <c r="AV31" s="17">
        <v>108.8</v>
      </c>
      <c r="AW31" s="17">
        <v>108.3</v>
      </c>
      <c r="AX31" s="17">
        <v>118.4</v>
      </c>
      <c r="AZ31" s="47" t="s">
        <v>87</v>
      </c>
      <c r="BA31" s="9"/>
      <c r="BB31" s="200" t="s">
        <v>88</v>
      </c>
      <c r="BC31" s="201">
        <f>D31/D128*100</f>
        <v>115.79961464354528</v>
      </c>
      <c r="BD31" s="201">
        <f>E31/E128*100</f>
        <v>115.79961464354528</v>
      </c>
      <c r="BE31" s="201">
        <f>F31/F128*100</f>
        <v>105.7915057915058</v>
      </c>
      <c r="BF31" s="201">
        <f>G31/G128*100</f>
        <v>105.59305689488909</v>
      </c>
      <c r="BG31" s="201">
        <f>H31/H128*100</f>
        <v>106.17164898746383</v>
      </c>
      <c r="BH31" s="201">
        <f>I31/I128*100</f>
        <v>101.75438596491229</v>
      </c>
      <c r="BI31" s="201">
        <f>J31/J128*100</f>
        <v>110.07130124777183</v>
      </c>
      <c r="BJ31" s="201">
        <f>K31/K128*100</f>
        <v>141.06972301814707</v>
      </c>
      <c r="BK31" s="201">
        <f>L31/L128*100</f>
        <v>142.1606118546845</v>
      </c>
      <c r="BL31" s="201">
        <f>N31/N128*100</f>
        <v>106.88030160226202</v>
      </c>
      <c r="BM31" s="201">
        <f>O31/O128*100</f>
        <v>146.35071090047393</v>
      </c>
      <c r="BN31" s="201" t="e">
        <f>#REF!/#REF!*100</f>
        <v>#REF!</v>
      </c>
      <c r="BO31" s="201" t="e">
        <f>#REF!/#REF!*100</f>
        <v>#REF!</v>
      </c>
      <c r="BP31" s="201">
        <f>P31/P128*100</f>
        <v>107.35930735930737</v>
      </c>
      <c r="BQ31" s="201">
        <f>Q31/Q128*100</f>
        <v>99.816681943171417</v>
      </c>
      <c r="BR31" s="201">
        <f>R31/R128*100</f>
        <v>120</v>
      </c>
      <c r="BS31" s="201">
        <f>S31/S128*100</f>
        <v>102.17142857142858</v>
      </c>
      <c r="BT31" s="201">
        <f>T31/T128*100</f>
        <v>103.46487006737246</v>
      </c>
      <c r="BU31" s="201">
        <f>U31/U128*100</f>
        <v>103.14885496183206</v>
      </c>
      <c r="BV31" s="201">
        <f>V31/V128*100</f>
        <v>101.80436847103513</v>
      </c>
      <c r="BW31" s="201">
        <f>W31/W128*100</f>
        <v>101.84672206832872</v>
      </c>
      <c r="BX31" s="201">
        <f>X31/X128*100</f>
        <v>105.57586837294333</v>
      </c>
      <c r="BY31" s="201">
        <f>Y31/Y128*100</f>
        <v>104.8991354466859</v>
      </c>
      <c r="BZ31" s="201">
        <f>Z31/Z128*100</f>
        <v>110.54131054131055</v>
      </c>
      <c r="CA31" s="201">
        <f>AA31/AA128*100</f>
        <v>105.0485436893204</v>
      </c>
      <c r="CB31" s="201">
        <f>AB31/AB128*100</f>
        <v>100</v>
      </c>
      <c r="CC31" s="201">
        <f>AC31/AC128*100</f>
        <v>99.822852081488051</v>
      </c>
      <c r="CD31" s="201">
        <f>AD31/AD128*100</f>
        <v>102.57510729613732</v>
      </c>
      <c r="CE31" s="201">
        <f>AE31/AE128*100</f>
        <v>111.015625</v>
      </c>
      <c r="CF31" s="201">
        <f>AF31/AF128*100</f>
        <v>111.54562383612662</v>
      </c>
      <c r="CG31" s="201">
        <f>AG31/AG128*100</f>
        <v>101.35467980295564</v>
      </c>
      <c r="CH31" s="201">
        <f>AH31/AH128*100</f>
        <v>114.57378551787352</v>
      </c>
      <c r="CI31" s="201">
        <f>AI31/AI128*100</f>
        <v>90.544412607449857</v>
      </c>
      <c r="CJ31" s="201">
        <f>AJ31/AJ128*100</f>
        <v>129.63671128107075</v>
      </c>
    </row>
    <row r="32" spans="1:88">
      <c r="A32" s="8"/>
      <c r="B32" s="9"/>
      <c r="C32" s="8" t="s">
        <v>89</v>
      </c>
      <c r="D32" s="17">
        <v>97.8</v>
      </c>
      <c r="E32" s="17">
        <v>97.8</v>
      </c>
      <c r="F32" s="17">
        <v>96.9</v>
      </c>
      <c r="G32" s="17">
        <v>94.5</v>
      </c>
      <c r="H32" s="17">
        <v>109.3</v>
      </c>
      <c r="I32" s="17">
        <v>105.5</v>
      </c>
      <c r="J32" s="17">
        <v>100.3</v>
      </c>
      <c r="K32" s="17">
        <v>98.2</v>
      </c>
      <c r="L32" s="17">
        <v>98.9</v>
      </c>
      <c r="M32" s="17">
        <v>81</v>
      </c>
      <c r="N32" s="17">
        <v>96.8</v>
      </c>
      <c r="O32" s="17">
        <v>85.4</v>
      </c>
      <c r="P32" s="17">
        <v>94</v>
      </c>
      <c r="Q32" s="17">
        <v>96.5</v>
      </c>
      <c r="R32" s="17">
        <v>91.2</v>
      </c>
      <c r="S32" s="17">
        <v>91.6</v>
      </c>
      <c r="T32" s="17">
        <v>103.7</v>
      </c>
      <c r="U32" s="17">
        <v>99.1</v>
      </c>
      <c r="V32" s="17">
        <v>105.3</v>
      </c>
      <c r="W32" s="17">
        <v>89.7</v>
      </c>
      <c r="X32" s="17">
        <v>109.2</v>
      </c>
      <c r="Y32" s="17">
        <v>101.2</v>
      </c>
      <c r="Z32" s="17">
        <v>100.3</v>
      </c>
      <c r="AA32" s="17">
        <v>104.8</v>
      </c>
      <c r="AB32" s="17">
        <v>108.7</v>
      </c>
      <c r="AC32" s="18">
        <v>108.8</v>
      </c>
      <c r="AD32" s="18">
        <v>93.8</v>
      </c>
      <c r="AE32" s="18">
        <v>122.4</v>
      </c>
      <c r="AF32" s="18">
        <v>110.8</v>
      </c>
      <c r="AG32" s="18">
        <v>84.9</v>
      </c>
      <c r="AH32" s="18">
        <v>106.7</v>
      </c>
      <c r="AI32" s="18">
        <v>91.1</v>
      </c>
      <c r="AJ32" s="18">
        <v>99.3</v>
      </c>
      <c r="AK32" s="8"/>
      <c r="AL32" s="9"/>
      <c r="AM32" s="8" t="s">
        <v>89</v>
      </c>
      <c r="AN32" s="19">
        <v>97.8</v>
      </c>
      <c r="AO32" s="17">
        <v>96.3</v>
      </c>
      <c r="AP32" s="17">
        <v>91.2</v>
      </c>
      <c r="AQ32" s="17">
        <v>87.9</v>
      </c>
      <c r="AR32" s="17">
        <v>99.6</v>
      </c>
      <c r="AS32" s="17">
        <v>103.3</v>
      </c>
      <c r="AT32" s="17">
        <v>102.3</v>
      </c>
      <c r="AU32" s="17">
        <v>103.6</v>
      </c>
      <c r="AV32" s="17">
        <v>99.3</v>
      </c>
      <c r="AW32" s="17">
        <v>98.7</v>
      </c>
      <c r="AX32" s="17">
        <v>112.2</v>
      </c>
      <c r="AZ32" s="47" t="s">
        <v>330</v>
      </c>
      <c r="BA32" s="9"/>
      <c r="BB32" s="8" t="s">
        <v>89</v>
      </c>
      <c r="BC32" s="43">
        <f>D32/D129*100</f>
        <v>96.259842519685051</v>
      </c>
      <c r="BD32" s="43">
        <f>E32/E129*100</f>
        <v>96.259842519685051</v>
      </c>
      <c r="BE32" s="43">
        <f>F32/F129*100</f>
        <v>95.09322865554465</v>
      </c>
      <c r="BF32" s="43">
        <f>G32/G129*100</f>
        <v>93.75</v>
      </c>
      <c r="BG32" s="43">
        <f>H32/H129*100</f>
        <v>103.89733840304183</v>
      </c>
      <c r="BH32" s="43">
        <f>I32/I129*100</f>
        <v>97.775718257645963</v>
      </c>
      <c r="BI32" s="43">
        <f>J32/J129*100</f>
        <v>97.853658536585357</v>
      </c>
      <c r="BJ32" s="43">
        <f>K32/K129*100</f>
        <v>87.756925826630919</v>
      </c>
      <c r="BK32" s="43">
        <f>L32/L129*100</f>
        <v>87.599645704162981</v>
      </c>
      <c r="BL32" s="43">
        <f>N32/N129*100</f>
        <v>95.181907571288093</v>
      </c>
      <c r="BM32" s="43">
        <f>O32/O129*100</f>
        <v>81.488549618320619</v>
      </c>
      <c r="BN32" s="43" t="e">
        <f>#REF!/#REF!*100</f>
        <v>#REF!</v>
      </c>
      <c r="BO32" s="43" t="e">
        <f>#REF!/#REF!*100</f>
        <v>#REF!</v>
      </c>
      <c r="BP32" s="43">
        <f>P32/P129*100</f>
        <v>93.161546085232899</v>
      </c>
      <c r="BQ32" s="43">
        <f>Q32/Q129*100</f>
        <v>90.271281571562199</v>
      </c>
      <c r="BR32" s="43">
        <f>R32/R129*100</f>
        <v>100.21978021978022</v>
      </c>
      <c r="BS32" s="43">
        <f>S32/S129*100</f>
        <v>100.54884742041712</v>
      </c>
      <c r="BT32" s="43">
        <f>T32/T129*100</f>
        <v>106.90721649484536</v>
      </c>
      <c r="BU32" s="43">
        <f>U32/U129*100</f>
        <v>102.80082987551866</v>
      </c>
      <c r="BV32" s="43">
        <f>V32/V129*100</f>
        <v>109.11917098445596</v>
      </c>
      <c r="BW32" s="43">
        <f>W32/W129*100</f>
        <v>102.39726027397262</v>
      </c>
      <c r="BX32" s="43">
        <f>X32/X129*100</f>
        <v>106.84931506849315</v>
      </c>
      <c r="BY32" s="43">
        <f>Y32/Y129*100</f>
        <v>103.16004077471968</v>
      </c>
      <c r="BZ32" s="43">
        <f>Z32/Z129*100</f>
        <v>108.31533477321815</v>
      </c>
      <c r="CA32" s="43">
        <f>AA32/AA129*100</f>
        <v>102.94695481335954</v>
      </c>
      <c r="CB32" s="43">
        <f>AB32/AB129*100</f>
        <v>103.32699619771863</v>
      </c>
      <c r="CC32" s="43">
        <f>AC32/AC129*100</f>
        <v>99.816513761467888</v>
      </c>
      <c r="CD32" s="43">
        <f>AD32/AD129*100</f>
        <v>100.10672358591248</v>
      </c>
      <c r="CE32" s="43">
        <f>AE32/AE129*100</f>
        <v>96.835443037974684</v>
      </c>
      <c r="CF32" s="43">
        <f>AF32/AF129*100</f>
        <v>104.52830188679245</v>
      </c>
      <c r="CG32" s="43">
        <f>AG32/AG129*100</f>
        <v>104.81481481481482</v>
      </c>
      <c r="CH32" s="43">
        <f>AH32/AH129*100</f>
        <v>100.47080979284368</v>
      </c>
      <c r="CI32" s="43">
        <f>AI32/AI129*100</f>
        <v>104.11428571428571</v>
      </c>
      <c r="CJ32" s="43">
        <f>AJ32/AJ129*100</f>
        <v>93.327067669172919</v>
      </c>
    </row>
    <row r="33" spans="1:88">
      <c r="A33" s="8"/>
      <c r="B33" s="9"/>
      <c r="C33" s="8" t="s">
        <v>90</v>
      </c>
      <c r="D33" s="17">
        <v>94.7</v>
      </c>
      <c r="E33" s="17">
        <v>94.7</v>
      </c>
      <c r="F33" s="17">
        <v>101.8</v>
      </c>
      <c r="G33" s="17">
        <v>99.8</v>
      </c>
      <c r="H33" s="17">
        <v>112.5</v>
      </c>
      <c r="I33" s="17">
        <v>85.6</v>
      </c>
      <c r="J33" s="17">
        <v>89.5</v>
      </c>
      <c r="K33" s="17">
        <v>88.1</v>
      </c>
      <c r="L33" s="17">
        <v>88.3</v>
      </c>
      <c r="M33" s="17">
        <v>84.5</v>
      </c>
      <c r="N33" s="17">
        <v>99.2</v>
      </c>
      <c r="O33" s="17">
        <v>86</v>
      </c>
      <c r="P33" s="17">
        <v>94.4</v>
      </c>
      <c r="Q33" s="17">
        <v>91.9</v>
      </c>
      <c r="R33" s="17">
        <v>97.2</v>
      </c>
      <c r="S33" s="17">
        <v>81.3</v>
      </c>
      <c r="T33" s="17">
        <v>114.1</v>
      </c>
      <c r="U33" s="17">
        <v>103.8</v>
      </c>
      <c r="V33" s="17">
        <v>117.7</v>
      </c>
      <c r="W33" s="17">
        <v>84.3</v>
      </c>
      <c r="X33" s="17">
        <v>98.2</v>
      </c>
      <c r="Y33" s="17">
        <v>98.8</v>
      </c>
      <c r="Z33" s="17">
        <v>93.1</v>
      </c>
      <c r="AA33" s="17">
        <v>100</v>
      </c>
      <c r="AB33" s="17">
        <v>106.9</v>
      </c>
      <c r="AC33" s="18">
        <v>105.6</v>
      </c>
      <c r="AD33" s="18">
        <v>100.3</v>
      </c>
      <c r="AE33" s="18">
        <v>114.6</v>
      </c>
      <c r="AF33" s="18">
        <v>101.5</v>
      </c>
      <c r="AG33" s="18">
        <v>80.400000000000006</v>
      </c>
      <c r="AH33" s="18">
        <v>91.8</v>
      </c>
      <c r="AI33" s="18">
        <v>98.3</v>
      </c>
      <c r="AJ33" s="18">
        <v>88.8</v>
      </c>
      <c r="AK33" s="8"/>
      <c r="AL33" s="9"/>
      <c r="AM33" s="8" t="s">
        <v>90</v>
      </c>
      <c r="AN33" s="19">
        <v>94.7</v>
      </c>
      <c r="AO33" s="17">
        <v>92.3</v>
      </c>
      <c r="AP33" s="17">
        <v>83.9</v>
      </c>
      <c r="AQ33" s="17">
        <v>83.8</v>
      </c>
      <c r="AR33" s="17">
        <v>84.1</v>
      </c>
      <c r="AS33" s="17">
        <v>103.7</v>
      </c>
      <c r="AT33" s="17">
        <v>92.8</v>
      </c>
      <c r="AU33" s="17">
        <v>106.7</v>
      </c>
      <c r="AV33" s="17">
        <v>97</v>
      </c>
      <c r="AW33" s="17">
        <v>96.9</v>
      </c>
      <c r="AX33" s="17">
        <v>99.4</v>
      </c>
      <c r="AZ33" s="203" t="s">
        <v>115</v>
      </c>
      <c r="BA33" s="9"/>
      <c r="BB33" s="8" t="s">
        <v>90</v>
      </c>
      <c r="BC33" s="43">
        <f>D33/D130*100</f>
        <v>93.300492610837438</v>
      </c>
      <c r="BD33" s="43">
        <f>E33/E130*100</f>
        <v>93.300492610837438</v>
      </c>
      <c r="BE33" s="43">
        <f>F33/F130*100</f>
        <v>102.62096774193547</v>
      </c>
      <c r="BF33" s="43">
        <f>G33/G130*100</f>
        <v>102.67489711934157</v>
      </c>
      <c r="BG33" s="43">
        <f>H33/H130*100</f>
        <v>100.80645161290323</v>
      </c>
      <c r="BH33" s="43">
        <f>I33/I130*100</f>
        <v>88.612836438923395</v>
      </c>
      <c r="BI33" s="43">
        <f>J33/J130*100</f>
        <v>95.824411134903627</v>
      </c>
      <c r="BJ33" s="43">
        <f>K33/K130*100</f>
        <v>83.745247148288968</v>
      </c>
      <c r="BK33" s="43">
        <f>L33/L130*100</f>
        <v>83.538315988647099</v>
      </c>
      <c r="BL33" s="43">
        <f>N33/N130*100</f>
        <v>96.498054474708169</v>
      </c>
      <c r="BM33" s="43">
        <f>O33/O130*100</f>
        <v>85.148514851485146</v>
      </c>
      <c r="BN33" s="43" t="e">
        <f>#REF!/#REF!*100</f>
        <v>#REF!</v>
      </c>
      <c r="BO33" s="43" t="e">
        <f>#REF!/#REF!*100</f>
        <v>#REF!</v>
      </c>
      <c r="BP33" s="43">
        <f>P33/P130*100</f>
        <v>89.478672985781998</v>
      </c>
      <c r="BQ33" s="43">
        <f>Q33/Q130*100</f>
        <v>84.157509157509153</v>
      </c>
      <c r="BR33" s="43">
        <f>R33/R130*100</f>
        <v>95.952615992102679</v>
      </c>
      <c r="BS33" s="43">
        <f>S33/S130*100</f>
        <v>89.53744493392071</v>
      </c>
      <c r="BT33" s="43">
        <f>T33/T130*100</f>
        <v>101.875</v>
      </c>
      <c r="BU33" s="43">
        <f>U33/U130*100</f>
        <v>89.948006932409015</v>
      </c>
      <c r="BV33" s="43">
        <f>V33/V130*100</f>
        <v>116.76587301587303</v>
      </c>
      <c r="BW33" s="43">
        <f>W33/W130*100</f>
        <v>96.342857142857142</v>
      </c>
      <c r="BX33" s="43">
        <f>X33/X130*100</f>
        <v>97.808764940239044</v>
      </c>
      <c r="BY33" s="43">
        <f>Y33/Y130*100</f>
        <v>95.091434071222324</v>
      </c>
      <c r="BZ33" s="43">
        <f>Z33/Z130*100</f>
        <v>94.326241134751768</v>
      </c>
      <c r="CA33" s="43">
        <f>AA33/AA130*100</f>
        <v>96.993210475266736</v>
      </c>
      <c r="CB33" s="43">
        <f>AB33/AB130*100</f>
        <v>101.42314990512334</v>
      </c>
      <c r="CC33" s="43">
        <f>AC33/AC130*100</f>
        <v>96.969696969696955</v>
      </c>
      <c r="CD33" s="43">
        <f>AD33/AD130*100</f>
        <v>88.60424028268551</v>
      </c>
      <c r="CE33" s="43">
        <f>AE33/AE130*100</f>
        <v>92.270531400966178</v>
      </c>
      <c r="CF33" s="43">
        <f>AF33/AF130*100</f>
        <v>93.981481481481481</v>
      </c>
      <c r="CG33" s="43">
        <f>AG33/AG130*100</f>
        <v>96.518607442977199</v>
      </c>
      <c r="CH33" s="43">
        <f>AH33/AH130*100</f>
        <v>91.071428571428569</v>
      </c>
      <c r="CI33" s="43">
        <f>AI33/AI130*100</f>
        <v>97.038499506416585</v>
      </c>
      <c r="CJ33" s="43">
        <f>AJ33/AJ130*100</f>
        <v>89.42598187311178</v>
      </c>
    </row>
    <row r="34" spans="1:88">
      <c r="A34" s="8"/>
      <c r="B34" s="9"/>
      <c r="C34" s="8" t="s">
        <v>91</v>
      </c>
      <c r="D34" s="17">
        <v>103.7</v>
      </c>
      <c r="E34" s="17">
        <v>103.7</v>
      </c>
      <c r="F34" s="17">
        <v>104</v>
      </c>
      <c r="G34" s="17">
        <v>103.1</v>
      </c>
      <c r="H34" s="17">
        <v>108.7</v>
      </c>
      <c r="I34" s="17">
        <v>98.7</v>
      </c>
      <c r="J34" s="17">
        <v>102.1</v>
      </c>
      <c r="K34" s="17">
        <v>108.6</v>
      </c>
      <c r="L34" s="17">
        <v>109.1</v>
      </c>
      <c r="M34" s="17">
        <v>95.8</v>
      </c>
      <c r="N34" s="17">
        <v>104.8</v>
      </c>
      <c r="O34" s="17">
        <v>104.7</v>
      </c>
      <c r="P34" s="17">
        <v>102.8</v>
      </c>
      <c r="Q34" s="17">
        <v>101</v>
      </c>
      <c r="R34" s="17">
        <v>104.9</v>
      </c>
      <c r="S34" s="17">
        <v>99.3</v>
      </c>
      <c r="T34" s="17">
        <v>106.4</v>
      </c>
      <c r="U34" s="17">
        <v>104.9</v>
      </c>
      <c r="V34" s="17">
        <v>106.9</v>
      </c>
      <c r="W34" s="17">
        <v>93.7</v>
      </c>
      <c r="X34" s="17">
        <v>110.1</v>
      </c>
      <c r="Y34" s="17">
        <v>105.2</v>
      </c>
      <c r="Z34" s="17">
        <v>99.2</v>
      </c>
      <c r="AA34" s="17">
        <v>103.6</v>
      </c>
      <c r="AB34" s="17">
        <v>107.9</v>
      </c>
      <c r="AC34" s="18">
        <v>106</v>
      </c>
      <c r="AD34" s="18">
        <v>100.5</v>
      </c>
      <c r="AE34" s="18">
        <v>123.7</v>
      </c>
      <c r="AF34" s="18">
        <v>107.5</v>
      </c>
      <c r="AG34" s="18">
        <v>84.5</v>
      </c>
      <c r="AH34" s="18">
        <v>95.7</v>
      </c>
      <c r="AI34" s="18">
        <v>93.3</v>
      </c>
      <c r="AJ34" s="18">
        <v>105.4</v>
      </c>
      <c r="AK34" s="8"/>
      <c r="AL34" s="9"/>
      <c r="AM34" s="8" t="s">
        <v>91</v>
      </c>
      <c r="AN34" s="19">
        <v>103.7</v>
      </c>
      <c r="AO34" s="17">
        <v>102.2</v>
      </c>
      <c r="AP34" s="17">
        <v>101.6</v>
      </c>
      <c r="AQ34" s="17">
        <v>104.5</v>
      </c>
      <c r="AR34" s="17">
        <v>94.3</v>
      </c>
      <c r="AS34" s="17">
        <v>102.9</v>
      </c>
      <c r="AT34" s="17">
        <v>100</v>
      </c>
      <c r="AU34" s="17">
        <v>103.7</v>
      </c>
      <c r="AV34" s="17">
        <v>105.2</v>
      </c>
      <c r="AW34" s="17">
        <v>105.1</v>
      </c>
      <c r="AX34" s="17">
        <v>106.8</v>
      </c>
      <c r="AZ34" s="47" t="s">
        <v>116</v>
      </c>
      <c r="BA34" s="9"/>
      <c r="BB34" s="8" t="s">
        <v>91</v>
      </c>
      <c r="BC34" s="43">
        <f>D34/D131*100</f>
        <v>104.22110552763819</v>
      </c>
      <c r="BD34" s="43">
        <f>E34/E131*100</f>
        <v>104.22110552763819</v>
      </c>
      <c r="BE34" s="43">
        <f>F34/F131*100</f>
        <v>100.8729388942774</v>
      </c>
      <c r="BF34" s="43">
        <f>G34/G131*100</f>
        <v>99.709864603481606</v>
      </c>
      <c r="BG34" s="43">
        <f>H34/H131*100</f>
        <v>107.19921104536489</v>
      </c>
      <c r="BH34" s="43">
        <f>I34/I131*100</f>
        <v>97.24137931034484</v>
      </c>
      <c r="BI34" s="43">
        <f>J34/J131*100</f>
        <v>108.84861407249467</v>
      </c>
      <c r="BJ34" s="43">
        <f>K34/K131*100</f>
        <v>109.69696969696969</v>
      </c>
      <c r="BK34" s="43">
        <f>L34/L131*100</f>
        <v>109.97983870967741</v>
      </c>
      <c r="BL34" s="43">
        <f>N34/N131*100</f>
        <v>101.74757281553397</v>
      </c>
      <c r="BM34" s="43">
        <f>O34/O131*100</f>
        <v>104.49101796407186</v>
      </c>
      <c r="BN34" s="43" t="e">
        <f>#REF!/#REF!*100</f>
        <v>#REF!</v>
      </c>
      <c r="BO34" s="43" t="e">
        <f>#REF!/#REF!*100</f>
        <v>#REF!</v>
      </c>
      <c r="BP34" s="43">
        <f>P34/P131*100</f>
        <v>100.19493177387915</v>
      </c>
      <c r="BQ34" s="43">
        <f>Q34/Q131*100</f>
        <v>94.040968342644319</v>
      </c>
      <c r="BR34" s="43">
        <f>R34/R131*100</f>
        <v>105.53319919517104</v>
      </c>
      <c r="BS34" s="43">
        <f>S34/S131*100</f>
        <v>104.85744456177402</v>
      </c>
      <c r="BT34" s="43">
        <f>T34/T131*100</f>
        <v>108.35030549898168</v>
      </c>
      <c r="BU34" s="43">
        <f>U34/U131*100</f>
        <v>108.59213250517598</v>
      </c>
      <c r="BV34" s="43">
        <f>V34/V131*100</f>
        <v>105.73689416419387</v>
      </c>
      <c r="BW34" s="43">
        <f>W34/W131*100</f>
        <v>90.00960614793469</v>
      </c>
      <c r="BX34" s="43">
        <f>X34/X131*100</f>
        <v>108.47290640394087</v>
      </c>
      <c r="BY34" s="43">
        <f>Y34/Y131*100</f>
        <v>104.88534396809573</v>
      </c>
      <c r="BZ34" s="43">
        <f>Z34/Z131*100</f>
        <v>101.01832993890021</v>
      </c>
      <c r="CA34" s="43">
        <f>AA34/AA131*100</f>
        <v>100.3875968992248</v>
      </c>
      <c r="CB34" s="43">
        <f>AB34/AB131*100</f>
        <v>96.684587813620084</v>
      </c>
      <c r="CC34" s="43">
        <f>AC34/AC131*100</f>
        <v>98.513011152416368</v>
      </c>
      <c r="CD34" s="43">
        <f>AD34/AD131*100</f>
        <v>94.277673545966238</v>
      </c>
      <c r="CE34" s="43">
        <f>AE34/AE131*100</f>
        <v>99.437299035369776</v>
      </c>
      <c r="CF34" s="43">
        <f>AF34/AF131*100</f>
        <v>102.96934865900383</v>
      </c>
      <c r="CG34" s="43">
        <f>AG34/AG131*100</f>
        <v>103.8083538083538</v>
      </c>
      <c r="CH34" s="43">
        <f>AH34/AH131*100</f>
        <v>94.565217391304344</v>
      </c>
      <c r="CI34" s="43">
        <f>AI34/AI131*100</f>
        <v>99.044585987261129</v>
      </c>
      <c r="CJ34" s="43">
        <f>AJ34/AJ131*100</f>
        <v>108.88429752066115</v>
      </c>
    </row>
    <row r="35" spans="1:88">
      <c r="A35" s="8"/>
      <c r="B35" s="9"/>
      <c r="C35" s="8" t="s">
        <v>92</v>
      </c>
      <c r="D35" s="17">
        <v>99.6</v>
      </c>
      <c r="E35" s="17">
        <v>99.6</v>
      </c>
      <c r="F35" s="17">
        <v>103</v>
      </c>
      <c r="G35" s="17">
        <v>105.9</v>
      </c>
      <c r="H35" s="17">
        <v>87.8</v>
      </c>
      <c r="I35" s="17">
        <v>107.4</v>
      </c>
      <c r="J35" s="17">
        <v>103.3</v>
      </c>
      <c r="K35" s="17">
        <v>100.8</v>
      </c>
      <c r="L35" s="17">
        <v>101</v>
      </c>
      <c r="M35" s="17">
        <v>97.2</v>
      </c>
      <c r="N35" s="17">
        <v>103.1</v>
      </c>
      <c r="O35" s="17">
        <v>88.1</v>
      </c>
      <c r="P35" s="17">
        <v>89.3</v>
      </c>
      <c r="Q35" s="17">
        <v>100.6</v>
      </c>
      <c r="R35" s="17">
        <v>76.599999999999994</v>
      </c>
      <c r="S35" s="17">
        <v>103.5</v>
      </c>
      <c r="T35" s="17">
        <v>103.7</v>
      </c>
      <c r="U35" s="17">
        <v>100</v>
      </c>
      <c r="V35" s="17">
        <v>105</v>
      </c>
      <c r="W35" s="17">
        <v>101.8</v>
      </c>
      <c r="X35" s="17">
        <v>105.5</v>
      </c>
      <c r="Y35" s="17">
        <v>110.1</v>
      </c>
      <c r="Z35" s="17">
        <v>99</v>
      </c>
      <c r="AA35" s="17">
        <v>105.9</v>
      </c>
      <c r="AB35" s="17">
        <v>112</v>
      </c>
      <c r="AC35" s="18">
        <v>99.3</v>
      </c>
      <c r="AD35" s="18">
        <v>97.1</v>
      </c>
      <c r="AE35" s="18">
        <v>136.30000000000001</v>
      </c>
      <c r="AF35" s="18">
        <v>108.3</v>
      </c>
      <c r="AG35" s="18">
        <v>84.9</v>
      </c>
      <c r="AH35" s="18">
        <v>98.3</v>
      </c>
      <c r="AI35" s="18">
        <v>98.6</v>
      </c>
      <c r="AJ35" s="18">
        <v>102.1</v>
      </c>
      <c r="AK35" s="8"/>
      <c r="AL35" s="9"/>
      <c r="AM35" s="8" t="s">
        <v>92</v>
      </c>
      <c r="AN35" s="19">
        <v>99.6</v>
      </c>
      <c r="AO35" s="17">
        <v>95.3</v>
      </c>
      <c r="AP35" s="17">
        <v>90.4</v>
      </c>
      <c r="AQ35" s="17">
        <v>88.2</v>
      </c>
      <c r="AR35" s="17">
        <v>96</v>
      </c>
      <c r="AS35" s="17">
        <v>101.9</v>
      </c>
      <c r="AT35" s="17">
        <v>102.8</v>
      </c>
      <c r="AU35" s="17">
        <v>101.7</v>
      </c>
      <c r="AV35" s="17">
        <v>103.6</v>
      </c>
      <c r="AW35" s="17">
        <v>103</v>
      </c>
      <c r="AX35" s="17">
        <v>116.4</v>
      </c>
      <c r="AZ35" s="47" t="s">
        <v>329</v>
      </c>
      <c r="BA35" s="9"/>
      <c r="BB35" s="8" t="s">
        <v>92</v>
      </c>
      <c r="BC35" s="43">
        <f>D35/D132*100</f>
        <v>100.70778564206269</v>
      </c>
      <c r="BD35" s="43">
        <f>E35/E132*100</f>
        <v>100.70778564206269</v>
      </c>
      <c r="BE35" s="43">
        <f>F35/F132*100</f>
        <v>101.7786561264822</v>
      </c>
      <c r="BF35" s="43">
        <f>G35/G132*100</f>
        <v>102.12150433944069</v>
      </c>
      <c r="BG35" s="43">
        <f>H35/H132*100</f>
        <v>102.21187427240976</v>
      </c>
      <c r="BH35" s="43">
        <f>I35/I132*100</f>
        <v>100.65604498594189</v>
      </c>
      <c r="BI35" s="43">
        <f>J35/J132*100</f>
        <v>105.62372188139059</v>
      </c>
      <c r="BJ35" s="43">
        <f>K35/K132*100</f>
        <v>96.737044145873313</v>
      </c>
      <c r="BK35" s="43">
        <f>L35/L132*100</f>
        <v>96.28217349857006</v>
      </c>
      <c r="BL35" s="43">
        <f>N35/N132*100</f>
        <v>104.98981670061099</v>
      </c>
      <c r="BM35" s="43">
        <f>O35/O132*100</f>
        <v>95.865070729053301</v>
      </c>
      <c r="BN35" s="43" t="e">
        <f>#REF!/#REF!*100</f>
        <v>#REF!</v>
      </c>
      <c r="BO35" s="43" t="e">
        <f>#REF!/#REF!*100</f>
        <v>#REF!</v>
      </c>
      <c r="BP35" s="43">
        <f>P35/P132*100</f>
        <v>96.021505376344081</v>
      </c>
      <c r="BQ35" s="43">
        <f>Q35/Q132*100</f>
        <v>100.4995004995005</v>
      </c>
      <c r="BR35" s="43">
        <f>R35/R132*100</f>
        <v>89.173457508731076</v>
      </c>
      <c r="BS35" s="43">
        <f>S35/S132*100</f>
        <v>105.72012257405514</v>
      </c>
      <c r="BT35" s="43">
        <f>T35/T132*100</f>
        <v>104.32595573440643</v>
      </c>
      <c r="BU35" s="43">
        <f>U35/U132*100</f>
        <v>101.93679918450562</v>
      </c>
      <c r="BV35" s="43">
        <f>V35/V132*100</f>
        <v>108.13594232749743</v>
      </c>
      <c r="BW35" s="43">
        <f>W35/W132*100</f>
        <v>103.56052899287896</v>
      </c>
      <c r="BX35" s="43">
        <f>X35/X132*100</f>
        <v>104.2490118577075</v>
      </c>
      <c r="BY35" s="43">
        <f>Y35/Y132*100</f>
        <v>107.30994152046785</v>
      </c>
      <c r="BZ35" s="43">
        <f>Z35/Z132*100</f>
        <v>101.956745623069</v>
      </c>
      <c r="CA35" s="43">
        <f>AA35/AA132*100</f>
        <v>104.64426877470356</v>
      </c>
      <c r="CB35" s="43">
        <f>AB35/AB132*100</f>
        <v>105.56079170593779</v>
      </c>
      <c r="CC35" s="43">
        <f>AC35/AC132*100</f>
        <v>99.498997995991985</v>
      </c>
      <c r="CD35" s="43">
        <f>AD35/AD132*100</f>
        <v>98.578680203045678</v>
      </c>
      <c r="CE35" s="43">
        <f>AE35/AE132*100</f>
        <v>106.90196078431373</v>
      </c>
      <c r="CF35" s="43">
        <f>AF35/AF132*100</f>
        <v>105.45277507302823</v>
      </c>
      <c r="CG35" s="43">
        <f>AG35/AG132*100</f>
        <v>105.99250936329589</v>
      </c>
      <c r="CH35" s="43">
        <f>AH35/AH132*100</f>
        <v>100.8205128205128</v>
      </c>
      <c r="CI35" s="43">
        <f>AI35/AI132*100</f>
        <v>102.3883696780893</v>
      </c>
      <c r="CJ35" s="43">
        <f>AJ35/AJ132*100</f>
        <v>98.647342995169069</v>
      </c>
    </row>
    <row r="36" spans="1:88">
      <c r="A36" s="8"/>
      <c r="B36" s="9"/>
      <c r="C36" s="8" t="s">
        <v>93</v>
      </c>
      <c r="D36" s="17">
        <v>86.9</v>
      </c>
      <c r="E36" s="17">
        <v>86.9</v>
      </c>
      <c r="F36" s="17">
        <v>97.1</v>
      </c>
      <c r="G36" s="17">
        <v>102.7</v>
      </c>
      <c r="H36" s="17">
        <v>67.3</v>
      </c>
      <c r="I36" s="17">
        <v>82.7</v>
      </c>
      <c r="J36" s="17">
        <v>84.4</v>
      </c>
      <c r="K36" s="17">
        <v>100.5</v>
      </c>
      <c r="L36" s="17">
        <v>100.9</v>
      </c>
      <c r="M36" s="17">
        <v>91.8</v>
      </c>
      <c r="N36" s="17">
        <v>94.8</v>
      </c>
      <c r="O36" s="17">
        <v>80.599999999999994</v>
      </c>
      <c r="P36" s="17">
        <v>83.5</v>
      </c>
      <c r="Q36" s="17">
        <v>79</v>
      </c>
      <c r="R36" s="17">
        <v>88.5</v>
      </c>
      <c r="S36" s="17">
        <v>88.8</v>
      </c>
      <c r="T36" s="17">
        <v>83.3</v>
      </c>
      <c r="U36" s="17">
        <v>95.1</v>
      </c>
      <c r="V36" s="17">
        <v>79.099999999999994</v>
      </c>
      <c r="W36" s="17">
        <v>107.2</v>
      </c>
      <c r="X36" s="17">
        <v>87.7</v>
      </c>
      <c r="Y36" s="17">
        <v>92.4</v>
      </c>
      <c r="Z36" s="17">
        <v>81.900000000000006</v>
      </c>
      <c r="AA36" s="17">
        <v>91</v>
      </c>
      <c r="AB36" s="17">
        <v>100.2</v>
      </c>
      <c r="AC36" s="18">
        <v>88</v>
      </c>
      <c r="AD36" s="18">
        <v>73</v>
      </c>
      <c r="AE36" s="18">
        <v>119.8</v>
      </c>
      <c r="AF36" s="18">
        <v>87.4</v>
      </c>
      <c r="AG36" s="18">
        <v>74.099999999999994</v>
      </c>
      <c r="AH36" s="18">
        <v>89.5</v>
      </c>
      <c r="AI36" s="18">
        <v>88.3</v>
      </c>
      <c r="AJ36" s="18">
        <v>92.4</v>
      </c>
      <c r="AK36" s="8"/>
      <c r="AL36" s="9"/>
      <c r="AM36" s="8" t="s">
        <v>93</v>
      </c>
      <c r="AN36" s="19">
        <v>86.9</v>
      </c>
      <c r="AO36" s="17">
        <v>79.900000000000006</v>
      </c>
      <c r="AP36" s="17">
        <v>79</v>
      </c>
      <c r="AQ36" s="17">
        <v>80.2</v>
      </c>
      <c r="AR36" s="17">
        <v>75.8</v>
      </c>
      <c r="AS36" s="17">
        <v>81.099999999999994</v>
      </c>
      <c r="AT36" s="17">
        <v>83.2</v>
      </c>
      <c r="AU36" s="17">
        <v>80.599999999999994</v>
      </c>
      <c r="AV36" s="17">
        <v>93.6</v>
      </c>
      <c r="AW36" s="17">
        <v>93.3</v>
      </c>
      <c r="AX36" s="17">
        <v>97.7</v>
      </c>
      <c r="AZ36" s="47" t="s">
        <v>87</v>
      </c>
      <c r="BA36" s="9"/>
      <c r="BB36" s="8" t="s">
        <v>93</v>
      </c>
      <c r="BC36" s="43">
        <f>D36/D133*100</f>
        <v>88.945752302968273</v>
      </c>
      <c r="BD36" s="43">
        <f>E36/E133*100</f>
        <v>88.945752302968273</v>
      </c>
      <c r="BE36" s="43">
        <f>F36/F133*100</f>
        <v>94.731707317073159</v>
      </c>
      <c r="BF36" s="43">
        <f>G36/G133*100</f>
        <v>99.805636540330411</v>
      </c>
      <c r="BG36" s="43">
        <f>H36/H133*100</f>
        <v>75.279642058165535</v>
      </c>
      <c r="BH36" s="43">
        <f>I36/I133*100</f>
        <v>88.638799571275456</v>
      </c>
      <c r="BI36" s="43">
        <f>J36/J133*100</f>
        <v>88.935721812434139</v>
      </c>
      <c r="BJ36" s="43">
        <f>K36/K133*100</f>
        <v>94.277673545966238</v>
      </c>
      <c r="BK36" s="43">
        <f>L36/L133*100</f>
        <v>94.211017740429511</v>
      </c>
      <c r="BL36" s="43">
        <f>N36/N133*100</f>
        <v>95.564516129032256</v>
      </c>
      <c r="BM36" s="43">
        <f>O36/O133*100</f>
        <v>84.221525600835932</v>
      </c>
      <c r="BN36" s="43" t="e">
        <f>#REF!/#REF!*100</f>
        <v>#REF!</v>
      </c>
      <c r="BO36" s="43" t="e">
        <f>#REF!/#REF!*100</f>
        <v>#REF!</v>
      </c>
      <c r="BP36" s="43">
        <f>P36/P133*100</f>
        <v>87.89473684210526</v>
      </c>
      <c r="BQ36" s="43">
        <f>Q36/Q133*100</f>
        <v>82.549634273772199</v>
      </c>
      <c r="BR36" s="43">
        <f>R36/R133*100</f>
        <v>94.957081545064369</v>
      </c>
      <c r="BS36" s="43">
        <f>S36/S133*100</f>
        <v>90.335707019328581</v>
      </c>
      <c r="BT36" s="43">
        <f>T36/T133*100</f>
        <v>91.437980241492866</v>
      </c>
      <c r="BU36" s="43">
        <f>U36/U133*100</f>
        <v>105.54938956714761</v>
      </c>
      <c r="BV36" s="43">
        <f>V36/V133*100</f>
        <v>83.001049317943327</v>
      </c>
      <c r="BW36" s="43">
        <f>W36/W133*100</f>
        <v>104.58536585365854</v>
      </c>
      <c r="BX36" s="43">
        <f>X36/X133*100</f>
        <v>87.003968253968253</v>
      </c>
      <c r="BY36" s="43">
        <f>Y36/Y133*100</f>
        <v>94.672131147540995</v>
      </c>
      <c r="BZ36" s="43">
        <f>Z36/Z133*100</f>
        <v>84.520123839009287</v>
      </c>
      <c r="CA36" s="43">
        <f>AA36/AA133*100</f>
        <v>92.198581560283685</v>
      </c>
      <c r="CB36" s="43">
        <f>AB36/AB133*100</f>
        <v>96.253602305475511</v>
      </c>
      <c r="CC36" s="43">
        <f>AC36/AC133*100</f>
        <v>92.827004219409275</v>
      </c>
      <c r="CD36" s="43">
        <f>AD36/AD133*100</f>
        <v>84.883720930232556</v>
      </c>
      <c r="CE36" s="43">
        <f>AE36/AE133*100</f>
        <v>97.082658022690424</v>
      </c>
      <c r="CF36" s="43">
        <f>AF36/AF133*100</f>
        <v>84.772065955383141</v>
      </c>
      <c r="CG36" s="43">
        <f>AG36/AG133*100</f>
        <v>95.736434108527106</v>
      </c>
      <c r="CH36" s="43">
        <f>AH36/AH133*100</f>
        <v>88.003933136676494</v>
      </c>
      <c r="CI36" s="43">
        <f>AI36/AI133*100</f>
        <v>96.714129244249719</v>
      </c>
      <c r="CJ36" s="43">
        <f>AJ36/AJ133*100</f>
        <v>91.666666666666671</v>
      </c>
    </row>
    <row r="37" spans="1:88">
      <c r="A37" s="8"/>
      <c r="B37" s="9"/>
      <c r="C37" s="8" t="s">
        <v>94</v>
      </c>
      <c r="D37" s="17">
        <v>103.5</v>
      </c>
      <c r="E37" s="17">
        <v>103.5</v>
      </c>
      <c r="F37" s="17">
        <v>101.5</v>
      </c>
      <c r="G37" s="17">
        <v>105.4</v>
      </c>
      <c r="H37" s="17">
        <v>80.5</v>
      </c>
      <c r="I37" s="17">
        <v>102.2</v>
      </c>
      <c r="J37" s="17">
        <v>111.7</v>
      </c>
      <c r="K37" s="17">
        <v>128.5</v>
      </c>
      <c r="L37" s="17">
        <v>129.19999999999999</v>
      </c>
      <c r="M37" s="17">
        <v>111.9</v>
      </c>
      <c r="N37" s="17">
        <v>110.1</v>
      </c>
      <c r="O37" s="17">
        <v>113.3</v>
      </c>
      <c r="P37" s="17">
        <v>97.2</v>
      </c>
      <c r="Q37" s="17">
        <v>111.8</v>
      </c>
      <c r="R37" s="17">
        <v>80.8</v>
      </c>
      <c r="S37" s="17">
        <v>101.2</v>
      </c>
      <c r="T37" s="17">
        <v>92.4</v>
      </c>
      <c r="U37" s="17">
        <v>92.3</v>
      </c>
      <c r="V37" s="17">
        <v>92.4</v>
      </c>
      <c r="W37" s="17">
        <v>104.1</v>
      </c>
      <c r="X37" s="17">
        <v>101.2</v>
      </c>
      <c r="Y37" s="17">
        <v>99.9</v>
      </c>
      <c r="Z37" s="17">
        <v>86.3</v>
      </c>
      <c r="AA37" s="17">
        <v>101.3</v>
      </c>
      <c r="AB37" s="17">
        <v>106.8</v>
      </c>
      <c r="AC37" s="18">
        <v>99.4</v>
      </c>
      <c r="AD37" s="18">
        <v>93.5</v>
      </c>
      <c r="AE37" s="18">
        <v>139.30000000000001</v>
      </c>
      <c r="AF37" s="18">
        <v>102.2</v>
      </c>
      <c r="AG37" s="18">
        <v>78.900000000000006</v>
      </c>
      <c r="AH37" s="18">
        <v>94.6</v>
      </c>
      <c r="AI37" s="18">
        <v>91.8</v>
      </c>
      <c r="AJ37" s="18">
        <v>120.1</v>
      </c>
      <c r="AK37" s="8"/>
      <c r="AL37" s="9"/>
      <c r="AM37" s="8" t="s">
        <v>94</v>
      </c>
      <c r="AN37" s="19">
        <v>103.5</v>
      </c>
      <c r="AO37" s="17">
        <v>101.3</v>
      </c>
      <c r="AP37" s="17">
        <v>107.2</v>
      </c>
      <c r="AQ37" s="17">
        <v>110.9</v>
      </c>
      <c r="AR37" s="17">
        <v>97.6</v>
      </c>
      <c r="AS37" s="17">
        <v>93.1</v>
      </c>
      <c r="AT37" s="17">
        <v>111</v>
      </c>
      <c r="AU37" s="17">
        <v>88.3</v>
      </c>
      <c r="AV37" s="17">
        <v>105.6</v>
      </c>
      <c r="AW37" s="17">
        <v>105.4</v>
      </c>
      <c r="AX37" s="17">
        <v>110.6</v>
      </c>
      <c r="AZ37" s="8"/>
      <c r="BA37" s="9"/>
      <c r="BB37" s="8" t="s">
        <v>94</v>
      </c>
      <c r="BC37" s="43">
        <f>D37/D134*100</f>
        <v>103.70741482965933</v>
      </c>
      <c r="BD37" s="43">
        <f>E37/E134*100</f>
        <v>103.70741482965933</v>
      </c>
      <c r="BE37" s="43">
        <f>F37/F134*100</f>
        <v>99.12109375</v>
      </c>
      <c r="BF37" s="43">
        <f>G37/G134*100</f>
        <v>101.05465004793865</v>
      </c>
      <c r="BG37" s="43">
        <f>H37/H134*100</f>
        <v>85.18518518518519</v>
      </c>
      <c r="BH37" s="43">
        <f>I37/I134*100</f>
        <v>99.031007751937977</v>
      </c>
      <c r="BI37" s="43">
        <f>J37/J134*100</f>
        <v>106.58396946564885</v>
      </c>
      <c r="BJ37" s="43">
        <f>K37/K134*100</f>
        <v>122.03228869895537</v>
      </c>
      <c r="BK37" s="43">
        <f>L37/L134*100</f>
        <v>122.58064516129031</v>
      </c>
      <c r="BL37" s="43">
        <f>N37/N134*100</f>
        <v>106.78952473326868</v>
      </c>
      <c r="BM37" s="43">
        <f>O37/O134*100</f>
        <v>113.52705410821645</v>
      </c>
      <c r="BN37" s="43" t="e">
        <f>#REF!/#REF!*100</f>
        <v>#REF!</v>
      </c>
      <c r="BO37" s="43" t="e">
        <f>#REF!/#REF!*100</f>
        <v>#REF!</v>
      </c>
      <c r="BP37" s="43">
        <f>P37/P134*100</f>
        <v>102.63991552270329</v>
      </c>
      <c r="BQ37" s="43">
        <f>Q37/Q134*100</f>
        <v>109.71540726202159</v>
      </c>
      <c r="BR37" s="43">
        <f>R37/R134*100</f>
        <v>93.95348837209302</v>
      </c>
      <c r="BS37" s="43">
        <f>S37/S134*100</f>
        <v>100.39682539682539</v>
      </c>
      <c r="BT37" s="43">
        <f>T37/T134*100</f>
        <v>98.193411264612124</v>
      </c>
      <c r="BU37" s="43">
        <f>U37/U134*100</f>
        <v>98.087141339001064</v>
      </c>
      <c r="BV37" s="43">
        <f>V37/V134*100</f>
        <v>97.058823529411768</v>
      </c>
      <c r="BW37" s="43">
        <f>W37/W134*100</f>
        <v>99.712643678160902</v>
      </c>
      <c r="BX37" s="43">
        <f>X37/X134*100</f>
        <v>99.606299212598444</v>
      </c>
      <c r="BY37" s="43">
        <f>Y37/Y134*100</f>
        <v>101.52439024390243</v>
      </c>
      <c r="BZ37" s="43">
        <f>Z37/Z134*100</f>
        <v>89.615784008307372</v>
      </c>
      <c r="CA37" s="43">
        <f>AA37/AA134*100</f>
        <v>100.99700897308075</v>
      </c>
      <c r="CB37" s="43">
        <f>AB37/AB134*100</f>
        <v>100.6597549481621</v>
      </c>
      <c r="CC37" s="43">
        <f>AC37/AC134*100</f>
        <v>99.799196787148603</v>
      </c>
      <c r="CD37" s="43">
        <f>AD37/AD134*100</f>
        <v>98.941798941798936</v>
      </c>
      <c r="CE37" s="43">
        <f>AE37/AE134*100</f>
        <v>112.7022653721683</v>
      </c>
      <c r="CF37" s="43">
        <f>AF37/AF134*100</f>
        <v>101.48957298907646</v>
      </c>
      <c r="CG37" s="43">
        <f>AG37/AG134*100</f>
        <v>97.769516728624538</v>
      </c>
      <c r="CH37" s="43">
        <f>AH37/AH134*100</f>
        <v>95.555555555555543</v>
      </c>
      <c r="CI37" s="43">
        <f>AI37/AI134*100</f>
        <v>100.32786885245901</v>
      </c>
      <c r="CJ37" s="43">
        <f>AJ37/AJ134*100</f>
        <v>113.73106060606059</v>
      </c>
    </row>
    <row r="38" spans="1:88">
      <c r="A38" s="8"/>
      <c r="B38" s="9"/>
      <c r="C38" s="8" t="s">
        <v>95</v>
      </c>
      <c r="D38" s="17">
        <v>104.2</v>
      </c>
      <c r="E38" s="17">
        <v>104.2</v>
      </c>
      <c r="F38" s="17">
        <v>102.6</v>
      </c>
      <c r="G38" s="17">
        <v>102.6</v>
      </c>
      <c r="H38" s="17">
        <v>102.7</v>
      </c>
      <c r="I38" s="17">
        <v>115.5</v>
      </c>
      <c r="J38" s="17">
        <v>117.7</v>
      </c>
      <c r="K38" s="17">
        <v>88</v>
      </c>
      <c r="L38" s="17">
        <v>87.5</v>
      </c>
      <c r="M38" s="17">
        <v>100.7</v>
      </c>
      <c r="N38" s="17">
        <v>105.9</v>
      </c>
      <c r="O38" s="17">
        <v>104.9</v>
      </c>
      <c r="P38" s="17">
        <v>101.8</v>
      </c>
      <c r="Q38" s="17">
        <v>113</v>
      </c>
      <c r="R38" s="17">
        <v>89.1</v>
      </c>
      <c r="S38" s="17">
        <v>96.6</v>
      </c>
      <c r="T38" s="17">
        <v>100.9</v>
      </c>
      <c r="U38" s="17">
        <v>102.4</v>
      </c>
      <c r="V38" s="17">
        <v>100.4</v>
      </c>
      <c r="W38" s="17">
        <v>108</v>
      </c>
      <c r="X38" s="17">
        <v>103.5</v>
      </c>
      <c r="Y38" s="17">
        <v>100.1</v>
      </c>
      <c r="Z38" s="17">
        <v>105.3</v>
      </c>
      <c r="AA38" s="17">
        <v>108</v>
      </c>
      <c r="AB38" s="17">
        <v>116.7</v>
      </c>
      <c r="AC38" s="18">
        <v>109.5</v>
      </c>
      <c r="AD38" s="18">
        <v>110.9</v>
      </c>
      <c r="AE38" s="18">
        <v>125.4</v>
      </c>
      <c r="AF38" s="18">
        <v>109.3</v>
      </c>
      <c r="AG38" s="18">
        <v>84.1</v>
      </c>
      <c r="AH38" s="18">
        <v>117.4</v>
      </c>
      <c r="AI38" s="18">
        <v>98.7</v>
      </c>
      <c r="AJ38" s="18">
        <v>102.9</v>
      </c>
      <c r="AK38" s="8"/>
      <c r="AL38" s="9"/>
      <c r="AM38" s="8" t="s">
        <v>95</v>
      </c>
      <c r="AN38" s="19">
        <v>104.2</v>
      </c>
      <c r="AO38" s="17">
        <v>105</v>
      </c>
      <c r="AP38" s="17">
        <v>104.4</v>
      </c>
      <c r="AQ38" s="17">
        <v>104.1</v>
      </c>
      <c r="AR38" s="17">
        <v>105</v>
      </c>
      <c r="AS38" s="17">
        <v>106</v>
      </c>
      <c r="AT38" s="17">
        <v>118.6</v>
      </c>
      <c r="AU38" s="17">
        <v>102.5</v>
      </c>
      <c r="AV38" s="17">
        <v>103.5</v>
      </c>
      <c r="AW38" s="17">
        <v>102.9</v>
      </c>
      <c r="AX38" s="17">
        <v>115.4</v>
      </c>
      <c r="AZ38" s="8"/>
      <c r="BA38" s="9"/>
      <c r="BB38" s="8" t="s">
        <v>95</v>
      </c>
      <c r="BC38" s="43">
        <f>D38/D135*100</f>
        <v>99.904122722914678</v>
      </c>
      <c r="BD38" s="43">
        <f>E38/E135*100</f>
        <v>99.904122722914678</v>
      </c>
      <c r="BE38" s="43">
        <f>F38/F135*100</f>
        <v>100</v>
      </c>
      <c r="BF38" s="43">
        <f>G38/G135*100</f>
        <v>98.653846153846146</v>
      </c>
      <c r="BG38" s="43">
        <f>H38/H135*100</f>
        <v>104.05268490374873</v>
      </c>
      <c r="BH38" s="43">
        <f>I38/I135*100</f>
        <v>109.375</v>
      </c>
      <c r="BI38" s="43">
        <f>J38/J135*100</f>
        <v>99.745762711864401</v>
      </c>
      <c r="BJ38" s="43">
        <f>K38/K135*100</f>
        <v>83.097261567516526</v>
      </c>
      <c r="BK38" s="43">
        <f>L38/L135*100</f>
        <v>82.23684210526315</v>
      </c>
      <c r="BL38" s="43">
        <f>N38/N135*100</f>
        <v>101.33971291866028</v>
      </c>
      <c r="BM38" s="43">
        <f>O38/O135*100</f>
        <v>91.6958041958042</v>
      </c>
      <c r="BN38" s="43" t="e">
        <f>#REF!/#REF!*100</f>
        <v>#REF!</v>
      </c>
      <c r="BO38" s="43" t="e">
        <f>#REF!/#REF!*100</f>
        <v>#REF!</v>
      </c>
      <c r="BP38" s="43">
        <f>P38/P135*100</f>
        <v>104.3032786885246</v>
      </c>
      <c r="BQ38" s="43">
        <f>Q38/Q135*100</f>
        <v>114.83739837398372</v>
      </c>
      <c r="BR38" s="43">
        <f>R38/R135*100</f>
        <v>92.331606217616581</v>
      </c>
      <c r="BS38" s="43">
        <f>S38/S135*100</f>
        <v>105.57377049180327</v>
      </c>
      <c r="BT38" s="43">
        <f>T38/T135*100</f>
        <v>105.65445026178011</v>
      </c>
      <c r="BU38" s="43">
        <f>U38/U135*100</f>
        <v>108.82040382571734</v>
      </c>
      <c r="BV38" s="43">
        <f>V38/V135*100</f>
        <v>103.82626680455016</v>
      </c>
      <c r="BW38" s="43">
        <f>W38/W135*100</f>
        <v>104.34782608695652</v>
      </c>
      <c r="BX38" s="43">
        <f>X38/X135*100</f>
        <v>103.49999999999999</v>
      </c>
      <c r="BY38" s="43">
        <f>Y38/Y135*100</f>
        <v>103.73056994818653</v>
      </c>
      <c r="BZ38" s="43">
        <f>Z38/Z135*100</f>
        <v>105.72289156626506</v>
      </c>
      <c r="CA38" s="43">
        <f>AA38/AA135*100</f>
        <v>106.40394088669952</v>
      </c>
      <c r="CB38" s="43">
        <f>AB38/AB135*100</f>
        <v>108.86194029850746</v>
      </c>
      <c r="CC38" s="43">
        <f>AC38/AC135*100</f>
        <v>107.45829244357212</v>
      </c>
      <c r="CD38" s="43">
        <f>AD38/AD135*100</f>
        <v>109.26108374384238</v>
      </c>
      <c r="CE38" s="43">
        <f>AE38/AE135*100</f>
        <v>102.200488997555</v>
      </c>
      <c r="CF38" s="43">
        <f>AF38/AF135*100</f>
        <v>106.21963070942661</v>
      </c>
      <c r="CG38" s="43">
        <f>AG38/AG135*100</f>
        <v>101.57004830917874</v>
      </c>
      <c r="CH38" s="43">
        <f>AH38/AH135*100</f>
        <v>110.33834586466165</v>
      </c>
      <c r="CI38" s="43">
        <f>AI38/AI135*100</f>
        <v>106.58747300215983</v>
      </c>
      <c r="CJ38" s="43">
        <f>AJ38/AJ135*100</f>
        <v>90.901060070671377</v>
      </c>
    </row>
    <row r="39" spans="1:88">
      <c r="A39" s="8"/>
      <c r="B39" s="9"/>
      <c r="C39" s="8" t="s">
        <v>96</v>
      </c>
      <c r="D39" s="17">
        <v>97.9</v>
      </c>
      <c r="E39" s="17">
        <v>97.9</v>
      </c>
      <c r="F39" s="17">
        <v>103.4</v>
      </c>
      <c r="G39" s="17">
        <v>104.3</v>
      </c>
      <c r="H39" s="17">
        <v>98.2</v>
      </c>
      <c r="I39" s="17">
        <v>107.6</v>
      </c>
      <c r="J39" s="17">
        <v>96</v>
      </c>
      <c r="K39" s="17">
        <v>87.7</v>
      </c>
      <c r="L39" s="17">
        <v>87.7</v>
      </c>
      <c r="M39" s="17">
        <v>88.9</v>
      </c>
      <c r="N39" s="17">
        <v>102.7</v>
      </c>
      <c r="O39" s="17">
        <v>97.5</v>
      </c>
      <c r="P39" s="17">
        <v>94.4</v>
      </c>
      <c r="Q39" s="17">
        <v>102.6</v>
      </c>
      <c r="R39" s="17">
        <v>85.1</v>
      </c>
      <c r="S39" s="17">
        <v>101.3</v>
      </c>
      <c r="T39" s="17">
        <v>89.4</v>
      </c>
      <c r="U39" s="17">
        <v>89.2</v>
      </c>
      <c r="V39" s="17">
        <v>89.5</v>
      </c>
      <c r="W39" s="17">
        <v>101.5</v>
      </c>
      <c r="X39" s="17">
        <v>101.6</v>
      </c>
      <c r="Y39" s="17">
        <v>97.1</v>
      </c>
      <c r="Z39" s="17">
        <v>103.8</v>
      </c>
      <c r="AA39" s="17">
        <v>99.1</v>
      </c>
      <c r="AB39" s="17">
        <v>102.8</v>
      </c>
      <c r="AC39" s="18">
        <v>96.7</v>
      </c>
      <c r="AD39" s="18">
        <v>100.4</v>
      </c>
      <c r="AE39" s="18">
        <v>116.8</v>
      </c>
      <c r="AF39" s="18">
        <v>106.6</v>
      </c>
      <c r="AG39" s="18">
        <v>76.8</v>
      </c>
      <c r="AH39" s="18">
        <v>106</v>
      </c>
      <c r="AI39" s="18">
        <v>100</v>
      </c>
      <c r="AJ39" s="18">
        <v>91.9</v>
      </c>
      <c r="AK39" s="8"/>
      <c r="AL39" s="9"/>
      <c r="AM39" s="8" t="s">
        <v>96</v>
      </c>
      <c r="AN39" s="19">
        <v>97.9</v>
      </c>
      <c r="AO39" s="17">
        <v>97.2</v>
      </c>
      <c r="AP39" s="17">
        <v>95.2</v>
      </c>
      <c r="AQ39" s="17">
        <v>92.8</v>
      </c>
      <c r="AR39" s="17">
        <v>101.6</v>
      </c>
      <c r="AS39" s="17">
        <v>99.9</v>
      </c>
      <c r="AT39" s="17">
        <v>104.3</v>
      </c>
      <c r="AU39" s="17">
        <v>98.7</v>
      </c>
      <c r="AV39" s="17">
        <v>98.5</v>
      </c>
      <c r="AW39" s="17">
        <v>98</v>
      </c>
      <c r="AX39" s="17">
        <v>108.7</v>
      </c>
      <c r="AZ39" s="8"/>
      <c r="BA39" s="9"/>
      <c r="BB39" s="8" t="s">
        <v>96</v>
      </c>
      <c r="BC39" s="43">
        <f>D39/D136*100</f>
        <v>97.219463753723929</v>
      </c>
      <c r="BD39" s="43">
        <f>E39/E136*100</f>
        <v>97.219463753723929</v>
      </c>
      <c r="BE39" s="43">
        <f>F39/F136*100</f>
        <v>100.1937984496124</v>
      </c>
      <c r="BF39" s="43">
        <f>G39/G136*100</f>
        <v>100</v>
      </c>
      <c r="BG39" s="43">
        <f>H39/H136*100</f>
        <v>101.23711340206185</v>
      </c>
      <c r="BH39" s="43">
        <f>I39/I136*100</f>
        <v>103.36215177713737</v>
      </c>
      <c r="BI39" s="43">
        <f>J39/J136*100</f>
        <v>93.203883495145632</v>
      </c>
      <c r="BJ39" s="43">
        <f>K39/K136*100</f>
        <v>87.7</v>
      </c>
      <c r="BK39" s="43">
        <f>L39/L136*100</f>
        <v>87.35059760956176</v>
      </c>
      <c r="BL39" s="43">
        <f>N39/N136*100</f>
        <v>99.035679845708785</v>
      </c>
      <c r="BM39" s="43">
        <f>O39/O136*100</f>
        <v>89.041095890410958</v>
      </c>
      <c r="BN39" s="43" t="e">
        <f>#REF!/#REF!*100</f>
        <v>#REF!</v>
      </c>
      <c r="BO39" s="43" t="e">
        <f>#REF!/#REF!*100</f>
        <v>#REF!</v>
      </c>
      <c r="BP39" s="43">
        <f>P39/P136*100</f>
        <v>101.28755364806867</v>
      </c>
      <c r="BQ39" s="43">
        <f>Q39/Q136*100</f>
        <v>105.44707091469681</v>
      </c>
      <c r="BR39" s="43">
        <f>R39/R136*100</f>
        <v>98.381502890173394</v>
      </c>
      <c r="BS39" s="43">
        <f>S39/S136*100</f>
        <v>103.15682281059063</v>
      </c>
      <c r="BT39" s="43">
        <f>T39/T136*100</f>
        <v>91.975308641975303</v>
      </c>
      <c r="BU39" s="43">
        <f>U39/U136*100</f>
        <v>94.092827004219416</v>
      </c>
      <c r="BV39" s="43">
        <f>V39/V136*100</f>
        <v>96.861471861471856</v>
      </c>
      <c r="BW39" s="43">
        <f>W39/W136*100</f>
        <v>99.607458292443567</v>
      </c>
      <c r="BX39" s="43">
        <f>X39/X136*100</f>
        <v>101.70170170170169</v>
      </c>
      <c r="BY39" s="43">
        <f>Y39/Y136*100</f>
        <v>99.08163265306122</v>
      </c>
      <c r="BZ39" s="43">
        <f>Z39/Z136*100</f>
        <v>105.38071065989847</v>
      </c>
      <c r="CA39" s="43">
        <f>AA39/AA136*100</f>
        <v>99.698189134808842</v>
      </c>
      <c r="CB39" s="43">
        <f>AB39/AB136*100</f>
        <v>98.94128970163618</v>
      </c>
      <c r="CC39" s="43">
        <f>AC39/AC136*100</f>
        <v>102.43644067796609</v>
      </c>
      <c r="CD39" s="43">
        <f>AD39/AD136*100</f>
        <v>97.57045675413022</v>
      </c>
      <c r="CE39" s="43">
        <f>AE39/AE136*100</f>
        <v>102.00873362445415</v>
      </c>
      <c r="CF39" s="43">
        <f>AF39/AF136*100</f>
        <v>101.91204588910135</v>
      </c>
      <c r="CG39" s="43">
        <f>AG39/AG136*100</f>
        <v>97.215189873417714</v>
      </c>
      <c r="CH39" s="43">
        <f>AH39/AH136*100</f>
        <v>95.754290876242095</v>
      </c>
      <c r="CI39" s="43">
        <f>AI39/AI136*100</f>
        <v>102.56410256410255</v>
      </c>
      <c r="CJ39" s="43">
        <f>AJ39/AJ136*100</f>
        <v>90.363815142576215</v>
      </c>
    </row>
    <row r="40" spans="1:88">
      <c r="A40" s="8"/>
      <c r="B40" s="16"/>
      <c r="C40" s="15" t="s">
        <v>97</v>
      </c>
      <c r="D40" s="13">
        <v>107.7</v>
      </c>
      <c r="E40" s="13">
        <v>107.7</v>
      </c>
      <c r="F40" s="13">
        <v>103.7</v>
      </c>
      <c r="G40" s="13">
        <v>103.1</v>
      </c>
      <c r="H40" s="13">
        <v>107.3</v>
      </c>
      <c r="I40" s="13">
        <v>104.3</v>
      </c>
      <c r="J40" s="13">
        <v>101.1</v>
      </c>
      <c r="K40" s="13">
        <v>118.3</v>
      </c>
      <c r="L40" s="13">
        <v>119.2</v>
      </c>
      <c r="M40" s="13">
        <v>99.2</v>
      </c>
      <c r="N40" s="13">
        <v>101.5</v>
      </c>
      <c r="O40" s="13">
        <v>129.80000000000001</v>
      </c>
      <c r="P40" s="13">
        <v>99</v>
      </c>
      <c r="Q40" s="13">
        <v>106.3</v>
      </c>
      <c r="R40" s="13">
        <v>90.8</v>
      </c>
      <c r="S40" s="13">
        <v>103.8</v>
      </c>
      <c r="T40" s="13">
        <v>92.1</v>
      </c>
      <c r="U40" s="13">
        <v>105.9</v>
      </c>
      <c r="V40" s="13">
        <v>87.3</v>
      </c>
      <c r="W40" s="13">
        <v>107.1</v>
      </c>
      <c r="X40" s="13">
        <v>99.2</v>
      </c>
      <c r="Y40" s="13">
        <v>97.9</v>
      </c>
      <c r="Z40" s="13">
        <v>115.9</v>
      </c>
      <c r="AA40" s="13">
        <v>98.8</v>
      </c>
      <c r="AB40" s="13">
        <v>101.2</v>
      </c>
      <c r="AC40" s="25">
        <v>99.2</v>
      </c>
      <c r="AD40" s="25">
        <v>117</v>
      </c>
      <c r="AE40" s="25">
        <v>125.2</v>
      </c>
      <c r="AF40" s="25">
        <v>101.9</v>
      </c>
      <c r="AG40" s="25">
        <v>77.099999999999994</v>
      </c>
      <c r="AH40" s="25">
        <v>113.6</v>
      </c>
      <c r="AI40" s="25">
        <v>103.2</v>
      </c>
      <c r="AJ40" s="25">
        <v>109.7</v>
      </c>
      <c r="AK40" s="8"/>
      <c r="AL40" s="16"/>
      <c r="AM40" s="15" t="s">
        <v>97</v>
      </c>
      <c r="AN40" s="19">
        <v>107.7</v>
      </c>
      <c r="AO40" s="13">
        <v>109.5</v>
      </c>
      <c r="AP40" s="13">
        <v>113.5</v>
      </c>
      <c r="AQ40" s="13">
        <v>120</v>
      </c>
      <c r="AR40" s="13">
        <v>96.8</v>
      </c>
      <c r="AS40" s="13">
        <v>104</v>
      </c>
      <c r="AT40" s="13">
        <v>100.8</v>
      </c>
      <c r="AU40" s="13">
        <v>104.9</v>
      </c>
      <c r="AV40" s="13">
        <v>106.1</v>
      </c>
      <c r="AW40" s="13">
        <v>105.9</v>
      </c>
      <c r="AX40" s="13">
        <v>110.4</v>
      </c>
      <c r="AZ40" s="8"/>
      <c r="BA40" s="16"/>
      <c r="BB40" s="204" t="s">
        <v>97</v>
      </c>
      <c r="BC40" s="205">
        <f>D40/D137*100</f>
        <v>106.52818991097924</v>
      </c>
      <c r="BD40" s="205">
        <f>E40/E137*100</f>
        <v>106.52818991097924</v>
      </c>
      <c r="BE40" s="205">
        <f>F40/F137*100</f>
        <v>100.58195926285161</v>
      </c>
      <c r="BF40" s="205">
        <f>G40/G137*100</f>
        <v>99.517374517374506</v>
      </c>
      <c r="BG40" s="205">
        <f>H40/H137*100</f>
        <v>107.3</v>
      </c>
      <c r="BH40" s="205">
        <f>I40/I137*100</f>
        <v>108.87265135699373</v>
      </c>
      <c r="BI40" s="205">
        <f>J40/J137*100</f>
        <v>98.538011695906434</v>
      </c>
      <c r="BJ40" s="205">
        <f>K40/K137*100</f>
        <v>110.25163094128612</v>
      </c>
      <c r="BK40" s="205">
        <f>L40/L137*100</f>
        <v>110.78066914498142</v>
      </c>
      <c r="BL40" s="205">
        <f>N40/N137*100</f>
        <v>99.315068493150676</v>
      </c>
      <c r="BM40" s="205">
        <f>O40/O137*100</f>
        <v>111.32075471698116</v>
      </c>
      <c r="BN40" s="205" t="e">
        <f>#REF!/#REF!*100</f>
        <v>#REF!</v>
      </c>
      <c r="BO40" s="205" t="e">
        <f>#REF!/#REF!*100</f>
        <v>#REF!</v>
      </c>
      <c r="BP40" s="205">
        <f>P40/P137*100</f>
        <v>109.51327433628317</v>
      </c>
      <c r="BQ40" s="205">
        <f>Q40/Q137*100</f>
        <v>110.04140786749484</v>
      </c>
      <c r="BR40" s="205">
        <f>R40/R137*100</f>
        <v>109.13461538461537</v>
      </c>
      <c r="BS40" s="205">
        <f>S40/S137*100</f>
        <v>103.48953140578266</v>
      </c>
      <c r="BT40" s="205">
        <f>T40/T137*100</f>
        <v>98.502673796791441</v>
      </c>
      <c r="BU40" s="205">
        <f>U40/U137*100</f>
        <v>118.45637583892616</v>
      </c>
      <c r="BV40" s="205">
        <f>V40/V137*100</f>
        <v>95.828759604829855</v>
      </c>
      <c r="BW40" s="205">
        <f>W40/W137*100</f>
        <v>100.1870907390084</v>
      </c>
      <c r="BX40" s="205">
        <f>X40/X137*100</f>
        <v>99.299299299299292</v>
      </c>
      <c r="BY40" s="205">
        <f>Y40/Y137*100</f>
        <v>103.27004219409284</v>
      </c>
      <c r="BZ40" s="205">
        <f>Z40/Z137*100</f>
        <v>118.5071574642127</v>
      </c>
      <c r="CA40" s="205">
        <f>AA40/AA137*100</f>
        <v>100.10131712259371</v>
      </c>
      <c r="CB40" s="205">
        <f>AB40/AB137*100</f>
        <v>101.50451354062187</v>
      </c>
      <c r="CC40" s="205">
        <f>AC40/AC137*100</f>
        <v>103.22580645161293</v>
      </c>
      <c r="CD40" s="205">
        <f>AD40/AD137*100</f>
        <v>115.95639246778988</v>
      </c>
      <c r="CE40" s="205">
        <f>AE40/AE137*100</f>
        <v>102.12071778140294</v>
      </c>
      <c r="CF40" s="205">
        <f>AF40/AF137*100</f>
        <v>96.496212121212139</v>
      </c>
      <c r="CG40" s="205">
        <f>AG40/AG137*100</f>
        <v>100.52151238591915</v>
      </c>
      <c r="CH40" s="205">
        <f>AH40/AH137*100</f>
        <v>108.91658676893576</v>
      </c>
      <c r="CI40" s="205">
        <f>AI40/AI137*100</f>
        <v>104.45344129554657</v>
      </c>
      <c r="CJ40" s="205">
        <f>AJ40/AJ137*100</f>
        <v>103.68620037807183</v>
      </c>
    </row>
    <row r="41" spans="1:88">
      <c r="A41" s="8"/>
      <c r="B41" s="9" t="s">
        <v>109</v>
      </c>
      <c r="C41" s="8" t="s">
        <v>84</v>
      </c>
      <c r="D41" s="17">
        <v>97.2</v>
      </c>
      <c r="E41" s="17">
        <v>97.2</v>
      </c>
      <c r="F41" s="17">
        <v>103.9</v>
      </c>
      <c r="G41" s="17">
        <v>104.2</v>
      </c>
      <c r="H41" s="17">
        <v>102.3</v>
      </c>
      <c r="I41" s="17">
        <v>103.4</v>
      </c>
      <c r="J41" s="17">
        <v>101.6</v>
      </c>
      <c r="K41" s="17">
        <v>88.3</v>
      </c>
      <c r="L41" s="17">
        <v>87.9</v>
      </c>
      <c r="M41" s="17">
        <v>97.4</v>
      </c>
      <c r="N41" s="17">
        <v>107.6</v>
      </c>
      <c r="O41" s="17">
        <v>106.7</v>
      </c>
      <c r="P41" s="17">
        <v>92.5</v>
      </c>
      <c r="Q41" s="17">
        <v>103.7</v>
      </c>
      <c r="R41" s="17">
        <v>79.900000000000006</v>
      </c>
      <c r="S41" s="17">
        <v>102.8</v>
      </c>
      <c r="T41" s="17">
        <v>92.1</v>
      </c>
      <c r="U41" s="17">
        <v>105.3</v>
      </c>
      <c r="V41" s="17">
        <v>87.5</v>
      </c>
      <c r="W41" s="17">
        <v>106.8</v>
      </c>
      <c r="X41" s="17">
        <v>89</v>
      </c>
      <c r="Y41" s="17">
        <v>88</v>
      </c>
      <c r="Z41" s="17">
        <v>86.4</v>
      </c>
      <c r="AA41" s="17">
        <v>96.5</v>
      </c>
      <c r="AB41" s="17">
        <v>102.7</v>
      </c>
      <c r="AC41" s="18">
        <v>100</v>
      </c>
      <c r="AD41" s="18">
        <v>91.8</v>
      </c>
      <c r="AE41" s="18">
        <v>92.7</v>
      </c>
      <c r="AF41" s="18">
        <v>92.6</v>
      </c>
      <c r="AG41" s="18">
        <v>92.7</v>
      </c>
      <c r="AH41" s="18">
        <v>104.5</v>
      </c>
      <c r="AI41" s="18">
        <v>96.1</v>
      </c>
      <c r="AJ41" s="18">
        <v>95</v>
      </c>
      <c r="AK41" s="8"/>
      <c r="AL41" s="9" t="s">
        <v>109</v>
      </c>
      <c r="AM41" s="8" t="s">
        <v>84</v>
      </c>
      <c r="AN41" s="26">
        <v>97.2</v>
      </c>
      <c r="AO41" s="17">
        <v>94.7</v>
      </c>
      <c r="AP41" s="17">
        <v>99.9</v>
      </c>
      <c r="AQ41" s="17">
        <v>99.8</v>
      </c>
      <c r="AR41" s="17">
        <v>100.3</v>
      </c>
      <c r="AS41" s="17">
        <v>87.6</v>
      </c>
      <c r="AT41" s="17">
        <v>94.4</v>
      </c>
      <c r="AU41" s="17">
        <v>85.8</v>
      </c>
      <c r="AV41" s="17">
        <v>99.5</v>
      </c>
      <c r="AW41" s="17">
        <v>99.7</v>
      </c>
      <c r="AX41" s="17">
        <v>96.8</v>
      </c>
      <c r="AZ41" s="198" t="s">
        <v>82</v>
      </c>
      <c r="BA41" s="9" t="s">
        <v>109</v>
      </c>
      <c r="BB41" s="8" t="s">
        <v>84</v>
      </c>
      <c r="BC41" s="43">
        <f>D41/D138*100</f>
        <v>92.307692307692307</v>
      </c>
      <c r="BD41" s="43">
        <f>E41/E138*100</f>
        <v>92.307692307692307</v>
      </c>
      <c r="BE41" s="43">
        <f>F41/F138*100</f>
        <v>101.86274509803923</v>
      </c>
      <c r="BF41" s="43">
        <f>G41/G138*100</f>
        <v>101.460564751704</v>
      </c>
      <c r="BG41" s="43">
        <f>H41/H138*100</f>
        <v>102.19780219780219</v>
      </c>
      <c r="BH41" s="43">
        <f>I41/I138*100</f>
        <v>101.4720314033366</v>
      </c>
      <c r="BI41" s="43">
        <f>J41/J138*100</f>
        <v>92.531876138433518</v>
      </c>
      <c r="BJ41" s="43">
        <f>K41/K138*100</f>
        <v>85.231660231660229</v>
      </c>
      <c r="BK41" s="43">
        <f>L41/L138*100</f>
        <v>84.927536231884062</v>
      </c>
      <c r="BL41" s="43">
        <f>N41/N138*100</f>
        <v>94.138232720909883</v>
      </c>
      <c r="BM41" s="43">
        <f>O41/O138*100</f>
        <v>90.577249575551789</v>
      </c>
      <c r="BN41" s="43" t="e">
        <f>#REF!/#REF!*100</f>
        <v>#REF!</v>
      </c>
      <c r="BO41" s="43" t="e">
        <f>#REF!/#REF!*100</f>
        <v>#REF!</v>
      </c>
      <c r="BP41" s="43">
        <f>P41/P138*100</f>
        <v>99.036402569593136</v>
      </c>
      <c r="BQ41" s="43">
        <f>Q41/Q138*100</f>
        <v>102.06692913385828</v>
      </c>
      <c r="BR41" s="43">
        <f>R41/R138*100</f>
        <v>90.898748577929467</v>
      </c>
      <c r="BS41" s="43">
        <f>S41/S138*100</f>
        <v>93.539581437670606</v>
      </c>
      <c r="BT41" s="43">
        <f>T41/T138*100</f>
        <v>90.649606299212593</v>
      </c>
      <c r="BU41" s="43">
        <f>U41/U138*100</f>
        <v>103.74384236453203</v>
      </c>
      <c r="BV41" s="43">
        <f>V41/V138*100</f>
        <v>83.492366412213741</v>
      </c>
      <c r="BW41" s="43">
        <f>W41/W138*100</f>
        <v>105.32544378698223</v>
      </c>
      <c r="BX41" s="43">
        <f>X41/X138*100</f>
        <v>89.357429718875508</v>
      </c>
      <c r="BY41" s="43">
        <f>Y41/Y138*100</f>
        <v>89.068825910931182</v>
      </c>
      <c r="BZ41" s="43">
        <f>Z41/Z138*100</f>
        <v>83.883495145631073</v>
      </c>
      <c r="CA41" s="43">
        <f>AA41/AA138*100</f>
        <v>93.598448108632397</v>
      </c>
      <c r="CB41" s="43">
        <f>AB41/AB138*100</f>
        <v>95.357474466109565</v>
      </c>
      <c r="CC41" s="43">
        <f>AC41/AC138*100</f>
        <v>98.716683119447197</v>
      </c>
      <c r="CD41" s="43">
        <f>AD41/AD138*100</f>
        <v>99.891186071817188</v>
      </c>
      <c r="CE41" s="43">
        <f>AE41/AE138*100</f>
        <v>86.879100281162138</v>
      </c>
      <c r="CF41" s="43">
        <f>AF41/AF138*100</f>
        <v>91.956305858987093</v>
      </c>
      <c r="CG41" s="43">
        <f>AG41/AG138*100</f>
        <v>93.353474320241702</v>
      </c>
      <c r="CH41" s="43">
        <f>AH41/AH138*100</f>
        <v>97.028783658310118</v>
      </c>
      <c r="CI41" s="43">
        <f>AI41/AI138*100</f>
        <v>98.36233367451382</v>
      </c>
      <c r="CJ41" s="43">
        <f>AJ41/AJ138*100</f>
        <v>89.622641509433961</v>
      </c>
    </row>
    <row r="42" spans="1:88">
      <c r="A42" s="8"/>
      <c r="B42" s="9"/>
      <c r="C42" s="8" t="s">
        <v>86</v>
      </c>
      <c r="D42" s="17">
        <v>99.9</v>
      </c>
      <c r="E42" s="17">
        <v>99.9</v>
      </c>
      <c r="F42" s="17">
        <v>99.3</v>
      </c>
      <c r="G42" s="17">
        <v>98.3</v>
      </c>
      <c r="H42" s="17">
        <v>105.1</v>
      </c>
      <c r="I42" s="17">
        <v>100.8</v>
      </c>
      <c r="J42" s="17">
        <v>109.5</v>
      </c>
      <c r="K42" s="17">
        <v>96.7</v>
      </c>
      <c r="L42" s="17">
        <v>96.3</v>
      </c>
      <c r="M42" s="17">
        <v>104.5</v>
      </c>
      <c r="N42" s="17">
        <v>101.5</v>
      </c>
      <c r="O42" s="17">
        <v>106.7</v>
      </c>
      <c r="P42" s="17">
        <v>96.4</v>
      </c>
      <c r="Q42" s="17">
        <v>103.3</v>
      </c>
      <c r="R42" s="17">
        <v>88.6</v>
      </c>
      <c r="S42" s="17">
        <v>100.3</v>
      </c>
      <c r="T42" s="17">
        <v>100.1</v>
      </c>
      <c r="U42" s="17">
        <v>100.5</v>
      </c>
      <c r="V42" s="17">
        <v>99.9</v>
      </c>
      <c r="W42" s="17">
        <v>92.9</v>
      </c>
      <c r="X42" s="17">
        <v>94.7</v>
      </c>
      <c r="Y42" s="17">
        <v>91.6</v>
      </c>
      <c r="Z42" s="17">
        <v>93.6</v>
      </c>
      <c r="AA42" s="17">
        <v>95.5</v>
      </c>
      <c r="AB42" s="17">
        <v>90.8</v>
      </c>
      <c r="AC42" s="18">
        <v>99.5</v>
      </c>
      <c r="AD42" s="18">
        <v>110.3</v>
      </c>
      <c r="AE42" s="18">
        <v>95.4</v>
      </c>
      <c r="AF42" s="18">
        <v>96.5</v>
      </c>
      <c r="AG42" s="18">
        <v>97.9</v>
      </c>
      <c r="AH42" s="18">
        <v>101.9</v>
      </c>
      <c r="AI42" s="18">
        <v>93.6</v>
      </c>
      <c r="AJ42" s="18">
        <v>103.1</v>
      </c>
      <c r="AK42" s="8"/>
      <c r="AL42" s="9"/>
      <c r="AM42" s="8" t="s">
        <v>86</v>
      </c>
      <c r="AN42" s="19">
        <v>99.9</v>
      </c>
      <c r="AO42" s="17">
        <v>100.1</v>
      </c>
      <c r="AP42" s="17">
        <v>104.1</v>
      </c>
      <c r="AQ42" s="17">
        <v>104.4</v>
      </c>
      <c r="AR42" s="17">
        <v>103.3</v>
      </c>
      <c r="AS42" s="17">
        <v>94.7</v>
      </c>
      <c r="AT42" s="17">
        <v>90.8</v>
      </c>
      <c r="AU42" s="17">
        <v>95.8</v>
      </c>
      <c r="AV42" s="17">
        <v>99.7</v>
      </c>
      <c r="AW42" s="17">
        <v>99.7</v>
      </c>
      <c r="AX42" s="17">
        <v>99.7</v>
      </c>
      <c r="AZ42" s="47" t="s">
        <v>327</v>
      </c>
      <c r="BA42" s="9"/>
      <c r="BB42" s="8" t="s">
        <v>86</v>
      </c>
      <c r="BC42" s="43">
        <f>D42/D139*100</f>
        <v>98.326771653543318</v>
      </c>
      <c r="BD42" s="43">
        <f>E42/E139*100</f>
        <v>98.326771653543318</v>
      </c>
      <c r="BE42" s="43">
        <f>F42/F139*100</f>
        <v>96.972656249999986</v>
      </c>
      <c r="BF42" s="43">
        <f>G42/G139*100</f>
        <v>95.622568093385212</v>
      </c>
      <c r="BG42" s="43">
        <f>H42/H139*100</f>
        <v>103.24165029469548</v>
      </c>
      <c r="BH42" s="43">
        <f>I42/I139*100</f>
        <v>100.69930069930071</v>
      </c>
      <c r="BI42" s="43">
        <f>J42/J139*100</f>
        <v>100.18298261665142</v>
      </c>
      <c r="BJ42" s="43">
        <f>K42/K139*100</f>
        <v>92.980769230769226</v>
      </c>
      <c r="BK42" s="43">
        <f>L42/L139*100</f>
        <v>92.953667953667946</v>
      </c>
      <c r="BL42" s="43">
        <f>N42/N139*100</f>
        <v>97.59615384615384</v>
      </c>
      <c r="BM42" s="43">
        <f>O42/O139*100</f>
        <v>100.75542965061379</v>
      </c>
      <c r="BN42" s="43" t="e">
        <f>#REF!/#REF!*100</f>
        <v>#REF!</v>
      </c>
      <c r="BO42" s="43" t="e">
        <f>#REF!/#REF!*100</f>
        <v>#REF!</v>
      </c>
      <c r="BP42" s="43">
        <f>P42/P139*100</f>
        <v>104.89662676822633</v>
      </c>
      <c r="BQ42" s="43">
        <f>Q42/Q139*100</f>
        <v>104.97967479674797</v>
      </c>
      <c r="BR42" s="43">
        <f>R42/R139*100</f>
        <v>105.35077288941737</v>
      </c>
      <c r="BS42" s="43">
        <f>S42/S139*100</f>
        <v>99.110671936758891</v>
      </c>
      <c r="BT42" s="43">
        <f>T42/T139*100</f>
        <v>96.065259117082519</v>
      </c>
      <c r="BU42" s="43">
        <f>U42/U139*100</f>
        <v>95.170454545454547</v>
      </c>
      <c r="BV42" s="43">
        <f>V42/V139*100</f>
        <v>101.42131979695432</v>
      </c>
      <c r="BW42" s="43">
        <f>W42/W139*100</f>
        <v>91.707798617966446</v>
      </c>
      <c r="BX42" s="43">
        <f>X42/X139*100</f>
        <v>94.228855721393032</v>
      </c>
      <c r="BY42" s="43">
        <f>Y42/Y139*100</f>
        <v>93.089430894308933</v>
      </c>
      <c r="BZ42" s="43">
        <f>Z42/Z139*100</f>
        <v>95.315682281059054</v>
      </c>
      <c r="CA42" s="43">
        <f>AA42/AA139*100</f>
        <v>95.69138276553106</v>
      </c>
      <c r="CB42" s="43">
        <f>AB42/AB139*100</f>
        <v>89.812067260138491</v>
      </c>
      <c r="CC42" s="43">
        <f>AC42/AC139*100</f>
        <v>99.202392821535398</v>
      </c>
      <c r="CD42" s="43">
        <f>AD42/AD139*100</f>
        <v>105.34861509073544</v>
      </c>
      <c r="CE42" s="43">
        <f>AE42/AE139*100</f>
        <v>90.598290598290603</v>
      </c>
      <c r="CF42" s="43">
        <f>AF42/AF139*100</f>
        <v>97.573306370070782</v>
      </c>
      <c r="CG42" s="43">
        <f>AG42/AG139*100</f>
        <v>100.72016460905351</v>
      </c>
      <c r="CH42" s="43">
        <f>AH42/AH139*100</f>
        <v>99.41463414634147</v>
      </c>
      <c r="CI42" s="43">
        <f>AI42/AI139*100</f>
        <v>96</v>
      </c>
      <c r="CJ42" s="43">
        <f>AJ42/AJ139*100</f>
        <v>96.175373134328339</v>
      </c>
    </row>
    <row r="43" spans="1:88">
      <c r="A43" s="8"/>
      <c r="B43" s="9"/>
      <c r="C43" s="8" t="s">
        <v>88</v>
      </c>
      <c r="D43" s="17">
        <v>121.4</v>
      </c>
      <c r="E43" s="17">
        <v>121.4</v>
      </c>
      <c r="F43" s="17">
        <v>105.4</v>
      </c>
      <c r="G43" s="17">
        <v>105.7</v>
      </c>
      <c r="H43" s="17">
        <v>104.3</v>
      </c>
      <c r="I43" s="17">
        <v>106.6</v>
      </c>
      <c r="J43" s="17">
        <v>127.2</v>
      </c>
      <c r="K43" s="17">
        <v>163</v>
      </c>
      <c r="L43" s="17">
        <v>164.7</v>
      </c>
      <c r="M43" s="17">
        <v>123.7</v>
      </c>
      <c r="N43" s="17">
        <v>108.5</v>
      </c>
      <c r="O43" s="17">
        <v>156.1</v>
      </c>
      <c r="P43" s="17">
        <v>112.8</v>
      </c>
      <c r="Q43" s="17">
        <v>105.8</v>
      </c>
      <c r="R43" s="17">
        <v>120.7</v>
      </c>
      <c r="S43" s="17">
        <v>101</v>
      </c>
      <c r="T43" s="17">
        <v>108</v>
      </c>
      <c r="U43" s="17">
        <v>109.1</v>
      </c>
      <c r="V43" s="17">
        <v>107.6</v>
      </c>
      <c r="W43" s="17">
        <v>103.1</v>
      </c>
      <c r="X43" s="17">
        <v>107.7</v>
      </c>
      <c r="Y43" s="17">
        <v>100.6</v>
      </c>
      <c r="Z43" s="17">
        <v>109.4</v>
      </c>
      <c r="AA43" s="17">
        <v>104.8</v>
      </c>
      <c r="AB43" s="17">
        <v>104.4</v>
      </c>
      <c r="AC43" s="18">
        <v>101.8</v>
      </c>
      <c r="AD43" s="18">
        <v>105.2</v>
      </c>
      <c r="AE43" s="18">
        <v>114.8</v>
      </c>
      <c r="AF43" s="18">
        <v>106.5</v>
      </c>
      <c r="AG43" s="18">
        <v>99.6</v>
      </c>
      <c r="AH43" s="18">
        <v>112.6</v>
      </c>
      <c r="AI43" s="18">
        <v>89.9</v>
      </c>
      <c r="AJ43" s="18">
        <v>145</v>
      </c>
      <c r="AK43" s="8"/>
      <c r="AL43" s="9"/>
      <c r="AM43" s="8" t="s">
        <v>88</v>
      </c>
      <c r="AN43" s="19">
        <v>121.4</v>
      </c>
      <c r="AO43" s="17">
        <v>129.30000000000001</v>
      </c>
      <c r="AP43" s="17">
        <v>145.1</v>
      </c>
      <c r="AQ43" s="17">
        <v>159.19999999999999</v>
      </c>
      <c r="AR43" s="17">
        <v>109</v>
      </c>
      <c r="AS43" s="17">
        <v>107.9</v>
      </c>
      <c r="AT43" s="17">
        <v>100.1</v>
      </c>
      <c r="AU43" s="17">
        <v>110</v>
      </c>
      <c r="AV43" s="17">
        <v>113.9</v>
      </c>
      <c r="AW43" s="17">
        <v>114</v>
      </c>
      <c r="AX43" s="17">
        <v>110.9</v>
      </c>
      <c r="AZ43" s="47" t="s">
        <v>87</v>
      </c>
      <c r="BA43" s="9"/>
      <c r="BB43" s="200" t="s">
        <v>88</v>
      </c>
      <c r="BC43" s="201">
        <f>D43/D140*100</f>
        <v>119.72386587771202</v>
      </c>
      <c r="BD43" s="201">
        <f>E43/E140*100</f>
        <v>119.72386587771202</v>
      </c>
      <c r="BE43" s="201">
        <f>F43/F140*100</f>
        <v>106.25</v>
      </c>
      <c r="BF43" s="201">
        <f>G43/G140*100</f>
        <v>105.48902195608783</v>
      </c>
      <c r="BG43" s="201">
        <f>H43/H140*100</f>
        <v>109.78947368421052</v>
      </c>
      <c r="BH43" s="201">
        <f>I43/I140*100</f>
        <v>105.85898709036744</v>
      </c>
      <c r="BI43" s="201">
        <f>J43/J140*100</f>
        <v>116.80440771349862</v>
      </c>
      <c r="BJ43" s="201">
        <f>K43/K140*100</f>
        <v>146.84684684684686</v>
      </c>
      <c r="BK43" s="201">
        <f>L43/L140*100</f>
        <v>147.97843665768193</v>
      </c>
      <c r="BL43" s="201">
        <f>N43/N140*100</f>
        <v>106.58153241650294</v>
      </c>
      <c r="BM43" s="201">
        <f>O43/O140*100</f>
        <v>152.59042033235582</v>
      </c>
      <c r="BN43" s="201" t="e">
        <f>#REF!/#REF!*100</f>
        <v>#REF!</v>
      </c>
      <c r="BO43" s="201" t="e">
        <f>#REF!/#REF!*100</f>
        <v>#REF!</v>
      </c>
      <c r="BP43" s="201">
        <f>P43/P140*100</f>
        <v>111.57270029673592</v>
      </c>
      <c r="BQ43" s="201">
        <f>Q43/Q140*100</f>
        <v>103.21951219512195</v>
      </c>
      <c r="BR43" s="201">
        <f>R43/R140*100</f>
        <v>123.4151329243354</v>
      </c>
      <c r="BS43" s="201">
        <f>S43/S140*100</f>
        <v>103.90946502057612</v>
      </c>
      <c r="BT43" s="201">
        <f>T43/T140*100</f>
        <v>109.97963340122199</v>
      </c>
      <c r="BU43" s="201">
        <f>U43/U140*100</f>
        <v>112.82316442605998</v>
      </c>
      <c r="BV43" s="201">
        <f>V43/V140*100</f>
        <v>114.71215351812367</v>
      </c>
      <c r="BW43" s="201">
        <f>W43/W140*100</f>
        <v>99.325626204238915</v>
      </c>
      <c r="BX43" s="201">
        <f>X43/X140*100</f>
        <v>109.22920892494929</v>
      </c>
      <c r="BY43" s="201">
        <f>Y43/Y140*100</f>
        <v>106.23020063357971</v>
      </c>
      <c r="BZ43" s="201">
        <f>Z43/Z140*100</f>
        <v>112.43576567317575</v>
      </c>
      <c r="CA43" s="201">
        <f>AA43/AA140*100</f>
        <v>107.7081192189106</v>
      </c>
      <c r="CB43" s="201">
        <f>AB43/AB140*100</f>
        <v>103.36633663366337</v>
      </c>
      <c r="CC43" s="201">
        <f>AC43/AC140*100</f>
        <v>102.20883534136547</v>
      </c>
      <c r="CD43" s="201">
        <f>AD43/AD140*100</f>
        <v>111.32275132275133</v>
      </c>
      <c r="CE43" s="201">
        <f>AE43/AE140*100</f>
        <v>112.54901960784314</v>
      </c>
      <c r="CF43" s="201">
        <f>AF43/AF140*100</f>
        <v>112.10526315789473</v>
      </c>
      <c r="CG43" s="201">
        <f>AG43/AG140*100</f>
        <v>103.53430353430353</v>
      </c>
      <c r="CH43" s="201">
        <f>AH43/AH140*100</f>
        <v>121.20559741657695</v>
      </c>
      <c r="CI43" s="201">
        <f>AI43/AI140*100</f>
        <v>93.160621761658035</v>
      </c>
      <c r="CJ43" s="201">
        <f>AJ43/AJ140*100</f>
        <v>134.88372093023256</v>
      </c>
    </row>
    <row r="44" spans="1:88">
      <c r="A44" s="8"/>
      <c r="B44" s="9"/>
      <c r="C44" s="8" t="s">
        <v>89</v>
      </c>
      <c r="D44" s="17">
        <v>95.5</v>
      </c>
      <c r="E44" s="17">
        <v>95.5</v>
      </c>
      <c r="F44" s="17">
        <v>92.9</v>
      </c>
      <c r="G44" s="17">
        <v>91.9</v>
      </c>
      <c r="H44" s="17">
        <v>98.2</v>
      </c>
      <c r="I44" s="17">
        <v>97.1</v>
      </c>
      <c r="J44" s="17">
        <v>101.9</v>
      </c>
      <c r="K44" s="17">
        <v>79.5</v>
      </c>
      <c r="L44" s="17">
        <v>78.900000000000006</v>
      </c>
      <c r="M44" s="17">
        <v>93.7</v>
      </c>
      <c r="N44" s="17">
        <v>97.3</v>
      </c>
      <c r="O44" s="17">
        <v>78.900000000000006</v>
      </c>
      <c r="P44" s="17">
        <v>95.7</v>
      </c>
      <c r="Q44" s="17">
        <v>92.5</v>
      </c>
      <c r="R44" s="17">
        <v>99.4</v>
      </c>
      <c r="S44" s="17">
        <v>94.2</v>
      </c>
      <c r="T44" s="17">
        <v>105.8</v>
      </c>
      <c r="U44" s="17">
        <v>99.8</v>
      </c>
      <c r="V44" s="17">
        <v>107.9</v>
      </c>
      <c r="W44" s="17">
        <v>102.8</v>
      </c>
      <c r="X44" s="17">
        <v>106</v>
      </c>
      <c r="Y44" s="17">
        <v>102.1</v>
      </c>
      <c r="Z44" s="17">
        <v>107.4</v>
      </c>
      <c r="AA44" s="17">
        <v>103.9</v>
      </c>
      <c r="AB44" s="17">
        <v>102.6</v>
      </c>
      <c r="AC44" s="18">
        <v>99.2</v>
      </c>
      <c r="AD44" s="18">
        <v>96.2</v>
      </c>
      <c r="AE44" s="18">
        <v>100.9</v>
      </c>
      <c r="AF44" s="18">
        <v>107.1</v>
      </c>
      <c r="AG44" s="18">
        <v>105.2</v>
      </c>
      <c r="AH44" s="18">
        <v>102.1</v>
      </c>
      <c r="AI44" s="18">
        <v>103.8</v>
      </c>
      <c r="AJ44" s="18">
        <v>90.7</v>
      </c>
      <c r="AK44" s="8"/>
      <c r="AL44" s="9"/>
      <c r="AM44" s="8" t="s">
        <v>89</v>
      </c>
      <c r="AN44" s="19">
        <v>95.5</v>
      </c>
      <c r="AO44" s="17">
        <v>95.7</v>
      </c>
      <c r="AP44" s="17">
        <v>89.4</v>
      </c>
      <c r="AQ44" s="17">
        <v>86.3</v>
      </c>
      <c r="AR44" s="17">
        <v>97.4</v>
      </c>
      <c r="AS44" s="17">
        <v>104.2</v>
      </c>
      <c r="AT44" s="17">
        <v>89.5</v>
      </c>
      <c r="AU44" s="17">
        <v>108.2</v>
      </c>
      <c r="AV44" s="17">
        <v>95.5</v>
      </c>
      <c r="AW44" s="17">
        <v>95</v>
      </c>
      <c r="AX44" s="17">
        <v>105.4</v>
      </c>
      <c r="AZ44" s="47" t="s">
        <v>330</v>
      </c>
      <c r="BA44" s="9"/>
      <c r="BB44" s="8" t="s">
        <v>89</v>
      </c>
      <c r="BC44" s="43">
        <f>D44/D141*100</f>
        <v>96.464646464646464</v>
      </c>
      <c r="BD44" s="43">
        <f>E44/E141*100</f>
        <v>96.464646464646464</v>
      </c>
      <c r="BE44" s="43">
        <f>F44/F141*100</f>
        <v>95.087001023541461</v>
      </c>
      <c r="BF44" s="43">
        <f>G44/G141*100</f>
        <v>93.394308943089428</v>
      </c>
      <c r="BG44" s="43">
        <f>H44/H141*100</f>
        <v>104.57933972310968</v>
      </c>
      <c r="BH44" s="43">
        <f>I44/I141*100</f>
        <v>98.080808080808083</v>
      </c>
      <c r="BI44" s="43">
        <f>J44/J141*100</f>
        <v>99.028182701652085</v>
      </c>
      <c r="BJ44" s="43">
        <f>K44/K141*100</f>
        <v>87.362637362637358</v>
      </c>
      <c r="BK44" s="43">
        <f>L44/L141*100</f>
        <v>87.0860927152318</v>
      </c>
      <c r="BL44" s="43">
        <f>N44/N141*100</f>
        <v>95.019531249999986</v>
      </c>
      <c r="BM44" s="43">
        <f>O44/O141*100</f>
        <v>81.931464174454831</v>
      </c>
      <c r="BN44" s="43" t="e">
        <f>#REF!/#REF!*100</f>
        <v>#REF!</v>
      </c>
      <c r="BO44" s="43" t="e">
        <f>#REF!/#REF!*100</f>
        <v>#REF!</v>
      </c>
      <c r="BP44" s="43">
        <f>P44/P141*100</f>
        <v>94.471865745310964</v>
      </c>
      <c r="BQ44" s="43">
        <f>Q44/Q141*100</f>
        <v>91.674925668979185</v>
      </c>
      <c r="BR44" s="43">
        <f>R44/R141*100</f>
        <v>99.102691924227329</v>
      </c>
      <c r="BS44" s="43">
        <f>S44/S141*100</f>
        <v>100</v>
      </c>
      <c r="BT44" s="43">
        <f>T44/T141*100</f>
        <v>105.9059059059059</v>
      </c>
      <c r="BU44" s="43">
        <f>U44/U141*100</f>
        <v>100</v>
      </c>
      <c r="BV44" s="43">
        <f>V44/V141*100</f>
        <v>109.32117527862208</v>
      </c>
      <c r="BW44" s="43">
        <f>W44/W141*100</f>
        <v>101.78217821782178</v>
      </c>
      <c r="BX44" s="43">
        <f>X44/X141*100</f>
        <v>105.89410589410591</v>
      </c>
      <c r="BY44" s="43">
        <f>Y44/Y141*100</f>
        <v>103.23559150657229</v>
      </c>
      <c r="BZ44" s="43">
        <f>Z44/Z141*100</f>
        <v>108.1570996978852</v>
      </c>
      <c r="CA44" s="43">
        <f>AA44/AA141*100</f>
        <v>103.38308457711443</v>
      </c>
      <c r="CB44" s="43">
        <f>AB44/AB141*100</f>
        <v>103.53178607467204</v>
      </c>
      <c r="CC44" s="43">
        <f>AC44/AC141*100</f>
        <v>99.899295065458219</v>
      </c>
      <c r="CD44" s="43">
        <f>AD44/AD141*100</f>
        <v>99.689119170984469</v>
      </c>
      <c r="CE44" s="43">
        <f>AE44/AE141*100</f>
        <v>97.299903567984572</v>
      </c>
      <c r="CF44" s="43">
        <f>AF44/AF141*100</f>
        <v>105.51724137931033</v>
      </c>
      <c r="CG44" s="43">
        <f>AG44/AG141*100</f>
        <v>104.99001996007983</v>
      </c>
      <c r="CH44" s="43">
        <f>AH44/AH141*100</f>
        <v>100.88932806324109</v>
      </c>
      <c r="CI44" s="43">
        <f>AI44/AI141*100</f>
        <v>102.16535433070865</v>
      </c>
      <c r="CJ44" s="43">
        <f>AJ44/AJ141*100</f>
        <v>93.795243019648396</v>
      </c>
    </row>
    <row r="45" spans="1:88">
      <c r="A45" s="8"/>
      <c r="B45" s="9"/>
      <c r="C45" s="8" t="s">
        <v>90</v>
      </c>
      <c r="D45" s="17">
        <v>91.3</v>
      </c>
      <c r="E45" s="17">
        <v>91.3</v>
      </c>
      <c r="F45" s="17">
        <v>104</v>
      </c>
      <c r="G45" s="17">
        <v>105.1</v>
      </c>
      <c r="H45" s="17">
        <v>97.9</v>
      </c>
      <c r="I45" s="17">
        <v>82.9</v>
      </c>
      <c r="J45" s="17">
        <v>99.2</v>
      </c>
      <c r="K45" s="17">
        <v>90.2</v>
      </c>
      <c r="L45" s="17">
        <v>90.6</v>
      </c>
      <c r="M45" s="17">
        <v>79.099999999999994</v>
      </c>
      <c r="N45" s="17">
        <v>95.6</v>
      </c>
      <c r="O45" s="17">
        <v>80.3</v>
      </c>
      <c r="P45" s="17">
        <v>87.9</v>
      </c>
      <c r="Q45" s="17">
        <v>80.5</v>
      </c>
      <c r="R45" s="17">
        <v>96.1</v>
      </c>
      <c r="S45" s="17">
        <v>83.3</v>
      </c>
      <c r="T45" s="17">
        <v>97</v>
      </c>
      <c r="U45" s="17">
        <v>97.8</v>
      </c>
      <c r="V45" s="17">
        <v>96.7</v>
      </c>
      <c r="W45" s="17">
        <v>96.8</v>
      </c>
      <c r="X45" s="17">
        <v>91.8</v>
      </c>
      <c r="Y45" s="17">
        <v>91.9</v>
      </c>
      <c r="Z45" s="17">
        <v>92.7</v>
      </c>
      <c r="AA45" s="17">
        <v>94.4</v>
      </c>
      <c r="AB45" s="17">
        <v>99</v>
      </c>
      <c r="AC45" s="18">
        <v>101.9</v>
      </c>
      <c r="AD45" s="18">
        <v>80.7</v>
      </c>
      <c r="AE45" s="18">
        <v>85.5</v>
      </c>
      <c r="AF45" s="18">
        <v>92.3</v>
      </c>
      <c r="AG45" s="18">
        <v>93.9</v>
      </c>
      <c r="AH45" s="18">
        <v>87.4</v>
      </c>
      <c r="AI45" s="18">
        <v>92.3</v>
      </c>
      <c r="AJ45" s="18">
        <v>94.7</v>
      </c>
      <c r="AK45" s="8"/>
      <c r="AL45" s="9"/>
      <c r="AM45" s="8" t="s">
        <v>90</v>
      </c>
      <c r="AN45" s="19">
        <v>91.3</v>
      </c>
      <c r="AO45" s="17">
        <v>88.8</v>
      </c>
      <c r="AP45" s="17">
        <v>86.6</v>
      </c>
      <c r="AQ45" s="17">
        <v>87.7</v>
      </c>
      <c r="AR45" s="17">
        <v>83.9</v>
      </c>
      <c r="AS45" s="17">
        <v>91.8</v>
      </c>
      <c r="AT45" s="17">
        <v>81.5</v>
      </c>
      <c r="AU45" s="17">
        <v>94.7</v>
      </c>
      <c r="AV45" s="17">
        <v>93.7</v>
      </c>
      <c r="AW45" s="17">
        <v>93.9</v>
      </c>
      <c r="AX45" s="17">
        <v>90.5</v>
      </c>
      <c r="AZ45" s="202" t="s">
        <v>115</v>
      </c>
      <c r="BA45" s="9"/>
      <c r="BB45" s="8" t="s">
        <v>90</v>
      </c>
      <c r="BC45" s="43">
        <f>D45/D142*100</f>
        <v>90.575396825396822</v>
      </c>
      <c r="BD45" s="43">
        <f>E45/E142*100</f>
        <v>90.575396825396822</v>
      </c>
      <c r="BE45" s="43">
        <f>F45/F142*100</f>
        <v>102.36220472440945</v>
      </c>
      <c r="BF45" s="43">
        <f>G45/G142*100</f>
        <v>103.1403336604514</v>
      </c>
      <c r="BG45" s="43">
        <f>H45/H142*100</f>
        <v>97.997997997997999</v>
      </c>
      <c r="BH45" s="43">
        <f>I45/I142*100</f>
        <v>85.463917525773198</v>
      </c>
      <c r="BI45" s="43">
        <f>J45/J142*100</f>
        <v>91.936978683966629</v>
      </c>
      <c r="BJ45" s="43">
        <f>K45/K142*100</f>
        <v>81.481481481481481</v>
      </c>
      <c r="BK45" s="43">
        <f>L45/L142*100</f>
        <v>81.328545780969478</v>
      </c>
      <c r="BL45" s="43">
        <f>N45/N142*100</f>
        <v>96.468213925327944</v>
      </c>
      <c r="BM45" s="43">
        <f>O45/O142*100</f>
        <v>81.440162271805278</v>
      </c>
      <c r="BN45" s="43" t="e">
        <f>#REF!/#REF!*100</f>
        <v>#REF!</v>
      </c>
      <c r="BO45" s="43" t="e">
        <f>#REF!/#REF!*100</f>
        <v>#REF!</v>
      </c>
      <c r="BP45" s="43">
        <f>P45/P142*100</f>
        <v>87.81218781218783</v>
      </c>
      <c r="BQ45" s="43">
        <f>Q45/Q142*100</f>
        <v>81.975560081466398</v>
      </c>
      <c r="BR45" s="43">
        <f>R45/R142*100</f>
        <v>95.148514851485146</v>
      </c>
      <c r="BS45" s="43">
        <f>S45/S142*100</f>
        <v>87.225130890052355</v>
      </c>
      <c r="BT45" s="43">
        <f>T45/T142*100</f>
        <v>97.683786505538777</v>
      </c>
      <c r="BU45" s="43">
        <f>U45/U142*100</f>
        <v>96.735905044510389</v>
      </c>
      <c r="BV45" s="43">
        <f>V45/V142*100</f>
        <v>97.97365754812563</v>
      </c>
      <c r="BW45" s="43">
        <f>W45/W142*100</f>
        <v>98.977505112474446</v>
      </c>
      <c r="BX45" s="43">
        <f>X45/X142*100</f>
        <v>94.15384615384616</v>
      </c>
      <c r="BY45" s="43">
        <f>Y45/Y142*100</f>
        <v>92.734611503531795</v>
      </c>
      <c r="BZ45" s="43">
        <f>Z45/Z142*100</f>
        <v>92.885771543086179</v>
      </c>
      <c r="CA45" s="43">
        <f>AA45/AA142*100</f>
        <v>94.4</v>
      </c>
      <c r="CB45" s="43">
        <f>AB45/AB142*100</f>
        <v>97.922848664688431</v>
      </c>
      <c r="CC45" s="43">
        <f>AC45/AC142*100</f>
        <v>93.486238532110093</v>
      </c>
      <c r="CD45" s="43">
        <f>AD45/AD142*100</f>
        <v>80.378486055776889</v>
      </c>
      <c r="CE45" s="43">
        <f>AE45/AE142*100</f>
        <v>89.905362776025243</v>
      </c>
      <c r="CF45" s="43">
        <f>AF45/AF142*100</f>
        <v>93.04435483870968</v>
      </c>
      <c r="CG45" s="43">
        <f>AG45/AG142*100</f>
        <v>95.040485829959522</v>
      </c>
      <c r="CH45" s="43">
        <f>AH45/AH142*100</f>
        <v>85.434995112414484</v>
      </c>
      <c r="CI45" s="43">
        <f>AI45/AI142*100</f>
        <v>93.326592517694635</v>
      </c>
      <c r="CJ45" s="43">
        <f>AJ45/AJ142*100</f>
        <v>86.801099908340987</v>
      </c>
    </row>
    <row r="46" spans="1:88">
      <c r="A46" s="8"/>
      <c r="B46" s="9"/>
      <c r="C46" s="8" t="s">
        <v>91</v>
      </c>
      <c r="D46" s="17">
        <v>103.2</v>
      </c>
      <c r="E46" s="17">
        <v>103.2</v>
      </c>
      <c r="F46" s="17">
        <v>101.4</v>
      </c>
      <c r="G46" s="17">
        <v>99.5</v>
      </c>
      <c r="H46" s="17">
        <v>111.4</v>
      </c>
      <c r="I46" s="17">
        <v>96.2</v>
      </c>
      <c r="J46" s="17">
        <v>103.4</v>
      </c>
      <c r="K46" s="17">
        <v>109.8</v>
      </c>
      <c r="L46" s="17">
        <v>110.3</v>
      </c>
      <c r="M46" s="17">
        <v>97.6</v>
      </c>
      <c r="N46" s="17">
        <v>99.4</v>
      </c>
      <c r="O46" s="17">
        <v>105.1</v>
      </c>
      <c r="P46" s="17">
        <v>95.1</v>
      </c>
      <c r="Q46" s="17">
        <v>93.7</v>
      </c>
      <c r="R46" s="17">
        <v>96.8</v>
      </c>
      <c r="S46" s="17">
        <v>91.3</v>
      </c>
      <c r="T46" s="17">
        <v>110.1</v>
      </c>
      <c r="U46" s="17">
        <v>96.5</v>
      </c>
      <c r="V46" s="17">
        <v>114.8</v>
      </c>
      <c r="W46" s="17">
        <v>85.6</v>
      </c>
      <c r="X46" s="17">
        <v>108.3</v>
      </c>
      <c r="Y46" s="17">
        <v>108.3</v>
      </c>
      <c r="Z46" s="17">
        <v>104</v>
      </c>
      <c r="AA46" s="17">
        <v>100.6</v>
      </c>
      <c r="AB46" s="17">
        <v>93.5</v>
      </c>
      <c r="AC46" s="18">
        <v>100.6</v>
      </c>
      <c r="AD46" s="18">
        <v>107.1</v>
      </c>
      <c r="AE46" s="18">
        <v>102.9</v>
      </c>
      <c r="AF46" s="18">
        <v>104.7</v>
      </c>
      <c r="AG46" s="18">
        <v>104.6</v>
      </c>
      <c r="AH46" s="18">
        <v>99.1</v>
      </c>
      <c r="AI46" s="18">
        <v>104.4</v>
      </c>
      <c r="AJ46" s="18">
        <v>106.6</v>
      </c>
      <c r="AK46" s="8"/>
      <c r="AL46" s="9"/>
      <c r="AM46" s="8" t="s">
        <v>91</v>
      </c>
      <c r="AN46" s="19">
        <v>103.2</v>
      </c>
      <c r="AO46" s="17">
        <v>103.7</v>
      </c>
      <c r="AP46" s="17">
        <v>102.1</v>
      </c>
      <c r="AQ46" s="17">
        <v>104.8</v>
      </c>
      <c r="AR46" s="17">
        <v>95</v>
      </c>
      <c r="AS46" s="17">
        <v>106</v>
      </c>
      <c r="AT46" s="17">
        <v>92.4</v>
      </c>
      <c r="AU46" s="17">
        <v>109.8</v>
      </c>
      <c r="AV46" s="17">
        <v>102.5</v>
      </c>
      <c r="AW46" s="17">
        <v>102.5</v>
      </c>
      <c r="AX46" s="17">
        <v>103.4</v>
      </c>
      <c r="AZ46" s="47" t="s">
        <v>116</v>
      </c>
      <c r="BA46" s="9"/>
      <c r="BB46" s="8" t="s">
        <v>91</v>
      </c>
      <c r="BC46" s="43">
        <f>D46/D143*100</f>
        <v>105.62947799385876</v>
      </c>
      <c r="BD46" s="43">
        <f>E46/E143*100</f>
        <v>105.62947799385876</v>
      </c>
      <c r="BE46" s="43">
        <f>F46/F143*100</f>
        <v>100.8955223880597</v>
      </c>
      <c r="BF46" s="43">
        <f>G46/G143*100</f>
        <v>99.5995995995996</v>
      </c>
      <c r="BG46" s="43">
        <f>H46/H143*100</f>
        <v>108.6829268292683</v>
      </c>
      <c r="BH46" s="43">
        <f>I46/I143*100</f>
        <v>99.07312049433574</v>
      </c>
      <c r="BI46" s="43">
        <f>J46/J143*100</f>
        <v>111.30247578040904</v>
      </c>
      <c r="BJ46" s="43">
        <f>K46/K143*100</f>
        <v>109.3625498007968</v>
      </c>
      <c r="BK46" s="43">
        <f>L46/L143*100</f>
        <v>109.64214711729623</v>
      </c>
      <c r="BL46" s="43">
        <f>N46/N143*100</f>
        <v>103.11203319502073</v>
      </c>
      <c r="BM46" s="43">
        <f>O46/O143*100</f>
        <v>106.70050761421319</v>
      </c>
      <c r="BN46" s="43" t="e">
        <f>#REF!/#REF!*100</f>
        <v>#REF!</v>
      </c>
      <c r="BO46" s="43" t="e">
        <f>#REF!/#REF!*100</f>
        <v>#REF!</v>
      </c>
      <c r="BP46" s="43">
        <f>P46/P143*100</f>
        <v>102.9220779220779</v>
      </c>
      <c r="BQ46" s="43">
        <f>Q46/Q143*100</f>
        <v>97.199170124481327</v>
      </c>
      <c r="BR46" s="43">
        <f>R46/R143*100</f>
        <v>107.67519466073414</v>
      </c>
      <c r="BS46" s="43">
        <f>S46/S143*100</f>
        <v>105.91647331786542</v>
      </c>
      <c r="BT46" s="43">
        <f>T46/T143*100</f>
        <v>109.88023952095807</v>
      </c>
      <c r="BU46" s="43">
        <f>U46/U143*100</f>
        <v>94.793713163064837</v>
      </c>
      <c r="BV46" s="43">
        <f>V46/V143*100</f>
        <v>114.11530815109346</v>
      </c>
      <c r="BW46" s="43">
        <f>W46/W143*100</f>
        <v>89.352818371607512</v>
      </c>
      <c r="BX46" s="43">
        <f>X46/X143*100</f>
        <v>110.28513238289206</v>
      </c>
      <c r="BY46" s="43">
        <f>Y46/Y143*100</f>
        <v>106.07247796278159</v>
      </c>
      <c r="BZ46" s="43">
        <f>Z46/Z143*100</f>
        <v>102.46305418719213</v>
      </c>
      <c r="CA46" s="43">
        <f>AA46/AA143*100</f>
        <v>101.3091641490433</v>
      </c>
      <c r="CB46" s="43">
        <f>AB46/AB143*100</f>
        <v>98.317560462670883</v>
      </c>
      <c r="CC46" s="43">
        <f>AC46/AC143*100</f>
        <v>100.80160320641282</v>
      </c>
      <c r="CD46" s="43">
        <f>AD46/AD143*100</f>
        <v>99.166666666666657</v>
      </c>
      <c r="CE46" s="43">
        <f>AE46/AE143*100</f>
        <v>99.516441005802704</v>
      </c>
      <c r="CF46" s="43">
        <f>AF46/AF143*100</f>
        <v>103.35636722606121</v>
      </c>
      <c r="CG46" s="43">
        <f>AG46/AG143*100</f>
        <v>103.76984126984125</v>
      </c>
      <c r="CH46" s="43">
        <f>AH46/AH143*100</f>
        <v>98.803589232303096</v>
      </c>
      <c r="CI46" s="43">
        <f>AI46/AI143*100</f>
        <v>99.523355576739746</v>
      </c>
      <c r="CJ46" s="43">
        <f>AJ46/AJ143*100</f>
        <v>110.01031991744065</v>
      </c>
    </row>
    <row r="47" spans="1:88">
      <c r="A47" s="8"/>
      <c r="B47" s="9"/>
      <c r="C47" s="8" t="s">
        <v>92</v>
      </c>
      <c r="D47" s="17">
        <v>101.8</v>
      </c>
      <c r="E47" s="17">
        <v>101.8</v>
      </c>
      <c r="F47" s="17">
        <v>101.7</v>
      </c>
      <c r="G47" s="17">
        <v>98.7</v>
      </c>
      <c r="H47" s="17">
        <v>117.6</v>
      </c>
      <c r="I47" s="17">
        <v>99.4</v>
      </c>
      <c r="J47" s="17">
        <v>103.6</v>
      </c>
      <c r="K47" s="17">
        <v>101.5</v>
      </c>
      <c r="L47" s="17">
        <v>101.1</v>
      </c>
      <c r="M47" s="17">
        <v>112.1</v>
      </c>
      <c r="N47" s="17">
        <v>105.2</v>
      </c>
      <c r="O47" s="17">
        <v>96.7</v>
      </c>
      <c r="P47" s="17">
        <v>99.6</v>
      </c>
      <c r="Q47" s="17">
        <v>102.1</v>
      </c>
      <c r="R47" s="17">
        <v>96.9</v>
      </c>
      <c r="S47" s="17">
        <v>106.6</v>
      </c>
      <c r="T47" s="17">
        <v>105</v>
      </c>
      <c r="U47" s="17">
        <v>100.7</v>
      </c>
      <c r="V47" s="17">
        <v>106.5</v>
      </c>
      <c r="W47" s="17">
        <v>104.5</v>
      </c>
      <c r="X47" s="17">
        <v>100.7</v>
      </c>
      <c r="Y47" s="17">
        <v>110.6</v>
      </c>
      <c r="Z47" s="17">
        <v>103.2</v>
      </c>
      <c r="AA47" s="17">
        <v>105.5</v>
      </c>
      <c r="AB47" s="17">
        <v>106.2</v>
      </c>
      <c r="AC47" s="18">
        <v>98.6</v>
      </c>
      <c r="AD47" s="18">
        <v>104.6</v>
      </c>
      <c r="AE47" s="18">
        <v>107.4</v>
      </c>
      <c r="AF47" s="18">
        <v>107.3</v>
      </c>
      <c r="AG47" s="18">
        <v>103.5</v>
      </c>
      <c r="AH47" s="18">
        <v>99.6</v>
      </c>
      <c r="AI47" s="18">
        <v>94.7</v>
      </c>
      <c r="AJ47" s="18">
        <v>102.6</v>
      </c>
      <c r="AK47" s="8"/>
      <c r="AL47" s="9"/>
      <c r="AM47" s="8" t="s">
        <v>92</v>
      </c>
      <c r="AN47" s="19">
        <v>101.8</v>
      </c>
      <c r="AO47" s="17">
        <v>101.3</v>
      </c>
      <c r="AP47" s="17">
        <v>99</v>
      </c>
      <c r="AQ47" s="17">
        <v>100.6</v>
      </c>
      <c r="AR47" s="17">
        <v>95.1</v>
      </c>
      <c r="AS47" s="17">
        <v>104.3</v>
      </c>
      <c r="AT47" s="17">
        <v>104.2</v>
      </c>
      <c r="AU47" s="17">
        <v>104.4</v>
      </c>
      <c r="AV47" s="17">
        <v>102.4</v>
      </c>
      <c r="AW47" s="17">
        <v>102.5</v>
      </c>
      <c r="AX47" s="17">
        <v>100.7</v>
      </c>
      <c r="AZ47" s="47" t="s">
        <v>329</v>
      </c>
      <c r="BA47" s="9"/>
      <c r="BB47" s="8" t="s">
        <v>92</v>
      </c>
      <c r="BC47" s="43">
        <f>D47/D144*100</f>
        <v>100.39447731755425</v>
      </c>
      <c r="BD47" s="43">
        <f>E47/E144*100</f>
        <v>100.39447731755425</v>
      </c>
      <c r="BE47" s="43">
        <f>F47/F144*100</f>
        <v>101.49700598802396</v>
      </c>
      <c r="BF47" s="43">
        <f>G47/G144*100</f>
        <v>101.6477857878476</v>
      </c>
      <c r="BG47" s="43">
        <f>H47/H144*100</f>
        <v>102.61780104712042</v>
      </c>
      <c r="BH47" s="43">
        <f>I47/I144*100</f>
        <v>100.1007049345418</v>
      </c>
      <c r="BI47" s="43">
        <f>J47/J144*100</f>
        <v>104.8582995951417</v>
      </c>
      <c r="BJ47" s="43">
        <f>K47/K144*100</f>
        <v>94.506517690875228</v>
      </c>
      <c r="BK47" s="43">
        <f>L47/L144*100</f>
        <v>94.046511627906966</v>
      </c>
      <c r="BL47" s="43">
        <f>N47/N144*100</f>
        <v>105.30530530530531</v>
      </c>
      <c r="BM47" s="43">
        <f>O47/O144*100</f>
        <v>94.803921568627459</v>
      </c>
      <c r="BN47" s="43" t="e">
        <f>#REF!/#REF!*100</f>
        <v>#REF!</v>
      </c>
      <c r="BO47" s="43" t="e">
        <f>#REF!/#REF!*100</f>
        <v>#REF!</v>
      </c>
      <c r="BP47" s="43">
        <f>P47/P144*100</f>
        <v>95.95375722543352</v>
      </c>
      <c r="BQ47" s="43">
        <f>Q47/Q144*100</f>
        <v>100.49212598425197</v>
      </c>
      <c r="BR47" s="43">
        <f>R47/R144*100</f>
        <v>90.307548928238589</v>
      </c>
      <c r="BS47" s="43">
        <f>S47/S144*100</f>
        <v>105.85898709036744</v>
      </c>
      <c r="BT47" s="43">
        <f>T47/T144*100</f>
        <v>104.3737574552684</v>
      </c>
      <c r="BU47" s="43">
        <f>U47/U144*100</f>
        <v>101.00300902708123</v>
      </c>
      <c r="BV47" s="43">
        <f>V47/V144*100</f>
        <v>108.4521384928717</v>
      </c>
      <c r="BW47" s="43">
        <f>W47/W144*100</f>
        <v>103.98009950248756</v>
      </c>
      <c r="BX47" s="43">
        <f>X47/X144*100</f>
        <v>104.78668054110302</v>
      </c>
      <c r="BY47" s="43">
        <f>Y47/Y144*100</f>
        <v>108.11339198435972</v>
      </c>
      <c r="BZ47" s="43">
        <f>Z47/Z144*100</f>
        <v>101.57480314960632</v>
      </c>
      <c r="CA47" s="43">
        <f>AA47/AA144*100</f>
        <v>104.45544554455446</v>
      </c>
      <c r="CB47" s="43">
        <f>AB47/AB144*100</f>
        <v>105.35714285714286</v>
      </c>
      <c r="CC47" s="43">
        <f>AC47/AC144*100</f>
        <v>99.797570850202419</v>
      </c>
      <c r="CD47" s="43">
        <f>AD47/AD144*100</f>
        <v>99.52426260704091</v>
      </c>
      <c r="CE47" s="43">
        <f>AE47/AE144*100</f>
        <v>106.75944333996026</v>
      </c>
      <c r="CF47" s="43">
        <f>AF47/AF144*100</f>
        <v>104.88758553274681</v>
      </c>
      <c r="CG47" s="43">
        <f>AG47/AG144*100</f>
        <v>106.15384615384616</v>
      </c>
      <c r="CH47" s="43">
        <f>AH47/AH144*100</f>
        <v>97.455968688845402</v>
      </c>
      <c r="CI47" s="43">
        <f>AI47/AI144*100</f>
        <v>103.72398685651699</v>
      </c>
      <c r="CJ47" s="43">
        <f>AJ47/AJ144*100</f>
        <v>98.08795411089865</v>
      </c>
    </row>
    <row r="48" spans="1:88">
      <c r="A48" s="8"/>
      <c r="B48" s="9"/>
      <c r="C48" s="8" t="s">
        <v>93</v>
      </c>
      <c r="D48" s="17">
        <v>88.4</v>
      </c>
      <c r="E48" s="17">
        <v>88.4</v>
      </c>
      <c r="F48" s="17">
        <v>93.8</v>
      </c>
      <c r="G48" s="17">
        <v>98.2</v>
      </c>
      <c r="H48" s="17">
        <v>70.099999999999994</v>
      </c>
      <c r="I48" s="17">
        <v>86.2</v>
      </c>
      <c r="J48" s="17">
        <v>91.8</v>
      </c>
      <c r="K48" s="17">
        <v>93.5</v>
      </c>
      <c r="L48" s="17">
        <v>93.7</v>
      </c>
      <c r="M48" s="17">
        <v>89.1</v>
      </c>
      <c r="N48" s="17">
        <v>91.5</v>
      </c>
      <c r="O48" s="17">
        <v>79.900000000000006</v>
      </c>
      <c r="P48" s="17">
        <v>89.2</v>
      </c>
      <c r="Q48" s="17">
        <v>80.7</v>
      </c>
      <c r="R48" s="17">
        <v>98.8</v>
      </c>
      <c r="S48" s="17">
        <v>91.4</v>
      </c>
      <c r="T48" s="17">
        <v>87.8</v>
      </c>
      <c r="U48" s="17">
        <v>96</v>
      </c>
      <c r="V48" s="17">
        <v>84.9</v>
      </c>
      <c r="W48" s="17">
        <v>101.2</v>
      </c>
      <c r="X48" s="17">
        <v>87.4</v>
      </c>
      <c r="Y48" s="17">
        <v>95.9</v>
      </c>
      <c r="Z48" s="17">
        <v>85.2</v>
      </c>
      <c r="AA48" s="17">
        <v>94.8</v>
      </c>
      <c r="AB48" s="17">
        <v>95.3</v>
      </c>
      <c r="AC48" s="18">
        <v>101.5</v>
      </c>
      <c r="AD48" s="18">
        <v>86.4</v>
      </c>
      <c r="AE48" s="18">
        <v>99.5</v>
      </c>
      <c r="AF48" s="18">
        <v>88.6</v>
      </c>
      <c r="AG48" s="18">
        <v>100.1</v>
      </c>
      <c r="AH48" s="18">
        <v>94.8</v>
      </c>
      <c r="AI48" s="18">
        <v>108.2</v>
      </c>
      <c r="AJ48" s="18">
        <v>92.6</v>
      </c>
      <c r="AK48" s="8"/>
      <c r="AL48" s="9"/>
      <c r="AM48" s="8" t="s">
        <v>93</v>
      </c>
      <c r="AN48" s="19">
        <v>88.4</v>
      </c>
      <c r="AO48" s="17">
        <v>84.6</v>
      </c>
      <c r="AP48" s="17">
        <v>82.4</v>
      </c>
      <c r="AQ48" s="17">
        <v>80.5</v>
      </c>
      <c r="AR48" s="17">
        <v>87.4</v>
      </c>
      <c r="AS48" s="17">
        <v>87.5</v>
      </c>
      <c r="AT48" s="17">
        <v>95.9</v>
      </c>
      <c r="AU48" s="17">
        <v>85.2</v>
      </c>
      <c r="AV48" s="17">
        <v>92.1</v>
      </c>
      <c r="AW48" s="17">
        <v>92.4</v>
      </c>
      <c r="AX48" s="17">
        <v>86.6</v>
      </c>
      <c r="AZ48" s="47" t="s">
        <v>87</v>
      </c>
      <c r="BA48" s="9"/>
      <c r="BB48" s="8" t="s">
        <v>93</v>
      </c>
      <c r="BC48" s="43">
        <f>D48/D145*100</f>
        <v>88.844221105527637</v>
      </c>
      <c r="BD48" s="43">
        <f>E48/E145*100</f>
        <v>88.844221105527637</v>
      </c>
      <c r="BE48" s="43">
        <f>F48/F145*100</f>
        <v>95.035460992907801</v>
      </c>
      <c r="BF48" s="43">
        <f>G48/G145*100</f>
        <v>99.59432048681542</v>
      </c>
      <c r="BG48" s="43">
        <f>H48/H145*100</f>
        <v>74.337221633085889</v>
      </c>
      <c r="BH48" s="43">
        <f>I48/I145*100</f>
        <v>88.410256410256409</v>
      </c>
      <c r="BI48" s="43">
        <f>J48/J145*100</f>
        <v>88.781431334622823</v>
      </c>
      <c r="BJ48" s="43">
        <f>K48/K145*100</f>
        <v>93.969849246231149</v>
      </c>
      <c r="BK48" s="43">
        <f>L48/L145*100</f>
        <v>93.887775551102209</v>
      </c>
      <c r="BL48" s="43">
        <f>N48/N145*100</f>
        <v>95.81151832460732</v>
      </c>
      <c r="BM48" s="43">
        <f>O48/O145*100</f>
        <v>82.797927461139892</v>
      </c>
      <c r="BN48" s="43" t="e">
        <f>#REF!/#REF!*100</f>
        <v>#REF!</v>
      </c>
      <c r="BO48" s="43" t="e">
        <f>#REF!/#REF!*100</f>
        <v>#REF!</v>
      </c>
      <c r="BP48" s="43">
        <f>P48/P145*100</f>
        <v>88.055281342546891</v>
      </c>
      <c r="BQ48" s="43">
        <f>Q48/Q145*100</f>
        <v>82.599795291709313</v>
      </c>
      <c r="BR48" s="43">
        <f>R48/R145*100</f>
        <v>95.45893719806763</v>
      </c>
      <c r="BS48" s="43">
        <f>S48/S145*100</f>
        <v>91.21756487025948</v>
      </c>
      <c r="BT48" s="43">
        <f>T48/T145*100</f>
        <v>91.553701772679858</v>
      </c>
      <c r="BU48" s="43">
        <f>U48/U145*100</f>
        <v>99.173553719008268</v>
      </c>
      <c r="BV48" s="43">
        <f>V48/V145*100</f>
        <v>86.809815950920253</v>
      </c>
      <c r="BW48" s="43">
        <f>W48/W145*100</f>
        <v>104.32989690721651</v>
      </c>
      <c r="BX48" s="43">
        <f>X48/X145*100</f>
        <v>86.620416253716542</v>
      </c>
      <c r="BY48" s="43">
        <f>Y48/Y145*100</f>
        <v>94.575936883629197</v>
      </c>
      <c r="BZ48" s="43">
        <f>Z48/Z145*100</f>
        <v>84.023668639053255</v>
      </c>
      <c r="CA48" s="43">
        <f>AA48/AA145*100</f>
        <v>92.578124999999986</v>
      </c>
      <c r="CB48" s="43">
        <f>AB48/AB145*100</f>
        <v>96.457489878542518</v>
      </c>
      <c r="CC48" s="43">
        <f>AC48/AC145*100</f>
        <v>94.243268337975863</v>
      </c>
      <c r="CD48" s="43">
        <f>AD48/AD145*100</f>
        <v>86.4</v>
      </c>
      <c r="CE48" s="43">
        <f>AE48/AE145*100</f>
        <v>97.16796875</v>
      </c>
      <c r="CF48" s="43">
        <f>AF48/AF145*100</f>
        <v>85.110470701248801</v>
      </c>
      <c r="CG48" s="43">
        <f>AG48/AG145*100</f>
        <v>95.606494746895891</v>
      </c>
      <c r="CH48" s="43">
        <f>AH48/AH145*100</f>
        <v>87.052341597796129</v>
      </c>
      <c r="CI48" s="43">
        <f>AI48/AI145*100</f>
        <v>97.741644083107488</v>
      </c>
      <c r="CJ48" s="43">
        <f>AJ48/AJ145*100</f>
        <v>91.865079365079367</v>
      </c>
    </row>
    <row r="49" spans="1:88">
      <c r="A49" s="8"/>
      <c r="B49" s="9"/>
      <c r="C49" s="8" t="s">
        <v>94</v>
      </c>
      <c r="D49" s="17">
        <v>102.7</v>
      </c>
      <c r="E49" s="17">
        <v>102.7</v>
      </c>
      <c r="F49" s="17">
        <v>96.2</v>
      </c>
      <c r="G49" s="17">
        <v>99.1</v>
      </c>
      <c r="H49" s="17">
        <v>80.8</v>
      </c>
      <c r="I49" s="17">
        <v>102</v>
      </c>
      <c r="J49" s="17">
        <v>96.8</v>
      </c>
      <c r="K49" s="17">
        <v>120.5</v>
      </c>
      <c r="L49" s="17">
        <v>121.3</v>
      </c>
      <c r="M49" s="17">
        <v>102.9</v>
      </c>
      <c r="N49" s="17">
        <v>104.8</v>
      </c>
      <c r="O49" s="17">
        <v>117.1</v>
      </c>
      <c r="P49" s="17">
        <v>100.9</v>
      </c>
      <c r="Q49" s="17">
        <v>107.5</v>
      </c>
      <c r="R49" s="17">
        <v>93.5</v>
      </c>
      <c r="S49" s="17">
        <v>95.3</v>
      </c>
      <c r="T49" s="17">
        <v>97.2</v>
      </c>
      <c r="U49" s="17">
        <v>101.3</v>
      </c>
      <c r="V49" s="17">
        <v>95.8</v>
      </c>
      <c r="W49" s="17">
        <v>102.9</v>
      </c>
      <c r="X49" s="17">
        <v>99.6</v>
      </c>
      <c r="Y49" s="17">
        <v>100.9</v>
      </c>
      <c r="Z49" s="17">
        <v>90.5</v>
      </c>
      <c r="AA49" s="17">
        <v>100.4</v>
      </c>
      <c r="AB49" s="17">
        <v>97.1</v>
      </c>
      <c r="AC49" s="18">
        <v>100.5</v>
      </c>
      <c r="AD49" s="18">
        <v>89.5</v>
      </c>
      <c r="AE49" s="18">
        <v>110.1</v>
      </c>
      <c r="AF49" s="18">
        <v>104.3</v>
      </c>
      <c r="AG49" s="18">
        <v>99.1</v>
      </c>
      <c r="AH49" s="18">
        <v>94.3</v>
      </c>
      <c r="AI49" s="18">
        <v>102.1</v>
      </c>
      <c r="AJ49" s="18">
        <v>108.6</v>
      </c>
      <c r="AK49" s="8"/>
      <c r="AL49" s="9"/>
      <c r="AM49" s="8" t="s">
        <v>94</v>
      </c>
      <c r="AN49" s="19">
        <v>102.7</v>
      </c>
      <c r="AO49" s="17">
        <v>102.4</v>
      </c>
      <c r="AP49" s="17">
        <v>107.4</v>
      </c>
      <c r="AQ49" s="17">
        <v>111.8</v>
      </c>
      <c r="AR49" s="17">
        <v>96</v>
      </c>
      <c r="AS49" s="17">
        <v>95.6</v>
      </c>
      <c r="AT49" s="17">
        <v>111.5</v>
      </c>
      <c r="AU49" s="17">
        <v>91.3</v>
      </c>
      <c r="AV49" s="17">
        <v>103</v>
      </c>
      <c r="AW49" s="17">
        <v>103.2</v>
      </c>
      <c r="AX49" s="17">
        <v>97.3</v>
      </c>
      <c r="AZ49" s="8"/>
      <c r="BA49" s="9"/>
      <c r="BB49" s="8" t="s">
        <v>94</v>
      </c>
      <c r="BC49" s="43">
        <f>D49/D146*100</f>
        <v>102.08747514910537</v>
      </c>
      <c r="BD49" s="43">
        <f>E49/E146*100</f>
        <v>102.08747514910537</v>
      </c>
      <c r="BE49" s="43">
        <f>F49/F146*100</f>
        <v>98.464687819856707</v>
      </c>
      <c r="BF49" s="43">
        <f>G49/G146*100</f>
        <v>101.01936799184506</v>
      </c>
      <c r="BG49" s="43">
        <f>H49/H146*100</f>
        <v>80.638722554890222</v>
      </c>
      <c r="BH49" s="43">
        <f>I49/I146*100</f>
        <v>97.888675623800381</v>
      </c>
      <c r="BI49" s="43">
        <f>J49/J146*100</f>
        <v>103.64025695931475</v>
      </c>
      <c r="BJ49" s="43">
        <f>K49/K146*100</f>
        <v>123.84378211716343</v>
      </c>
      <c r="BK49" s="43">
        <f>L49/L146*100</f>
        <v>124.53798767967146</v>
      </c>
      <c r="BL49" s="43">
        <f>N49/N146*100</f>
        <v>107.59753593429157</v>
      </c>
      <c r="BM49" s="43">
        <f>O49/O146*100</f>
        <v>110.99526066350711</v>
      </c>
      <c r="BN49" s="43" t="e">
        <f>#REF!/#REF!*100</f>
        <v>#REF!</v>
      </c>
      <c r="BO49" s="43" t="e">
        <f>#REF!/#REF!*100</f>
        <v>#REF!</v>
      </c>
      <c r="BP49" s="43">
        <f>P49/P146*100</f>
        <v>101.10220440881766</v>
      </c>
      <c r="BQ49" s="43">
        <f>Q49/Q146*100</f>
        <v>109.02636916835699</v>
      </c>
      <c r="BR49" s="43">
        <f>R49/R146*100</f>
        <v>92.300098716683124</v>
      </c>
      <c r="BS49" s="43">
        <f>S49/S146*100</f>
        <v>99.790575916230367</v>
      </c>
      <c r="BT49" s="43">
        <f>T49/T146*100</f>
        <v>95.014662756598241</v>
      </c>
      <c r="BU49" s="43">
        <f>U49/U146*100</f>
        <v>99.411187438665351</v>
      </c>
      <c r="BV49" s="43">
        <f>V49/V146*100</f>
        <v>95.323383084577102</v>
      </c>
      <c r="BW49" s="43">
        <f>W49/W146*100</f>
        <v>101.47928994082839</v>
      </c>
      <c r="BX49" s="43">
        <f>X49/X146*100</f>
        <v>98.031496062992133</v>
      </c>
      <c r="BY49" s="43">
        <f>Y49/Y146*100</f>
        <v>100.69860279441119</v>
      </c>
      <c r="BZ49" s="43">
        <f>Z49/Z146*100</f>
        <v>89.42687747035572</v>
      </c>
      <c r="CA49" s="43">
        <f>AA49/AA146*100</f>
        <v>99.504459861248762</v>
      </c>
      <c r="CB49" s="43">
        <f>AB49/AB146*100</f>
        <v>98.879837067209763</v>
      </c>
      <c r="CC49" s="43">
        <f>AC49/AC146*100</f>
        <v>97.857838364167478</v>
      </c>
      <c r="CD49" s="43">
        <f>AD49/AD146*100</f>
        <v>96.5480043149946</v>
      </c>
      <c r="CE49" s="43">
        <f>AE49/AE146*100</f>
        <v>110.43129388164492</v>
      </c>
      <c r="CF49" s="43">
        <f>AF49/AF146*100</f>
        <v>101.16391852570321</v>
      </c>
      <c r="CG49" s="43">
        <f>AG49/AG146*100</f>
        <v>95.934172313649555</v>
      </c>
      <c r="CH49" s="43">
        <f>AH49/AH146*100</f>
        <v>94.869215291750493</v>
      </c>
      <c r="CI49" s="43">
        <f>AI49/AI146*100</f>
        <v>97.609942638623323</v>
      </c>
      <c r="CJ49" s="43">
        <f>AJ49/AJ146*100</f>
        <v>112.53886010362694</v>
      </c>
    </row>
    <row r="50" spans="1:88">
      <c r="A50" s="8"/>
      <c r="B50" s="9"/>
      <c r="C50" s="8" t="s">
        <v>95</v>
      </c>
      <c r="D50" s="17">
        <v>98.2</v>
      </c>
      <c r="E50" s="17">
        <v>98.2</v>
      </c>
      <c r="F50" s="17">
        <v>97.8</v>
      </c>
      <c r="G50" s="17">
        <v>96</v>
      </c>
      <c r="H50" s="17">
        <v>107.4</v>
      </c>
      <c r="I50" s="17">
        <v>111.7</v>
      </c>
      <c r="J50" s="17">
        <v>93.5</v>
      </c>
      <c r="K50" s="17">
        <v>75.5</v>
      </c>
      <c r="L50" s="17">
        <v>74</v>
      </c>
      <c r="M50" s="17">
        <v>112.9</v>
      </c>
      <c r="N50" s="17">
        <v>98.4</v>
      </c>
      <c r="O50" s="17">
        <v>83.4</v>
      </c>
      <c r="P50" s="17">
        <v>101.1</v>
      </c>
      <c r="Q50" s="17">
        <v>112.8</v>
      </c>
      <c r="R50" s="17">
        <v>88</v>
      </c>
      <c r="S50" s="17">
        <v>111.9</v>
      </c>
      <c r="T50" s="17">
        <v>108.8</v>
      </c>
      <c r="U50" s="17">
        <v>105.6</v>
      </c>
      <c r="V50" s="17">
        <v>109.9</v>
      </c>
      <c r="W50" s="17">
        <v>104.7</v>
      </c>
      <c r="X50" s="17">
        <v>106.4</v>
      </c>
      <c r="Y50" s="17">
        <v>107.5</v>
      </c>
      <c r="Z50" s="17">
        <v>105</v>
      </c>
      <c r="AA50" s="17">
        <v>104.9</v>
      </c>
      <c r="AB50" s="17">
        <v>106.8</v>
      </c>
      <c r="AC50" s="18">
        <v>101.7</v>
      </c>
      <c r="AD50" s="18">
        <v>103.7</v>
      </c>
      <c r="AE50" s="18">
        <v>104.1</v>
      </c>
      <c r="AF50" s="18">
        <v>104.3</v>
      </c>
      <c r="AG50" s="18">
        <v>103.3</v>
      </c>
      <c r="AH50" s="18">
        <v>112</v>
      </c>
      <c r="AI50" s="18">
        <v>113.6</v>
      </c>
      <c r="AJ50" s="18">
        <v>84.6</v>
      </c>
      <c r="AK50" s="8"/>
      <c r="AL50" s="9"/>
      <c r="AM50" s="8" t="s">
        <v>95</v>
      </c>
      <c r="AN50" s="19">
        <v>98.2</v>
      </c>
      <c r="AO50" s="17">
        <v>98.1</v>
      </c>
      <c r="AP50" s="17">
        <v>89.5</v>
      </c>
      <c r="AQ50" s="17">
        <v>82.3</v>
      </c>
      <c r="AR50" s="17">
        <v>107.8</v>
      </c>
      <c r="AS50" s="17">
        <v>109.7</v>
      </c>
      <c r="AT50" s="17">
        <v>120.7</v>
      </c>
      <c r="AU50" s="17">
        <v>106.7</v>
      </c>
      <c r="AV50" s="17">
        <v>98.3</v>
      </c>
      <c r="AW50" s="17">
        <v>97.8</v>
      </c>
      <c r="AX50" s="17">
        <v>108.4</v>
      </c>
      <c r="AZ50" s="8"/>
      <c r="BA50" s="9"/>
      <c r="BB50" s="8" t="s">
        <v>95</v>
      </c>
      <c r="BC50" s="43">
        <f>D50/D147*100</f>
        <v>98.298298298298292</v>
      </c>
      <c r="BD50" s="43">
        <f>E50/E147*100</f>
        <v>98.298298298298292</v>
      </c>
      <c r="BE50" s="43">
        <f>F50/F147*100</f>
        <v>99.390243902439011</v>
      </c>
      <c r="BF50" s="43">
        <f>G50/G147*100</f>
        <v>98.461538461538467</v>
      </c>
      <c r="BG50" s="43">
        <f>H50/H147*100</f>
        <v>102.87356321839081</v>
      </c>
      <c r="BH50" s="43">
        <f>I50/I147*100</f>
        <v>107.61078998073219</v>
      </c>
      <c r="BI50" s="43">
        <f>J50/J147*100</f>
        <v>96.292481977342945</v>
      </c>
      <c r="BJ50" s="43">
        <f>K50/K147*100</f>
        <v>81.798483206933909</v>
      </c>
      <c r="BK50" s="43">
        <f>L50/L147*100</f>
        <v>80.874316939890718</v>
      </c>
      <c r="BL50" s="43">
        <f>N50/N147*100</f>
        <v>100.71647901740022</v>
      </c>
      <c r="BM50" s="43">
        <f>O50/O147*100</f>
        <v>90.55374592833877</v>
      </c>
      <c r="BN50" s="43" t="e">
        <f>#REF!/#REF!*100</f>
        <v>#REF!</v>
      </c>
      <c r="BO50" s="43" t="e">
        <f>#REF!/#REF!*100</f>
        <v>#REF!</v>
      </c>
      <c r="BP50" s="43">
        <f>P50/P147*100</f>
        <v>101.71026156941649</v>
      </c>
      <c r="BQ50" s="43">
        <f>Q50/Q147*100</f>
        <v>111.13300492610838</v>
      </c>
      <c r="BR50" s="43">
        <f>R50/R147*100</f>
        <v>90.81527347781217</v>
      </c>
      <c r="BS50" s="43">
        <f>S50/S147*100</f>
        <v>105.4665409990575</v>
      </c>
      <c r="BT50" s="43">
        <f>T50/T147*100</f>
        <v>103.42205323193916</v>
      </c>
      <c r="BU50" s="43">
        <f>U50/U147*100</f>
        <v>99.622641509433961</v>
      </c>
      <c r="BV50" s="43">
        <f>V50/V147*100</f>
        <v>105.97878495660559</v>
      </c>
      <c r="BW50" s="43">
        <f>W50/W147*100</f>
        <v>104.90981963927857</v>
      </c>
      <c r="BX50" s="43">
        <f>X50/X147*100</f>
        <v>102.70270270270272</v>
      </c>
      <c r="BY50" s="43">
        <f>Y50/Y147*100</f>
        <v>103.06807286673059</v>
      </c>
      <c r="BZ50" s="43">
        <f>Z50/Z147*100</f>
        <v>104.5816733067729</v>
      </c>
      <c r="CA50" s="43">
        <f>AA50/AA147*100</f>
        <v>105.005005005005</v>
      </c>
      <c r="CB50" s="43">
        <f>AB50/AB147*100</f>
        <v>107.44466800804828</v>
      </c>
      <c r="CC50" s="43">
        <f>AC50/AC147*100</f>
        <v>104.73738414006179</v>
      </c>
      <c r="CD50" s="43">
        <f>AD50/AD147*100</f>
        <v>105.06585612968591</v>
      </c>
      <c r="CE50" s="43">
        <f>AE50/AE147*100</f>
        <v>103.06930693069307</v>
      </c>
      <c r="CF50" s="43">
        <f>AF50/AF147*100</f>
        <v>105.14112903225805</v>
      </c>
      <c r="CG50" s="43">
        <f>AG50/AG147*100</f>
        <v>100.87890625</v>
      </c>
      <c r="CH50" s="43">
        <f>AH50/AH147*100</f>
        <v>106.76835081029552</v>
      </c>
      <c r="CI50" s="43">
        <f>AI50/AI147*100</f>
        <v>105.87138863000931</v>
      </c>
      <c r="CJ50" s="43">
        <f>AJ50/AJ147*100</f>
        <v>88.401253918495286</v>
      </c>
    </row>
    <row r="51" spans="1:88">
      <c r="A51" s="8"/>
      <c r="B51" s="9"/>
      <c r="C51" s="8" t="s">
        <v>96</v>
      </c>
      <c r="D51" s="17">
        <v>97.1</v>
      </c>
      <c r="E51" s="17">
        <v>97.1</v>
      </c>
      <c r="F51" s="17">
        <v>104.3</v>
      </c>
      <c r="G51" s="17">
        <v>103.7</v>
      </c>
      <c r="H51" s="17">
        <v>107.5</v>
      </c>
      <c r="I51" s="17">
        <v>105.6</v>
      </c>
      <c r="J51" s="17">
        <v>86.3</v>
      </c>
      <c r="K51" s="17">
        <v>81.400000000000006</v>
      </c>
      <c r="L51" s="17">
        <v>81</v>
      </c>
      <c r="M51" s="17">
        <v>90.5</v>
      </c>
      <c r="N51" s="17">
        <v>97.6</v>
      </c>
      <c r="O51" s="17">
        <v>85.7</v>
      </c>
      <c r="P51" s="17">
        <v>110.4</v>
      </c>
      <c r="Q51" s="17">
        <v>109.2</v>
      </c>
      <c r="R51" s="17">
        <v>111.8</v>
      </c>
      <c r="S51" s="17">
        <v>111.5</v>
      </c>
      <c r="T51" s="17">
        <v>92.3</v>
      </c>
      <c r="U51" s="17">
        <v>81.7</v>
      </c>
      <c r="V51" s="17">
        <v>96.1</v>
      </c>
      <c r="W51" s="17">
        <v>93.6</v>
      </c>
      <c r="X51" s="17">
        <v>110.4</v>
      </c>
      <c r="Y51" s="17">
        <v>99</v>
      </c>
      <c r="Z51" s="17">
        <v>105</v>
      </c>
      <c r="AA51" s="17">
        <v>98.6</v>
      </c>
      <c r="AB51" s="17">
        <v>99.7</v>
      </c>
      <c r="AC51" s="18">
        <v>98.2</v>
      </c>
      <c r="AD51" s="18">
        <v>105.4</v>
      </c>
      <c r="AE51" s="18">
        <v>92.3</v>
      </c>
      <c r="AF51" s="18">
        <v>100.2</v>
      </c>
      <c r="AG51" s="18">
        <v>96.6</v>
      </c>
      <c r="AH51" s="18">
        <v>91.9</v>
      </c>
      <c r="AI51" s="18">
        <v>98.6</v>
      </c>
      <c r="AJ51" s="18">
        <v>83.9</v>
      </c>
      <c r="AK51" s="8"/>
      <c r="AL51" s="9"/>
      <c r="AM51" s="8" t="s">
        <v>96</v>
      </c>
      <c r="AN51" s="19">
        <v>97.1</v>
      </c>
      <c r="AO51" s="17">
        <v>96.2</v>
      </c>
      <c r="AP51" s="17">
        <v>91.6</v>
      </c>
      <c r="AQ51" s="17">
        <v>82.1</v>
      </c>
      <c r="AR51" s="17">
        <v>115.9</v>
      </c>
      <c r="AS51" s="17">
        <v>102.5</v>
      </c>
      <c r="AT51" s="17">
        <v>108</v>
      </c>
      <c r="AU51" s="17">
        <v>101.1</v>
      </c>
      <c r="AV51" s="17">
        <v>98</v>
      </c>
      <c r="AW51" s="17">
        <v>97.8</v>
      </c>
      <c r="AX51" s="17">
        <v>103.4</v>
      </c>
      <c r="AZ51" s="8"/>
      <c r="BA51" s="9"/>
      <c r="BB51" s="8" t="s">
        <v>96</v>
      </c>
      <c r="BC51" s="43">
        <f>D51/D148*100</f>
        <v>98.980632008154942</v>
      </c>
      <c r="BD51" s="43">
        <f>E51/E148*100</f>
        <v>98.980632008154942</v>
      </c>
      <c r="BE51" s="43">
        <f>F51/F148*100</f>
        <v>100.57859209257474</v>
      </c>
      <c r="BF51" s="43">
        <f>G51/G148*100</f>
        <v>100.19323671497584</v>
      </c>
      <c r="BG51" s="43">
        <f>H51/H148*100</f>
        <v>103.36538461538463</v>
      </c>
      <c r="BH51" s="43">
        <f>I51/I148*100</f>
        <v>105.07462686567163</v>
      </c>
      <c r="BI51" s="43">
        <f>J51/J148*100</f>
        <v>93.906420021762784</v>
      </c>
      <c r="BJ51" s="43">
        <f>K51/K148*100</f>
        <v>88.961748633879793</v>
      </c>
      <c r="BK51" s="43">
        <f>L51/L148*100</f>
        <v>88.621444201312897</v>
      </c>
      <c r="BL51" s="43">
        <f>N51/N148*100</f>
        <v>101.45530145530144</v>
      </c>
      <c r="BM51" s="43">
        <f>O51/O148*100</f>
        <v>92.64864864864866</v>
      </c>
      <c r="BN51" s="43" t="e">
        <f>#REF!/#REF!*100</f>
        <v>#REF!</v>
      </c>
      <c r="BO51" s="43" t="e">
        <f>#REF!/#REF!*100</f>
        <v>#REF!</v>
      </c>
      <c r="BP51" s="43">
        <f>P51/P148*100</f>
        <v>103.08123249299722</v>
      </c>
      <c r="BQ51" s="43">
        <f>Q51/Q148*100</f>
        <v>108.11881188118812</v>
      </c>
      <c r="BR51" s="43">
        <f>R51/R148*100</f>
        <v>98.938053097345133</v>
      </c>
      <c r="BS51" s="43">
        <f>S51/S148*100</f>
        <v>105.0895381715363</v>
      </c>
      <c r="BT51" s="43">
        <f>T51/T148*100</f>
        <v>92.763819095477388</v>
      </c>
      <c r="BU51" s="43">
        <f>U51/U148*100</f>
        <v>81.536926147704591</v>
      </c>
      <c r="BV51" s="43">
        <f>V51/V148*100</f>
        <v>94.679802955665011</v>
      </c>
      <c r="BW51" s="43">
        <f>W51/W148*100</f>
        <v>98.422712933753942</v>
      </c>
      <c r="BX51" s="43">
        <f>X51/X148*100</f>
        <v>103.56472795497187</v>
      </c>
      <c r="BY51" s="43">
        <f>Y51/Y148*100</f>
        <v>99.198396793587179</v>
      </c>
      <c r="BZ51" s="43">
        <f>Z51/Z148*100</f>
        <v>107.03363914373089</v>
      </c>
      <c r="CA51" s="43">
        <f>AA51/AA148*100</f>
        <v>100.50968399592253</v>
      </c>
      <c r="CB51" s="43">
        <f>AB51/AB148*100</f>
        <v>100.20100502512564</v>
      </c>
      <c r="CC51" s="43">
        <f>AC51/AC148*100</f>
        <v>103.25972660357519</v>
      </c>
      <c r="CD51" s="43">
        <f>AD51/AD148*100</f>
        <v>101.73745173745175</v>
      </c>
      <c r="CE51" s="43">
        <f>AE51/AE148*100</f>
        <v>101.65198237885463</v>
      </c>
      <c r="CF51" s="43">
        <f>AF51/AF148*100</f>
        <v>102.66393442622952</v>
      </c>
      <c r="CG51" s="43">
        <f>AG51/AG148*100</f>
        <v>97.575757575757578</v>
      </c>
      <c r="CH51" s="43">
        <f>AH51/AH148*100</f>
        <v>100.54704595185994</v>
      </c>
      <c r="CI51" s="43">
        <f>AI51/AI148*100</f>
        <v>104.1182682154171</v>
      </c>
      <c r="CJ51" s="43">
        <f>AJ51/AJ148*100</f>
        <v>91.195652173913047</v>
      </c>
    </row>
    <row r="52" spans="1:88">
      <c r="A52" s="8"/>
      <c r="B52" s="27" t="s">
        <v>331</v>
      </c>
      <c r="C52" s="8" t="s">
        <v>97</v>
      </c>
      <c r="D52" s="17">
        <v>103.2</v>
      </c>
      <c r="E52" s="17">
        <v>103.2</v>
      </c>
      <c r="F52" s="17">
        <v>99.3</v>
      </c>
      <c r="G52" s="17">
        <v>99.6</v>
      </c>
      <c r="H52" s="17">
        <v>97.4</v>
      </c>
      <c r="I52" s="17">
        <v>108</v>
      </c>
      <c r="J52" s="17">
        <v>85.3</v>
      </c>
      <c r="K52" s="17">
        <v>100.1</v>
      </c>
      <c r="L52" s="17">
        <v>100.2</v>
      </c>
      <c r="M52" s="17">
        <v>96.6</v>
      </c>
      <c r="N52" s="17">
        <v>92.6</v>
      </c>
      <c r="O52" s="17">
        <v>103.5</v>
      </c>
      <c r="P52" s="17">
        <v>118.3</v>
      </c>
      <c r="Q52" s="17">
        <v>108.3</v>
      </c>
      <c r="R52" s="17">
        <v>129.6</v>
      </c>
      <c r="S52" s="17">
        <v>110.5</v>
      </c>
      <c r="T52" s="17">
        <v>95.9</v>
      </c>
      <c r="U52" s="17">
        <v>105.5</v>
      </c>
      <c r="V52" s="17">
        <v>92.5</v>
      </c>
      <c r="W52" s="17">
        <v>105.3</v>
      </c>
      <c r="X52" s="17">
        <v>98</v>
      </c>
      <c r="Y52" s="17">
        <v>103.7</v>
      </c>
      <c r="Z52" s="17">
        <v>117.5</v>
      </c>
      <c r="AA52" s="17">
        <v>100.3</v>
      </c>
      <c r="AB52" s="17">
        <v>101.8</v>
      </c>
      <c r="AC52" s="18">
        <v>96.4</v>
      </c>
      <c r="AD52" s="18">
        <v>119.1</v>
      </c>
      <c r="AE52" s="18">
        <v>94.4</v>
      </c>
      <c r="AF52" s="18">
        <v>95.7</v>
      </c>
      <c r="AG52" s="18">
        <v>103.6</v>
      </c>
      <c r="AH52" s="18">
        <v>99.7</v>
      </c>
      <c r="AI52" s="18">
        <v>102.8</v>
      </c>
      <c r="AJ52" s="18">
        <v>92.6</v>
      </c>
      <c r="AK52" s="8"/>
      <c r="AL52" s="27" t="s">
        <v>331</v>
      </c>
      <c r="AM52" s="8" t="s">
        <v>97</v>
      </c>
      <c r="AN52" s="20">
        <v>103.2</v>
      </c>
      <c r="AO52" s="17">
        <v>105.1</v>
      </c>
      <c r="AP52" s="17">
        <v>103</v>
      </c>
      <c r="AQ52" s="17">
        <v>100.7</v>
      </c>
      <c r="AR52" s="17">
        <v>108.8</v>
      </c>
      <c r="AS52" s="17">
        <v>108</v>
      </c>
      <c r="AT52" s="17">
        <v>111.1</v>
      </c>
      <c r="AU52" s="17">
        <v>107.2</v>
      </c>
      <c r="AV52" s="17">
        <v>101.3</v>
      </c>
      <c r="AW52" s="17">
        <v>101.5</v>
      </c>
      <c r="AX52" s="17">
        <v>96.8</v>
      </c>
      <c r="AZ52" s="15"/>
      <c r="BA52" s="27" t="s">
        <v>331</v>
      </c>
      <c r="BB52" s="200" t="s">
        <v>97</v>
      </c>
      <c r="BC52" s="201">
        <f>D52/D149*100</f>
        <v>106.17283950617285</v>
      </c>
      <c r="BD52" s="201">
        <f>E52/E149*100</f>
        <v>106.17283950617285</v>
      </c>
      <c r="BE52" s="201">
        <f>F52/F149*100</f>
        <v>100.81218274111674</v>
      </c>
      <c r="BF52" s="201">
        <f>G52/G149*100</f>
        <v>99.799599198396791</v>
      </c>
      <c r="BG52" s="201">
        <f>H52/H149*100</f>
        <v>107.86267995570323</v>
      </c>
      <c r="BH52" s="201">
        <f>I52/I149*100</f>
        <v>108.87096774193547</v>
      </c>
      <c r="BI52" s="201">
        <f>J52/J149*100</f>
        <v>98.045977011494244</v>
      </c>
      <c r="BJ52" s="201">
        <f>K52/K149*100</f>
        <v>111.59420289855071</v>
      </c>
      <c r="BK52" s="201">
        <f>L52/L149*100</f>
        <v>112.08053691275168</v>
      </c>
      <c r="BL52" s="201">
        <f>N52/N149*100</f>
        <v>98.615548455804031</v>
      </c>
      <c r="BM52" s="201">
        <f>O52/O149*100</f>
        <v>110.93247588424437</v>
      </c>
      <c r="BN52" s="201" t="e">
        <f>#REF!/#REF!*100</f>
        <v>#REF!</v>
      </c>
      <c r="BO52" s="201" t="e">
        <f>#REF!/#REF!*100</f>
        <v>#REF!</v>
      </c>
      <c r="BP52" s="201">
        <f>P52/P149*100</f>
        <v>108.33333333333333</v>
      </c>
      <c r="BQ52" s="201">
        <f>Q52/Q149*100</f>
        <v>109.94923857868019</v>
      </c>
      <c r="BR52" s="201">
        <f>R52/R149*100</f>
        <v>107.19602977667493</v>
      </c>
      <c r="BS52" s="201">
        <f>S52/S149*100</f>
        <v>102.22016651248845</v>
      </c>
      <c r="BT52" s="201">
        <f>T52/T149*100</f>
        <v>97.757390417940897</v>
      </c>
      <c r="BU52" s="201">
        <f>U52/U149*100</f>
        <v>110.24033437826542</v>
      </c>
      <c r="BV52" s="201">
        <f>V52/V149*100</f>
        <v>85.4898336414048</v>
      </c>
      <c r="BW52" s="201">
        <f>W52/W149*100</f>
        <v>100.57306590257879</v>
      </c>
      <c r="BX52" s="201">
        <f>X52/X149*100</f>
        <v>99.290780141843967</v>
      </c>
      <c r="BY52" s="201">
        <f>Y52/Y149*100</f>
        <v>102.57171117705244</v>
      </c>
      <c r="BZ52" s="201">
        <f>Z52/Z149*100</f>
        <v>118.20925553319918</v>
      </c>
      <c r="CA52" s="201">
        <f>AA52/AA149*100</f>
        <v>100.29999999999998</v>
      </c>
      <c r="CB52" s="201">
        <f>AB52/AB149*100</f>
        <v>101.29353233830844</v>
      </c>
      <c r="CC52" s="201">
        <f>AC52/AC149*100</f>
        <v>103.65591397849462</v>
      </c>
      <c r="CD52" s="201">
        <f>AD52/AD149*100</f>
        <v>114.08045977011494</v>
      </c>
      <c r="CE52" s="201">
        <f>AE52/AE149*100</f>
        <v>102.05405405405405</v>
      </c>
      <c r="CF52" s="201">
        <f>AF52/AF149*100</f>
        <v>96.862348178137665</v>
      </c>
      <c r="CG52" s="201">
        <f>AG52/AG149*100</f>
        <v>101.36986301369862</v>
      </c>
      <c r="CH52" s="201">
        <f>AH52/AH149*100</f>
        <v>109.44017563117454</v>
      </c>
      <c r="CI52" s="201">
        <f>AI52/AI149*100</f>
        <v>104.25963488843814</v>
      </c>
      <c r="CJ52" s="201">
        <f>AJ52/AJ149*100</f>
        <v>103.81165919282512</v>
      </c>
    </row>
    <row r="53" spans="1:88">
      <c r="A53" s="8"/>
      <c r="B53" s="28" t="s">
        <v>332</v>
      </c>
      <c r="C53" s="22" t="s">
        <v>84</v>
      </c>
      <c r="D53" s="29">
        <v>90.1</v>
      </c>
      <c r="E53" s="29">
        <v>90.1</v>
      </c>
      <c r="F53" s="29">
        <v>100.8</v>
      </c>
      <c r="G53" s="29">
        <v>100.7</v>
      </c>
      <c r="H53" s="29">
        <v>101.5</v>
      </c>
      <c r="I53" s="29">
        <v>96.7</v>
      </c>
      <c r="J53" s="29">
        <v>87.8</v>
      </c>
      <c r="K53" s="29">
        <v>77.400000000000006</v>
      </c>
      <c r="L53" s="29">
        <v>77.099999999999994</v>
      </c>
      <c r="M53" s="29">
        <v>84.5</v>
      </c>
      <c r="N53" s="29">
        <v>89.3</v>
      </c>
      <c r="O53" s="29">
        <v>85.1</v>
      </c>
      <c r="P53" s="29">
        <v>94.2</v>
      </c>
      <c r="Q53" s="29">
        <v>97.5</v>
      </c>
      <c r="R53" s="29">
        <v>90.4</v>
      </c>
      <c r="S53" s="29">
        <v>94.6</v>
      </c>
      <c r="T53" s="29">
        <v>95.9</v>
      </c>
      <c r="U53" s="29">
        <v>101.9</v>
      </c>
      <c r="V53" s="29">
        <v>93.8</v>
      </c>
      <c r="W53" s="29">
        <v>106.8</v>
      </c>
      <c r="X53" s="29">
        <v>88.9</v>
      </c>
      <c r="Y53" s="29">
        <v>90.2</v>
      </c>
      <c r="Z53" s="29">
        <v>82.9</v>
      </c>
      <c r="AA53" s="29">
        <v>90.6</v>
      </c>
      <c r="AB53" s="29">
        <v>92.7</v>
      </c>
      <c r="AC53" s="30">
        <v>82.5</v>
      </c>
      <c r="AD53" s="30">
        <v>100.3</v>
      </c>
      <c r="AE53" s="30">
        <v>80.400000000000006</v>
      </c>
      <c r="AF53" s="30">
        <v>91.5</v>
      </c>
      <c r="AG53" s="30">
        <v>90.8</v>
      </c>
      <c r="AH53" s="30">
        <v>77.7</v>
      </c>
      <c r="AI53" s="30">
        <v>95.3</v>
      </c>
      <c r="AJ53" s="30">
        <v>82.6</v>
      </c>
      <c r="AK53" s="8"/>
      <c r="AL53" s="28" t="s">
        <v>332</v>
      </c>
      <c r="AM53" s="22" t="s">
        <v>84</v>
      </c>
      <c r="AN53" s="31">
        <v>90.1</v>
      </c>
      <c r="AO53" s="29">
        <v>88.8</v>
      </c>
      <c r="AP53" s="29">
        <v>89.1</v>
      </c>
      <c r="AQ53" s="29">
        <v>85.6</v>
      </c>
      <c r="AR53" s="29">
        <v>98.1</v>
      </c>
      <c r="AS53" s="29">
        <v>88.4</v>
      </c>
      <c r="AT53" s="29">
        <v>98</v>
      </c>
      <c r="AU53" s="29">
        <v>85.8</v>
      </c>
      <c r="AV53" s="29">
        <v>91.3</v>
      </c>
      <c r="AW53" s="29">
        <v>91.3</v>
      </c>
      <c r="AX53" s="29">
        <v>89.8</v>
      </c>
      <c r="AZ53" s="198" t="s">
        <v>82</v>
      </c>
      <c r="BA53" s="28" t="s">
        <v>333</v>
      </c>
      <c r="BB53" s="22" t="s">
        <v>84</v>
      </c>
      <c r="BC53" s="199">
        <f>D53/D150*100</f>
        <v>90.826612903225794</v>
      </c>
      <c r="BD53" s="199">
        <f>E53/E150*100</f>
        <v>90.826612903225794</v>
      </c>
      <c r="BE53" s="199">
        <f>F53/F150*100</f>
        <v>101.81818181818181</v>
      </c>
      <c r="BF53" s="199">
        <f>G53/G150*100</f>
        <v>101.71717171717172</v>
      </c>
      <c r="BG53" s="199">
        <f>H53/H150*100</f>
        <v>100.59464816650147</v>
      </c>
      <c r="BH53" s="199">
        <f>I53/I150*100</f>
        <v>99.588053553038108</v>
      </c>
      <c r="BI53" s="199">
        <f>J53/J150*100</f>
        <v>90.984455958549219</v>
      </c>
      <c r="BJ53" s="199">
        <f>K53/K150*100</f>
        <v>82.869379014989292</v>
      </c>
      <c r="BK53" s="199">
        <f>L53/L150*100</f>
        <v>82.636655948553056</v>
      </c>
      <c r="BL53" s="199">
        <f>N53/N150*100</f>
        <v>92.731048805815163</v>
      </c>
      <c r="BM53" s="199">
        <f>O53/O150*100</f>
        <v>88.92371995820271</v>
      </c>
      <c r="BN53" s="199" t="e">
        <f>#REF!/#REF!*100</f>
        <v>#REF!</v>
      </c>
      <c r="BO53" s="199" t="e">
        <f>#REF!/#REF!*100</f>
        <v>#REF!</v>
      </c>
      <c r="BP53" s="199">
        <f>P53/P150*100</f>
        <v>95.537525354969574</v>
      </c>
      <c r="BQ53" s="199">
        <f>Q53/Q150*100</f>
        <v>99.186164801627669</v>
      </c>
      <c r="BR53" s="199">
        <f>R53/R150*100</f>
        <v>87.34299516908213</v>
      </c>
      <c r="BS53" s="199">
        <f>S53/S150*100</f>
        <v>92.202729044834314</v>
      </c>
      <c r="BT53" s="199">
        <f>T53/T150*100</f>
        <v>89.542483660130728</v>
      </c>
      <c r="BU53" s="199">
        <f>U53/U150*100</f>
        <v>92.217194570135746</v>
      </c>
      <c r="BV53" s="199">
        <f>V53/V150*100</f>
        <v>79.829787234042556</v>
      </c>
      <c r="BW53" s="199">
        <f>W53/W150*100</f>
        <v>106.26865671641789</v>
      </c>
      <c r="BX53" s="199">
        <f>X53/X150*100</f>
        <v>88.10703666997027</v>
      </c>
      <c r="BY53" s="199">
        <f>Y53/Y150*100</f>
        <v>88.692232055063911</v>
      </c>
      <c r="BZ53" s="199">
        <f>Z53/Z150*100</f>
        <v>82.734530938123754</v>
      </c>
      <c r="CA53" s="199">
        <f>AA53/AA150*100</f>
        <v>92.354740061162076</v>
      </c>
      <c r="CB53" s="199">
        <f>AB53/AB150*100</f>
        <v>94.207317073170728</v>
      </c>
      <c r="CC53" s="199">
        <f>AC53/AC150*100</f>
        <v>95.930232558139537</v>
      </c>
      <c r="CD53" s="199">
        <f>AD53/AD150*100</f>
        <v>94.178403755868544</v>
      </c>
      <c r="CE53" s="199">
        <f>AE53/AE150*100</f>
        <v>86.825053995680364</v>
      </c>
      <c r="CF53" s="199">
        <f>AF53/AF150*100</f>
        <v>91.226321036889331</v>
      </c>
      <c r="CG53" s="199">
        <f>AG53/AG150*100</f>
        <v>92.842535787321069</v>
      </c>
      <c r="CH53" s="199">
        <f>AH53/AH150*100</f>
        <v>93.727382388419784</v>
      </c>
      <c r="CI53" s="199">
        <f>AI53/AI150*100</f>
        <v>97.843942505133469</v>
      </c>
      <c r="CJ53" s="199">
        <f>AJ53/AJ150*100</f>
        <v>87.685774946921441</v>
      </c>
    </row>
    <row r="54" spans="1:88">
      <c r="A54" s="8"/>
      <c r="B54" s="32" t="s">
        <v>102</v>
      </c>
      <c r="C54" s="8" t="s">
        <v>86</v>
      </c>
      <c r="D54" s="10">
        <v>102.3</v>
      </c>
      <c r="E54" s="10">
        <v>102.3</v>
      </c>
      <c r="F54" s="10">
        <v>97.3</v>
      </c>
      <c r="G54" s="10">
        <v>96.4</v>
      </c>
      <c r="H54" s="10">
        <v>102.1</v>
      </c>
      <c r="I54" s="10">
        <v>101.4</v>
      </c>
      <c r="J54" s="10">
        <v>97.1</v>
      </c>
      <c r="K54" s="10">
        <v>101.2</v>
      </c>
      <c r="L54" s="10">
        <v>101.3</v>
      </c>
      <c r="M54" s="10">
        <v>98.9</v>
      </c>
      <c r="N54" s="10">
        <v>92.9</v>
      </c>
      <c r="O54" s="10">
        <v>104.4</v>
      </c>
      <c r="P54" s="10">
        <v>119.8</v>
      </c>
      <c r="Q54" s="10">
        <v>100.2</v>
      </c>
      <c r="R54" s="10">
        <v>141.9</v>
      </c>
      <c r="S54" s="10">
        <v>106.3</v>
      </c>
      <c r="T54" s="10">
        <v>106</v>
      </c>
      <c r="U54" s="10">
        <v>99.8</v>
      </c>
      <c r="V54" s="10">
        <v>108.2</v>
      </c>
      <c r="W54" s="10">
        <v>101</v>
      </c>
      <c r="X54" s="10">
        <v>96.9</v>
      </c>
      <c r="Y54" s="10">
        <v>97.9</v>
      </c>
      <c r="Z54" s="10">
        <v>97</v>
      </c>
      <c r="AA54" s="10">
        <v>95</v>
      </c>
      <c r="AB54" s="10">
        <v>86.7</v>
      </c>
      <c r="AC54" s="33">
        <v>92.1</v>
      </c>
      <c r="AD54" s="33">
        <v>105.4</v>
      </c>
      <c r="AE54" s="33">
        <v>81.3</v>
      </c>
      <c r="AF54" s="33">
        <v>101.8</v>
      </c>
      <c r="AG54" s="33">
        <v>103.1</v>
      </c>
      <c r="AH54" s="33">
        <v>102</v>
      </c>
      <c r="AI54" s="33">
        <v>93.5</v>
      </c>
      <c r="AJ54" s="33">
        <v>99.1</v>
      </c>
      <c r="AK54" s="8"/>
      <c r="AL54" s="32" t="s">
        <v>102</v>
      </c>
      <c r="AM54" s="8" t="s">
        <v>86</v>
      </c>
      <c r="AN54" s="31">
        <v>102.3</v>
      </c>
      <c r="AO54" s="10">
        <v>104.1</v>
      </c>
      <c r="AP54" s="10">
        <v>105.4</v>
      </c>
      <c r="AQ54" s="10">
        <v>105.5</v>
      </c>
      <c r="AR54" s="10">
        <v>105.1</v>
      </c>
      <c r="AS54" s="10">
        <v>102.3</v>
      </c>
      <c r="AT54" s="10">
        <v>102.1</v>
      </c>
      <c r="AU54" s="10">
        <v>102.4</v>
      </c>
      <c r="AV54" s="10">
        <v>100.5</v>
      </c>
      <c r="AW54" s="10">
        <v>100.7</v>
      </c>
      <c r="AX54" s="10">
        <v>96</v>
      </c>
      <c r="AZ54" s="47" t="s">
        <v>327</v>
      </c>
      <c r="BA54" s="32" t="s">
        <v>102</v>
      </c>
      <c r="BB54" s="8" t="s">
        <v>86</v>
      </c>
      <c r="BC54" s="43">
        <f>D54/D151*100</f>
        <v>103.43781597573305</v>
      </c>
      <c r="BD54" s="43">
        <f>E54/E151*100</f>
        <v>103.43781597573305</v>
      </c>
      <c r="BE54" s="43">
        <f>F54/F151*100</f>
        <v>99.387129724208364</v>
      </c>
      <c r="BF54" s="43">
        <f>G54/G151*100</f>
        <v>98.167006109979638</v>
      </c>
      <c r="BG54" s="43">
        <f>H54/H151*100</f>
        <v>104.82546201232033</v>
      </c>
      <c r="BH54" s="43">
        <f>I54/I151*100</f>
        <v>103.46938775510203</v>
      </c>
      <c r="BI54" s="43">
        <f>J54/J151*100</f>
        <v>99.08163265306122</v>
      </c>
      <c r="BJ54" s="43">
        <f>K54/K151*100</f>
        <v>110.3598691384951</v>
      </c>
      <c r="BK54" s="43">
        <f>L54/L151*100</f>
        <v>110.95290251916758</v>
      </c>
      <c r="BL54" s="43">
        <f>N54/N151*100</f>
        <v>99.358288770053477</v>
      </c>
      <c r="BM54" s="43">
        <f>O54/O151*100</f>
        <v>115.61461794019934</v>
      </c>
      <c r="BN54" s="43" t="e">
        <f>#REF!/#REF!*100</f>
        <v>#REF!</v>
      </c>
      <c r="BO54" s="43" t="e">
        <f>#REF!/#REF!*100</f>
        <v>#REF!</v>
      </c>
      <c r="BP54" s="43">
        <f>P54/P151*100</f>
        <v>106.11160318866253</v>
      </c>
      <c r="BQ54" s="43">
        <f>Q54/Q151*100</f>
        <v>101.41700404858301</v>
      </c>
      <c r="BR54" s="43">
        <f>R54/R151*100</f>
        <v>111.90851735015774</v>
      </c>
      <c r="BS54" s="43">
        <f>S54/S151*100</f>
        <v>101.81992337164749</v>
      </c>
      <c r="BT54" s="43">
        <f>T54/T151*100</f>
        <v>101.14503816793894</v>
      </c>
      <c r="BU54" s="43">
        <f>U54/U151*100</f>
        <v>93.271028037383175</v>
      </c>
      <c r="BV54" s="43">
        <f>V54/V151*100</f>
        <v>99.723502304147473</v>
      </c>
      <c r="BW54" s="43">
        <f>W54/W151*100</f>
        <v>98.6328125</v>
      </c>
      <c r="BX54" s="43">
        <f>X54/X151*100</f>
        <v>99.588900308324781</v>
      </c>
      <c r="BY54" s="43">
        <f>Y54/Y151*100</f>
        <v>94.044188280499526</v>
      </c>
      <c r="BZ54" s="43">
        <f>Z54/Z151*100</f>
        <v>96.613545816733065</v>
      </c>
      <c r="CA54" s="43">
        <f>AA54/AA151*100</f>
        <v>97.435897435897431</v>
      </c>
      <c r="CB54" s="43">
        <f>AB54/AB151*100</f>
        <v>89.937759336099589</v>
      </c>
      <c r="CC54" s="43">
        <f>AC54/AC151*100</f>
        <v>99.67532467532466</v>
      </c>
      <c r="CD54" s="43">
        <f>AD54/AD151*100</f>
        <v>106.57229524772498</v>
      </c>
      <c r="CE54" s="43">
        <f>AE54/AE151*100</f>
        <v>88.465723612622398</v>
      </c>
      <c r="CF54" s="43">
        <f>AF54/AF151*100</f>
        <v>101.49551345962114</v>
      </c>
      <c r="CG54" s="43">
        <f>AG54/AG151*100</f>
        <v>102.18037661050543</v>
      </c>
      <c r="CH54" s="43">
        <f>AH54/AH151*100</f>
        <v>107.59493670886076</v>
      </c>
      <c r="CI54" s="43">
        <f>AI54/AI151*100</f>
        <v>105.0561797752809</v>
      </c>
      <c r="CJ54" s="43">
        <f>AJ54/AJ151*100</f>
        <v>105.76307363927427</v>
      </c>
    </row>
    <row r="55" spans="1:88">
      <c r="A55" s="8" t="s">
        <v>334</v>
      </c>
      <c r="B55" s="32" t="s">
        <v>102</v>
      </c>
      <c r="C55" s="8" t="s">
        <v>88</v>
      </c>
      <c r="D55" s="10">
        <v>118.9</v>
      </c>
      <c r="E55" s="10">
        <v>118.9</v>
      </c>
      <c r="F55" s="10">
        <v>105</v>
      </c>
      <c r="G55" s="10">
        <v>105.4</v>
      </c>
      <c r="H55" s="10">
        <v>103.2</v>
      </c>
      <c r="I55" s="10">
        <v>108.4</v>
      </c>
      <c r="J55" s="10">
        <v>111.5</v>
      </c>
      <c r="K55" s="10">
        <v>144.9</v>
      </c>
      <c r="L55" s="10">
        <v>145.9</v>
      </c>
      <c r="M55" s="10">
        <v>121.7</v>
      </c>
      <c r="N55" s="10">
        <v>94.8</v>
      </c>
      <c r="O55" s="10">
        <v>146.30000000000001</v>
      </c>
      <c r="P55" s="10">
        <v>119.1</v>
      </c>
      <c r="Q55" s="10">
        <v>104.9</v>
      </c>
      <c r="R55" s="10">
        <v>135</v>
      </c>
      <c r="S55" s="10">
        <v>106.9</v>
      </c>
      <c r="T55" s="10">
        <v>112.4</v>
      </c>
      <c r="U55" s="10">
        <v>105.2</v>
      </c>
      <c r="V55" s="10">
        <v>115</v>
      </c>
      <c r="W55" s="10">
        <v>100.6</v>
      </c>
      <c r="X55" s="10">
        <v>110.3</v>
      </c>
      <c r="Y55" s="10">
        <v>107.9</v>
      </c>
      <c r="Z55" s="10">
        <v>114.2</v>
      </c>
      <c r="AA55" s="10">
        <v>104.9</v>
      </c>
      <c r="AB55" s="10">
        <v>100.5</v>
      </c>
      <c r="AC55" s="33">
        <v>88.2</v>
      </c>
      <c r="AD55" s="33">
        <v>113.8</v>
      </c>
      <c r="AE55" s="33">
        <v>101.6</v>
      </c>
      <c r="AF55" s="33">
        <v>112.6</v>
      </c>
      <c r="AG55" s="33">
        <v>104.6</v>
      </c>
      <c r="AH55" s="33">
        <v>118</v>
      </c>
      <c r="AI55" s="33">
        <v>78.5</v>
      </c>
      <c r="AJ55" s="33">
        <v>128.1</v>
      </c>
      <c r="AK55" s="8" t="s">
        <v>334</v>
      </c>
      <c r="AL55" s="32" t="s">
        <v>102</v>
      </c>
      <c r="AM55" s="8" t="s">
        <v>88</v>
      </c>
      <c r="AN55" s="31">
        <v>118.9</v>
      </c>
      <c r="AO55" s="10">
        <v>125.5</v>
      </c>
      <c r="AP55" s="10">
        <v>133.30000000000001</v>
      </c>
      <c r="AQ55" s="10">
        <v>141.80000000000001</v>
      </c>
      <c r="AR55" s="10">
        <v>111.3</v>
      </c>
      <c r="AS55" s="10">
        <v>114.8</v>
      </c>
      <c r="AT55" s="10">
        <v>110.2</v>
      </c>
      <c r="AU55" s="10">
        <v>116.1</v>
      </c>
      <c r="AV55" s="10">
        <v>112.5</v>
      </c>
      <c r="AW55" s="10">
        <v>113</v>
      </c>
      <c r="AX55" s="10">
        <v>104</v>
      </c>
      <c r="AZ55" s="47" t="s">
        <v>87</v>
      </c>
      <c r="BA55" s="32" t="s">
        <v>102</v>
      </c>
      <c r="BB55" s="200" t="s">
        <v>88</v>
      </c>
      <c r="BC55" s="201">
        <f>D55/D152*100</f>
        <v>120.34412955465588</v>
      </c>
      <c r="BD55" s="201">
        <f>E55/E152*100</f>
        <v>120.34412955465588</v>
      </c>
      <c r="BE55" s="201">
        <f>F55/F152*100</f>
        <v>106.16784630940343</v>
      </c>
      <c r="BF55" s="201">
        <f>G55/G152*100</f>
        <v>105.92964824120602</v>
      </c>
      <c r="BG55" s="201">
        <f>H55/H152*100</f>
        <v>109.32203389830508</v>
      </c>
      <c r="BH55" s="201">
        <f>I55/I152*100</f>
        <v>106.9033530571992</v>
      </c>
      <c r="BI55" s="201">
        <f>J55/J152*100</f>
        <v>119.6351931330472</v>
      </c>
      <c r="BJ55" s="201">
        <f>K55/K152*100</f>
        <v>153.00950369588173</v>
      </c>
      <c r="BK55" s="201">
        <f>L55/L152*100</f>
        <v>154.22832980972518</v>
      </c>
      <c r="BL55" s="201">
        <f>N55/N152*100</f>
        <v>108.9655172413793</v>
      </c>
      <c r="BM55" s="201">
        <f>O55/O152*100</f>
        <v>150.98039215686273</v>
      </c>
      <c r="BN55" s="201" t="e">
        <f>#REF!/#REF!*100</f>
        <v>#REF!</v>
      </c>
      <c r="BO55" s="201" t="e">
        <f>#REF!/#REF!*100</f>
        <v>#REF!</v>
      </c>
      <c r="BP55" s="201">
        <f>P55/P152*100</f>
        <v>113.42857142857143</v>
      </c>
      <c r="BQ55" s="201">
        <f>Q55/Q152*100</f>
        <v>106.28166160081054</v>
      </c>
      <c r="BR55" s="201">
        <f>R55/R152*100</f>
        <v>123.62637362637363</v>
      </c>
      <c r="BS55" s="201">
        <f>S55/S152*100</f>
        <v>103.68574199806015</v>
      </c>
      <c r="BT55" s="201">
        <f>T55/T152*100</f>
        <v>109.55165692007797</v>
      </c>
      <c r="BU55" s="201">
        <f>U55/U152*100</f>
        <v>100.86289549376799</v>
      </c>
      <c r="BV55" s="201">
        <f>V55/V152*100</f>
        <v>109.31558935361217</v>
      </c>
      <c r="BW55" s="201">
        <f>W55/W152*100</f>
        <v>101.3091641490433</v>
      </c>
      <c r="BX55" s="201">
        <f>X55/X152*100</f>
        <v>108.99209486166008</v>
      </c>
      <c r="BY55" s="201">
        <f>Y55/Y152*100</f>
        <v>105.99214145383104</v>
      </c>
      <c r="BZ55" s="201">
        <f>Z55/Z152*100</f>
        <v>113.40615690168818</v>
      </c>
      <c r="CA55" s="201">
        <f>AA55/AA152*100</f>
        <v>107.15015321756896</v>
      </c>
      <c r="CB55" s="201">
        <f>AB55/AB152*100</f>
        <v>102.65577119509703</v>
      </c>
      <c r="CC55" s="201">
        <f>AC55/AC152*100</f>
        <v>99.773755656108591</v>
      </c>
      <c r="CD55" s="201">
        <f>AD55/AD152*100</f>
        <v>111.7878192534381</v>
      </c>
      <c r="CE55" s="201">
        <f>AE55/AE152*100</f>
        <v>109.48275862068965</v>
      </c>
      <c r="CF55" s="201">
        <f>AF55/AF152*100</f>
        <v>112.03980099502486</v>
      </c>
      <c r="CG55" s="201">
        <f>AG55/AG152*100</f>
        <v>103.46191889218595</v>
      </c>
      <c r="CH55" s="201">
        <f>AH55/AH152*100</f>
        <v>123.30198537095089</v>
      </c>
      <c r="CI55" s="201">
        <f>AI55/AI152*100</f>
        <v>91.598599766627757</v>
      </c>
      <c r="CJ55" s="201">
        <f>AJ55/AJ152*100</f>
        <v>137.59398496240601</v>
      </c>
    </row>
    <row r="56" spans="1:88">
      <c r="A56" s="8"/>
      <c r="B56" s="32" t="s">
        <v>102</v>
      </c>
      <c r="C56" s="8" t="s">
        <v>89</v>
      </c>
      <c r="D56" s="10">
        <v>94.9</v>
      </c>
      <c r="E56" s="10">
        <v>94.9</v>
      </c>
      <c r="F56" s="10">
        <v>92.8</v>
      </c>
      <c r="G56" s="10">
        <v>91.7</v>
      </c>
      <c r="H56" s="10">
        <v>98.8</v>
      </c>
      <c r="I56" s="10">
        <v>93.6</v>
      </c>
      <c r="J56" s="10">
        <v>96.1</v>
      </c>
      <c r="K56" s="10">
        <v>76.599999999999994</v>
      </c>
      <c r="L56" s="10">
        <v>75.599999999999994</v>
      </c>
      <c r="M56" s="10">
        <v>99.6</v>
      </c>
      <c r="N56" s="10">
        <v>87.4</v>
      </c>
      <c r="O56" s="10">
        <v>80.7</v>
      </c>
      <c r="P56" s="10">
        <v>101.4</v>
      </c>
      <c r="Q56" s="10">
        <v>94.7</v>
      </c>
      <c r="R56" s="10">
        <v>109</v>
      </c>
      <c r="S56" s="10">
        <v>98.8</v>
      </c>
      <c r="T56" s="10">
        <v>105.2</v>
      </c>
      <c r="U56" s="10">
        <v>99.5</v>
      </c>
      <c r="V56" s="10">
        <v>107.1</v>
      </c>
      <c r="W56" s="10">
        <v>103.5</v>
      </c>
      <c r="X56" s="10">
        <v>96.2</v>
      </c>
      <c r="Y56" s="10">
        <v>108.6</v>
      </c>
      <c r="Z56" s="10">
        <v>108.3</v>
      </c>
      <c r="AA56" s="10">
        <v>103.4</v>
      </c>
      <c r="AB56" s="10">
        <v>100.7</v>
      </c>
      <c r="AC56" s="33">
        <v>103.6</v>
      </c>
      <c r="AD56" s="33">
        <v>81.8</v>
      </c>
      <c r="AE56" s="33">
        <v>91.2</v>
      </c>
      <c r="AF56" s="33">
        <v>111.4</v>
      </c>
      <c r="AG56" s="33">
        <v>106.1</v>
      </c>
      <c r="AH56" s="33">
        <v>94.8</v>
      </c>
      <c r="AI56" s="33">
        <v>74</v>
      </c>
      <c r="AJ56" s="33">
        <v>86.4</v>
      </c>
      <c r="AK56" s="8"/>
      <c r="AL56" s="32" t="s">
        <v>102</v>
      </c>
      <c r="AM56" s="8" t="s">
        <v>89</v>
      </c>
      <c r="AN56" s="31">
        <v>94.9</v>
      </c>
      <c r="AO56" s="10">
        <v>94.6</v>
      </c>
      <c r="AP56" s="10">
        <v>85.2</v>
      </c>
      <c r="AQ56" s="10">
        <v>84.9</v>
      </c>
      <c r="AR56" s="10">
        <v>85.9</v>
      </c>
      <c r="AS56" s="10">
        <v>107.5</v>
      </c>
      <c r="AT56" s="10">
        <v>103.4</v>
      </c>
      <c r="AU56" s="10">
        <v>108.6</v>
      </c>
      <c r="AV56" s="10">
        <v>95.2</v>
      </c>
      <c r="AW56" s="10">
        <v>95</v>
      </c>
      <c r="AX56" s="10">
        <v>99.6</v>
      </c>
      <c r="AZ56" s="47" t="s">
        <v>330</v>
      </c>
      <c r="BA56" s="32" t="s">
        <v>102</v>
      </c>
      <c r="BB56" s="8" t="s">
        <v>89</v>
      </c>
      <c r="BC56" s="43">
        <f>D56/D153*100</f>
        <v>95.090180360721462</v>
      </c>
      <c r="BD56" s="43">
        <f>E56/E153*100</f>
        <v>95.090180360721462</v>
      </c>
      <c r="BE56" s="43">
        <f>F56/F153*100</f>
        <v>94.790602655771181</v>
      </c>
      <c r="BF56" s="43">
        <f>G56/G153*100</f>
        <v>93.096446700507613</v>
      </c>
      <c r="BG56" s="43">
        <f>H56/H153*100</f>
        <v>103.34728033472804</v>
      </c>
      <c r="BH56" s="43">
        <f>I56/I153*100</f>
        <v>96.694214876033058</v>
      </c>
      <c r="BI56" s="43">
        <f>J56/J153*100</f>
        <v>97.36575481256331</v>
      </c>
      <c r="BJ56" s="43">
        <f>K56/K153*100</f>
        <v>85.491071428571431</v>
      </c>
      <c r="BK56" s="43">
        <f>L56/L153*100</f>
        <v>85.039370078740149</v>
      </c>
      <c r="BL56" s="43">
        <f>N56/N153*100</f>
        <v>93.776824034334766</v>
      </c>
      <c r="BM56" s="43">
        <f>O56/O153*100</f>
        <v>80.139026812313801</v>
      </c>
      <c r="BN56" s="43" t="e">
        <f>#REF!/#REF!*100</f>
        <v>#REF!</v>
      </c>
      <c r="BO56" s="43" t="e">
        <f>#REF!/#REF!*100</f>
        <v>#REF!</v>
      </c>
      <c r="BP56" s="43">
        <f>P56/P153*100</f>
        <v>93.198529411764724</v>
      </c>
      <c r="BQ56" s="43">
        <f>Q56/Q153*100</f>
        <v>90.190476190476204</v>
      </c>
      <c r="BR56" s="43">
        <f>R56/R153*100</f>
        <v>97.670250896057354</v>
      </c>
      <c r="BS56" s="43">
        <f>S56/S153*100</f>
        <v>98.406374501992019</v>
      </c>
      <c r="BT56" s="43">
        <f>T56/T153*100</f>
        <v>103.74753451676528</v>
      </c>
      <c r="BU56" s="43">
        <f>U56/U153*100</f>
        <v>97.740667976424362</v>
      </c>
      <c r="BV56" s="43">
        <f>V56/V153*100</f>
        <v>106.35551142005957</v>
      </c>
      <c r="BW56" s="43">
        <f>W56/W153*100</f>
        <v>101.97044334975369</v>
      </c>
      <c r="BX56" s="43">
        <f>X56/X153*100</f>
        <v>103.44086021505376</v>
      </c>
      <c r="BY56" s="43">
        <f>Y56/Y153*100</f>
        <v>102.64650283553875</v>
      </c>
      <c r="BZ56" s="43">
        <f>Z56/Z153*100</f>
        <v>106.69950738916256</v>
      </c>
      <c r="CA56" s="43">
        <f>AA56/AA153*100</f>
        <v>102.68123138033765</v>
      </c>
      <c r="CB56" s="43">
        <f>AB56/AB153*100</f>
        <v>102.23350253807106</v>
      </c>
      <c r="CC56" s="43">
        <f>AC56/AC153*100</f>
        <v>98.760724499523349</v>
      </c>
      <c r="CD56" s="43">
        <f>AD56/AD153*100</f>
        <v>95.449241540256708</v>
      </c>
      <c r="CE56" s="43">
        <f>AE56/AE153*100</f>
        <v>97.959183673469397</v>
      </c>
      <c r="CF56" s="43">
        <f>AF56/AF153*100</f>
        <v>105.59241706161137</v>
      </c>
      <c r="CG56" s="43">
        <f>AG56/AG153*100</f>
        <v>104.32645034414945</v>
      </c>
      <c r="CH56" s="43">
        <f>AH56/AH153*100</f>
        <v>97.832817337461293</v>
      </c>
      <c r="CI56" s="43">
        <f>AI56/AI153*100</f>
        <v>100</v>
      </c>
      <c r="CJ56" s="43">
        <f>AJ56/AJ153*100</f>
        <v>92.307692307692321</v>
      </c>
    </row>
    <row r="57" spans="1:88">
      <c r="A57" s="8"/>
      <c r="B57" s="32" t="s">
        <v>102</v>
      </c>
      <c r="C57" s="8" t="s">
        <v>90</v>
      </c>
      <c r="D57" s="10">
        <v>91.9</v>
      </c>
      <c r="E57" s="10">
        <v>91.9</v>
      </c>
      <c r="F57" s="10">
        <v>101.7</v>
      </c>
      <c r="G57" s="10">
        <v>103.5</v>
      </c>
      <c r="H57" s="10">
        <v>92.7</v>
      </c>
      <c r="I57" s="10">
        <v>89.4</v>
      </c>
      <c r="J57" s="10">
        <v>91.1</v>
      </c>
      <c r="K57" s="10">
        <v>71.400000000000006</v>
      </c>
      <c r="L57" s="10">
        <v>70.599999999999994</v>
      </c>
      <c r="M57" s="10">
        <v>89.4</v>
      </c>
      <c r="N57" s="10">
        <v>93</v>
      </c>
      <c r="O57" s="10">
        <v>83.7</v>
      </c>
      <c r="P57" s="10">
        <v>95.7</v>
      </c>
      <c r="Q57" s="10">
        <v>82.8</v>
      </c>
      <c r="R57" s="10">
        <v>110.1</v>
      </c>
      <c r="S57" s="10">
        <v>89.5</v>
      </c>
      <c r="T57" s="10">
        <v>104.8</v>
      </c>
      <c r="U57" s="10">
        <v>106.7</v>
      </c>
      <c r="V57" s="10">
        <v>104.1</v>
      </c>
      <c r="W57" s="10">
        <v>103.1</v>
      </c>
      <c r="X57" s="10">
        <v>95.9</v>
      </c>
      <c r="Y57" s="10">
        <v>90.4</v>
      </c>
      <c r="Z57" s="10">
        <v>94.3</v>
      </c>
      <c r="AA57" s="10">
        <v>91.8</v>
      </c>
      <c r="AB57" s="10">
        <v>96.8</v>
      </c>
      <c r="AC57" s="33">
        <v>78.7</v>
      </c>
      <c r="AD57" s="33">
        <v>80.7</v>
      </c>
      <c r="AE57" s="33">
        <v>79.3</v>
      </c>
      <c r="AF57" s="33">
        <v>90.8</v>
      </c>
      <c r="AG57" s="33">
        <v>94.9</v>
      </c>
      <c r="AH57" s="33">
        <v>86.7</v>
      </c>
      <c r="AI57" s="33">
        <v>66.3</v>
      </c>
      <c r="AJ57" s="33">
        <v>81.3</v>
      </c>
      <c r="AK57" s="8"/>
      <c r="AL57" s="32" t="s">
        <v>102</v>
      </c>
      <c r="AM57" s="8" t="s">
        <v>90</v>
      </c>
      <c r="AN57" s="31">
        <v>91.9</v>
      </c>
      <c r="AO57" s="10">
        <v>90.2</v>
      </c>
      <c r="AP57" s="10">
        <v>83.5</v>
      </c>
      <c r="AQ57" s="10">
        <v>83.4</v>
      </c>
      <c r="AR57" s="10">
        <v>83.8</v>
      </c>
      <c r="AS57" s="10">
        <v>99.3</v>
      </c>
      <c r="AT57" s="10">
        <v>97.5</v>
      </c>
      <c r="AU57" s="10">
        <v>99.8</v>
      </c>
      <c r="AV57" s="10">
        <v>93.6</v>
      </c>
      <c r="AW57" s="10">
        <v>93.8</v>
      </c>
      <c r="AX57" s="10">
        <v>89.9</v>
      </c>
      <c r="AZ57" s="202" t="s">
        <v>115</v>
      </c>
      <c r="BA57" s="32" t="s">
        <v>102</v>
      </c>
      <c r="BB57" s="8" t="s">
        <v>90</v>
      </c>
      <c r="BC57" s="43">
        <f>D57/D154*100</f>
        <v>92.084168336673358</v>
      </c>
      <c r="BD57" s="43">
        <f>E57/E154*100</f>
        <v>92.084168336673358</v>
      </c>
      <c r="BE57" s="43">
        <f>F57/F154*100</f>
        <v>102.72727272727273</v>
      </c>
      <c r="BF57" s="43">
        <f>G57/G154*100</f>
        <v>103.49999999999999</v>
      </c>
      <c r="BG57" s="43">
        <f>H57/H154*100</f>
        <v>100</v>
      </c>
      <c r="BH57" s="43">
        <f>I57/I154*100</f>
        <v>86.54404646660214</v>
      </c>
      <c r="BI57" s="43">
        <f>J57/J154*100</f>
        <v>94.30641821946169</v>
      </c>
      <c r="BJ57" s="43">
        <f>K57/K154*100</f>
        <v>81.88073394495413</v>
      </c>
      <c r="BK57" s="43">
        <f>L57/L154*100</f>
        <v>81.618497109826578</v>
      </c>
      <c r="BL57" s="43">
        <f>N57/N154*100</f>
        <v>97.791798107255516</v>
      </c>
      <c r="BM57" s="43">
        <f>O57/O154*100</f>
        <v>83.449651046859429</v>
      </c>
      <c r="BN57" s="43" t="e">
        <f>#REF!/#REF!*100</f>
        <v>#REF!</v>
      </c>
      <c r="BO57" s="43" t="e">
        <f>#REF!/#REF!*100</f>
        <v>#REF!</v>
      </c>
      <c r="BP57" s="43">
        <f>P57/P154*100</f>
        <v>90.710900473933648</v>
      </c>
      <c r="BQ57" s="43">
        <f>Q57/Q154*100</f>
        <v>84.146341463414629</v>
      </c>
      <c r="BR57" s="43">
        <f>R57/R154*100</f>
        <v>98.303571428571416</v>
      </c>
      <c r="BS57" s="43">
        <f>S57/S154*100</f>
        <v>88.526211671612259</v>
      </c>
      <c r="BT57" s="43">
        <f>T57/T154*100</f>
        <v>99.619771863117862</v>
      </c>
      <c r="BU57" s="43">
        <f>U57/U154*100</f>
        <v>100.28195488721805</v>
      </c>
      <c r="BV57" s="43">
        <f>V57/V154*100</f>
        <v>101.36319376825705</v>
      </c>
      <c r="BW57" s="43">
        <f>W57/W154*100</f>
        <v>98.471824259789869</v>
      </c>
      <c r="BX57" s="43">
        <f>X57/X154*100</f>
        <v>95.708582834331338</v>
      </c>
      <c r="BY57" s="43">
        <f>Y57/Y154*100</f>
        <v>92.528147389969291</v>
      </c>
      <c r="BZ57" s="43">
        <f>Z57/Z154*100</f>
        <v>94.20579420579422</v>
      </c>
      <c r="CA57" s="43">
        <f>AA57/AA154*100</f>
        <v>95.42619542619542</v>
      </c>
      <c r="CB57" s="43">
        <f>AB57/AB154*100</f>
        <v>99.588477366255134</v>
      </c>
      <c r="CC57" s="43">
        <f>AC57/AC154*100</f>
        <v>96.564417177914123</v>
      </c>
      <c r="CD57" s="43">
        <f>AD57/AD154*100</f>
        <v>83.195876288659804</v>
      </c>
      <c r="CE57" s="43">
        <f>AE57/AE154*100</f>
        <v>89.604519774011294</v>
      </c>
      <c r="CF57" s="43">
        <f>AF57/AF154*100</f>
        <v>93.51184346035015</v>
      </c>
      <c r="CG57" s="43">
        <f>AG57/AG154*100</f>
        <v>95.18555667001003</v>
      </c>
      <c r="CH57" s="43">
        <f>AH57/AH154*100</f>
        <v>88.109756097560975</v>
      </c>
      <c r="CI57" s="43">
        <f>AI57/AI154*100</f>
        <v>92.857142857142847</v>
      </c>
      <c r="CJ57" s="43">
        <f>AJ57/AJ154*100</f>
        <v>88.273615635179155</v>
      </c>
    </row>
    <row r="58" spans="1:88">
      <c r="A58" s="8"/>
      <c r="B58" s="32" t="s">
        <v>102</v>
      </c>
      <c r="C58" s="8" t="s">
        <v>91</v>
      </c>
      <c r="D58" s="10">
        <v>105.3</v>
      </c>
      <c r="E58" s="10">
        <v>105.3</v>
      </c>
      <c r="F58" s="10">
        <v>97.5</v>
      </c>
      <c r="G58" s="10">
        <v>97.3</v>
      </c>
      <c r="H58" s="10">
        <v>98.5</v>
      </c>
      <c r="I58" s="10">
        <v>101.8</v>
      </c>
      <c r="J58" s="10">
        <v>109.6</v>
      </c>
      <c r="K58" s="10">
        <v>101</v>
      </c>
      <c r="L58" s="10">
        <v>101.1</v>
      </c>
      <c r="M58" s="10">
        <v>100.3</v>
      </c>
      <c r="N58" s="10">
        <v>98.5</v>
      </c>
      <c r="O58" s="10">
        <v>107.1</v>
      </c>
      <c r="P58" s="10">
        <v>113.8</v>
      </c>
      <c r="Q58" s="10">
        <v>97.1</v>
      </c>
      <c r="R58" s="10">
        <v>132.5</v>
      </c>
      <c r="S58" s="10">
        <v>111.3</v>
      </c>
      <c r="T58" s="10">
        <v>111.2</v>
      </c>
      <c r="U58" s="10">
        <v>106.6</v>
      </c>
      <c r="V58" s="10">
        <v>112.8</v>
      </c>
      <c r="W58" s="10">
        <v>90.9</v>
      </c>
      <c r="X58" s="10">
        <v>108.4</v>
      </c>
      <c r="Y58" s="10">
        <v>106.7</v>
      </c>
      <c r="Z58" s="10">
        <v>101</v>
      </c>
      <c r="AA58" s="10">
        <v>98.3</v>
      </c>
      <c r="AB58" s="10">
        <v>99.8</v>
      </c>
      <c r="AC58" s="33">
        <v>95.9</v>
      </c>
      <c r="AD58" s="33">
        <v>90.8</v>
      </c>
      <c r="AE58" s="33">
        <v>89.8</v>
      </c>
      <c r="AF58" s="33">
        <v>99.2</v>
      </c>
      <c r="AG58" s="33">
        <v>99.5</v>
      </c>
      <c r="AH58" s="33">
        <v>97.2</v>
      </c>
      <c r="AI58" s="33">
        <v>84.4</v>
      </c>
      <c r="AJ58" s="33">
        <v>105.4</v>
      </c>
      <c r="AK58" s="8"/>
      <c r="AL58" s="32" t="s">
        <v>102</v>
      </c>
      <c r="AM58" s="8" t="s">
        <v>91</v>
      </c>
      <c r="AN58" s="31">
        <v>105.3</v>
      </c>
      <c r="AO58" s="10">
        <v>105.8</v>
      </c>
      <c r="AP58" s="10">
        <v>104.5</v>
      </c>
      <c r="AQ58" s="10">
        <v>107.1</v>
      </c>
      <c r="AR58" s="10">
        <v>97.7</v>
      </c>
      <c r="AS58" s="10">
        <v>107.6</v>
      </c>
      <c r="AT58" s="10">
        <v>110.4</v>
      </c>
      <c r="AU58" s="10">
        <v>106.8</v>
      </c>
      <c r="AV58" s="10">
        <v>104.8</v>
      </c>
      <c r="AW58" s="10">
        <v>105.2</v>
      </c>
      <c r="AX58" s="10">
        <v>98.2</v>
      </c>
      <c r="AZ58" s="47" t="s">
        <v>116</v>
      </c>
      <c r="BA58" s="32" t="s">
        <v>102</v>
      </c>
      <c r="BB58" s="8" t="s">
        <v>91</v>
      </c>
      <c r="BC58" s="43">
        <f>D58/D155*100</f>
        <v>105.61685055165495</v>
      </c>
      <c r="BD58" s="43">
        <f>E58/E155*100</f>
        <v>105.61685055165495</v>
      </c>
      <c r="BE58" s="43">
        <f>F58/F155*100</f>
        <v>100.72314049586777</v>
      </c>
      <c r="BF58" s="43">
        <f>G58/G155*100</f>
        <v>99.387129724208364</v>
      </c>
      <c r="BG58" s="43">
        <f>H58/H155*100</f>
        <v>108.59977949283351</v>
      </c>
      <c r="BH58" s="43">
        <f>I58/I155*100</f>
        <v>99.706170421155733</v>
      </c>
      <c r="BI58" s="43">
        <f>J58/J155*100</f>
        <v>111.3821138211382</v>
      </c>
      <c r="BJ58" s="43">
        <f>K58/K155*100</f>
        <v>108.48549946294308</v>
      </c>
      <c r="BK58" s="43">
        <f>L58/L155*100</f>
        <v>108.82669537136704</v>
      </c>
      <c r="BL58" s="43">
        <f>N58/N155*100</f>
        <v>102.92580982236154</v>
      </c>
      <c r="BM58" s="43">
        <f>O58/O155*100</f>
        <v>107.1</v>
      </c>
      <c r="BN58" s="43" t="e">
        <f>#REF!/#REF!*100</f>
        <v>#REF!</v>
      </c>
      <c r="BO58" s="43" t="e">
        <f>#REF!/#REF!*100</f>
        <v>#REF!</v>
      </c>
      <c r="BP58" s="43">
        <f>P58/P155*100</f>
        <v>102.70758122743682</v>
      </c>
      <c r="BQ58" s="43">
        <f>Q58/Q155*100</f>
        <v>97.197197197197184</v>
      </c>
      <c r="BR58" s="43">
        <f>R58/R155*100</f>
        <v>107.0274636510501</v>
      </c>
      <c r="BS58" s="43">
        <f>S58/S155*100</f>
        <v>105.39772727272727</v>
      </c>
      <c r="BT58" s="43">
        <f>T58/T155*100</f>
        <v>109.77295162882528</v>
      </c>
      <c r="BU58" s="43">
        <f>U58/U155*100</f>
        <v>106.59999999999998</v>
      </c>
      <c r="BV58" s="43">
        <f>V58/V155*100</f>
        <v>112.12723658051691</v>
      </c>
      <c r="BW58" s="43">
        <f>W58/W155*100</f>
        <v>88.85630498533726</v>
      </c>
      <c r="BX58" s="43">
        <f>X58/X155*100</f>
        <v>110.27466937945067</v>
      </c>
      <c r="BY58" s="43">
        <f>Y58/Y155*100</f>
        <v>106.38085742771686</v>
      </c>
      <c r="BZ58" s="43">
        <f>Z58/Z155*100</f>
        <v>102.33029381965552</v>
      </c>
      <c r="CA58" s="43">
        <f>AA58/AA155*100</f>
        <v>100.92402464065708</v>
      </c>
      <c r="CB58" s="43">
        <f>AB58/AB155*100</f>
        <v>98.228346456692918</v>
      </c>
      <c r="CC58" s="43">
        <f>AC58/AC155*100</f>
        <v>101.16033755274263</v>
      </c>
      <c r="CD58" s="43">
        <f>AD58/AD155*100</f>
        <v>99.126637554585145</v>
      </c>
      <c r="CE58" s="43">
        <f>AE58/AE155*100</f>
        <v>100</v>
      </c>
      <c r="CF58" s="43">
        <f>AF58/AF155*100</f>
        <v>102.90456431535269</v>
      </c>
      <c r="CG58" s="43">
        <f>AG58/AG155*100</f>
        <v>103.10880829015545</v>
      </c>
      <c r="CH58" s="43">
        <f>AH58/AH155*100</f>
        <v>99.386503067484668</v>
      </c>
      <c r="CI58" s="43">
        <f>AI58/AI155*100</f>
        <v>99.294117647058826</v>
      </c>
      <c r="CJ58" s="43">
        <f>AJ58/AJ155*100</f>
        <v>109.67741935483872</v>
      </c>
    </row>
    <row r="59" spans="1:88">
      <c r="A59" s="8" t="s">
        <v>335</v>
      </c>
      <c r="B59" s="32" t="s">
        <v>102</v>
      </c>
      <c r="C59" s="8" t="s">
        <v>92</v>
      </c>
      <c r="D59" s="10">
        <v>95.3</v>
      </c>
      <c r="E59" s="10">
        <v>95.3</v>
      </c>
      <c r="F59" s="10">
        <v>99.2</v>
      </c>
      <c r="G59" s="10">
        <v>100.3</v>
      </c>
      <c r="H59" s="10">
        <v>93.5</v>
      </c>
      <c r="I59" s="10">
        <v>95.7</v>
      </c>
      <c r="J59" s="10">
        <v>94</v>
      </c>
      <c r="K59" s="10">
        <v>75.2</v>
      </c>
      <c r="L59" s="10">
        <v>74.400000000000006</v>
      </c>
      <c r="M59" s="10">
        <v>94.6</v>
      </c>
      <c r="N59" s="10">
        <v>100.2</v>
      </c>
      <c r="O59" s="10">
        <v>91.3</v>
      </c>
      <c r="P59" s="10">
        <v>97.7</v>
      </c>
      <c r="Q59" s="10">
        <v>94.3</v>
      </c>
      <c r="R59" s="10">
        <v>101.6</v>
      </c>
      <c r="S59" s="10">
        <v>108.5</v>
      </c>
      <c r="T59" s="10">
        <v>98.8</v>
      </c>
      <c r="U59" s="10">
        <v>92.9</v>
      </c>
      <c r="V59" s="10">
        <v>100.9</v>
      </c>
      <c r="W59" s="10">
        <v>108</v>
      </c>
      <c r="X59" s="10">
        <v>102.6</v>
      </c>
      <c r="Y59" s="10">
        <v>109.2</v>
      </c>
      <c r="Z59" s="10">
        <v>95.2</v>
      </c>
      <c r="AA59" s="10">
        <v>97.7</v>
      </c>
      <c r="AB59" s="10">
        <v>92.7</v>
      </c>
      <c r="AC59" s="33">
        <v>91.7</v>
      </c>
      <c r="AD59" s="33">
        <v>83.3</v>
      </c>
      <c r="AE59" s="33">
        <v>99.7</v>
      </c>
      <c r="AF59" s="33">
        <v>100.7</v>
      </c>
      <c r="AG59" s="33">
        <v>105.9</v>
      </c>
      <c r="AH59" s="33">
        <v>82.5</v>
      </c>
      <c r="AI59" s="33">
        <v>91.5</v>
      </c>
      <c r="AJ59" s="33">
        <v>84.7</v>
      </c>
      <c r="AK59" s="8" t="s">
        <v>335</v>
      </c>
      <c r="AL59" s="32" t="s">
        <v>102</v>
      </c>
      <c r="AM59" s="8" t="s">
        <v>92</v>
      </c>
      <c r="AN59" s="31">
        <v>95.3</v>
      </c>
      <c r="AO59" s="10">
        <v>92.9</v>
      </c>
      <c r="AP59" s="10">
        <v>88.6</v>
      </c>
      <c r="AQ59" s="10">
        <v>88.8</v>
      </c>
      <c r="AR59" s="10">
        <v>88.3</v>
      </c>
      <c r="AS59" s="10">
        <v>98.7</v>
      </c>
      <c r="AT59" s="10">
        <v>103.2</v>
      </c>
      <c r="AU59" s="10">
        <v>97.5</v>
      </c>
      <c r="AV59" s="10">
        <v>97.6</v>
      </c>
      <c r="AW59" s="10">
        <v>97.7</v>
      </c>
      <c r="AX59" s="10">
        <v>95.6</v>
      </c>
      <c r="AZ59" s="47" t="s">
        <v>329</v>
      </c>
      <c r="BA59" s="32" t="s">
        <v>102</v>
      </c>
      <c r="BB59" s="8" t="s">
        <v>92</v>
      </c>
      <c r="BC59" s="43">
        <f>D59/D156*100</f>
        <v>96.849593495934954</v>
      </c>
      <c r="BD59" s="43">
        <f>E59/E156*100</f>
        <v>96.849593495934954</v>
      </c>
      <c r="BE59" s="43">
        <f>F59/F156*100</f>
        <v>100.8130081300813</v>
      </c>
      <c r="BF59" s="43">
        <f>G59/G156*100</f>
        <v>101.00704934541793</v>
      </c>
      <c r="BG59" s="43">
        <f>H59/H156*100</f>
        <v>100.42964554242751</v>
      </c>
      <c r="BH59" s="43">
        <f>I59/I156*100</f>
        <v>96.471774193548384</v>
      </c>
      <c r="BI59" s="43">
        <f>J59/J156*100</f>
        <v>98.843322818086236</v>
      </c>
      <c r="BJ59" s="43">
        <f>K59/K156*100</f>
        <v>89.205219454329779</v>
      </c>
      <c r="BK59" s="43">
        <f>L59/L156*100</f>
        <v>88.676996424314652</v>
      </c>
      <c r="BL59" s="43">
        <f>N59/N156*100</f>
        <v>102.66393442622952</v>
      </c>
      <c r="BM59" s="43">
        <f>O59/O156*100</f>
        <v>90.485629335976199</v>
      </c>
      <c r="BN59" s="43" t="e">
        <f>#REF!/#REF!*100</f>
        <v>#REF!</v>
      </c>
      <c r="BO59" s="43" t="e">
        <f>#REF!/#REF!*100</f>
        <v>#REF!</v>
      </c>
      <c r="BP59" s="43">
        <f>P59/P156*100</f>
        <v>92.082940622054679</v>
      </c>
      <c r="BQ59" s="43">
        <f>Q59/Q156*100</f>
        <v>95.542046605876379</v>
      </c>
      <c r="BR59" s="43">
        <f>R59/R156*100</f>
        <v>89.122807017543863</v>
      </c>
      <c r="BS59" s="43">
        <f>S59/S156*100</f>
        <v>103.33333333333334</v>
      </c>
      <c r="BT59" s="43">
        <f>T59/T156*100</f>
        <v>100.5086469989827</v>
      </c>
      <c r="BU59" s="43">
        <f>U59/U156*100</f>
        <v>93.554884189325278</v>
      </c>
      <c r="BV59" s="43">
        <f>V59/V156*100</f>
        <v>98.151750972762656</v>
      </c>
      <c r="BW59" s="43">
        <f>W59/W156*100</f>
        <v>105.46875</v>
      </c>
      <c r="BX59" s="43">
        <f>X59/X156*100</f>
        <v>101.6848364717542</v>
      </c>
      <c r="BY59" s="43">
        <f>Y59/Y156*100</f>
        <v>106.84931506849315</v>
      </c>
      <c r="BZ59" s="43">
        <f>Z59/Z156*100</f>
        <v>98.652849740932652</v>
      </c>
      <c r="CA59" s="43">
        <f>AA59/AA156*100</f>
        <v>102.08986415882968</v>
      </c>
      <c r="CB59" s="43">
        <f>AB59/AB156*100</f>
        <v>102.09251101321586</v>
      </c>
      <c r="CC59" s="43">
        <f>AC59/AC156*100</f>
        <v>96.42481598317562</v>
      </c>
      <c r="CD59" s="43">
        <f>AD59/AD156*100</f>
        <v>92.04419889502762</v>
      </c>
      <c r="CE59" s="43">
        <f>AE59/AE156*100</f>
        <v>106.97424892703862</v>
      </c>
      <c r="CF59" s="43">
        <f>AF59/AF156*100</f>
        <v>102.86006128702758</v>
      </c>
      <c r="CG59" s="43">
        <f>AG59/AG156*100</f>
        <v>105.05952380952381</v>
      </c>
      <c r="CH59" s="43">
        <f>AH59/AH156*100</f>
        <v>88.235294117647058</v>
      </c>
      <c r="CI59" s="43">
        <f>AI59/AI156*100</f>
        <v>102.23463687150837</v>
      </c>
      <c r="CJ59" s="43">
        <f>AJ59/AJ156*100</f>
        <v>93.694690265486727</v>
      </c>
    </row>
    <row r="60" spans="1:88">
      <c r="A60" s="8"/>
      <c r="B60" s="32" t="s">
        <v>102</v>
      </c>
      <c r="C60" s="8" t="s">
        <v>93</v>
      </c>
      <c r="D60" s="10">
        <v>88.7</v>
      </c>
      <c r="E60" s="10">
        <v>88.7</v>
      </c>
      <c r="F60" s="10">
        <v>95</v>
      </c>
      <c r="G60" s="10">
        <v>100</v>
      </c>
      <c r="H60" s="10">
        <v>68.7</v>
      </c>
      <c r="I60" s="10">
        <v>91.3</v>
      </c>
      <c r="J60" s="10">
        <v>82.5</v>
      </c>
      <c r="K60" s="10">
        <v>89.8</v>
      </c>
      <c r="L60" s="10">
        <v>89.5</v>
      </c>
      <c r="M60" s="10">
        <v>95.6</v>
      </c>
      <c r="N60" s="10">
        <v>106.5</v>
      </c>
      <c r="O60" s="10">
        <v>77.5</v>
      </c>
      <c r="P60" s="10">
        <v>93.4</v>
      </c>
      <c r="Q60" s="10">
        <v>91.8</v>
      </c>
      <c r="R60" s="10">
        <v>95.3</v>
      </c>
      <c r="S60" s="10">
        <v>93.2</v>
      </c>
      <c r="T60" s="10">
        <v>93</v>
      </c>
      <c r="U60" s="10">
        <v>104.6</v>
      </c>
      <c r="V60" s="10">
        <v>89</v>
      </c>
      <c r="W60" s="10">
        <v>96.4</v>
      </c>
      <c r="X60" s="10">
        <v>86.7</v>
      </c>
      <c r="Y60" s="10">
        <v>96.9</v>
      </c>
      <c r="Z60" s="10">
        <v>83.8</v>
      </c>
      <c r="AA60" s="10">
        <v>91.3</v>
      </c>
      <c r="AB60" s="10">
        <v>97.8</v>
      </c>
      <c r="AC60" s="33">
        <v>92.4</v>
      </c>
      <c r="AD60" s="33">
        <v>91.6</v>
      </c>
      <c r="AE60" s="33">
        <v>85.9</v>
      </c>
      <c r="AF60" s="33">
        <v>83.2</v>
      </c>
      <c r="AG60" s="33">
        <v>93.6</v>
      </c>
      <c r="AH60" s="33">
        <v>81.099999999999994</v>
      </c>
      <c r="AI60" s="33">
        <v>99.3</v>
      </c>
      <c r="AJ60" s="33">
        <v>86.1</v>
      </c>
      <c r="AK60" s="8"/>
      <c r="AL60" s="32" t="s">
        <v>102</v>
      </c>
      <c r="AM60" s="8" t="s">
        <v>93</v>
      </c>
      <c r="AN60" s="31">
        <v>88.7</v>
      </c>
      <c r="AO60" s="10">
        <v>81.5</v>
      </c>
      <c r="AP60" s="10">
        <v>77.3</v>
      </c>
      <c r="AQ60" s="10">
        <v>73.3</v>
      </c>
      <c r="AR60" s="10">
        <v>87.5</v>
      </c>
      <c r="AS60" s="10">
        <v>87.2</v>
      </c>
      <c r="AT60" s="10">
        <v>94.2</v>
      </c>
      <c r="AU60" s="10">
        <v>85.3</v>
      </c>
      <c r="AV60" s="10">
        <v>95.6</v>
      </c>
      <c r="AW60" s="10">
        <v>96.2</v>
      </c>
      <c r="AX60" s="10">
        <v>84.1</v>
      </c>
      <c r="AZ60" s="47" t="s">
        <v>87</v>
      </c>
      <c r="BA60" s="32" t="s">
        <v>102</v>
      </c>
      <c r="BB60" s="8" t="s">
        <v>93</v>
      </c>
      <c r="BC60" s="43">
        <f>D60/D157*100</f>
        <v>90.695296523517385</v>
      </c>
      <c r="BD60" s="43">
        <f>E60/E157*100</f>
        <v>90.788126919140225</v>
      </c>
      <c r="BE60" s="43">
        <f>F60/F157*100</f>
        <v>95.573440643863165</v>
      </c>
      <c r="BF60" s="43">
        <f>G60/G157*100</f>
        <v>100</v>
      </c>
      <c r="BG60" s="43">
        <f>H60/H157*100</f>
        <v>74.592833876221505</v>
      </c>
      <c r="BH60" s="43">
        <f>I60/I157*100</f>
        <v>89.862204724409452</v>
      </c>
      <c r="BI60" s="43">
        <f>J60/J157*100</f>
        <v>92.281879194630861</v>
      </c>
      <c r="BJ60" s="43">
        <f>K60/K157*100</f>
        <v>97.186147186147181</v>
      </c>
      <c r="BK60" s="43">
        <f>L60/L157*100</f>
        <v>97.071583514099785</v>
      </c>
      <c r="BL60" s="43">
        <f>N60/N157*100</f>
        <v>100.85227272727273</v>
      </c>
      <c r="BM60" s="43">
        <f>O60/O157*100</f>
        <v>83.78378378378379</v>
      </c>
      <c r="BN60" s="43" t="e">
        <f>#REF!/#REF!*100</f>
        <v>#REF!</v>
      </c>
      <c r="BO60" s="43" t="e">
        <f>#REF!/#REF!*100</f>
        <v>#REF!</v>
      </c>
      <c r="BP60" s="43">
        <f>P60/P157*100</f>
        <v>91.568627450980401</v>
      </c>
      <c r="BQ60" s="43">
        <f>Q60/Q157*100</f>
        <v>87.762906309751429</v>
      </c>
      <c r="BR60" s="43">
        <f>R60/R157*100</f>
        <v>96.165489404641775</v>
      </c>
      <c r="BS60" s="43">
        <f>S60/S157*100</f>
        <v>93.668341708542712</v>
      </c>
      <c r="BT60" s="43">
        <f>T60/T157*100</f>
        <v>92.445328031809154</v>
      </c>
      <c r="BU60" s="43">
        <f>U60/U157*100</f>
        <v>104.28713858424726</v>
      </c>
      <c r="BV60" s="43">
        <f>V60/V157*100</f>
        <v>84.600760456273761</v>
      </c>
      <c r="BW60" s="43">
        <f>W60/W157*100</f>
        <v>104.89662676822633</v>
      </c>
      <c r="BX60" s="43">
        <f>X60/X157*100</f>
        <v>88.020304568527919</v>
      </c>
      <c r="BY60" s="43">
        <f>Y60/Y157*100</f>
        <v>95.37401574803151</v>
      </c>
      <c r="BZ60" s="43">
        <f>Z60/Z157*100</f>
        <v>85.510204081632651</v>
      </c>
      <c r="CA60" s="43">
        <f>AA60/AA157*100</f>
        <v>93.545081967213122</v>
      </c>
      <c r="CB60" s="43">
        <f>AB60/AB157*100</f>
        <v>97.410358565737042</v>
      </c>
      <c r="CC60" s="43">
        <f>AC60/AC157*100</f>
        <v>96.652719665271974</v>
      </c>
      <c r="CD60" s="43">
        <f>AD60/AD157*100</f>
        <v>91.508491508491502</v>
      </c>
      <c r="CE60" s="43">
        <f>AE60/AE157*100</f>
        <v>94.499449944994495</v>
      </c>
      <c r="CF60" s="43">
        <f>AF60/AF157*100</f>
        <v>86.847599164926933</v>
      </c>
      <c r="CG60" s="43">
        <f>AG60/AG157*100</f>
        <v>96</v>
      </c>
      <c r="CH60" s="43">
        <f>AH60/AH157*100</f>
        <v>90.919282511210753</v>
      </c>
      <c r="CI60" s="43">
        <f>AI60/AI157*100</f>
        <v>98.316831683168317</v>
      </c>
      <c r="CJ60" s="43">
        <f>AJ60/AJ157*100</f>
        <v>95.033112582781456</v>
      </c>
    </row>
    <row r="61" spans="1:88">
      <c r="A61" s="8"/>
      <c r="B61" s="32" t="s">
        <v>102</v>
      </c>
      <c r="C61" s="8" t="s">
        <v>94</v>
      </c>
      <c r="D61" s="10">
        <v>105.8</v>
      </c>
      <c r="E61" s="10">
        <v>105.8</v>
      </c>
      <c r="F61" s="10">
        <v>95.3</v>
      </c>
      <c r="G61" s="10">
        <v>99.1</v>
      </c>
      <c r="H61" s="10">
        <v>75.099999999999994</v>
      </c>
      <c r="I61" s="10">
        <v>95.7</v>
      </c>
      <c r="J61" s="10">
        <v>96.7</v>
      </c>
      <c r="K61" s="10">
        <v>131.6</v>
      </c>
      <c r="L61" s="10">
        <v>132.9</v>
      </c>
      <c r="M61" s="10">
        <v>101.5</v>
      </c>
      <c r="N61" s="10">
        <v>94.2</v>
      </c>
      <c r="O61" s="10">
        <v>121.4</v>
      </c>
      <c r="P61" s="10">
        <v>124.9</v>
      </c>
      <c r="Q61" s="10">
        <v>103.7</v>
      </c>
      <c r="R61" s="10">
        <v>148.80000000000001</v>
      </c>
      <c r="S61" s="10">
        <v>106.3</v>
      </c>
      <c r="T61" s="10">
        <v>98.5</v>
      </c>
      <c r="U61" s="10">
        <v>96.2</v>
      </c>
      <c r="V61" s="10">
        <v>99.3</v>
      </c>
      <c r="W61" s="10">
        <v>100.1</v>
      </c>
      <c r="X61" s="10">
        <v>97.8</v>
      </c>
      <c r="Y61" s="10">
        <v>105.7</v>
      </c>
      <c r="Z61" s="10">
        <v>88.8</v>
      </c>
      <c r="AA61" s="10">
        <v>96.3</v>
      </c>
      <c r="AB61" s="10">
        <v>97.3</v>
      </c>
      <c r="AC61" s="33">
        <v>83</v>
      </c>
      <c r="AD61" s="33">
        <v>100.9</v>
      </c>
      <c r="AE61" s="33">
        <v>99.7</v>
      </c>
      <c r="AF61" s="33">
        <v>98.4</v>
      </c>
      <c r="AG61" s="33">
        <v>92.7</v>
      </c>
      <c r="AH61" s="33">
        <v>97</v>
      </c>
      <c r="AI61" s="33">
        <v>91.5</v>
      </c>
      <c r="AJ61" s="33">
        <v>114.1</v>
      </c>
      <c r="AK61" s="8"/>
      <c r="AL61" s="32" t="s">
        <v>102</v>
      </c>
      <c r="AM61" s="8" t="s">
        <v>94</v>
      </c>
      <c r="AN61" s="31">
        <v>105.8</v>
      </c>
      <c r="AO61" s="10">
        <v>103.4</v>
      </c>
      <c r="AP61" s="10">
        <v>110.4</v>
      </c>
      <c r="AQ61" s="10">
        <v>116.8</v>
      </c>
      <c r="AR61" s="10">
        <v>93.9</v>
      </c>
      <c r="AS61" s="10">
        <v>93.8</v>
      </c>
      <c r="AT61" s="10">
        <v>100.6</v>
      </c>
      <c r="AU61" s="10">
        <v>91.9</v>
      </c>
      <c r="AV61" s="10">
        <v>108.1</v>
      </c>
      <c r="AW61" s="10">
        <v>108.7</v>
      </c>
      <c r="AX61" s="10">
        <v>95.9</v>
      </c>
      <c r="AZ61" s="8"/>
      <c r="BA61" s="32" t="s">
        <v>102</v>
      </c>
      <c r="BB61" s="8" t="s">
        <v>94</v>
      </c>
      <c r="BC61" s="43">
        <f>D61/D158*100</f>
        <v>103.11890838206628</v>
      </c>
      <c r="BD61" s="43">
        <f>E61/E158*100</f>
        <v>103.11890838206628</v>
      </c>
      <c r="BE61" s="43">
        <f>F61/F158*100</f>
        <v>98.756476683937819</v>
      </c>
      <c r="BF61" s="43">
        <f>G61/G158*100</f>
        <v>100.81383519837233</v>
      </c>
      <c r="BG61" s="43">
        <f>H61/H158*100</f>
        <v>80.320855614973254</v>
      </c>
      <c r="BH61" s="43">
        <f>I61/I158*100</f>
        <v>99.273858921161832</v>
      </c>
      <c r="BI61" s="43">
        <f>J61/J158*100</f>
        <v>103.64415862808147</v>
      </c>
      <c r="BJ61" s="43">
        <f>K61/K158*100</f>
        <v>123.5680751173709</v>
      </c>
      <c r="BK61" s="43">
        <f>L61/L158*100</f>
        <v>124.32179607109448</v>
      </c>
      <c r="BL61" s="43">
        <f>N61/N158*100</f>
        <v>105.48712206047033</v>
      </c>
      <c r="BM61" s="43">
        <f>O61/O158*100</f>
        <v>113.45794392523365</v>
      </c>
      <c r="BN61" s="43" t="e">
        <f>#REF!/#REF!*100</f>
        <v>#REF!</v>
      </c>
      <c r="BO61" s="43" t="e">
        <f>#REF!/#REF!*100</f>
        <v>#REF!</v>
      </c>
      <c r="BP61" s="43">
        <f>P61/P158*100</f>
        <v>101.79299103504482</v>
      </c>
      <c r="BQ61" s="43">
        <f>Q61/Q158*100</f>
        <v>108.47280334728033</v>
      </c>
      <c r="BR61" s="43">
        <f>R61/R158*100</f>
        <v>93.880126182965313</v>
      </c>
      <c r="BS61" s="43">
        <f>S61/S158*100</f>
        <v>101.04562737642584</v>
      </c>
      <c r="BT61" s="43">
        <f>T61/T158*100</f>
        <v>97.718253968253975</v>
      </c>
      <c r="BU61" s="43">
        <f>U61/U158*100</f>
        <v>94.965449160908193</v>
      </c>
      <c r="BV61" s="43">
        <f>V61/V158*100</f>
        <v>93.590951932139504</v>
      </c>
      <c r="BW61" s="43">
        <f>W61/W158*100</f>
        <v>99.10891089108911</v>
      </c>
      <c r="BX61" s="43">
        <f>X61/X158*100</f>
        <v>99.897854954034727</v>
      </c>
      <c r="BY61" s="43">
        <f>Y61/Y158*100</f>
        <v>101.5369836695485</v>
      </c>
      <c r="BZ61" s="43">
        <f>Z61/Z158*100</f>
        <v>90.152284263959388</v>
      </c>
      <c r="CA61" s="43">
        <f>AA61/AA158*100</f>
        <v>101.15546218487394</v>
      </c>
      <c r="CB61" s="43">
        <f>AB61/AB158*100</f>
        <v>101.03842159916927</v>
      </c>
      <c r="CC61" s="43">
        <f>AC61/AC158*100</f>
        <v>100.8505467800729</v>
      </c>
      <c r="CD61" s="43">
        <f>AD61/AD158*100</f>
        <v>101.40703517587941</v>
      </c>
      <c r="CE61" s="43">
        <f>AE61/AE158*100</f>
        <v>112.78280542986425</v>
      </c>
      <c r="CF61" s="43">
        <f>AF61/AF158*100</f>
        <v>101.7580144777663</v>
      </c>
      <c r="CG61" s="43">
        <f>AG61/AG158*100</f>
        <v>96.261682242990659</v>
      </c>
      <c r="CH61" s="43">
        <f>AH61/AH158*100</f>
        <v>98.078867542972688</v>
      </c>
      <c r="CI61" s="43">
        <f>AI61/AI158*100</f>
        <v>99.781897491821141</v>
      </c>
      <c r="CJ61" s="43">
        <f>AJ61/AJ158*100</f>
        <v>112.52465483234712</v>
      </c>
    </row>
    <row r="62" spans="1:88">
      <c r="A62" s="8"/>
      <c r="B62" s="32" t="s">
        <v>102</v>
      </c>
      <c r="C62" s="8" t="s">
        <v>95</v>
      </c>
      <c r="D62" s="10">
        <v>95</v>
      </c>
      <c r="E62" s="10">
        <v>95</v>
      </c>
      <c r="F62" s="10">
        <v>96</v>
      </c>
      <c r="G62" s="10">
        <v>97.5</v>
      </c>
      <c r="H62" s="10">
        <v>88.3</v>
      </c>
      <c r="I62" s="10">
        <v>102.5</v>
      </c>
      <c r="J62" s="10">
        <v>74.099999999999994</v>
      </c>
      <c r="K62" s="10">
        <v>79.099999999999994</v>
      </c>
      <c r="L62" s="10">
        <v>78.099999999999994</v>
      </c>
      <c r="M62" s="10">
        <v>104.1</v>
      </c>
      <c r="N62" s="10">
        <v>87.2</v>
      </c>
      <c r="O62" s="10">
        <v>90.9</v>
      </c>
      <c r="P62" s="10">
        <v>102.4</v>
      </c>
      <c r="Q62" s="10">
        <v>106.3</v>
      </c>
      <c r="R62" s="10">
        <v>98</v>
      </c>
      <c r="S62" s="10">
        <v>109.3</v>
      </c>
      <c r="T62" s="10">
        <v>100.5</v>
      </c>
      <c r="U62" s="10">
        <v>105.5</v>
      </c>
      <c r="V62" s="10">
        <v>98.8</v>
      </c>
      <c r="W62" s="10">
        <v>106.8</v>
      </c>
      <c r="X62" s="10">
        <v>99.9</v>
      </c>
      <c r="Y62" s="10">
        <v>106</v>
      </c>
      <c r="Z62" s="10">
        <v>102.6</v>
      </c>
      <c r="AA62" s="10">
        <v>97.6</v>
      </c>
      <c r="AB62" s="10">
        <v>102.8</v>
      </c>
      <c r="AC62" s="33">
        <v>88.9</v>
      </c>
      <c r="AD62" s="33">
        <v>93.3</v>
      </c>
      <c r="AE62" s="33">
        <v>91</v>
      </c>
      <c r="AF62" s="33">
        <v>100.9</v>
      </c>
      <c r="AG62" s="33">
        <v>90.8</v>
      </c>
      <c r="AH62" s="33">
        <v>90.1</v>
      </c>
      <c r="AI62" s="33">
        <v>95.9</v>
      </c>
      <c r="AJ62" s="33">
        <v>76.599999999999994</v>
      </c>
      <c r="AK62" s="8"/>
      <c r="AL62" s="32" t="s">
        <v>102</v>
      </c>
      <c r="AM62" s="8" t="s">
        <v>95</v>
      </c>
      <c r="AN62" s="31">
        <v>95</v>
      </c>
      <c r="AO62" s="10">
        <v>90.3</v>
      </c>
      <c r="AP62" s="10">
        <v>83.9</v>
      </c>
      <c r="AQ62" s="10">
        <v>76.3</v>
      </c>
      <c r="AR62" s="10">
        <v>103.5</v>
      </c>
      <c r="AS62" s="10">
        <v>99</v>
      </c>
      <c r="AT62" s="10">
        <v>99.6</v>
      </c>
      <c r="AU62" s="10">
        <v>98.9</v>
      </c>
      <c r="AV62" s="10">
        <v>99.5</v>
      </c>
      <c r="AW62" s="10">
        <v>99.5</v>
      </c>
      <c r="AX62" s="10">
        <v>97.8</v>
      </c>
      <c r="AZ62" s="8"/>
      <c r="BA62" s="32" t="s">
        <v>102</v>
      </c>
      <c r="BB62" s="8" t="s">
        <v>95</v>
      </c>
      <c r="BC62" s="43">
        <f>D62/D159*100</f>
        <v>96.839959225280339</v>
      </c>
      <c r="BD62" s="43">
        <f>E62/E159*100</f>
        <v>96.839959225280339</v>
      </c>
      <c r="BE62" s="43">
        <f>F62/F159*100</f>
        <v>98.76543209876543</v>
      </c>
      <c r="BF62" s="43">
        <f>G62/G159*100</f>
        <v>98.187311178247739</v>
      </c>
      <c r="BG62" s="43">
        <f>H62/H159*100</f>
        <v>101.49425287356321</v>
      </c>
      <c r="BH62" s="43">
        <f>I62/I159*100</f>
        <v>105.34429599177801</v>
      </c>
      <c r="BI62" s="43">
        <f>J62/J159*100</f>
        <v>93.090452261306538</v>
      </c>
      <c r="BJ62" s="43">
        <f>K62/K159*100</f>
        <v>80.632008154943932</v>
      </c>
      <c r="BK62" s="43">
        <f>L62/L159*100</f>
        <v>79.612640163098874</v>
      </c>
      <c r="BL62" s="43">
        <f>N62/N159*100</f>
        <v>99.77116704805492</v>
      </c>
      <c r="BM62" s="43">
        <f>O62/O159*100</f>
        <v>89.292730844793724</v>
      </c>
      <c r="BN62" s="43" t="e">
        <f>#REF!/#REF!*100</f>
        <v>#REF!</v>
      </c>
      <c r="BO62" s="43" t="e">
        <f>#REF!/#REF!*100</f>
        <v>#REF!</v>
      </c>
      <c r="BP62" s="43">
        <f>P62/P159*100</f>
        <v>99.417475728155352</v>
      </c>
      <c r="BQ62" s="43">
        <f>Q62/Q159*100</f>
        <v>107.7001013171226</v>
      </c>
      <c r="BR62" s="43">
        <f>R62/R159*100</f>
        <v>89.334548769371011</v>
      </c>
      <c r="BS62" s="43">
        <f>S62/S159*100</f>
        <v>104.89443378119002</v>
      </c>
      <c r="BT62" s="43">
        <f>T62/T159*100</f>
        <v>101.20845921450152</v>
      </c>
      <c r="BU62" s="43">
        <f>U62/U159*100</f>
        <v>107.21544715447153</v>
      </c>
      <c r="BV62" s="43">
        <f>V62/V159*100</f>
        <v>95.551257253384904</v>
      </c>
      <c r="BW62" s="43">
        <f>W62/W159*100</f>
        <v>105.63798219584571</v>
      </c>
      <c r="BX62" s="43">
        <f>X62/X159*100</f>
        <v>101.52439024390243</v>
      </c>
      <c r="BY62" s="43">
        <f>Y62/Y159*100</f>
        <v>102.61374636979671</v>
      </c>
      <c r="BZ62" s="43">
        <f>Z62/Z159*100</f>
        <v>103.11557788944722</v>
      </c>
      <c r="CA62" s="43">
        <f>AA62/AA159*100</f>
        <v>103.60934182590233</v>
      </c>
      <c r="CB62" s="43">
        <f>AB62/AB159*100</f>
        <v>105.87023686920701</v>
      </c>
      <c r="CC62" s="43">
        <f>AC62/AC159*100</f>
        <v>101.48401826484019</v>
      </c>
      <c r="CD62" s="43">
        <f>AD62/AD159*100</f>
        <v>100.53879310344827</v>
      </c>
      <c r="CE62" s="43">
        <f>AE62/AE159*100</f>
        <v>103.76282782212087</v>
      </c>
      <c r="CF62" s="43">
        <f>AF62/AF159*100</f>
        <v>104.34332988624612</v>
      </c>
      <c r="CG62" s="43">
        <f>AG62/AG159*100</f>
        <v>100.11025358324146</v>
      </c>
      <c r="CH62" s="43">
        <f>AH62/AH159*100</f>
        <v>103.32568807339449</v>
      </c>
      <c r="CI62" s="43">
        <f>AI62/AI159*100</f>
        <v>105.15350877192984</v>
      </c>
      <c r="CJ62" s="43">
        <f>AJ62/AJ159*100</f>
        <v>85.970819304152641</v>
      </c>
    </row>
    <row r="63" spans="1:88">
      <c r="A63" s="8"/>
      <c r="B63" s="32" t="s">
        <v>102</v>
      </c>
      <c r="C63" s="8" t="s">
        <v>96</v>
      </c>
      <c r="D63" s="10">
        <v>100.4</v>
      </c>
      <c r="E63" s="10">
        <v>100.4</v>
      </c>
      <c r="F63" s="10">
        <v>90.7</v>
      </c>
      <c r="G63" s="10">
        <v>91.8</v>
      </c>
      <c r="H63" s="10">
        <v>85</v>
      </c>
      <c r="I63" s="10">
        <v>105.8</v>
      </c>
      <c r="J63" s="10">
        <v>82.4</v>
      </c>
      <c r="K63" s="10">
        <v>89</v>
      </c>
      <c r="L63" s="10">
        <v>88.3</v>
      </c>
      <c r="M63" s="10">
        <v>103.5</v>
      </c>
      <c r="N63" s="10">
        <v>96.8</v>
      </c>
      <c r="O63" s="10">
        <v>110.6</v>
      </c>
      <c r="P63" s="10">
        <v>108.7</v>
      </c>
      <c r="Q63" s="10">
        <v>109.4</v>
      </c>
      <c r="R63" s="10">
        <v>108</v>
      </c>
      <c r="S63" s="10">
        <v>112.9</v>
      </c>
      <c r="T63" s="10">
        <v>94</v>
      </c>
      <c r="U63" s="10">
        <v>83.8</v>
      </c>
      <c r="V63" s="10">
        <v>97.6</v>
      </c>
      <c r="W63" s="10">
        <v>101.7</v>
      </c>
      <c r="X63" s="10">
        <v>103.4</v>
      </c>
      <c r="Y63" s="10">
        <v>103.7</v>
      </c>
      <c r="Z63" s="10">
        <v>109.6</v>
      </c>
      <c r="AA63" s="10">
        <v>98.1</v>
      </c>
      <c r="AB63" s="10">
        <v>98.6</v>
      </c>
      <c r="AC63" s="33">
        <v>98.1</v>
      </c>
      <c r="AD63" s="33">
        <v>100.9</v>
      </c>
      <c r="AE63" s="33">
        <v>91.4</v>
      </c>
      <c r="AF63" s="33">
        <v>100.7</v>
      </c>
      <c r="AG63" s="33">
        <v>96.4</v>
      </c>
      <c r="AH63" s="33">
        <v>94.4</v>
      </c>
      <c r="AI63" s="33">
        <v>106.2</v>
      </c>
      <c r="AJ63" s="33">
        <v>85.7</v>
      </c>
      <c r="AK63" s="8"/>
      <c r="AL63" s="32" t="s">
        <v>102</v>
      </c>
      <c r="AM63" s="8" t="s">
        <v>96</v>
      </c>
      <c r="AN63" s="31">
        <v>100.4</v>
      </c>
      <c r="AO63" s="10">
        <v>100.2</v>
      </c>
      <c r="AP63" s="10">
        <v>97.6</v>
      </c>
      <c r="AQ63" s="10">
        <v>93.6</v>
      </c>
      <c r="AR63" s="10">
        <v>108</v>
      </c>
      <c r="AS63" s="10">
        <v>103.7</v>
      </c>
      <c r="AT63" s="10">
        <v>105.4</v>
      </c>
      <c r="AU63" s="10">
        <v>103.2</v>
      </c>
      <c r="AV63" s="10">
        <v>100.7</v>
      </c>
      <c r="AW63" s="10">
        <v>100.9</v>
      </c>
      <c r="AX63" s="10">
        <v>96.4</v>
      </c>
      <c r="AZ63" s="8"/>
      <c r="BA63" s="32" t="s">
        <v>102</v>
      </c>
      <c r="BB63" s="8" t="s">
        <v>96</v>
      </c>
      <c r="BC63" s="43">
        <f>D63/D160*100</f>
        <v>100.80321285140563</v>
      </c>
      <c r="BD63" s="43">
        <f>E63/E160*100</f>
        <v>100.80321285140563</v>
      </c>
      <c r="BE63" s="43">
        <f>F63/F160*100</f>
        <v>100.66592674805773</v>
      </c>
      <c r="BF63" s="43">
        <f>G63/G160*100</f>
        <v>100.21834061135371</v>
      </c>
      <c r="BG63" s="43">
        <f>H63/H160*100</f>
        <v>105.32837670384139</v>
      </c>
      <c r="BH63" s="43">
        <f>I63/I160*100</f>
        <v>106.76084762865791</v>
      </c>
      <c r="BI63" s="43">
        <f>J63/J160*100</f>
        <v>95.260115606936424</v>
      </c>
      <c r="BJ63" s="43">
        <f>K63/K160*100</f>
        <v>91.002044989775058</v>
      </c>
      <c r="BK63" s="43">
        <f>L63/L160*100</f>
        <v>90.564102564102569</v>
      </c>
      <c r="BL63" s="43">
        <f>N63/N160*100</f>
        <v>103.30843116328707</v>
      </c>
      <c r="BM63" s="43">
        <f>O63/O160*100</f>
        <v>96.090356211989572</v>
      </c>
      <c r="BN63" s="43" t="e">
        <f>#REF!/#REF!*100</f>
        <v>#REF!</v>
      </c>
      <c r="BO63" s="43" t="e">
        <f>#REF!/#REF!*100</f>
        <v>#REF!</v>
      </c>
      <c r="BP63" s="43">
        <f>P63/P160*100</f>
        <v>105.12572533849129</v>
      </c>
      <c r="BQ63" s="43">
        <f>Q63/Q160*100</f>
        <v>111.06598984771574</v>
      </c>
      <c r="BR63" s="43">
        <f>R63/R160*100</f>
        <v>100.27855153203342</v>
      </c>
      <c r="BS63" s="43">
        <f>S63/S160*100</f>
        <v>106.91287878787881</v>
      </c>
      <c r="BT63" s="43">
        <f>T63/T160*100</f>
        <v>93.625498007968119</v>
      </c>
      <c r="BU63" s="43">
        <f>U63/U160*100</f>
        <v>83.549351944167498</v>
      </c>
      <c r="BV63" s="43">
        <f>V63/V160*100</f>
        <v>93.129770992366417</v>
      </c>
      <c r="BW63" s="43">
        <f>W63/W160*100</f>
        <v>97.97687861271676</v>
      </c>
      <c r="BX63" s="43">
        <f>X63/X160*100</f>
        <v>105.29531568228106</v>
      </c>
      <c r="BY63" s="43">
        <f>Y63/Y160*100</f>
        <v>99.424736337488014</v>
      </c>
      <c r="BZ63" s="43">
        <f>Z63/Z160*100</f>
        <v>108.73015873015872</v>
      </c>
      <c r="CA63" s="43">
        <f>AA63/AA160*100</f>
        <v>101.44777662874871</v>
      </c>
      <c r="CB63" s="43">
        <f>AB63/AB160*100</f>
        <v>101.75438596491226</v>
      </c>
      <c r="CC63" s="43">
        <f>AC63/AC160*100</f>
        <v>104.14012738853502</v>
      </c>
      <c r="CD63" s="43">
        <f>AD63/AD160*100</f>
        <v>106.0988433228181</v>
      </c>
      <c r="CE63" s="43">
        <f>AE63/AE160*100</f>
        <v>101.33037694013305</v>
      </c>
      <c r="CF63" s="43">
        <f>AF63/AF160*100</f>
        <v>103.28205128205128</v>
      </c>
      <c r="CG63" s="43">
        <f>AG63/AG160*100</f>
        <v>98.167006109979638</v>
      </c>
      <c r="CH63" s="43">
        <f>AH63/AH160*100</f>
        <v>105.12249443207129</v>
      </c>
      <c r="CI63" s="43">
        <f>AI63/AI160*100</f>
        <v>105.67164179104478</v>
      </c>
      <c r="CJ63" s="43">
        <f>AJ63/AJ160*100</f>
        <v>92.748917748917748</v>
      </c>
    </row>
    <row r="64" spans="1:88">
      <c r="A64" s="8"/>
      <c r="B64" s="34" t="s">
        <v>102</v>
      </c>
      <c r="C64" s="15" t="s">
        <v>97</v>
      </c>
      <c r="D64" s="14">
        <v>103.9</v>
      </c>
      <c r="E64" s="14">
        <v>103.9</v>
      </c>
      <c r="F64" s="14">
        <v>98.7</v>
      </c>
      <c r="G64" s="14">
        <v>98.3</v>
      </c>
      <c r="H64" s="14">
        <v>100.6</v>
      </c>
      <c r="I64" s="14">
        <v>106.6</v>
      </c>
      <c r="J64" s="14">
        <v>90</v>
      </c>
      <c r="K64" s="14">
        <v>126.7</v>
      </c>
      <c r="L64" s="14">
        <v>127.6</v>
      </c>
      <c r="M64" s="14">
        <v>104.4</v>
      </c>
      <c r="N64" s="14">
        <v>86.2</v>
      </c>
      <c r="O64" s="14">
        <v>103.7</v>
      </c>
      <c r="P64" s="14">
        <v>110.3</v>
      </c>
      <c r="Q64" s="14">
        <v>103.7</v>
      </c>
      <c r="R64" s="14">
        <v>117.7</v>
      </c>
      <c r="S64" s="14">
        <v>99</v>
      </c>
      <c r="T64" s="14">
        <v>97.2</v>
      </c>
      <c r="U64" s="14">
        <v>107.8</v>
      </c>
      <c r="V64" s="14">
        <v>93.5</v>
      </c>
      <c r="W64" s="14">
        <v>100.1</v>
      </c>
      <c r="X64" s="14">
        <v>96</v>
      </c>
      <c r="Y64" s="14">
        <v>104.3</v>
      </c>
      <c r="Z64" s="14">
        <v>115.9</v>
      </c>
      <c r="AA64" s="14">
        <v>93.6</v>
      </c>
      <c r="AB64" s="14">
        <v>93.9</v>
      </c>
      <c r="AC64" s="35">
        <v>101.4</v>
      </c>
      <c r="AD64" s="35">
        <v>102.5</v>
      </c>
      <c r="AE64" s="35">
        <v>91</v>
      </c>
      <c r="AF64" s="35">
        <v>86.7</v>
      </c>
      <c r="AG64" s="35">
        <v>99.5</v>
      </c>
      <c r="AH64" s="35">
        <v>100.2</v>
      </c>
      <c r="AI64" s="35">
        <v>89.6</v>
      </c>
      <c r="AJ64" s="35">
        <v>108.3</v>
      </c>
      <c r="AK64" s="8"/>
      <c r="AL64" s="34" t="s">
        <v>102</v>
      </c>
      <c r="AM64" s="15" t="s">
        <v>97</v>
      </c>
      <c r="AN64" s="31">
        <v>103.9</v>
      </c>
      <c r="AO64" s="14">
        <v>101.3</v>
      </c>
      <c r="AP64" s="14">
        <v>98.3</v>
      </c>
      <c r="AQ64" s="14">
        <v>95.1</v>
      </c>
      <c r="AR64" s="14">
        <v>106.3</v>
      </c>
      <c r="AS64" s="14">
        <v>105.4</v>
      </c>
      <c r="AT64" s="14">
        <v>101</v>
      </c>
      <c r="AU64" s="14">
        <v>106.6</v>
      </c>
      <c r="AV64" s="14">
        <v>106.3</v>
      </c>
      <c r="AW64" s="14">
        <v>107</v>
      </c>
      <c r="AX64" s="14">
        <v>92.7</v>
      </c>
      <c r="AZ64" s="15"/>
      <c r="BA64" s="34" t="s">
        <v>102</v>
      </c>
      <c r="BB64" s="15" t="s">
        <v>97</v>
      </c>
      <c r="BC64" s="42">
        <f>D64/D161*100</f>
        <v>104.10821643286575</v>
      </c>
      <c r="BD64" s="42">
        <f>E64/E161*100</f>
        <v>104.10821643286575</v>
      </c>
      <c r="BE64" s="42">
        <f>F64/F161*100</f>
        <v>100.61162079510704</v>
      </c>
      <c r="BF64" s="42">
        <f>G64/G161*100</f>
        <v>99.796954314720807</v>
      </c>
      <c r="BG64" s="42">
        <f>H64/H161*100</f>
        <v>105.89473684210526</v>
      </c>
      <c r="BH64" s="42">
        <f>I64/I161*100</f>
        <v>107.0281124497992</v>
      </c>
      <c r="BI64" s="42">
        <f>J64/J161*100</f>
        <v>95.744680851063833</v>
      </c>
      <c r="BJ64" s="42">
        <f>K64/K161*100</f>
        <v>110.55846422338568</v>
      </c>
      <c r="BK64" s="42">
        <f>L64/L161*100</f>
        <v>111.05308964316795</v>
      </c>
      <c r="BL64" s="42">
        <f>N64/N161*100</f>
        <v>96.745230078563424</v>
      </c>
      <c r="BM64" s="42">
        <f>O64/O161*100</f>
        <v>107.57261410788381</v>
      </c>
      <c r="BN64" s="42" t="e">
        <f>#REF!/#REF!*100</f>
        <v>#REF!</v>
      </c>
      <c r="BO64" s="42" t="e">
        <f>#REF!/#REF!*100</f>
        <v>#REF!</v>
      </c>
      <c r="BP64" s="42">
        <f>P64/P161*100</f>
        <v>105.14775977121067</v>
      </c>
      <c r="BQ64" s="42">
        <f>Q64/Q161*100</f>
        <v>106.90721649484536</v>
      </c>
      <c r="BR64" s="42">
        <f>R64/R161*100</f>
        <v>104.62222222222222</v>
      </c>
      <c r="BS64" s="42">
        <f>S64/S161*100</f>
        <v>100.30395136778114</v>
      </c>
      <c r="BT64" s="42">
        <f>T64/T161*100</f>
        <v>95.575221238938056</v>
      </c>
      <c r="BU64" s="42">
        <f>U64/U161*100</f>
        <v>108.34170854271356</v>
      </c>
      <c r="BV64" s="42">
        <f>V64/V161*100</f>
        <v>91.666666666666657</v>
      </c>
      <c r="BW64" s="42">
        <f>W64/W161*100</f>
        <v>100.80563947633433</v>
      </c>
      <c r="BX64" s="42">
        <f>X64/X161*100</f>
        <v>97.363083164300207</v>
      </c>
      <c r="BY64" s="42">
        <f>Y64/Y161*100</f>
        <v>101.45914396887159</v>
      </c>
      <c r="BZ64" s="42">
        <f>Z64/Z161*100</f>
        <v>116.48241206030153</v>
      </c>
      <c r="CA64" s="42">
        <f>AA64/AA161*100</f>
        <v>99.363057324840753</v>
      </c>
      <c r="CB64" s="42">
        <f>AB64/AB161*100</f>
        <v>99.893617021276597</v>
      </c>
      <c r="CC64" s="42">
        <f>AC64/AC161*100</f>
        <v>101.60320641282566</v>
      </c>
      <c r="CD64" s="42">
        <f>AD64/AD161*100</f>
        <v>107.55508919202519</v>
      </c>
      <c r="CE64" s="42">
        <f>AE64/AE161*100</f>
        <v>102.24719101123596</v>
      </c>
      <c r="CF64" s="42">
        <f>AF64/AF161*100</f>
        <v>96.013289036544862</v>
      </c>
      <c r="CG64" s="42">
        <f>AG64/AG161*100</f>
        <v>101.73824130879345</v>
      </c>
      <c r="CH64" s="42">
        <f>AH64/AH161*100</f>
        <v>105.3627760252366</v>
      </c>
      <c r="CI64" s="42">
        <f>AI64/AI161*100</f>
        <v>102.98850574712644</v>
      </c>
      <c r="CJ64" s="42">
        <f>AJ64/AJ161*100</f>
        <v>102.16981132075472</v>
      </c>
    </row>
    <row r="65" spans="1:88">
      <c r="A65" s="36"/>
      <c r="B65" s="32" t="s">
        <v>112</v>
      </c>
      <c r="C65" s="22" t="s">
        <v>84</v>
      </c>
      <c r="D65" s="10">
        <v>89</v>
      </c>
      <c r="E65" s="10">
        <v>89</v>
      </c>
      <c r="F65" s="10">
        <v>100.7</v>
      </c>
      <c r="G65" s="10">
        <v>102.3</v>
      </c>
      <c r="H65" s="10">
        <v>92.3</v>
      </c>
      <c r="I65" s="10">
        <v>102</v>
      </c>
      <c r="J65" s="10">
        <v>85.8</v>
      </c>
      <c r="K65" s="10">
        <v>81.599999999999994</v>
      </c>
      <c r="L65" s="10">
        <v>81.2</v>
      </c>
      <c r="M65" s="10">
        <v>91.5</v>
      </c>
      <c r="N65" s="10">
        <v>82.7</v>
      </c>
      <c r="O65" s="10">
        <v>81.599999999999994</v>
      </c>
      <c r="P65" s="10">
        <v>92.6</v>
      </c>
      <c r="Q65" s="10">
        <v>99.1</v>
      </c>
      <c r="R65" s="10">
        <v>85.2</v>
      </c>
      <c r="S65" s="10">
        <v>98</v>
      </c>
      <c r="T65" s="10">
        <v>90.3</v>
      </c>
      <c r="U65" s="10">
        <v>102.4</v>
      </c>
      <c r="V65" s="10">
        <v>86.1</v>
      </c>
      <c r="W65" s="10">
        <v>109.3</v>
      </c>
      <c r="X65" s="10">
        <v>87.7</v>
      </c>
      <c r="Y65" s="10">
        <v>92.8</v>
      </c>
      <c r="Z65" s="10">
        <v>82.6</v>
      </c>
      <c r="AA65" s="10">
        <v>87.5</v>
      </c>
      <c r="AB65" s="10">
        <v>87.3</v>
      </c>
      <c r="AC65" s="33">
        <v>93.9</v>
      </c>
      <c r="AD65" s="33">
        <v>91.1</v>
      </c>
      <c r="AE65" s="33">
        <v>76.8</v>
      </c>
      <c r="AF65" s="33">
        <v>88.9</v>
      </c>
      <c r="AG65" s="33">
        <v>88</v>
      </c>
      <c r="AH65" s="33">
        <v>88.5</v>
      </c>
      <c r="AI65" s="33">
        <v>94.6</v>
      </c>
      <c r="AJ65" s="33">
        <v>83.7</v>
      </c>
      <c r="AK65" s="36"/>
      <c r="AL65" s="32" t="s">
        <v>112</v>
      </c>
      <c r="AM65" s="22" t="s">
        <v>84</v>
      </c>
      <c r="AN65" s="37">
        <v>89</v>
      </c>
      <c r="AO65" s="10">
        <v>84.8</v>
      </c>
      <c r="AP65" s="10">
        <v>85.2</v>
      </c>
      <c r="AQ65" s="10">
        <v>79.099999999999994</v>
      </c>
      <c r="AR65" s="10">
        <v>100.7</v>
      </c>
      <c r="AS65" s="10">
        <v>84.3</v>
      </c>
      <c r="AT65" s="10">
        <v>88.8</v>
      </c>
      <c r="AU65" s="10">
        <v>83.1</v>
      </c>
      <c r="AV65" s="10">
        <v>93</v>
      </c>
      <c r="AW65" s="10">
        <v>93.5</v>
      </c>
      <c r="AX65" s="10">
        <v>82.4</v>
      </c>
      <c r="AZ65" s="47" t="s">
        <v>82</v>
      </c>
      <c r="BA65" s="32" t="s">
        <v>112</v>
      </c>
      <c r="BB65" s="8" t="s">
        <v>84</v>
      </c>
      <c r="BC65" s="43">
        <f>D65/D162*100</f>
        <v>92.2279792746114</v>
      </c>
      <c r="BD65" s="43">
        <f>E65/E162*100</f>
        <v>92.2279792746114</v>
      </c>
      <c r="BE65" s="43">
        <f>F65/F162*100</f>
        <v>102.12981744421907</v>
      </c>
      <c r="BF65" s="43">
        <f>G65/G162*100</f>
        <v>101.99401794616152</v>
      </c>
      <c r="BG65" s="43">
        <f>H65/H162*100</f>
        <v>101.98895027624309</v>
      </c>
      <c r="BH65" s="43">
        <f>I65/I162*100</f>
        <v>101.29096325719959</v>
      </c>
      <c r="BI65" s="43">
        <f>J65/J162*100</f>
        <v>93.362350380848738</v>
      </c>
      <c r="BJ65" s="43">
        <f>K65/K162*100</f>
        <v>83.864337101747168</v>
      </c>
      <c r="BK65" s="43">
        <f>L65/L162*100</f>
        <v>83.625128733264688</v>
      </c>
      <c r="BL65" s="43">
        <f>N65/N162*100</f>
        <v>94.191343963553535</v>
      </c>
      <c r="BM65" s="43">
        <f>O65/O162*100</f>
        <v>90.465631929046552</v>
      </c>
      <c r="BN65" s="43" t="e">
        <f>#REF!/#REF!*100</f>
        <v>#REF!</v>
      </c>
      <c r="BO65" s="43" t="e">
        <f>#REF!/#REF!*100</f>
        <v>#REF!</v>
      </c>
      <c r="BP65" s="43">
        <f>P65/P162*100</f>
        <v>96.760710553813993</v>
      </c>
      <c r="BQ65" s="43">
        <f>Q65/Q162*100</f>
        <v>101.84994861253853</v>
      </c>
      <c r="BR65" s="43">
        <f>R65/R162*100</f>
        <v>87.384615384615387</v>
      </c>
      <c r="BS65" s="43">
        <f>S65/S162*100</f>
        <v>93.155893536121667</v>
      </c>
      <c r="BT65" s="43">
        <f>T65/T162*100</f>
        <v>91.396761133603249</v>
      </c>
      <c r="BU65" s="43">
        <f>U65/U162*100</f>
        <v>103.74873353596759</v>
      </c>
      <c r="BV65" s="43">
        <f>V65/V162*100</f>
        <v>85.163204747774472</v>
      </c>
      <c r="BW65" s="43">
        <f>W65/W162*100</f>
        <v>105.70599613152805</v>
      </c>
      <c r="BX65" s="43">
        <f>X65/X162*100</f>
        <v>89.764585465711363</v>
      </c>
      <c r="BY65" s="43">
        <f>Y65/Y162*100</f>
        <v>89.402697495183048</v>
      </c>
      <c r="BZ65" s="43">
        <f>Z65/Z162*100</f>
        <v>83.857868020304565</v>
      </c>
      <c r="CA65" s="43">
        <f>AA65/AA162*100</f>
        <v>93.184238551650694</v>
      </c>
      <c r="CB65" s="43">
        <f>AB65/AB162*100</f>
        <v>95.723684210526301</v>
      </c>
      <c r="CC65" s="43">
        <f>AC65/AC162*100</f>
        <v>96.804123711340225</v>
      </c>
      <c r="CD65" s="43">
        <f>AD65/AD162*100</f>
        <v>98.274002157497293</v>
      </c>
      <c r="CE65" s="43">
        <f>AE65/AE162*100</f>
        <v>86.292134831460672</v>
      </c>
      <c r="CF65" s="43">
        <f>AF65/AF162*100</f>
        <v>91.74406604747162</v>
      </c>
      <c r="CG65" s="43">
        <f>AG65/AG162*100</f>
        <v>93.31919406150584</v>
      </c>
      <c r="CH65" s="43">
        <f>AH65/AH162*100</f>
        <v>97.03947368421052</v>
      </c>
      <c r="CI65" s="43">
        <f>AI65/AI162*100</f>
        <v>98.953974895397494</v>
      </c>
      <c r="CJ65" s="43">
        <f>AJ65/AJ162*100</f>
        <v>89.137380191693282</v>
      </c>
    </row>
    <row r="66" spans="1:88">
      <c r="A66" s="36"/>
      <c r="B66" s="32"/>
      <c r="C66" s="8" t="s">
        <v>86</v>
      </c>
      <c r="D66" s="10">
        <v>101.7</v>
      </c>
      <c r="E66" s="10">
        <v>101.7</v>
      </c>
      <c r="F66" s="10">
        <v>97.3</v>
      </c>
      <c r="G66" s="10">
        <v>96.9</v>
      </c>
      <c r="H66" s="10">
        <v>98.9</v>
      </c>
      <c r="I66" s="10">
        <v>104.4</v>
      </c>
      <c r="J66" s="10">
        <v>100</v>
      </c>
      <c r="K66" s="10">
        <v>98.7</v>
      </c>
      <c r="L66" s="10">
        <v>99.8</v>
      </c>
      <c r="M66" s="10">
        <v>72.5</v>
      </c>
      <c r="N66" s="10">
        <v>85.5</v>
      </c>
      <c r="O66" s="10">
        <v>106.5</v>
      </c>
      <c r="P66" s="10">
        <v>120</v>
      </c>
      <c r="Q66" s="10">
        <v>104.2</v>
      </c>
      <c r="R66" s="10">
        <v>137.80000000000001</v>
      </c>
      <c r="S66" s="10">
        <v>99.8</v>
      </c>
      <c r="T66" s="10">
        <v>101.4</v>
      </c>
      <c r="U66" s="10">
        <v>103.2</v>
      </c>
      <c r="V66" s="10">
        <v>100.8</v>
      </c>
      <c r="W66" s="10">
        <v>92.9</v>
      </c>
      <c r="X66" s="10">
        <v>94</v>
      </c>
      <c r="Y66" s="10">
        <v>99.4</v>
      </c>
      <c r="Z66" s="10">
        <v>96.7</v>
      </c>
      <c r="AA66" s="10">
        <v>94.1</v>
      </c>
      <c r="AB66" s="10">
        <v>88.1</v>
      </c>
      <c r="AC66" s="33">
        <v>91.6</v>
      </c>
      <c r="AD66" s="33">
        <v>105.3</v>
      </c>
      <c r="AE66" s="33">
        <v>82</v>
      </c>
      <c r="AF66" s="33">
        <v>100.4</v>
      </c>
      <c r="AG66" s="33">
        <v>98.9</v>
      </c>
      <c r="AH66" s="33">
        <v>89.9</v>
      </c>
      <c r="AI66" s="33">
        <v>103</v>
      </c>
      <c r="AJ66" s="33">
        <v>99.3</v>
      </c>
      <c r="AK66" s="36"/>
      <c r="AL66" s="32"/>
      <c r="AM66" s="8" t="s">
        <v>86</v>
      </c>
      <c r="AN66" s="31">
        <v>101.7</v>
      </c>
      <c r="AO66" s="10">
        <v>99.8</v>
      </c>
      <c r="AP66" s="10">
        <v>101.4</v>
      </c>
      <c r="AQ66" s="10">
        <v>101.3</v>
      </c>
      <c r="AR66" s="10">
        <v>101.5</v>
      </c>
      <c r="AS66" s="10">
        <v>97.7</v>
      </c>
      <c r="AT66" s="10">
        <v>96.4</v>
      </c>
      <c r="AU66" s="10">
        <v>98</v>
      </c>
      <c r="AV66" s="10">
        <v>103.5</v>
      </c>
      <c r="AW66" s="10">
        <v>104.4</v>
      </c>
      <c r="AX66" s="10">
        <v>85.7</v>
      </c>
      <c r="AZ66" s="47" t="s">
        <v>327</v>
      </c>
      <c r="BA66" s="32"/>
      <c r="BB66" s="8" t="s">
        <v>86</v>
      </c>
      <c r="BC66" s="43">
        <f>D66/D163*100</f>
        <v>100.39486673247779</v>
      </c>
      <c r="BD66" s="43">
        <f>E66/E163*100</f>
        <v>100.39486673247779</v>
      </c>
      <c r="BE66" s="43">
        <f>F66/F163*100</f>
        <v>97.494989979959925</v>
      </c>
      <c r="BF66" s="43">
        <f>G66/G163*100</f>
        <v>95.845697329376861</v>
      </c>
      <c r="BG66" s="43">
        <f>H66/H163*100</f>
        <v>106.11587982832617</v>
      </c>
      <c r="BH66" s="43">
        <f>I66/I163*100</f>
        <v>102.15264187866929</v>
      </c>
      <c r="BI66" s="43">
        <f>J66/J163*100</f>
        <v>105.0420168067227</v>
      </c>
      <c r="BJ66" s="43">
        <f>K66/K163*100</f>
        <v>94.540229885057471</v>
      </c>
      <c r="BK66" s="43">
        <f>L66/L163*100</f>
        <v>94.866920152091254</v>
      </c>
      <c r="BL66" s="43">
        <f>N66/N163*100</f>
        <v>95.530726256983243</v>
      </c>
      <c r="BM66" s="43">
        <f>O66/O163*100</f>
        <v>103.90243902439025</v>
      </c>
      <c r="BN66" s="43" t="e">
        <f>#REF!/#REF!*100</f>
        <v>#REF!</v>
      </c>
      <c r="BO66" s="43" t="e">
        <f>#REF!/#REF!*100</f>
        <v>#REF!</v>
      </c>
      <c r="BP66" s="43">
        <f>P66/P163*100</f>
        <v>106.95187165775401</v>
      </c>
      <c r="BQ66" s="43">
        <f>Q66/Q163*100</f>
        <v>104.2</v>
      </c>
      <c r="BR66" s="43">
        <f>R66/R163*100</f>
        <v>110.06389776357828</v>
      </c>
      <c r="BS66" s="43">
        <f>S66/S163*100</f>
        <v>98.422090729783037</v>
      </c>
      <c r="BT66" s="43">
        <f>T66/T163*100</f>
        <v>100.29673590504453</v>
      </c>
      <c r="BU66" s="43">
        <f>U66/U163*100</f>
        <v>103.09690309690312</v>
      </c>
      <c r="BV66" s="43">
        <f>V66/V163*100</f>
        <v>98.823529411764696</v>
      </c>
      <c r="BW66" s="43">
        <f>W66/W163*100</f>
        <v>90.457643622200592</v>
      </c>
      <c r="BX66" s="43">
        <f>X66/X163*100</f>
        <v>95.431472081218274</v>
      </c>
      <c r="BY66" s="43">
        <f>Y66/Y163*100</f>
        <v>94.937917860553966</v>
      </c>
      <c r="BZ66" s="43">
        <f>Z66/Z163*100</f>
        <v>96.123260437375762</v>
      </c>
      <c r="CA66" s="43">
        <f>AA66/AA163*100</f>
        <v>97.311271975180972</v>
      </c>
      <c r="CB66" s="43">
        <f>AB66/AB163*100</f>
        <v>91.106514994829354</v>
      </c>
      <c r="CC66" s="43">
        <f>AC66/AC163*100</f>
        <v>101.66481687014428</v>
      </c>
      <c r="CD66" s="43">
        <f>AD66/AD163*100</f>
        <v>110.37735849056602</v>
      </c>
      <c r="CE66" s="43">
        <f>AE66/AE163*100</f>
        <v>92.446448703494923</v>
      </c>
      <c r="CF66" s="43">
        <f>AF66/AF163*100</f>
        <v>98.14271749755622</v>
      </c>
      <c r="CG66" s="43">
        <f>AG66/AG163*100</f>
        <v>102.6998961578401</v>
      </c>
      <c r="CH66" s="43">
        <f>AH66/AH163*100</f>
        <v>101.46726862302484</v>
      </c>
      <c r="CI66" s="43">
        <f>AI66/AI163*100</f>
        <v>98.659003831417621</v>
      </c>
      <c r="CJ66" s="43">
        <f>AJ66/AJ163*100</f>
        <v>99.798994974874361</v>
      </c>
    </row>
    <row r="67" spans="1:88">
      <c r="A67" s="36"/>
      <c r="B67" s="32"/>
      <c r="C67" s="8" t="s">
        <v>88</v>
      </c>
      <c r="D67" s="10">
        <v>121.5</v>
      </c>
      <c r="E67" s="10">
        <v>121.5</v>
      </c>
      <c r="F67" s="10">
        <v>102.7</v>
      </c>
      <c r="G67" s="10">
        <v>101.9</v>
      </c>
      <c r="H67" s="10">
        <v>106.9</v>
      </c>
      <c r="I67" s="10">
        <v>108.1</v>
      </c>
      <c r="J67" s="10">
        <v>118.5</v>
      </c>
      <c r="K67" s="10">
        <v>153.19999999999999</v>
      </c>
      <c r="L67" s="10">
        <v>154</v>
      </c>
      <c r="M67" s="10">
        <v>135.80000000000001</v>
      </c>
      <c r="N67" s="10">
        <v>99.7</v>
      </c>
      <c r="O67" s="10">
        <v>144.9</v>
      </c>
      <c r="P67" s="10">
        <v>131.4</v>
      </c>
      <c r="Q67" s="10">
        <v>107.4</v>
      </c>
      <c r="R67" s="10">
        <v>158.5</v>
      </c>
      <c r="S67" s="10">
        <v>110.2</v>
      </c>
      <c r="T67" s="10">
        <v>114.8</v>
      </c>
      <c r="U67" s="10">
        <v>114.7</v>
      </c>
      <c r="V67" s="10">
        <v>114.8</v>
      </c>
      <c r="W67" s="10">
        <v>103.7</v>
      </c>
      <c r="X67" s="10">
        <v>104.4</v>
      </c>
      <c r="Y67" s="10">
        <v>112</v>
      </c>
      <c r="Z67" s="10">
        <v>116.9</v>
      </c>
      <c r="AA67" s="10">
        <v>103.8</v>
      </c>
      <c r="AB67" s="10">
        <v>104.1</v>
      </c>
      <c r="AC67" s="33">
        <v>96</v>
      </c>
      <c r="AD67" s="33">
        <v>108.2</v>
      </c>
      <c r="AE67" s="33">
        <v>95.6</v>
      </c>
      <c r="AF67" s="33">
        <v>111</v>
      </c>
      <c r="AG67" s="33">
        <v>97.4</v>
      </c>
      <c r="AH67" s="33">
        <v>112.3</v>
      </c>
      <c r="AI67" s="33">
        <v>95.6</v>
      </c>
      <c r="AJ67" s="33">
        <v>135.80000000000001</v>
      </c>
      <c r="AK67" s="36"/>
      <c r="AL67" s="32"/>
      <c r="AM67" s="8" t="s">
        <v>88</v>
      </c>
      <c r="AN67" s="31">
        <v>121.5</v>
      </c>
      <c r="AO67" s="38">
        <v>128.1</v>
      </c>
      <c r="AP67" s="38">
        <v>139</v>
      </c>
      <c r="AQ67" s="38">
        <v>148.5</v>
      </c>
      <c r="AR67" s="38">
        <v>114.7</v>
      </c>
      <c r="AS67" s="38">
        <v>113.1</v>
      </c>
      <c r="AT67" s="38">
        <v>98.3</v>
      </c>
      <c r="AU67" s="38">
        <v>117.2</v>
      </c>
      <c r="AV67" s="38">
        <v>115.2</v>
      </c>
      <c r="AW67" s="38">
        <v>116.1</v>
      </c>
      <c r="AX67" s="38">
        <v>97.7</v>
      </c>
      <c r="AZ67" s="47" t="s">
        <v>87</v>
      </c>
      <c r="BA67" s="32"/>
      <c r="BB67" s="200" t="s">
        <v>88</v>
      </c>
      <c r="BC67" s="201">
        <f>D67/D164*100</f>
        <v>120.29702970297029</v>
      </c>
      <c r="BD67" s="201">
        <f>E67/E164*100</f>
        <v>120.29702970297029</v>
      </c>
      <c r="BE67" s="201">
        <f>F67/F164*100</f>
        <v>106.20475698035162</v>
      </c>
      <c r="BF67" s="201">
        <f>G67/G164*100</f>
        <v>106.03537981269513</v>
      </c>
      <c r="BG67" s="201">
        <f>H67/H164*100</f>
        <v>109.52868852459017</v>
      </c>
      <c r="BH67" s="201">
        <f>I67/I164*100</f>
        <v>107.13577799801783</v>
      </c>
      <c r="BI67" s="201">
        <f>J67/J164*100</f>
        <v>120.54933875890133</v>
      </c>
      <c r="BJ67" s="201">
        <f>K67/K164*100</f>
        <v>154.59132189707364</v>
      </c>
      <c r="BK67" s="201">
        <f>L67/L164*100</f>
        <v>155.87044534412954</v>
      </c>
      <c r="BL67" s="201">
        <f>N67/N164*100</f>
        <v>108.36956521739131</v>
      </c>
      <c r="BM67" s="201">
        <f>O67/O164*100</f>
        <v>149.8448810754912</v>
      </c>
      <c r="BN67" s="201" t="e">
        <f>#REF!/#REF!*100</f>
        <v>#REF!</v>
      </c>
      <c r="BO67" s="201" t="e">
        <f>#REF!/#REF!*100</f>
        <v>#REF!</v>
      </c>
      <c r="BP67" s="201">
        <f>P67/P164*100</f>
        <v>113.37359792924934</v>
      </c>
      <c r="BQ67" s="201">
        <f>Q67/Q164*100</f>
        <v>106.12648221343875</v>
      </c>
      <c r="BR67" s="201">
        <f>R67/R164*100</f>
        <v>123.34630350194553</v>
      </c>
      <c r="BS67" s="201">
        <f>S67/S164*100</f>
        <v>103.57142857142856</v>
      </c>
      <c r="BT67" s="201">
        <f>T67/T164*100</f>
        <v>109.96168582375478</v>
      </c>
      <c r="BU67" s="201">
        <f>U67/U164*100</f>
        <v>110.71428571428572</v>
      </c>
      <c r="BV67" s="201">
        <f>V67/V164*100</f>
        <v>111.13262342691191</v>
      </c>
      <c r="BW67" s="201">
        <f>W67/W164*100</f>
        <v>101.66666666666666</v>
      </c>
      <c r="BX67" s="201">
        <f>X67/X164*100</f>
        <v>108.97703549060545</v>
      </c>
      <c r="BY67" s="201">
        <f>Y67/Y164*100</f>
        <v>105.96026490066225</v>
      </c>
      <c r="BZ67" s="201">
        <f>Z67/Z164*100</f>
        <v>113.71595330739301</v>
      </c>
      <c r="CA67" s="201">
        <f>AA67/AA164*100</f>
        <v>107.23140495867769</v>
      </c>
      <c r="CB67" s="201">
        <f>AB67/AB164*100</f>
        <v>102.5615763546798</v>
      </c>
      <c r="CC67" s="201">
        <f>AC67/AC164*100</f>
        <v>98.969072164948457</v>
      </c>
      <c r="CD67" s="201">
        <f>AD67/AD164*100</f>
        <v>111.89245087900723</v>
      </c>
      <c r="CE67" s="201">
        <f>AE67/AE164*100</f>
        <v>109.63302752293578</v>
      </c>
      <c r="CF67" s="201">
        <f>AF67/AF164*100</f>
        <v>111.67002012072433</v>
      </c>
      <c r="CG67" s="201">
        <f>AG67/AG164*100</f>
        <v>103.61702127659575</v>
      </c>
      <c r="CH67" s="201">
        <f>AH67/AH164*100</f>
        <v>123.81477398015434</v>
      </c>
      <c r="CI67" s="201">
        <f>AI67/AI164*100</f>
        <v>91.92307692307692</v>
      </c>
      <c r="CJ67" s="201">
        <f>AJ67/AJ164*100</f>
        <v>138.28920570264768</v>
      </c>
    </row>
    <row r="68" spans="1:88">
      <c r="A68" s="36"/>
      <c r="B68" s="32"/>
      <c r="C68" s="8" t="s">
        <v>89</v>
      </c>
      <c r="D68" s="10">
        <v>97.3</v>
      </c>
      <c r="E68" s="10">
        <v>97.3</v>
      </c>
      <c r="F68" s="10">
        <v>102.9</v>
      </c>
      <c r="G68" s="10">
        <v>103.1</v>
      </c>
      <c r="H68" s="10">
        <v>101.9</v>
      </c>
      <c r="I68" s="10">
        <v>98.5</v>
      </c>
      <c r="J68" s="10">
        <v>94.4</v>
      </c>
      <c r="K68" s="10">
        <v>85.4</v>
      </c>
      <c r="L68" s="10">
        <v>84.8</v>
      </c>
      <c r="M68" s="10">
        <v>99.3</v>
      </c>
      <c r="N68" s="10">
        <v>89.7</v>
      </c>
      <c r="O68" s="10">
        <v>79.7</v>
      </c>
      <c r="P68" s="10">
        <v>108.9</v>
      </c>
      <c r="Q68" s="10">
        <v>94.1</v>
      </c>
      <c r="R68" s="10">
        <v>125.6</v>
      </c>
      <c r="S68" s="10">
        <v>108</v>
      </c>
      <c r="T68" s="10">
        <v>107.5</v>
      </c>
      <c r="U68" s="10">
        <v>103.2</v>
      </c>
      <c r="V68" s="10">
        <v>109</v>
      </c>
      <c r="W68" s="10">
        <v>101.4</v>
      </c>
      <c r="X68" s="10">
        <v>99.2</v>
      </c>
      <c r="Y68" s="10">
        <v>108.8</v>
      </c>
      <c r="Z68" s="10">
        <v>102.2</v>
      </c>
      <c r="AA68" s="10">
        <v>99.5</v>
      </c>
      <c r="AB68" s="10">
        <v>100</v>
      </c>
      <c r="AC68" s="33">
        <v>114.2</v>
      </c>
      <c r="AD68" s="33">
        <v>94.3</v>
      </c>
      <c r="AE68" s="33">
        <v>86</v>
      </c>
      <c r="AF68" s="33">
        <v>105.3</v>
      </c>
      <c r="AG68" s="33">
        <v>94.5</v>
      </c>
      <c r="AH68" s="33">
        <v>85</v>
      </c>
      <c r="AI68" s="33">
        <v>104.2</v>
      </c>
      <c r="AJ68" s="33">
        <v>90</v>
      </c>
      <c r="AK68" s="36"/>
      <c r="AL68" s="32"/>
      <c r="AM68" s="8" t="s">
        <v>89</v>
      </c>
      <c r="AN68" s="31">
        <v>97.3</v>
      </c>
      <c r="AO68" s="38">
        <v>93.2</v>
      </c>
      <c r="AP68" s="38">
        <v>87</v>
      </c>
      <c r="AQ68" s="38">
        <v>82.4</v>
      </c>
      <c r="AR68" s="38">
        <v>98.8</v>
      </c>
      <c r="AS68" s="38">
        <v>101.7</v>
      </c>
      <c r="AT68" s="38">
        <v>90.7</v>
      </c>
      <c r="AU68" s="38">
        <v>104.7</v>
      </c>
      <c r="AV68" s="38">
        <v>101.3</v>
      </c>
      <c r="AW68" s="38">
        <v>101.8</v>
      </c>
      <c r="AX68" s="38">
        <v>90.4</v>
      </c>
      <c r="AZ68" s="47" t="s">
        <v>330</v>
      </c>
      <c r="BA68" s="32"/>
      <c r="BB68" s="8" t="s">
        <v>89</v>
      </c>
      <c r="BC68" s="43">
        <f>D68/D165*100</f>
        <v>95.112414467253188</v>
      </c>
      <c r="BD68" s="43">
        <f>E68/E165*100</f>
        <v>95.112414467253188</v>
      </c>
      <c r="BE68" s="43">
        <f>F68/F165*100</f>
        <v>94.838709677419359</v>
      </c>
      <c r="BF68" s="43">
        <f>G68/G165*100</f>
        <v>92.882882882882882</v>
      </c>
      <c r="BG68" s="43">
        <f>H68/H165*100</f>
        <v>104.08580183861082</v>
      </c>
      <c r="BH68" s="43">
        <f>I68/I165*100</f>
        <v>96.379647749510752</v>
      </c>
      <c r="BI68" s="43">
        <f>J68/J165*100</f>
        <v>97.019527235354587</v>
      </c>
      <c r="BJ68" s="43">
        <f>K68/K165*100</f>
        <v>83.154819863680629</v>
      </c>
      <c r="BK68" s="43">
        <f>L68/L165*100</f>
        <v>82.65107212475634</v>
      </c>
      <c r="BL68" s="43">
        <f>N68/N165*100</f>
        <v>91.158536585365852</v>
      </c>
      <c r="BM68" s="43">
        <f>O68/O165*100</f>
        <v>80.342741935483872</v>
      </c>
      <c r="BN68" s="43" t="e">
        <f>#REF!/#REF!*100</f>
        <v>#REF!</v>
      </c>
      <c r="BO68" s="43" t="e">
        <f>#REF!/#REF!*100</f>
        <v>#REF!</v>
      </c>
      <c r="BP68" s="43">
        <f>P68/P165*100</f>
        <v>92.680851063829792</v>
      </c>
      <c r="BQ68" s="43">
        <f>Q68/Q165*100</f>
        <v>88.191190253045917</v>
      </c>
      <c r="BR68" s="43">
        <f>R68/R165*100</f>
        <v>97.591297591297604</v>
      </c>
      <c r="BS68" s="43">
        <f>S68/S165*100</f>
        <v>98.09264305177112</v>
      </c>
      <c r="BT68" s="43">
        <f>T68/T165*100</f>
        <v>105.08308895405669</v>
      </c>
      <c r="BU68" s="43">
        <f>U68/U165*100</f>
        <v>101.77514792899407</v>
      </c>
      <c r="BV68" s="43">
        <f>V68/V165*100</f>
        <v>106.75808031341822</v>
      </c>
      <c r="BW68" s="43">
        <f>W68/W165*100</f>
        <v>100.19762845849802</v>
      </c>
      <c r="BX68" s="43">
        <f>X68/X165*100</f>
        <v>102.79792746113989</v>
      </c>
      <c r="BY68" s="43">
        <f>Y68/Y165*100</f>
        <v>103.03030303030303</v>
      </c>
      <c r="BZ68" s="43">
        <f>Z68/Z165*100</f>
        <v>105.90673575129534</v>
      </c>
      <c r="CA68" s="43">
        <f>AA68/AA165*100</f>
        <v>103.32294911734164</v>
      </c>
      <c r="CB68" s="43">
        <f>AB68/AB165*100</f>
        <v>102.88065843621399</v>
      </c>
      <c r="CC68" s="43">
        <f>AC68/AC165*100</f>
        <v>100.70546737213404</v>
      </c>
      <c r="CD68" s="43">
        <f>AD68/AD165*100</f>
        <v>95.252525252525245</v>
      </c>
      <c r="CE68" s="43">
        <f>AE68/AE165*100</f>
        <v>100.93896713615023</v>
      </c>
      <c r="CF68" s="43">
        <f>AF68/AF165*100</f>
        <v>105.1948051948052</v>
      </c>
      <c r="CG68" s="43">
        <f>AG68/AG165*100</f>
        <v>104.41988950276244</v>
      </c>
      <c r="CH68" s="43">
        <f>AH68/AH165*100</f>
        <v>96.153846153846146</v>
      </c>
      <c r="CI68" s="43">
        <f>AI68/AI165*100</f>
        <v>100.77369439071566</v>
      </c>
      <c r="CJ68" s="43">
        <f>AJ68/AJ165*100</f>
        <v>91.463414634146332</v>
      </c>
    </row>
    <row r="69" spans="1:88">
      <c r="A69" s="36"/>
      <c r="B69" s="32"/>
      <c r="C69" s="8" t="s">
        <v>90</v>
      </c>
      <c r="D69" s="10">
        <v>94.3</v>
      </c>
      <c r="E69" s="10">
        <v>94.3</v>
      </c>
      <c r="F69" s="10">
        <v>103.7</v>
      </c>
      <c r="G69" s="10">
        <v>104.7</v>
      </c>
      <c r="H69" s="10">
        <v>98.6</v>
      </c>
      <c r="I69" s="10">
        <v>84.8</v>
      </c>
      <c r="J69" s="10">
        <v>89.4</v>
      </c>
      <c r="K69" s="10">
        <v>84.2</v>
      </c>
      <c r="L69" s="10">
        <v>83.8</v>
      </c>
      <c r="M69" s="10">
        <v>95</v>
      </c>
      <c r="N69" s="10">
        <v>90.9</v>
      </c>
      <c r="O69" s="10">
        <v>84.1</v>
      </c>
      <c r="P69" s="10">
        <v>114.5</v>
      </c>
      <c r="Q69" s="10">
        <v>92.9</v>
      </c>
      <c r="R69" s="10">
        <v>138.9</v>
      </c>
      <c r="S69" s="10">
        <v>99.5</v>
      </c>
      <c r="T69" s="10">
        <v>98.5</v>
      </c>
      <c r="U69" s="10">
        <v>102</v>
      </c>
      <c r="V69" s="10">
        <v>97.2</v>
      </c>
      <c r="W69" s="10">
        <v>100.9</v>
      </c>
      <c r="X69" s="10">
        <v>95.6</v>
      </c>
      <c r="Y69" s="10">
        <v>96.6</v>
      </c>
      <c r="Z69" s="10">
        <v>95.7</v>
      </c>
      <c r="AA69" s="10">
        <v>92.4</v>
      </c>
      <c r="AB69" s="10">
        <v>96.4</v>
      </c>
      <c r="AC69" s="33">
        <v>96.8</v>
      </c>
      <c r="AD69" s="33">
        <v>79.2</v>
      </c>
      <c r="AE69" s="33">
        <v>78.5</v>
      </c>
      <c r="AF69" s="33">
        <v>97.2</v>
      </c>
      <c r="AG69" s="33">
        <v>87.3</v>
      </c>
      <c r="AH69" s="33">
        <v>66.2</v>
      </c>
      <c r="AI69" s="33">
        <v>95.1</v>
      </c>
      <c r="AJ69" s="33">
        <v>86.8</v>
      </c>
      <c r="AK69" s="36"/>
      <c r="AL69" s="32"/>
      <c r="AM69" s="8" t="s">
        <v>90</v>
      </c>
      <c r="AN69" s="31">
        <v>94.3</v>
      </c>
      <c r="AO69" s="38">
        <v>88.4</v>
      </c>
      <c r="AP69" s="38">
        <v>84.2</v>
      </c>
      <c r="AQ69" s="38">
        <v>84.3</v>
      </c>
      <c r="AR69" s="38">
        <v>84</v>
      </c>
      <c r="AS69" s="38">
        <v>94</v>
      </c>
      <c r="AT69" s="38">
        <v>87.8</v>
      </c>
      <c r="AU69" s="38">
        <v>95.7</v>
      </c>
      <c r="AV69" s="38">
        <v>100</v>
      </c>
      <c r="AW69" s="38">
        <v>100.8</v>
      </c>
      <c r="AX69" s="38">
        <v>84.5</v>
      </c>
      <c r="AZ69" s="203" t="s">
        <v>115</v>
      </c>
      <c r="BA69" s="32"/>
      <c r="BB69" s="8" t="s">
        <v>90</v>
      </c>
      <c r="BC69" s="43">
        <f>D69/D166*100</f>
        <v>93.551587301587304</v>
      </c>
      <c r="BD69" s="43">
        <f>E69/E166*100</f>
        <v>93.551587301587304</v>
      </c>
      <c r="BE69" s="43">
        <f>F69/F166*100</f>
        <v>102.97914597815291</v>
      </c>
      <c r="BF69" s="43">
        <f>G69/G166*100</f>
        <v>103.56083086053414</v>
      </c>
      <c r="BG69" s="43">
        <f>H69/H166*100</f>
        <v>101.85950413223139</v>
      </c>
      <c r="BH69" s="43">
        <f>I69/I166*100</f>
        <v>88.058151609553477</v>
      </c>
      <c r="BI69" s="43">
        <f>J69/J166*100</f>
        <v>96.544276457883385</v>
      </c>
      <c r="BJ69" s="43">
        <f>K69/K166*100</f>
        <v>82.387475538160473</v>
      </c>
      <c r="BK69" s="43">
        <f>L69/L166*100</f>
        <v>81.996086105675133</v>
      </c>
      <c r="BL69" s="43">
        <f>N69/N166*100</f>
        <v>99.127589967284621</v>
      </c>
      <c r="BM69" s="43">
        <f>O69/O166*100</f>
        <v>85.554425228891148</v>
      </c>
      <c r="BN69" s="43" t="e">
        <f>#REF!/#REF!*100</f>
        <v>#REF!</v>
      </c>
      <c r="BO69" s="43" t="e">
        <f>#REF!/#REF!*100</f>
        <v>#REF!</v>
      </c>
      <c r="BP69" s="43">
        <f>P69/P166*100</f>
        <v>93.165174938974772</v>
      </c>
      <c r="BQ69" s="43">
        <f>Q69/Q166*100</f>
        <v>86.258124419684307</v>
      </c>
      <c r="BR69" s="43">
        <f>R69/R166*100</f>
        <v>100.43383947939262</v>
      </c>
      <c r="BS69" s="43">
        <f>S69/S166*100</f>
        <v>89.96383363471972</v>
      </c>
      <c r="BT69" s="43">
        <f>T69/T166*100</f>
        <v>101.65118679050566</v>
      </c>
      <c r="BU69" s="43">
        <f>U69/U166*100</f>
        <v>105.15463917525774</v>
      </c>
      <c r="BV69" s="43">
        <f>V69/V166*100</f>
        <v>96.237623762376245</v>
      </c>
      <c r="BW69" s="43">
        <f>W69/W166*100</f>
        <v>98.247322297955208</v>
      </c>
      <c r="BX69" s="43">
        <f>X69/X166*100</f>
        <v>97.551020408163254</v>
      </c>
      <c r="BY69" s="43">
        <f>Y69/Y166*100</f>
        <v>92.617449664429529</v>
      </c>
      <c r="BZ69" s="43">
        <f>Z69/Z166*100</f>
        <v>95.413758723828522</v>
      </c>
      <c r="CA69" s="43">
        <f>AA69/AA166*100</f>
        <v>96.350364963503651</v>
      </c>
      <c r="CB69" s="43">
        <f>AB69/AB166*100</f>
        <v>101.04821802935011</v>
      </c>
      <c r="CC69" s="43">
        <f>AC69/AC166*100</f>
        <v>99.383983572895275</v>
      </c>
      <c r="CD69" s="43">
        <f>AD69/AD166*100</f>
        <v>86.557377049180332</v>
      </c>
      <c r="CE69" s="43">
        <f>AE69/AE166*100</f>
        <v>89.407744874715263</v>
      </c>
      <c r="CF69" s="43">
        <f>AF69/AF166*100</f>
        <v>94.09486931268151</v>
      </c>
      <c r="CG69" s="43">
        <f>AG69/AG166*100</f>
        <v>95.409836065573771</v>
      </c>
      <c r="CH69" s="43">
        <f>AH69/AH166*100</f>
        <v>90.934065934065941</v>
      </c>
      <c r="CI69" s="43">
        <f>AI69/AI166*100</f>
        <v>92.871093749999986</v>
      </c>
      <c r="CJ69" s="43">
        <f>AJ69/AJ166*100</f>
        <v>89.762150982419854</v>
      </c>
    </row>
    <row r="70" spans="1:88">
      <c r="A70" s="36"/>
      <c r="B70" s="32"/>
      <c r="C70" s="8" t="s">
        <v>91</v>
      </c>
      <c r="D70" s="10">
        <v>107.7</v>
      </c>
      <c r="E70" s="10">
        <v>107.7</v>
      </c>
      <c r="F70" s="10">
        <v>100.6</v>
      </c>
      <c r="G70" s="10">
        <v>99.8</v>
      </c>
      <c r="H70" s="10">
        <v>104.3</v>
      </c>
      <c r="I70" s="10">
        <v>104.7</v>
      </c>
      <c r="J70" s="10">
        <v>107.2</v>
      </c>
      <c r="K70" s="10">
        <v>114.9</v>
      </c>
      <c r="L70" s="10">
        <v>115.1</v>
      </c>
      <c r="M70" s="10">
        <v>111.1</v>
      </c>
      <c r="N70" s="10">
        <v>95.1</v>
      </c>
      <c r="O70" s="10">
        <v>104.7</v>
      </c>
      <c r="P70" s="10">
        <v>124.1</v>
      </c>
      <c r="Q70" s="10">
        <v>109.6</v>
      </c>
      <c r="R70" s="10">
        <v>140.4</v>
      </c>
      <c r="S70" s="10">
        <v>109.5</v>
      </c>
      <c r="T70" s="10">
        <v>114</v>
      </c>
      <c r="U70" s="10">
        <v>106.4</v>
      </c>
      <c r="V70" s="10">
        <v>116.7</v>
      </c>
      <c r="W70" s="10">
        <v>88.6</v>
      </c>
      <c r="X70" s="10">
        <v>108.5</v>
      </c>
      <c r="Y70" s="10">
        <v>113.9</v>
      </c>
      <c r="Z70" s="10">
        <v>102</v>
      </c>
      <c r="AA70" s="10">
        <v>94.7</v>
      </c>
      <c r="AB70" s="10">
        <v>88.5</v>
      </c>
      <c r="AC70" s="33">
        <v>94.9</v>
      </c>
      <c r="AD70" s="33">
        <v>90.2</v>
      </c>
      <c r="AE70" s="33">
        <v>83</v>
      </c>
      <c r="AF70" s="33">
        <v>106</v>
      </c>
      <c r="AG70" s="33">
        <v>95.5</v>
      </c>
      <c r="AH70" s="33">
        <v>87.4</v>
      </c>
      <c r="AI70" s="33">
        <v>97.8</v>
      </c>
      <c r="AJ70" s="33">
        <v>111</v>
      </c>
      <c r="AK70" s="36"/>
      <c r="AL70" s="32"/>
      <c r="AM70" s="8" t="s">
        <v>91</v>
      </c>
      <c r="AN70" s="31">
        <v>107.7</v>
      </c>
      <c r="AO70" s="38">
        <v>105.9</v>
      </c>
      <c r="AP70" s="38">
        <v>105.1</v>
      </c>
      <c r="AQ70" s="38">
        <v>106.2</v>
      </c>
      <c r="AR70" s="38">
        <v>102.2</v>
      </c>
      <c r="AS70" s="38">
        <v>106.9</v>
      </c>
      <c r="AT70" s="38">
        <v>99.1</v>
      </c>
      <c r="AU70" s="38">
        <v>109.1</v>
      </c>
      <c r="AV70" s="38">
        <v>109.4</v>
      </c>
      <c r="AW70" s="38">
        <v>110.2</v>
      </c>
      <c r="AX70" s="38">
        <v>92.4</v>
      </c>
      <c r="AZ70" s="47" t="s">
        <v>116</v>
      </c>
      <c r="BA70" s="32"/>
      <c r="BB70" s="8" t="s">
        <v>91</v>
      </c>
      <c r="BC70" s="43">
        <f>D70/D167*100</f>
        <v>105.69185475956819</v>
      </c>
      <c r="BD70" s="43">
        <f>E70/E167*100</f>
        <v>105.69185475956819</v>
      </c>
      <c r="BE70" s="43">
        <f>F70/F167*100</f>
        <v>100.6</v>
      </c>
      <c r="BF70" s="43">
        <f>G70/G167*100</f>
        <v>99.303482587064678</v>
      </c>
      <c r="BG70" s="43">
        <f>H70/H167*100</f>
        <v>108.53277835587929</v>
      </c>
      <c r="BH70" s="43">
        <f>I70/I167*100</f>
        <v>100.38350910834133</v>
      </c>
      <c r="BI70" s="43">
        <f>J70/J167*100</f>
        <v>111.55046826222686</v>
      </c>
      <c r="BJ70" s="43">
        <f>K70/K167*100</f>
        <v>108.80681818181819</v>
      </c>
      <c r="BK70" s="43">
        <f>L70/L167*100</f>
        <v>109.20303605313092</v>
      </c>
      <c r="BL70" s="43">
        <f>N70/N167*100</f>
        <v>103.03358613217767</v>
      </c>
      <c r="BM70" s="43">
        <f>O70/O167*100</f>
        <v>107.49486652977411</v>
      </c>
      <c r="BN70" s="43" t="e">
        <f>#REF!/#REF!*100</f>
        <v>#REF!</v>
      </c>
      <c r="BO70" s="43" t="e">
        <f>#REF!/#REF!*100</f>
        <v>#REF!</v>
      </c>
      <c r="BP70" s="43">
        <f>P70/P167*100</f>
        <v>102.73178807947019</v>
      </c>
      <c r="BQ70" s="43">
        <f>Q70/Q167*100</f>
        <v>97.595725734639359</v>
      </c>
      <c r="BR70" s="43">
        <f>R70/R167*100</f>
        <v>107.25744843391902</v>
      </c>
      <c r="BS70" s="43">
        <f>S70/S167*100</f>
        <v>105.18731988472622</v>
      </c>
      <c r="BT70" s="43">
        <f>T70/T167*100</f>
        <v>110.03861003861005</v>
      </c>
      <c r="BU70" s="43">
        <f>U70/U167*100</f>
        <v>103.00096805421104</v>
      </c>
      <c r="BV70" s="43">
        <f>V70/V167*100</f>
        <v>114.41176470588235</v>
      </c>
      <c r="BW70" s="43">
        <f>W70/W167*100</f>
        <v>89.134808853118699</v>
      </c>
      <c r="BX70" s="43">
        <f>X70/X167*100</f>
        <v>110.26422764227641</v>
      </c>
      <c r="BY70" s="43">
        <f>Y70/Y167*100</f>
        <v>106.34920634920637</v>
      </c>
      <c r="BZ70" s="43">
        <f>Z70/Z167*100</f>
        <v>102.10210210210209</v>
      </c>
      <c r="CA70" s="43">
        <f>AA70/AA167*100</f>
        <v>100.85197018104365</v>
      </c>
      <c r="CB70" s="43">
        <f>AB70/AB167*100</f>
        <v>98.442714126807559</v>
      </c>
      <c r="CC70" s="43">
        <f>AC70/AC167*100</f>
        <v>101.82403433476395</v>
      </c>
      <c r="CD70" s="43">
        <f>AD70/AD167*100</f>
        <v>98.150163220892267</v>
      </c>
      <c r="CE70" s="43">
        <f>AE70/AE167*100</f>
        <v>100.2415458937198</v>
      </c>
      <c r="CF70" s="43">
        <f>AF70/AF167*100</f>
        <v>102.81280310378274</v>
      </c>
      <c r="CG70" s="43">
        <f>AG70/AG167*100</f>
        <v>102.46781115879828</v>
      </c>
      <c r="CH70" s="43">
        <f>AH70/AH167*100</f>
        <v>100</v>
      </c>
      <c r="CI70" s="43">
        <f>AI70/AI167*100</f>
        <v>98.987854251012138</v>
      </c>
      <c r="CJ70" s="43">
        <f>AJ70/AJ167*100</f>
        <v>110.22840119165839</v>
      </c>
    </row>
    <row r="71" spans="1:88">
      <c r="A71" s="36"/>
      <c r="B71" s="32"/>
      <c r="C71" s="8" t="s">
        <v>92</v>
      </c>
      <c r="D71" s="10">
        <v>98.1</v>
      </c>
      <c r="E71" s="10">
        <v>98.1</v>
      </c>
      <c r="F71" s="10">
        <v>100.2</v>
      </c>
      <c r="G71" s="10">
        <v>100.8</v>
      </c>
      <c r="H71" s="10">
        <v>97.5</v>
      </c>
      <c r="I71" s="10">
        <v>95.9</v>
      </c>
      <c r="J71" s="10">
        <v>93.1</v>
      </c>
      <c r="K71" s="10">
        <v>88.8</v>
      </c>
      <c r="L71" s="10">
        <v>87.8</v>
      </c>
      <c r="M71" s="10">
        <v>112.2</v>
      </c>
      <c r="N71" s="10">
        <v>93.4</v>
      </c>
      <c r="O71" s="10">
        <v>84.7</v>
      </c>
      <c r="P71" s="10">
        <v>117.1</v>
      </c>
      <c r="Q71" s="10">
        <v>109.4</v>
      </c>
      <c r="R71" s="10">
        <v>125.7</v>
      </c>
      <c r="S71" s="10">
        <v>105.1</v>
      </c>
      <c r="T71" s="10">
        <v>104.3</v>
      </c>
      <c r="U71" s="10">
        <v>105.9</v>
      </c>
      <c r="V71" s="10">
        <v>103.8</v>
      </c>
      <c r="W71" s="10">
        <v>106.4</v>
      </c>
      <c r="X71" s="10">
        <v>99.3</v>
      </c>
      <c r="Y71" s="10">
        <v>113</v>
      </c>
      <c r="Z71" s="10">
        <v>100.1</v>
      </c>
      <c r="AA71" s="10">
        <v>96.8</v>
      </c>
      <c r="AB71" s="10">
        <v>95.3</v>
      </c>
      <c r="AC71" s="33">
        <v>89.3</v>
      </c>
      <c r="AD71" s="33">
        <v>90.6</v>
      </c>
      <c r="AE71" s="33">
        <v>82.8</v>
      </c>
      <c r="AF71" s="33">
        <v>104.7</v>
      </c>
      <c r="AG71" s="33">
        <v>98.4</v>
      </c>
      <c r="AH71" s="33">
        <v>70</v>
      </c>
      <c r="AI71" s="33">
        <v>103.2</v>
      </c>
      <c r="AJ71" s="33">
        <v>90.9</v>
      </c>
      <c r="AK71" s="36"/>
      <c r="AL71" s="32"/>
      <c r="AM71" s="8" t="s">
        <v>92</v>
      </c>
      <c r="AN71" s="31">
        <v>98.1</v>
      </c>
      <c r="AO71" s="38">
        <v>91.5</v>
      </c>
      <c r="AP71" s="38">
        <v>85</v>
      </c>
      <c r="AQ71" s="38">
        <v>83.9</v>
      </c>
      <c r="AR71" s="38">
        <v>88</v>
      </c>
      <c r="AS71" s="38">
        <v>100.4</v>
      </c>
      <c r="AT71" s="38">
        <v>93.4</v>
      </c>
      <c r="AU71" s="38">
        <v>102.3</v>
      </c>
      <c r="AV71" s="38">
        <v>104.3</v>
      </c>
      <c r="AW71" s="38">
        <v>105.1</v>
      </c>
      <c r="AX71" s="38">
        <v>86.9</v>
      </c>
      <c r="AZ71" s="47" t="s">
        <v>329</v>
      </c>
      <c r="BA71" s="32"/>
      <c r="BB71" s="8" t="s">
        <v>92</v>
      </c>
      <c r="BC71" s="43">
        <f>D71/D168*100</f>
        <v>96.650246305418719</v>
      </c>
      <c r="BD71" s="43">
        <f>E71/E168*100</f>
        <v>96.650246305418719</v>
      </c>
      <c r="BE71" s="43">
        <f>F71/F168*100</f>
        <v>100.90634441087613</v>
      </c>
      <c r="BF71" s="43">
        <f>G71/G168*100</f>
        <v>100.90090090090089</v>
      </c>
      <c r="BG71" s="43">
        <f>H71/H168*100</f>
        <v>100.93167701863355</v>
      </c>
      <c r="BH71" s="43">
        <f>I71/I168*100</f>
        <v>96.285140562249012</v>
      </c>
      <c r="BI71" s="43">
        <f>J71/J168*100</f>
        <v>98.103266596417271</v>
      </c>
      <c r="BJ71" s="43">
        <f>K71/K168*100</f>
        <v>86.888454011741672</v>
      </c>
      <c r="BK71" s="43">
        <f>L71/L168*100</f>
        <v>86.162904808635915</v>
      </c>
      <c r="BL71" s="43">
        <f>N71/N168*100</f>
        <v>102.86343612334802</v>
      </c>
      <c r="BM71" s="43">
        <f>O71/O168*100</f>
        <v>90.394877267876211</v>
      </c>
      <c r="BN71" s="43" t="e">
        <f>#REF!/#REF!*100</f>
        <v>#REF!</v>
      </c>
      <c r="BO71" s="43" t="e">
        <f>#REF!/#REF!*100</f>
        <v>#REF!</v>
      </c>
      <c r="BP71" s="43">
        <f>P71/P168*100</f>
        <v>92.423046566692975</v>
      </c>
      <c r="BQ71" s="43">
        <f>Q71/Q168*100</f>
        <v>95.796847635726806</v>
      </c>
      <c r="BR71" s="43">
        <f>R71/R168*100</f>
        <v>89.914163090128753</v>
      </c>
      <c r="BS71" s="43">
        <f>S71/S168*100</f>
        <v>103.44488188976378</v>
      </c>
      <c r="BT71" s="43">
        <f>T71/T168*100</f>
        <v>100.19212295869357</v>
      </c>
      <c r="BU71" s="43">
        <f>U71/U168*100</f>
        <v>103.21637426900585</v>
      </c>
      <c r="BV71" s="43">
        <f>V71/V168*100</f>
        <v>99.807692307692307</v>
      </c>
      <c r="BW71" s="43">
        <f>W71/W168*100</f>
        <v>105.45094152626362</v>
      </c>
      <c r="BX71" s="43">
        <f>X71/X168*100</f>
        <v>102.05549845837616</v>
      </c>
      <c r="BY71" s="43">
        <f>Y71/Y168*100</f>
        <v>106.90633869441817</v>
      </c>
      <c r="BZ71" s="43">
        <f>Z71/Z168*100</f>
        <v>98.426745329400191</v>
      </c>
      <c r="CA71" s="43">
        <f>AA71/AA168*100</f>
        <v>102.00210748155953</v>
      </c>
      <c r="CB71" s="43">
        <f>AB71/AB168*100</f>
        <v>101.92513368983957</v>
      </c>
      <c r="CC71" s="43">
        <f>AC71/AC168*100</f>
        <v>96.959826275787179</v>
      </c>
      <c r="CD71" s="43">
        <f>AD71/AD168*100</f>
        <v>92.166836215666322</v>
      </c>
      <c r="CE71" s="43">
        <f>AE71/AE168*100</f>
        <v>106.70103092783505</v>
      </c>
      <c r="CF71" s="43">
        <f>AF71/AF168*100</f>
        <v>102.94985250737463</v>
      </c>
      <c r="CG71" s="43">
        <f>AG71/AG168*100</f>
        <v>105.35331905781584</v>
      </c>
      <c r="CH71" s="43">
        <f>AH71/AH168*100</f>
        <v>86.848635235732019</v>
      </c>
      <c r="CI71" s="43">
        <f>AI71/AI168*100</f>
        <v>102.07715133531158</v>
      </c>
      <c r="CJ71" s="43">
        <f>AJ71/AJ168*100</f>
        <v>92.660550458715605</v>
      </c>
    </row>
    <row r="72" spans="1:88">
      <c r="A72" s="36"/>
      <c r="B72" s="32"/>
      <c r="C72" s="8" t="s">
        <v>93</v>
      </c>
      <c r="D72" s="10">
        <v>95.1</v>
      </c>
      <c r="E72" s="10">
        <v>95.1</v>
      </c>
      <c r="F72" s="10">
        <v>97.1</v>
      </c>
      <c r="G72" s="10">
        <v>102</v>
      </c>
      <c r="H72" s="10">
        <v>70.900000000000006</v>
      </c>
      <c r="I72" s="10">
        <v>89.2</v>
      </c>
      <c r="J72" s="10">
        <v>96.5</v>
      </c>
      <c r="K72" s="10">
        <v>105.4</v>
      </c>
      <c r="L72" s="10">
        <v>104.9</v>
      </c>
      <c r="M72" s="10">
        <v>115.7</v>
      </c>
      <c r="N72" s="10">
        <v>95.1</v>
      </c>
      <c r="O72" s="10">
        <v>77.2</v>
      </c>
      <c r="P72" s="10">
        <v>124.4</v>
      </c>
      <c r="Q72" s="10">
        <v>111.6</v>
      </c>
      <c r="R72" s="10">
        <v>138.80000000000001</v>
      </c>
      <c r="S72" s="10">
        <v>101.6</v>
      </c>
      <c r="T72" s="10">
        <v>99.9</v>
      </c>
      <c r="U72" s="10">
        <v>104.2</v>
      </c>
      <c r="V72" s="10">
        <v>98.4</v>
      </c>
      <c r="W72" s="10">
        <v>106.4</v>
      </c>
      <c r="X72" s="10">
        <v>83.6</v>
      </c>
      <c r="Y72" s="10">
        <v>103.4</v>
      </c>
      <c r="Z72" s="10">
        <v>86.1</v>
      </c>
      <c r="AA72" s="10">
        <v>88.7</v>
      </c>
      <c r="AB72" s="10">
        <v>89</v>
      </c>
      <c r="AC72" s="33">
        <v>85.5</v>
      </c>
      <c r="AD72" s="33">
        <v>89.4</v>
      </c>
      <c r="AE72" s="33">
        <v>73.5</v>
      </c>
      <c r="AF72" s="33">
        <v>92.2</v>
      </c>
      <c r="AG72" s="33">
        <v>91.3</v>
      </c>
      <c r="AH72" s="33">
        <v>69</v>
      </c>
      <c r="AI72" s="33">
        <v>94.2</v>
      </c>
      <c r="AJ72" s="33">
        <v>100.9</v>
      </c>
      <c r="AK72" s="36"/>
      <c r="AL72" s="32"/>
      <c r="AM72" s="8" t="s">
        <v>93</v>
      </c>
      <c r="AN72" s="31">
        <v>95.1</v>
      </c>
      <c r="AO72" s="38">
        <v>86.7</v>
      </c>
      <c r="AP72" s="38">
        <v>83.6</v>
      </c>
      <c r="AQ72" s="38">
        <v>83.5</v>
      </c>
      <c r="AR72" s="38">
        <v>83.8</v>
      </c>
      <c r="AS72" s="38">
        <v>91</v>
      </c>
      <c r="AT72" s="38">
        <v>90.1</v>
      </c>
      <c r="AU72" s="38">
        <v>91.2</v>
      </c>
      <c r="AV72" s="38">
        <v>103</v>
      </c>
      <c r="AW72" s="38">
        <v>104.6</v>
      </c>
      <c r="AX72" s="38">
        <v>72</v>
      </c>
      <c r="AZ72" s="47" t="s">
        <v>87</v>
      </c>
      <c r="BA72" s="32"/>
      <c r="BB72" s="8" t="s">
        <v>93</v>
      </c>
      <c r="BC72" s="43">
        <f>D72/D169*100</f>
        <v>90.917782026768649</v>
      </c>
      <c r="BD72" s="43">
        <f>E72/E169*100</f>
        <v>90.917782026768649</v>
      </c>
      <c r="BE72" s="43">
        <f>F72/F169*100</f>
        <v>95.853899308983216</v>
      </c>
      <c r="BF72" s="43">
        <f>G72/G169*100</f>
        <v>100.19646365422396</v>
      </c>
      <c r="BG72" s="43">
        <f>H72/H169*100</f>
        <v>74.55310199789696</v>
      </c>
      <c r="BH72" s="43">
        <f>I72/I169*100</f>
        <v>89.738430583501</v>
      </c>
      <c r="BI72" s="43">
        <f>J72/J169*100</f>
        <v>92.699327569644581</v>
      </c>
      <c r="BJ72" s="43">
        <f>K72/K169*100</f>
        <v>96.786042240587705</v>
      </c>
      <c r="BK72" s="43">
        <f>L72/L169*100</f>
        <v>96.68202764976958</v>
      </c>
      <c r="BL72" s="43">
        <f>N72/N169*100</f>
        <v>101.4941302027748</v>
      </c>
      <c r="BM72" s="43">
        <f>O72/O169*100</f>
        <v>83.731019522776577</v>
      </c>
      <c r="BN72" s="43" t="e">
        <f>#REF!/#REF!*100</f>
        <v>#REF!</v>
      </c>
      <c r="BO72" s="43" t="e">
        <f>#REF!/#REF!*100</f>
        <v>#REF!</v>
      </c>
      <c r="BP72" s="43">
        <f>P72/P169*100</f>
        <v>91.672807663964633</v>
      </c>
      <c r="BQ72" s="43">
        <f>Q72/Q169*100</f>
        <v>88.221343873517782</v>
      </c>
      <c r="BR72" s="43">
        <f>R72/R169*100</f>
        <v>95.724137931034491</v>
      </c>
      <c r="BS72" s="43">
        <f>S72/S169*100</f>
        <v>94.511627906976742</v>
      </c>
      <c r="BT72" s="43">
        <f>T72/T169*100</f>
        <v>93.190298507462686</v>
      </c>
      <c r="BU72" s="43">
        <f>U72/U169*100</f>
        <v>95.159817351598178</v>
      </c>
      <c r="BV72" s="43">
        <f>V72/V169*100</f>
        <v>86.849073256840256</v>
      </c>
      <c r="BW72" s="43">
        <f>W72/W169*100</f>
        <v>104.72440944881892</v>
      </c>
      <c r="BX72" s="43">
        <f>X72/X169*100</f>
        <v>87.999999999999986</v>
      </c>
      <c r="BY72" s="43">
        <f>Y72/Y169*100</f>
        <v>95.652173913043498</v>
      </c>
      <c r="BZ72" s="43">
        <f>Z72/Z169*100</f>
        <v>85.332011892963322</v>
      </c>
      <c r="CA72" s="43">
        <f>AA72/AA169*100</f>
        <v>93.763213530655392</v>
      </c>
      <c r="CB72" s="43">
        <f>AB72/AB169*100</f>
        <v>97.480832420591454</v>
      </c>
      <c r="CC72" s="43">
        <f>AC72/AC169*100</f>
        <v>97.380410022779046</v>
      </c>
      <c r="CD72" s="43">
        <f>AD72/AD169*100</f>
        <v>92.164948453608247</v>
      </c>
      <c r="CE72" s="43">
        <f>AE72/AE169*100</f>
        <v>94.351732991014117</v>
      </c>
      <c r="CF72" s="43">
        <f>AF72/AF169*100</f>
        <v>87.228003784295169</v>
      </c>
      <c r="CG72" s="43">
        <f>AG72/AG169*100</f>
        <v>96.206533192834556</v>
      </c>
      <c r="CH72" s="43">
        <f>AH72/AH169*100</f>
        <v>89.610389610389603</v>
      </c>
      <c r="CI72" s="43">
        <f>AI72/AI169*100</f>
        <v>99.262381454162281</v>
      </c>
      <c r="CJ72" s="43">
        <f>AJ72/AJ169*100</f>
        <v>95.36862003780719</v>
      </c>
    </row>
    <row r="73" spans="1:88">
      <c r="A73" s="36"/>
      <c r="B73" s="32"/>
      <c r="C73" s="8" t="s">
        <v>94</v>
      </c>
      <c r="D73" s="10">
        <v>103.8</v>
      </c>
      <c r="E73" s="10">
        <v>103.8</v>
      </c>
      <c r="F73" s="10">
        <v>101.8</v>
      </c>
      <c r="G73" s="10">
        <v>107.2</v>
      </c>
      <c r="H73" s="10">
        <v>73.2</v>
      </c>
      <c r="I73" s="10">
        <v>99.8</v>
      </c>
      <c r="J73" s="10">
        <v>99.7</v>
      </c>
      <c r="K73" s="10">
        <v>119.3</v>
      </c>
      <c r="L73" s="10">
        <v>119.6</v>
      </c>
      <c r="M73" s="10">
        <v>112.9</v>
      </c>
      <c r="N73" s="10">
        <v>92.6</v>
      </c>
      <c r="O73" s="10">
        <v>100.4</v>
      </c>
      <c r="P73" s="10">
        <v>130.9</v>
      </c>
      <c r="Q73" s="10">
        <v>126.6</v>
      </c>
      <c r="R73" s="10">
        <v>135.69999999999999</v>
      </c>
      <c r="S73" s="10">
        <v>102.5</v>
      </c>
      <c r="T73" s="10">
        <v>100.6</v>
      </c>
      <c r="U73" s="10">
        <v>101.1</v>
      </c>
      <c r="V73" s="10">
        <v>100.5</v>
      </c>
      <c r="W73" s="10">
        <v>92.7</v>
      </c>
      <c r="X73" s="10">
        <v>94.8</v>
      </c>
      <c r="Y73" s="10">
        <v>108.4</v>
      </c>
      <c r="Z73" s="10">
        <v>93.2</v>
      </c>
      <c r="AA73" s="10">
        <v>97.5</v>
      </c>
      <c r="AB73" s="10">
        <v>96.2</v>
      </c>
      <c r="AC73" s="33">
        <v>89.2</v>
      </c>
      <c r="AD73" s="33">
        <v>105.5</v>
      </c>
      <c r="AE73" s="33">
        <v>91</v>
      </c>
      <c r="AF73" s="33">
        <v>107.1</v>
      </c>
      <c r="AG73" s="33">
        <v>90.2</v>
      </c>
      <c r="AH73" s="33">
        <v>89.2</v>
      </c>
      <c r="AI73" s="33">
        <v>96.3</v>
      </c>
      <c r="AJ73" s="33">
        <v>109.5</v>
      </c>
      <c r="AK73" s="36"/>
      <c r="AL73" s="32"/>
      <c r="AM73" s="8" t="s">
        <v>94</v>
      </c>
      <c r="AN73" s="31">
        <v>103.8</v>
      </c>
      <c r="AO73" s="38">
        <v>100.2</v>
      </c>
      <c r="AP73" s="38">
        <v>102.6</v>
      </c>
      <c r="AQ73" s="38">
        <v>106.5</v>
      </c>
      <c r="AR73" s="38">
        <v>92.5</v>
      </c>
      <c r="AS73" s="38">
        <v>97</v>
      </c>
      <c r="AT73" s="38">
        <v>103.5</v>
      </c>
      <c r="AU73" s="38">
        <v>95.3</v>
      </c>
      <c r="AV73" s="38">
        <v>107.2</v>
      </c>
      <c r="AW73" s="38">
        <v>108.3</v>
      </c>
      <c r="AX73" s="38">
        <v>83.5</v>
      </c>
      <c r="AZ73" s="36"/>
      <c r="BA73" s="32"/>
      <c r="BB73" s="8" t="s">
        <v>94</v>
      </c>
      <c r="BC73" s="43">
        <f>D73/D170*100</f>
        <v>102.46791707798617</v>
      </c>
      <c r="BD73" s="43">
        <f>E73/E170*100</f>
        <v>102.46791707798617</v>
      </c>
      <c r="BE73" s="43">
        <f>F73/F170*100</f>
        <v>98.931000971817298</v>
      </c>
      <c r="BF73" s="43">
        <f>G73/G170*100</f>
        <v>100.56285178236399</v>
      </c>
      <c r="BG73" s="43">
        <f>H73/H170*100</f>
        <v>80</v>
      </c>
      <c r="BH73" s="43">
        <f>I73/I170*100</f>
        <v>98.714144411473796</v>
      </c>
      <c r="BI73" s="43">
        <f>J73/J170*100</f>
        <v>101.83861082737486</v>
      </c>
      <c r="BJ73" s="43">
        <f>K73/K170*100</f>
        <v>121.23983739837398</v>
      </c>
      <c r="BK73" s="43">
        <f>L73/L170*100</f>
        <v>122.16547497446373</v>
      </c>
      <c r="BL73" s="43">
        <f>N73/N170*100</f>
        <v>102.32044198895028</v>
      </c>
      <c r="BM73" s="43">
        <f>O73/O170*100</f>
        <v>113.57466063348416</v>
      </c>
      <c r="BN73" s="43" t="e">
        <f>#REF!/#REF!*100</f>
        <v>#REF!</v>
      </c>
      <c r="BO73" s="43" t="e">
        <f>#REF!/#REF!*100</f>
        <v>#REF!</v>
      </c>
      <c r="BP73" s="43">
        <f>P73/P170*100</f>
        <v>101.00308641975309</v>
      </c>
      <c r="BQ73" s="43">
        <f>Q73/Q170*100</f>
        <v>105.14950166112955</v>
      </c>
      <c r="BR73" s="43">
        <f>R73/R170*100</f>
        <v>95.161290322580641</v>
      </c>
      <c r="BS73" s="43">
        <f>S73/S170*100</f>
        <v>101.18460019743335</v>
      </c>
      <c r="BT73" s="43">
        <f>T73/T170*100</f>
        <v>98.627450980392155</v>
      </c>
      <c r="BU73" s="43">
        <f>U73/U170*100</f>
        <v>100.0990099009901</v>
      </c>
      <c r="BV73" s="43">
        <f>V73/V170*100</f>
        <v>94.543744120413933</v>
      </c>
      <c r="BW73" s="43">
        <f>W73/W170*100</f>
        <v>97.37394957983193</v>
      </c>
      <c r="BX73" s="43">
        <f>X73/X170*100</f>
        <v>99.789473684210535</v>
      </c>
      <c r="BY73" s="43">
        <f>Y73/Y170*100</f>
        <v>101.78403755868545</v>
      </c>
      <c r="BZ73" s="43">
        <f>Z73/Z170*100</f>
        <v>89.701636188642922</v>
      </c>
      <c r="CA73" s="43">
        <f>AA73/AA170*100</f>
        <v>101.66840458811262</v>
      </c>
      <c r="CB73" s="43">
        <f>AB73/AB170*100</f>
        <v>101.47679324894516</v>
      </c>
      <c r="CC73" s="43">
        <f>AC73/AC170*100</f>
        <v>101.71037628278221</v>
      </c>
      <c r="CD73" s="43">
        <f>AD73/AD170*100</f>
        <v>101.93236714975846</v>
      </c>
      <c r="CE73" s="43">
        <f>AE73/AE170*100</f>
        <v>115.33586818757922</v>
      </c>
      <c r="CF73" s="43">
        <f>AF73/AF170*100</f>
        <v>101.32450331125827</v>
      </c>
      <c r="CG73" s="43">
        <f>AG73/AG170*100</f>
        <v>96.264674493062969</v>
      </c>
      <c r="CH73" s="43">
        <f>AH73/AH170*100</f>
        <v>97.59299781181619</v>
      </c>
      <c r="CI73" s="43">
        <f>AI73/AI170*100</f>
        <v>101.47523709167542</v>
      </c>
      <c r="CJ73" s="43">
        <f>AJ73/AJ170*100</f>
        <v>110.82995951417006</v>
      </c>
    </row>
    <row r="74" spans="1:88">
      <c r="A74" s="36"/>
      <c r="B74" s="32"/>
      <c r="C74" s="8" t="s">
        <v>95</v>
      </c>
      <c r="D74" s="10">
        <v>102</v>
      </c>
      <c r="E74" s="10">
        <v>102</v>
      </c>
      <c r="F74" s="10">
        <v>99.1</v>
      </c>
      <c r="G74" s="10">
        <v>98.7</v>
      </c>
      <c r="H74" s="10">
        <v>101.3</v>
      </c>
      <c r="I74" s="10">
        <v>105.1</v>
      </c>
      <c r="J74" s="10">
        <v>85.3</v>
      </c>
      <c r="K74" s="10">
        <v>98.4</v>
      </c>
      <c r="L74" s="10">
        <v>98.4</v>
      </c>
      <c r="M74" s="10">
        <v>99.4</v>
      </c>
      <c r="N74" s="10">
        <v>96.2</v>
      </c>
      <c r="O74" s="10">
        <v>86.6</v>
      </c>
      <c r="P74" s="10">
        <v>140.80000000000001</v>
      </c>
      <c r="Q74" s="10">
        <v>130.4</v>
      </c>
      <c r="R74" s="10">
        <v>152.6</v>
      </c>
      <c r="S74" s="10">
        <v>106.8</v>
      </c>
      <c r="T74" s="10">
        <v>102.8</v>
      </c>
      <c r="U74" s="10">
        <v>108.3</v>
      </c>
      <c r="V74" s="10">
        <v>100.8</v>
      </c>
      <c r="W74" s="10">
        <v>105.8</v>
      </c>
      <c r="X74" s="10">
        <v>97.6</v>
      </c>
      <c r="Y74" s="10">
        <v>111.1</v>
      </c>
      <c r="Z74" s="10">
        <v>105.6</v>
      </c>
      <c r="AA74" s="10">
        <v>99.4</v>
      </c>
      <c r="AB74" s="10">
        <v>98.4</v>
      </c>
      <c r="AC74" s="33">
        <v>88.1</v>
      </c>
      <c r="AD74" s="33">
        <v>100.7</v>
      </c>
      <c r="AE74" s="33">
        <v>81.8</v>
      </c>
      <c r="AF74" s="33">
        <v>111.9</v>
      </c>
      <c r="AG74" s="33">
        <v>94</v>
      </c>
      <c r="AH74" s="33">
        <v>97.3</v>
      </c>
      <c r="AI74" s="33">
        <v>100.1</v>
      </c>
      <c r="AJ74" s="33">
        <v>91.8</v>
      </c>
      <c r="AK74" s="36"/>
      <c r="AL74" s="32"/>
      <c r="AM74" s="8" t="s">
        <v>95</v>
      </c>
      <c r="AN74" s="31">
        <v>102</v>
      </c>
      <c r="AO74" s="38">
        <v>95.9</v>
      </c>
      <c r="AP74" s="38">
        <v>90.6</v>
      </c>
      <c r="AQ74" s="38">
        <v>86.1</v>
      </c>
      <c r="AR74" s="38">
        <v>102.4</v>
      </c>
      <c r="AS74" s="38">
        <v>103</v>
      </c>
      <c r="AT74" s="38">
        <v>107.2</v>
      </c>
      <c r="AU74" s="38">
        <v>101.9</v>
      </c>
      <c r="AV74" s="38">
        <v>107.8</v>
      </c>
      <c r="AW74" s="38">
        <v>109.1</v>
      </c>
      <c r="AX74" s="38">
        <v>81.3</v>
      </c>
      <c r="AZ74" s="36"/>
      <c r="BA74" s="32"/>
      <c r="BB74" s="8" t="s">
        <v>95</v>
      </c>
      <c r="BC74" s="43">
        <f>D74/D171*100</f>
        <v>98.455598455598462</v>
      </c>
      <c r="BD74" s="43">
        <f>E74/E171*100</f>
        <v>98.455598455598462</v>
      </c>
      <c r="BE74" s="43">
        <f>F74/F171*100</f>
        <v>98.705179282868514</v>
      </c>
      <c r="BF74" s="43">
        <f>G74/G171*100</f>
        <v>98.208955223880594</v>
      </c>
      <c r="BG74" s="43">
        <f>H74/H171*100</f>
        <v>102.84263959390863</v>
      </c>
      <c r="BH74" s="43">
        <f>I74/I171*100</f>
        <v>106.5922920892495</v>
      </c>
      <c r="BI74" s="43">
        <f>J74/J171*100</f>
        <v>94.567627494456758</v>
      </c>
      <c r="BJ74" s="43">
        <f>K74/K171*100</f>
        <v>82.274247491638803</v>
      </c>
      <c r="BK74" s="43">
        <f>L74/L171*100</f>
        <v>81.32231404958678</v>
      </c>
      <c r="BL74" s="43">
        <f>N74/N171*100</f>
        <v>101.26315789473685</v>
      </c>
      <c r="BM74" s="43">
        <f>O74/O171*100</f>
        <v>91.737288135593204</v>
      </c>
      <c r="BN74" s="43" t="e">
        <f>#REF!/#REF!*100</f>
        <v>#REF!</v>
      </c>
      <c r="BO74" s="43" t="e">
        <f>#REF!/#REF!*100</f>
        <v>#REF!</v>
      </c>
      <c r="BP74" s="43">
        <f>P74/P171*100</f>
        <v>101.58730158730161</v>
      </c>
      <c r="BQ74" s="43">
        <f>Q74/Q171*100</f>
        <v>110.6022052586938</v>
      </c>
      <c r="BR74" s="43">
        <f>R74/R171*100</f>
        <v>90.617577197149629</v>
      </c>
      <c r="BS74" s="43">
        <f>S74/S171*100</f>
        <v>106.26865671641789</v>
      </c>
      <c r="BT74" s="43">
        <f>T74/T171*100</f>
        <v>102.28855721393035</v>
      </c>
      <c r="BU74" s="43">
        <f>U74/U171*100</f>
        <v>109.39393939393941</v>
      </c>
      <c r="BV74" s="43">
        <f>V74/V171*100</f>
        <v>96.459330143540669</v>
      </c>
      <c r="BW74" s="43">
        <f>W74/W171*100</f>
        <v>104.96031746031747</v>
      </c>
      <c r="BX74" s="43">
        <f>X74/X171*100</f>
        <v>103.49946977730646</v>
      </c>
      <c r="BY74" s="43">
        <f>Y74/Y171*100</f>
        <v>103.54147250698975</v>
      </c>
      <c r="BZ74" s="43">
        <f>Z74/Z171*100</f>
        <v>104.45103857566767</v>
      </c>
      <c r="CA74" s="43">
        <f>AA74/AA171*100</f>
        <v>104.41176470588236</v>
      </c>
      <c r="CB74" s="43">
        <f>AB74/AB171*100</f>
        <v>107.42358078602621</v>
      </c>
      <c r="CC74" s="43">
        <f>AC74/AC171*100</f>
        <v>102.08574739281575</v>
      </c>
      <c r="CD74" s="43">
        <f>AD74/AD171*100</f>
        <v>105.00521376433784</v>
      </c>
      <c r="CE74" s="43">
        <f>AE74/AE171*100</f>
        <v>103.41340075853351</v>
      </c>
      <c r="CF74" s="43">
        <f>AF74/AF171*100</f>
        <v>105.16917293233084</v>
      </c>
      <c r="CG74" s="43">
        <f>AG74/AG171*100</f>
        <v>100.42735042735043</v>
      </c>
      <c r="CH74" s="43">
        <f>AH74/AH171*100</f>
        <v>106.92307692307692</v>
      </c>
      <c r="CI74" s="43">
        <f>AI74/AI171*100</f>
        <v>105.81395348837211</v>
      </c>
      <c r="CJ74" s="43">
        <f>AJ74/AJ171*100</f>
        <v>86.8495742667928</v>
      </c>
    </row>
    <row r="75" spans="1:88">
      <c r="A75" s="36"/>
      <c r="B75" s="32"/>
      <c r="C75" s="8" t="s">
        <v>96</v>
      </c>
      <c r="D75" s="10">
        <v>105</v>
      </c>
      <c r="E75" s="10">
        <v>105</v>
      </c>
      <c r="F75" s="10">
        <v>102.6</v>
      </c>
      <c r="G75" s="10">
        <v>102.6</v>
      </c>
      <c r="H75" s="10">
        <v>102.5</v>
      </c>
      <c r="I75" s="10">
        <v>106.4</v>
      </c>
      <c r="J75" s="10">
        <v>102.9</v>
      </c>
      <c r="K75" s="10">
        <v>105.7</v>
      </c>
      <c r="L75" s="10">
        <v>105.3</v>
      </c>
      <c r="M75" s="10">
        <v>114.2</v>
      </c>
      <c r="N75" s="10">
        <v>98.1</v>
      </c>
      <c r="O75" s="10">
        <v>94.6</v>
      </c>
      <c r="P75" s="10">
        <v>139.30000000000001</v>
      </c>
      <c r="Q75" s="10">
        <v>131.9</v>
      </c>
      <c r="R75" s="10">
        <v>147.69999999999999</v>
      </c>
      <c r="S75" s="10">
        <v>104.6</v>
      </c>
      <c r="T75" s="10">
        <v>94.1</v>
      </c>
      <c r="U75" s="10">
        <v>84.8</v>
      </c>
      <c r="V75" s="10">
        <v>97.3</v>
      </c>
      <c r="W75" s="10">
        <v>99.2</v>
      </c>
      <c r="X75" s="10">
        <v>97.4</v>
      </c>
      <c r="Y75" s="10">
        <v>105.4</v>
      </c>
      <c r="Z75" s="10">
        <v>112.6</v>
      </c>
      <c r="AA75" s="10">
        <v>95.9</v>
      </c>
      <c r="AB75" s="10">
        <v>90.4</v>
      </c>
      <c r="AC75" s="33">
        <v>86.1</v>
      </c>
      <c r="AD75" s="33">
        <v>96.4</v>
      </c>
      <c r="AE75" s="33">
        <v>80.2</v>
      </c>
      <c r="AF75" s="33">
        <v>109</v>
      </c>
      <c r="AG75" s="33">
        <v>94.2</v>
      </c>
      <c r="AH75" s="33">
        <v>121.6</v>
      </c>
      <c r="AI75" s="33">
        <v>102.6</v>
      </c>
      <c r="AJ75" s="33">
        <v>104.3</v>
      </c>
      <c r="AK75" s="36"/>
      <c r="AL75" s="32"/>
      <c r="AM75" s="8" t="s">
        <v>96</v>
      </c>
      <c r="AN75" s="31">
        <v>105</v>
      </c>
      <c r="AO75" s="38">
        <v>102.4</v>
      </c>
      <c r="AP75" s="38">
        <v>100.6</v>
      </c>
      <c r="AQ75" s="38">
        <v>98.5</v>
      </c>
      <c r="AR75" s="38">
        <v>105.9</v>
      </c>
      <c r="AS75" s="38">
        <v>104.9</v>
      </c>
      <c r="AT75" s="38">
        <v>108.9</v>
      </c>
      <c r="AU75" s="38">
        <v>103.8</v>
      </c>
      <c r="AV75" s="38">
        <v>107.5</v>
      </c>
      <c r="AW75" s="38">
        <v>108.8</v>
      </c>
      <c r="AX75" s="38">
        <v>79.400000000000006</v>
      </c>
      <c r="AZ75" s="36"/>
      <c r="BA75" s="32"/>
      <c r="BB75" s="8" t="s">
        <v>96</v>
      </c>
      <c r="BC75" s="43">
        <f>D75/D172*100</f>
        <v>100.86455331412105</v>
      </c>
      <c r="BD75" s="43">
        <f>E75/E172*100</f>
        <v>100.86455331412105</v>
      </c>
      <c r="BE75" s="43">
        <f>F75/F172*100</f>
        <v>100.48971596474045</v>
      </c>
      <c r="BF75" s="43">
        <f>G75/G172*100</f>
        <v>100</v>
      </c>
      <c r="BG75" s="43">
        <f>H75/H172*100</f>
        <v>105.56127703398559</v>
      </c>
      <c r="BH75" s="43">
        <f>I75/I172*100</f>
        <v>106.61322645290583</v>
      </c>
      <c r="BI75" s="43">
        <f>J75/J172*100</f>
        <v>94.838709677419359</v>
      </c>
      <c r="BJ75" s="43">
        <f>K75/K172*100</f>
        <v>91.278065630397236</v>
      </c>
      <c r="BK75" s="43">
        <f>L75/L172*100</f>
        <v>90.775862068965523</v>
      </c>
      <c r="BL75" s="43">
        <f>N75/N172*100</f>
        <v>103.69978858350952</v>
      </c>
      <c r="BM75" s="43">
        <f>O75/O172*100</f>
        <v>96.926229508196727</v>
      </c>
      <c r="BN75" s="43" t="e">
        <f>#REF!/#REF!*100</f>
        <v>#REF!</v>
      </c>
      <c r="BO75" s="43" t="e">
        <f>#REF!/#REF!*100</f>
        <v>#REF!</v>
      </c>
      <c r="BP75" s="43">
        <f>P75/P172*100</f>
        <v>104.50112528132034</v>
      </c>
      <c r="BQ75" s="43">
        <f>Q75/Q172*100</f>
        <v>110.93355761143819</v>
      </c>
      <c r="BR75" s="43">
        <f>R75/R172*100</f>
        <v>99.260752688172033</v>
      </c>
      <c r="BS75" s="43">
        <f>S75/S172*100</f>
        <v>107.17213114754098</v>
      </c>
      <c r="BT75" s="43">
        <f>T75/T172*100</f>
        <v>93.076162215628088</v>
      </c>
      <c r="BU75" s="43">
        <f>U75/U172*100</f>
        <v>84.294234592445321</v>
      </c>
      <c r="BV75" s="43">
        <f>V75/V172*100</f>
        <v>93.467819404418833</v>
      </c>
      <c r="BW75" s="43">
        <f>W75/W172*100</f>
        <v>98.31516352824579</v>
      </c>
      <c r="BX75" s="43">
        <f>X75/X172*100</f>
        <v>105.18358531317496</v>
      </c>
      <c r="BY75" s="43">
        <f>Y75/Y172*100</f>
        <v>99.153339604891826</v>
      </c>
      <c r="BZ75" s="43">
        <f>Z75/Z172*100</f>
        <v>109.10852713178294</v>
      </c>
      <c r="CA75" s="43">
        <f>AA75/AA172*100</f>
        <v>101.37420718816068</v>
      </c>
      <c r="CB75" s="43">
        <f>AB75/AB172*100</f>
        <v>101.8018018018018</v>
      </c>
      <c r="CC75" s="43">
        <f>AC75/AC172*100</f>
        <v>103.36134453781511</v>
      </c>
      <c r="CD75" s="43">
        <f>AD75/AD172*100</f>
        <v>105.93406593406594</v>
      </c>
      <c r="CE75" s="43">
        <f>AE75/AE172*100</f>
        <v>101.39064475347664</v>
      </c>
      <c r="CF75" s="43">
        <f>AF75/AF172*100</f>
        <v>103.12204351939451</v>
      </c>
      <c r="CG75" s="43">
        <f>AG75/AG172*100</f>
        <v>98.535564853556494</v>
      </c>
      <c r="CH75" s="43">
        <f>AH75/AH172*100</f>
        <v>106.10820244328099</v>
      </c>
      <c r="CI75" s="43">
        <f>AI75/AI172*100</f>
        <v>106.43153526970951</v>
      </c>
      <c r="CJ75" s="43">
        <f>AJ75/AJ172*100</f>
        <v>92.546583850931668</v>
      </c>
    </row>
    <row r="76" spans="1:88">
      <c r="A76" s="36"/>
      <c r="B76" s="34"/>
      <c r="C76" s="15" t="s">
        <v>97</v>
      </c>
      <c r="D76" s="14">
        <v>107.5</v>
      </c>
      <c r="E76" s="14">
        <v>107.5</v>
      </c>
      <c r="F76" s="14">
        <v>100.9</v>
      </c>
      <c r="G76" s="14">
        <v>100.6</v>
      </c>
      <c r="H76" s="14">
        <v>102.6</v>
      </c>
      <c r="I76" s="14">
        <v>108.6</v>
      </c>
      <c r="J76" s="14">
        <v>103.6</v>
      </c>
      <c r="K76" s="14">
        <v>120.7</v>
      </c>
      <c r="L76" s="14">
        <v>121</v>
      </c>
      <c r="M76" s="14">
        <v>112.5</v>
      </c>
      <c r="N76" s="14">
        <v>90.8</v>
      </c>
      <c r="O76" s="14">
        <v>97.5</v>
      </c>
      <c r="P76" s="14">
        <v>136.30000000000001</v>
      </c>
      <c r="Q76" s="14">
        <v>133.4</v>
      </c>
      <c r="R76" s="14">
        <v>139.6</v>
      </c>
      <c r="S76" s="14">
        <v>90.7</v>
      </c>
      <c r="T76" s="14">
        <v>103.3</v>
      </c>
      <c r="U76" s="14">
        <v>108</v>
      </c>
      <c r="V76" s="14">
        <v>101.6</v>
      </c>
      <c r="W76" s="14">
        <v>96.1</v>
      </c>
      <c r="X76" s="14">
        <v>92</v>
      </c>
      <c r="Y76" s="14">
        <v>109.6</v>
      </c>
      <c r="Z76" s="14">
        <v>118.1</v>
      </c>
      <c r="AA76" s="14">
        <v>97.1</v>
      </c>
      <c r="AB76" s="14">
        <v>97</v>
      </c>
      <c r="AC76" s="33">
        <v>83.5</v>
      </c>
      <c r="AD76" s="33">
        <v>92.4</v>
      </c>
      <c r="AE76" s="33">
        <v>81.900000000000006</v>
      </c>
      <c r="AF76" s="33">
        <v>103.9</v>
      </c>
      <c r="AG76" s="33">
        <v>98.9</v>
      </c>
      <c r="AH76" s="33">
        <v>86.2</v>
      </c>
      <c r="AI76" s="33">
        <v>99.5</v>
      </c>
      <c r="AJ76" s="33">
        <v>112.1</v>
      </c>
      <c r="AK76" s="36"/>
      <c r="AL76" s="34"/>
      <c r="AM76" s="15" t="s">
        <v>97</v>
      </c>
      <c r="AN76" s="39">
        <v>107.5</v>
      </c>
      <c r="AO76" s="40">
        <v>105.5</v>
      </c>
      <c r="AP76" s="40">
        <v>101</v>
      </c>
      <c r="AQ76" s="40">
        <v>99.2</v>
      </c>
      <c r="AR76" s="40">
        <v>105.6</v>
      </c>
      <c r="AS76" s="40">
        <v>111.7</v>
      </c>
      <c r="AT76" s="40">
        <v>108.3</v>
      </c>
      <c r="AU76" s="40">
        <v>112.6</v>
      </c>
      <c r="AV76" s="40">
        <v>109.2</v>
      </c>
      <c r="AW76" s="40">
        <v>111</v>
      </c>
      <c r="AX76" s="40">
        <v>74.2</v>
      </c>
      <c r="AZ76" s="36"/>
      <c r="BA76" s="32"/>
      <c r="BB76" s="8" t="s">
        <v>97</v>
      </c>
      <c r="BC76" s="43">
        <f>D76/D173*100</f>
        <v>103.66441658630666</v>
      </c>
      <c r="BD76" s="43">
        <f>E76/E173*100</f>
        <v>103.66441658630666</v>
      </c>
      <c r="BE76" s="43">
        <f>F76/F173*100</f>
        <v>100.39800995024876</v>
      </c>
      <c r="BF76" s="43">
        <f>G76/G173*100</f>
        <v>99.407114624505923</v>
      </c>
      <c r="BG76" s="43">
        <f>H76/H173*100</f>
        <v>105.88235294117645</v>
      </c>
      <c r="BH76" s="43">
        <f>I76/I173*100</f>
        <v>106.57507360157015</v>
      </c>
      <c r="BI76" s="43">
        <f>J76/J173*100</f>
        <v>95.220588235294116</v>
      </c>
      <c r="BJ76" s="43">
        <f>K76/K173*100</f>
        <v>109.72727272727273</v>
      </c>
      <c r="BK76" s="43">
        <f>L76/L173*100</f>
        <v>110.10009099181073</v>
      </c>
      <c r="BL76" s="43">
        <f>N76/N173*100</f>
        <v>93.704850361197103</v>
      </c>
      <c r="BM76" s="43">
        <f>O76/O173*100</f>
        <v>106.44104803493451</v>
      </c>
      <c r="BN76" s="43" t="e">
        <f>#REF!/#REF!*100</f>
        <v>#REF!</v>
      </c>
      <c r="BO76" s="43" t="e">
        <f>#REF!/#REF!*100</f>
        <v>#REF!</v>
      </c>
      <c r="BP76" s="43">
        <f>P76/P173*100</f>
        <v>103.41426403641883</v>
      </c>
      <c r="BQ76" s="43">
        <f>Q76/Q173*100</f>
        <v>103.975058456742</v>
      </c>
      <c r="BR76" s="43">
        <f>R76/R173*100</f>
        <v>104.1014168530947</v>
      </c>
      <c r="BS76" s="43">
        <f>S76/S173*100</f>
        <v>99.560922063666311</v>
      </c>
      <c r="BT76" s="43">
        <f>T76/T173*100</f>
        <v>96.904315196998127</v>
      </c>
      <c r="BU76" s="43">
        <f>U76/U173*100</f>
        <v>102.17596972563861</v>
      </c>
      <c r="BV76" s="43">
        <f>V76/V173*100</f>
        <v>97.411313518696062</v>
      </c>
      <c r="BW76" s="43">
        <f>W76/W173*100</f>
        <v>98.665297741273079</v>
      </c>
      <c r="BX76" s="43">
        <f>X76/X173*100</f>
        <v>97.354497354497354</v>
      </c>
      <c r="BY76" s="43">
        <f>Y76/Y173*100</f>
        <v>101.38760407030527</v>
      </c>
      <c r="BZ76" s="43">
        <f>Z76/Z173*100</f>
        <v>115.55772994129158</v>
      </c>
      <c r="CA76" s="43">
        <f>AA76/AA173*100</f>
        <v>100.10309278350516</v>
      </c>
      <c r="CB76" s="43">
        <f>AB76/AB173*100</f>
        <v>100.31023784901758</v>
      </c>
      <c r="CC76" s="43">
        <f>AC76/AC173*100</f>
        <v>102.45398773006136</v>
      </c>
      <c r="CD76" s="43">
        <f>AD76/AD173*100</f>
        <v>106.0849598163031</v>
      </c>
      <c r="CE76" s="43">
        <f>AE76/AE173*100</f>
        <v>104.5977011494253</v>
      </c>
      <c r="CF76" s="43">
        <f>AF76/AF173*100</f>
        <v>95.321100917431195</v>
      </c>
      <c r="CG76" s="43">
        <f>AG76/AG173*100</f>
        <v>103.23590814196244</v>
      </c>
      <c r="CH76" s="43">
        <f>AH76/AH173*100</f>
        <v>103.48139255702282</v>
      </c>
      <c r="CI76" s="43">
        <f>AI76/AI173*100</f>
        <v>104.40713536201469</v>
      </c>
      <c r="CJ76" s="43">
        <f>AJ76/AJ173*100</f>
        <v>101.72413793103448</v>
      </c>
    </row>
    <row r="77" spans="1:88">
      <c r="A77" s="8"/>
      <c r="B77" s="32" t="s">
        <v>113</v>
      </c>
      <c r="C77" s="22" t="s">
        <v>84</v>
      </c>
      <c r="D77" s="10">
        <v>94.2</v>
      </c>
      <c r="E77" s="10">
        <v>94.2</v>
      </c>
      <c r="F77" s="10">
        <v>97.8</v>
      </c>
      <c r="G77" s="10">
        <v>96.8</v>
      </c>
      <c r="H77" s="10">
        <v>103.5</v>
      </c>
      <c r="I77" s="10">
        <v>100.9</v>
      </c>
      <c r="J77" s="10">
        <v>96.9</v>
      </c>
      <c r="K77" s="10">
        <v>86.6</v>
      </c>
      <c r="L77" s="10">
        <v>86.6</v>
      </c>
      <c r="M77" s="10">
        <v>85.6</v>
      </c>
      <c r="N77" s="10">
        <v>91.3</v>
      </c>
      <c r="O77" s="10">
        <v>88</v>
      </c>
      <c r="P77" s="10">
        <v>122.3</v>
      </c>
      <c r="Q77" s="10">
        <v>125.3</v>
      </c>
      <c r="R77" s="10">
        <v>118.9</v>
      </c>
      <c r="S77" s="10">
        <v>99.7</v>
      </c>
      <c r="T77" s="10">
        <v>89.7</v>
      </c>
      <c r="U77" s="10">
        <v>105.4</v>
      </c>
      <c r="V77" s="10">
        <v>84.2</v>
      </c>
      <c r="W77" s="10">
        <v>102.5</v>
      </c>
      <c r="X77" s="10">
        <v>83</v>
      </c>
      <c r="Y77" s="10">
        <v>94.7</v>
      </c>
      <c r="Z77" s="10">
        <v>84.3</v>
      </c>
      <c r="AA77" s="10">
        <v>88.2</v>
      </c>
      <c r="AB77" s="10">
        <v>88.1</v>
      </c>
      <c r="AC77" s="30">
        <v>71.099999999999994</v>
      </c>
      <c r="AD77" s="30">
        <v>96.5</v>
      </c>
      <c r="AE77" s="30">
        <v>70.7</v>
      </c>
      <c r="AF77" s="30">
        <v>96.1</v>
      </c>
      <c r="AG77" s="30">
        <v>88.6</v>
      </c>
      <c r="AH77" s="30">
        <v>64.7</v>
      </c>
      <c r="AI77" s="30">
        <v>100.8</v>
      </c>
      <c r="AJ77" s="30">
        <v>91.8</v>
      </c>
      <c r="AK77" s="8"/>
      <c r="AL77" s="32" t="s">
        <v>113</v>
      </c>
      <c r="AM77" s="22" t="s">
        <v>84</v>
      </c>
      <c r="AN77" s="31">
        <v>94.2</v>
      </c>
      <c r="AO77" s="38">
        <v>89.9</v>
      </c>
      <c r="AP77" s="38">
        <v>91.6</v>
      </c>
      <c r="AQ77" s="38">
        <v>89.6</v>
      </c>
      <c r="AR77" s="38">
        <v>96.7</v>
      </c>
      <c r="AS77" s="38">
        <v>87.7</v>
      </c>
      <c r="AT77" s="38">
        <v>99.5</v>
      </c>
      <c r="AU77" s="38">
        <v>84.5</v>
      </c>
      <c r="AV77" s="38">
        <v>98.2</v>
      </c>
      <c r="AW77" s="38">
        <v>99.6</v>
      </c>
      <c r="AX77" s="38">
        <v>70.2</v>
      </c>
      <c r="AZ77" s="198" t="s">
        <v>82</v>
      </c>
      <c r="BA77" s="28" t="s">
        <v>113</v>
      </c>
      <c r="BB77" s="22" t="s">
        <v>84</v>
      </c>
      <c r="BC77" s="199">
        <f>D77/D174*100</f>
        <v>93.638170974155074</v>
      </c>
      <c r="BD77" s="199">
        <f>E77/E174*100</f>
        <v>93.638170974155074</v>
      </c>
      <c r="BE77" s="199">
        <f>F77/F174*100</f>
        <v>101.875</v>
      </c>
      <c r="BF77" s="199">
        <f>G77/G174*100</f>
        <v>101.7875920084122</v>
      </c>
      <c r="BG77" s="199">
        <f>H77/H174*100</f>
        <v>104.33467741935483</v>
      </c>
      <c r="BH77" s="199">
        <f>I77/I174*100</f>
        <v>101.40703517587941</v>
      </c>
      <c r="BI77" s="199">
        <f>J77/J174*100</f>
        <v>94.444444444444457</v>
      </c>
      <c r="BJ77" s="199">
        <f>K77/K174*100</f>
        <v>81.010289990645461</v>
      </c>
      <c r="BK77" s="199">
        <f>L77/L174*100</f>
        <v>80.783582089552226</v>
      </c>
      <c r="BL77" s="199">
        <f>N77/N174*100</f>
        <v>95.502092050209214</v>
      </c>
      <c r="BM77" s="199">
        <f>O77/O174*100</f>
        <v>92.534174553102005</v>
      </c>
      <c r="BN77" s="199" t="e">
        <f>#REF!/#REF!*100</f>
        <v>#REF!</v>
      </c>
      <c r="BO77" s="199" t="e">
        <f>#REF!/#REF!*100</f>
        <v>#REF!</v>
      </c>
      <c r="BP77" s="199">
        <f>P77/P174*100</f>
        <v>93.644716692189903</v>
      </c>
      <c r="BQ77" s="199">
        <f>Q77/Q174*100</f>
        <v>102.11898940505297</v>
      </c>
      <c r="BR77" s="199">
        <f>R77/R174*100</f>
        <v>86.535662299854437</v>
      </c>
      <c r="BS77" s="199">
        <f>S77/S174*100</f>
        <v>95.865384615384613</v>
      </c>
      <c r="BT77" s="199">
        <f>T77/T174*100</f>
        <v>92.761116856256464</v>
      </c>
      <c r="BU77" s="199">
        <f>U77/U174*100</f>
        <v>102.13178294573643</v>
      </c>
      <c r="BV77" s="199">
        <f>V77/V174*100</f>
        <v>88.912354804646256</v>
      </c>
      <c r="BW77" s="199">
        <f>W77/W174*100</f>
        <v>104.91299897645854</v>
      </c>
      <c r="BX77" s="199">
        <f>X77/X174*100</f>
        <v>89.924160346695558</v>
      </c>
      <c r="BY77" s="199">
        <f>Y77/Y174*100</f>
        <v>89.1713747645951</v>
      </c>
      <c r="BZ77" s="199">
        <f>Z77/Z174*100</f>
        <v>84.553660982948841</v>
      </c>
      <c r="CA77" s="199">
        <f>AA77/AA174*100</f>
        <v>93.432203389830505</v>
      </c>
      <c r="CB77" s="199">
        <f>AB77/AB174*100</f>
        <v>95.34632034632034</v>
      </c>
      <c r="CC77" s="199">
        <f>AC77/AC174*100</f>
        <v>94.547872340425528</v>
      </c>
      <c r="CD77" s="199">
        <f>AD77/AD174*100</f>
        <v>104.21166306695464</v>
      </c>
      <c r="CE77" s="199">
        <f>AE77/AE174*100</f>
        <v>88.044831880448328</v>
      </c>
      <c r="CF77" s="199">
        <f>AF77/AF174*100</f>
        <v>91.523809523809518</v>
      </c>
      <c r="CG77" s="199">
        <f>AG77/AG174*100</f>
        <v>93.657505285412256</v>
      </c>
      <c r="CH77" s="199">
        <f>AH77/AH174*100</f>
        <v>97.881996974281407</v>
      </c>
      <c r="CI77" s="199">
        <f>AI77/AI174*100</f>
        <v>100.59880239520957</v>
      </c>
      <c r="CJ77" s="199">
        <f>AJ77/AJ174*100</f>
        <v>88.184438040345825</v>
      </c>
    </row>
    <row r="78" spans="1:88">
      <c r="A78" s="8"/>
      <c r="B78" s="32"/>
      <c r="C78" s="8" t="s">
        <v>86</v>
      </c>
      <c r="D78" s="10">
        <v>104.5</v>
      </c>
      <c r="E78" s="10">
        <v>104.5</v>
      </c>
      <c r="F78" s="10">
        <v>94.3</v>
      </c>
      <c r="G78" s="10">
        <v>92.5</v>
      </c>
      <c r="H78" s="10">
        <v>103.5</v>
      </c>
      <c r="I78" s="10">
        <v>104.1</v>
      </c>
      <c r="J78" s="10">
        <v>107.9</v>
      </c>
      <c r="K78" s="10">
        <v>95</v>
      </c>
      <c r="L78" s="10">
        <v>94.5</v>
      </c>
      <c r="M78" s="10">
        <v>106.1</v>
      </c>
      <c r="N78" s="10">
        <v>90.8</v>
      </c>
      <c r="O78" s="10">
        <v>92.5</v>
      </c>
      <c r="P78" s="10">
        <v>144.1</v>
      </c>
      <c r="Q78" s="10">
        <v>127.8</v>
      </c>
      <c r="R78" s="10">
        <v>162.4</v>
      </c>
      <c r="S78" s="10">
        <v>101.1</v>
      </c>
      <c r="T78" s="10">
        <v>127.9</v>
      </c>
      <c r="U78" s="10">
        <v>100.8</v>
      </c>
      <c r="V78" s="10">
        <v>137.4</v>
      </c>
      <c r="W78" s="10">
        <v>95</v>
      </c>
      <c r="X78" s="10">
        <v>90.2</v>
      </c>
      <c r="Y78" s="10">
        <v>100.6</v>
      </c>
      <c r="Z78" s="10">
        <v>92.9</v>
      </c>
      <c r="AA78" s="10">
        <v>89.5</v>
      </c>
      <c r="AB78" s="10">
        <v>77.599999999999994</v>
      </c>
      <c r="AC78" s="33">
        <v>71.099999999999994</v>
      </c>
      <c r="AD78" s="33">
        <v>99.4</v>
      </c>
      <c r="AE78" s="33">
        <v>74.900000000000006</v>
      </c>
      <c r="AF78" s="33">
        <v>107.7</v>
      </c>
      <c r="AG78" s="33">
        <v>93.4</v>
      </c>
      <c r="AH78" s="33">
        <v>81.900000000000006</v>
      </c>
      <c r="AI78" s="33">
        <v>101.3</v>
      </c>
      <c r="AJ78" s="33">
        <v>101.5</v>
      </c>
      <c r="AK78" s="8"/>
      <c r="AL78" s="32"/>
      <c r="AM78" s="8" t="s">
        <v>86</v>
      </c>
      <c r="AN78" s="31">
        <v>104.5</v>
      </c>
      <c r="AO78" s="38">
        <v>107.6</v>
      </c>
      <c r="AP78" s="38">
        <v>103.2</v>
      </c>
      <c r="AQ78" s="38">
        <v>104.5</v>
      </c>
      <c r="AR78" s="38">
        <v>100.1</v>
      </c>
      <c r="AS78" s="38">
        <v>113.6</v>
      </c>
      <c r="AT78" s="38">
        <v>102.9</v>
      </c>
      <c r="AU78" s="38">
        <v>116.5</v>
      </c>
      <c r="AV78" s="38">
        <v>101.6</v>
      </c>
      <c r="AW78" s="38">
        <v>102.9</v>
      </c>
      <c r="AX78" s="38">
        <v>74.7</v>
      </c>
      <c r="AZ78" s="47" t="s">
        <v>327</v>
      </c>
      <c r="BA78" s="32"/>
      <c r="BB78" s="8" t="s">
        <v>86</v>
      </c>
      <c r="BC78" s="43">
        <f>D78/D175*100</f>
        <v>99.618684461391794</v>
      </c>
      <c r="BD78" s="43">
        <f>E78/E175*100</f>
        <v>99.618684461391794</v>
      </c>
      <c r="BE78" s="43">
        <f>F78/F175*100</f>
        <v>96.618852459016395</v>
      </c>
      <c r="BF78" s="43">
        <f>G78/G175*100</f>
        <v>95.262615859938222</v>
      </c>
      <c r="BG78" s="43">
        <f>H78/H175*100</f>
        <v>104.33467741935483</v>
      </c>
      <c r="BH78" s="43">
        <f>I78/I175*100</f>
        <v>101.16618075801749</v>
      </c>
      <c r="BI78" s="43">
        <f>J78/J175*100</f>
        <v>103.84985563041387</v>
      </c>
      <c r="BJ78" s="43">
        <f>K78/K175*100</f>
        <v>90.562440419447086</v>
      </c>
      <c r="BK78" s="43">
        <f>L78/L175*100</f>
        <v>90.865384615384613</v>
      </c>
      <c r="BL78" s="43">
        <f>N78/N175*100</f>
        <v>95.67966280295046</v>
      </c>
      <c r="BM78" s="43">
        <f>O78/O175*100</f>
        <v>96.858638743455501</v>
      </c>
      <c r="BN78" s="43" t="e">
        <f>#REF!/#REF!*100</f>
        <v>#REF!</v>
      </c>
      <c r="BO78" s="43" t="e">
        <f>#REF!/#REF!*100</f>
        <v>#REF!</v>
      </c>
      <c r="BP78" s="43">
        <f>P78/P175*100</f>
        <v>108.67269984917043</v>
      </c>
      <c r="BQ78" s="43">
        <f>Q78/Q175*100</f>
        <v>103.48178137651823</v>
      </c>
      <c r="BR78" s="43">
        <f>R78/R175*100</f>
        <v>112.9346314325452</v>
      </c>
      <c r="BS78" s="43">
        <f>S78/S175*100</f>
        <v>97.586872586872587</v>
      </c>
      <c r="BT78" s="43">
        <f>T78/T175*100</f>
        <v>101.91235059760957</v>
      </c>
      <c r="BU78" s="43">
        <f>U78/U175*100</f>
        <v>99.408284023668642</v>
      </c>
      <c r="BV78" s="43">
        <f>V78/V175*100</f>
        <v>101.70244263508512</v>
      </c>
      <c r="BW78" s="43">
        <f>W78/W175*100</f>
        <v>94.059405940594047</v>
      </c>
      <c r="BX78" s="43">
        <f>X78/X175*100</f>
        <v>94.154488517745307</v>
      </c>
      <c r="BY78" s="43">
        <f>Y78/Y175*100</f>
        <v>94.194756554307119</v>
      </c>
      <c r="BZ78" s="43">
        <f>Z78/Z175*100</f>
        <v>94.892747701736468</v>
      </c>
      <c r="CA78" s="43">
        <f>AA78/AA175*100</f>
        <v>95.517609391675563</v>
      </c>
      <c r="CB78" s="43">
        <f>AB78/AB175*100</f>
        <v>87.78280542986424</v>
      </c>
      <c r="CC78" s="43">
        <f>AC78/AC175*100</f>
        <v>94.422310756972109</v>
      </c>
      <c r="CD78" s="43">
        <f>AD78/AD175*100</f>
        <v>105.74468085106383</v>
      </c>
      <c r="CE78" s="43">
        <f>AE78/AE175*100</f>
        <v>92.355117139334169</v>
      </c>
      <c r="CF78" s="43">
        <f>AF78/AF175*100</f>
        <v>100.09293680297398</v>
      </c>
      <c r="CG78" s="43">
        <f>AG78/AG175*100</f>
        <v>101.41150922909883</v>
      </c>
      <c r="CH78" s="43">
        <f>AH78/AH175*100</f>
        <v>98.083832335329348</v>
      </c>
      <c r="CI78" s="43">
        <f>AI78/AI175*100</f>
        <v>99.508840864440074</v>
      </c>
      <c r="CJ78" s="43">
        <f>AJ78/AJ175*100</f>
        <v>96.758817921830314</v>
      </c>
    </row>
    <row r="79" spans="1:88">
      <c r="A79" s="8"/>
      <c r="B79" s="32"/>
      <c r="C79" s="8" t="s">
        <v>88</v>
      </c>
      <c r="D79" s="10">
        <v>128.5</v>
      </c>
      <c r="E79" s="10">
        <v>128.5</v>
      </c>
      <c r="F79" s="10">
        <v>105.8</v>
      </c>
      <c r="G79" s="10">
        <v>105.2</v>
      </c>
      <c r="H79" s="10">
        <v>109</v>
      </c>
      <c r="I79" s="10">
        <v>109.5</v>
      </c>
      <c r="J79" s="10">
        <v>131.30000000000001</v>
      </c>
      <c r="K79" s="10">
        <v>169.9</v>
      </c>
      <c r="L79" s="10">
        <v>171.3</v>
      </c>
      <c r="M79" s="10">
        <v>136.19999999999999</v>
      </c>
      <c r="N79" s="10">
        <v>100.1</v>
      </c>
      <c r="O79" s="10">
        <v>175.8</v>
      </c>
      <c r="P79" s="10">
        <v>144.5</v>
      </c>
      <c r="Q79" s="10">
        <v>133.80000000000001</v>
      </c>
      <c r="R79" s="10">
        <v>156.5</v>
      </c>
      <c r="S79" s="10">
        <v>106</v>
      </c>
      <c r="T79" s="10">
        <v>105.6</v>
      </c>
      <c r="U79" s="10">
        <v>110.5</v>
      </c>
      <c r="V79" s="10">
        <v>103.9</v>
      </c>
      <c r="W79" s="10">
        <v>102.7</v>
      </c>
      <c r="X79" s="10">
        <v>101.7</v>
      </c>
      <c r="Y79" s="10">
        <v>112.3</v>
      </c>
      <c r="Z79" s="10">
        <v>112</v>
      </c>
      <c r="AA79" s="10">
        <v>100.3</v>
      </c>
      <c r="AB79" s="10">
        <v>98.1</v>
      </c>
      <c r="AC79" s="33">
        <v>71.099999999999994</v>
      </c>
      <c r="AD79" s="33">
        <v>108.9</v>
      </c>
      <c r="AE79" s="33">
        <v>86.2</v>
      </c>
      <c r="AF79" s="33">
        <v>117.5</v>
      </c>
      <c r="AG79" s="33">
        <v>92.6</v>
      </c>
      <c r="AH79" s="33">
        <v>90.3</v>
      </c>
      <c r="AI79" s="33">
        <v>91.3</v>
      </c>
      <c r="AJ79" s="33">
        <v>150.5</v>
      </c>
      <c r="AK79" s="8"/>
      <c r="AL79" s="32"/>
      <c r="AM79" s="8" t="s">
        <v>88</v>
      </c>
      <c r="AN79" s="31">
        <v>128.5</v>
      </c>
      <c r="AO79" s="38">
        <v>137.80000000000001</v>
      </c>
      <c r="AP79" s="38">
        <v>160.6</v>
      </c>
      <c r="AQ79" s="38">
        <v>180.5</v>
      </c>
      <c r="AR79" s="38">
        <v>109.3</v>
      </c>
      <c r="AS79" s="38">
        <v>106.6</v>
      </c>
      <c r="AT79" s="38">
        <v>97</v>
      </c>
      <c r="AU79" s="38">
        <v>109.3</v>
      </c>
      <c r="AV79" s="38">
        <v>119.7</v>
      </c>
      <c r="AW79" s="38">
        <v>121.4</v>
      </c>
      <c r="AX79" s="38">
        <v>85.5</v>
      </c>
      <c r="AZ79" s="47" t="s">
        <v>87</v>
      </c>
      <c r="BA79" s="32"/>
      <c r="BB79" s="200" t="s">
        <v>88</v>
      </c>
      <c r="BC79" s="201">
        <f>D79/D176*100</f>
        <v>119.20222634508349</v>
      </c>
      <c r="BD79" s="201">
        <f>E79/E176*100</f>
        <v>119.20222634508349</v>
      </c>
      <c r="BE79" s="201">
        <f>F79/F176*100</f>
        <v>106.11835506519557</v>
      </c>
      <c r="BF79" s="201">
        <f>G79/G176*100</f>
        <v>105.94159113796577</v>
      </c>
      <c r="BG79" s="201">
        <f>H79/H176*100</f>
        <v>109.00000000000001</v>
      </c>
      <c r="BH79" s="201">
        <f>I79/I176*100</f>
        <v>106.10465116279069</v>
      </c>
      <c r="BI79" s="201">
        <f>J79/J176*100</f>
        <v>120.128087831656</v>
      </c>
      <c r="BJ79" s="201">
        <f>K79/K176*100</f>
        <v>149.03508771929825</v>
      </c>
      <c r="BK79" s="201">
        <f>L79/L176*100</f>
        <v>150.13146362839615</v>
      </c>
      <c r="BL79" s="201">
        <f>N79/N176*100</f>
        <v>105.59071729957805</v>
      </c>
      <c r="BM79" s="201">
        <f>O79/O176*100</f>
        <v>152.47181266261927</v>
      </c>
      <c r="BN79" s="201" t="e">
        <f>#REF!/#REF!*100</f>
        <v>#REF!</v>
      </c>
      <c r="BO79" s="201" t="e">
        <f>#REF!/#REF!*100</f>
        <v>#REF!</v>
      </c>
      <c r="BP79" s="201">
        <f>P79/P176*100</f>
        <v>111.49691358024691</v>
      </c>
      <c r="BQ79" s="201">
        <f>Q79/Q176*100</f>
        <v>104.44964871194379</v>
      </c>
      <c r="BR79" s="201">
        <f>R79/R176*100</f>
        <v>119.01140684410647</v>
      </c>
      <c r="BS79" s="201">
        <f>S79/S176*100</f>
        <v>102.61374636979671</v>
      </c>
      <c r="BT79" s="201">
        <f>T79/T176*100</f>
        <v>107.31707317073169</v>
      </c>
      <c r="BU79" s="201">
        <f>U79/U176*100</f>
        <v>108.54616895874263</v>
      </c>
      <c r="BV79" s="201">
        <f>V79/V176*100</f>
        <v>108.00415800415801</v>
      </c>
      <c r="BW79" s="201">
        <f>W79/W176*100</f>
        <v>103.11244979919681</v>
      </c>
      <c r="BX79" s="201">
        <f>X79/X176*100</f>
        <v>106.71563483735574</v>
      </c>
      <c r="BY79" s="201">
        <f>Y79/Y176*100</f>
        <v>105.24835988753513</v>
      </c>
      <c r="BZ79" s="201">
        <f>Z79/Z176*100</f>
        <v>113.47517730496452</v>
      </c>
      <c r="CA79" s="201">
        <f>AA79/AA176*100</f>
        <v>106.3626723223754</v>
      </c>
      <c r="CB79" s="201">
        <f>AB79/AB176*100</f>
        <v>104.25079702444209</v>
      </c>
      <c r="CC79" s="201">
        <f>AC79/AC176*100</f>
        <v>95.693135935397038</v>
      </c>
      <c r="CD79" s="201">
        <f>AD79/AD176*100</f>
        <v>110.89613034623218</v>
      </c>
      <c r="CE79" s="201">
        <f>AE79/AE176*100</f>
        <v>110.65468549422334</v>
      </c>
      <c r="CF79" s="201">
        <f>AF79/AF176*100</f>
        <v>110.6403013182674</v>
      </c>
      <c r="CG79" s="201">
        <f>AG79/AG176*100</f>
        <v>102.66075388026607</v>
      </c>
      <c r="CH79" s="201">
        <f>AH79/AH176*100</f>
        <v>115.17857142857142</v>
      </c>
      <c r="CI79" s="201">
        <f>AI79/AI176*100</f>
        <v>92.315470171890794</v>
      </c>
      <c r="CJ79" s="201">
        <f>AJ79/AJ176*100</f>
        <v>134.61538461538461</v>
      </c>
    </row>
    <row r="80" spans="1:88">
      <c r="A80" s="8"/>
      <c r="B80" s="32"/>
      <c r="C80" s="8" t="s">
        <v>89</v>
      </c>
      <c r="D80" s="10">
        <v>101.1</v>
      </c>
      <c r="E80" s="10">
        <v>101.1</v>
      </c>
      <c r="F80" s="10">
        <v>94.7</v>
      </c>
      <c r="G80" s="10">
        <v>93.2</v>
      </c>
      <c r="H80" s="10">
        <v>103.1</v>
      </c>
      <c r="I80" s="10">
        <v>103.1</v>
      </c>
      <c r="J80" s="10">
        <v>109.7</v>
      </c>
      <c r="K80" s="10">
        <v>97.1</v>
      </c>
      <c r="L80" s="10">
        <v>96.4</v>
      </c>
      <c r="M80" s="10">
        <v>113</v>
      </c>
      <c r="N80" s="10">
        <v>94.7</v>
      </c>
      <c r="O80" s="10">
        <v>89.7</v>
      </c>
      <c r="P80" s="10">
        <v>110.7</v>
      </c>
      <c r="Q80" s="10">
        <v>112.4</v>
      </c>
      <c r="R80" s="10">
        <v>108.8</v>
      </c>
      <c r="S80" s="10">
        <v>108.7</v>
      </c>
      <c r="T80" s="10">
        <v>104.9</v>
      </c>
      <c r="U80" s="10">
        <v>100.9</v>
      </c>
      <c r="V80" s="10">
        <v>106.3</v>
      </c>
      <c r="W80" s="10">
        <v>99.7</v>
      </c>
      <c r="X80" s="10">
        <v>98</v>
      </c>
      <c r="Y80" s="10">
        <v>114.6</v>
      </c>
      <c r="Z80" s="10">
        <v>104.8</v>
      </c>
      <c r="AA80" s="10">
        <v>98.3</v>
      </c>
      <c r="AB80" s="10">
        <v>96.1</v>
      </c>
      <c r="AC80" s="33">
        <v>91.4</v>
      </c>
      <c r="AD80" s="33">
        <v>85.1</v>
      </c>
      <c r="AE80" s="33">
        <v>77.3</v>
      </c>
      <c r="AF80" s="33">
        <v>112.8</v>
      </c>
      <c r="AG80" s="33">
        <v>96.3</v>
      </c>
      <c r="AH80" s="33">
        <v>69</v>
      </c>
      <c r="AI80" s="33">
        <v>107.8</v>
      </c>
      <c r="AJ80" s="33">
        <v>103.4</v>
      </c>
      <c r="AK80" s="8"/>
      <c r="AL80" s="32"/>
      <c r="AM80" s="8" t="s">
        <v>89</v>
      </c>
      <c r="AN80" s="31">
        <v>101.1</v>
      </c>
      <c r="AO80" s="38">
        <v>100.2</v>
      </c>
      <c r="AP80" s="38">
        <v>97.5</v>
      </c>
      <c r="AQ80" s="38">
        <v>97.4</v>
      </c>
      <c r="AR80" s="38">
        <v>97.8</v>
      </c>
      <c r="AS80" s="38">
        <v>103.8</v>
      </c>
      <c r="AT80" s="38">
        <v>90.2</v>
      </c>
      <c r="AU80" s="38">
        <v>107.5</v>
      </c>
      <c r="AV80" s="38">
        <v>101.9</v>
      </c>
      <c r="AW80" s="38">
        <v>102.7</v>
      </c>
      <c r="AX80" s="38">
        <v>86</v>
      </c>
      <c r="AZ80" s="47" t="s">
        <v>330</v>
      </c>
      <c r="BA80" s="32"/>
      <c r="BB80" s="8" t="s">
        <v>89</v>
      </c>
      <c r="BC80" s="43">
        <f>D80/D177*100</f>
        <v>96.102661596958171</v>
      </c>
      <c r="BD80" s="43">
        <f>E80/E177*100</f>
        <v>96.102661596958171</v>
      </c>
      <c r="BE80" s="43">
        <f>F80/F177*100</f>
        <v>95.463709677419345</v>
      </c>
      <c r="BF80" s="43">
        <f>G80/G177*100</f>
        <v>94.046417759838548</v>
      </c>
      <c r="BG80" s="43">
        <f>H80/H177*100</f>
        <v>104.03632694248235</v>
      </c>
      <c r="BH80" s="43">
        <f>I80/I177*100</f>
        <v>98.471824259789869</v>
      </c>
      <c r="BI80" s="43">
        <f>J80/J177*100</f>
        <v>100.27422303473492</v>
      </c>
      <c r="BJ80" s="43">
        <f>K80/K177*100</f>
        <v>83.062446535500428</v>
      </c>
      <c r="BK80" s="43">
        <f>L80/L177*100</f>
        <v>82.32280102476517</v>
      </c>
      <c r="BL80" s="43">
        <f>N80/N177*100</f>
        <v>96.239837398373979</v>
      </c>
      <c r="BM80" s="43">
        <f>O80/O177*100</f>
        <v>85.755258126195031</v>
      </c>
      <c r="BN80" s="43" t="e">
        <f>#REF!/#REF!*100</f>
        <v>#REF!</v>
      </c>
      <c r="BO80" s="43" t="e">
        <f>#REF!/#REF!*100</f>
        <v>#REF!</v>
      </c>
      <c r="BP80" s="43">
        <f>P80/P177*100</f>
        <v>93.496621621621628</v>
      </c>
      <c r="BQ80" s="43">
        <f>Q80/Q177*100</f>
        <v>90.499194847020931</v>
      </c>
      <c r="BR80" s="43">
        <f>R80/R177*100</f>
        <v>93.63166953528399</v>
      </c>
      <c r="BS80" s="43">
        <f>S80/S177*100</f>
        <v>100.55504162812213</v>
      </c>
      <c r="BT80" s="43">
        <f>T80/T177*100</f>
        <v>103.55380059230011</v>
      </c>
      <c r="BU80" s="43">
        <f>U80/U177*100</f>
        <v>99.802176063303676</v>
      </c>
      <c r="BV80" s="43">
        <f>V80/V177*100</f>
        <v>104.93583415597236</v>
      </c>
      <c r="BW80" s="43">
        <f>W80/W177*100</f>
        <v>101.94274028629857</v>
      </c>
      <c r="BX80" s="43">
        <f>X80/X177*100</f>
        <v>102.51046025104603</v>
      </c>
      <c r="BY80" s="43">
        <f>Y80/Y177*100</f>
        <v>105.52486187845305</v>
      </c>
      <c r="BZ80" s="43">
        <f>Z80/Z177*100</f>
        <v>106.28803245436104</v>
      </c>
      <c r="CA80" s="43">
        <f>AA80/AA177*100</f>
        <v>103.47368421052632</v>
      </c>
      <c r="CB80" s="43">
        <f>AB80/AB177*100</f>
        <v>103.0010718113612</v>
      </c>
      <c r="CC80" s="43">
        <f>AC80/AC177*100</f>
        <v>110.25331724969843</v>
      </c>
      <c r="CD80" s="43">
        <f>AD80/AD177*100</f>
        <v>90.148305084745743</v>
      </c>
      <c r="CE80" s="43">
        <f>AE80/AE177*100</f>
        <v>99.229781771501919</v>
      </c>
      <c r="CF80" s="43">
        <f>AF80/AF177*100</f>
        <v>105.61797752808988</v>
      </c>
      <c r="CG80" s="43">
        <f>AG80/AG177*100</f>
        <v>104.56026058631922</v>
      </c>
      <c r="CH80" s="43">
        <f>AH80/AH177*100</f>
        <v>94.780219780219781</v>
      </c>
      <c r="CI80" s="43">
        <f>AI80/AI177*100</f>
        <v>102.76453765490943</v>
      </c>
      <c r="CJ80" s="43">
        <f>AJ80/AJ177*100</f>
        <v>91.423519009725922</v>
      </c>
    </row>
    <row r="81" spans="1:88">
      <c r="A81" s="8"/>
      <c r="B81" s="32"/>
      <c r="C81" s="8" t="s">
        <v>90</v>
      </c>
      <c r="D81" s="10">
        <v>99.2</v>
      </c>
      <c r="E81" s="10">
        <v>99.2</v>
      </c>
      <c r="F81" s="10">
        <v>99.9</v>
      </c>
      <c r="G81" s="10">
        <v>100.6</v>
      </c>
      <c r="H81" s="10">
        <v>96.1</v>
      </c>
      <c r="I81" s="10">
        <v>96.5</v>
      </c>
      <c r="J81" s="10">
        <v>107.7</v>
      </c>
      <c r="K81" s="10">
        <v>96.3</v>
      </c>
      <c r="L81" s="10">
        <v>95.1</v>
      </c>
      <c r="M81" s="10">
        <v>123.7</v>
      </c>
      <c r="N81" s="10">
        <v>98</v>
      </c>
      <c r="O81" s="10">
        <v>87.4</v>
      </c>
      <c r="P81" s="10">
        <v>115.7</v>
      </c>
      <c r="Q81" s="10">
        <v>108.4</v>
      </c>
      <c r="R81" s="10">
        <v>123.9</v>
      </c>
      <c r="S81" s="10">
        <v>102.9</v>
      </c>
      <c r="T81" s="10">
        <v>105.3</v>
      </c>
      <c r="U81" s="10">
        <v>100.1</v>
      </c>
      <c r="V81" s="10">
        <v>107.2</v>
      </c>
      <c r="W81" s="10">
        <v>94.6</v>
      </c>
      <c r="X81" s="10">
        <v>97.3</v>
      </c>
      <c r="Y81" s="10">
        <v>99</v>
      </c>
      <c r="Z81" s="10">
        <v>95.6</v>
      </c>
      <c r="AA81" s="10">
        <v>92</v>
      </c>
      <c r="AB81" s="10">
        <v>93.4</v>
      </c>
      <c r="AC81" s="33">
        <v>71.099999999999994</v>
      </c>
      <c r="AD81" s="33">
        <v>87</v>
      </c>
      <c r="AE81" s="33">
        <v>70.8</v>
      </c>
      <c r="AF81" s="33">
        <v>103.7</v>
      </c>
      <c r="AG81" s="33">
        <v>87.9</v>
      </c>
      <c r="AH81" s="33">
        <v>90.4</v>
      </c>
      <c r="AI81" s="33">
        <v>93.8</v>
      </c>
      <c r="AJ81" s="33">
        <v>102</v>
      </c>
      <c r="AK81" s="8"/>
      <c r="AL81" s="32"/>
      <c r="AM81" s="8" t="s">
        <v>90</v>
      </c>
      <c r="AN81" s="31">
        <v>99.2</v>
      </c>
      <c r="AO81" s="38">
        <v>95.2</v>
      </c>
      <c r="AP81" s="38">
        <v>92</v>
      </c>
      <c r="AQ81" s="38">
        <v>90.2</v>
      </c>
      <c r="AR81" s="38">
        <v>96.8</v>
      </c>
      <c r="AS81" s="38">
        <v>99.5</v>
      </c>
      <c r="AT81" s="38">
        <v>88.5</v>
      </c>
      <c r="AU81" s="38">
        <v>102.4</v>
      </c>
      <c r="AV81" s="38">
        <v>103.1</v>
      </c>
      <c r="AW81" s="38">
        <v>104.3</v>
      </c>
      <c r="AX81" s="38">
        <v>78.7</v>
      </c>
      <c r="AZ81" s="202" t="s">
        <v>115</v>
      </c>
      <c r="BA81" s="32"/>
      <c r="BB81" s="8" t="s">
        <v>90</v>
      </c>
      <c r="BC81" s="43">
        <f>D81/D178*100</f>
        <v>94.837476099426397</v>
      </c>
      <c r="BD81" s="43">
        <f>E81/E178*100</f>
        <v>94.837476099426397</v>
      </c>
      <c r="BE81" s="43">
        <f>F81/F178*100</f>
        <v>103.30920372285419</v>
      </c>
      <c r="BF81" s="43">
        <f>G81/G178*100</f>
        <v>103.39157245632065</v>
      </c>
      <c r="BG81" s="43">
        <f>H81/H178*100</f>
        <v>101.05152471083071</v>
      </c>
      <c r="BH81" s="43">
        <f>I81/I178*100</f>
        <v>92.610364683301341</v>
      </c>
      <c r="BI81" s="43">
        <f>J81/J178*100</f>
        <v>99.080036798528056</v>
      </c>
      <c r="BJ81" s="43">
        <f>K81/K178*100</f>
        <v>81.128896377422066</v>
      </c>
      <c r="BK81" s="43">
        <f>L81/L178*100</f>
        <v>80.320945945945937</v>
      </c>
      <c r="BL81" s="43">
        <f>N81/N178*100</f>
        <v>101.13519091847265</v>
      </c>
      <c r="BM81" s="43">
        <f>O81/O178*100</f>
        <v>89.092762487257914</v>
      </c>
      <c r="BN81" s="43" t="e">
        <f>#REF!/#REF!*100</f>
        <v>#REF!</v>
      </c>
      <c r="BO81" s="43" t="e">
        <f>#REF!/#REF!*100</f>
        <v>#REF!</v>
      </c>
      <c r="BP81" s="43">
        <f>P81/P178*100</f>
        <v>92.857142857142861</v>
      </c>
      <c r="BQ81" s="43">
        <f>Q81/Q178*100</f>
        <v>85.963521015067414</v>
      </c>
      <c r="BR81" s="43">
        <f>R81/R178*100</f>
        <v>98.646496815286639</v>
      </c>
      <c r="BS81" s="43">
        <f>S81/S178*100</f>
        <v>93.801276207839564</v>
      </c>
      <c r="BT81" s="43">
        <f>T81/T178*100</f>
        <v>103.94866732477787</v>
      </c>
      <c r="BU81" s="43">
        <f>U81/U178*100</f>
        <v>100</v>
      </c>
      <c r="BV81" s="43">
        <f>V81/V178*100</f>
        <v>103.97672162948595</v>
      </c>
      <c r="BW81" s="43">
        <f>W81/W178*100</f>
        <v>96.530612244897952</v>
      </c>
      <c r="BX81" s="43">
        <f>X81/X178*100</f>
        <v>100.41279669762642</v>
      </c>
      <c r="BY81" s="43">
        <f>Y81/Y178*100</f>
        <v>93.48441926345609</v>
      </c>
      <c r="BZ81" s="43">
        <f>Z81/Z178*100</f>
        <v>95.887662988966895</v>
      </c>
      <c r="CA81" s="43">
        <f>AA81/AA178*100</f>
        <v>97.664543524416132</v>
      </c>
      <c r="CB81" s="43">
        <f>AB81/AB178*100</f>
        <v>102.18818380743981</v>
      </c>
      <c r="CC81" s="43">
        <f>AC81/AC178*100</f>
        <v>97.264021887824896</v>
      </c>
      <c r="CD81" s="43">
        <f>AD81/AD178*100</f>
        <v>92.063492063492063</v>
      </c>
      <c r="CE81" s="43">
        <f>AE81/AE178*100</f>
        <v>91.472868217054241</v>
      </c>
      <c r="CF81" s="43">
        <f>AF81/AF178*100</f>
        <v>94.187102633969118</v>
      </c>
      <c r="CG81" s="43">
        <f>AG81/AG178*100</f>
        <v>96.06557377049181</v>
      </c>
      <c r="CH81" s="43">
        <f>AH81/AH178*100</f>
        <v>97.099892588614395</v>
      </c>
      <c r="CI81" s="43">
        <f>AI81/AI178*100</f>
        <v>95.910020449897743</v>
      </c>
      <c r="CJ81" s="43">
        <f>AJ81/AJ178*100</f>
        <v>90.185676392572944</v>
      </c>
    </row>
    <row r="82" spans="1:88">
      <c r="A82" s="8"/>
      <c r="B82" s="32"/>
      <c r="C82" s="8" t="s">
        <v>91</v>
      </c>
      <c r="D82" s="10">
        <v>106.2</v>
      </c>
      <c r="E82" s="10">
        <v>106.2</v>
      </c>
      <c r="F82" s="10">
        <v>98.5</v>
      </c>
      <c r="G82" s="10">
        <v>97.1</v>
      </c>
      <c r="H82" s="10">
        <v>105.8</v>
      </c>
      <c r="I82" s="10">
        <v>94.7</v>
      </c>
      <c r="J82" s="10">
        <v>97.5</v>
      </c>
      <c r="K82" s="10">
        <v>146.19999999999999</v>
      </c>
      <c r="L82" s="10">
        <v>147.5</v>
      </c>
      <c r="M82" s="10">
        <v>115.3</v>
      </c>
      <c r="N82" s="10">
        <v>95.8</v>
      </c>
      <c r="O82" s="10">
        <v>89.9</v>
      </c>
      <c r="P82" s="10">
        <v>143.4</v>
      </c>
      <c r="Q82" s="10">
        <v>119.4</v>
      </c>
      <c r="R82" s="10">
        <v>170.5</v>
      </c>
      <c r="S82" s="10">
        <v>99.3</v>
      </c>
      <c r="T82" s="10">
        <v>106.4</v>
      </c>
      <c r="U82" s="10">
        <v>102.2</v>
      </c>
      <c r="V82" s="10">
        <v>107.9</v>
      </c>
      <c r="W82" s="10">
        <v>87.6</v>
      </c>
      <c r="X82" s="10">
        <v>105.9</v>
      </c>
      <c r="Y82" s="10">
        <v>111.7</v>
      </c>
      <c r="Z82" s="10">
        <v>97.5</v>
      </c>
      <c r="AA82" s="10">
        <v>95</v>
      </c>
      <c r="AB82" s="10">
        <v>94.3</v>
      </c>
      <c r="AC82" s="33">
        <v>81.2</v>
      </c>
      <c r="AD82" s="33">
        <v>85.8</v>
      </c>
      <c r="AE82" s="33">
        <v>76.5</v>
      </c>
      <c r="AF82" s="33">
        <v>108.2</v>
      </c>
      <c r="AG82" s="33">
        <v>91.4</v>
      </c>
      <c r="AH82" s="33">
        <v>77.5</v>
      </c>
      <c r="AI82" s="33">
        <v>97.6</v>
      </c>
      <c r="AJ82" s="33">
        <v>121.7</v>
      </c>
      <c r="AK82" s="8"/>
      <c r="AL82" s="32"/>
      <c r="AM82" s="8" t="s">
        <v>91</v>
      </c>
      <c r="AN82" s="31">
        <v>106.2</v>
      </c>
      <c r="AO82" s="38">
        <v>96</v>
      </c>
      <c r="AP82" s="38">
        <v>92.4</v>
      </c>
      <c r="AQ82" s="38">
        <v>91</v>
      </c>
      <c r="AR82" s="38">
        <v>95.8</v>
      </c>
      <c r="AS82" s="38">
        <v>100.9</v>
      </c>
      <c r="AT82" s="38">
        <v>94.8</v>
      </c>
      <c r="AU82" s="38">
        <v>102.5</v>
      </c>
      <c r="AV82" s="38">
        <v>115.9</v>
      </c>
      <c r="AW82" s="38">
        <v>117.5</v>
      </c>
      <c r="AX82" s="38">
        <v>84.1</v>
      </c>
      <c r="AZ82" s="47" t="s">
        <v>116</v>
      </c>
      <c r="BA82" s="32"/>
      <c r="BB82" s="8" t="s">
        <v>91</v>
      </c>
      <c r="BC82" s="43">
        <f>D82/D179*100</f>
        <v>103.00678952473328</v>
      </c>
      <c r="BD82" s="43">
        <f>E82/E179*100</f>
        <v>103.00678952473328</v>
      </c>
      <c r="BE82" s="43">
        <f>F82/F179*100</f>
        <v>99.898580121703858</v>
      </c>
      <c r="BF82" s="43">
        <f>G82/G179*100</f>
        <v>98.578680203045678</v>
      </c>
      <c r="BG82" s="43">
        <f>H82/H179*100</f>
        <v>106.43863179074447</v>
      </c>
      <c r="BH82" s="43">
        <f>I82/I179*100</f>
        <v>96.435845213849291</v>
      </c>
      <c r="BI82" s="43">
        <f>J82/J179*100</f>
        <v>105.63380281690141</v>
      </c>
      <c r="BJ82" s="43">
        <f>K82/K179*100</f>
        <v>111.6030534351145</v>
      </c>
      <c r="BK82" s="43">
        <f>L82/L179*100</f>
        <v>111.99696279422933</v>
      </c>
      <c r="BL82" s="43">
        <f>N82/N179*100</f>
        <v>101.59066808059384</v>
      </c>
      <c r="BM82" s="43">
        <f>O82/O179*100</f>
        <v>104.17149478563152</v>
      </c>
      <c r="BN82" s="43" t="e">
        <f>#REF!/#REF!*100</f>
        <v>#REF!</v>
      </c>
      <c r="BO82" s="43" t="e">
        <f>#REF!/#REF!*100</f>
        <v>#REF!</v>
      </c>
      <c r="BP82" s="43">
        <f>P82/P179*100</f>
        <v>100.63157894736842</v>
      </c>
      <c r="BQ82" s="43">
        <f>Q82/Q179*100</f>
        <v>95.291300877893065</v>
      </c>
      <c r="BR82" s="43">
        <f>R82/R179*100</f>
        <v>106.36306924516529</v>
      </c>
      <c r="BS82" s="43">
        <f>S82/S179*100</f>
        <v>102.4767801857585</v>
      </c>
      <c r="BT82" s="43">
        <f>T82/T179*100</f>
        <v>106.61322645290583</v>
      </c>
      <c r="BU82" s="43">
        <f>U82/U179*100</f>
        <v>102.8169014084507</v>
      </c>
      <c r="BV82" s="43">
        <f>V82/V179*100</f>
        <v>108.11623246492988</v>
      </c>
      <c r="BW82" s="43">
        <f>W82/W179*100</f>
        <v>89.479060265577104</v>
      </c>
      <c r="BX82" s="43">
        <f>X82/X179*100</f>
        <v>109.400826446281</v>
      </c>
      <c r="BY82" s="43">
        <f>Y82/Y179*100</f>
        <v>106.1787072243346</v>
      </c>
      <c r="BZ82" s="43">
        <f>Z82/Z179*100</f>
        <v>100</v>
      </c>
      <c r="CA82" s="43">
        <f>AA82/AA179*100</f>
        <v>100</v>
      </c>
      <c r="CB82" s="43">
        <f>AB82/AB179*100</f>
        <v>98.537095088819214</v>
      </c>
      <c r="CC82" s="43">
        <f>AC82/AC179*100</f>
        <v>102.52525252525253</v>
      </c>
      <c r="CD82" s="43">
        <f>AD82/AD179*100</f>
        <v>91.961414790996784</v>
      </c>
      <c r="CE82" s="43">
        <f>AE82/AE179*100</f>
        <v>100</v>
      </c>
      <c r="CF82" s="43">
        <f>AF82/AF179*100</f>
        <v>101.59624413145541</v>
      </c>
      <c r="CG82" s="43">
        <f>AG82/AG179*100</f>
        <v>101.66852057842047</v>
      </c>
      <c r="CH82" s="43">
        <f>AH82/AH179*100</f>
        <v>94.743276283618584</v>
      </c>
      <c r="CI82" s="43">
        <f>AI82/AI179*100</f>
        <v>98.585858585858574</v>
      </c>
      <c r="CJ82" s="43">
        <f>AJ82/AJ179*100</f>
        <v>107.98580301685891</v>
      </c>
    </row>
    <row r="83" spans="1:88">
      <c r="A83" s="8"/>
      <c r="B83" s="32"/>
      <c r="C83" s="8" t="s">
        <v>92</v>
      </c>
      <c r="D83" s="10">
        <v>100.3</v>
      </c>
      <c r="E83" s="10">
        <v>100.3</v>
      </c>
      <c r="F83" s="10">
        <v>97.2</v>
      </c>
      <c r="G83" s="10">
        <v>95.6</v>
      </c>
      <c r="H83" s="10">
        <v>105.7</v>
      </c>
      <c r="I83" s="10">
        <v>97.4</v>
      </c>
      <c r="J83" s="10">
        <v>95.5</v>
      </c>
      <c r="K83" s="10">
        <v>101</v>
      </c>
      <c r="L83" s="10">
        <v>100.6</v>
      </c>
      <c r="M83" s="10">
        <v>109.8</v>
      </c>
      <c r="N83" s="10">
        <v>95.5</v>
      </c>
      <c r="O83" s="10">
        <v>84.3</v>
      </c>
      <c r="P83" s="10">
        <v>130.9</v>
      </c>
      <c r="Q83" s="10">
        <v>125.4</v>
      </c>
      <c r="R83" s="10">
        <v>137</v>
      </c>
      <c r="S83" s="10">
        <v>106.1</v>
      </c>
      <c r="T83" s="10">
        <v>103.1</v>
      </c>
      <c r="U83" s="10">
        <v>99.6</v>
      </c>
      <c r="V83" s="10">
        <v>104.4</v>
      </c>
      <c r="W83" s="10">
        <v>100</v>
      </c>
      <c r="X83" s="10">
        <v>100.1</v>
      </c>
      <c r="Y83" s="10">
        <v>113</v>
      </c>
      <c r="Z83" s="10">
        <v>99.7</v>
      </c>
      <c r="AA83" s="10">
        <v>96.9</v>
      </c>
      <c r="AB83" s="10">
        <v>97.5</v>
      </c>
      <c r="AC83" s="33">
        <v>71.099999999999994</v>
      </c>
      <c r="AD83" s="33">
        <v>93.6</v>
      </c>
      <c r="AE83" s="33">
        <v>78.400000000000006</v>
      </c>
      <c r="AF83" s="33">
        <v>110.2</v>
      </c>
      <c r="AG83" s="33">
        <v>92.1</v>
      </c>
      <c r="AH83" s="33">
        <v>95</v>
      </c>
      <c r="AI83" s="33">
        <v>91.6</v>
      </c>
      <c r="AJ83" s="33">
        <v>98.2</v>
      </c>
      <c r="AK83" s="8"/>
      <c r="AL83" s="32"/>
      <c r="AM83" s="8" t="s">
        <v>92</v>
      </c>
      <c r="AN83" s="31">
        <v>100.3</v>
      </c>
      <c r="AO83" s="38">
        <v>92.9</v>
      </c>
      <c r="AP83" s="38">
        <v>86</v>
      </c>
      <c r="AQ83" s="38">
        <v>82.6</v>
      </c>
      <c r="AR83" s="38">
        <v>94.7</v>
      </c>
      <c r="AS83" s="38">
        <v>102.3</v>
      </c>
      <c r="AT83" s="38">
        <v>102.7</v>
      </c>
      <c r="AU83" s="38">
        <v>102.2</v>
      </c>
      <c r="AV83" s="38">
        <v>107.3</v>
      </c>
      <c r="AW83" s="38">
        <v>108.6</v>
      </c>
      <c r="AX83" s="38">
        <v>81</v>
      </c>
      <c r="AZ83" s="47" t="s">
        <v>329</v>
      </c>
      <c r="BA83" s="32"/>
      <c r="BB83" s="8" t="s">
        <v>92</v>
      </c>
      <c r="BC83" s="43">
        <f>D83/D180*100</f>
        <v>97.189922480620154</v>
      </c>
      <c r="BD83" s="43">
        <f>E83/E180*100</f>
        <v>97.189922480620154</v>
      </c>
      <c r="BE83" s="43">
        <f>F83/F180*100</f>
        <v>100.30959752321982</v>
      </c>
      <c r="BF83" s="43">
        <f>G83/G180*100</f>
        <v>99.687174139728867</v>
      </c>
      <c r="BG83" s="43">
        <f>H83/H180*100</f>
        <v>104.03543307086616</v>
      </c>
      <c r="BH83" s="43">
        <f>I83/I180*100</f>
        <v>97.011952191235068</v>
      </c>
      <c r="BI83" s="43">
        <f>J83/J180*100</f>
        <v>96.757852077001004</v>
      </c>
      <c r="BJ83" s="43">
        <f>K83/K180*100</f>
        <v>84.166666666666671</v>
      </c>
      <c r="BK83" s="43">
        <f>L83/L180*100</f>
        <v>83.41625207296849</v>
      </c>
      <c r="BL83" s="43">
        <f>N83/N180*100</f>
        <v>104.03050108932462</v>
      </c>
      <c r="BM83" s="43">
        <f>O83/O180*100</f>
        <v>91.332611050920903</v>
      </c>
      <c r="BN83" s="43" t="e">
        <f>#REF!/#REF!*100</f>
        <v>#REF!</v>
      </c>
      <c r="BO83" s="43" t="e">
        <f>#REF!/#REF!*100</f>
        <v>#REF!</v>
      </c>
      <c r="BP83" s="43">
        <f>P83/P180*100</f>
        <v>96.179279941219704</v>
      </c>
      <c r="BQ83" s="43">
        <f>Q83/Q180*100</f>
        <v>98.973954222573013</v>
      </c>
      <c r="BR83" s="43">
        <f>R83/R180*100</f>
        <v>93.45156889495226</v>
      </c>
      <c r="BS83" s="43">
        <f>S83/S180*100</f>
        <v>102.81007751937983</v>
      </c>
      <c r="BT83" s="43">
        <f>T83/T180*100</f>
        <v>100.97943192948091</v>
      </c>
      <c r="BU83" s="43">
        <f>U83/U180*100</f>
        <v>100.30211480362536</v>
      </c>
      <c r="BV83" s="43">
        <f>V83/V180*100</f>
        <v>101.75438596491229</v>
      </c>
      <c r="BW83" s="43">
        <f>W83/W180*100</f>
        <v>104.4932079414838</v>
      </c>
      <c r="BX83" s="43">
        <f>X83/X180*100</f>
        <v>104.05405405405403</v>
      </c>
      <c r="BY83" s="43">
        <f>Y83/Y180*100</f>
        <v>108.23754789272031</v>
      </c>
      <c r="BZ83" s="43">
        <f>Z83/Z180*100</f>
        <v>100</v>
      </c>
      <c r="CA83" s="43">
        <f>AA83/AA180*100</f>
        <v>102.75715800636269</v>
      </c>
      <c r="CB83" s="43">
        <f>AB83/AB180*100</f>
        <v>102.95670538542767</v>
      </c>
      <c r="CC83" s="43">
        <f>AC83/AC180*100</f>
        <v>96.472184531886015</v>
      </c>
      <c r="CD83" s="43">
        <f>AD83/AD180*100</f>
        <v>97.297297297297291</v>
      </c>
      <c r="CE83" s="43">
        <f>AE83/AE180*100</f>
        <v>105.23489932885907</v>
      </c>
      <c r="CF83" s="43">
        <f>AF83/AF180*100</f>
        <v>102.99065420560748</v>
      </c>
      <c r="CG83" s="43">
        <f>AG83/AG180*100</f>
        <v>104.65909090909091</v>
      </c>
      <c r="CH83" s="43">
        <f>AH83/AH180*100</f>
        <v>93.688362919132146</v>
      </c>
      <c r="CI83" s="43">
        <f>AI83/AI180*100</f>
        <v>101.21546961325967</v>
      </c>
      <c r="CJ83" s="43">
        <f>AJ83/AJ180*100</f>
        <v>93.168880455407958</v>
      </c>
    </row>
    <row r="84" spans="1:88">
      <c r="A84" s="8"/>
      <c r="B84" s="32"/>
      <c r="C84" s="8" t="s">
        <v>93</v>
      </c>
      <c r="D84" s="10">
        <v>96.4</v>
      </c>
      <c r="E84" s="10">
        <v>96.4</v>
      </c>
      <c r="F84" s="10">
        <v>94.7</v>
      </c>
      <c r="G84" s="10">
        <v>97.5</v>
      </c>
      <c r="H84" s="10">
        <v>80.099999999999994</v>
      </c>
      <c r="I84" s="10">
        <v>91.7</v>
      </c>
      <c r="J84" s="10">
        <v>100</v>
      </c>
      <c r="K84" s="10">
        <v>131.9</v>
      </c>
      <c r="L84" s="10">
        <v>132.69999999999999</v>
      </c>
      <c r="M84" s="10">
        <v>113</v>
      </c>
      <c r="N84" s="10">
        <v>93.6</v>
      </c>
      <c r="O84" s="10">
        <v>78.5</v>
      </c>
      <c r="P84" s="10">
        <v>115.6</v>
      </c>
      <c r="Q84" s="10">
        <v>113</v>
      </c>
      <c r="R84" s="10">
        <v>118.6</v>
      </c>
      <c r="S84" s="10">
        <v>104.5</v>
      </c>
      <c r="T84" s="10">
        <v>95.5</v>
      </c>
      <c r="U84" s="10">
        <v>95.5</v>
      </c>
      <c r="V84" s="10">
        <v>95.5</v>
      </c>
      <c r="W84" s="10">
        <v>102.1</v>
      </c>
      <c r="X84" s="10">
        <v>85.8</v>
      </c>
      <c r="Y84" s="10">
        <v>100</v>
      </c>
      <c r="Z84" s="10">
        <v>87.2</v>
      </c>
      <c r="AA84" s="10">
        <v>88.6</v>
      </c>
      <c r="AB84" s="10">
        <v>94.8</v>
      </c>
      <c r="AC84" s="33">
        <v>71.099999999999994</v>
      </c>
      <c r="AD84" s="33">
        <v>86.2</v>
      </c>
      <c r="AE84" s="33">
        <v>69.8</v>
      </c>
      <c r="AF84" s="33">
        <v>94.4</v>
      </c>
      <c r="AG84" s="33">
        <v>81.8</v>
      </c>
      <c r="AH84" s="33">
        <v>99.4</v>
      </c>
      <c r="AI84" s="33">
        <v>99</v>
      </c>
      <c r="AJ84" s="33">
        <v>115.8</v>
      </c>
      <c r="AK84" s="8"/>
      <c r="AL84" s="32"/>
      <c r="AM84" s="8" t="s">
        <v>93</v>
      </c>
      <c r="AN84" s="31">
        <v>96.4</v>
      </c>
      <c r="AO84" s="38">
        <v>89.2</v>
      </c>
      <c r="AP84" s="38">
        <v>87.9</v>
      </c>
      <c r="AQ84" s="38">
        <v>85.5</v>
      </c>
      <c r="AR84" s="38">
        <v>94.1</v>
      </c>
      <c r="AS84" s="38">
        <v>91</v>
      </c>
      <c r="AT84" s="38">
        <v>89.6</v>
      </c>
      <c r="AU84" s="38">
        <v>91.4</v>
      </c>
      <c r="AV84" s="38">
        <v>103.3</v>
      </c>
      <c r="AW84" s="38">
        <v>105</v>
      </c>
      <c r="AX84" s="38">
        <v>70</v>
      </c>
      <c r="AZ84" s="47" t="s">
        <v>87</v>
      </c>
      <c r="BA84" s="32"/>
      <c r="BB84" s="8" t="s">
        <v>93</v>
      </c>
      <c r="BC84" s="43">
        <f>D84/D181*100</f>
        <v>91.809523809523824</v>
      </c>
      <c r="BD84" s="43">
        <f>E84/E181*100</f>
        <v>91.809523809523824</v>
      </c>
      <c r="BE84" s="43">
        <f>F84/F181*100</f>
        <v>97.128205128205138</v>
      </c>
      <c r="BF84" s="43">
        <f>G84/G181*100</f>
        <v>100.51546391752578</v>
      </c>
      <c r="BG84" s="43">
        <f>H84/H181*100</f>
        <v>78.146341463414629</v>
      </c>
      <c r="BH84" s="43">
        <f>I84/I181*100</f>
        <v>90.702274975272019</v>
      </c>
      <c r="BI84" s="43">
        <f>J84/J181*100</f>
        <v>94.250706880301607</v>
      </c>
      <c r="BJ84" s="43">
        <f>K84/K181*100</f>
        <v>101.15030674846625</v>
      </c>
      <c r="BK84" s="43">
        <f>L84/L181*100</f>
        <v>100.98934550989344</v>
      </c>
      <c r="BL84" s="43">
        <f>N84/N181*100</f>
        <v>101.7391304347826</v>
      </c>
      <c r="BM84" s="43">
        <f>O84/O181*100</f>
        <v>83.510638297872347</v>
      </c>
      <c r="BN84" s="43" t="e">
        <f>#REF!/#REF!*100</f>
        <v>#REF!</v>
      </c>
      <c r="BO84" s="43" t="e">
        <f>#REF!/#REF!*100</f>
        <v>#REF!</v>
      </c>
      <c r="BP84" s="43">
        <f>P84/P181*100</f>
        <v>90.031152647975063</v>
      </c>
      <c r="BQ84" s="43">
        <f>Q84/Q181*100</f>
        <v>89.116719242902207</v>
      </c>
      <c r="BR84" s="43">
        <f>R84/R181*100</f>
        <v>91.866769945778472</v>
      </c>
      <c r="BS84" s="43">
        <f>S84/S181*100</f>
        <v>96.224677716390431</v>
      </c>
      <c r="BT84" s="43">
        <f>T84/T181*100</f>
        <v>94.088669950738918</v>
      </c>
      <c r="BU84" s="43">
        <f>U84/U181*100</f>
        <v>98.555211558307533</v>
      </c>
      <c r="BV84" s="43">
        <f>V84/V181*100</f>
        <v>92.003853564547214</v>
      </c>
      <c r="BW84" s="43">
        <f>W84/W181*100</f>
        <v>103.34008097165992</v>
      </c>
      <c r="BX84" s="43">
        <f>X84/X181*100</f>
        <v>89.096573208722745</v>
      </c>
      <c r="BY84" s="43">
        <f>Y84/Y181*100</f>
        <v>97.276264591439684</v>
      </c>
      <c r="BZ84" s="43">
        <f>Z84/Z181*100</f>
        <v>86.080947680157948</v>
      </c>
      <c r="CA84" s="43">
        <f>AA84/AA181*100</f>
        <v>94.557097118463176</v>
      </c>
      <c r="CB84" s="43">
        <f>AB84/AB181*100</f>
        <v>99.475341028331584</v>
      </c>
      <c r="CC84" s="43">
        <f>AC84/AC181*100</f>
        <v>96.211096075778073</v>
      </c>
      <c r="CD84" s="43">
        <f>AD84/AD181*100</f>
        <v>94.933920704845818</v>
      </c>
      <c r="CE84" s="43">
        <f>AE84/AE181*100</f>
        <v>95.225102319236015</v>
      </c>
      <c r="CF84" s="43">
        <f>AF84/AF181*100</f>
        <v>87.407407407407405</v>
      </c>
      <c r="CG84" s="43">
        <f>AG84/AG181*100</f>
        <v>95.227008149010473</v>
      </c>
      <c r="CH84" s="43">
        <f>AH84/AH181*100</f>
        <v>92.465116279069775</v>
      </c>
      <c r="CI84" s="43">
        <f>AI84/AI181*100</f>
        <v>102.06185567010309</v>
      </c>
      <c r="CJ84" s="43">
        <f>AJ84/AJ181*100</f>
        <v>97.969543147208114</v>
      </c>
    </row>
    <row r="85" spans="1:88">
      <c r="A85" s="8"/>
      <c r="B85" s="32"/>
      <c r="C85" s="8" t="s">
        <v>94</v>
      </c>
      <c r="D85" s="10">
        <v>103.5</v>
      </c>
      <c r="E85" s="10">
        <v>103.5</v>
      </c>
      <c r="F85" s="10">
        <v>90.6</v>
      </c>
      <c r="G85" s="10">
        <v>93</v>
      </c>
      <c r="H85" s="10">
        <v>77.900000000000006</v>
      </c>
      <c r="I85" s="10">
        <v>97.6</v>
      </c>
      <c r="J85" s="10">
        <v>105.6</v>
      </c>
      <c r="K85" s="10">
        <v>162.80000000000001</v>
      </c>
      <c r="L85" s="10">
        <v>165.4</v>
      </c>
      <c r="M85" s="10">
        <v>101.9</v>
      </c>
      <c r="N85" s="10">
        <v>89.5</v>
      </c>
      <c r="O85" s="10">
        <v>99.2</v>
      </c>
      <c r="P85" s="10">
        <v>127.5</v>
      </c>
      <c r="Q85" s="10">
        <v>128.9</v>
      </c>
      <c r="R85" s="10">
        <v>125.8</v>
      </c>
      <c r="S85" s="10">
        <v>108.2</v>
      </c>
      <c r="T85" s="10">
        <v>93.1</v>
      </c>
      <c r="U85" s="10">
        <v>89.7</v>
      </c>
      <c r="V85" s="10">
        <v>94.3</v>
      </c>
      <c r="W85" s="10">
        <v>92.4</v>
      </c>
      <c r="X85" s="10">
        <v>93.6</v>
      </c>
      <c r="Y85" s="10">
        <v>88.8</v>
      </c>
      <c r="Z85" s="10">
        <v>84.7</v>
      </c>
      <c r="AA85" s="10">
        <v>92.8</v>
      </c>
      <c r="AB85" s="10">
        <v>91.2</v>
      </c>
      <c r="AC85" s="33">
        <v>81.2</v>
      </c>
      <c r="AD85" s="33">
        <v>81.2</v>
      </c>
      <c r="AE85" s="33">
        <v>80.5</v>
      </c>
      <c r="AF85" s="33">
        <v>109.5</v>
      </c>
      <c r="AG85" s="33">
        <v>83.9</v>
      </c>
      <c r="AH85" s="33">
        <v>69.8</v>
      </c>
      <c r="AI85" s="33">
        <v>89.1</v>
      </c>
      <c r="AJ85" s="33">
        <v>134.1</v>
      </c>
      <c r="AK85" s="8"/>
      <c r="AL85" s="32"/>
      <c r="AM85" s="8" t="s">
        <v>94</v>
      </c>
      <c r="AN85" s="31">
        <v>103.5</v>
      </c>
      <c r="AO85" s="38">
        <v>98.8</v>
      </c>
      <c r="AP85" s="38">
        <v>102</v>
      </c>
      <c r="AQ85" s="38">
        <v>106</v>
      </c>
      <c r="AR85" s="38">
        <v>91.6</v>
      </c>
      <c r="AS85" s="38">
        <v>94.4</v>
      </c>
      <c r="AT85" s="38">
        <v>103.9</v>
      </c>
      <c r="AU85" s="38">
        <v>91.8</v>
      </c>
      <c r="AV85" s="38">
        <v>108.1</v>
      </c>
      <c r="AW85" s="38">
        <v>109.6</v>
      </c>
      <c r="AX85" s="38">
        <v>77.099999999999994</v>
      </c>
      <c r="AZ85" s="8"/>
      <c r="BA85" s="32"/>
      <c r="BB85" s="8" t="s">
        <v>94</v>
      </c>
      <c r="BC85" s="43">
        <f>D85/D182*100</f>
        <v>99.328214971209206</v>
      </c>
      <c r="BD85" s="43">
        <f>E85/E182*100</f>
        <v>99.328214971209206</v>
      </c>
      <c r="BE85" s="43">
        <f>F85/F182*100</f>
        <v>97.945945945945951</v>
      </c>
      <c r="BF85" s="43">
        <f>G85/G182*100</f>
        <v>101.30718954248366</v>
      </c>
      <c r="BG85" s="43">
        <f>H85/H182*100</f>
        <v>79.327902240325869</v>
      </c>
      <c r="BH85" s="43">
        <f>I85/I182*100</f>
        <v>95.126705653021432</v>
      </c>
      <c r="BI85" s="43">
        <f>J85/J182*100</f>
        <v>97.237569060773481</v>
      </c>
      <c r="BJ85" s="43">
        <f>K85/K182*100</f>
        <v>125.8114374034003</v>
      </c>
      <c r="BK85" s="43">
        <f>L85/L182*100</f>
        <v>127.13297463489623</v>
      </c>
      <c r="BL85" s="43">
        <f>N85/N182*100</f>
        <v>99.334073251942286</v>
      </c>
      <c r="BM85" s="43">
        <f>O85/O182*100</f>
        <v>106.89655172413795</v>
      </c>
      <c r="BN85" s="43" t="e">
        <f>#REF!/#REF!*100</f>
        <v>#REF!</v>
      </c>
      <c r="BO85" s="43" t="e">
        <f>#REF!/#REF!*100</f>
        <v>#REF!</v>
      </c>
      <c r="BP85" s="43">
        <f>P85/P182*100</f>
        <v>96.81093394077449</v>
      </c>
      <c r="BQ85" s="43">
        <f>Q85/Q182*100</f>
        <v>102.62738853503186</v>
      </c>
      <c r="BR85" s="43">
        <f>R85/R182*100</f>
        <v>90.764790764790774</v>
      </c>
      <c r="BS85" s="43">
        <f>S85/S182*100</f>
        <v>98.007246376811594</v>
      </c>
      <c r="BT85" s="43">
        <f>T85/T182*100</f>
        <v>92.3611111111111</v>
      </c>
      <c r="BU85" s="43">
        <f>U85/U182*100</f>
        <v>95.425531914893625</v>
      </c>
      <c r="BV85" s="43">
        <f>V85/V182*100</f>
        <v>91.82083739045764</v>
      </c>
      <c r="BW85" s="43">
        <f>W85/W182*100</f>
        <v>97.881355932203391</v>
      </c>
      <c r="BX85" s="43">
        <f>X85/X182*100</f>
        <v>96.197327852004108</v>
      </c>
      <c r="BY85" s="43">
        <f>Y85/Y182*100</f>
        <v>97.905181918412339</v>
      </c>
      <c r="BZ85" s="43">
        <f>Z85/Z182*100</f>
        <v>87.681159420289873</v>
      </c>
      <c r="CA85" s="43">
        <f>AA85/AA182*100</f>
        <v>98.933901918976545</v>
      </c>
      <c r="CB85" s="43">
        <f>AB85/AB182*100</f>
        <v>98.06451612903227</v>
      </c>
      <c r="CC85" s="43">
        <f>AC85/AC182*100</f>
        <v>100.99502487562188</v>
      </c>
      <c r="CD85" s="43">
        <f>AD85/AD182*100</f>
        <v>88.165038002171556</v>
      </c>
      <c r="CE85" s="43">
        <f>AE85/AE182*100</f>
        <v>109.97267759562841</v>
      </c>
      <c r="CF85" s="43">
        <f>AF85/AF182*100</f>
        <v>100.82872928176796</v>
      </c>
      <c r="CG85" s="43">
        <f>AG85/AG182*100</f>
        <v>95.340909090909093</v>
      </c>
      <c r="CH85" s="43">
        <f>AH85/AH182*100</f>
        <v>93.315508021390372</v>
      </c>
      <c r="CI85" s="43">
        <f>AI85/AI182*100</f>
        <v>95.90958019375671</v>
      </c>
      <c r="CJ85" s="43">
        <f>AJ85/AJ182*100</f>
        <v>113.35587489433642</v>
      </c>
    </row>
    <row r="86" spans="1:88">
      <c r="A86" s="8"/>
      <c r="B86" s="32"/>
      <c r="C86" s="8" t="s">
        <v>95</v>
      </c>
      <c r="D86" s="10">
        <v>107.1</v>
      </c>
      <c r="E86" s="10">
        <v>107.1</v>
      </c>
      <c r="F86" s="10">
        <v>101.3</v>
      </c>
      <c r="G86" s="10">
        <v>102.8</v>
      </c>
      <c r="H86" s="10">
        <v>93.4</v>
      </c>
      <c r="I86" s="10">
        <v>113.1</v>
      </c>
      <c r="J86" s="10">
        <v>110.1</v>
      </c>
      <c r="K86" s="10">
        <v>116.5</v>
      </c>
      <c r="L86" s="10">
        <v>116.5</v>
      </c>
      <c r="M86" s="10">
        <v>116.6</v>
      </c>
      <c r="N86" s="10">
        <v>95.2</v>
      </c>
      <c r="O86" s="10">
        <v>85.1</v>
      </c>
      <c r="P86" s="10">
        <v>142.9</v>
      </c>
      <c r="Q86" s="10">
        <v>142.1</v>
      </c>
      <c r="R86" s="10">
        <v>143.80000000000001</v>
      </c>
      <c r="S86" s="10">
        <v>118.6</v>
      </c>
      <c r="T86" s="10">
        <v>109</v>
      </c>
      <c r="U86" s="10">
        <v>105</v>
      </c>
      <c r="V86" s="10">
        <v>110.4</v>
      </c>
      <c r="W86" s="10">
        <v>102.2</v>
      </c>
      <c r="X86" s="10">
        <v>104.4</v>
      </c>
      <c r="Y86" s="10">
        <v>96.2</v>
      </c>
      <c r="Z86" s="10">
        <v>103.2</v>
      </c>
      <c r="AA86" s="10">
        <v>100.6</v>
      </c>
      <c r="AB86" s="10">
        <v>103.3</v>
      </c>
      <c r="AC86" s="33">
        <v>81.2</v>
      </c>
      <c r="AD86" s="33">
        <v>116.1</v>
      </c>
      <c r="AE86" s="33">
        <v>78.400000000000006</v>
      </c>
      <c r="AF86" s="33">
        <v>114.2</v>
      </c>
      <c r="AG86" s="33">
        <v>88.6</v>
      </c>
      <c r="AH86" s="33">
        <v>100.4</v>
      </c>
      <c r="AI86" s="33">
        <v>101.4</v>
      </c>
      <c r="AJ86" s="33">
        <v>113.3</v>
      </c>
      <c r="AK86" s="8"/>
      <c r="AL86" s="32"/>
      <c r="AM86" s="8" t="s">
        <v>95</v>
      </c>
      <c r="AN86" s="31">
        <v>107.1</v>
      </c>
      <c r="AO86" s="38">
        <v>104.7</v>
      </c>
      <c r="AP86" s="38">
        <v>100.2</v>
      </c>
      <c r="AQ86" s="38">
        <v>95.1</v>
      </c>
      <c r="AR86" s="38">
        <v>113.1</v>
      </c>
      <c r="AS86" s="38">
        <v>110.9</v>
      </c>
      <c r="AT86" s="38">
        <v>116.9</v>
      </c>
      <c r="AU86" s="38">
        <v>109.2</v>
      </c>
      <c r="AV86" s="38">
        <v>109.3</v>
      </c>
      <c r="AW86" s="38">
        <v>110.6</v>
      </c>
      <c r="AX86" s="38">
        <v>84.3</v>
      </c>
      <c r="AZ86" s="8"/>
      <c r="BA86" s="32"/>
      <c r="BB86" s="8" t="s">
        <v>95</v>
      </c>
      <c r="BC86" s="43">
        <f>D86/D183*100</f>
        <v>100.56338028169014</v>
      </c>
      <c r="BD86" s="43">
        <f>E86/E183*100</f>
        <v>100.56338028169014</v>
      </c>
      <c r="BE86" s="43">
        <f>F86/F183*100</f>
        <v>99.411187438665351</v>
      </c>
      <c r="BF86" s="43">
        <f>G86/G183*100</f>
        <v>98.656429942418427</v>
      </c>
      <c r="BG86" s="43">
        <f>H86/H183*100</f>
        <v>100.75512405609493</v>
      </c>
      <c r="BH86" s="43">
        <f>I86/I183*100</f>
        <v>109.16988416988418</v>
      </c>
      <c r="BI86" s="43">
        <f>J86/J183*100</f>
        <v>99.099909990999109</v>
      </c>
      <c r="BJ86" s="43">
        <f>K86/K183*100</f>
        <v>90.030911901081907</v>
      </c>
      <c r="BK86" s="43">
        <f>L86/L183*100</f>
        <v>89.546502690238285</v>
      </c>
      <c r="BL86" s="43">
        <f>N86/N183*100</f>
        <v>104.15754923413567</v>
      </c>
      <c r="BM86" s="43">
        <f>O86/O183*100</f>
        <v>92.199349945828814</v>
      </c>
      <c r="BN86" s="43" t="e">
        <f>#REF!/#REF!*100</f>
        <v>#REF!</v>
      </c>
      <c r="BO86" s="43" t="e">
        <f>#REF!/#REF!*100</f>
        <v>#REF!</v>
      </c>
      <c r="BP86" s="43">
        <f>P86/P183*100</f>
        <v>105.30582166543847</v>
      </c>
      <c r="BQ86" s="43">
        <f>Q86/Q183*100</f>
        <v>112.6883425852498</v>
      </c>
      <c r="BR86" s="43">
        <f>R86/R183*100</f>
        <v>95.675316034597472</v>
      </c>
      <c r="BS86" s="43">
        <f>S86/S183*100</f>
        <v>106.65467625899281</v>
      </c>
      <c r="BT86" s="43">
        <f>T86/T183*100</f>
        <v>103.3175355450237</v>
      </c>
      <c r="BU86" s="43">
        <f>U86/U183*100</f>
        <v>105.52763819095476</v>
      </c>
      <c r="BV86" s="43">
        <f>V86/V183*100</f>
        <v>102.69767441860466</v>
      </c>
      <c r="BW86" s="43">
        <f>W86/W183*100</f>
        <v>104.49897750511248</v>
      </c>
      <c r="BX86" s="43">
        <f>X86/X183*100</f>
        <v>105.3481331987891</v>
      </c>
      <c r="BY86" s="43">
        <f>Y86/Y183*100</f>
        <v>102.12314225053079</v>
      </c>
      <c r="BZ86" s="43">
        <f>Z86/Z183*100</f>
        <v>105.95482546201231</v>
      </c>
      <c r="CA86" s="43">
        <f>AA86/AA183*100</f>
        <v>105.89473684210526</v>
      </c>
      <c r="CB86" s="43">
        <f>AB86/AB183*100</f>
        <v>108.39454354669465</v>
      </c>
      <c r="CC86" s="43">
        <f>AC86/AC183*100</f>
        <v>103.57142857142856</v>
      </c>
      <c r="CD86" s="43">
        <f>AD86/AD183*100</f>
        <v>114.27165354330708</v>
      </c>
      <c r="CE86" s="43">
        <f>AE86/AE183*100</f>
        <v>104.11686586985394</v>
      </c>
      <c r="CF86" s="43">
        <f>AF86/AF183*100</f>
        <v>105.83873957367933</v>
      </c>
      <c r="CG86" s="43">
        <f>AG86/AG183*100</f>
        <v>101.14155251141553</v>
      </c>
      <c r="CH86" s="43">
        <f>AH86/AH183*100</f>
        <v>114.22070534698521</v>
      </c>
      <c r="CI86" s="43">
        <f>AI86/AI183*100</f>
        <v>105.62500000000001</v>
      </c>
      <c r="CJ86" s="43">
        <f>AJ86/AJ183*100</f>
        <v>91.815235008103727</v>
      </c>
    </row>
    <row r="87" spans="1:88">
      <c r="A87" s="8"/>
      <c r="B87" s="32"/>
      <c r="C87" s="8" t="s">
        <v>96</v>
      </c>
      <c r="D87" s="10">
        <v>107.6</v>
      </c>
      <c r="E87" s="10">
        <v>107.6</v>
      </c>
      <c r="F87" s="10">
        <v>99.9</v>
      </c>
      <c r="G87" s="10">
        <v>98.4</v>
      </c>
      <c r="H87" s="10">
        <v>107.9</v>
      </c>
      <c r="I87" s="10">
        <v>111.8</v>
      </c>
      <c r="J87" s="10">
        <v>106.6</v>
      </c>
      <c r="K87" s="10">
        <v>112.9</v>
      </c>
      <c r="L87" s="10">
        <v>112.8</v>
      </c>
      <c r="M87" s="10">
        <v>115.5</v>
      </c>
      <c r="N87" s="10">
        <v>90.5</v>
      </c>
      <c r="O87" s="10">
        <v>91.1</v>
      </c>
      <c r="P87" s="10">
        <v>153.5</v>
      </c>
      <c r="Q87" s="10">
        <v>145.69999999999999</v>
      </c>
      <c r="R87" s="10">
        <v>162.19999999999999</v>
      </c>
      <c r="S87" s="10">
        <v>116</v>
      </c>
      <c r="T87" s="10">
        <v>104.1</v>
      </c>
      <c r="U87" s="10">
        <v>80.5</v>
      </c>
      <c r="V87" s="10">
        <v>112.4</v>
      </c>
      <c r="W87" s="10">
        <v>84.6</v>
      </c>
      <c r="X87" s="10">
        <v>106.2</v>
      </c>
      <c r="Y87" s="10">
        <v>100.5</v>
      </c>
      <c r="Z87" s="10">
        <v>104.6</v>
      </c>
      <c r="AA87" s="10">
        <v>98.2</v>
      </c>
      <c r="AB87" s="10">
        <v>100.8</v>
      </c>
      <c r="AC87" s="33">
        <v>81.2</v>
      </c>
      <c r="AD87" s="33">
        <v>115.5</v>
      </c>
      <c r="AE87" s="33">
        <v>76.8</v>
      </c>
      <c r="AF87" s="33">
        <v>112.1</v>
      </c>
      <c r="AG87" s="33">
        <v>84.6</v>
      </c>
      <c r="AH87" s="33">
        <v>96.5</v>
      </c>
      <c r="AI87" s="33">
        <v>96.8</v>
      </c>
      <c r="AJ87" s="33">
        <v>109.7</v>
      </c>
      <c r="AK87" s="8"/>
      <c r="AL87" s="32"/>
      <c r="AM87" s="8" t="s">
        <v>96</v>
      </c>
      <c r="AN87" s="31">
        <v>107.6</v>
      </c>
      <c r="AO87" s="38">
        <v>106.3</v>
      </c>
      <c r="AP87" s="38">
        <v>101.6</v>
      </c>
      <c r="AQ87" s="38">
        <v>96.4</v>
      </c>
      <c r="AR87" s="38">
        <v>115.1</v>
      </c>
      <c r="AS87" s="38">
        <v>112.7</v>
      </c>
      <c r="AT87" s="38">
        <v>120.5</v>
      </c>
      <c r="AU87" s="38">
        <v>110.6</v>
      </c>
      <c r="AV87" s="38">
        <v>108.7</v>
      </c>
      <c r="AW87" s="38">
        <v>109.9</v>
      </c>
      <c r="AX87" s="38">
        <v>84.5</v>
      </c>
      <c r="AZ87" s="8"/>
      <c r="BA87" s="32"/>
      <c r="BB87" s="8" t="s">
        <v>96</v>
      </c>
      <c r="BC87" s="43">
        <f>D87/D184*100</f>
        <v>102.08728652751422</v>
      </c>
      <c r="BD87" s="43">
        <f>E87/E184*100</f>
        <v>102.08728652751422</v>
      </c>
      <c r="BE87" s="43">
        <f>F87/F184*100</f>
        <v>101.9387755102041</v>
      </c>
      <c r="BF87" s="43">
        <f>G87/G184*100</f>
        <v>100.71647901740022</v>
      </c>
      <c r="BG87" s="43">
        <f>H87/H184*100</f>
        <v>108.33333333333334</v>
      </c>
      <c r="BH87" s="43">
        <f>I87/I184*100</f>
        <v>108.64917395529639</v>
      </c>
      <c r="BI87" s="43">
        <f>J87/J184*100</f>
        <v>97.440585009140761</v>
      </c>
      <c r="BJ87" s="43">
        <f>K87/K184*100</f>
        <v>92.389525368248769</v>
      </c>
      <c r="BK87" s="43">
        <f>L87/L184*100</f>
        <v>92.156862745098039</v>
      </c>
      <c r="BL87" s="43">
        <f>N87/N184*100</f>
        <v>102.49150622876557</v>
      </c>
      <c r="BM87" s="43">
        <f>O87/O184*100</f>
        <v>98.062432723358441</v>
      </c>
      <c r="BN87" s="43" t="e">
        <f>#REF!/#REF!*100</f>
        <v>#REF!</v>
      </c>
      <c r="BO87" s="43" t="e">
        <f>#REF!/#REF!*100</f>
        <v>#REF!</v>
      </c>
      <c r="BP87" s="43">
        <f>P87/P184*100</f>
        <v>107.79494382022472</v>
      </c>
      <c r="BQ87" s="43">
        <f>Q87/Q184*100</f>
        <v>113.12111801242236</v>
      </c>
      <c r="BR87" s="43">
        <f>R87/R184*100</f>
        <v>105.25632706035042</v>
      </c>
      <c r="BS87" s="43">
        <f>S87/S184*100</f>
        <v>105.83941605839418</v>
      </c>
      <c r="BT87" s="43">
        <f>T87/T184*100</f>
        <v>95.680147058823522</v>
      </c>
      <c r="BU87" s="43">
        <f>U87/U184*100</f>
        <v>81.643002028397575</v>
      </c>
      <c r="BV87" s="43">
        <f>V87/V184*100</f>
        <v>100.5366726296959</v>
      </c>
      <c r="BW87" s="43">
        <f>W87/W184*100</f>
        <v>96.027241770715094</v>
      </c>
      <c r="BX87" s="43">
        <f>X87/X184*100</f>
        <v>106.94864048338368</v>
      </c>
      <c r="BY87" s="43">
        <f>Y87/Y184*100</f>
        <v>100</v>
      </c>
      <c r="BZ87" s="43">
        <f>Z87/Z184*100</f>
        <v>109.75865687303252</v>
      </c>
      <c r="CA87" s="43">
        <f>AA87/AA184*100</f>
        <v>103.6958817317846</v>
      </c>
      <c r="CB87" s="43">
        <f>AB87/AB184*100</f>
        <v>102.85714285714285</v>
      </c>
      <c r="CC87" s="43">
        <f>AC87/AC184*100</f>
        <v>104.63917525773196</v>
      </c>
      <c r="CD87" s="43">
        <f>AD87/AD184*100</f>
        <v>113.45776031434185</v>
      </c>
      <c r="CE87" s="43">
        <f>AE87/AE184*100</f>
        <v>104.06504065040652</v>
      </c>
      <c r="CF87" s="43">
        <f>AF87/AF184*100</f>
        <v>103.22283609576428</v>
      </c>
      <c r="CG87" s="43">
        <f>AG87/AG184*100</f>
        <v>99.764150943396217</v>
      </c>
      <c r="CH87" s="43">
        <f>AH87/AH184*100</f>
        <v>111.17511520737327</v>
      </c>
      <c r="CI87" s="43">
        <f>AI87/AI184*100</f>
        <v>105.90809628008753</v>
      </c>
      <c r="CJ87" s="43">
        <f>AJ87/AJ184*100</f>
        <v>93.840889649272881</v>
      </c>
    </row>
    <row r="88" spans="1:88">
      <c r="A88" s="8"/>
      <c r="B88" s="32"/>
      <c r="C88" s="15" t="s">
        <v>97</v>
      </c>
      <c r="D88" s="10">
        <v>107.6</v>
      </c>
      <c r="E88" s="10">
        <v>107.6</v>
      </c>
      <c r="F88" s="10">
        <v>98.8</v>
      </c>
      <c r="G88" s="10">
        <v>99.5</v>
      </c>
      <c r="H88" s="10">
        <v>95.5</v>
      </c>
      <c r="I88" s="10">
        <v>101.6</v>
      </c>
      <c r="J88" s="10">
        <v>100.9</v>
      </c>
      <c r="K88" s="10">
        <v>119.3</v>
      </c>
      <c r="L88" s="10">
        <v>119.5</v>
      </c>
      <c r="M88" s="10">
        <v>114.1</v>
      </c>
      <c r="N88" s="10">
        <v>81.599999999999994</v>
      </c>
      <c r="O88" s="10">
        <v>99.1</v>
      </c>
      <c r="P88" s="10">
        <v>150.9</v>
      </c>
      <c r="Q88" s="10">
        <v>132.69999999999999</v>
      </c>
      <c r="R88" s="10">
        <v>171.2</v>
      </c>
      <c r="S88" s="10">
        <v>111.5</v>
      </c>
      <c r="T88" s="10">
        <v>108.5</v>
      </c>
      <c r="U88" s="10">
        <v>105.1</v>
      </c>
      <c r="V88" s="10">
        <v>109.7</v>
      </c>
      <c r="W88" s="10">
        <v>101.7</v>
      </c>
      <c r="X88" s="10">
        <v>94</v>
      </c>
      <c r="Y88" s="10">
        <v>104</v>
      </c>
      <c r="Z88" s="10">
        <v>107.6</v>
      </c>
      <c r="AA88" s="10">
        <v>93.8</v>
      </c>
      <c r="AB88" s="10">
        <v>94.1</v>
      </c>
      <c r="AC88" s="35">
        <v>81.2</v>
      </c>
      <c r="AD88" s="35">
        <v>96.9</v>
      </c>
      <c r="AE88" s="35">
        <v>73.2</v>
      </c>
      <c r="AF88" s="35">
        <v>104.3</v>
      </c>
      <c r="AG88" s="35">
        <v>89.3</v>
      </c>
      <c r="AH88" s="35">
        <v>97.8</v>
      </c>
      <c r="AI88" s="35">
        <v>96</v>
      </c>
      <c r="AJ88" s="35">
        <v>110</v>
      </c>
      <c r="AK88" s="8"/>
      <c r="AL88" s="32"/>
      <c r="AM88" s="15" t="s">
        <v>97</v>
      </c>
      <c r="AN88" s="39">
        <v>107.6</v>
      </c>
      <c r="AO88" s="40">
        <v>103.9</v>
      </c>
      <c r="AP88" s="40">
        <v>98.5</v>
      </c>
      <c r="AQ88" s="40">
        <v>97.7</v>
      </c>
      <c r="AR88" s="40">
        <v>100.5</v>
      </c>
      <c r="AS88" s="40">
        <v>111.3</v>
      </c>
      <c r="AT88" s="40">
        <v>102.1</v>
      </c>
      <c r="AU88" s="40">
        <v>113.8</v>
      </c>
      <c r="AV88" s="40">
        <v>111</v>
      </c>
      <c r="AW88" s="40">
        <v>112.7</v>
      </c>
      <c r="AX88" s="40">
        <v>76.2</v>
      </c>
      <c r="AZ88" s="15"/>
      <c r="BA88" s="34"/>
      <c r="BB88" s="15" t="s">
        <v>97</v>
      </c>
      <c r="BC88" s="42">
        <f>D88/D185*100</f>
        <v>102.18423551756885</v>
      </c>
      <c r="BD88" s="42">
        <f>E88/E185*100</f>
        <v>102.18423551756885</v>
      </c>
      <c r="BE88" s="42">
        <f>F88/F185*100</f>
        <v>100.2028397565923</v>
      </c>
      <c r="BF88" s="42">
        <f>G88/G185*100</f>
        <v>100</v>
      </c>
      <c r="BG88" s="42">
        <f>H88/H185*100</f>
        <v>101.380042462845</v>
      </c>
      <c r="BH88" s="42">
        <f>I88/I185*100</f>
        <v>103.35707019328586</v>
      </c>
      <c r="BI88" s="42">
        <f>J88/J185*100</f>
        <v>94.564198687910022</v>
      </c>
      <c r="BJ88" s="42">
        <f>K88/K185*100</f>
        <v>106.99551569506727</v>
      </c>
      <c r="BK88" s="42">
        <f>L88/L185*100</f>
        <v>106.98299015219337</v>
      </c>
      <c r="BL88" s="42">
        <f>N88/N185*100</f>
        <v>92.72727272727272</v>
      </c>
      <c r="BM88" s="42">
        <f>O88/O185*100</f>
        <v>102.58799171842649</v>
      </c>
      <c r="BN88" s="42" t="e">
        <f>#REF!/#REF!*100</f>
        <v>#REF!</v>
      </c>
      <c r="BO88" s="42" t="e">
        <f>#REF!/#REF!*100</f>
        <v>#REF!</v>
      </c>
      <c r="BP88" s="42">
        <f>P88/P185*100</f>
        <v>104.42906574394463</v>
      </c>
      <c r="BQ88" s="42">
        <f>Q88/Q185*100</f>
        <v>103.99686520376174</v>
      </c>
      <c r="BR88" s="42">
        <f>R88/R185*100</f>
        <v>106.86641697877653</v>
      </c>
      <c r="BS88" s="42">
        <f>S88/S185*100</f>
        <v>97.46503496503496</v>
      </c>
      <c r="BT88" s="42">
        <f>T88/T185*100</f>
        <v>98.368087035358116</v>
      </c>
      <c r="BU88" s="42">
        <f>U88/U185*100</f>
        <v>105.52208835341365</v>
      </c>
      <c r="BV88" s="42">
        <f>V88/V185*100</f>
        <v>96.481970096745812</v>
      </c>
      <c r="BW88" s="42">
        <f>W88/W185*100</f>
        <v>100</v>
      </c>
      <c r="BX88" s="42">
        <f>X88/X185*100</f>
        <v>95.431472081218274</v>
      </c>
      <c r="BY88" s="42">
        <f>Y88/Y185*100</f>
        <v>101.16731517509727</v>
      </c>
      <c r="BZ88" s="42">
        <f>Z88/Z185*100</f>
        <v>115.57465091299677</v>
      </c>
      <c r="CA88" s="42">
        <f>AA88/AA185*100</f>
        <v>98.322851153039821</v>
      </c>
      <c r="CB88" s="42">
        <f>AB88/AB185*100</f>
        <v>98.123044838373303</v>
      </c>
      <c r="CC88" s="42">
        <f>AC88/AC185*100</f>
        <v>103.43949044585987</v>
      </c>
      <c r="CD88" s="42">
        <f>AD88/AD185*100</f>
        <v>100.51867219917013</v>
      </c>
      <c r="CE88" s="42">
        <f>AE88/AE185*100</f>
        <v>101.10497237569061</v>
      </c>
      <c r="CF88" s="42">
        <f>AF88/AF185*100</f>
        <v>95.688073394495405</v>
      </c>
      <c r="CG88" s="42">
        <f>AG88/AG185*100</f>
        <v>102.40825688073394</v>
      </c>
      <c r="CH88" s="42">
        <f>AH88/AH185*100</f>
        <v>101.66320166320166</v>
      </c>
      <c r="CI88" s="42">
        <f>AI88/AI185*100</f>
        <v>98.867147270854787</v>
      </c>
      <c r="CJ88" s="42">
        <f>AJ88/AJ185*100</f>
        <v>99.367660343270089</v>
      </c>
    </row>
    <row r="89" spans="1:88">
      <c r="A89" s="36"/>
      <c r="B89" s="28" t="s">
        <v>114</v>
      </c>
      <c r="C89" s="22" t="s">
        <v>84</v>
      </c>
      <c r="D89" s="29">
        <v>95.3</v>
      </c>
      <c r="E89" s="29">
        <v>95.3</v>
      </c>
      <c r="F89" s="29">
        <v>94.4</v>
      </c>
      <c r="G89" s="29">
        <v>97.5</v>
      </c>
      <c r="H89" s="29">
        <v>78.099999999999994</v>
      </c>
      <c r="I89" s="29">
        <v>94.9</v>
      </c>
      <c r="J89" s="29">
        <v>95.7</v>
      </c>
      <c r="K89" s="29">
        <v>102</v>
      </c>
      <c r="L89" s="29">
        <v>101.8</v>
      </c>
      <c r="M89" s="29">
        <v>106</v>
      </c>
      <c r="N89" s="29">
        <v>76.7</v>
      </c>
      <c r="O89" s="29">
        <v>76.099999999999994</v>
      </c>
      <c r="P89" s="29">
        <v>143.6</v>
      </c>
      <c r="Q89" s="29">
        <v>128.6</v>
      </c>
      <c r="R89" s="29">
        <v>160.4</v>
      </c>
      <c r="S89" s="29">
        <v>97.1</v>
      </c>
      <c r="T89" s="29">
        <v>104.6</v>
      </c>
      <c r="U89" s="29">
        <v>105.1</v>
      </c>
      <c r="V89" s="29">
        <v>104.4</v>
      </c>
      <c r="W89" s="29">
        <v>103.8</v>
      </c>
      <c r="X89" s="29">
        <v>82.8</v>
      </c>
      <c r="Y89" s="29">
        <v>89</v>
      </c>
      <c r="Z89" s="29">
        <v>80.400000000000006</v>
      </c>
      <c r="AA89" s="29">
        <v>85.7</v>
      </c>
      <c r="AB89" s="29">
        <v>85.4</v>
      </c>
      <c r="AC89" s="33">
        <v>81.2</v>
      </c>
      <c r="AD89" s="33">
        <v>95</v>
      </c>
      <c r="AE89" s="33">
        <v>66.5</v>
      </c>
      <c r="AF89" s="33">
        <v>96.2</v>
      </c>
      <c r="AG89" s="33">
        <v>79.099999999999994</v>
      </c>
      <c r="AH89" s="33">
        <v>81.599999999999994</v>
      </c>
      <c r="AI89" s="33">
        <v>98.1</v>
      </c>
      <c r="AJ89" s="33">
        <v>98.8</v>
      </c>
      <c r="AK89" s="36"/>
      <c r="AL89" s="28" t="s">
        <v>114</v>
      </c>
      <c r="AM89" s="22" t="s">
        <v>84</v>
      </c>
      <c r="AN89" s="10">
        <v>95.3</v>
      </c>
      <c r="AO89" s="10">
        <v>89.9</v>
      </c>
      <c r="AP89" s="38">
        <v>87.3</v>
      </c>
      <c r="AQ89" s="38">
        <v>84.5</v>
      </c>
      <c r="AR89" s="38">
        <v>94.3</v>
      </c>
      <c r="AS89" s="38">
        <v>93.4</v>
      </c>
      <c r="AT89" s="38">
        <v>89.5</v>
      </c>
      <c r="AU89" s="38">
        <v>94.5</v>
      </c>
      <c r="AV89" s="38">
        <v>100.4</v>
      </c>
      <c r="AW89" s="38">
        <v>101.9</v>
      </c>
      <c r="AX89" s="38">
        <v>69.599999999999994</v>
      </c>
      <c r="AZ89" s="47" t="s">
        <v>82</v>
      </c>
      <c r="BA89" s="32" t="s">
        <v>114</v>
      </c>
      <c r="BB89" s="8" t="s">
        <v>84</v>
      </c>
      <c r="BC89" s="43">
        <f>D89/D186*100</f>
        <v>93.614931237721024</v>
      </c>
      <c r="BD89" s="43">
        <f>E89/E186*100</f>
        <v>93.614931237721024</v>
      </c>
      <c r="BE89" s="43">
        <f>F89/F186*100</f>
        <v>101.83387270765911</v>
      </c>
      <c r="BF89" s="43">
        <f>G89/G186*100</f>
        <v>101.88087774294669</v>
      </c>
      <c r="BG89" s="43">
        <f>H89/H186*100</f>
        <v>104.2723631508678</v>
      </c>
      <c r="BH89" s="43">
        <f>I89/I186*100</f>
        <v>101.3888888888889</v>
      </c>
      <c r="BI89" s="43">
        <f>J89/J186*100</f>
        <v>94.378698224852059</v>
      </c>
      <c r="BJ89" s="43">
        <f>K89/K186*100</f>
        <v>81.016679904686256</v>
      </c>
      <c r="BK89" s="43">
        <f>L89/L186*100</f>
        <v>80.729579698651861</v>
      </c>
      <c r="BL89" s="43">
        <f>N89/N186*100</f>
        <v>95.516811955168123</v>
      </c>
      <c r="BM89" s="43">
        <f>O89/O186*100</f>
        <v>92.466585662211415</v>
      </c>
      <c r="BN89" s="43" t="e">
        <f>#REF!/#REF!*100</f>
        <v>#REF!</v>
      </c>
      <c r="BO89" s="43" t="e">
        <f>#REF!/#REF!*100</f>
        <v>#REF!</v>
      </c>
      <c r="BP89" s="43">
        <f>P89/P186*100</f>
        <v>93.611473272490215</v>
      </c>
      <c r="BQ89" s="43">
        <f>Q89/Q186*100</f>
        <v>102.06349206349205</v>
      </c>
      <c r="BR89" s="43">
        <f>R89/R186*100</f>
        <v>86.562331354560172</v>
      </c>
      <c r="BS89" s="43">
        <f>S89/S186*100</f>
        <v>95.853899308983216</v>
      </c>
      <c r="BT89" s="43">
        <f>T89/T186*100</f>
        <v>92.730496453900699</v>
      </c>
      <c r="BU89" s="43">
        <f>U89/U186*100</f>
        <v>102.13799805636539</v>
      </c>
      <c r="BV89" s="43">
        <f>V89/V186*100</f>
        <v>88.926746166950593</v>
      </c>
      <c r="BW89" s="43">
        <f>W89/W186*100</f>
        <v>104.95449949443882</v>
      </c>
      <c r="BX89" s="43">
        <f>X89/X186*100</f>
        <v>90</v>
      </c>
      <c r="BY89" s="43">
        <f>Y89/Y186*100</f>
        <v>89.178356713426851</v>
      </c>
      <c r="BZ89" s="43">
        <f>Z89/Z186*100</f>
        <v>84.542586750788644</v>
      </c>
      <c r="CA89" s="43">
        <f>AA89/AA186*100</f>
        <v>93.45692475463467</v>
      </c>
      <c r="CB89" s="43">
        <f>AB89/AB186*100</f>
        <v>95.312500000000014</v>
      </c>
      <c r="CC89" s="43">
        <f>AC89/AC186*100</f>
        <v>94.528521536670539</v>
      </c>
      <c r="CD89" s="43">
        <f>AD89/AD186*100</f>
        <v>104.16666666666667</v>
      </c>
      <c r="CE89" s="43">
        <f>AE89/AE186*100</f>
        <v>87.962962962962962</v>
      </c>
      <c r="CF89" s="43">
        <f>AF89/AF186*100</f>
        <v>91.531874405328267</v>
      </c>
      <c r="CG89" s="43">
        <f>AG89/AG186*100</f>
        <v>94.166666666666671</v>
      </c>
      <c r="CH89" s="43">
        <f>AH89/AH186*100</f>
        <v>97.841726618705025</v>
      </c>
      <c r="CI89" s="43">
        <f>AI89/AI186*100</f>
        <v>100.61538461538461</v>
      </c>
      <c r="CJ89" s="43">
        <f>AJ89/AJ186*100</f>
        <v>88.135593220338976</v>
      </c>
    </row>
    <row r="90" spans="1:88">
      <c r="A90" s="36"/>
      <c r="B90" s="32"/>
      <c r="C90" s="8" t="s">
        <v>86</v>
      </c>
      <c r="D90" s="10">
        <v>104.1</v>
      </c>
      <c r="E90" s="10">
        <v>104.1</v>
      </c>
      <c r="F90" s="10">
        <v>89.6</v>
      </c>
      <c r="G90" s="10">
        <v>91.2</v>
      </c>
      <c r="H90" s="10">
        <v>81</v>
      </c>
      <c r="I90" s="10">
        <v>98.5</v>
      </c>
      <c r="J90" s="10">
        <v>104.7</v>
      </c>
      <c r="K90" s="10">
        <v>122.8</v>
      </c>
      <c r="L90" s="10">
        <v>123.2</v>
      </c>
      <c r="M90" s="10">
        <v>113.1</v>
      </c>
      <c r="N90" s="10">
        <v>74.8</v>
      </c>
      <c r="O90" s="10">
        <v>95.8</v>
      </c>
      <c r="P90" s="10">
        <v>140.1</v>
      </c>
      <c r="Q90" s="10">
        <v>130.19999999999999</v>
      </c>
      <c r="R90" s="10">
        <v>151.19999999999999</v>
      </c>
      <c r="S90" s="10">
        <v>93.2</v>
      </c>
      <c r="T90" s="10">
        <v>124.6</v>
      </c>
      <c r="U90" s="10">
        <v>102.1</v>
      </c>
      <c r="V90" s="10">
        <v>132.5</v>
      </c>
      <c r="W90" s="10">
        <v>86.9</v>
      </c>
      <c r="X90" s="10">
        <v>92.5</v>
      </c>
      <c r="Y90" s="10">
        <v>97.6</v>
      </c>
      <c r="Z90" s="10">
        <v>89.8</v>
      </c>
      <c r="AA90" s="10">
        <v>86.7</v>
      </c>
      <c r="AB90" s="10">
        <v>72.8</v>
      </c>
      <c r="AC90" s="33">
        <v>81.2</v>
      </c>
      <c r="AD90" s="33">
        <v>102.9</v>
      </c>
      <c r="AE90" s="33">
        <v>72</v>
      </c>
      <c r="AF90" s="33">
        <v>107.1</v>
      </c>
      <c r="AG90" s="33">
        <v>86</v>
      </c>
      <c r="AH90" s="33">
        <v>93.8</v>
      </c>
      <c r="AI90" s="33">
        <v>97.9</v>
      </c>
      <c r="AJ90" s="33">
        <v>113.7</v>
      </c>
      <c r="AK90" s="36"/>
      <c r="AL90" s="32"/>
      <c r="AM90" s="8" t="s">
        <v>86</v>
      </c>
      <c r="AN90" s="10">
        <v>104.1</v>
      </c>
      <c r="AO90" s="10">
        <v>106.6</v>
      </c>
      <c r="AP90" s="38">
        <v>103.3</v>
      </c>
      <c r="AQ90" s="38">
        <v>106.2</v>
      </c>
      <c r="AR90" s="38">
        <v>95.9</v>
      </c>
      <c r="AS90" s="38">
        <v>111.1</v>
      </c>
      <c r="AT90" s="38">
        <v>99</v>
      </c>
      <c r="AU90" s="38">
        <v>114.4</v>
      </c>
      <c r="AV90" s="38">
        <v>101.8</v>
      </c>
      <c r="AW90" s="38">
        <v>102.9</v>
      </c>
      <c r="AX90" s="38">
        <v>80.400000000000006</v>
      </c>
      <c r="AZ90" s="47" t="s">
        <v>327</v>
      </c>
      <c r="BA90" s="32"/>
      <c r="BB90" s="8" t="s">
        <v>86</v>
      </c>
      <c r="BC90" s="43">
        <f>D90/D187*100</f>
        <v>99.617224880382764</v>
      </c>
      <c r="BD90" s="43">
        <f>E90/E187*100</f>
        <v>99.617224880382764</v>
      </c>
      <c r="BE90" s="43">
        <f>F90/F187*100</f>
        <v>96.655879180151018</v>
      </c>
      <c r="BF90" s="43">
        <f>G90/G187*100</f>
        <v>95.198329853862219</v>
      </c>
      <c r="BG90" s="43">
        <f>H90/H187*100</f>
        <v>104.38144329896907</v>
      </c>
      <c r="BH90" s="43">
        <f>I90/I187*100</f>
        <v>101.12936344969199</v>
      </c>
      <c r="BI90" s="43">
        <f>J90/J187*100</f>
        <v>103.76610505450941</v>
      </c>
      <c r="BJ90" s="43">
        <f>K90/K187*100</f>
        <v>90.560471976401175</v>
      </c>
      <c r="BK90" s="43">
        <f>L90/L187*100</f>
        <v>90.922509225092256</v>
      </c>
      <c r="BL90" s="43">
        <f>N90/N187*100</f>
        <v>95.65217391304347</v>
      </c>
      <c r="BM90" s="43">
        <f>O90/O187*100</f>
        <v>96.865520728008079</v>
      </c>
      <c r="BN90" s="43" t="e">
        <f>#REF!/#REF!*100</f>
        <v>#REF!</v>
      </c>
      <c r="BO90" s="43" t="e">
        <f>#REF!/#REF!*100</f>
        <v>#REF!</v>
      </c>
      <c r="BP90" s="43">
        <f>P90/P187*100</f>
        <v>108.68890612878199</v>
      </c>
      <c r="BQ90" s="43">
        <f>Q90/Q187*100</f>
        <v>103.41540905480539</v>
      </c>
      <c r="BR90" s="43">
        <f>R90/R187*100</f>
        <v>112.83582089552237</v>
      </c>
      <c r="BS90" s="43">
        <f>S90/S187*100</f>
        <v>97.489539748953973</v>
      </c>
      <c r="BT90" s="43">
        <f>T90/T187*100</f>
        <v>101.88062142273098</v>
      </c>
      <c r="BU90" s="43">
        <f>U90/U187*100</f>
        <v>99.415774099318398</v>
      </c>
      <c r="BV90" s="43">
        <f>V90/V187*100</f>
        <v>101.76651305683563</v>
      </c>
      <c r="BW90" s="43">
        <f>W90/W187*100</f>
        <v>94.047619047619051</v>
      </c>
      <c r="BX90" s="43">
        <f>X90/X187*100</f>
        <v>94.195519348268846</v>
      </c>
      <c r="BY90" s="43">
        <f>Y90/Y187*100</f>
        <v>94.208494208494216</v>
      </c>
      <c r="BZ90" s="43">
        <f>Z90/Z187*100</f>
        <v>94.926004228329802</v>
      </c>
      <c r="CA90" s="43">
        <f>AA90/AA187*100</f>
        <v>95.589856670341788</v>
      </c>
      <c r="CB90" s="43">
        <f>AB90/AB187*100</f>
        <v>87.81664656212304</v>
      </c>
      <c r="CC90" s="43">
        <f>AC90/AC187*100</f>
        <v>94.418604651162795</v>
      </c>
      <c r="CD90" s="43">
        <f>AD90/AD187*100</f>
        <v>105.75539568345324</v>
      </c>
      <c r="CE90" s="43">
        <f>AE90/AE187*100</f>
        <v>92.307692307692307</v>
      </c>
      <c r="CF90" s="43">
        <f>AF90/AF187*100</f>
        <v>100.09345794392523</v>
      </c>
      <c r="CG90" s="43">
        <f>AG90/AG187*100</f>
        <v>102.25921521997623</v>
      </c>
      <c r="CH90" s="43">
        <f>AH90/AH187*100</f>
        <v>98.014629049111804</v>
      </c>
      <c r="CI90" s="43">
        <f>AI90/AI187*100</f>
        <v>99.49186991869918</v>
      </c>
      <c r="CJ90" s="43">
        <f>AJ90/AJ187*100</f>
        <v>96.765957446808514</v>
      </c>
    </row>
    <row r="91" spans="1:88">
      <c r="A91" s="36"/>
      <c r="B91" s="32"/>
      <c r="C91" s="8" t="s">
        <v>88</v>
      </c>
      <c r="D91" s="10">
        <v>118.8</v>
      </c>
      <c r="E91" s="10">
        <v>118.8</v>
      </c>
      <c r="F91" s="10">
        <v>99.7</v>
      </c>
      <c r="G91" s="10">
        <v>102.6</v>
      </c>
      <c r="H91" s="10">
        <v>84.3</v>
      </c>
      <c r="I91" s="10">
        <v>97.8</v>
      </c>
      <c r="J91" s="10">
        <v>119.2</v>
      </c>
      <c r="K91" s="10">
        <v>163.19999999999999</v>
      </c>
      <c r="L91" s="10">
        <v>164.9</v>
      </c>
      <c r="M91" s="10">
        <v>124.3</v>
      </c>
      <c r="N91" s="10">
        <v>76.3</v>
      </c>
      <c r="O91" s="10">
        <v>130.30000000000001</v>
      </c>
      <c r="P91" s="10">
        <v>145.30000000000001</v>
      </c>
      <c r="Q91" s="10">
        <v>142.80000000000001</v>
      </c>
      <c r="R91" s="10">
        <v>148.1</v>
      </c>
      <c r="S91" s="10">
        <v>98.1</v>
      </c>
      <c r="T91" s="10">
        <v>138</v>
      </c>
      <c r="U91" s="10">
        <v>99.4</v>
      </c>
      <c r="V91" s="10">
        <v>151.5</v>
      </c>
      <c r="W91" s="10">
        <v>94.2</v>
      </c>
      <c r="X91" s="10">
        <v>96.9</v>
      </c>
      <c r="Y91" s="10">
        <v>110.6</v>
      </c>
      <c r="Z91" s="10">
        <v>94.9</v>
      </c>
      <c r="AA91" s="10">
        <v>93.8</v>
      </c>
      <c r="AB91" s="10">
        <v>94.1</v>
      </c>
      <c r="AC91" s="33">
        <v>71.099999999999994</v>
      </c>
      <c r="AD91" s="33">
        <v>104.1</v>
      </c>
      <c r="AE91" s="33">
        <v>84.1</v>
      </c>
      <c r="AF91" s="33">
        <v>110.3</v>
      </c>
      <c r="AG91" s="33">
        <v>78.2</v>
      </c>
      <c r="AH91" s="33">
        <v>103.4</v>
      </c>
      <c r="AI91" s="33">
        <v>82.9</v>
      </c>
      <c r="AJ91" s="33">
        <v>141.1</v>
      </c>
      <c r="AK91" s="36"/>
      <c r="AL91" s="32"/>
      <c r="AM91" s="8" t="s">
        <v>88</v>
      </c>
      <c r="AN91" s="10">
        <v>118.8</v>
      </c>
      <c r="AO91" s="10">
        <v>127.7</v>
      </c>
      <c r="AP91" s="38">
        <v>133.1</v>
      </c>
      <c r="AQ91" s="38">
        <v>146.69999999999999</v>
      </c>
      <c r="AR91" s="38">
        <v>98.3</v>
      </c>
      <c r="AS91" s="38">
        <v>120.3</v>
      </c>
      <c r="AT91" s="38">
        <v>95.1</v>
      </c>
      <c r="AU91" s="38">
        <v>127.2</v>
      </c>
      <c r="AV91" s="38">
        <v>110.2</v>
      </c>
      <c r="AW91" s="38">
        <v>111.5</v>
      </c>
      <c r="AX91" s="38">
        <v>85.4</v>
      </c>
      <c r="AZ91" s="47" t="s">
        <v>87</v>
      </c>
      <c r="BA91" s="32"/>
      <c r="BB91" s="200" t="s">
        <v>88</v>
      </c>
      <c r="BC91" s="201">
        <f>D91/D188*100</f>
        <v>117.27541954590326</v>
      </c>
      <c r="BD91" s="201">
        <f>E91/E188*100</f>
        <v>117.27541954590326</v>
      </c>
      <c r="BE91" s="201">
        <f>F91/F188*100</f>
        <v>105.72640509013786</v>
      </c>
      <c r="BF91" s="201">
        <f>G91/G188*100</f>
        <v>105.77319587628867</v>
      </c>
      <c r="BG91" s="201">
        <f>H91/H188*100</f>
        <v>107.38853503184713</v>
      </c>
      <c r="BH91" s="201">
        <f>I91/I188*100</f>
        <v>104.04255319148936</v>
      </c>
      <c r="BI91" s="201">
        <f>J91/J188*100</f>
        <v>117.09233791748528</v>
      </c>
      <c r="BJ91" s="201">
        <f>K91/K188*100</f>
        <v>146.89468946894689</v>
      </c>
      <c r="BK91" s="201">
        <f>L91/L188*100</f>
        <v>148.02513464991023</v>
      </c>
      <c r="BL91" s="201">
        <f>N91/N188*100</f>
        <v>103.38753387533875</v>
      </c>
      <c r="BM91" s="201">
        <f>O91/O188*100</f>
        <v>148.57468643101484</v>
      </c>
      <c r="BN91" s="201" t="e">
        <f>#REF!/#REF!*100</f>
        <v>#REF!</v>
      </c>
      <c r="BO91" s="201" t="e">
        <f>#REF!/#REF!*100</f>
        <v>#REF!</v>
      </c>
      <c r="BP91" s="201">
        <f>P91/P188*100</f>
        <v>109.00225056264065</v>
      </c>
      <c r="BQ91" s="201">
        <f>Q91/Q188*100</f>
        <v>102</v>
      </c>
      <c r="BR91" s="201">
        <f>R91/R188*100</f>
        <v>116.9826224328594</v>
      </c>
      <c r="BS91" s="201">
        <f>S91/S188*100</f>
        <v>101.02986611740474</v>
      </c>
      <c r="BT91" s="201">
        <f>T91/T188*100</f>
        <v>105.58530986993115</v>
      </c>
      <c r="BU91" s="201">
        <f>U91/U188*100</f>
        <v>108.04347826086958</v>
      </c>
      <c r="BV91" s="201">
        <f>V91/V188*100</f>
        <v>105.79608938547487</v>
      </c>
      <c r="BW91" s="201">
        <f>W91/W188*100</f>
        <v>103.74449339207048</v>
      </c>
      <c r="BX91" s="201">
        <f>X91/X188*100</f>
        <v>105.09761388286334</v>
      </c>
      <c r="BY91" s="201">
        <f>Y91/Y188*100</f>
        <v>104.43814919735598</v>
      </c>
      <c r="BZ91" s="201">
        <f>Z91/Z188*100</f>
        <v>112.04250295159386</v>
      </c>
      <c r="CA91" s="201">
        <f>AA91/AA188*100</f>
        <v>105.03919372900337</v>
      </c>
      <c r="CB91" s="201">
        <f>AB91/AB188*100</f>
        <v>102.84153005464481</v>
      </c>
      <c r="CC91" s="201">
        <f>AC91/AC188*100</f>
        <v>94.673768308921439</v>
      </c>
      <c r="CD91" s="201">
        <f>AD91/AD188*100</f>
        <v>105.68527918781724</v>
      </c>
      <c r="CE91" s="201">
        <f>AE91/AE188*100</f>
        <v>110.22280471821755</v>
      </c>
      <c r="CF91" s="201">
        <f>AF91/AF188*100</f>
        <v>109.97008973080757</v>
      </c>
      <c r="CG91" s="201">
        <f>AG91/AG188*100</f>
        <v>101.16429495472188</v>
      </c>
      <c r="CH91" s="201">
        <f>AH91/AH188*100</f>
        <v>109.65005302226936</v>
      </c>
      <c r="CI91" s="201">
        <f>AI91/AI188*100</f>
        <v>91.199119911991204</v>
      </c>
      <c r="CJ91" s="201">
        <f>AJ91/AJ188*100</f>
        <v>131.99251637043966</v>
      </c>
    </row>
    <row r="92" spans="1:88">
      <c r="A92" s="36"/>
      <c r="B92" s="32"/>
      <c r="C92" s="8" t="s">
        <v>89</v>
      </c>
      <c r="D92" s="10">
        <v>102.1</v>
      </c>
      <c r="E92" s="10">
        <v>102.1</v>
      </c>
      <c r="F92" s="10">
        <v>87.8</v>
      </c>
      <c r="G92" s="10">
        <v>88.9</v>
      </c>
      <c r="H92" s="10">
        <v>81.8</v>
      </c>
      <c r="I92" s="10">
        <v>96.5</v>
      </c>
      <c r="J92" s="10">
        <v>96.1</v>
      </c>
      <c r="K92" s="10">
        <v>103.9</v>
      </c>
      <c r="L92" s="10">
        <v>103.5</v>
      </c>
      <c r="M92" s="10">
        <v>112.2</v>
      </c>
      <c r="N92" s="10">
        <v>73.900000000000006</v>
      </c>
      <c r="O92" s="10">
        <v>84.1</v>
      </c>
      <c r="P92" s="10">
        <v>115.8</v>
      </c>
      <c r="Q92" s="10">
        <v>108.9</v>
      </c>
      <c r="R92" s="10">
        <v>123.5</v>
      </c>
      <c r="S92" s="10">
        <v>98.6</v>
      </c>
      <c r="T92" s="10">
        <v>149.6</v>
      </c>
      <c r="U92" s="10">
        <v>98.8</v>
      </c>
      <c r="V92" s="10">
        <v>167.4</v>
      </c>
      <c r="W92" s="10">
        <v>97.8</v>
      </c>
      <c r="X92" s="10">
        <v>94.8</v>
      </c>
      <c r="Y92" s="10">
        <v>112.4</v>
      </c>
      <c r="Z92" s="10">
        <v>97.3</v>
      </c>
      <c r="AA92" s="10">
        <v>94.3</v>
      </c>
      <c r="AB92" s="10">
        <v>95</v>
      </c>
      <c r="AC92" s="33">
        <v>91.4</v>
      </c>
      <c r="AD92" s="33">
        <v>95.2</v>
      </c>
      <c r="AE92" s="33">
        <v>72.5</v>
      </c>
      <c r="AF92" s="33">
        <v>108.2</v>
      </c>
      <c r="AG92" s="33">
        <v>83</v>
      </c>
      <c r="AH92" s="33">
        <v>101</v>
      </c>
      <c r="AI92" s="33">
        <v>101.5</v>
      </c>
      <c r="AJ92" s="33">
        <v>100</v>
      </c>
      <c r="AK92" s="36"/>
      <c r="AL92" s="32"/>
      <c r="AM92" s="8" t="s">
        <v>89</v>
      </c>
      <c r="AN92" s="10">
        <v>102.1</v>
      </c>
      <c r="AO92" s="10">
        <v>104.8</v>
      </c>
      <c r="AP92" s="38">
        <v>89.8</v>
      </c>
      <c r="AQ92" s="38">
        <v>87.4</v>
      </c>
      <c r="AR92" s="38">
        <v>96.1</v>
      </c>
      <c r="AS92" s="38">
        <v>125.1</v>
      </c>
      <c r="AT92" s="38">
        <v>81.599999999999994</v>
      </c>
      <c r="AU92" s="38">
        <v>136.9</v>
      </c>
      <c r="AV92" s="38">
        <v>99.6</v>
      </c>
      <c r="AW92" s="38">
        <v>100.4</v>
      </c>
      <c r="AX92" s="38">
        <v>82.5</v>
      </c>
      <c r="AZ92" s="47" t="s">
        <v>330</v>
      </c>
      <c r="BA92" s="32"/>
      <c r="BB92" s="8" t="s">
        <v>89</v>
      </c>
      <c r="BC92" s="43">
        <f>D92/D189*100</f>
        <v>96.411709159584504</v>
      </c>
      <c r="BD92" s="43">
        <f>E92/E189*100</f>
        <v>96.411709159584504</v>
      </c>
      <c r="BE92" s="43">
        <f>F92/F189*100</f>
        <v>94.918918918918919</v>
      </c>
      <c r="BF92" s="43">
        <f>G92/G189*100</f>
        <v>93.67755532139094</v>
      </c>
      <c r="BG92" s="43">
        <f>H92/H189*100</f>
        <v>103.41340075853351</v>
      </c>
      <c r="BH92" s="43">
        <f>I92/I189*100</f>
        <v>98.872950819672127</v>
      </c>
      <c r="BI92" s="43">
        <f>J92/J189*100</f>
        <v>101.1578947368421</v>
      </c>
      <c r="BJ92" s="43">
        <f>K92/K189*100</f>
        <v>83.588093322606611</v>
      </c>
      <c r="BK92" s="43">
        <f>L92/L189*100</f>
        <v>82.866293034427542</v>
      </c>
      <c r="BL92" s="43">
        <f>N92/N189*100</f>
        <v>98.533333333333346</v>
      </c>
      <c r="BM92" s="43">
        <f>O92/O189*100</f>
        <v>86.790505675954577</v>
      </c>
      <c r="BN92" s="43" t="e">
        <f>#REF!/#REF!*100</f>
        <v>#REF!</v>
      </c>
      <c r="BO92" s="43" t="e">
        <f>#REF!/#REF!*100</f>
        <v>#REF!</v>
      </c>
      <c r="BP92" s="43">
        <f>P92/P189*100</f>
        <v>94.607843137254903</v>
      </c>
      <c r="BQ92" s="43">
        <f>Q92/Q189*100</f>
        <v>92.602040816326536</v>
      </c>
      <c r="BR92" s="43">
        <f>R92/R189*100</f>
        <v>93.489780469341412</v>
      </c>
      <c r="BS92" s="43">
        <f>S92/S189*100</f>
        <v>100.71501532175688</v>
      </c>
      <c r="BT92" s="43">
        <f>T92/T189*100</f>
        <v>103.31491712707181</v>
      </c>
      <c r="BU92" s="43">
        <f>U92/U189*100</f>
        <v>100.5086469989827</v>
      </c>
      <c r="BV92" s="43">
        <f>V92/V189*100</f>
        <v>104.42919525888958</v>
      </c>
      <c r="BW92" s="43">
        <f>W92/W189*100</f>
        <v>103.71155885471899</v>
      </c>
      <c r="BX92" s="43">
        <f>X92/X189*100</f>
        <v>102.04520990312163</v>
      </c>
      <c r="BY92" s="43">
        <f>Y92/Y189*100</f>
        <v>105.14499532273152</v>
      </c>
      <c r="BZ92" s="43">
        <f>Z92/Z189*100</f>
        <v>107.27673649393606</v>
      </c>
      <c r="CA92" s="43">
        <f>AA92/AA189*100</f>
        <v>102.9475982532751</v>
      </c>
      <c r="CB92" s="43">
        <f>AB92/AB189*100</f>
        <v>102.59179265658749</v>
      </c>
      <c r="CC92" s="43">
        <f>AC92/AC189*100</f>
        <v>110.51995163240629</v>
      </c>
      <c r="CD92" s="43">
        <f>AD92/AD189*100</f>
        <v>90.49429657794677</v>
      </c>
      <c r="CE92" s="43">
        <f>AE92/AE189*100</f>
        <v>97.054886211512709</v>
      </c>
      <c r="CF92" s="43">
        <f>AF92/AF189*100</f>
        <v>106.18253189401375</v>
      </c>
      <c r="CG92" s="43">
        <f>AG92/AG189*100</f>
        <v>104.27135678391961</v>
      </c>
      <c r="CH92" s="43">
        <f>AH92/AH189*100</f>
        <v>94.21641791044776</v>
      </c>
      <c r="CI92" s="43">
        <f>AI92/AI189*100</f>
        <v>101.70340681362727</v>
      </c>
      <c r="CJ92" s="43">
        <f>AJ92/AJ189*100</f>
        <v>91.996320147194112</v>
      </c>
    </row>
    <row r="93" spans="1:88">
      <c r="A93" s="36"/>
      <c r="B93" s="32" t="s">
        <v>336</v>
      </c>
      <c r="C93" s="8" t="s">
        <v>90</v>
      </c>
      <c r="D93" s="10">
        <v>98.2</v>
      </c>
      <c r="E93" s="10">
        <v>98.2</v>
      </c>
      <c r="F93" s="10">
        <v>96.6</v>
      </c>
      <c r="G93" s="10">
        <v>98.9</v>
      </c>
      <c r="H93" s="10">
        <v>85</v>
      </c>
      <c r="I93" s="10">
        <v>89.4</v>
      </c>
      <c r="J93" s="10">
        <v>104.8</v>
      </c>
      <c r="K93" s="10">
        <v>99.4</v>
      </c>
      <c r="L93" s="10">
        <v>98.7</v>
      </c>
      <c r="M93" s="10">
        <v>115.9</v>
      </c>
      <c r="N93" s="10">
        <v>71.400000000000006</v>
      </c>
      <c r="O93" s="10">
        <v>91</v>
      </c>
      <c r="P93" s="10">
        <v>116.9</v>
      </c>
      <c r="Q93" s="10">
        <v>104.3</v>
      </c>
      <c r="R93" s="10">
        <v>131</v>
      </c>
      <c r="S93" s="10">
        <v>83.4</v>
      </c>
      <c r="T93" s="10">
        <v>125.7</v>
      </c>
      <c r="U93" s="10">
        <v>96.5</v>
      </c>
      <c r="V93" s="10">
        <v>136</v>
      </c>
      <c r="W93" s="10">
        <v>96.2</v>
      </c>
      <c r="X93" s="10">
        <v>90.8</v>
      </c>
      <c r="Y93" s="10">
        <v>91.4</v>
      </c>
      <c r="Z93" s="10">
        <v>85.3</v>
      </c>
      <c r="AA93" s="10">
        <v>84.3</v>
      </c>
      <c r="AB93" s="10">
        <v>83.9</v>
      </c>
      <c r="AC93" s="33">
        <v>91.4</v>
      </c>
      <c r="AD93" s="33">
        <v>80.5</v>
      </c>
      <c r="AE93" s="33">
        <v>68.400000000000006</v>
      </c>
      <c r="AF93" s="33">
        <v>97.1</v>
      </c>
      <c r="AG93" s="33">
        <v>73.400000000000006</v>
      </c>
      <c r="AH93" s="33">
        <v>78.3</v>
      </c>
      <c r="AI93" s="33">
        <v>90.3</v>
      </c>
      <c r="AJ93" s="33">
        <v>102.1</v>
      </c>
      <c r="AK93" s="36"/>
      <c r="AL93" s="32" t="s">
        <v>336</v>
      </c>
      <c r="AM93" s="8" t="s">
        <v>90</v>
      </c>
      <c r="AN93" s="10">
        <v>98.2</v>
      </c>
      <c r="AO93" s="10">
        <v>99.5</v>
      </c>
      <c r="AP93" s="38">
        <v>94.5</v>
      </c>
      <c r="AQ93" s="38">
        <v>96.7</v>
      </c>
      <c r="AR93" s="38">
        <v>88.8</v>
      </c>
      <c r="AS93" s="38">
        <v>106.5</v>
      </c>
      <c r="AT93" s="38">
        <v>81.599999999999994</v>
      </c>
      <c r="AU93" s="38">
        <v>113.2</v>
      </c>
      <c r="AV93" s="38">
        <v>96.9</v>
      </c>
      <c r="AW93" s="38">
        <v>98</v>
      </c>
      <c r="AX93" s="38">
        <v>73.599999999999994</v>
      </c>
      <c r="AZ93" s="203" t="s">
        <v>115</v>
      </c>
      <c r="BA93" s="32" t="s">
        <v>336</v>
      </c>
      <c r="BB93" s="8" t="s">
        <v>90</v>
      </c>
      <c r="BC93" s="43">
        <f>D93/D190*100</f>
        <v>92.380056444026351</v>
      </c>
      <c r="BD93" s="43">
        <f>E93/E190*100</f>
        <v>92.380056444026351</v>
      </c>
      <c r="BE93" s="43">
        <f>F93/F190*100</f>
        <v>101.36411332633787</v>
      </c>
      <c r="BF93" s="43">
        <f>G93/G190*100</f>
        <v>102.48704663212436</v>
      </c>
      <c r="BG93" s="43">
        <f>H93/H190*100</f>
        <v>96.81093394077449</v>
      </c>
      <c r="BH93" s="43">
        <f>I93/I190*100</f>
        <v>89.849246231155789</v>
      </c>
      <c r="BI93" s="43">
        <f>J93/J190*100</f>
        <v>95.620437956204384</v>
      </c>
      <c r="BJ93" s="43">
        <f>K93/K190*100</f>
        <v>79.839357429718888</v>
      </c>
      <c r="BK93" s="43">
        <f>L93/L190*100</f>
        <v>79.086538461538467</v>
      </c>
      <c r="BL93" s="43">
        <f>N93/N190*100</f>
        <v>101.27659574468086</v>
      </c>
      <c r="BM93" s="43">
        <f>O93/O190*100</f>
        <v>86.584205518553759</v>
      </c>
      <c r="BN93" s="43" t="e">
        <f>#REF!/#REF!*100</f>
        <v>#REF!</v>
      </c>
      <c r="BO93" s="43" t="e">
        <f>#REF!/#REF!*100</f>
        <v>#REF!</v>
      </c>
      <c r="BP93" s="43">
        <f>P93/P190*100</f>
        <v>90.831390831390848</v>
      </c>
      <c r="BQ93" s="43">
        <f>Q93/Q190*100</f>
        <v>85.77302631578948</v>
      </c>
      <c r="BR93" s="43">
        <f>R93/R190*100</f>
        <v>94.927536231884062</v>
      </c>
      <c r="BS93" s="43">
        <f>S93/S190*100</f>
        <v>91.147540983606561</v>
      </c>
      <c r="BT93" s="43">
        <f>T93/T190*100</f>
        <v>100</v>
      </c>
      <c r="BU93" s="43">
        <f>U93/U190*100</f>
        <v>100.52083333333333</v>
      </c>
      <c r="BV93" s="43">
        <f>V93/V190*100</f>
        <v>98.83720930232559</v>
      </c>
      <c r="BW93" s="43">
        <f>W93/W190*100</f>
        <v>101.26315789473685</v>
      </c>
      <c r="BX93" s="43">
        <f>X93/X190*100</f>
        <v>96.698615548455791</v>
      </c>
      <c r="BY93" s="43">
        <f>Y93/Y190*100</f>
        <v>91.308691308691309</v>
      </c>
      <c r="BZ93" s="43">
        <f>Z93/Z190*100</f>
        <v>95.200892857142861</v>
      </c>
      <c r="CA93" s="43">
        <f>AA93/AA190*100</f>
        <v>94.612794612794616</v>
      </c>
      <c r="CB93" s="43">
        <f>AB93/AB190*100</f>
        <v>98.474178403755872</v>
      </c>
      <c r="CC93" s="43">
        <f>AC93/AC190*100</f>
        <v>96.008403361344534</v>
      </c>
      <c r="CD93" s="43">
        <f>AD93/AD190*100</f>
        <v>84.205020920502093</v>
      </c>
      <c r="CE93" s="43">
        <f>AE93/AE190*100</f>
        <v>86.802030456852791</v>
      </c>
      <c r="CF93" s="43">
        <f>AF93/AF190*100</f>
        <v>93.907156673114116</v>
      </c>
      <c r="CG93" s="43">
        <f>AG93/AG190*100</f>
        <v>94.832041343669246</v>
      </c>
      <c r="CH93" s="43">
        <f>AH93/AH190*100</f>
        <v>87.193763919821819</v>
      </c>
      <c r="CI93" s="43">
        <f>AI93/AI190*100</f>
        <v>91.582150101419884</v>
      </c>
      <c r="CJ93" s="43">
        <f>AJ93/AJ190*100</f>
        <v>87.865748709122187</v>
      </c>
    </row>
    <row r="94" spans="1:88">
      <c r="A94" s="36"/>
      <c r="B94" s="32"/>
      <c r="C94" s="8" t="s">
        <v>91</v>
      </c>
      <c r="D94" s="10">
        <v>107.5</v>
      </c>
      <c r="E94" s="10">
        <v>107.5</v>
      </c>
      <c r="F94" s="10">
        <v>90.4</v>
      </c>
      <c r="G94" s="10">
        <v>92.1</v>
      </c>
      <c r="H94" s="10">
        <v>81.400000000000006</v>
      </c>
      <c r="I94" s="10">
        <v>92.3</v>
      </c>
      <c r="J94" s="10">
        <v>103.9</v>
      </c>
      <c r="K94" s="10">
        <v>124.1</v>
      </c>
      <c r="L94" s="10">
        <v>124.8</v>
      </c>
      <c r="M94" s="10">
        <v>108.1</v>
      </c>
      <c r="N94" s="10">
        <v>74.900000000000006</v>
      </c>
      <c r="O94" s="10">
        <v>112.9</v>
      </c>
      <c r="P94" s="10">
        <v>132.69999999999999</v>
      </c>
      <c r="Q94" s="10">
        <v>115.3</v>
      </c>
      <c r="R94" s="10">
        <v>152.30000000000001</v>
      </c>
      <c r="S94" s="10">
        <v>86.8</v>
      </c>
      <c r="T94" s="10">
        <v>132.19999999999999</v>
      </c>
      <c r="U94" s="10">
        <v>98.1</v>
      </c>
      <c r="V94" s="10">
        <v>144.19999999999999</v>
      </c>
      <c r="W94" s="10">
        <v>87</v>
      </c>
      <c r="X94" s="10">
        <v>96.7</v>
      </c>
      <c r="Y94" s="10">
        <v>111.1</v>
      </c>
      <c r="Z94" s="10">
        <v>93.6</v>
      </c>
      <c r="AA94" s="10">
        <v>88</v>
      </c>
      <c r="AB94" s="10">
        <v>85.3</v>
      </c>
      <c r="AC94" s="33">
        <v>81.2</v>
      </c>
      <c r="AD94" s="33">
        <v>91.4</v>
      </c>
      <c r="AE94" s="33">
        <v>69.400000000000006</v>
      </c>
      <c r="AF94" s="33">
        <v>102.7</v>
      </c>
      <c r="AG94" s="33">
        <v>80.599999999999994</v>
      </c>
      <c r="AH94" s="33">
        <v>92.8</v>
      </c>
      <c r="AI94" s="33">
        <v>86.8</v>
      </c>
      <c r="AJ94" s="33">
        <v>114</v>
      </c>
      <c r="AK94" s="36"/>
      <c r="AL94" s="32"/>
      <c r="AM94" s="8" t="s">
        <v>91</v>
      </c>
      <c r="AN94" s="10">
        <v>107.5</v>
      </c>
      <c r="AO94" s="10">
        <v>110.3</v>
      </c>
      <c r="AP94" s="38">
        <v>107</v>
      </c>
      <c r="AQ94" s="38">
        <v>113.6</v>
      </c>
      <c r="AR94" s="38">
        <v>90</v>
      </c>
      <c r="AS94" s="38">
        <v>114.8</v>
      </c>
      <c r="AT94" s="38">
        <v>88.9</v>
      </c>
      <c r="AU94" s="38">
        <v>121.8</v>
      </c>
      <c r="AV94" s="38">
        <v>104.8</v>
      </c>
      <c r="AW94" s="38">
        <v>106</v>
      </c>
      <c r="AX94" s="38">
        <v>80.400000000000006</v>
      </c>
      <c r="AZ94" s="47" t="s">
        <v>116</v>
      </c>
      <c r="BA94" s="32"/>
      <c r="BB94" s="8" t="s">
        <v>91</v>
      </c>
      <c r="BC94" s="43">
        <f>D94/D191*100</f>
        <v>101.22410546139361</v>
      </c>
      <c r="BD94" s="43">
        <f>E94/E191*100</f>
        <v>101.22410546139361</v>
      </c>
      <c r="BE94" s="43">
        <f>F94/F191*100</f>
        <v>99.559471365638771</v>
      </c>
      <c r="BF94" s="43">
        <f>G94/G191*100</f>
        <v>98.502673796791441</v>
      </c>
      <c r="BG94" s="43">
        <f>H94/H191*100</f>
        <v>104.76190476190477</v>
      </c>
      <c r="BH94" s="43">
        <f>I94/I191*100</f>
        <v>94.569672131147541</v>
      </c>
      <c r="BI94" s="43">
        <f>J94/J191*100</f>
        <v>102.87128712871288</v>
      </c>
      <c r="BJ94" s="43">
        <f>K94/K191*100</f>
        <v>109.92028343666962</v>
      </c>
      <c r="BK94" s="43">
        <f>L94/L191*100</f>
        <v>110.34482758620689</v>
      </c>
      <c r="BL94" s="43">
        <f>N94/N191*100</f>
        <v>99.601063829787236</v>
      </c>
      <c r="BM94" s="43">
        <f>O94/O191*100</f>
        <v>101.52877697841727</v>
      </c>
      <c r="BN94" s="43" t="e">
        <f>#REF!/#REF!*100</f>
        <v>#REF!</v>
      </c>
      <c r="BO94" s="43" t="e">
        <f>#REF!/#REF!*100</f>
        <v>#REF!</v>
      </c>
      <c r="BP94" s="43">
        <f>P94/P191*100</f>
        <v>98.369162342475889</v>
      </c>
      <c r="BQ94" s="43">
        <f>Q94/Q191*100</f>
        <v>93.058918482647286</v>
      </c>
      <c r="BR94" s="43">
        <f>R94/R191*100</f>
        <v>104.52985586822238</v>
      </c>
      <c r="BS94" s="43">
        <f>S94/S191*100</f>
        <v>100.93023255813954</v>
      </c>
      <c r="BT94" s="43">
        <f>T94/T191*100</f>
        <v>104.8374306106265</v>
      </c>
      <c r="BU94" s="43">
        <f>U94/U191*100</f>
        <v>102.40083507306889</v>
      </c>
      <c r="BV94" s="43">
        <f>V94/V191*100</f>
        <v>105.87371512481644</v>
      </c>
      <c r="BW94" s="43">
        <f>W94/W191*100</f>
        <v>90.062111801242239</v>
      </c>
      <c r="BX94" s="43">
        <f>X94/X191*100</f>
        <v>107.6837416481069</v>
      </c>
      <c r="BY94" s="43">
        <f>Y94/Y191*100</f>
        <v>105.40796963946867</v>
      </c>
      <c r="BZ94" s="43">
        <f>Z94/Z191*100</f>
        <v>98.734177215189874</v>
      </c>
      <c r="CA94" s="43">
        <f>AA94/AA191*100</f>
        <v>98.876404494382015</v>
      </c>
      <c r="CB94" s="43">
        <f>AB94/AB191*100</f>
        <v>97.15261958997722</v>
      </c>
      <c r="CC94" s="43">
        <f>AC94/AC191*100</f>
        <v>101.50000000000001</v>
      </c>
      <c r="CD94" s="43">
        <f>AD94/AD191*100</f>
        <v>87.631831255992338</v>
      </c>
      <c r="CE94" s="43">
        <f>AE94/AE191*100</f>
        <v>99.569583931133437</v>
      </c>
      <c r="CF94" s="43">
        <f>AF94/AF191*100</f>
        <v>100.98328416912487</v>
      </c>
      <c r="CG94" s="43">
        <f>AG94/AG191*100</f>
        <v>100.49875311720697</v>
      </c>
      <c r="CH94" s="43">
        <f>AH94/AH191*100</f>
        <v>90.272373540856037</v>
      </c>
      <c r="CI94" s="43">
        <f>AI94/AI191*100</f>
        <v>97.309417040358738</v>
      </c>
      <c r="CJ94" s="43">
        <f>AJ94/AJ191*100</f>
        <v>105.94795539033457</v>
      </c>
    </row>
    <row r="95" spans="1:88">
      <c r="A95" s="36"/>
      <c r="B95" s="32"/>
      <c r="C95" s="8" t="s">
        <v>92</v>
      </c>
      <c r="D95" s="10">
        <v>109.1</v>
      </c>
      <c r="E95" s="10">
        <v>109.2</v>
      </c>
      <c r="F95" s="10">
        <v>90.6</v>
      </c>
      <c r="G95" s="10">
        <v>91.1</v>
      </c>
      <c r="H95" s="10">
        <v>87.6</v>
      </c>
      <c r="I95" s="10">
        <v>95.1</v>
      </c>
      <c r="J95" s="10">
        <v>100.8</v>
      </c>
      <c r="K95" s="10">
        <v>130.80000000000001</v>
      </c>
      <c r="L95" s="10">
        <v>131.1</v>
      </c>
      <c r="M95" s="10">
        <v>124.2</v>
      </c>
      <c r="N95" s="10">
        <v>77.599999999999994</v>
      </c>
      <c r="O95" s="10">
        <v>100.4</v>
      </c>
      <c r="P95" s="10">
        <v>131</v>
      </c>
      <c r="Q95" s="10">
        <v>125.6</v>
      </c>
      <c r="R95" s="10">
        <v>137.1</v>
      </c>
      <c r="S95" s="10">
        <v>90.4</v>
      </c>
      <c r="T95" s="10">
        <v>156.4</v>
      </c>
      <c r="U95" s="10">
        <v>89.1</v>
      </c>
      <c r="V95" s="10">
        <v>180.1</v>
      </c>
      <c r="W95" s="10">
        <v>101</v>
      </c>
      <c r="X95" s="10">
        <v>97.8</v>
      </c>
      <c r="Y95" s="10">
        <v>110.8</v>
      </c>
      <c r="Z95" s="10">
        <v>93.4</v>
      </c>
      <c r="AA95" s="10">
        <v>90.7</v>
      </c>
      <c r="AB95" s="10">
        <v>87</v>
      </c>
      <c r="AC95" s="33">
        <v>71.099999999999994</v>
      </c>
      <c r="AD95" s="33">
        <v>101.4</v>
      </c>
      <c r="AE95" s="33">
        <v>75</v>
      </c>
      <c r="AF95" s="33">
        <v>108.1</v>
      </c>
      <c r="AG95" s="33">
        <v>82.1</v>
      </c>
      <c r="AH95" s="33">
        <v>97.3</v>
      </c>
      <c r="AI95" s="33">
        <v>83.6</v>
      </c>
      <c r="AJ95" s="33">
        <v>115.7</v>
      </c>
      <c r="AK95" s="36"/>
      <c r="AL95" s="32"/>
      <c r="AM95" s="8" t="s">
        <v>92</v>
      </c>
      <c r="AN95" s="10">
        <v>109.1</v>
      </c>
      <c r="AO95" s="10">
        <v>112.3</v>
      </c>
      <c r="AP95" s="38">
        <v>98.7</v>
      </c>
      <c r="AQ95" s="38">
        <v>99.8</v>
      </c>
      <c r="AR95" s="38">
        <v>96.1</v>
      </c>
      <c r="AS95" s="38">
        <v>130.80000000000001</v>
      </c>
      <c r="AT95" s="38">
        <v>94.6</v>
      </c>
      <c r="AU95" s="38">
        <v>140.6</v>
      </c>
      <c r="AV95" s="38">
        <v>106.2</v>
      </c>
      <c r="AW95" s="38">
        <v>107.4</v>
      </c>
      <c r="AX95" s="38">
        <v>80.7</v>
      </c>
      <c r="AZ95" s="47" t="s">
        <v>329</v>
      </c>
      <c r="BA95" s="32"/>
      <c r="BB95" s="8" t="s">
        <v>92</v>
      </c>
      <c r="BC95" s="43">
        <f>D95/D192*100</f>
        <v>98.822463768115938</v>
      </c>
      <c r="BD95" s="43">
        <f>E95/E192*100</f>
        <v>98.82352941176471</v>
      </c>
      <c r="BE95" s="43">
        <f>F95/F192*100</f>
        <v>100.66666666666666</v>
      </c>
      <c r="BF95" s="43">
        <f>G95/G192*100</f>
        <v>99.890350877192972</v>
      </c>
      <c r="BG95" s="43">
        <f>H95/H192*100</f>
        <v>105.54216867469879</v>
      </c>
      <c r="BH95" s="43">
        <f>I95/I192*100</f>
        <v>98.959417273673253</v>
      </c>
      <c r="BI95" s="43">
        <f>J95/J192*100</f>
        <v>99.310344827586206</v>
      </c>
      <c r="BJ95" s="43">
        <f>K95/K192*100</f>
        <v>85.434356629653834</v>
      </c>
      <c r="BK95" s="43">
        <f>L95/L192*100</f>
        <v>84.689922480620154</v>
      </c>
      <c r="BL95" s="43">
        <f>N95/N192*100</f>
        <v>106.30136986301369</v>
      </c>
      <c r="BM95" s="43">
        <f>O95/O192*100</f>
        <v>93.744164332399635</v>
      </c>
      <c r="BN95" s="43" t="e">
        <f>#REF!/#REF!*100</f>
        <v>#REF!</v>
      </c>
      <c r="BO95" s="43" t="e">
        <f>#REF!/#REF!*100</f>
        <v>#REF!</v>
      </c>
      <c r="BP95" s="43">
        <f>P95/P192*100</f>
        <v>98.348348348348352</v>
      </c>
      <c r="BQ95" s="43">
        <f>Q95/Q192*100</f>
        <v>101.45395799676898</v>
      </c>
      <c r="BR95" s="43">
        <f>R95/R192*100</f>
        <v>95.076282940360613</v>
      </c>
      <c r="BS95" s="43">
        <f>S95/S192*100</f>
        <v>104.38799076212473</v>
      </c>
      <c r="BT95" s="43">
        <f>T95/T192*100</f>
        <v>102.6920551543007</v>
      </c>
      <c r="BU95" s="43">
        <f>U95/U192*100</f>
        <v>100.7918552036199</v>
      </c>
      <c r="BV95" s="43">
        <f>V95/V192*100</f>
        <v>103.92383150605883</v>
      </c>
      <c r="BW95" s="43">
        <f>W95/W192*100</f>
        <v>103.80267214799591</v>
      </c>
      <c r="BX95" s="43">
        <f>X95/X192*100</f>
        <v>105.61555075593954</v>
      </c>
      <c r="BY95" s="43">
        <f>Y95/Y192*100</f>
        <v>109.16256157635466</v>
      </c>
      <c r="BZ95" s="43">
        <f>Z95/Z192*100</f>
        <v>101.30151843817788</v>
      </c>
      <c r="CA95" s="43">
        <f>AA95/AA192*100</f>
        <v>104.01376146788989</v>
      </c>
      <c r="CB95" s="43">
        <f>AB95/AB192*100</f>
        <v>104.44177671068428</v>
      </c>
      <c r="CC95" s="43">
        <f>AC95/AC192*100</f>
        <v>97.397260273972591</v>
      </c>
      <c r="CD95" s="43">
        <f>AD95/AD192*100</f>
        <v>102.21774193548387</v>
      </c>
      <c r="CE95" s="43">
        <f>AE95/AE192*100</f>
        <v>105.63380281690141</v>
      </c>
      <c r="CF95" s="43">
        <f>AF95/AF192*100</f>
        <v>103.64333652924256</v>
      </c>
      <c r="CG95" s="43">
        <f>AG95/AG192*100</f>
        <v>106.0723514211886</v>
      </c>
      <c r="CH95" s="43">
        <f>AH95/AH192*100</f>
        <v>98.282828282828277</v>
      </c>
      <c r="CI95" s="43">
        <f>AI95/AI192*100</f>
        <v>102.45098039215685</v>
      </c>
      <c r="CJ95" s="43">
        <f>AJ95/AJ192*100</f>
        <v>94.991789819376024</v>
      </c>
    </row>
    <row r="96" spans="1:88">
      <c r="A96" s="36"/>
      <c r="B96" s="32"/>
      <c r="C96" s="8" t="s">
        <v>93</v>
      </c>
      <c r="D96" s="10">
        <v>91.1</v>
      </c>
      <c r="E96" s="10">
        <v>91.1</v>
      </c>
      <c r="F96" s="10">
        <v>86.3</v>
      </c>
      <c r="G96" s="10">
        <v>89.1</v>
      </c>
      <c r="H96" s="10">
        <v>71.3</v>
      </c>
      <c r="I96" s="10">
        <v>78.3</v>
      </c>
      <c r="J96" s="10">
        <v>89.1</v>
      </c>
      <c r="K96" s="10">
        <v>126.8</v>
      </c>
      <c r="L96" s="10">
        <v>127.7</v>
      </c>
      <c r="M96" s="10">
        <v>103.9</v>
      </c>
      <c r="N96" s="10">
        <v>63.6</v>
      </c>
      <c r="O96" s="10">
        <v>80.400000000000006</v>
      </c>
      <c r="P96" s="10">
        <v>112.4</v>
      </c>
      <c r="Q96" s="10">
        <v>101.1</v>
      </c>
      <c r="R96" s="10">
        <v>125.2</v>
      </c>
      <c r="S96" s="10">
        <v>76.099999999999994</v>
      </c>
      <c r="T96" s="10">
        <v>112.9</v>
      </c>
      <c r="U96" s="10">
        <v>83.6</v>
      </c>
      <c r="V96" s="10">
        <v>123.2</v>
      </c>
      <c r="W96" s="10">
        <v>100.6</v>
      </c>
      <c r="X96" s="10">
        <v>76.900000000000006</v>
      </c>
      <c r="Y96" s="10">
        <v>83.7</v>
      </c>
      <c r="Z96" s="10">
        <v>76.2</v>
      </c>
      <c r="AA96" s="10">
        <v>78.2</v>
      </c>
      <c r="AB96" s="10">
        <v>79.2</v>
      </c>
      <c r="AC96" s="33">
        <v>71.099999999999994</v>
      </c>
      <c r="AD96" s="33">
        <v>80.599999999999994</v>
      </c>
      <c r="AE96" s="33">
        <v>64.900000000000006</v>
      </c>
      <c r="AF96" s="33">
        <v>87.9</v>
      </c>
      <c r="AG96" s="33">
        <v>70.7</v>
      </c>
      <c r="AH96" s="33">
        <v>71.900000000000006</v>
      </c>
      <c r="AI96" s="33">
        <v>88.9</v>
      </c>
      <c r="AJ96" s="33">
        <v>107.9</v>
      </c>
      <c r="AK96" s="36"/>
      <c r="AL96" s="32"/>
      <c r="AM96" s="8" t="s">
        <v>93</v>
      </c>
      <c r="AN96" s="10">
        <v>91.1</v>
      </c>
      <c r="AO96" s="10">
        <v>89</v>
      </c>
      <c r="AP96" s="38">
        <v>83.5</v>
      </c>
      <c r="AQ96" s="38">
        <v>85.3</v>
      </c>
      <c r="AR96" s="38">
        <v>78.8</v>
      </c>
      <c r="AS96" s="38">
        <v>96.6</v>
      </c>
      <c r="AT96" s="38">
        <v>76.3</v>
      </c>
      <c r="AU96" s="38">
        <v>102.2</v>
      </c>
      <c r="AV96" s="38">
        <v>93.1</v>
      </c>
      <c r="AW96" s="38">
        <v>94.7</v>
      </c>
      <c r="AX96" s="38">
        <v>61.5</v>
      </c>
      <c r="AZ96" s="47" t="s">
        <v>87</v>
      </c>
      <c r="BA96" s="32"/>
      <c r="BB96" s="8" t="s">
        <v>93</v>
      </c>
      <c r="BC96" s="43">
        <f>D96/D193*100</f>
        <v>89.138943248532271</v>
      </c>
      <c r="BD96" s="43">
        <f>E96/E193*100</f>
        <v>89.138943248532271</v>
      </c>
      <c r="BE96" s="43">
        <f>F96/F193*100</f>
        <v>95.888888888888886</v>
      </c>
      <c r="BF96" s="43">
        <f>G96/G193*100</f>
        <v>99.887892376681606</v>
      </c>
      <c r="BG96" s="43">
        <f>H96/H193*100</f>
        <v>75.369978858350947</v>
      </c>
      <c r="BH96" s="43">
        <f>I96/I193*100</f>
        <v>87.583892617449649</v>
      </c>
      <c r="BI96" s="43">
        <f>J96/J193*100</f>
        <v>90.091001011122344</v>
      </c>
      <c r="BJ96" s="43">
        <f>K96/K193*100</f>
        <v>98.830865159781752</v>
      </c>
      <c r="BK96" s="43">
        <f>L96/L193*100</f>
        <v>98.68624420401855</v>
      </c>
      <c r="BL96" s="43">
        <f>N96/N193*100</f>
        <v>99.843014128728413</v>
      </c>
      <c r="BM96" s="43">
        <f>O96/O193*100</f>
        <v>80.23952095808383</v>
      </c>
      <c r="BN96" s="43" t="e">
        <f>#REF!/#REF!*100</f>
        <v>#REF!</v>
      </c>
      <c r="BO96" s="43" t="e">
        <f>#REF!/#REF!*100</f>
        <v>#REF!</v>
      </c>
      <c r="BP96" s="43">
        <f>P96/P193*100</f>
        <v>86.996904024767815</v>
      </c>
      <c r="BQ96" s="43">
        <f>Q96/Q193*100</f>
        <v>86.930352536543424</v>
      </c>
      <c r="BR96" s="43">
        <f>R96/R193*100</f>
        <v>88.543140028288533</v>
      </c>
      <c r="BS96" s="43">
        <f>S96/S193*100</f>
        <v>93.374233128834348</v>
      </c>
      <c r="BT96" s="43">
        <f>T96/T193*100</f>
        <v>90.682730923694791</v>
      </c>
      <c r="BU96" s="43">
        <f>U96/U193*100</f>
        <v>98.35294117647058</v>
      </c>
      <c r="BV96" s="43">
        <f>V96/V193*100</f>
        <v>87.874465049928688</v>
      </c>
      <c r="BW96" s="43">
        <f>W96/W193*100</f>
        <v>106.56779661016948</v>
      </c>
      <c r="BX96" s="43">
        <f>X96/X193*100</f>
        <v>86.017897091722588</v>
      </c>
      <c r="BY96" s="43">
        <f>Y96/Y193*100</f>
        <v>95.43899657924743</v>
      </c>
      <c r="BZ96" s="43">
        <f>Z96/Z193*100</f>
        <v>84.666666666666671</v>
      </c>
      <c r="CA96" s="43">
        <f>AA96/AA193*100</f>
        <v>92</v>
      </c>
      <c r="CB96" s="43">
        <f>AB96/AB193*100</f>
        <v>96.350364963503651</v>
      </c>
      <c r="CC96" s="43">
        <f>AC96/AC193*100</f>
        <v>94.547872340425528</v>
      </c>
      <c r="CD96" s="43">
        <f>AD96/AD193*100</f>
        <v>86.480686695278962</v>
      </c>
      <c r="CE96" s="43">
        <f>AE96/AE193*100</f>
        <v>92.450142450142465</v>
      </c>
      <c r="CF96" s="43">
        <f>AF96/AF193*100</f>
        <v>86.68639053254438</v>
      </c>
      <c r="CG96" s="43">
        <f>AG96/AG193*100</f>
        <v>94.0159574468085</v>
      </c>
      <c r="CH96" s="43">
        <f>AH96/AH193*100</f>
        <v>83.410672853828302</v>
      </c>
      <c r="CI96" s="43">
        <f>AI96/AI193*100</f>
        <v>98.449612403100787</v>
      </c>
      <c r="CJ96" s="43">
        <f>AJ96/AJ193*100</f>
        <v>94.815465729349739</v>
      </c>
    </row>
    <row r="97" spans="1:88">
      <c r="A97" s="36"/>
      <c r="B97" s="32"/>
      <c r="C97" s="8" t="s">
        <v>94</v>
      </c>
      <c r="D97" s="10">
        <v>102.3</v>
      </c>
      <c r="E97" s="10">
        <v>102.3</v>
      </c>
      <c r="F97" s="10">
        <v>86.4</v>
      </c>
      <c r="G97" s="10">
        <v>87.7</v>
      </c>
      <c r="H97" s="10">
        <v>79.3</v>
      </c>
      <c r="I97" s="10">
        <v>89.4</v>
      </c>
      <c r="J97" s="10">
        <v>109.4</v>
      </c>
      <c r="K97" s="10">
        <v>121.1</v>
      </c>
      <c r="L97" s="10">
        <v>120.6</v>
      </c>
      <c r="M97" s="10">
        <v>133.80000000000001</v>
      </c>
      <c r="N97" s="10">
        <v>65.400000000000006</v>
      </c>
      <c r="O97" s="10">
        <v>102</v>
      </c>
      <c r="P97" s="10">
        <v>133.1</v>
      </c>
      <c r="Q97" s="10">
        <v>112</v>
      </c>
      <c r="R97" s="10">
        <v>156.80000000000001</v>
      </c>
      <c r="S97" s="10">
        <v>87.8</v>
      </c>
      <c r="T97" s="10">
        <v>121</v>
      </c>
      <c r="U97" s="10">
        <v>92.2</v>
      </c>
      <c r="V97" s="10">
        <v>131.1</v>
      </c>
      <c r="W97" s="10">
        <v>96.7</v>
      </c>
      <c r="X97" s="10">
        <v>95.3</v>
      </c>
      <c r="Y97" s="10">
        <v>102.1</v>
      </c>
      <c r="Z97" s="10">
        <v>83.3</v>
      </c>
      <c r="AA97" s="10">
        <v>85.8</v>
      </c>
      <c r="AB97" s="10">
        <v>81.900000000000006</v>
      </c>
      <c r="AC97" s="33">
        <v>81.2</v>
      </c>
      <c r="AD97" s="33">
        <v>97.9</v>
      </c>
      <c r="AE97" s="33">
        <v>82</v>
      </c>
      <c r="AF97" s="33">
        <v>102.4</v>
      </c>
      <c r="AG97" s="33">
        <v>70.599999999999994</v>
      </c>
      <c r="AH97" s="33">
        <v>90</v>
      </c>
      <c r="AI97" s="33">
        <v>79.2</v>
      </c>
      <c r="AJ97" s="33">
        <v>115.3</v>
      </c>
      <c r="AK97" s="36"/>
      <c r="AL97" s="32"/>
      <c r="AM97" s="8" t="s">
        <v>94</v>
      </c>
      <c r="AN97" s="10">
        <v>102.3</v>
      </c>
      <c r="AO97" s="10">
        <v>106.7</v>
      </c>
      <c r="AP97" s="38">
        <v>108.3</v>
      </c>
      <c r="AQ97" s="38">
        <v>115.5</v>
      </c>
      <c r="AR97" s="38">
        <v>89.8</v>
      </c>
      <c r="AS97" s="38">
        <v>104.5</v>
      </c>
      <c r="AT97" s="38">
        <v>92.4</v>
      </c>
      <c r="AU97" s="38">
        <v>107.8</v>
      </c>
      <c r="AV97" s="38">
        <v>98.1</v>
      </c>
      <c r="AW97" s="38">
        <v>99.1</v>
      </c>
      <c r="AX97" s="38">
        <v>78.599999999999994</v>
      </c>
      <c r="AZ97" s="36"/>
      <c r="BA97" s="32"/>
      <c r="BB97" s="8" t="s">
        <v>94</v>
      </c>
      <c r="BC97" s="43">
        <f>D97/D194*100</f>
        <v>100.98716683119446</v>
      </c>
      <c r="BD97" s="43">
        <f>E97/E194*100</f>
        <v>100.98716683119446</v>
      </c>
      <c r="BE97" s="43">
        <f>F97/F194*100</f>
        <v>98.293515358361773</v>
      </c>
      <c r="BF97" s="43">
        <f>G97/G194*100</f>
        <v>101.38728323699422</v>
      </c>
      <c r="BG97" s="43">
        <f>H97/H194*100</f>
        <v>80.425963488843806</v>
      </c>
      <c r="BH97" s="43">
        <f>I97/I194*100</f>
        <v>96.963123644251624</v>
      </c>
      <c r="BI97" s="43">
        <f>J97/J194*100</f>
        <v>99.72652689152234</v>
      </c>
      <c r="BJ97" s="43">
        <f>K97/K194*100</f>
        <v>127.74261603375527</v>
      </c>
      <c r="BK97" s="43">
        <f>L97/L194*100</f>
        <v>128.98395721925132</v>
      </c>
      <c r="BL97" s="43">
        <f>N97/N194*100</f>
        <v>101.39534883720931</v>
      </c>
      <c r="BM97" s="43">
        <f>O97/O194*100</f>
        <v>109.6774193548387</v>
      </c>
      <c r="BN97" s="43" t="e">
        <f>#REF!/#REF!*100</f>
        <v>#REF!</v>
      </c>
      <c r="BO97" s="43" t="e">
        <f>#REF!/#REF!*100</f>
        <v>#REF!</v>
      </c>
      <c r="BP97" s="43">
        <f>P97/P194*100</f>
        <v>99.032738095238088</v>
      </c>
      <c r="BQ97" s="43">
        <f>Q97/Q194*100</f>
        <v>105.1643192488263</v>
      </c>
      <c r="BR97" s="43">
        <f>R97/R194*100</f>
        <v>92.452830188679258</v>
      </c>
      <c r="BS97" s="43">
        <f>S97/S194*100</f>
        <v>99.546485260770964</v>
      </c>
      <c r="BT97" s="43">
        <f>T97/T194*100</f>
        <v>93.944099378881987</v>
      </c>
      <c r="BU97" s="43">
        <f>U97/U194*100</f>
        <v>95.841995841995839</v>
      </c>
      <c r="BV97" s="43">
        <f>V97/V194*100</f>
        <v>93.776824034334751</v>
      </c>
      <c r="BW97" s="43">
        <f>W97/W194*100</f>
        <v>97.283702213279682</v>
      </c>
      <c r="BX97" s="43">
        <f>X97/X194*100</f>
        <v>97.743589743589737</v>
      </c>
      <c r="BY97" s="43">
        <f>Y97/Y194*100</f>
        <v>98.647342995169069</v>
      </c>
      <c r="BZ97" s="43">
        <f>Z97/Z194*100</f>
        <v>88.900747065101385</v>
      </c>
      <c r="CA97" s="43">
        <f>AA97/AA194*100</f>
        <v>99.883585564610001</v>
      </c>
      <c r="CB97" s="43">
        <f>AB97/AB194*100</f>
        <v>99.393203883495147</v>
      </c>
      <c r="CC97" s="43">
        <f>AC97/AC194*100</f>
        <v>102.01005025125629</v>
      </c>
      <c r="CD97" s="43">
        <f>AD97/AD194*100</f>
        <v>92.53308128544424</v>
      </c>
      <c r="CE97" s="43">
        <f>AE97/AE194*100</f>
        <v>110.36339165545088</v>
      </c>
      <c r="CF97" s="43">
        <f>AF97/AF194*100</f>
        <v>101.38613861386139</v>
      </c>
      <c r="CG97" s="43">
        <f>AG97/AG194*100</f>
        <v>95.534506089309872</v>
      </c>
      <c r="CH97" s="43">
        <f>AH97/AH194*100</f>
        <v>97.932535364526657</v>
      </c>
      <c r="CI97" s="43">
        <f>AI97/AI194*100</f>
        <v>97.058823529411768</v>
      </c>
      <c r="CJ97" s="43">
        <f>AJ97/AJ194*100</f>
        <v>115.6469408224674</v>
      </c>
    </row>
    <row r="98" spans="1:88">
      <c r="A98" s="36"/>
      <c r="B98" s="32"/>
      <c r="C98" s="8" t="s">
        <v>95</v>
      </c>
      <c r="D98" s="10">
        <v>112.9</v>
      </c>
      <c r="E98" s="10">
        <v>112.9</v>
      </c>
      <c r="F98" s="10">
        <v>86.1</v>
      </c>
      <c r="G98" s="10">
        <v>86.4</v>
      </c>
      <c r="H98" s="10">
        <v>84.9</v>
      </c>
      <c r="I98" s="10">
        <v>97.9</v>
      </c>
      <c r="J98" s="10">
        <v>88.7</v>
      </c>
      <c r="K98" s="10">
        <v>107.9</v>
      </c>
      <c r="L98" s="10">
        <v>107.3</v>
      </c>
      <c r="M98" s="10">
        <v>123.1</v>
      </c>
      <c r="N98" s="10">
        <v>68.2</v>
      </c>
      <c r="O98" s="10">
        <v>96.8</v>
      </c>
      <c r="P98" s="10">
        <v>128.30000000000001</v>
      </c>
      <c r="Q98" s="10">
        <v>123.9</v>
      </c>
      <c r="R98" s="10">
        <v>133.30000000000001</v>
      </c>
      <c r="S98" s="10">
        <v>105.1</v>
      </c>
      <c r="T98" s="10">
        <v>218.5</v>
      </c>
      <c r="U98" s="10">
        <v>87.7</v>
      </c>
      <c r="V98" s="10">
        <v>264.39999999999998</v>
      </c>
      <c r="W98" s="10">
        <v>100.9</v>
      </c>
      <c r="X98" s="10">
        <v>98.1</v>
      </c>
      <c r="Y98" s="10">
        <v>110.6</v>
      </c>
      <c r="Z98" s="10">
        <v>94.8</v>
      </c>
      <c r="AA98" s="10">
        <v>90.1</v>
      </c>
      <c r="AB98" s="10">
        <v>95.5</v>
      </c>
      <c r="AC98" s="33">
        <v>71.099999999999994</v>
      </c>
      <c r="AD98" s="33">
        <v>102</v>
      </c>
      <c r="AE98" s="33">
        <v>74.599999999999994</v>
      </c>
      <c r="AF98" s="33">
        <v>100.8</v>
      </c>
      <c r="AG98" s="33">
        <v>75.7</v>
      </c>
      <c r="AH98" s="33">
        <v>82</v>
      </c>
      <c r="AI98" s="33">
        <v>81.2</v>
      </c>
      <c r="AJ98" s="33">
        <v>98.3</v>
      </c>
      <c r="AK98" s="36"/>
      <c r="AL98" s="32"/>
      <c r="AM98" s="8" t="s">
        <v>95</v>
      </c>
      <c r="AN98" s="10">
        <v>112.9</v>
      </c>
      <c r="AO98" s="10">
        <v>126.5</v>
      </c>
      <c r="AP98" s="38">
        <v>96.5</v>
      </c>
      <c r="AQ98" s="38">
        <v>93.3</v>
      </c>
      <c r="AR98" s="38">
        <v>104.9</v>
      </c>
      <c r="AS98" s="38">
        <v>167.3</v>
      </c>
      <c r="AT98" s="38">
        <v>98</v>
      </c>
      <c r="AU98" s="38">
        <v>186.2</v>
      </c>
      <c r="AV98" s="38">
        <v>99.9</v>
      </c>
      <c r="AW98" s="38">
        <v>101</v>
      </c>
      <c r="AX98" s="38">
        <v>78.3</v>
      </c>
      <c r="AZ98" s="36"/>
      <c r="BA98" s="32"/>
      <c r="BB98" s="8" t="s">
        <v>95</v>
      </c>
      <c r="BC98" s="43">
        <f>D98/D195*100</f>
        <v>99.296394019349165</v>
      </c>
      <c r="BD98" s="43">
        <f>E98/E195*100</f>
        <v>99.296394019349165</v>
      </c>
      <c r="BE98" s="43">
        <f>F98/F195*100</f>
        <v>98.512585812356974</v>
      </c>
      <c r="BF98" s="43">
        <f>G98/G195*100</f>
        <v>98.181818181818187</v>
      </c>
      <c r="BG98" s="43">
        <f>H98/H195*100</f>
        <v>98.606271777003499</v>
      </c>
      <c r="BH98" s="43">
        <f>I98/I195*100</f>
        <v>107.58241758241758</v>
      </c>
      <c r="BI98" s="43">
        <f>J98/J195*100</f>
        <v>97.365532381997809</v>
      </c>
      <c r="BJ98" s="43">
        <f>K98/K195*100</f>
        <v>89.395194697597347</v>
      </c>
      <c r="BK98" s="43">
        <f>L98/L195*100</f>
        <v>88.824503311258269</v>
      </c>
      <c r="BL98" s="43">
        <f>N98/N195*100</f>
        <v>104.60122699386503</v>
      </c>
      <c r="BM98" s="43">
        <f>O98/O195*100</f>
        <v>90.89201877934272</v>
      </c>
      <c r="BN98" s="43" t="e">
        <f>#REF!/#REF!*100</f>
        <v>#REF!</v>
      </c>
      <c r="BO98" s="43" t="e">
        <f>#REF!/#REF!*100</f>
        <v>#REF!</v>
      </c>
      <c r="BP98" s="43">
        <f>P98/P195*100</f>
        <v>104.1396103896104</v>
      </c>
      <c r="BQ98" s="43">
        <f>Q98/Q195*100</f>
        <v>112.5340599455041</v>
      </c>
      <c r="BR98" s="43">
        <f>R98/R195*100</f>
        <v>93.873239436619727</v>
      </c>
      <c r="BS98" s="43">
        <f>S98/S195*100</f>
        <v>105.2052052052052</v>
      </c>
      <c r="BT98" s="43">
        <f>T98/T195*100</f>
        <v>101.29809921186835</v>
      </c>
      <c r="BU98" s="43">
        <f>U98/U195*100</f>
        <v>105.79010856453559</v>
      </c>
      <c r="BV98" s="43">
        <f>V98/V195*100</f>
        <v>100.07570022710068</v>
      </c>
      <c r="BW98" s="43">
        <f>W98/W195*100</f>
        <v>107.11252653927814</v>
      </c>
      <c r="BX98" s="43">
        <f>X98/X195*100</f>
        <v>103.37197049525815</v>
      </c>
      <c r="BY98" s="43">
        <f>Y98/Y195*100</f>
        <v>100.82041932543299</v>
      </c>
      <c r="BZ98" s="43">
        <f>Z98/Z195*100</f>
        <v>105.56792873051224</v>
      </c>
      <c r="CA98" s="43">
        <f>AA98/AA195*100</f>
        <v>104.16184971098265</v>
      </c>
      <c r="CB98" s="43">
        <f>AB98/AB195*100</f>
        <v>106.4659977703456</v>
      </c>
      <c r="CC98" s="43">
        <f>AC98/AC195*100</f>
        <v>102.89435600578871</v>
      </c>
      <c r="CD98" s="43">
        <f>AD98/AD195*100</f>
        <v>109.32475884244373</v>
      </c>
      <c r="CE98" s="43">
        <f>AE98/AE195*100</f>
        <v>101.35869565217391</v>
      </c>
      <c r="CF98" s="43">
        <f>AF98/AF195*100</f>
        <v>105.66037735849056</v>
      </c>
      <c r="CG98" s="43">
        <f>AG98/AG195*100</f>
        <v>100.26490066225166</v>
      </c>
      <c r="CH98" s="43">
        <f>AH98/AH195*100</f>
        <v>108.17941952506595</v>
      </c>
      <c r="CI98" s="43">
        <f>AI98/AI195*100</f>
        <v>103.30788804071247</v>
      </c>
      <c r="CJ98" s="43">
        <f>AJ98/AJ195*100</f>
        <v>90.599078341013822</v>
      </c>
    </row>
    <row r="99" spans="1:88">
      <c r="A99" s="36"/>
      <c r="B99" s="32"/>
      <c r="C99" s="8" t="s">
        <v>96</v>
      </c>
      <c r="D99" s="10">
        <v>101.2</v>
      </c>
      <c r="E99" s="10">
        <v>101.2</v>
      </c>
      <c r="F99" s="10">
        <v>88.3</v>
      </c>
      <c r="G99" s="10">
        <v>89.3</v>
      </c>
      <c r="H99" s="10">
        <v>82.8</v>
      </c>
      <c r="I99" s="10">
        <v>96.8</v>
      </c>
      <c r="J99" s="10">
        <v>67.099999999999994</v>
      </c>
      <c r="K99" s="10">
        <v>117.3</v>
      </c>
      <c r="L99" s="10">
        <v>116.9</v>
      </c>
      <c r="M99" s="10">
        <v>127.3</v>
      </c>
      <c r="N99" s="10">
        <v>67.2</v>
      </c>
      <c r="O99" s="10">
        <v>79.3</v>
      </c>
      <c r="P99" s="10">
        <v>124.2</v>
      </c>
      <c r="Q99" s="10">
        <v>120</v>
      </c>
      <c r="R99" s="10">
        <v>129</v>
      </c>
      <c r="S99" s="10">
        <v>100.5</v>
      </c>
      <c r="T99" s="10">
        <v>154.1</v>
      </c>
      <c r="U99" s="10">
        <v>71</v>
      </c>
      <c r="V99" s="10">
        <v>183.2</v>
      </c>
      <c r="W99" s="10">
        <v>87</v>
      </c>
      <c r="X99" s="10">
        <v>96</v>
      </c>
      <c r="Y99" s="10">
        <v>110</v>
      </c>
      <c r="Z99" s="10">
        <v>99.2</v>
      </c>
      <c r="AA99" s="10">
        <v>89.3</v>
      </c>
      <c r="AB99" s="10">
        <v>96.1</v>
      </c>
      <c r="AC99" s="33">
        <v>81.2</v>
      </c>
      <c r="AD99" s="33">
        <v>98.7</v>
      </c>
      <c r="AE99" s="33">
        <v>73.2</v>
      </c>
      <c r="AF99" s="33">
        <v>97.1</v>
      </c>
      <c r="AG99" s="33">
        <v>75</v>
      </c>
      <c r="AH99" s="33">
        <v>80.099999999999994</v>
      </c>
      <c r="AI99" s="33">
        <v>81</v>
      </c>
      <c r="AJ99" s="33">
        <v>92.1</v>
      </c>
      <c r="AK99" s="36"/>
      <c r="AL99" s="32"/>
      <c r="AM99" s="8" t="s">
        <v>96</v>
      </c>
      <c r="AN99" s="10">
        <v>101.2</v>
      </c>
      <c r="AO99" s="10">
        <v>106.2</v>
      </c>
      <c r="AP99" s="38">
        <v>84.6</v>
      </c>
      <c r="AQ99" s="38">
        <v>79</v>
      </c>
      <c r="AR99" s="38">
        <v>99</v>
      </c>
      <c r="AS99" s="38">
        <v>135.6</v>
      </c>
      <c r="AT99" s="38">
        <v>98.1</v>
      </c>
      <c r="AU99" s="38">
        <v>145.80000000000001</v>
      </c>
      <c r="AV99" s="38">
        <v>96.6</v>
      </c>
      <c r="AW99" s="38">
        <v>97.6</v>
      </c>
      <c r="AX99" s="38">
        <v>74.5</v>
      </c>
      <c r="AZ99" s="36"/>
      <c r="BA99" s="32"/>
      <c r="BB99" s="8" t="s">
        <v>96</v>
      </c>
      <c r="BC99" s="43">
        <f>D99/D196*100</f>
        <v>100.39682539682539</v>
      </c>
      <c r="BD99" s="43">
        <f>E99/E196*100</f>
        <v>100.39682539682539</v>
      </c>
      <c r="BE99" s="43">
        <f>F99/F196*100</f>
        <v>101.61104718066743</v>
      </c>
      <c r="BF99" s="43">
        <f>G99/G196*100</f>
        <v>100.56306306306307</v>
      </c>
      <c r="BG99" s="43">
        <f>H99/H196*100</f>
        <v>106.70103092783505</v>
      </c>
      <c r="BH99" s="43">
        <f>I99/I196*100</f>
        <v>106.6079295154185</v>
      </c>
      <c r="BI99" s="43">
        <f>J99/J196*100</f>
        <v>94.908062234794897</v>
      </c>
      <c r="BJ99" s="43">
        <f>K99/K196*100</f>
        <v>91.000775795190066</v>
      </c>
      <c r="BK99" s="43">
        <f>L99/L196*100</f>
        <v>90.831390831390848</v>
      </c>
      <c r="BL99" s="43">
        <f>N99/N196*100</f>
        <v>100.29850746268659</v>
      </c>
      <c r="BM99" s="43">
        <f>O99/O196*100</f>
        <v>95.542168674698786</v>
      </c>
      <c r="BN99" s="43" t="e">
        <f>#REF!/#REF!*100</f>
        <v>#REF!</v>
      </c>
      <c r="BO99" s="43" t="e">
        <f>#REF!/#REF!*100</f>
        <v>#REF!</v>
      </c>
      <c r="BP99" s="43">
        <f>P99/P196*100</f>
        <v>105.34351145038168</v>
      </c>
      <c r="BQ99" s="43">
        <f>Q99/Q196*100</f>
        <v>110.39558417663294</v>
      </c>
      <c r="BR99" s="43">
        <f>R99/R196*100</f>
        <v>103.44827586206897</v>
      </c>
      <c r="BS99" s="43">
        <f>S99/S196*100</f>
        <v>104.25311203319501</v>
      </c>
      <c r="BT99" s="43">
        <f>T99/T196*100</f>
        <v>94.078144078144064</v>
      </c>
      <c r="BU99" s="43">
        <f>U99/U196*100</f>
        <v>81.235697940503428</v>
      </c>
      <c r="BV99" s="43">
        <f>V99/V196*100</f>
        <v>98.4416980118216</v>
      </c>
      <c r="BW99" s="43">
        <f>W99/W196*100</f>
        <v>96.666666666666671</v>
      </c>
      <c r="BX99" s="43">
        <f>X99/X196*100</f>
        <v>105.37870472008781</v>
      </c>
      <c r="BY99" s="43">
        <f>Y99/Y196*100</f>
        <v>99.277978339350184</v>
      </c>
      <c r="BZ99" s="43">
        <f>Z99/Z196*100</f>
        <v>108.29694323144106</v>
      </c>
      <c r="CA99" s="43">
        <f>AA99/AA196*100</f>
        <v>102.29095074455898</v>
      </c>
      <c r="CB99" s="43">
        <f>AB99/AB196*100</f>
        <v>101.47835269271381</v>
      </c>
      <c r="CC99" s="43">
        <f>AC99/AC196*100</f>
        <v>103.70370370370372</v>
      </c>
      <c r="CD99" s="43">
        <f>AD99/AD196*100</f>
        <v>108.10514786418402</v>
      </c>
      <c r="CE99" s="43">
        <f>AE99/AE196*100</f>
        <v>103.68271954674222</v>
      </c>
      <c r="CF99" s="43">
        <f>AF99/AF196*100</f>
        <v>102.64270613107823</v>
      </c>
      <c r="CG99" s="43">
        <f>AG99/AG196*100</f>
        <v>98.039215686274503</v>
      </c>
      <c r="CH99" s="43">
        <f>AH99/AH196*100</f>
        <v>105.95238095238095</v>
      </c>
      <c r="CI99" s="43">
        <f>AI99/AI196*100</f>
        <v>104.65116279069765</v>
      </c>
      <c r="CJ99" s="43">
        <f>AJ99/AJ196*100</f>
        <v>92.1</v>
      </c>
    </row>
    <row r="100" spans="1:88">
      <c r="A100" s="36"/>
      <c r="B100" s="34"/>
      <c r="C100" s="15" t="s">
        <v>97</v>
      </c>
      <c r="D100" s="14">
        <v>105.5</v>
      </c>
      <c r="E100" s="14">
        <v>105.5</v>
      </c>
      <c r="F100" s="14">
        <v>85.2</v>
      </c>
      <c r="G100" s="14">
        <v>86.6</v>
      </c>
      <c r="H100" s="14">
        <v>77.599999999999994</v>
      </c>
      <c r="I100" s="14">
        <v>98.2</v>
      </c>
      <c r="J100" s="14">
        <v>89.6</v>
      </c>
      <c r="K100" s="14">
        <v>137.4</v>
      </c>
      <c r="L100" s="14">
        <v>138.19999999999999</v>
      </c>
      <c r="M100" s="14">
        <v>117.3</v>
      </c>
      <c r="N100" s="14">
        <v>62</v>
      </c>
      <c r="O100" s="14">
        <v>95.6</v>
      </c>
      <c r="P100" s="14">
        <v>143.69999999999999</v>
      </c>
      <c r="Q100" s="14">
        <v>115.2</v>
      </c>
      <c r="R100" s="14">
        <v>175.7</v>
      </c>
      <c r="S100" s="14">
        <v>99.3</v>
      </c>
      <c r="T100" s="14">
        <v>123.5</v>
      </c>
      <c r="U100" s="14">
        <v>94.2</v>
      </c>
      <c r="V100" s="14">
        <v>133.69999999999999</v>
      </c>
      <c r="W100" s="14">
        <v>90</v>
      </c>
      <c r="X100" s="14">
        <v>88</v>
      </c>
      <c r="Y100" s="14">
        <v>104.8</v>
      </c>
      <c r="Z100" s="14">
        <v>106.5</v>
      </c>
      <c r="AA100" s="14">
        <v>88.5</v>
      </c>
      <c r="AB100" s="14">
        <v>97.4</v>
      </c>
      <c r="AC100" s="33">
        <v>81.2</v>
      </c>
      <c r="AD100" s="33">
        <v>102.3</v>
      </c>
      <c r="AE100" s="33">
        <v>69.5</v>
      </c>
      <c r="AF100" s="33">
        <v>92.5</v>
      </c>
      <c r="AG100" s="33">
        <v>76.7</v>
      </c>
      <c r="AH100" s="33">
        <v>64.7</v>
      </c>
      <c r="AI100" s="35">
        <v>88.2</v>
      </c>
      <c r="AJ100" s="35">
        <v>113.4</v>
      </c>
      <c r="AK100" s="36"/>
      <c r="AL100" s="34"/>
      <c r="AM100" s="15" t="s">
        <v>97</v>
      </c>
      <c r="AN100" s="14">
        <v>105.5</v>
      </c>
      <c r="AO100" s="14">
        <v>107.5</v>
      </c>
      <c r="AP100" s="40">
        <v>99.2</v>
      </c>
      <c r="AQ100" s="40">
        <v>99.8</v>
      </c>
      <c r="AR100" s="40">
        <v>97.7</v>
      </c>
      <c r="AS100" s="40">
        <v>118.7</v>
      </c>
      <c r="AT100" s="40">
        <v>95</v>
      </c>
      <c r="AU100" s="40">
        <v>125.2</v>
      </c>
      <c r="AV100" s="40">
        <v>103.5</v>
      </c>
      <c r="AW100" s="40">
        <v>105</v>
      </c>
      <c r="AX100" s="40">
        <v>73</v>
      </c>
      <c r="AZ100" s="49"/>
      <c r="BA100" s="34"/>
      <c r="BB100" s="15" t="s">
        <v>97</v>
      </c>
      <c r="BC100" s="42">
        <f>D100/D197*100</f>
        <v>105.28942115768463</v>
      </c>
      <c r="BD100" s="42">
        <f>E100/E197*100</f>
        <v>105.28942115768463</v>
      </c>
      <c r="BE100" s="42">
        <f>F100/F197*100</f>
        <v>101.54946364719903</v>
      </c>
      <c r="BF100" s="42">
        <f>G100/G197*100</f>
        <v>100.58072009291521</v>
      </c>
      <c r="BG100" s="42">
        <f>H100/H197*100</f>
        <v>105.14905149051489</v>
      </c>
      <c r="BH100" s="42">
        <f>I100/I197*100</f>
        <v>106.97167755991286</v>
      </c>
      <c r="BI100" s="42">
        <f>J100/J197*100</f>
        <v>98.787210584343981</v>
      </c>
      <c r="BJ100" s="42">
        <f>K100/K197*100</f>
        <v>109.48207171314741</v>
      </c>
      <c r="BK100" s="42">
        <f>L100/L197*100</f>
        <v>109.50871632329635</v>
      </c>
      <c r="BL100" s="42">
        <f>N100/N197*100</f>
        <v>94.656488549618317</v>
      </c>
      <c r="BM100" s="42">
        <f>O100/O197*100</f>
        <v>106.69642857142858</v>
      </c>
      <c r="BN100" s="42" t="e">
        <f>#REF!/#REF!*100</f>
        <v>#REF!</v>
      </c>
      <c r="BO100" s="42" t="e">
        <f>#REF!/#REF!*100</f>
        <v>#REF!</v>
      </c>
      <c r="BP100" s="42">
        <f>P100/P197*100</f>
        <v>108.04511278195488</v>
      </c>
      <c r="BQ100" s="42">
        <f>Q100/Q197*100</f>
        <v>106.76552363299352</v>
      </c>
      <c r="BR100" s="42">
        <f>R100/R197*100</f>
        <v>110.85173501577286</v>
      </c>
      <c r="BS100" s="42">
        <f>S100/S197*100</f>
        <v>100.40444893832152</v>
      </c>
      <c r="BT100" s="42">
        <f>T100/T197*100</f>
        <v>102.06611570247934</v>
      </c>
      <c r="BU100" s="42">
        <f>U100/U197*100</f>
        <v>105.72390572390573</v>
      </c>
      <c r="BV100" s="42">
        <f>V100/V197*100</f>
        <v>101.05820105820105</v>
      </c>
      <c r="BW100" s="42">
        <f>W100/W197*100</f>
        <v>96.982758620689651</v>
      </c>
      <c r="BX100" s="42">
        <f>X100/X197*100</f>
        <v>98.765432098765444</v>
      </c>
      <c r="BY100" s="42">
        <f>Y100/Y197*100</f>
        <v>103.14960629921259</v>
      </c>
      <c r="BZ100" s="42">
        <f>Z100/Z197*100</f>
        <v>117.5496688741722</v>
      </c>
      <c r="CA100" s="42">
        <f>AA100/AA197*100</f>
        <v>101.14285714285714</v>
      </c>
      <c r="CB100" s="42">
        <f>AB100/AB197*100</f>
        <v>101.24740124740126</v>
      </c>
      <c r="CC100" s="42">
        <f>AC100/AC197*100</f>
        <v>105.18134715025906</v>
      </c>
      <c r="CD100" s="42">
        <f>AD100/AD197*100</f>
        <v>110.35598705501617</v>
      </c>
      <c r="CE100" s="42">
        <f>AE100/AE197*100</f>
        <v>104.19790104947526</v>
      </c>
      <c r="CF100" s="42">
        <f>AF100/AF197*100</f>
        <v>96.454640250260681</v>
      </c>
      <c r="CG100" s="42">
        <f>AG100/AG197*100</f>
        <v>104.21195652173914</v>
      </c>
      <c r="CH100" s="42">
        <f>AH100/AH197*100</f>
        <v>112.71777003484323</v>
      </c>
      <c r="CI100" s="42">
        <f>AI100/AI197*100</f>
        <v>102.4390243902439</v>
      </c>
      <c r="CJ100" s="42">
        <f>AJ100/AJ197*100</f>
        <v>102.62443438914029</v>
      </c>
    </row>
    <row r="101" spans="1:88">
      <c r="A101" s="8"/>
      <c r="B101" s="28" t="s">
        <v>337</v>
      </c>
      <c r="C101" s="22" t="s">
        <v>84</v>
      </c>
      <c r="D101" s="10">
        <v>97.2</v>
      </c>
      <c r="E101" s="10">
        <v>97.2</v>
      </c>
      <c r="F101" s="10">
        <v>82.1</v>
      </c>
      <c r="G101" s="10">
        <v>84.3</v>
      </c>
      <c r="H101" s="10">
        <v>70.7</v>
      </c>
      <c r="I101" s="10">
        <v>94.8</v>
      </c>
      <c r="J101" s="10">
        <v>90.7</v>
      </c>
      <c r="K101" s="10">
        <v>113.2</v>
      </c>
      <c r="L101" s="10">
        <v>113</v>
      </c>
      <c r="M101" s="10">
        <v>116.8</v>
      </c>
      <c r="N101" s="10">
        <v>69.099999999999994</v>
      </c>
      <c r="O101" s="10">
        <v>81.400000000000006</v>
      </c>
      <c r="P101" s="10">
        <v>143.1</v>
      </c>
      <c r="Q101" s="10">
        <v>117.3</v>
      </c>
      <c r="R101" s="10">
        <v>172.1</v>
      </c>
      <c r="S101" s="10">
        <v>99.2</v>
      </c>
      <c r="T101" s="10">
        <v>116.3</v>
      </c>
      <c r="U101" s="10">
        <v>99.4</v>
      </c>
      <c r="V101" s="10">
        <v>122.2</v>
      </c>
      <c r="W101" s="10">
        <v>97.8</v>
      </c>
      <c r="X101" s="10">
        <v>102.5</v>
      </c>
      <c r="Y101" s="10">
        <v>101.2</v>
      </c>
      <c r="Z101" s="10">
        <v>77.900000000000006</v>
      </c>
      <c r="AA101" s="10">
        <v>81.3</v>
      </c>
      <c r="AB101" s="10">
        <v>90.1</v>
      </c>
      <c r="AC101" s="30">
        <v>60.9</v>
      </c>
      <c r="AD101" s="30">
        <v>89.2</v>
      </c>
      <c r="AE101" s="30">
        <v>65.8</v>
      </c>
      <c r="AF101" s="30">
        <v>85.7</v>
      </c>
      <c r="AG101" s="30">
        <v>70.3</v>
      </c>
      <c r="AH101" s="30">
        <v>83.9</v>
      </c>
      <c r="AI101" s="30">
        <v>78.3</v>
      </c>
      <c r="AJ101" s="30">
        <v>101.9</v>
      </c>
      <c r="AK101" s="8"/>
      <c r="AL101" s="28" t="s">
        <v>337</v>
      </c>
      <c r="AM101" s="22" t="s">
        <v>84</v>
      </c>
      <c r="AN101" s="10">
        <v>97.2</v>
      </c>
      <c r="AO101" s="29">
        <v>93.8</v>
      </c>
      <c r="AP101" s="41">
        <v>89.5</v>
      </c>
      <c r="AQ101" s="41">
        <v>85.8</v>
      </c>
      <c r="AR101" s="41">
        <v>99.1</v>
      </c>
      <c r="AS101" s="41">
        <v>99.7</v>
      </c>
      <c r="AT101" s="41">
        <v>89.8</v>
      </c>
      <c r="AU101" s="41">
        <v>102.4</v>
      </c>
      <c r="AV101" s="41">
        <v>100.3</v>
      </c>
      <c r="AW101" s="41">
        <v>100.5</v>
      </c>
      <c r="AX101" s="41">
        <v>97.6</v>
      </c>
    </row>
    <row r="102" spans="1:88">
      <c r="A102" s="8"/>
      <c r="B102" s="32"/>
      <c r="C102" s="8" t="s">
        <v>86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33"/>
      <c r="AD102" s="33"/>
      <c r="AE102" s="33"/>
      <c r="AF102" s="33"/>
      <c r="AG102" s="33"/>
      <c r="AH102" s="33"/>
      <c r="AI102" s="33"/>
      <c r="AJ102" s="33"/>
      <c r="AK102" s="8"/>
      <c r="AL102" s="32"/>
      <c r="AM102" s="8" t="s">
        <v>86</v>
      </c>
      <c r="AN102" s="10"/>
      <c r="AO102" s="10"/>
      <c r="AP102" s="38"/>
      <c r="AQ102" s="38"/>
      <c r="AR102" s="38"/>
      <c r="AS102" s="38"/>
      <c r="AT102" s="38"/>
      <c r="AU102" s="38"/>
      <c r="AV102" s="38"/>
      <c r="AW102" s="38"/>
      <c r="AX102" s="38"/>
    </row>
    <row r="103" spans="1:88">
      <c r="A103" s="8"/>
      <c r="B103" s="32"/>
      <c r="C103" s="8" t="s">
        <v>88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33"/>
      <c r="AD103" s="33"/>
      <c r="AE103" s="33"/>
      <c r="AF103" s="33"/>
      <c r="AG103" s="33"/>
      <c r="AH103" s="33"/>
      <c r="AI103" s="33"/>
      <c r="AJ103" s="33"/>
      <c r="AK103" s="8"/>
      <c r="AL103" s="32"/>
      <c r="AM103" s="8" t="s">
        <v>88</v>
      </c>
      <c r="AN103" s="10"/>
      <c r="AO103" s="10"/>
      <c r="AP103" s="38"/>
      <c r="AQ103" s="38"/>
      <c r="AR103" s="38"/>
      <c r="AS103" s="38"/>
      <c r="AT103" s="38"/>
      <c r="AU103" s="38"/>
      <c r="AV103" s="38"/>
      <c r="AW103" s="38"/>
      <c r="AX103" s="38"/>
    </row>
    <row r="104" spans="1:88">
      <c r="A104" s="8"/>
      <c r="B104" s="32"/>
      <c r="C104" s="8" t="s">
        <v>89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33"/>
      <c r="AD104" s="33"/>
      <c r="AE104" s="33"/>
      <c r="AF104" s="33"/>
      <c r="AG104" s="33"/>
      <c r="AH104" s="33"/>
      <c r="AI104" s="33"/>
      <c r="AJ104" s="33"/>
      <c r="AK104" s="8"/>
      <c r="AL104" s="32"/>
      <c r="AM104" s="8" t="s">
        <v>89</v>
      </c>
      <c r="AN104" s="10"/>
      <c r="AO104" s="10"/>
      <c r="AP104" s="38"/>
      <c r="AQ104" s="38"/>
      <c r="AR104" s="38"/>
      <c r="AS104" s="38"/>
      <c r="AT104" s="38"/>
      <c r="AU104" s="38"/>
      <c r="AV104" s="38"/>
      <c r="AW104" s="38"/>
      <c r="AX104" s="38"/>
    </row>
    <row r="105" spans="1:88">
      <c r="A105" s="8"/>
      <c r="B105" s="32"/>
      <c r="C105" s="8" t="s">
        <v>90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33"/>
      <c r="AD105" s="33"/>
      <c r="AE105" s="33"/>
      <c r="AF105" s="33"/>
      <c r="AG105" s="33"/>
      <c r="AH105" s="33"/>
      <c r="AI105" s="33"/>
      <c r="AJ105" s="33"/>
      <c r="AK105" s="8"/>
      <c r="AL105" s="32"/>
      <c r="AM105" s="8" t="s">
        <v>90</v>
      </c>
      <c r="AN105" s="10"/>
      <c r="AO105" s="10"/>
      <c r="AP105" s="38"/>
      <c r="AQ105" s="38"/>
      <c r="AR105" s="38"/>
      <c r="AS105" s="38"/>
      <c r="AT105" s="38"/>
      <c r="AU105" s="38"/>
      <c r="AV105" s="38"/>
      <c r="AW105" s="38"/>
      <c r="AX105" s="38"/>
    </row>
    <row r="106" spans="1:88">
      <c r="A106" s="8"/>
      <c r="B106" s="32"/>
      <c r="C106" s="8" t="s">
        <v>91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33"/>
      <c r="AD106" s="33"/>
      <c r="AE106" s="33"/>
      <c r="AF106" s="33"/>
      <c r="AG106" s="33"/>
      <c r="AH106" s="33"/>
      <c r="AI106" s="33"/>
      <c r="AJ106" s="33"/>
      <c r="AK106" s="8"/>
      <c r="AL106" s="32"/>
      <c r="AM106" s="8" t="s">
        <v>91</v>
      </c>
      <c r="AN106" s="10"/>
      <c r="AO106" s="10"/>
      <c r="AP106" s="38"/>
      <c r="AQ106" s="38"/>
      <c r="AR106" s="38"/>
      <c r="AS106" s="38"/>
      <c r="AT106" s="38"/>
      <c r="AU106" s="38"/>
      <c r="AV106" s="38"/>
      <c r="AW106" s="38"/>
      <c r="AX106" s="38"/>
    </row>
    <row r="107" spans="1:88">
      <c r="A107" s="8"/>
      <c r="B107" s="32"/>
      <c r="C107" s="8" t="s">
        <v>92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33"/>
      <c r="AD107" s="33"/>
      <c r="AE107" s="33"/>
      <c r="AF107" s="33"/>
      <c r="AG107" s="33"/>
      <c r="AH107" s="33"/>
      <c r="AI107" s="33"/>
      <c r="AJ107" s="33"/>
      <c r="AK107" s="8"/>
      <c r="AL107" s="32"/>
      <c r="AM107" s="8" t="s">
        <v>92</v>
      </c>
      <c r="AN107" s="10"/>
      <c r="AO107" s="10"/>
      <c r="AP107" s="38"/>
      <c r="AQ107" s="38"/>
      <c r="AR107" s="38"/>
      <c r="AS107" s="38"/>
      <c r="AT107" s="38"/>
      <c r="AU107" s="38"/>
      <c r="AV107" s="38"/>
      <c r="AW107" s="38"/>
      <c r="AX107" s="38"/>
    </row>
    <row r="108" spans="1:88">
      <c r="A108" s="8"/>
      <c r="B108" s="32"/>
      <c r="C108" s="8" t="s">
        <v>93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33"/>
      <c r="AD108" s="33"/>
      <c r="AE108" s="33"/>
      <c r="AF108" s="33"/>
      <c r="AG108" s="33"/>
      <c r="AH108" s="33"/>
      <c r="AI108" s="33"/>
      <c r="AJ108" s="33"/>
      <c r="AK108" s="8"/>
      <c r="AL108" s="32"/>
      <c r="AM108" s="8" t="s">
        <v>93</v>
      </c>
      <c r="AN108" s="10"/>
      <c r="AO108" s="10"/>
      <c r="AP108" s="38"/>
      <c r="AQ108" s="38"/>
      <c r="AR108" s="38"/>
      <c r="AS108" s="38"/>
      <c r="AT108" s="38"/>
      <c r="AU108" s="38"/>
      <c r="AV108" s="38"/>
      <c r="AW108" s="38"/>
      <c r="AX108" s="38"/>
    </row>
    <row r="109" spans="1:88">
      <c r="A109" s="8"/>
      <c r="B109" s="32"/>
      <c r="C109" s="8" t="s">
        <v>94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33"/>
      <c r="AD109" s="33"/>
      <c r="AE109" s="33"/>
      <c r="AF109" s="33"/>
      <c r="AG109" s="33"/>
      <c r="AH109" s="33"/>
      <c r="AI109" s="33"/>
      <c r="AJ109" s="33"/>
      <c r="AK109" s="8"/>
      <c r="AL109" s="32"/>
      <c r="AM109" s="8" t="s">
        <v>94</v>
      </c>
      <c r="AN109" s="10"/>
      <c r="AO109" s="10"/>
      <c r="AP109" s="38"/>
      <c r="AQ109" s="38"/>
      <c r="AR109" s="38"/>
      <c r="AS109" s="38"/>
      <c r="AT109" s="38"/>
      <c r="AU109" s="38"/>
      <c r="AV109" s="38"/>
      <c r="AW109" s="38"/>
      <c r="AX109" s="38"/>
    </row>
    <row r="110" spans="1:88">
      <c r="A110" s="8"/>
      <c r="B110" s="32"/>
      <c r="C110" s="8" t="s">
        <v>95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33"/>
      <c r="AD110" s="33"/>
      <c r="AE110" s="33"/>
      <c r="AF110" s="33"/>
      <c r="AG110" s="33"/>
      <c r="AH110" s="33"/>
      <c r="AI110" s="33"/>
      <c r="AJ110" s="33"/>
      <c r="AK110" s="8"/>
      <c r="AL110" s="32"/>
      <c r="AM110" s="8" t="s">
        <v>95</v>
      </c>
      <c r="AN110" s="10"/>
      <c r="AO110" s="10"/>
      <c r="AP110" s="38"/>
      <c r="AQ110" s="38"/>
      <c r="AR110" s="38"/>
      <c r="AS110" s="38"/>
      <c r="AT110" s="38"/>
      <c r="AU110" s="38"/>
      <c r="AV110" s="38"/>
      <c r="AW110" s="38"/>
      <c r="AX110" s="38"/>
    </row>
    <row r="111" spans="1:88">
      <c r="A111" s="8"/>
      <c r="B111" s="32"/>
      <c r="C111" s="8" t="s">
        <v>96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33"/>
      <c r="AD111" s="33"/>
      <c r="AE111" s="33"/>
      <c r="AF111" s="33"/>
      <c r="AG111" s="33"/>
      <c r="AH111" s="33"/>
      <c r="AI111" s="33"/>
      <c r="AJ111" s="33"/>
      <c r="AK111" s="8"/>
      <c r="AL111" s="32"/>
      <c r="AM111" s="8" t="s">
        <v>96</v>
      </c>
      <c r="AN111" s="10"/>
      <c r="AO111" s="10"/>
      <c r="AP111" s="38"/>
      <c r="AQ111" s="38"/>
      <c r="AR111" s="38"/>
      <c r="AS111" s="38"/>
      <c r="AT111" s="38"/>
      <c r="AU111" s="38"/>
      <c r="AV111" s="38"/>
      <c r="AW111" s="38"/>
      <c r="AX111" s="38"/>
    </row>
    <row r="112" spans="1:88">
      <c r="A112" s="8"/>
      <c r="B112" s="34"/>
      <c r="C112" s="15" t="s">
        <v>97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35"/>
      <c r="AD112" s="35"/>
      <c r="AE112" s="35"/>
      <c r="AF112" s="35"/>
      <c r="AG112" s="35"/>
      <c r="AH112" s="35"/>
      <c r="AI112" s="35"/>
      <c r="AJ112" s="35"/>
      <c r="AK112" s="8"/>
      <c r="AL112" s="34"/>
      <c r="AM112" s="15" t="s">
        <v>97</v>
      </c>
      <c r="AN112" s="14"/>
      <c r="AO112" s="14"/>
      <c r="AP112" s="40"/>
      <c r="AQ112" s="40"/>
      <c r="AR112" s="40"/>
      <c r="AS112" s="40"/>
      <c r="AT112" s="40"/>
      <c r="AU112" s="40"/>
      <c r="AV112" s="40"/>
      <c r="AW112" s="40"/>
      <c r="AX112" s="40"/>
    </row>
    <row r="113" spans="1:50">
      <c r="A113" s="15"/>
      <c r="B113" s="34"/>
      <c r="C113" s="15"/>
      <c r="D113" s="42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35"/>
      <c r="AD113" s="35"/>
      <c r="AE113" s="35"/>
      <c r="AF113" s="35"/>
      <c r="AG113" s="35"/>
      <c r="AH113" s="35"/>
      <c r="AI113" s="35"/>
      <c r="AJ113" s="35"/>
      <c r="AK113" s="8"/>
      <c r="AL113" s="34"/>
      <c r="AM113" s="15"/>
      <c r="AN113" s="14"/>
      <c r="AO113" s="14"/>
      <c r="AP113" s="40"/>
      <c r="AQ113" s="40"/>
      <c r="AR113" s="40"/>
      <c r="AS113" s="40"/>
      <c r="AT113" s="40"/>
      <c r="AU113" s="40"/>
      <c r="AV113" s="40"/>
      <c r="AW113" s="40"/>
      <c r="AX113" s="40"/>
    </row>
    <row r="114" spans="1:50">
      <c r="A114" s="8" t="s">
        <v>115</v>
      </c>
      <c r="B114" s="9" t="s">
        <v>107</v>
      </c>
      <c r="C114" s="8" t="s">
        <v>84</v>
      </c>
      <c r="D114" s="53">
        <v>96.3</v>
      </c>
      <c r="E114" s="53">
        <v>96.3</v>
      </c>
      <c r="F114" s="53">
        <v>96.3</v>
      </c>
      <c r="G114" s="53">
        <v>92.9</v>
      </c>
      <c r="H114" s="53">
        <v>115.5</v>
      </c>
      <c r="I114" s="53">
        <v>100.7</v>
      </c>
      <c r="J114" s="53">
        <v>75</v>
      </c>
      <c r="K114" s="53">
        <v>102.4</v>
      </c>
      <c r="L114" s="53">
        <v>103.7</v>
      </c>
      <c r="M114" s="53">
        <v>76.599999999999994</v>
      </c>
      <c r="N114" s="53">
        <v>96.3</v>
      </c>
      <c r="O114" s="53">
        <v>95.2</v>
      </c>
      <c r="P114" s="53">
        <v>103.6</v>
      </c>
      <c r="Q114" s="53">
        <v>81.400000000000006</v>
      </c>
      <c r="R114" s="53">
        <v>135.6</v>
      </c>
      <c r="S114" s="53">
        <v>89.5</v>
      </c>
      <c r="T114" s="53">
        <v>85.6</v>
      </c>
      <c r="U114" s="53">
        <v>85.3</v>
      </c>
      <c r="V114" s="53">
        <v>92.3</v>
      </c>
      <c r="W114" s="53">
        <v>96.6</v>
      </c>
      <c r="X114" s="53">
        <v>99.2</v>
      </c>
      <c r="Y114" s="53">
        <v>106</v>
      </c>
      <c r="Z114" s="53">
        <v>98.2</v>
      </c>
      <c r="AA114" s="53">
        <v>110.7</v>
      </c>
      <c r="AB114" s="53">
        <v>101.1</v>
      </c>
      <c r="AC114" s="18">
        <v>215.8</v>
      </c>
      <c r="AD114" s="18">
        <v>78.5</v>
      </c>
      <c r="AE114" s="18">
        <v>142.6</v>
      </c>
      <c r="AF114" s="18">
        <v>114.8</v>
      </c>
      <c r="AG114" s="18">
        <v>90.4</v>
      </c>
      <c r="AH114" s="18">
        <v>106.9</v>
      </c>
      <c r="AI114" s="18">
        <v>82.8</v>
      </c>
      <c r="AJ114" s="18">
        <v>87.9</v>
      </c>
      <c r="AK114" s="8" t="s">
        <v>115</v>
      </c>
      <c r="AL114" s="9" t="s">
        <v>107</v>
      </c>
      <c r="AM114" s="8" t="s">
        <v>84</v>
      </c>
      <c r="AN114" s="19">
        <v>96.3</v>
      </c>
      <c r="AO114" s="53">
        <v>96</v>
      </c>
      <c r="AP114" s="53">
        <v>99.4</v>
      </c>
      <c r="AQ114" s="53">
        <v>98.9</v>
      </c>
      <c r="AR114" s="53">
        <v>99.3</v>
      </c>
      <c r="AS114" s="53">
        <v>89.3</v>
      </c>
      <c r="AT114" s="53">
        <v>87.1</v>
      </c>
      <c r="AU114" s="53">
        <v>90.5</v>
      </c>
      <c r="AV114" s="53">
        <v>97</v>
      </c>
      <c r="AW114" s="53">
        <v>96.3</v>
      </c>
      <c r="AX114" s="53">
        <v>115.1</v>
      </c>
    </row>
    <row r="115" spans="1:50">
      <c r="A115" s="8" t="s">
        <v>116</v>
      </c>
      <c r="B115" s="9"/>
      <c r="C115" s="8" t="s">
        <v>86</v>
      </c>
      <c r="D115" s="19">
        <v>96.1</v>
      </c>
      <c r="E115" s="19">
        <v>96.1</v>
      </c>
      <c r="F115" s="19">
        <v>97.7</v>
      </c>
      <c r="G115" s="19">
        <v>95</v>
      </c>
      <c r="H115" s="19">
        <v>112.9</v>
      </c>
      <c r="I115" s="19">
        <v>100.5</v>
      </c>
      <c r="J115" s="19">
        <v>80</v>
      </c>
      <c r="K115" s="19">
        <v>114.9</v>
      </c>
      <c r="L115" s="19">
        <v>116.7</v>
      </c>
      <c r="M115" s="19">
        <v>80.7</v>
      </c>
      <c r="N115" s="19">
        <v>96.4</v>
      </c>
      <c r="O115" s="19">
        <v>91.2</v>
      </c>
      <c r="P115" s="19">
        <v>97</v>
      </c>
      <c r="Q115" s="19">
        <v>87.7</v>
      </c>
      <c r="R115" s="19">
        <v>109</v>
      </c>
      <c r="S115" s="19">
        <v>94.6</v>
      </c>
      <c r="T115" s="19">
        <v>90.1</v>
      </c>
      <c r="U115" s="19">
        <v>90</v>
      </c>
      <c r="V115" s="19">
        <v>94.5</v>
      </c>
      <c r="W115" s="19">
        <v>103.5</v>
      </c>
      <c r="X115" s="19">
        <v>94</v>
      </c>
      <c r="Y115" s="19">
        <v>107</v>
      </c>
      <c r="Z115" s="19">
        <v>99.7</v>
      </c>
      <c r="AA115" s="19">
        <v>110.7</v>
      </c>
      <c r="AB115" s="19">
        <v>103.6</v>
      </c>
      <c r="AC115" s="19">
        <v>206.1</v>
      </c>
      <c r="AD115" s="19">
        <v>80.900000000000006</v>
      </c>
      <c r="AE115" s="19">
        <v>141.1</v>
      </c>
      <c r="AF115" s="19">
        <v>114.3</v>
      </c>
      <c r="AG115" s="19">
        <v>89.4</v>
      </c>
      <c r="AH115" s="19">
        <v>100</v>
      </c>
      <c r="AI115" s="19">
        <v>83.5</v>
      </c>
      <c r="AJ115" s="19">
        <v>96.5</v>
      </c>
      <c r="AK115" s="8" t="s">
        <v>116</v>
      </c>
      <c r="AL115" s="9"/>
      <c r="AM115" s="8" t="s">
        <v>86</v>
      </c>
      <c r="AN115" s="19">
        <v>96.1</v>
      </c>
      <c r="AO115" s="19">
        <v>92.2</v>
      </c>
      <c r="AP115" s="19">
        <v>90.1</v>
      </c>
      <c r="AQ115" s="19">
        <v>89.9</v>
      </c>
      <c r="AR115" s="19">
        <v>94.6</v>
      </c>
      <c r="AS115" s="19">
        <v>94.9</v>
      </c>
      <c r="AT115" s="19">
        <v>91.6</v>
      </c>
      <c r="AU115" s="19">
        <v>96.1</v>
      </c>
      <c r="AV115" s="19">
        <v>100.1</v>
      </c>
      <c r="AW115" s="19">
        <v>99.5</v>
      </c>
      <c r="AX115" s="19">
        <v>112.9</v>
      </c>
    </row>
    <row r="116" spans="1:50">
      <c r="A116" s="8" t="s">
        <v>117</v>
      </c>
      <c r="B116" s="9"/>
      <c r="C116" s="8" t="s">
        <v>88</v>
      </c>
      <c r="D116" s="19">
        <v>100.1</v>
      </c>
      <c r="E116" s="19">
        <v>100.1</v>
      </c>
      <c r="F116" s="19">
        <v>99.9</v>
      </c>
      <c r="G116" s="19">
        <v>97.3</v>
      </c>
      <c r="H116" s="19">
        <v>115.7</v>
      </c>
      <c r="I116" s="19">
        <v>98.4</v>
      </c>
      <c r="J116" s="19">
        <v>82.2</v>
      </c>
      <c r="K116" s="19">
        <v>129.4</v>
      </c>
      <c r="L116" s="19">
        <v>130.5</v>
      </c>
      <c r="M116" s="19">
        <v>87</v>
      </c>
      <c r="N116" s="19">
        <v>88.6</v>
      </c>
      <c r="O116" s="19">
        <v>99</v>
      </c>
      <c r="P116" s="19">
        <v>93.3</v>
      </c>
      <c r="Q116" s="19">
        <v>87.8</v>
      </c>
      <c r="R116" s="19">
        <v>94.8</v>
      </c>
      <c r="S116" s="19">
        <v>94</v>
      </c>
      <c r="T116" s="19">
        <v>103</v>
      </c>
      <c r="U116" s="19">
        <v>107.9</v>
      </c>
      <c r="V116" s="19">
        <v>101.3</v>
      </c>
      <c r="W116" s="19">
        <v>98.2</v>
      </c>
      <c r="X116" s="19">
        <v>100.7</v>
      </c>
      <c r="Y116" s="19">
        <v>101.2</v>
      </c>
      <c r="Z116" s="19">
        <v>98.4</v>
      </c>
      <c r="AA116" s="19">
        <v>112.4</v>
      </c>
      <c r="AB116" s="19">
        <v>101.6</v>
      </c>
      <c r="AC116" s="19">
        <v>234</v>
      </c>
      <c r="AD116" s="19">
        <v>90.2</v>
      </c>
      <c r="AE116" s="19">
        <v>147.69999999999999</v>
      </c>
      <c r="AF116" s="19">
        <v>116.9</v>
      </c>
      <c r="AG116" s="19">
        <v>87</v>
      </c>
      <c r="AH116" s="19">
        <v>98.3</v>
      </c>
      <c r="AI116" s="19">
        <v>77</v>
      </c>
      <c r="AJ116" s="19">
        <v>104.1</v>
      </c>
      <c r="AK116" s="8" t="s">
        <v>117</v>
      </c>
      <c r="AL116" s="9"/>
      <c r="AM116" s="8" t="s">
        <v>88</v>
      </c>
      <c r="AN116" s="19">
        <v>100.1</v>
      </c>
      <c r="AO116" s="19">
        <v>99.7</v>
      </c>
      <c r="AP116" s="19">
        <v>96.7</v>
      </c>
      <c r="AQ116" s="19">
        <v>96</v>
      </c>
      <c r="AR116" s="19">
        <v>97.7</v>
      </c>
      <c r="AS116" s="19">
        <v>103.2</v>
      </c>
      <c r="AT116" s="19">
        <v>94.2</v>
      </c>
      <c r="AU116" s="19">
        <v>104.3</v>
      </c>
      <c r="AV116" s="19">
        <v>103.1</v>
      </c>
      <c r="AW116" s="19">
        <v>102.6</v>
      </c>
      <c r="AX116" s="19">
        <v>113.2</v>
      </c>
    </row>
    <row r="117" spans="1:50">
      <c r="A117" s="8" t="s">
        <v>118</v>
      </c>
      <c r="B117" s="9"/>
      <c r="C117" s="8" t="s">
        <v>89</v>
      </c>
      <c r="D117" s="19">
        <v>97.5</v>
      </c>
      <c r="E117" s="19">
        <v>97.5</v>
      </c>
      <c r="F117" s="19">
        <v>104.9</v>
      </c>
      <c r="G117" s="19">
        <v>102.5</v>
      </c>
      <c r="H117" s="19">
        <v>112.9</v>
      </c>
      <c r="I117" s="19">
        <v>99.7</v>
      </c>
      <c r="J117" s="19">
        <v>84.4</v>
      </c>
      <c r="K117" s="19">
        <v>102.3</v>
      </c>
      <c r="L117" s="19">
        <v>102.9</v>
      </c>
      <c r="M117" s="19">
        <v>86.5</v>
      </c>
      <c r="N117" s="19">
        <v>96.4</v>
      </c>
      <c r="O117" s="19">
        <v>97</v>
      </c>
      <c r="P117" s="19">
        <v>83.9</v>
      </c>
      <c r="Q117" s="19">
        <v>94.4</v>
      </c>
      <c r="R117" s="19">
        <v>69.2</v>
      </c>
      <c r="S117" s="19">
        <v>97.5</v>
      </c>
      <c r="T117" s="19">
        <v>92.3</v>
      </c>
      <c r="U117" s="19">
        <v>93</v>
      </c>
      <c r="V117" s="19">
        <v>95.7</v>
      </c>
      <c r="W117" s="19">
        <v>105.2</v>
      </c>
      <c r="X117" s="19">
        <v>102.9</v>
      </c>
      <c r="Y117" s="19">
        <v>105.6</v>
      </c>
      <c r="Z117" s="19">
        <v>100.2</v>
      </c>
      <c r="AA117" s="19">
        <v>111</v>
      </c>
      <c r="AB117" s="19">
        <v>104.5</v>
      </c>
      <c r="AC117" s="19">
        <v>224.1</v>
      </c>
      <c r="AD117" s="19">
        <v>87.3</v>
      </c>
      <c r="AE117" s="19">
        <v>136.5</v>
      </c>
      <c r="AF117" s="19">
        <v>114.8</v>
      </c>
      <c r="AG117" s="19">
        <v>85.7</v>
      </c>
      <c r="AH117" s="19">
        <v>101</v>
      </c>
      <c r="AI117" s="19">
        <v>82.2</v>
      </c>
      <c r="AJ117" s="19">
        <v>92.5</v>
      </c>
      <c r="AK117" s="8" t="s">
        <v>118</v>
      </c>
      <c r="AL117" s="9"/>
      <c r="AM117" s="8" t="s">
        <v>89</v>
      </c>
      <c r="AN117" s="19">
        <v>97.5</v>
      </c>
      <c r="AO117" s="19">
        <v>96.9</v>
      </c>
      <c r="AP117" s="19">
        <v>95.9</v>
      </c>
      <c r="AQ117" s="19">
        <v>91.2</v>
      </c>
      <c r="AR117" s="19">
        <v>106.9</v>
      </c>
      <c r="AS117" s="19">
        <v>96.3</v>
      </c>
      <c r="AT117" s="19">
        <v>93.8</v>
      </c>
      <c r="AU117" s="19">
        <v>96.7</v>
      </c>
      <c r="AV117" s="19">
        <v>97.6</v>
      </c>
      <c r="AW117" s="19">
        <v>96.9</v>
      </c>
      <c r="AX117" s="19">
        <v>110.5</v>
      </c>
    </row>
    <row r="118" spans="1:50">
      <c r="A118" s="8" t="s">
        <v>119</v>
      </c>
      <c r="B118" s="9"/>
      <c r="C118" s="8" t="s">
        <v>90</v>
      </c>
      <c r="D118" s="19">
        <v>97.6</v>
      </c>
      <c r="E118" s="19">
        <v>97.6</v>
      </c>
      <c r="F118" s="19">
        <v>103</v>
      </c>
      <c r="G118" s="19">
        <v>102.5</v>
      </c>
      <c r="H118" s="19">
        <v>107.8</v>
      </c>
      <c r="I118" s="19">
        <v>100.2</v>
      </c>
      <c r="J118" s="19">
        <v>92.7</v>
      </c>
      <c r="K118" s="19">
        <v>109.2</v>
      </c>
      <c r="L118" s="19">
        <v>110.4</v>
      </c>
      <c r="M118" s="19">
        <v>80.5</v>
      </c>
      <c r="N118" s="19">
        <v>99.5</v>
      </c>
      <c r="O118" s="19">
        <v>94.5</v>
      </c>
      <c r="P118" s="19">
        <v>85.6</v>
      </c>
      <c r="Q118" s="19">
        <v>91.8</v>
      </c>
      <c r="R118" s="19">
        <v>79.3</v>
      </c>
      <c r="S118" s="19">
        <v>95.4</v>
      </c>
      <c r="T118" s="19">
        <v>90.4</v>
      </c>
      <c r="U118" s="19">
        <v>90.4</v>
      </c>
      <c r="V118" s="19">
        <v>93.9</v>
      </c>
      <c r="W118" s="19">
        <v>100.3</v>
      </c>
      <c r="X118" s="19">
        <v>102.2</v>
      </c>
      <c r="Y118" s="19">
        <v>106.8</v>
      </c>
      <c r="Z118" s="19">
        <v>104.2</v>
      </c>
      <c r="AA118" s="19">
        <v>104.7</v>
      </c>
      <c r="AB118" s="19">
        <v>103.3</v>
      </c>
      <c r="AC118" s="19">
        <v>205</v>
      </c>
      <c r="AD118" s="19">
        <v>76.3</v>
      </c>
      <c r="AE118" s="19">
        <v>140.19999999999999</v>
      </c>
      <c r="AF118" s="19">
        <v>99.5</v>
      </c>
      <c r="AG118" s="19">
        <v>83.1</v>
      </c>
      <c r="AH118" s="19">
        <v>112.2</v>
      </c>
      <c r="AI118" s="19">
        <v>71.400000000000006</v>
      </c>
      <c r="AJ118" s="19">
        <v>101.3</v>
      </c>
      <c r="AK118" s="8" t="s">
        <v>119</v>
      </c>
      <c r="AL118" s="9"/>
      <c r="AM118" s="8" t="s">
        <v>90</v>
      </c>
      <c r="AN118" s="19">
        <v>97.6</v>
      </c>
      <c r="AO118" s="19">
        <v>95</v>
      </c>
      <c r="AP118" s="19">
        <v>94.8</v>
      </c>
      <c r="AQ118" s="19">
        <v>92.7</v>
      </c>
      <c r="AR118" s="19">
        <v>100.5</v>
      </c>
      <c r="AS118" s="19">
        <v>96.9</v>
      </c>
      <c r="AT118" s="19">
        <v>94.9</v>
      </c>
      <c r="AU118" s="19">
        <v>97.9</v>
      </c>
      <c r="AV118" s="19">
        <v>100.1</v>
      </c>
      <c r="AW118" s="19">
        <v>99.5</v>
      </c>
      <c r="AX118" s="19">
        <v>110.5</v>
      </c>
    </row>
    <row r="119" spans="1:50">
      <c r="A119" s="8" t="s">
        <v>120</v>
      </c>
      <c r="B119" s="9"/>
      <c r="C119" s="8" t="s">
        <v>91</v>
      </c>
      <c r="D119" s="19">
        <v>97.8</v>
      </c>
      <c r="E119" s="19">
        <v>97.8</v>
      </c>
      <c r="F119" s="19">
        <v>97.3</v>
      </c>
      <c r="G119" s="19">
        <v>96.4</v>
      </c>
      <c r="H119" s="19">
        <v>103.5</v>
      </c>
      <c r="I119" s="19">
        <v>100.8</v>
      </c>
      <c r="J119" s="19">
        <v>95.8</v>
      </c>
      <c r="K119" s="19">
        <v>108.4</v>
      </c>
      <c r="L119" s="19">
        <v>109.5</v>
      </c>
      <c r="M119" s="19">
        <v>85.6</v>
      </c>
      <c r="N119" s="19">
        <v>98.8</v>
      </c>
      <c r="O119" s="19">
        <v>94.6</v>
      </c>
      <c r="P119" s="19">
        <v>87.8</v>
      </c>
      <c r="Q119" s="19">
        <v>88.6</v>
      </c>
      <c r="R119" s="19">
        <v>88</v>
      </c>
      <c r="S119" s="19">
        <v>93.9</v>
      </c>
      <c r="T119" s="19">
        <v>90.4</v>
      </c>
      <c r="U119" s="19">
        <v>91.1</v>
      </c>
      <c r="V119" s="19">
        <v>91.3</v>
      </c>
      <c r="W119" s="19">
        <v>95.5</v>
      </c>
      <c r="X119" s="19">
        <v>103.8</v>
      </c>
      <c r="Y119" s="19">
        <v>108.6</v>
      </c>
      <c r="Z119" s="19">
        <v>105.7</v>
      </c>
      <c r="AA119" s="19">
        <v>106.7</v>
      </c>
      <c r="AB119" s="19">
        <v>102.2</v>
      </c>
      <c r="AC119" s="19">
        <v>215</v>
      </c>
      <c r="AD119" s="19">
        <v>82.6</v>
      </c>
      <c r="AE119" s="19">
        <v>137.1</v>
      </c>
      <c r="AF119" s="19">
        <v>106.7</v>
      </c>
      <c r="AG119" s="19">
        <v>84</v>
      </c>
      <c r="AH119" s="19">
        <v>100.6</v>
      </c>
      <c r="AI119" s="19">
        <v>79.7</v>
      </c>
      <c r="AJ119" s="19">
        <v>102.3</v>
      </c>
      <c r="AK119" s="8" t="s">
        <v>120</v>
      </c>
      <c r="AL119" s="9"/>
      <c r="AM119" s="8" t="s">
        <v>91</v>
      </c>
      <c r="AN119" s="19">
        <v>97.8</v>
      </c>
      <c r="AO119" s="19">
        <v>97</v>
      </c>
      <c r="AP119" s="19">
        <v>96.6</v>
      </c>
      <c r="AQ119" s="19">
        <v>96.9</v>
      </c>
      <c r="AR119" s="19">
        <v>98.3</v>
      </c>
      <c r="AS119" s="19">
        <v>96.5</v>
      </c>
      <c r="AT119" s="19">
        <v>87.6</v>
      </c>
      <c r="AU119" s="19">
        <v>98.2</v>
      </c>
      <c r="AV119" s="19">
        <v>99.2</v>
      </c>
      <c r="AW119" s="19">
        <v>98.6</v>
      </c>
      <c r="AX119" s="19">
        <v>111.1</v>
      </c>
    </row>
    <row r="120" spans="1:50">
      <c r="A120" s="8" t="s">
        <v>87</v>
      </c>
      <c r="B120" s="9"/>
      <c r="C120" s="8" t="s">
        <v>92</v>
      </c>
      <c r="D120" s="19">
        <v>100.9</v>
      </c>
      <c r="E120" s="19">
        <v>100.9</v>
      </c>
      <c r="F120" s="19">
        <v>99.8</v>
      </c>
      <c r="G120" s="19">
        <v>101.9</v>
      </c>
      <c r="H120" s="19">
        <v>86.3</v>
      </c>
      <c r="I120" s="19">
        <v>104.5</v>
      </c>
      <c r="J120" s="19">
        <v>100.3</v>
      </c>
      <c r="K120" s="19">
        <v>120.5</v>
      </c>
      <c r="L120" s="19">
        <v>121.7</v>
      </c>
      <c r="M120" s="19">
        <v>96.9</v>
      </c>
      <c r="N120" s="19">
        <v>100.4</v>
      </c>
      <c r="O120" s="19">
        <v>95.4</v>
      </c>
      <c r="P120" s="19">
        <v>89.3</v>
      </c>
      <c r="Q120" s="19">
        <v>91.7</v>
      </c>
      <c r="R120" s="19">
        <v>89.5</v>
      </c>
      <c r="S120" s="19">
        <v>87.7</v>
      </c>
      <c r="T120" s="19">
        <v>96.5</v>
      </c>
      <c r="U120" s="19">
        <v>98.8</v>
      </c>
      <c r="V120" s="19">
        <v>99.8</v>
      </c>
      <c r="W120" s="19">
        <v>109.8</v>
      </c>
      <c r="X120" s="19">
        <v>105.2</v>
      </c>
      <c r="Y120" s="19">
        <v>105.2</v>
      </c>
      <c r="Z120" s="19">
        <v>100.5</v>
      </c>
      <c r="AA120" s="19">
        <v>107</v>
      </c>
      <c r="AB120" s="19">
        <v>102.7</v>
      </c>
      <c r="AC120" s="19">
        <v>222.8</v>
      </c>
      <c r="AD120" s="19">
        <v>86.9</v>
      </c>
      <c r="AE120" s="19">
        <v>132.69999999999999</v>
      </c>
      <c r="AF120" s="19">
        <v>106.3</v>
      </c>
      <c r="AG120" s="19">
        <v>80.5</v>
      </c>
      <c r="AH120" s="19">
        <v>108.4</v>
      </c>
      <c r="AI120" s="19">
        <v>79.7</v>
      </c>
      <c r="AJ120" s="19">
        <v>113.4</v>
      </c>
      <c r="AK120" s="8" t="s">
        <v>87</v>
      </c>
      <c r="AL120" s="9"/>
      <c r="AM120" s="8" t="s">
        <v>92</v>
      </c>
      <c r="AN120" s="19">
        <v>100.9</v>
      </c>
      <c r="AO120" s="19">
        <v>101.2</v>
      </c>
      <c r="AP120" s="19">
        <v>102</v>
      </c>
      <c r="AQ120" s="19">
        <v>99.8</v>
      </c>
      <c r="AR120" s="19">
        <v>103.8</v>
      </c>
      <c r="AS120" s="19">
        <v>99.4</v>
      </c>
      <c r="AT120" s="19">
        <v>94.2</v>
      </c>
      <c r="AU120" s="19">
        <v>101</v>
      </c>
      <c r="AV120" s="19">
        <v>100.6</v>
      </c>
      <c r="AW120" s="19">
        <v>100</v>
      </c>
      <c r="AX120" s="19">
        <v>112.2</v>
      </c>
    </row>
    <row r="121" spans="1:50">
      <c r="A121" s="8"/>
      <c r="B121" s="9"/>
      <c r="C121" s="8" t="s">
        <v>93</v>
      </c>
      <c r="D121" s="19">
        <v>101.5</v>
      </c>
      <c r="E121" s="19">
        <v>101.4</v>
      </c>
      <c r="F121" s="19">
        <v>101.2</v>
      </c>
      <c r="G121" s="19">
        <v>98.9</v>
      </c>
      <c r="H121" s="19">
        <v>99.7</v>
      </c>
      <c r="I121" s="19">
        <v>106.7</v>
      </c>
      <c r="J121" s="19">
        <v>96.1</v>
      </c>
      <c r="K121" s="19">
        <v>111.6</v>
      </c>
      <c r="L121" s="19">
        <v>112.7</v>
      </c>
      <c r="M121" s="19">
        <v>87.1</v>
      </c>
      <c r="N121" s="19">
        <v>100.9</v>
      </c>
      <c r="O121" s="19">
        <v>100.6</v>
      </c>
      <c r="P121" s="19">
        <v>93.4</v>
      </c>
      <c r="Q121" s="19">
        <v>93.8</v>
      </c>
      <c r="R121" s="19">
        <v>91.7</v>
      </c>
      <c r="S121" s="19">
        <v>86.4</v>
      </c>
      <c r="T121" s="19">
        <v>94.1</v>
      </c>
      <c r="U121" s="19">
        <v>95.1</v>
      </c>
      <c r="V121" s="19">
        <v>97</v>
      </c>
      <c r="W121" s="19">
        <v>101.8</v>
      </c>
      <c r="X121" s="19">
        <v>101.6</v>
      </c>
      <c r="Y121" s="19">
        <v>105.6</v>
      </c>
      <c r="Z121" s="19">
        <v>107.1</v>
      </c>
      <c r="AA121" s="19">
        <v>105.8</v>
      </c>
      <c r="AB121" s="19">
        <v>107.1</v>
      </c>
      <c r="AC121" s="19">
        <v>210.7</v>
      </c>
      <c r="AD121" s="19">
        <v>78.2</v>
      </c>
      <c r="AE121" s="19">
        <v>134.9</v>
      </c>
      <c r="AF121" s="19">
        <v>103.1</v>
      </c>
      <c r="AG121" s="19">
        <v>75.2</v>
      </c>
      <c r="AH121" s="19">
        <v>103.4</v>
      </c>
      <c r="AI121" s="19">
        <v>75.400000000000006</v>
      </c>
      <c r="AJ121" s="19">
        <v>104.5</v>
      </c>
      <c r="AK121" s="8"/>
      <c r="AL121" s="9"/>
      <c r="AM121" s="8" t="s">
        <v>93</v>
      </c>
      <c r="AN121" s="19">
        <v>101.5</v>
      </c>
      <c r="AO121" s="19">
        <v>98.9</v>
      </c>
      <c r="AP121" s="19">
        <v>102</v>
      </c>
      <c r="AQ121" s="19">
        <v>101.9</v>
      </c>
      <c r="AR121" s="19">
        <v>100</v>
      </c>
      <c r="AS121" s="19">
        <v>99.2</v>
      </c>
      <c r="AT121" s="19">
        <v>96.5</v>
      </c>
      <c r="AU121" s="19">
        <v>100.4</v>
      </c>
      <c r="AV121" s="19">
        <v>100.5</v>
      </c>
      <c r="AW121" s="19">
        <v>100.1</v>
      </c>
      <c r="AX121" s="19">
        <v>110.1</v>
      </c>
    </row>
    <row r="122" spans="1:50">
      <c r="A122" s="8"/>
      <c r="B122" s="9"/>
      <c r="C122" s="8" t="s">
        <v>94</v>
      </c>
      <c r="D122" s="19">
        <v>102.1</v>
      </c>
      <c r="E122" s="19">
        <v>102.1</v>
      </c>
      <c r="F122" s="19">
        <v>101.5</v>
      </c>
      <c r="G122" s="19">
        <v>102.4</v>
      </c>
      <c r="H122" s="19">
        <v>98.1</v>
      </c>
      <c r="I122" s="19">
        <v>104.7</v>
      </c>
      <c r="J122" s="19">
        <v>103.1</v>
      </c>
      <c r="K122" s="19">
        <v>113.8</v>
      </c>
      <c r="L122" s="19">
        <v>115</v>
      </c>
      <c r="M122" s="19">
        <v>86.7</v>
      </c>
      <c r="N122" s="19">
        <v>96</v>
      </c>
      <c r="O122" s="19">
        <v>99.9</v>
      </c>
      <c r="P122" s="19">
        <v>93</v>
      </c>
      <c r="Q122" s="19">
        <v>96.3</v>
      </c>
      <c r="R122" s="19">
        <v>88.9</v>
      </c>
      <c r="S122" s="19">
        <v>86.1</v>
      </c>
      <c r="T122" s="19">
        <v>107.4</v>
      </c>
      <c r="U122" s="19">
        <v>109.9</v>
      </c>
      <c r="V122" s="19">
        <v>100.3</v>
      </c>
      <c r="W122" s="19">
        <v>100.5</v>
      </c>
      <c r="X122" s="19">
        <v>98</v>
      </c>
      <c r="Y122" s="19">
        <v>107.7</v>
      </c>
      <c r="Z122" s="19">
        <v>102.5</v>
      </c>
      <c r="AA122" s="19">
        <v>106.2</v>
      </c>
      <c r="AB122" s="19">
        <v>109.3</v>
      </c>
      <c r="AC122" s="19">
        <v>198</v>
      </c>
      <c r="AD122" s="19">
        <v>98</v>
      </c>
      <c r="AE122" s="19">
        <v>135.80000000000001</v>
      </c>
      <c r="AF122" s="19">
        <v>95.9</v>
      </c>
      <c r="AG122" s="19">
        <v>82.1</v>
      </c>
      <c r="AH122" s="19">
        <v>97</v>
      </c>
      <c r="AI122" s="19">
        <v>90.1</v>
      </c>
      <c r="AJ122" s="19">
        <v>109.1</v>
      </c>
      <c r="AK122" s="8"/>
      <c r="AL122" s="9"/>
      <c r="AM122" s="8" t="s">
        <v>94</v>
      </c>
      <c r="AN122" s="19">
        <v>102.1</v>
      </c>
      <c r="AO122" s="19">
        <v>104.8</v>
      </c>
      <c r="AP122" s="19">
        <v>105.3</v>
      </c>
      <c r="AQ122" s="19">
        <v>107.3</v>
      </c>
      <c r="AR122" s="19">
        <v>100.7</v>
      </c>
      <c r="AS122" s="19">
        <v>105</v>
      </c>
      <c r="AT122" s="19">
        <v>97.8</v>
      </c>
      <c r="AU122" s="19">
        <v>106.9</v>
      </c>
      <c r="AV122" s="19">
        <v>99.2</v>
      </c>
      <c r="AW122" s="19">
        <v>98.8</v>
      </c>
      <c r="AX122" s="19">
        <v>109.5</v>
      </c>
    </row>
    <row r="123" spans="1:50">
      <c r="A123" s="8"/>
      <c r="B123" s="9"/>
      <c r="C123" s="8" t="s">
        <v>95</v>
      </c>
      <c r="D123" s="19">
        <v>103.4</v>
      </c>
      <c r="E123" s="19">
        <v>103.4</v>
      </c>
      <c r="F123" s="19">
        <v>105.9</v>
      </c>
      <c r="G123" s="19">
        <v>107.1</v>
      </c>
      <c r="H123" s="19">
        <v>104.4</v>
      </c>
      <c r="I123" s="19">
        <v>108.2</v>
      </c>
      <c r="J123" s="19">
        <v>104</v>
      </c>
      <c r="K123" s="19">
        <v>112.6</v>
      </c>
      <c r="L123" s="19">
        <v>113.8</v>
      </c>
      <c r="M123" s="19">
        <v>87.1</v>
      </c>
      <c r="N123" s="19">
        <v>99.3</v>
      </c>
      <c r="O123" s="19">
        <v>94.9</v>
      </c>
      <c r="P123" s="19">
        <v>97.4</v>
      </c>
      <c r="Q123" s="19">
        <v>99.5</v>
      </c>
      <c r="R123" s="19">
        <v>94</v>
      </c>
      <c r="S123" s="19">
        <v>88.1</v>
      </c>
      <c r="T123" s="19">
        <v>107.7</v>
      </c>
      <c r="U123" s="19">
        <v>110.7</v>
      </c>
      <c r="V123" s="19">
        <v>95.5</v>
      </c>
      <c r="W123" s="19">
        <v>98.8</v>
      </c>
      <c r="X123" s="19">
        <v>104.8</v>
      </c>
      <c r="Y123" s="19">
        <v>106.6</v>
      </c>
      <c r="Z123" s="19">
        <v>100.4</v>
      </c>
      <c r="AA123" s="19">
        <v>108.8</v>
      </c>
      <c r="AB123" s="19">
        <v>103.2</v>
      </c>
      <c r="AC123" s="19">
        <v>207.7</v>
      </c>
      <c r="AD123" s="19">
        <v>113.4</v>
      </c>
      <c r="AE123" s="19">
        <v>130.5</v>
      </c>
      <c r="AF123" s="19">
        <v>112</v>
      </c>
      <c r="AG123" s="19">
        <v>83</v>
      </c>
      <c r="AH123" s="19">
        <v>104</v>
      </c>
      <c r="AI123" s="19">
        <v>81.7</v>
      </c>
      <c r="AJ123" s="19">
        <v>108.6</v>
      </c>
      <c r="AK123" s="8"/>
      <c r="AL123" s="9"/>
      <c r="AM123" s="8" t="s">
        <v>95</v>
      </c>
      <c r="AN123" s="19">
        <v>103.4</v>
      </c>
      <c r="AO123" s="19">
        <v>104.9</v>
      </c>
      <c r="AP123" s="19">
        <v>105.1</v>
      </c>
      <c r="AQ123" s="19">
        <v>105</v>
      </c>
      <c r="AR123" s="19">
        <v>104.1</v>
      </c>
      <c r="AS123" s="19">
        <v>105.2</v>
      </c>
      <c r="AT123" s="19">
        <v>100.9</v>
      </c>
      <c r="AU123" s="19">
        <v>106.4</v>
      </c>
      <c r="AV123" s="19">
        <v>101.8</v>
      </c>
      <c r="AW123" s="19">
        <v>101.1</v>
      </c>
      <c r="AX123" s="19">
        <v>114.3</v>
      </c>
    </row>
    <row r="124" spans="1:50">
      <c r="A124" s="8"/>
      <c r="B124" s="9"/>
      <c r="C124" s="8" t="s">
        <v>96</v>
      </c>
      <c r="D124" s="19">
        <v>104.9</v>
      </c>
      <c r="E124" s="19">
        <v>104.9</v>
      </c>
      <c r="F124" s="19">
        <v>107</v>
      </c>
      <c r="G124" s="19">
        <v>107.8</v>
      </c>
      <c r="H124" s="19">
        <v>104.9</v>
      </c>
      <c r="I124" s="19">
        <v>105.3</v>
      </c>
      <c r="J124" s="19">
        <v>111.7</v>
      </c>
      <c r="K124" s="19">
        <v>119.4</v>
      </c>
      <c r="L124" s="19">
        <v>120.4</v>
      </c>
      <c r="M124" s="19">
        <v>94.9</v>
      </c>
      <c r="N124" s="19">
        <v>100.8</v>
      </c>
      <c r="O124" s="19">
        <v>98.6</v>
      </c>
      <c r="P124" s="19">
        <v>102.7</v>
      </c>
      <c r="Q124" s="19">
        <v>102.8</v>
      </c>
      <c r="R124" s="19">
        <v>102.3</v>
      </c>
      <c r="S124" s="19">
        <v>87.1</v>
      </c>
      <c r="T124" s="19">
        <v>109.6</v>
      </c>
      <c r="U124" s="19">
        <v>112.6</v>
      </c>
      <c r="V124" s="19">
        <v>97.7</v>
      </c>
      <c r="W124" s="19">
        <v>99.8</v>
      </c>
      <c r="X124" s="19">
        <v>106.3</v>
      </c>
      <c r="Y124" s="19">
        <v>106.7</v>
      </c>
      <c r="Z124" s="19">
        <v>101.1</v>
      </c>
      <c r="AA124" s="19">
        <v>109.2</v>
      </c>
      <c r="AB124" s="19">
        <v>105.6</v>
      </c>
      <c r="AC124" s="19">
        <v>200.7</v>
      </c>
      <c r="AD124" s="19">
        <v>84.6</v>
      </c>
      <c r="AE124" s="19">
        <v>136.19999999999999</v>
      </c>
      <c r="AF124" s="19">
        <v>112.1</v>
      </c>
      <c r="AG124" s="19">
        <v>81.900000000000006</v>
      </c>
      <c r="AH124" s="19">
        <v>99.9</v>
      </c>
      <c r="AI124" s="19">
        <v>76.2</v>
      </c>
      <c r="AJ124" s="19">
        <v>115.8</v>
      </c>
      <c r="AK124" s="8"/>
      <c r="AL124" s="9"/>
      <c r="AM124" s="8" t="s">
        <v>96</v>
      </c>
      <c r="AN124" s="19">
        <v>104.9</v>
      </c>
      <c r="AO124" s="19">
        <v>106.8</v>
      </c>
      <c r="AP124" s="19">
        <v>107.3</v>
      </c>
      <c r="AQ124" s="19">
        <v>108</v>
      </c>
      <c r="AR124" s="19">
        <v>104.6</v>
      </c>
      <c r="AS124" s="19">
        <v>106.4</v>
      </c>
      <c r="AT124" s="19">
        <v>100.5</v>
      </c>
      <c r="AU124" s="19">
        <v>108</v>
      </c>
      <c r="AV124" s="19">
        <v>103.2</v>
      </c>
      <c r="AW124" s="19">
        <v>102.4</v>
      </c>
      <c r="AX124" s="19">
        <v>116.9</v>
      </c>
    </row>
    <row r="125" spans="1:50">
      <c r="A125" s="8"/>
      <c r="B125" s="9"/>
      <c r="C125" s="8" t="s">
        <v>97</v>
      </c>
      <c r="D125" s="19">
        <v>105.4</v>
      </c>
      <c r="E125" s="19">
        <v>105.4</v>
      </c>
      <c r="F125" s="19">
        <v>108.8</v>
      </c>
      <c r="G125" s="19">
        <v>108.8</v>
      </c>
      <c r="H125" s="19">
        <v>110.2</v>
      </c>
      <c r="I125" s="19">
        <v>107.7</v>
      </c>
      <c r="J125" s="19">
        <v>108.6</v>
      </c>
      <c r="K125" s="19">
        <v>105.7</v>
      </c>
      <c r="L125" s="19">
        <v>106.6</v>
      </c>
      <c r="M125" s="19">
        <v>84.5</v>
      </c>
      <c r="N125" s="19">
        <v>106.4</v>
      </c>
      <c r="O125" s="19">
        <v>105.3</v>
      </c>
      <c r="P125" s="19">
        <v>104.8</v>
      </c>
      <c r="Q125" s="19">
        <v>110.6</v>
      </c>
      <c r="R125" s="19">
        <v>98.5</v>
      </c>
      <c r="S125" s="19">
        <v>85.3</v>
      </c>
      <c r="T125" s="19">
        <v>109.1</v>
      </c>
      <c r="U125" s="19">
        <v>113</v>
      </c>
      <c r="V125" s="19">
        <v>99.3</v>
      </c>
      <c r="W125" s="19">
        <v>100.1</v>
      </c>
      <c r="X125" s="19">
        <v>106.8</v>
      </c>
      <c r="Y125" s="19">
        <v>108.9</v>
      </c>
      <c r="Z125" s="19">
        <v>101.3</v>
      </c>
      <c r="AA125" s="19">
        <v>106.3</v>
      </c>
      <c r="AB125" s="19">
        <v>104.8</v>
      </c>
      <c r="AC125" s="19">
        <v>207.9</v>
      </c>
      <c r="AD125" s="19">
        <v>85.5</v>
      </c>
      <c r="AE125" s="19">
        <v>138.4</v>
      </c>
      <c r="AF125" s="19">
        <v>101.4</v>
      </c>
      <c r="AG125" s="19">
        <v>81.400000000000006</v>
      </c>
      <c r="AH125" s="19">
        <v>106.9</v>
      </c>
      <c r="AI125" s="19">
        <v>75.7</v>
      </c>
      <c r="AJ125" s="19">
        <v>107.5</v>
      </c>
      <c r="AK125" s="8"/>
      <c r="AL125" s="9"/>
      <c r="AM125" s="8" t="s">
        <v>97</v>
      </c>
      <c r="AN125" s="20">
        <v>105.4</v>
      </c>
      <c r="AO125" s="19">
        <v>107.7</v>
      </c>
      <c r="AP125" s="19">
        <v>106.6</v>
      </c>
      <c r="AQ125" s="19">
        <v>108</v>
      </c>
      <c r="AR125" s="19">
        <v>103.2</v>
      </c>
      <c r="AS125" s="19">
        <v>109.5</v>
      </c>
      <c r="AT125" s="19">
        <v>115.3</v>
      </c>
      <c r="AU125" s="19">
        <v>108.9</v>
      </c>
      <c r="AV125" s="19">
        <v>103.2</v>
      </c>
      <c r="AW125" s="19">
        <v>102.6</v>
      </c>
      <c r="AX125" s="19">
        <v>113.1</v>
      </c>
    </row>
    <row r="126" spans="1:50">
      <c r="A126" s="8"/>
      <c r="B126" s="21" t="s">
        <v>108</v>
      </c>
      <c r="C126" s="22" t="s">
        <v>84</v>
      </c>
      <c r="D126" s="26">
        <v>105.7</v>
      </c>
      <c r="E126" s="26">
        <v>105.7</v>
      </c>
      <c r="F126" s="26">
        <v>106.5</v>
      </c>
      <c r="G126" s="26">
        <v>106.9</v>
      </c>
      <c r="H126" s="26">
        <v>106.3</v>
      </c>
      <c r="I126" s="26">
        <v>106.4</v>
      </c>
      <c r="J126" s="26">
        <v>106.8</v>
      </c>
      <c r="K126" s="26">
        <v>117</v>
      </c>
      <c r="L126" s="26">
        <v>118.2</v>
      </c>
      <c r="M126" s="26">
        <v>91.4</v>
      </c>
      <c r="N126" s="26">
        <v>102.9</v>
      </c>
      <c r="O126" s="26">
        <v>102.4</v>
      </c>
      <c r="P126" s="26">
        <v>105.6</v>
      </c>
      <c r="Q126" s="26">
        <v>108.4</v>
      </c>
      <c r="R126" s="26">
        <v>107.9</v>
      </c>
      <c r="S126" s="26">
        <v>88.1</v>
      </c>
      <c r="T126" s="26">
        <v>102.8</v>
      </c>
      <c r="U126" s="26">
        <v>103.7</v>
      </c>
      <c r="V126" s="26">
        <v>98.1</v>
      </c>
      <c r="W126" s="26">
        <v>102.2</v>
      </c>
      <c r="X126" s="26">
        <v>106.1</v>
      </c>
      <c r="Y126" s="26">
        <v>107.5</v>
      </c>
      <c r="Z126" s="26">
        <v>102.7</v>
      </c>
      <c r="AA126" s="26">
        <v>108.2</v>
      </c>
      <c r="AB126" s="26">
        <v>104.8</v>
      </c>
      <c r="AC126" s="26">
        <v>178.8</v>
      </c>
      <c r="AD126" s="26">
        <v>91.7</v>
      </c>
      <c r="AE126" s="26">
        <v>133.1</v>
      </c>
      <c r="AF126" s="26">
        <v>111.3</v>
      </c>
      <c r="AG126" s="26">
        <v>86.1</v>
      </c>
      <c r="AH126" s="26">
        <v>108.2</v>
      </c>
      <c r="AI126" s="26">
        <v>80.400000000000006</v>
      </c>
      <c r="AJ126" s="26">
        <v>111.1</v>
      </c>
      <c r="AK126" s="8"/>
      <c r="AL126" s="21" t="s">
        <v>108</v>
      </c>
      <c r="AM126" s="22" t="s">
        <v>84</v>
      </c>
      <c r="AN126" s="19">
        <v>105.7</v>
      </c>
      <c r="AO126" s="26">
        <v>106.6</v>
      </c>
      <c r="AP126" s="26">
        <v>105.7</v>
      </c>
      <c r="AQ126" s="26">
        <v>106.9</v>
      </c>
      <c r="AR126" s="26">
        <v>101.9</v>
      </c>
      <c r="AS126" s="26">
        <v>106.3</v>
      </c>
      <c r="AT126" s="26">
        <v>116.5</v>
      </c>
      <c r="AU126" s="26">
        <v>103.5</v>
      </c>
      <c r="AV126" s="26">
        <v>105.1</v>
      </c>
      <c r="AW126" s="26">
        <v>105.1</v>
      </c>
      <c r="AX126" s="26">
        <v>111.1</v>
      </c>
    </row>
    <row r="127" spans="1:50">
      <c r="A127" s="8"/>
      <c r="B127" s="9"/>
      <c r="C127" s="8" t="s">
        <v>86</v>
      </c>
      <c r="D127" s="19">
        <v>102.3</v>
      </c>
      <c r="E127" s="19">
        <v>102.3</v>
      </c>
      <c r="F127" s="19">
        <v>103.9</v>
      </c>
      <c r="G127" s="19">
        <v>104</v>
      </c>
      <c r="H127" s="19">
        <v>104.8</v>
      </c>
      <c r="I127" s="19">
        <v>108.4</v>
      </c>
      <c r="J127" s="19">
        <v>102.6</v>
      </c>
      <c r="K127" s="19">
        <v>106.7</v>
      </c>
      <c r="L127" s="19">
        <v>107.1</v>
      </c>
      <c r="M127" s="19">
        <v>99</v>
      </c>
      <c r="N127" s="19">
        <v>106.1</v>
      </c>
      <c r="O127" s="19">
        <v>103.7</v>
      </c>
      <c r="P127" s="19">
        <v>96.3</v>
      </c>
      <c r="Q127" s="19">
        <v>109.1</v>
      </c>
      <c r="R127" s="19">
        <v>82.3</v>
      </c>
      <c r="S127" s="19">
        <v>88.5</v>
      </c>
      <c r="T127" s="19">
        <v>100.6</v>
      </c>
      <c r="U127" s="19">
        <v>102.1</v>
      </c>
      <c r="V127" s="19">
        <v>98.7</v>
      </c>
      <c r="W127" s="19">
        <v>91.6</v>
      </c>
      <c r="X127" s="19">
        <v>105.6</v>
      </c>
      <c r="Y127" s="19">
        <v>102.8</v>
      </c>
      <c r="Z127" s="19">
        <v>101.7</v>
      </c>
      <c r="AA127" s="19">
        <v>105.3</v>
      </c>
      <c r="AB127" s="19">
        <v>105.7</v>
      </c>
      <c r="AC127" s="19">
        <v>159.30000000000001</v>
      </c>
      <c r="AD127" s="19">
        <v>89.7</v>
      </c>
      <c r="AE127" s="19">
        <v>128.30000000000001</v>
      </c>
      <c r="AF127" s="19">
        <v>111.9</v>
      </c>
      <c r="AG127" s="19">
        <v>79.5</v>
      </c>
      <c r="AH127" s="19">
        <v>110.9</v>
      </c>
      <c r="AI127" s="19">
        <v>81.900000000000006</v>
      </c>
      <c r="AJ127" s="19">
        <v>104.7</v>
      </c>
      <c r="AK127" s="8"/>
      <c r="AL127" s="9"/>
      <c r="AM127" s="8" t="s">
        <v>86</v>
      </c>
      <c r="AN127" s="19">
        <v>102.3</v>
      </c>
      <c r="AO127" s="19">
        <v>103.6</v>
      </c>
      <c r="AP127" s="19">
        <v>102.6</v>
      </c>
      <c r="AQ127" s="19">
        <v>104</v>
      </c>
      <c r="AR127" s="19">
        <v>103.5</v>
      </c>
      <c r="AS127" s="19">
        <v>104.6</v>
      </c>
      <c r="AT127" s="19">
        <v>113.1</v>
      </c>
      <c r="AU127" s="19">
        <v>102.2</v>
      </c>
      <c r="AV127" s="19">
        <v>101.1</v>
      </c>
      <c r="AW127" s="19">
        <v>100.8</v>
      </c>
      <c r="AX127" s="19">
        <v>107.3</v>
      </c>
    </row>
    <row r="128" spans="1:50">
      <c r="A128" s="8"/>
      <c r="B128" s="9"/>
      <c r="C128" s="8" t="s">
        <v>88</v>
      </c>
      <c r="D128" s="53">
        <v>103.8</v>
      </c>
      <c r="E128" s="18">
        <v>103.8</v>
      </c>
      <c r="F128" s="53">
        <v>103.6</v>
      </c>
      <c r="G128" s="53">
        <v>103.7</v>
      </c>
      <c r="H128" s="53">
        <v>103.7</v>
      </c>
      <c r="I128" s="53">
        <v>108.3</v>
      </c>
      <c r="J128" s="53">
        <v>112.2</v>
      </c>
      <c r="K128" s="53">
        <v>104.7</v>
      </c>
      <c r="L128" s="53">
        <v>104.6</v>
      </c>
      <c r="M128" s="53">
        <v>99.7</v>
      </c>
      <c r="N128" s="53">
        <v>106.1</v>
      </c>
      <c r="O128" s="53">
        <v>105.5</v>
      </c>
      <c r="P128" s="53">
        <v>92.4</v>
      </c>
      <c r="Q128" s="53">
        <v>109.1</v>
      </c>
      <c r="R128" s="53">
        <v>73.5</v>
      </c>
      <c r="S128" s="53">
        <v>87.5</v>
      </c>
      <c r="T128" s="53">
        <v>103.9</v>
      </c>
      <c r="U128" s="53">
        <v>104.8</v>
      </c>
      <c r="V128" s="53">
        <v>105.3</v>
      </c>
      <c r="W128" s="53">
        <v>108.3</v>
      </c>
      <c r="X128" s="53">
        <v>109.4</v>
      </c>
      <c r="Y128" s="53">
        <v>104.1</v>
      </c>
      <c r="Z128" s="53">
        <v>105.3</v>
      </c>
      <c r="AA128" s="18">
        <v>103</v>
      </c>
      <c r="AB128" s="53">
        <v>107.1</v>
      </c>
      <c r="AC128" s="18">
        <v>112.9</v>
      </c>
      <c r="AD128" s="18">
        <v>93.2</v>
      </c>
      <c r="AE128" s="18">
        <v>128</v>
      </c>
      <c r="AF128" s="18">
        <v>107.4</v>
      </c>
      <c r="AG128" s="18">
        <v>81.2</v>
      </c>
      <c r="AH128" s="18">
        <v>109.1</v>
      </c>
      <c r="AI128" s="18">
        <v>104.7</v>
      </c>
      <c r="AJ128" s="18">
        <v>104.6</v>
      </c>
      <c r="AK128" s="8"/>
      <c r="AL128" s="9"/>
      <c r="AM128" s="8" t="s">
        <v>88</v>
      </c>
      <c r="AN128" s="19">
        <v>103.8</v>
      </c>
      <c r="AO128" s="18">
        <v>108.8</v>
      </c>
      <c r="AP128" s="53">
        <v>108.5</v>
      </c>
      <c r="AQ128" s="53">
        <v>109.4</v>
      </c>
      <c r="AR128" s="53">
        <v>104.1</v>
      </c>
      <c r="AS128" s="53">
        <v>107.4</v>
      </c>
      <c r="AT128" s="53">
        <v>114.8</v>
      </c>
      <c r="AU128" s="53">
        <v>104.9</v>
      </c>
      <c r="AV128" s="18">
        <v>100.4</v>
      </c>
      <c r="AW128" s="18">
        <v>99.9</v>
      </c>
      <c r="AX128" s="18">
        <v>109.6</v>
      </c>
    </row>
    <row r="129" spans="1:50">
      <c r="A129" s="8"/>
      <c r="B129" s="9"/>
      <c r="C129" s="8" t="s">
        <v>89</v>
      </c>
      <c r="D129" s="19">
        <v>101.6</v>
      </c>
      <c r="E129" s="19">
        <v>101.6</v>
      </c>
      <c r="F129" s="19">
        <v>101.9</v>
      </c>
      <c r="G129" s="19">
        <v>100.8</v>
      </c>
      <c r="H129" s="19">
        <v>105.2</v>
      </c>
      <c r="I129" s="19">
        <v>107.9</v>
      </c>
      <c r="J129" s="19">
        <v>102.5</v>
      </c>
      <c r="K129" s="19">
        <v>111.9</v>
      </c>
      <c r="L129" s="19">
        <v>112.9</v>
      </c>
      <c r="M129" s="19">
        <v>86.7</v>
      </c>
      <c r="N129" s="19">
        <v>101.7</v>
      </c>
      <c r="O129" s="19">
        <v>104.8</v>
      </c>
      <c r="P129" s="19">
        <v>100.9</v>
      </c>
      <c r="Q129" s="19">
        <v>106.9</v>
      </c>
      <c r="R129" s="19">
        <v>91</v>
      </c>
      <c r="S129" s="19">
        <v>91.1</v>
      </c>
      <c r="T129" s="19">
        <v>97</v>
      </c>
      <c r="U129" s="19">
        <v>96.4</v>
      </c>
      <c r="V129" s="19">
        <v>96.5</v>
      </c>
      <c r="W129" s="19">
        <v>87.6</v>
      </c>
      <c r="X129" s="19">
        <v>102.2</v>
      </c>
      <c r="Y129" s="19">
        <v>98.1</v>
      </c>
      <c r="Z129" s="19">
        <v>92.6</v>
      </c>
      <c r="AA129" s="19">
        <v>101.8</v>
      </c>
      <c r="AB129" s="19">
        <v>105.2</v>
      </c>
      <c r="AC129" s="19">
        <v>109</v>
      </c>
      <c r="AD129" s="19">
        <v>93.7</v>
      </c>
      <c r="AE129" s="19">
        <v>126.4</v>
      </c>
      <c r="AF129" s="19">
        <v>106</v>
      </c>
      <c r="AG129" s="19">
        <v>81</v>
      </c>
      <c r="AH129" s="19">
        <v>106.2</v>
      </c>
      <c r="AI129" s="19">
        <v>87.5</v>
      </c>
      <c r="AJ129" s="19">
        <v>106.4</v>
      </c>
      <c r="AK129" s="8"/>
      <c r="AL129" s="9"/>
      <c r="AM129" s="8" t="s">
        <v>89</v>
      </c>
      <c r="AN129" s="19">
        <v>101.6</v>
      </c>
      <c r="AO129" s="19">
        <v>101.3</v>
      </c>
      <c r="AP129" s="19">
        <v>103.6</v>
      </c>
      <c r="AQ129" s="19">
        <v>105.1</v>
      </c>
      <c r="AR129" s="19">
        <v>100.5</v>
      </c>
      <c r="AS129" s="19">
        <v>97.2</v>
      </c>
      <c r="AT129" s="19">
        <v>110.2</v>
      </c>
      <c r="AU129" s="19">
        <v>94</v>
      </c>
      <c r="AV129" s="19">
        <v>101.4</v>
      </c>
      <c r="AW129" s="19">
        <v>101.1</v>
      </c>
      <c r="AX129" s="19">
        <v>107.5</v>
      </c>
    </row>
    <row r="130" spans="1:50">
      <c r="A130" s="8"/>
      <c r="B130" s="9"/>
      <c r="C130" s="8" t="s">
        <v>90</v>
      </c>
      <c r="D130" s="19">
        <v>101.5</v>
      </c>
      <c r="E130" s="19">
        <v>101.5</v>
      </c>
      <c r="F130" s="19">
        <v>99.2</v>
      </c>
      <c r="G130" s="19">
        <v>97.2</v>
      </c>
      <c r="H130" s="19">
        <v>111.6</v>
      </c>
      <c r="I130" s="19">
        <v>96.6</v>
      </c>
      <c r="J130" s="19">
        <v>93.4</v>
      </c>
      <c r="K130" s="19">
        <v>105.2</v>
      </c>
      <c r="L130" s="19">
        <v>105.7</v>
      </c>
      <c r="M130" s="19">
        <v>97.4</v>
      </c>
      <c r="N130" s="19">
        <v>102.8</v>
      </c>
      <c r="O130" s="19">
        <v>101</v>
      </c>
      <c r="P130" s="19">
        <v>105.5</v>
      </c>
      <c r="Q130" s="19">
        <v>109.2</v>
      </c>
      <c r="R130" s="19">
        <v>101.3</v>
      </c>
      <c r="S130" s="19">
        <v>90.8</v>
      </c>
      <c r="T130" s="19">
        <v>112</v>
      </c>
      <c r="U130" s="19">
        <v>115.4</v>
      </c>
      <c r="V130" s="19">
        <v>100.8</v>
      </c>
      <c r="W130" s="19">
        <v>87.5</v>
      </c>
      <c r="X130" s="19">
        <v>100.4</v>
      </c>
      <c r="Y130" s="19">
        <v>103.9</v>
      </c>
      <c r="Z130" s="19">
        <v>98.7</v>
      </c>
      <c r="AA130" s="19">
        <v>103.1</v>
      </c>
      <c r="AB130" s="19">
        <v>105.4</v>
      </c>
      <c r="AC130" s="19">
        <v>108.9</v>
      </c>
      <c r="AD130" s="19">
        <v>113.2</v>
      </c>
      <c r="AE130" s="19">
        <v>124.2</v>
      </c>
      <c r="AF130" s="19">
        <v>108</v>
      </c>
      <c r="AG130" s="19">
        <v>83.3</v>
      </c>
      <c r="AH130" s="19">
        <v>100.8</v>
      </c>
      <c r="AI130" s="19">
        <v>101.3</v>
      </c>
      <c r="AJ130" s="19">
        <v>99.3</v>
      </c>
      <c r="AK130" s="8"/>
      <c r="AL130" s="9"/>
      <c r="AM130" s="8" t="s">
        <v>90</v>
      </c>
      <c r="AN130" s="19">
        <v>101.5</v>
      </c>
      <c r="AO130" s="19">
        <v>101.6</v>
      </c>
      <c r="AP130" s="19">
        <v>97.3</v>
      </c>
      <c r="AQ130" s="19">
        <v>98.3</v>
      </c>
      <c r="AR130" s="19">
        <v>94.6</v>
      </c>
      <c r="AS130" s="19">
        <v>108.5</v>
      </c>
      <c r="AT130" s="19">
        <v>105.3</v>
      </c>
      <c r="AU130" s="19">
        <v>109.6</v>
      </c>
      <c r="AV130" s="19">
        <v>101.6</v>
      </c>
      <c r="AW130" s="19">
        <v>101.4</v>
      </c>
      <c r="AX130" s="19">
        <v>103.8</v>
      </c>
    </row>
    <row r="131" spans="1:50">
      <c r="A131" s="8"/>
      <c r="B131" s="9"/>
      <c r="C131" s="8" t="s">
        <v>91</v>
      </c>
      <c r="D131" s="19">
        <v>99.5</v>
      </c>
      <c r="E131" s="19">
        <v>99.5</v>
      </c>
      <c r="F131" s="19">
        <v>103.1</v>
      </c>
      <c r="G131" s="19">
        <v>103.4</v>
      </c>
      <c r="H131" s="19">
        <v>101.4</v>
      </c>
      <c r="I131" s="19">
        <v>101.5</v>
      </c>
      <c r="J131" s="19">
        <v>93.8</v>
      </c>
      <c r="K131" s="19">
        <v>99</v>
      </c>
      <c r="L131" s="19">
        <v>99.2</v>
      </c>
      <c r="M131" s="19">
        <v>96.6</v>
      </c>
      <c r="N131" s="19">
        <v>103</v>
      </c>
      <c r="O131" s="19">
        <v>100.2</v>
      </c>
      <c r="P131" s="19">
        <v>102.6</v>
      </c>
      <c r="Q131" s="19">
        <v>107.4</v>
      </c>
      <c r="R131" s="19">
        <v>99.4</v>
      </c>
      <c r="S131" s="19">
        <v>94.7</v>
      </c>
      <c r="T131" s="19">
        <v>98.2</v>
      </c>
      <c r="U131" s="19">
        <v>96.6</v>
      </c>
      <c r="V131" s="19">
        <v>101.1</v>
      </c>
      <c r="W131" s="19">
        <v>104.1</v>
      </c>
      <c r="X131" s="19">
        <v>101.5</v>
      </c>
      <c r="Y131" s="19">
        <v>100.3</v>
      </c>
      <c r="Z131" s="19">
        <v>98.2</v>
      </c>
      <c r="AA131" s="19">
        <v>103.2</v>
      </c>
      <c r="AB131" s="19">
        <v>111.6</v>
      </c>
      <c r="AC131" s="19">
        <v>107.6</v>
      </c>
      <c r="AD131" s="19">
        <v>106.6</v>
      </c>
      <c r="AE131" s="19">
        <v>124.4</v>
      </c>
      <c r="AF131" s="19">
        <v>104.4</v>
      </c>
      <c r="AG131" s="19">
        <v>81.400000000000006</v>
      </c>
      <c r="AH131" s="19">
        <v>101.2</v>
      </c>
      <c r="AI131" s="19">
        <v>94.2</v>
      </c>
      <c r="AJ131" s="19">
        <v>96.8</v>
      </c>
      <c r="AK131" s="8"/>
      <c r="AL131" s="9"/>
      <c r="AM131" s="8" t="s">
        <v>91</v>
      </c>
      <c r="AN131" s="19">
        <v>99.5</v>
      </c>
      <c r="AO131" s="19">
        <v>99.2</v>
      </c>
      <c r="AP131" s="19">
        <v>97.4</v>
      </c>
      <c r="AQ131" s="19">
        <v>98.8</v>
      </c>
      <c r="AR131" s="19">
        <v>97.7</v>
      </c>
      <c r="AS131" s="19">
        <v>100</v>
      </c>
      <c r="AT131" s="19">
        <v>104.1</v>
      </c>
      <c r="AU131" s="19">
        <v>98.4</v>
      </c>
      <c r="AV131" s="19">
        <v>100.9</v>
      </c>
      <c r="AW131" s="19">
        <v>100.7</v>
      </c>
      <c r="AX131" s="19">
        <v>103.9</v>
      </c>
    </row>
    <row r="132" spans="1:50">
      <c r="A132" s="8"/>
      <c r="B132" s="9"/>
      <c r="C132" s="8" t="s">
        <v>92</v>
      </c>
      <c r="D132" s="19">
        <v>98.9</v>
      </c>
      <c r="E132" s="19">
        <v>98.9</v>
      </c>
      <c r="F132" s="19">
        <v>101.2</v>
      </c>
      <c r="G132" s="19">
        <v>103.7</v>
      </c>
      <c r="H132" s="19">
        <v>85.9</v>
      </c>
      <c r="I132" s="19">
        <v>106.7</v>
      </c>
      <c r="J132" s="19">
        <v>97.8</v>
      </c>
      <c r="K132" s="19">
        <v>104.2</v>
      </c>
      <c r="L132" s="19">
        <v>104.9</v>
      </c>
      <c r="M132" s="19">
        <v>91.6</v>
      </c>
      <c r="N132" s="19">
        <v>98.2</v>
      </c>
      <c r="O132" s="19">
        <v>91.9</v>
      </c>
      <c r="P132" s="19">
        <v>93</v>
      </c>
      <c r="Q132" s="19">
        <v>100.1</v>
      </c>
      <c r="R132" s="19">
        <v>85.9</v>
      </c>
      <c r="S132" s="19">
        <v>97.9</v>
      </c>
      <c r="T132" s="19">
        <v>99.4</v>
      </c>
      <c r="U132" s="19">
        <v>98.1</v>
      </c>
      <c r="V132" s="19">
        <v>97.1</v>
      </c>
      <c r="W132" s="19">
        <v>98.3</v>
      </c>
      <c r="X132" s="19">
        <v>101.2</v>
      </c>
      <c r="Y132" s="19">
        <v>102.6</v>
      </c>
      <c r="Z132" s="19">
        <v>97.1</v>
      </c>
      <c r="AA132" s="19">
        <v>101.2</v>
      </c>
      <c r="AB132" s="19">
        <v>106.1</v>
      </c>
      <c r="AC132" s="19">
        <v>99.8</v>
      </c>
      <c r="AD132" s="19">
        <v>98.5</v>
      </c>
      <c r="AE132" s="19">
        <v>127.5</v>
      </c>
      <c r="AF132" s="19">
        <v>102.7</v>
      </c>
      <c r="AG132" s="19">
        <v>80.099999999999994</v>
      </c>
      <c r="AH132" s="19">
        <v>97.5</v>
      </c>
      <c r="AI132" s="19">
        <v>96.3</v>
      </c>
      <c r="AJ132" s="19">
        <v>103.5</v>
      </c>
      <c r="AK132" s="8"/>
      <c r="AL132" s="9"/>
      <c r="AM132" s="8" t="s">
        <v>92</v>
      </c>
      <c r="AN132" s="19">
        <v>98.9</v>
      </c>
      <c r="AO132" s="19">
        <v>95.9</v>
      </c>
      <c r="AP132" s="19">
        <v>93.4</v>
      </c>
      <c r="AQ132" s="19">
        <v>89.6</v>
      </c>
      <c r="AR132" s="19">
        <v>99.5</v>
      </c>
      <c r="AS132" s="19">
        <v>99.2</v>
      </c>
      <c r="AT132" s="19">
        <v>103.1</v>
      </c>
      <c r="AU132" s="19">
        <v>98.2</v>
      </c>
      <c r="AV132" s="19">
        <v>101.6</v>
      </c>
      <c r="AW132" s="19">
        <v>101.1</v>
      </c>
      <c r="AX132" s="19">
        <v>113.4</v>
      </c>
    </row>
    <row r="133" spans="1:50">
      <c r="A133" s="8"/>
      <c r="B133" s="9"/>
      <c r="C133" s="8" t="s">
        <v>93</v>
      </c>
      <c r="D133" s="19">
        <v>97.7</v>
      </c>
      <c r="E133" s="19">
        <v>97.7</v>
      </c>
      <c r="F133" s="19">
        <v>102.5</v>
      </c>
      <c r="G133" s="19">
        <v>102.9</v>
      </c>
      <c r="H133" s="19">
        <v>89.4</v>
      </c>
      <c r="I133" s="19">
        <v>93.3</v>
      </c>
      <c r="J133" s="19">
        <v>94.9</v>
      </c>
      <c r="K133" s="19">
        <v>106.6</v>
      </c>
      <c r="L133" s="19">
        <v>107.1</v>
      </c>
      <c r="M133" s="19">
        <v>96.9</v>
      </c>
      <c r="N133" s="19">
        <v>99.2</v>
      </c>
      <c r="O133" s="19">
        <v>95.7</v>
      </c>
      <c r="P133" s="19">
        <v>95</v>
      </c>
      <c r="Q133" s="19">
        <v>95.7</v>
      </c>
      <c r="R133" s="19">
        <v>93.2</v>
      </c>
      <c r="S133" s="19">
        <v>98.3</v>
      </c>
      <c r="T133" s="19">
        <v>91.1</v>
      </c>
      <c r="U133" s="19">
        <v>90.1</v>
      </c>
      <c r="V133" s="19">
        <v>95.3</v>
      </c>
      <c r="W133" s="19">
        <v>102.5</v>
      </c>
      <c r="X133" s="19">
        <v>100.8</v>
      </c>
      <c r="Y133" s="19">
        <v>97.6</v>
      </c>
      <c r="Z133" s="19">
        <v>96.9</v>
      </c>
      <c r="AA133" s="19">
        <v>98.7</v>
      </c>
      <c r="AB133" s="19">
        <v>104.1</v>
      </c>
      <c r="AC133" s="19">
        <v>94.8</v>
      </c>
      <c r="AD133" s="19">
        <v>86</v>
      </c>
      <c r="AE133" s="19">
        <v>123.4</v>
      </c>
      <c r="AF133" s="19">
        <v>103.1</v>
      </c>
      <c r="AG133" s="19">
        <v>77.400000000000006</v>
      </c>
      <c r="AH133" s="19">
        <v>101.7</v>
      </c>
      <c r="AI133" s="19">
        <v>91.3</v>
      </c>
      <c r="AJ133" s="19">
        <v>100.8</v>
      </c>
      <c r="AK133" s="8"/>
      <c r="AL133" s="9"/>
      <c r="AM133" s="8" t="s">
        <v>93</v>
      </c>
      <c r="AN133" s="19">
        <v>97.7</v>
      </c>
      <c r="AO133" s="19">
        <v>92.1</v>
      </c>
      <c r="AP133" s="19">
        <v>93.8</v>
      </c>
      <c r="AQ133" s="19">
        <v>95.1</v>
      </c>
      <c r="AR133" s="19">
        <v>88.1</v>
      </c>
      <c r="AS133" s="19">
        <v>93.2</v>
      </c>
      <c r="AT133" s="19">
        <v>91.4</v>
      </c>
      <c r="AU133" s="19">
        <v>94.5</v>
      </c>
      <c r="AV133" s="19">
        <v>100.1</v>
      </c>
      <c r="AW133" s="19">
        <v>99.4</v>
      </c>
      <c r="AX133" s="19">
        <v>111.5</v>
      </c>
    </row>
    <row r="134" spans="1:50">
      <c r="A134" s="8"/>
      <c r="B134" s="9"/>
      <c r="C134" s="8" t="s">
        <v>94</v>
      </c>
      <c r="D134" s="19">
        <v>99.8</v>
      </c>
      <c r="E134" s="19">
        <v>99.8</v>
      </c>
      <c r="F134" s="19">
        <v>102.4</v>
      </c>
      <c r="G134" s="19">
        <v>104.3</v>
      </c>
      <c r="H134" s="19">
        <v>94.5</v>
      </c>
      <c r="I134" s="19">
        <v>103.2</v>
      </c>
      <c r="J134" s="19">
        <v>104.8</v>
      </c>
      <c r="K134" s="19">
        <v>105.3</v>
      </c>
      <c r="L134" s="19">
        <v>105.4</v>
      </c>
      <c r="M134" s="19">
        <v>103.4</v>
      </c>
      <c r="N134" s="19">
        <v>103.1</v>
      </c>
      <c r="O134" s="19">
        <v>99.8</v>
      </c>
      <c r="P134" s="19">
        <v>94.7</v>
      </c>
      <c r="Q134" s="19">
        <v>101.9</v>
      </c>
      <c r="R134" s="19">
        <v>86</v>
      </c>
      <c r="S134" s="19">
        <v>100.8</v>
      </c>
      <c r="T134" s="19">
        <v>94.1</v>
      </c>
      <c r="U134" s="19">
        <v>94.1</v>
      </c>
      <c r="V134" s="19">
        <v>95.2</v>
      </c>
      <c r="W134" s="19">
        <v>104.4</v>
      </c>
      <c r="X134" s="19">
        <v>101.6</v>
      </c>
      <c r="Y134" s="19">
        <v>98.4</v>
      </c>
      <c r="Z134" s="19">
        <v>96.3</v>
      </c>
      <c r="AA134" s="19">
        <v>100.3</v>
      </c>
      <c r="AB134" s="19">
        <v>106.1</v>
      </c>
      <c r="AC134" s="19">
        <v>99.6</v>
      </c>
      <c r="AD134" s="19">
        <v>94.5</v>
      </c>
      <c r="AE134" s="19">
        <v>123.6</v>
      </c>
      <c r="AF134" s="19">
        <v>100.7</v>
      </c>
      <c r="AG134" s="19">
        <v>80.7</v>
      </c>
      <c r="AH134" s="19">
        <v>99</v>
      </c>
      <c r="AI134" s="19">
        <v>91.5</v>
      </c>
      <c r="AJ134" s="19">
        <v>105.6</v>
      </c>
      <c r="AK134" s="8"/>
      <c r="AL134" s="9"/>
      <c r="AM134" s="8" t="s">
        <v>94</v>
      </c>
      <c r="AN134" s="19">
        <v>99.8</v>
      </c>
      <c r="AO134" s="19">
        <v>97.7</v>
      </c>
      <c r="AP134" s="19">
        <v>98.4</v>
      </c>
      <c r="AQ134" s="19">
        <v>97.5</v>
      </c>
      <c r="AR134" s="19">
        <v>103.4</v>
      </c>
      <c r="AS134" s="19">
        <v>97.6</v>
      </c>
      <c r="AT134" s="19">
        <v>101.9</v>
      </c>
      <c r="AU134" s="19">
        <v>95.9</v>
      </c>
      <c r="AV134" s="19">
        <v>101.2</v>
      </c>
      <c r="AW134" s="19">
        <v>101</v>
      </c>
      <c r="AX134" s="19">
        <v>108.9</v>
      </c>
    </row>
    <row r="135" spans="1:50">
      <c r="A135" s="8"/>
      <c r="B135" s="9"/>
      <c r="C135" s="8" t="s">
        <v>95</v>
      </c>
      <c r="D135" s="19">
        <v>104.3</v>
      </c>
      <c r="E135" s="19">
        <v>104.3</v>
      </c>
      <c r="F135" s="19">
        <v>102.6</v>
      </c>
      <c r="G135" s="19">
        <v>104</v>
      </c>
      <c r="H135" s="19">
        <v>98.7</v>
      </c>
      <c r="I135" s="19">
        <v>105.6</v>
      </c>
      <c r="J135" s="19">
        <v>118</v>
      </c>
      <c r="K135" s="19">
        <v>105.9</v>
      </c>
      <c r="L135" s="19">
        <v>106.4</v>
      </c>
      <c r="M135" s="19">
        <v>96.5</v>
      </c>
      <c r="N135" s="19">
        <v>104.5</v>
      </c>
      <c r="O135" s="19">
        <v>114.4</v>
      </c>
      <c r="P135" s="19">
        <v>97.6</v>
      </c>
      <c r="Q135" s="19">
        <v>98.4</v>
      </c>
      <c r="R135" s="19">
        <v>96.5</v>
      </c>
      <c r="S135" s="19">
        <v>91.5</v>
      </c>
      <c r="T135" s="19">
        <v>95.5</v>
      </c>
      <c r="U135" s="19">
        <v>94.1</v>
      </c>
      <c r="V135" s="19">
        <v>96.7</v>
      </c>
      <c r="W135" s="19">
        <v>103.5</v>
      </c>
      <c r="X135" s="19">
        <v>100</v>
      </c>
      <c r="Y135" s="19">
        <v>96.5</v>
      </c>
      <c r="Z135" s="19">
        <v>99.6</v>
      </c>
      <c r="AA135" s="19">
        <v>101.5</v>
      </c>
      <c r="AB135" s="19">
        <v>107.2</v>
      </c>
      <c r="AC135" s="19">
        <v>101.9</v>
      </c>
      <c r="AD135" s="19">
        <v>101.5</v>
      </c>
      <c r="AE135" s="19">
        <v>122.7</v>
      </c>
      <c r="AF135" s="19">
        <v>102.9</v>
      </c>
      <c r="AG135" s="19">
        <v>82.8</v>
      </c>
      <c r="AH135" s="19">
        <v>106.4</v>
      </c>
      <c r="AI135" s="19">
        <v>92.6</v>
      </c>
      <c r="AJ135" s="19">
        <v>113.2</v>
      </c>
      <c r="AK135" s="8"/>
      <c r="AL135" s="9"/>
      <c r="AM135" s="8" t="s">
        <v>95</v>
      </c>
      <c r="AN135" s="19">
        <v>104.3</v>
      </c>
      <c r="AO135" s="19">
        <v>105.7</v>
      </c>
      <c r="AP135" s="19">
        <v>112.1</v>
      </c>
      <c r="AQ135" s="19">
        <v>118.5</v>
      </c>
      <c r="AR135" s="19">
        <v>97.9</v>
      </c>
      <c r="AS135" s="19">
        <v>98.5</v>
      </c>
      <c r="AT135" s="19">
        <v>101</v>
      </c>
      <c r="AU135" s="19">
        <v>97.5</v>
      </c>
      <c r="AV135" s="19">
        <v>102.8</v>
      </c>
      <c r="AW135" s="19">
        <v>102.5</v>
      </c>
      <c r="AX135" s="19">
        <v>108.7</v>
      </c>
    </row>
    <row r="136" spans="1:50">
      <c r="A136" s="8"/>
      <c r="B136" s="9"/>
      <c r="C136" s="8" t="s">
        <v>96</v>
      </c>
      <c r="D136" s="19">
        <v>100.7</v>
      </c>
      <c r="E136" s="19">
        <v>100.7</v>
      </c>
      <c r="F136" s="19">
        <v>103.2</v>
      </c>
      <c r="G136" s="19">
        <v>104.3</v>
      </c>
      <c r="H136" s="19">
        <v>97</v>
      </c>
      <c r="I136" s="19">
        <v>104.1</v>
      </c>
      <c r="J136" s="19">
        <v>103</v>
      </c>
      <c r="K136" s="19">
        <v>100</v>
      </c>
      <c r="L136" s="19">
        <v>100.4</v>
      </c>
      <c r="M136" s="19">
        <v>93.9</v>
      </c>
      <c r="N136" s="19">
        <v>103.7</v>
      </c>
      <c r="O136" s="19">
        <v>109.5</v>
      </c>
      <c r="P136" s="19">
        <v>93.2</v>
      </c>
      <c r="Q136" s="19">
        <v>97.3</v>
      </c>
      <c r="R136" s="19">
        <v>86.5</v>
      </c>
      <c r="S136" s="19">
        <v>98.2</v>
      </c>
      <c r="T136" s="19">
        <v>97.2</v>
      </c>
      <c r="U136" s="19">
        <v>94.8</v>
      </c>
      <c r="V136" s="19">
        <v>92.4</v>
      </c>
      <c r="W136" s="19">
        <v>101.9</v>
      </c>
      <c r="X136" s="19">
        <v>99.9</v>
      </c>
      <c r="Y136" s="19">
        <v>98</v>
      </c>
      <c r="Z136" s="19">
        <v>98.5</v>
      </c>
      <c r="AA136" s="19">
        <v>99.4</v>
      </c>
      <c r="AB136" s="19">
        <v>103.9</v>
      </c>
      <c r="AC136" s="19">
        <v>94.4</v>
      </c>
      <c r="AD136" s="19">
        <v>102.9</v>
      </c>
      <c r="AE136" s="19">
        <v>114.5</v>
      </c>
      <c r="AF136" s="19">
        <v>104.6</v>
      </c>
      <c r="AG136" s="19">
        <v>79</v>
      </c>
      <c r="AH136" s="19">
        <v>110.7</v>
      </c>
      <c r="AI136" s="19">
        <v>97.5</v>
      </c>
      <c r="AJ136" s="19">
        <v>101.7</v>
      </c>
      <c r="AK136" s="8"/>
      <c r="AL136" s="9"/>
      <c r="AM136" s="8" t="s">
        <v>96</v>
      </c>
      <c r="AN136" s="19">
        <v>100.7</v>
      </c>
      <c r="AO136" s="19">
        <v>99.8</v>
      </c>
      <c r="AP136" s="19">
        <v>100.6</v>
      </c>
      <c r="AQ136" s="19">
        <v>102.3</v>
      </c>
      <c r="AR136" s="19">
        <v>95.6</v>
      </c>
      <c r="AS136" s="19">
        <v>98.6</v>
      </c>
      <c r="AT136" s="19">
        <v>100.2</v>
      </c>
      <c r="AU136" s="19">
        <v>98</v>
      </c>
      <c r="AV136" s="19">
        <v>101.7</v>
      </c>
      <c r="AW136" s="19">
        <v>101.4</v>
      </c>
      <c r="AX136" s="19">
        <v>106.6</v>
      </c>
    </row>
    <row r="137" spans="1:50">
      <c r="A137" s="8"/>
      <c r="B137" s="16"/>
      <c r="C137" s="15" t="s">
        <v>97</v>
      </c>
      <c r="D137" s="20">
        <v>101.1</v>
      </c>
      <c r="E137" s="20">
        <v>101.1</v>
      </c>
      <c r="F137" s="20">
        <v>103.1</v>
      </c>
      <c r="G137" s="20">
        <v>103.6</v>
      </c>
      <c r="H137" s="20">
        <v>100</v>
      </c>
      <c r="I137" s="20">
        <v>95.8</v>
      </c>
      <c r="J137" s="20">
        <v>102.6</v>
      </c>
      <c r="K137" s="20">
        <v>107.3</v>
      </c>
      <c r="L137" s="20">
        <v>107.6</v>
      </c>
      <c r="M137" s="20">
        <v>100.6</v>
      </c>
      <c r="N137" s="20">
        <v>102.2</v>
      </c>
      <c r="O137" s="20">
        <v>116.6</v>
      </c>
      <c r="P137" s="20">
        <v>90.4</v>
      </c>
      <c r="Q137" s="20">
        <v>96.6</v>
      </c>
      <c r="R137" s="20">
        <v>83.2</v>
      </c>
      <c r="S137" s="20">
        <v>100.3</v>
      </c>
      <c r="T137" s="20">
        <v>93.5</v>
      </c>
      <c r="U137" s="20">
        <v>89.4</v>
      </c>
      <c r="V137" s="20">
        <v>91.1</v>
      </c>
      <c r="W137" s="20">
        <v>106.9</v>
      </c>
      <c r="X137" s="20">
        <v>99.9</v>
      </c>
      <c r="Y137" s="20">
        <v>94.8</v>
      </c>
      <c r="Z137" s="20">
        <v>97.8</v>
      </c>
      <c r="AA137" s="20">
        <v>98.7</v>
      </c>
      <c r="AB137" s="20">
        <v>99.7</v>
      </c>
      <c r="AC137" s="20">
        <v>96.1</v>
      </c>
      <c r="AD137" s="20">
        <v>100.9</v>
      </c>
      <c r="AE137" s="20">
        <v>122.6</v>
      </c>
      <c r="AF137" s="20">
        <v>105.6</v>
      </c>
      <c r="AG137" s="20">
        <v>76.7</v>
      </c>
      <c r="AH137" s="20">
        <v>104.3</v>
      </c>
      <c r="AI137" s="20">
        <v>98.8</v>
      </c>
      <c r="AJ137" s="20">
        <v>105.8</v>
      </c>
      <c r="AK137" s="8"/>
      <c r="AL137" s="16"/>
      <c r="AM137" s="15" t="s">
        <v>97</v>
      </c>
      <c r="AN137" s="19">
        <v>101.1</v>
      </c>
      <c r="AO137" s="20">
        <v>100.2</v>
      </c>
      <c r="AP137" s="20">
        <v>104.3</v>
      </c>
      <c r="AQ137" s="20">
        <v>110.8</v>
      </c>
      <c r="AR137" s="20">
        <v>87.7</v>
      </c>
      <c r="AS137" s="20">
        <v>94.8</v>
      </c>
      <c r="AT137" s="20">
        <v>93.9</v>
      </c>
      <c r="AU137" s="20">
        <v>95.6</v>
      </c>
      <c r="AV137" s="20">
        <v>102.5</v>
      </c>
      <c r="AW137" s="20">
        <v>102.1</v>
      </c>
      <c r="AX137" s="20">
        <v>108.9</v>
      </c>
    </row>
    <row r="138" spans="1:50">
      <c r="A138" s="8"/>
      <c r="B138" s="9" t="s">
        <v>109</v>
      </c>
      <c r="C138" s="8" t="s">
        <v>84</v>
      </c>
      <c r="D138" s="19">
        <v>105.3</v>
      </c>
      <c r="E138" s="19">
        <v>105.3</v>
      </c>
      <c r="F138" s="19">
        <v>102</v>
      </c>
      <c r="G138" s="19">
        <v>102.7</v>
      </c>
      <c r="H138" s="19">
        <v>100.1</v>
      </c>
      <c r="I138" s="19">
        <v>101.9</v>
      </c>
      <c r="J138" s="19">
        <v>109.8</v>
      </c>
      <c r="K138" s="19">
        <v>103.6</v>
      </c>
      <c r="L138" s="19">
        <v>103.5</v>
      </c>
      <c r="M138" s="19">
        <v>107.6</v>
      </c>
      <c r="N138" s="19">
        <v>114.3</v>
      </c>
      <c r="O138" s="19">
        <v>117.8</v>
      </c>
      <c r="P138" s="19">
        <v>93.4</v>
      </c>
      <c r="Q138" s="19">
        <v>101.6</v>
      </c>
      <c r="R138" s="19">
        <v>87.9</v>
      </c>
      <c r="S138" s="19">
        <v>109.9</v>
      </c>
      <c r="T138" s="19">
        <v>101.6</v>
      </c>
      <c r="U138" s="19">
        <v>101.5</v>
      </c>
      <c r="V138" s="19">
        <v>104.8</v>
      </c>
      <c r="W138" s="19">
        <v>101.4</v>
      </c>
      <c r="X138" s="19">
        <v>99.6</v>
      </c>
      <c r="Y138" s="19">
        <v>98.8</v>
      </c>
      <c r="Z138" s="19">
        <v>103</v>
      </c>
      <c r="AA138" s="19">
        <v>103.1</v>
      </c>
      <c r="AB138" s="19">
        <v>107.7</v>
      </c>
      <c r="AC138" s="19">
        <v>101.3</v>
      </c>
      <c r="AD138" s="19">
        <v>91.9</v>
      </c>
      <c r="AE138" s="19">
        <v>106.7</v>
      </c>
      <c r="AF138" s="19">
        <v>100.7</v>
      </c>
      <c r="AG138" s="19">
        <v>99.3</v>
      </c>
      <c r="AH138" s="19">
        <v>107.7</v>
      </c>
      <c r="AI138" s="19">
        <v>97.7</v>
      </c>
      <c r="AJ138" s="19">
        <v>106</v>
      </c>
      <c r="AK138" s="8"/>
      <c r="AL138" s="9" t="s">
        <v>109</v>
      </c>
      <c r="AM138" s="8" t="s">
        <v>84</v>
      </c>
      <c r="AN138" s="26">
        <v>105.3</v>
      </c>
      <c r="AO138" s="19">
        <v>104.8</v>
      </c>
      <c r="AP138" s="19">
        <v>106.9</v>
      </c>
      <c r="AQ138" s="19">
        <v>110.7</v>
      </c>
      <c r="AR138" s="19">
        <v>98.2</v>
      </c>
      <c r="AS138" s="19">
        <v>100</v>
      </c>
      <c r="AT138" s="19">
        <v>98.2</v>
      </c>
      <c r="AU138" s="19">
        <v>100.9</v>
      </c>
      <c r="AV138" s="19">
        <v>106.3</v>
      </c>
      <c r="AW138" s="19">
        <v>106.7</v>
      </c>
      <c r="AX138" s="19">
        <v>104.9</v>
      </c>
    </row>
    <row r="139" spans="1:50">
      <c r="A139" s="8"/>
      <c r="B139" s="9"/>
      <c r="C139" s="8" t="s">
        <v>86</v>
      </c>
      <c r="D139" s="19">
        <v>101.6</v>
      </c>
      <c r="E139" s="19">
        <v>101.6</v>
      </c>
      <c r="F139" s="19">
        <v>102.4</v>
      </c>
      <c r="G139" s="19">
        <v>102.8</v>
      </c>
      <c r="H139" s="19">
        <v>101.8</v>
      </c>
      <c r="I139" s="19">
        <v>100.1</v>
      </c>
      <c r="J139" s="19">
        <v>109.3</v>
      </c>
      <c r="K139" s="19">
        <v>104</v>
      </c>
      <c r="L139" s="19">
        <v>103.6</v>
      </c>
      <c r="M139" s="19">
        <v>111.3</v>
      </c>
      <c r="N139" s="19">
        <v>104</v>
      </c>
      <c r="O139" s="19">
        <v>105.9</v>
      </c>
      <c r="P139" s="19">
        <v>91.9</v>
      </c>
      <c r="Q139" s="19">
        <v>98.4</v>
      </c>
      <c r="R139" s="19">
        <v>84.1</v>
      </c>
      <c r="S139" s="19">
        <v>101.2</v>
      </c>
      <c r="T139" s="19">
        <v>104.2</v>
      </c>
      <c r="U139" s="19">
        <v>105.6</v>
      </c>
      <c r="V139" s="19">
        <v>98.5</v>
      </c>
      <c r="W139" s="19">
        <v>101.3</v>
      </c>
      <c r="X139" s="19">
        <v>100.5</v>
      </c>
      <c r="Y139" s="19">
        <v>98.4</v>
      </c>
      <c r="Z139" s="19">
        <v>98.2</v>
      </c>
      <c r="AA139" s="19">
        <v>99.8</v>
      </c>
      <c r="AB139" s="19">
        <v>101.1</v>
      </c>
      <c r="AC139" s="19">
        <v>100.3</v>
      </c>
      <c r="AD139" s="19">
        <v>104.7</v>
      </c>
      <c r="AE139" s="19">
        <v>105.3</v>
      </c>
      <c r="AF139" s="19">
        <v>98.9</v>
      </c>
      <c r="AG139" s="19">
        <v>97.2</v>
      </c>
      <c r="AH139" s="19">
        <v>102.5</v>
      </c>
      <c r="AI139" s="19">
        <v>97.5</v>
      </c>
      <c r="AJ139" s="19">
        <v>107.2</v>
      </c>
      <c r="AK139" s="8"/>
      <c r="AL139" s="9"/>
      <c r="AM139" s="8" t="s">
        <v>86</v>
      </c>
      <c r="AN139" s="19">
        <v>101.6</v>
      </c>
      <c r="AO139" s="19">
        <v>101.6</v>
      </c>
      <c r="AP139" s="19">
        <v>102.9</v>
      </c>
      <c r="AQ139" s="19">
        <v>104.6</v>
      </c>
      <c r="AR139" s="19">
        <v>101.4</v>
      </c>
      <c r="AS139" s="19">
        <v>99.5</v>
      </c>
      <c r="AT139" s="19">
        <v>94.1</v>
      </c>
      <c r="AU139" s="19">
        <v>101</v>
      </c>
      <c r="AV139" s="19">
        <v>101.5</v>
      </c>
      <c r="AW139" s="19">
        <v>101.2</v>
      </c>
      <c r="AX139" s="19">
        <v>106.3</v>
      </c>
    </row>
    <row r="140" spans="1:50">
      <c r="A140" s="8"/>
      <c r="B140" s="9"/>
      <c r="C140" s="8" t="s">
        <v>88</v>
      </c>
      <c r="D140" s="19">
        <v>101.4</v>
      </c>
      <c r="E140" s="19">
        <v>101.4</v>
      </c>
      <c r="F140" s="19">
        <v>99.2</v>
      </c>
      <c r="G140" s="19">
        <v>100.2</v>
      </c>
      <c r="H140" s="19">
        <v>95</v>
      </c>
      <c r="I140" s="19">
        <v>100.7</v>
      </c>
      <c r="J140" s="19">
        <v>108.9</v>
      </c>
      <c r="K140" s="19">
        <v>111</v>
      </c>
      <c r="L140" s="19">
        <v>111.3</v>
      </c>
      <c r="M140" s="19">
        <v>97</v>
      </c>
      <c r="N140" s="19">
        <v>101.8</v>
      </c>
      <c r="O140" s="19">
        <v>102.3</v>
      </c>
      <c r="P140" s="19">
        <v>101.1</v>
      </c>
      <c r="Q140" s="19">
        <v>102.5</v>
      </c>
      <c r="R140" s="19">
        <v>97.8</v>
      </c>
      <c r="S140" s="19">
        <v>97.2</v>
      </c>
      <c r="T140" s="19">
        <v>98.2</v>
      </c>
      <c r="U140" s="19">
        <v>96.7</v>
      </c>
      <c r="V140" s="19">
        <v>93.8</v>
      </c>
      <c r="W140" s="19">
        <v>103.8</v>
      </c>
      <c r="X140" s="19">
        <v>98.6</v>
      </c>
      <c r="Y140" s="19">
        <v>94.7</v>
      </c>
      <c r="Z140" s="19">
        <v>97.3</v>
      </c>
      <c r="AA140" s="19">
        <v>97.3</v>
      </c>
      <c r="AB140" s="19">
        <v>101</v>
      </c>
      <c r="AC140" s="19">
        <v>99.6</v>
      </c>
      <c r="AD140" s="19">
        <v>94.5</v>
      </c>
      <c r="AE140" s="19">
        <v>102</v>
      </c>
      <c r="AF140" s="19">
        <v>95</v>
      </c>
      <c r="AG140" s="19">
        <v>96.2</v>
      </c>
      <c r="AH140" s="19">
        <v>92.9</v>
      </c>
      <c r="AI140" s="19">
        <v>96.5</v>
      </c>
      <c r="AJ140" s="19">
        <v>107.5</v>
      </c>
      <c r="AK140" s="8"/>
      <c r="AL140" s="9"/>
      <c r="AM140" s="8" t="s">
        <v>88</v>
      </c>
      <c r="AN140" s="19">
        <v>101.4</v>
      </c>
      <c r="AO140" s="19">
        <v>101.4</v>
      </c>
      <c r="AP140" s="19">
        <v>103.1</v>
      </c>
      <c r="AQ140" s="19">
        <v>105.2</v>
      </c>
      <c r="AR140" s="19">
        <v>96.7</v>
      </c>
      <c r="AS140" s="19">
        <v>97</v>
      </c>
      <c r="AT140" s="19">
        <v>97.2</v>
      </c>
      <c r="AU140" s="19">
        <v>97</v>
      </c>
      <c r="AV140" s="19">
        <v>102.5</v>
      </c>
      <c r="AW140" s="19">
        <v>102.6</v>
      </c>
      <c r="AX140" s="19">
        <v>101</v>
      </c>
    </row>
    <row r="141" spans="1:50">
      <c r="A141" s="8"/>
      <c r="B141" s="9"/>
      <c r="C141" s="8" t="s">
        <v>89</v>
      </c>
      <c r="D141" s="19">
        <v>99</v>
      </c>
      <c r="E141" s="19">
        <v>99</v>
      </c>
      <c r="F141" s="19">
        <v>97.7</v>
      </c>
      <c r="G141" s="19">
        <v>98.4</v>
      </c>
      <c r="H141" s="19">
        <v>93.9</v>
      </c>
      <c r="I141" s="19">
        <v>99</v>
      </c>
      <c r="J141" s="19">
        <v>102.9</v>
      </c>
      <c r="K141" s="19">
        <v>91</v>
      </c>
      <c r="L141" s="19">
        <v>90.6</v>
      </c>
      <c r="M141" s="19">
        <v>99</v>
      </c>
      <c r="N141" s="19">
        <v>102.4</v>
      </c>
      <c r="O141" s="19">
        <v>96.3</v>
      </c>
      <c r="P141" s="19">
        <v>101.3</v>
      </c>
      <c r="Q141" s="19">
        <v>100.9</v>
      </c>
      <c r="R141" s="19">
        <v>100.3</v>
      </c>
      <c r="S141" s="19">
        <v>94.2</v>
      </c>
      <c r="T141" s="19">
        <v>99.9</v>
      </c>
      <c r="U141" s="19">
        <v>99.8</v>
      </c>
      <c r="V141" s="19">
        <v>98.7</v>
      </c>
      <c r="W141" s="19">
        <v>101</v>
      </c>
      <c r="X141" s="19">
        <v>100.1</v>
      </c>
      <c r="Y141" s="19">
        <v>98.9</v>
      </c>
      <c r="Z141" s="19">
        <v>99.3</v>
      </c>
      <c r="AA141" s="19">
        <v>100.5</v>
      </c>
      <c r="AB141" s="19">
        <v>99.1</v>
      </c>
      <c r="AC141" s="19">
        <v>99.3</v>
      </c>
      <c r="AD141" s="19">
        <v>96.5</v>
      </c>
      <c r="AE141" s="19">
        <v>103.7</v>
      </c>
      <c r="AF141" s="19">
        <v>101.5</v>
      </c>
      <c r="AG141" s="19">
        <v>100.2</v>
      </c>
      <c r="AH141" s="19">
        <v>101.2</v>
      </c>
      <c r="AI141" s="19">
        <v>101.6</v>
      </c>
      <c r="AJ141" s="19">
        <v>96.7</v>
      </c>
      <c r="AK141" s="8"/>
      <c r="AL141" s="9"/>
      <c r="AM141" s="8" t="s">
        <v>89</v>
      </c>
      <c r="AN141" s="19">
        <v>99</v>
      </c>
      <c r="AO141" s="19">
        <v>100.1</v>
      </c>
      <c r="AP141" s="19">
        <v>100.5</v>
      </c>
      <c r="AQ141" s="19">
        <v>101.2</v>
      </c>
      <c r="AR141" s="19">
        <v>97.9</v>
      </c>
      <c r="AS141" s="19">
        <v>98.4</v>
      </c>
      <c r="AT141" s="19">
        <v>95</v>
      </c>
      <c r="AU141" s="19">
        <v>99.1</v>
      </c>
      <c r="AV141" s="19">
        <v>97.6</v>
      </c>
      <c r="AW141" s="19">
        <v>97.5</v>
      </c>
      <c r="AX141" s="19">
        <v>101.4</v>
      </c>
    </row>
    <row r="142" spans="1:50">
      <c r="A142" s="8"/>
      <c r="B142" s="9"/>
      <c r="C142" s="8" t="s">
        <v>90</v>
      </c>
      <c r="D142" s="19">
        <v>100.8</v>
      </c>
      <c r="E142" s="19">
        <v>100.8</v>
      </c>
      <c r="F142" s="19">
        <v>101.6</v>
      </c>
      <c r="G142" s="19">
        <v>101.9</v>
      </c>
      <c r="H142" s="19">
        <v>99.9</v>
      </c>
      <c r="I142" s="19">
        <v>97</v>
      </c>
      <c r="J142" s="19">
        <v>107.9</v>
      </c>
      <c r="K142" s="19">
        <v>110.7</v>
      </c>
      <c r="L142" s="19">
        <v>111.4</v>
      </c>
      <c r="M142" s="19">
        <v>94.6</v>
      </c>
      <c r="N142" s="19">
        <v>99.1</v>
      </c>
      <c r="O142" s="19">
        <v>98.6</v>
      </c>
      <c r="P142" s="19">
        <v>100.1</v>
      </c>
      <c r="Q142" s="19">
        <v>98.2</v>
      </c>
      <c r="R142" s="19">
        <v>101</v>
      </c>
      <c r="S142" s="19">
        <v>95.5</v>
      </c>
      <c r="T142" s="19">
        <v>99.3</v>
      </c>
      <c r="U142" s="19">
        <v>101.1</v>
      </c>
      <c r="V142" s="19">
        <v>98.7</v>
      </c>
      <c r="W142" s="19">
        <v>97.8</v>
      </c>
      <c r="X142" s="19">
        <v>97.5</v>
      </c>
      <c r="Y142" s="19">
        <v>99.1</v>
      </c>
      <c r="Z142" s="19">
        <v>99.8</v>
      </c>
      <c r="AA142" s="19">
        <v>100</v>
      </c>
      <c r="AB142" s="19">
        <v>101.1</v>
      </c>
      <c r="AC142" s="19">
        <v>109</v>
      </c>
      <c r="AD142" s="19">
        <v>100.4</v>
      </c>
      <c r="AE142" s="19">
        <v>95.1</v>
      </c>
      <c r="AF142" s="19">
        <v>99.2</v>
      </c>
      <c r="AG142" s="19">
        <v>98.8</v>
      </c>
      <c r="AH142" s="19">
        <v>102.3</v>
      </c>
      <c r="AI142" s="19">
        <v>98.9</v>
      </c>
      <c r="AJ142" s="19">
        <v>109.1</v>
      </c>
      <c r="AK142" s="8"/>
      <c r="AL142" s="9"/>
      <c r="AM142" s="8" t="s">
        <v>90</v>
      </c>
      <c r="AN142" s="19">
        <v>100.8</v>
      </c>
      <c r="AO142" s="19">
        <v>101.7</v>
      </c>
      <c r="AP142" s="19">
        <v>104.2</v>
      </c>
      <c r="AQ142" s="19">
        <v>105.7</v>
      </c>
      <c r="AR142" s="19">
        <v>99.3</v>
      </c>
      <c r="AS142" s="19">
        <v>99.9</v>
      </c>
      <c r="AT142" s="19">
        <v>96.7</v>
      </c>
      <c r="AU142" s="19">
        <v>100.6</v>
      </c>
      <c r="AV142" s="19">
        <v>100.3</v>
      </c>
      <c r="AW142" s="19">
        <v>100.4</v>
      </c>
      <c r="AX142" s="19">
        <v>97.6</v>
      </c>
    </row>
    <row r="143" spans="1:50">
      <c r="A143" s="8"/>
      <c r="B143" s="9"/>
      <c r="C143" s="8" t="s">
        <v>91</v>
      </c>
      <c r="D143" s="19">
        <v>97.7</v>
      </c>
      <c r="E143" s="19">
        <v>97.7</v>
      </c>
      <c r="F143" s="19">
        <v>100.5</v>
      </c>
      <c r="G143" s="19">
        <v>99.9</v>
      </c>
      <c r="H143" s="19">
        <v>102.5</v>
      </c>
      <c r="I143" s="19">
        <v>97.1</v>
      </c>
      <c r="J143" s="19">
        <v>92.9</v>
      </c>
      <c r="K143" s="19">
        <v>100.4</v>
      </c>
      <c r="L143" s="19">
        <v>100.6</v>
      </c>
      <c r="M143" s="19">
        <v>95.7</v>
      </c>
      <c r="N143" s="19">
        <v>96.4</v>
      </c>
      <c r="O143" s="19">
        <v>98.5</v>
      </c>
      <c r="P143" s="19">
        <v>92.4</v>
      </c>
      <c r="Q143" s="19">
        <v>96.4</v>
      </c>
      <c r="R143" s="19">
        <v>89.9</v>
      </c>
      <c r="S143" s="19">
        <v>86.2</v>
      </c>
      <c r="T143" s="19">
        <v>100.2</v>
      </c>
      <c r="U143" s="19">
        <v>101.8</v>
      </c>
      <c r="V143" s="19">
        <v>100.6</v>
      </c>
      <c r="W143" s="19">
        <v>95.8</v>
      </c>
      <c r="X143" s="19">
        <v>98.2</v>
      </c>
      <c r="Y143" s="19">
        <v>102.1</v>
      </c>
      <c r="Z143" s="19">
        <v>101.5</v>
      </c>
      <c r="AA143" s="19">
        <v>99.3</v>
      </c>
      <c r="AB143" s="19">
        <v>95.1</v>
      </c>
      <c r="AC143" s="19">
        <v>99.8</v>
      </c>
      <c r="AD143" s="19">
        <v>108</v>
      </c>
      <c r="AE143" s="19">
        <v>103.4</v>
      </c>
      <c r="AF143" s="19">
        <v>101.3</v>
      </c>
      <c r="AG143" s="19">
        <v>100.8</v>
      </c>
      <c r="AH143" s="19">
        <v>100.3</v>
      </c>
      <c r="AI143" s="19">
        <v>104.9</v>
      </c>
      <c r="AJ143" s="19">
        <v>96.9</v>
      </c>
      <c r="AK143" s="8"/>
      <c r="AL143" s="9"/>
      <c r="AM143" s="8" t="s">
        <v>91</v>
      </c>
      <c r="AN143" s="19">
        <v>97.7</v>
      </c>
      <c r="AO143" s="19">
        <v>98.4</v>
      </c>
      <c r="AP143" s="19">
        <v>95.7</v>
      </c>
      <c r="AQ143" s="19">
        <v>97</v>
      </c>
      <c r="AR143" s="19">
        <v>96.7</v>
      </c>
      <c r="AS143" s="19">
        <v>100.8</v>
      </c>
      <c r="AT143" s="19">
        <v>92.7</v>
      </c>
      <c r="AU143" s="19">
        <v>102.4</v>
      </c>
      <c r="AV143" s="19">
        <v>97.7</v>
      </c>
      <c r="AW143" s="19">
        <v>97.6</v>
      </c>
      <c r="AX143" s="19">
        <v>99.2</v>
      </c>
    </row>
    <row r="144" spans="1:50">
      <c r="A144" s="8"/>
      <c r="B144" s="9"/>
      <c r="C144" s="8" t="s">
        <v>92</v>
      </c>
      <c r="D144" s="19">
        <v>101.4</v>
      </c>
      <c r="E144" s="19">
        <v>101.4</v>
      </c>
      <c r="F144" s="19">
        <v>100.2</v>
      </c>
      <c r="G144" s="19">
        <v>97.1</v>
      </c>
      <c r="H144" s="19">
        <v>114.6</v>
      </c>
      <c r="I144" s="19">
        <v>99.3</v>
      </c>
      <c r="J144" s="19">
        <v>98.8</v>
      </c>
      <c r="K144" s="19">
        <v>107.4</v>
      </c>
      <c r="L144" s="19">
        <v>107.5</v>
      </c>
      <c r="M144" s="19">
        <v>105.3</v>
      </c>
      <c r="N144" s="19">
        <v>99.9</v>
      </c>
      <c r="O144" s="19">
        <v>102</v>
      </c>
      <c r="P144" s="19">
        <v>103.8</v>
      </c>
      <c r="Q144" s="19">
        <v>101.6</v>
      </c>
      <c r="R144" s="19">
        <v>107.3</v>
      </c>
      <c r="S144" s="19">
        <v>100.7</v>
      </c>
      <c r="T144" s="19">
        <v>100.6</v>
      </c>
      <c r="U144" s="19">
        <v>99.7</v>
      </c>
      <c r="V144" s="19">
        <v>98.2</v>
      </c>
      <c r="W144" s="19">
        <v>100.5</v>
      </c>
      <c r="X144" s="19">
        <v>96.1</v>
      </c>
      <c r="Y144" s="19">
        <v>102.3</v>
      </c>
      <c r="Z144" s="19">
        <v>101.6</v>
      </c>
      <c r="AA144" s="19">
        <v>101</v>
      </c>
      <c r="AB144" s="19">
        <v>100.8</v>
      </c>
      <c r="AC144" s="19">
        <v>98.8</v>
      </c>
      <c r="AD144" s="19">
        <v>105.1</v>
      </c>
      <c r="AE144" s="19">
        <v>100.6</v>
      </c>
      <c r="AF144" s="19">
        <v>102.3</v>
      </c>
      <c r="AG144" s="19">
        <v>97.5</v>
      </c>
      <c r="AH144" s="19">
        <v>102.2</v>
      </c>
      <c r="AI144" s="19">
        <v>91.3</v>
      </c>
      <c r="AJ144" s="19">
        <v>104.6</v>
      </c>
      <c r="AK144" s="8"/>
      <c r="AL144" s="9"/>
      <c r="AM144" s="8" t="s">
        <v>92</v>
      </c>
      <c r="AN144" s="19">
        <v>101.4</v>
      </c>
      <c r="AO144" s="19">
        <v>102.5</v>
      </c>
      <c r="AP144" s="19">
        <v>103.4</v>
      </c>
      <c r="AQ144" s="19">
        <v>103.5</v>
      </c>
      <c r="AR144" s="19">
        <v>99.4</v>
      </c>
      <c r="AS144" s="19">
        <v>101.4</v>
      </c>
      <c r="AT144" s="19">
        <v>103.2</v>
      </c>
      <c r="AU144" s="19">
        <v>101</v>
      </c>
      <c r="AV144" s="19">
        <v>100.6</v>
      </c>
      <c r="AW144" s="19">
        <v>100.8</v>
      </c>
      <c r="AX144" s="19">
        <v>97.5</v>
      </c>
    </row>
    <row r="145" spans="1:50">
      <c r="A145" s="8"/>
      <c r="B145" s="9"/>
      <c r="C145" s="8" t="s">
        <v>93</v>
      </c>
      <c r="D145" s="19">
        <v>99.5</v>
      </c>
      <c r="E145" s="19">
        <v>99.5</v>
      </c>
      <c r="F145" s="19">
        <v>98.7</v>
      </c>
      <c r="G145" s="19">
        <v>98.6</v>
      </c>
      <c r="H145" s="19">
        <v>94.3</v>
      </c>
      <c r="I145" s="19">
        <v>97.5</v>
      </c>
      <c r="J145" s="19">
        <v>103.4</v>
      </c>
      <c r="K145" s="19">
        <v>99.5</v>
      </c>
      <c r="L145" s="19">
        <v>99.8</v>
      </c>
      <c r="M145" s="19">
        <v>94.4</v>
      </c>
      <c r="N145" s="19">
        <v>95.5</v>
      </c>
      <c r="O145" s="19">
        <v>96.5</v>
      </c>
      <c r="P145" s="19">
        <v>101.3</v>
      </c>
      <c r="Q145" s="19">
        <v>97.7</v>
      </c>
      <c r="R145" s="19">
        <v>103.5</v>
      </c>
      <c r="S145" s="19">
        <v>100.2</v>
      </c>
      <c r="T145" s="19">
        <v>95.9</v>
      </c>
      <c r="U145" s="19">
        <v>96.8</v>
      </c>
      <c r="V145" s="19">
        <v>97.8</v>
      </c>
      <c r="W145" s="19">
        <v>97</v>
      </c>
      <c r="X145" s="19">
        <v>100.9</v>
      </c>
      <c r="Y145" s="19">
        <v>101.4</v>
      </c>
      <c r="Z145" s="19">
        <v>101.4</v>
      </c>
      <c r="AA145" s="19">
        <v>102.4</v>
      </c>
      <c r="AB145" s="19">
        <v>98.8</v>
      </c>
      <c r="AC145" s="19">
        <v>107.7</v>
      </c>
      <c r="AD145" s="19">
        <v>100</v>
      </c>
      <c r="AE145" s="19">
        <v>102.4</v>
      </c>
      <c r="AF145" s="19">
        <v>104.1</v>
      </c>
      <c r="AG145" s="19">
        <v>104.7</v>
      </c>
      <c r="AH145" s="19">
        <v>108.9</v>
      </c>
      <c r="AI145" s="19">
        <v>110.7</v>
      </c>
      <c r="AJ145" s="19">
        <v>100.8</v>
      </c>
      <c r="AK145" s="8"/>
      <c r="AL145" s="9"/>
      <c r="AM145" s="8" t="s">
        <v>93</v>
      </c>
      <c r="AN145" s="19">
        <v>99.5</v>
      </c>
      <c r="AO145" s="19">
        <v>98.2</v>
      </c>
      <c r="AP145" s="19">
        <v>98.5</v>
      </c>
      <c r="AQ145" s="19">
        <v>96.5</v>
      </c>
      <c r="AR145" s="19">
        <v>101.7</v>
      </c>
      <c r="AS145" s="19">
        <v>100.6</v>
      </c>
      <c r="AT145" s="19">
        <v>105.5</v>
      </c>
      <c r="AU145" s="19">
        <v>100.1</v>
      </c>
      <c r="AV145" s="19">
        <v>98.6</v>
      </c>
      <c r="AW145" s="19">
        <v>98.6</v>
      </c>
      <c r="AX145" s="19">
        <v>98.7</v>
      </c>
    </row>
    <row r="146" spans="1:50">
      <c r="A146" s="8"/>
      <c r="B146" s="9"/>
      <c r="C146" s="8" t="s">
        <v>94</v>
      </c>
      <c r="D146" s="19">
        <v>100.6</v>
      </c>
      <c r="E146" s="19">
        <v>100.6</v>
      </c>
      <c r="F146" s="19">
        <v>97.7</v>
      </c>
      <c r="G146" s="19">
        <v>98.1</v>
      </c>
      <c r="H146" s="19">
        <v>100.2</v>
      </c>
      <c r="I146" s="19">
        <v>104.2</v>
      </c>
      <c r="J146" s="19">
        <v>93.4</v>
      </c>
      <c r="K146" s="19">
        <v>97.3</v>
      </c>
      <c r="L146" s="19">
        <v>97.4</v>
      </c>
      <c r="M146" s="19">
        <v>97</v>
      </c>
      <c r="N146" s="19">
        <v>97.4</v>
      </c>
      <c r="O146" s="19">
        <v>105.5</v>
      </c>
      <c r="P146" s="19">
        <v>99.8</v>
      </c>
      <c r="Q146" s="19">
        <v>98.6</v>
      </c>
      <c r="R146" s="19">
        <v>101.3</v>
      </c>
      <c r="S146" s="19">
        <v>95.5</v>
      </c>
      <c r="T146" s="19">
        <v>102.3</v>
      </c>
      <c r="U146" s="19">
        <v>101.9</v>
      </c>
      <c r="V146" s="19">
        <v>100.5</v>
      </c>
      <c r="W146" s="19">
        <v>101.4</v>
      </c>
      <c r="X146" s="19">
        <v>101.6</v>
      </c>
      <c r="Y146" s="19">
        <v>100.2</v>
      </c>
      <c r="Z146" s="19">
        <v>101.2</v>
      </c>
      <c r="AA146" s="19">
        <v>100.9</v>
      </c>
      <c r="AB146" s="19">
        <v>98.2</v>
      </c>
      <c r="AC146" s="19">
        <v>102.7</v>
      </c>
      <c r="AD146" s="19">
        <v>92.7</v>
      </c>
      <c r="AE146" s="19">
        <v>99.7</v>
      </c>
      <c r="AF146" s="19">
        <v>103.1</v>
      </c>
      <c r="AG146" s="19">
        <v>103.3</v>
      </c>
      <c r="AH146" s="19">
        <v>99.4</v>
      </c>
      <c r="AI146" s="19">
        <v>104.6</v>
      </c>
      <c r="AJ146" s="19">
        <v>96.5</v>
      </c>
      <c r="AK146" s="8"/>
      <c r="AL146" s="9"/>
      <c r="AM146" s="8" t="s">
        <v>94</v>
      </c>
      <c r="AN146" s="19">
        <v>100.6</v>
      </c>
      <c r="AO146" s="19">
        <v>100.7</v>
      </c>
      <c r="AP146" s="19">
        <v>100.5</v>
      </c>
      <c r="AQ146" s="19">
        <v>99.9</v>
      </c>
      <c r="AR146" s="19">
        <v>103.3</v>
      </c>
      <c r="AS146" s="19">
        <v>102.5</v>
      </c>
      <c r="AT146" s="19">
        <v>106.3</v>
      </c>
      <c r="AU146" s="19">
        <v>100.8</v>
      </c>
      <c r="AV146" s="19">
        <v>99.7</v>
      </c>
      <c r="AW146" s="19">
        <v>99.8</v>
      </c>
      <c r="AX146" s="19">
        <v>96.9</v>
      </c>
    </row>
    <row r="147" spans="1:50">
      <c r="A147" s="8"/>
      <c r="B147" s="9"/>
      <c r="C147" s="8" t="s">
        <v>95</v>
      </c>
      <c r="D147" s="19">
        <v>99.9</v>
      </c>
      <c r="E147" s="19">
        <v>99.9</v>
      </c>
      <c r="F147" s="19">
        <v>98.4</v>
      </c>
      <c r="G147" s="19">
        <v>97.5</v>
      </c>
      <c r="H147" s="19">
        <v>104.4</v>
      </c>
      <c r="I147" s="19">
        <v>103.8</v>
      </c>
      <c r="J147" s="19">
        <v>97.1</v>
      </c>
      <c r="K147" s="19">
        <v>92.3</v>
      </c>
      <c r="L147" s="19">
        <v>91.5</v>
      </c>
      <c r="M147" s="19">
        <v>110.9</v>
      </c>
      <c r="N147" s="19">
        <v>97.7</v>
      </c>
      <c r="O147" s="19">
        <v>92.1</v>
      </c>
      <c r="P147" s="19">
        <v>99.4</v>
      </c>
      <c r="Q147" s="19">
        <v>101.5</v>
      </c>
      <c r="R147" s="19">
        <v>96.9</v>
      </c>
      <c r="S147" s="19">
        <v>106.1</v>
      </c>
      <c r="T147" s="19">
        <v>105.2</v>
      </c>
      <c r="U147" s="19">
        <v>106</v>
      </c>
      <c r="V147" s="19">
        <v>103.7</v>
      </c>
      <c r="W147" s="19">
        <v>99.8</v>
      </c>
      <c r="X147" s="19">
        <v>103.6</v>
      </c>
      <c r="Y147" s="19">
        <v>104.3</v>
      </c>
      <c r="Z147" s="19">
        <v>100.4</v>
      </c>
      <c r="AA147" s="19">
        <v>99.9</v>
      </c>
      <c r="AB147" s="19">
        <v>99.4</v>
      </c>
      <c r="AC147" s="19">
        <v>97.1</v>
      </c>
      <c r="AD147" s="19">
        <v>98.7</v>
      </c>
      <c r="AE147" s="19">
        <v>101</v>
      </c>
      <c r="AF147" s="19">
        <v>99.2</v>
      </c>
      <c r="AG147" s="19">
        <v>102.4</v>
      </c>
      <c r="AH147" s="19">
        <v>104.9</v>
      </c>
      <c r="AI147" s="19">
        <v>107.3</v>
      </c>
      <c r="AJ147" s="19">
        <v>95.7</v>
      </c>
      <c r="AK147" s="8"/>
      <c r="AL147" s="9"/>
      <c r="AM147" s="8" t="s">
        <v>95</v>
      </c>
      <c r="AN147" s="19">
        <v>99.9</v>
      </c>
      <c r="AO147" s="19">
        <v>101.1</v>
      </c>
      <c r="AP147" s="19">
        <v>98.1</v>
      </c>
      <c r="AQ147" s="19">
        <v>96.1</v>
      </c>
      <c r="AR147" s="19">
        <v>101.8</v>
      </c>
      <c r="AS147" s="19">
        <v>104.5</v>
      </c>
      <c r="AT147" s="19">
        <v>106.8</v>
      </c>
      <c r="AU147" s="19">
        <v>103.5</v>
      </c>
      <c r="AV147" s="19">
        <v>98.6</v>
      </c>
      <c r="AW147" s="19">
        <v>98.4</v>
      </c>
      <c r="AX147" s="19">
        <v>103</v>
      </c>
    </row>
    <row r="148" spans="1:50">
      <c r="A148" s="8"/>
      <c r="B148" s="9"/>
      <c r="C148" s="8" t="s">
        <v>96</v>
      </c>
      <c r="D148" s="19">
        <v>98.1</v>
      </c>
      <c r="E148" s="19">
        <v>98.1</v>
      </c>
      <c r="F148" s="19">
        <v>103.7</v>
      </c>
      <c r="G148" s="19">
        <v>103.5</v>
      </c>
      <c r="H148" s="19">
        <v>104</v>
      </c>
      <c r="I148" s="19">
        <v>100.5</v>
      </c>
      <c r="J148" s="19">
        <v>91.9</v>
      </c>
      <c r="K148" s="19">
        <v>91.5</v>
      </c>
      <c r="L148" s="19">
        <v>91.4</v>
      </c>
      <c r="M148" s="19">
        <v>93.2</v>
      </c>
      <c r="N148" s="19">
        <v>96.2</v>
      </c>
      <c r="O148" s="19">
        <v>92.5</v>
      </c>
      <c r="P148" s="19">
        <v>107.1</v>
      </c>
      <c r="Q148" s="19">
        <v>101</v>
      </c>
      <c r="R148" s="19">
        <v>113</v>
      </c>
      <c r="S148" s="19">
        <v>106.1</v>
      </c>
      <c r="T148" s="19">
        <v>99.5</v>
      </c>
      <c r="U148" s="19">
        <v>100.2</v>
      </c>
      <c r="V148" s="19">
        <v>101.5</v>
      </c>
      <c r="W148" s="19">
        <v>95.1</v>
      </c>
      <c r="X148" s="19">
        <v>106.6</v>
      </c>
      <c r="Y148" s="19">
        <v>99.8</v>
      </c>
      <c r="Z148" s="19">
        <v>98.1</v>
      </c>
      <c r="AA148" s="19">
        <v>98.1</v>
      </c>
      <c r="AB148" s="19">
        <v>99.5</v>
      </c>
      <c r="AC148" s="19">
        <v>95.1</v>
      </c>
      <c r="AD148" s="19">
        <v>103.6</v>
      </c>
      <c r="AE148" s="19">
        <v>90.8</v>
      </c>
      <c r="AF148" s="19">
        <v>97.6</v>
      </c>
      <c r="AG148" s="19">
        <v>99</v>
      </c>
      <c r="AH148" s="19">
        <v>91.4</v>
      </c>
      <c r="AI148" s="19">
        <v>94.7</v>
      </c>
      <c r="AJ148" s="19">
        <v>92</v>
      </c>
      <c r="AK148" s="8"/>
      <c r="AL148" s="9"/>
      <c r="AM148" s="8" t="s">
        <v>96</v>
      </c>
      <c r="AN148" s="19">
        <v>98.1</v>
      </c>
      <c r="AO148" s="19">
        <v>96.7</v>
      </c>
      <c r="AP148" s="19">
        <v>94.2</v>
      </c>
      <c r="AQ148" s="19">
        <v>88</v>
      </c>
      <c r="AR148" s="19">
        <v>107.1</v>
      </c>
      <c r="AS148" s="19">
        <v>99.7</v>
      </c>
      <c r="AT148" s="19">
        <v>101.9</v>
      </c>
      <c r="AU148" s="19">
        <v>99.1</v>
      </c>
      <c r="AV148" s="19">
        <v>99.7</v>
      </c>
      <c r="AW148" s="19">
        <v>99.7</v>
      </c>
      <c r="AX148" s="19">
        <v>100</v>
      </c>
    </row>
    <row r="149" spans="1:50">
      <c r="A149" s="8"/>
      <c r="B149" s="27" t="s">
        <v>331</v>
      </c>
      <c r="C149" s="8" t="s">
        <v>97</v>
      </c>
      <c r="D149" s="17">
        <v>97.2</v>
      </c>
      <c r="E149" s="17">
        <v>97.2</v>
      </c>
      <c r="F149" s="17">
        <v>98.5</v>
      </c>
      <c r="G149" s="17">
        <v>99.8</v>
      </c>
      <c r="H149" s="17">
        <v>90.3</v>
      </c>
      <c r="I149" s="17">
        <v>99.2</v>
      </c>
      <c r="J149" s="17">
        <v>87</v>
      </c>
      <c r="K149" s="17">
        <v>89.7</v>
      </c>
      <c r="L149" s="17">
        <v>89.4</v>
      </c>
      <c r="M149" s="17">
        <v>96.1</v>
      </c>
      <c r="N149" s="17">
        <v>93.9</v>
      </c>
      <c r="O149" s="17">
        <v>93.3</v>
      </c>
      <c r="P149" s="17">
        <v>109.2</v>
      </c>
      <c r="Q149" s="17">
        <v>98.5</v>
      </c>
      <c r="R149" s="17">
        <v>120.9</v>
      </c>
      <c r="S149" s="17">
        <v>108.1</v>
      </c>
      <c r="T149" s="17">
        <v>98.1</v>
      </c>
      <c r="U149" s="17">
        <v>95.7</v>
      </c>
      <c r="V149" s="17">
        <v>108.2</v>
      </c>
      <c r="W149" s="17">
        <v>104.7</v>
      </c>
      <c r="X149" s="17">
        <v>98.7</v>
      </c>
      <c r="Y149" s="17">
        <v>101.1</v>
      </c>
      <c r="Z149" s="17">
        <v>99.4</v>
      </c>
      <c r="AA149" s="17">
        <v>100</v>
      </c>
      <c r="AB149" s="17">
        <v>100.5</v>
      </c>
      <c r="AC149" s="18">
        <v>93</v>
      </c>
      <c r="AD149" s="18">
        <v>104.4</v>
      </c>
      <c r="AE149" s="18">
        <v>92.5</v>
      </c>
      <c r="AF149" s="18">
        <v>98.8</v>
      </c>
      <c r="AG149" s="18">
        <v>102.2</v>
      </c>
      <c r="AH149" s="18">
        <v>91.1</v>
      </c>
      <c r="AI149" s="18">
        <v>98.6</v>
      </c>
      <c r="AJ149" s="18">
        <v>89.2</v>
      </c>
      <c r="AK149" s="8"/>
      <c r="AL149" s="27" t="s">
        <v>331</v>
      </c>
      <c r="AM149" s="8" t="s">
        <v>97</v>
      </c>
      <c r="AN149" s="20">
        <v>97.2</v>
      </c>
      <c r="AO149" s="17">
        <v>96.9</v>
      </c>
      <c r="AP149" s="17">
        <v>95.6</v>
      </c>
      <c r="AQ149" s="17">
        <v>93.9</v>
      </c>
      <c r="AR149" s="17">
        <v>99</v>
      </c>
      <c r="AS149" s="17">
        <v>99</v>
      </c>
      <c r="AT149" s="17">
        <v>103.9</v>
      </c>
      <c r="AU149" s="17">
        <v>98</v>
      </c>
      <c r="AV149" s="17">
        <v>97.6</v>
      </c>
      <c r="AW149" s="17">
        <v>97.6</v>
      </c>
      <c r="AX149" s="17">
        <v>95.6</v>
      </c>
    </row>
    <row r="150" spans="1:50">
      <c r="A150" s="8"/>
      <c r="B150" s="28" t="s">
        <v>332</v>
      </c>
      <c r="C150" s="22" t="s">
        <v>84</v>
      </c>
      <c r="D150" s="23">
        <v>99.2</v>
      </c>
      <c r="E150" s="29">
        <v>99.2</v>
      </c>
      <c r="F150" s="29">
        <v>99</v>
      </c>
      <c r="G150" s="29">
        <v>99</v>
      </c>
      <c r="H150" s="29">
        <v>100.9</v>
      </c>
      <c r="I150" s="29">
        <v>97.1</v>
      </c>
      <c r="J150" s="29">
        <v>96.5</v>
      </c>
      <c r="K150" s="29">
        <v>93.4</v>
      </c>
      <c r="L150" s="29">
        <v>93.3</v>
      </c>
      <c r="M150" s="29">
        <v>95.9</v>
      </c>
      <c r="N150" s="29">
        <v>96.3</v>
      </c>
      <c r="O150" s="29">
        <v>95.7</v>
      </c>
      <c r="P150" s="29">
        <v>98.6</v>
      </c>
      <c r="Q150" s="29">
        <v>98.3</v>
      </c>
      <c r="R150" s="29">
        <v>103.5</v>
      </c>
      <c r="S150" s="29">
        <v>102.6</v>
      </c>
      <c r="T150" s="29">
        <v>107.1</v>
      </c>
      <c r="U150" s="29">
        <v>110.5</v>
      </c>
      <c r="V150" s="29">
        <v>117.5</v>
      </c>
      <c r="W150" s="29">
        <v>100.5</v>
      </c>
      <c r="X150" s="29">
        <v>100.9</v>
      </c>
      <c r="Y150" s="29">
        <v>101.7</v>
      </c>
      <c r="Z150" s="29">
        <v>100.2</v>
      </c>
      <c r="AA150" s="29">
        <v>98.1</v>
      </c>
      <c r="AB150" s="29">
        <v>98.4</v>
      </c>
      <c r="AC150" s="30">
        <v>86</v>
      </c>
      <c r="AD150" s="30">
        <v>106.5</v>
      </c>
      <c r="AE150" s="30">
        <v>92.6</v>
      </c>
      <c r="AF150" s="30">
        <v>100.3</v>
      </c>
      <c r="AG150" s="30">
        <v>97.8</v>
      </c>
      <c r="AH150" s="30">
        <v>82.9</v>
      </c>
      <c r="AI150" s="30">
        <v>97.4</v>
      </c>
      <c r="AJ150" s="30">
        <v>94.2</v>
      </c>
      <c r="AK150" s="8"/>
      <c r="AL150" s="28" t="s">
        <v>332</v>
      </c>
      <c r="AM150" s="22" t="s">
        <v>84</v>
      </c>
      <c r="AN150" s="31">
        <v>99.2</v>
      </c>
      <c r="AO150" s="29">
        <v>100.2</v>
      </c>
      <c r="AP150" s="29">
        <v>97.3</v>
      </c>
      <c r="AQ150" s="29">
        <v>96.9</v>
      </c>
      <c r="AR150" s="29">
        <v>97.9</v>
      </c>
      <c r="AS150" s="29">
        <v>103</v>
      </c>
      <c r="AT150" s="29">
        <v>105.3</v>
      </c>
      <c r="AU150" s="29">
        <v>102.5</v>
      </c>
      <c r="AV150" s="29">
        <v>98.9</v>
      </c>
      <c r="AW150" s="29">
        <v>99</v>
      </c>
      <c r="AX150" s="29">
        <v>98.8</v>
      </c>
    </row>
    <row r="151" spans="1:50">
      <c r="A151" s="8"/>
      <c r="B151" s="32" t="s">
        <v>102</v>
      </c>
      <c r="C151" s="8" t="s">
        <v>86</v>
      </c>
      <c r="D151" s="17">
        <v>98.9</v>
      </c>
      <c r="E151" s="10">
        <v>98.9</v>
      </c>
      <c r="F151" s="10">
        <v>97.9</v>
      </c>
      <c r="G151" s="10">
        <v>98.2</v>
      </c>
      <c r="H151" s="10">
        <v>97.4</v>
      </c>
      <c r="I151" s="10">
        <v>98</v>
      </c>
      <c r="J151" s="10">
        <v>98</v>
      </c>
      <c r="K151" s="10">
        <v>91.7</v>
      </c>
      <c r="L151" s="10">
        <v>91.3</v>
      </c>
      <c r="M151" s="10">
        <v>93.1</v>
      </c>
      <c r="N151" s="10">
        <v>93.5</v>
      </c>
      <c r="O151" s="10">
        <v>90.3</v>
      </c>
      <c r="P151" s="10">
        <v>112.9</v>
      </c>
      <c r="Q151" s="10">
        <v>98.8</v>
      </c>
      <c r="R151" s="10">
        <v>126.8</v>
      </c>
      <c r="S151" s="10">
        <v>104.4</v>
      </c>
      <c r="T151" s="10">
        <v>104.8</v>
      </c>
      <c r="U151" s="10">
        <v>107</v>
      </c>
      <c r="V151" s="10">
        <v>108.5</v>
      </c>
      <c r="W151" s="10">
        <v>102.4</v>
      </c>
      <c r="X151" s="10">
        <v>97.3</v>
      </c>
      <c r="Y151" s="10">
        <v>104.1</v>
      </c>
      <c r="Z151" s="10">
        <v>100.4</v>
      </c>
      <c r="AA151" s="10">
        <v>97.5</v>
      </c>
      <c r="AB151" s="10">
        <v>96.4</v>
      </c>
      <c r="AC151" s="33">
        <v>92.4</v>
      </c>
      <c r="AD151" s="33">
        <v>98.9</v>
      </c>
      <c r="AE151" s="33">
        <v>91.9</v>
      </c>
      <c r="AF151" s="33">
        <v>100.3</v>
      </c>
      <c r="AG151" s="33">
        <v>100.9</v>
      </c>
      <c r="AH151" s="33">
        <v>94.8</v>
      </c>
      <c r="AI151" s="33">
        <v>89</v>
      </c>
      <c r="AJ151" s="33">
        <v>93.7</v>
      </c>
      <c r="AK151" s="8"/>
      <c r="AL151" s="32" t="s">
        <v>102</v>
      </c>
      <c r="AM151" s="8" t="s">
        <v>86</v>
      </c>
      <c r="AN151" s="31">
        <v>98.9</v>
      </c>
      <c r="AO151" s="10">
        <v>97.9</v>
      </c>
      <c r="AP151" s="10">
        <v>94.2</v>
      </c>
      <c r="AQ151" s="10">
        <v>93.4</v>
      </c>
      <c r="AR151" s="10">
        <v>98.8</v>
      </c>
      <c r="AS151" s="10">
        <v>103.2</v>
      </c>
      <c r="AT151" s="10">
        <v>104.8</v>
      </c>
      <c r="AU151" s="10">
        <v>102.5</v>
      </c>
      <c r="AV151" s="10">
        <v>99.5</v>
      </c>
      <c r="AW151" s="10">
        <v>99.7</v>
      </c>
      <c r="AX151" s="10">
        <v>96</v>
      </c>
    </row>
    <row r="152" spans="1:50">
      <c r="A152" s="8"/>
      <c r="B152" s="32" t="s">
        <v>102</v>
      </c>
      <c r="C152" s="8" t="s">
        <v>88</v>
      </c>
      <c r="D152" s="17">
        <v>98.8</v>
      </c>
      <c r="E152" s="10">
        <v>98.8</v>
      </c>
      <c r="F152" s="10">
        <v>98.9</v>
      </c>
      <c r="G152" s="10">
        <v>99.5</v>
      </c>
      <c r="H152" s="10">
        <v>94.4</v>
      </c>
      <c r="I152" s="10">
        <v>101.4</v>
      </c>
      <c r="J152" s="10">
        <v>93.2</v>
      </c>
      <c r="K152" s="10">
        <v>94.7</v>
      </c>
      <c r="L152" s="10">
        <v>94.6</v>
      </c>
      <c r="M152" s="10">
        <v>94.1</v>
      </c>
      <c r="N152" s="10">
        <v>87</v>
      </c>
      <c r="O152" s="10">
        <v>96.9</v>
      </c>
      <c r="P152" s="10">
        <v>105</v>
      </c>
      <c r="Q152" s="10">
        <v>98.7</v>
      </c>
      <c r="R152" s="10">
        <v>109.2</v>
      </c>
      <c r="S152" s="10">
        <v>103.1</v>
      </c>
      <c r="T152" s="10">
        <v>102.6</v>
      </c>
      <c r="U152" s="10">
        <v>104.3</v>
      </c>
      <c r="V152" s="10">
        <v>105.2</v>
      </c>
      <c r="W152" s="10">
        <v>99.3</v>
      </c>
      <c r="X152" s="10">
        <v>101.2</v>
      </c>
      <c r="Y152" s="10">
        <v>101.8</v>
      </c>
      <c r="Z152" s="10">
        <v>100.7</v>
      </c>
      <c r="AA152" s="10">
        <v>97.9</v>
      </c>
      <c r="AB152" s="10">
        <v>97.9</v>
      </c>
      <c r="AC152" s="33">
        <v>88.4</v>
      </c>
      <c r="AD152" s="33">
        <v>101.8</v>
      </c>
      <c r="AE152" s="33">
        <v>92.8</v>
      </c>
      <c r="AF152" s="33">
        <v>100.5</v>
      </c>
      <c r="AG152" s="33">
        <v>101.1</v>
      </c>
      <c r="AH152" s="33">
        <v>95.7</v>
      </c>
      <c r="AI152" s="33">
        <v>85.7</v>
      </c>
      <c r="AJ152" s="33">
        <v>93.1</v>
      </c>
      <c r="AK152" s="8"/>
      <c r="AL152" s="32" t="s">
        <v>102</v>
      </c>
      <c r="AM152" s="8" t="s">
        <v>88</v>
      </c>
      <c r="AN152" s="31">
        <v>98.8</v>
      </c>
      <c r="AO152" s="10">
        <v>97.7</v>
      </c>
      <c r="AP152" s="10">
        <v>93.9</v>
      </c>
      <c r="AQ152" s="10">
        <v>92.3</v>
      </c>
      <c r="AR152" s="10">
        <v>98.6</v>
      </c>
      <c r="AS152" s="10">
        <v>102.9</v>
      </c>
      <c r="AT152" s="10">
        <v>107.2</v>
      </c>
      <c r="AU152" s="10">
        <v>102.1</v>
      </c>
      <c r="AV152" s="10">
        <v>100.5</v>
      </c>
      <c r="AW152" s="10">
        <v>100.8</v>
      </c>
      <c r="AX152" s="10">
        <v>95.4</v>
      </c>
    </row>
    <row r="153" spans="1:50">
      <c r="A153" s="8"/>
      <c r="B153" s="32" t="s">
        <v>102</v>
      </c>
      <c r="C153" s="8" t="s">
        <v>89</v>
      </c>
      <c r="D153" s="17">
        <v>99.8</v>
      </c>
      <c r="E153" s="10">
        <v>99.8</v>
      </c>
      <c r="F153" s="10">
        <v>97.9</v>
      </c>
      <c r="G153" s="10">
        <v>98.5</v>
      </c>
      <c r="H153" s="10">
        <v>95.6</v>
      </c>
      <c r="I153" s="10">
        <v>96.8</v>
      </c>
      <c r="J153" s="10">
        <v>98.7</v>
      </c>
      <c r="K153" s="10">
        <v>89.6</v>
      </c>
      <c r="L153" s="10">
        <v>88.9</v>
      </c>
      <c r="M153" s="10">
        <v>107.2</v>
      </c>
      <c r="N153" s="10">
        <v>93.2</v>
      </c>
      <c r="O153" s="10">
        <v>100.7</v>
      </c>
      <c r="P153" s="10">
        <v>108.8</v>
      </c>
      <c r="Q153" s="10">
        <v>105</v>
      </c>
      <c r="R153" s="10">
        <v>111.6</v>
      </c>
      <c r="S153" s="10">
        <v>100.4</v>
      </c>
      <c r="T153" s="10">
        <v>101.4</v>
      </c>
      <c r="U153" s="10">
        <v>101.8</v>
      </c>
      <c r="V153" s="10">
        <v>100.7</v>
      </c>
      <c r="W153" s="10">
        <v>101.5</v>
      </c>
      <c r="X153" s="10">
        <v>93</v>
      </c>
      <c r="Y153" s="10">
        <v>105.8</v>
      </c>
      <c r="Z153" s="10">
        <v>101.5</v>
      </c>
      <c r="AA153" s="10">
        <v>100.7</v>
      </c>
      <c r="AB153" s="10">
        <v>98.5</v>
      </c>
      <c r="AC153" s="33">
        <v>104.9</v>
      </c>
      <c r="AD153" s="33">
        <v>85.7</v>
      </c>
      <c r="AE153" s="33">
        <v>93.1</v>
      </c>
      <c r="AF153" s="33">
        <v>105.5</v>
      </c>
      <c r="AG153" s="33">
        <v>101.7</v>
      </c>
      <c r="AH153" s="33">
        <v>96.9</v>
      </c>
      <c r="AI153" s="33">
        <v>74</v>
      </c>
      <c r="AJ153" s="33">
        <v>93.6</v>
      </c>
      <c r="AK153" s="8"/>
      <c r="AL153" s="32" t="s">
        <v>102</v>
      </c>
      <c r="AM153" s="8" t="s">
        <v>89</v>
      </c>
      <c r="AN153" s="31">
        <v>99.8</v>
      </c>
      <c r="AO153" s="10">
        <v>100.6</v>
      </c>
      <c r="AP153" s="10">
        <v>97.1</v>
      </c>
      <c r="AQ153" s="10">
        <v>100.7</v>
      </c>
      <c r="AR153" s="10">
        <v>87.8</v>
      </c>
      <c r="AS153" s="10">
        <v>103.8</v>
      </c>
      <c r="AT153" s="10">
        <v>111.7</v>
      </c>
      <c r="AU153" s="10">
        <v>101.9</v>
      </c>
      <c r="AV153" s="10">
        <v>98.6</v>
      </c>
      <c r="AW153" s="10">
        <v>98.7</v>
      </c>
      <c r="AX153" s="10">
        <v>97.1</v>
      </c>
    </row>
    <row r="154" spans="1:50">
      <c r="A154" s="8"/>
      <c r="B154" s="32" t="s">
        <v>102</v>
      </c>
      <c r="C154" s="8" t="s">
        <v>90</v>
      </c>
      <c r="D154" s="17">
        <v>99.8</v>
      </c>
      <c r="E154" s="10">
        <v>99.8</v>
      </c>
      <c r="F154" s="10">
        <v>99</v>
      </c>
      <c r="G154" s="10">
        <v>100</v>
      </c>
      <c r="H154" s="10">
        <v>92.7</v>
      </c>
      <c r="I154" s="10">
        <v>103.3</v>
      </c>
      <c r="J154" s="10">
        <v>96.6</v>
      </c>
      <c r="K154" s="10">
        <v>87.2</v>
      </c>
      <c r="L154" s="10">
        <v>86.5</v>
      </c>
      <c r="M154" s="10">
        <v>104</v>
      </c>
      <c r="N154" s="10">
        <v>95.1</v>
      </c>
      <c r="O154" s="10">
        <v>100.3</v>
      </c>
      <c r="P154" s="10">
        <v>105.5</v>
      </c>
      <c r="Q154" s="10">
        <v>98.4</v>
      </c>
      <c r="R154" s="10">
        <v>112</v>
      </c>
      <c r="S154" s="10">
        <v>101.1</v>
      </c>
      <c r="T154" s="10">
        <v>105.2</v>
      </c>
      <c r="U154" s="10">
        <v>106.4</v>
      </c>
      <c r="V154" s="10">
        <v>102.7</v>
      </c>
      <c r="W154" s="10">
        <v>104.7</v>
      </c>
      <c r="X154" s="10">
        <v>100.2</v>
      </c>
      <c r="Y154" s="10">
        <v>97.7</v>
      </c>
      <c r="Z154" s="10">
        <v>100.1</v>
      </c>
      <c r="AA154" s="10">
        <v>96.2</v>
      </c>
      <c r="AB154" s="10">
        <v>97.2</v>
      </c>
      <c r="AC154" s="33">
        <v>81.5</v>
      </c>
      <c r="AD154" s="33">
        <v>97</v>
      </c>
      <c r="AE154" s="33">
        <v>88.5</v>
      </c>
      <c r="AF154" s="33">
        <v>97.1</v>
      </c>
      <c r="AG154" s="33">
        <v>99.7</v>
      </c>
      <c r="AH154" s="33">
        <v>98.4</v>
      </c>
      <c r="AI154" s="33">
        <v>71.400000000000006</v>
      </c>
      <c r="AJ154" s="33">
        <v>92.1</v>
      </c>
      <c r="AK154" s="8"/>
      <c r="AL154" s="32" t="s">
        <v>102</v>
      </c>
      <c r="AM154" s="8" t="s">
        <v>90</v>
      </c>
      <c r="AN154" s="31">
        <v>99.8</v>
      </c>
      <c r="AO154" s="10">
        <v>101</v>
      </c>
      <c r="AP154" s="10">
        <v>97.9</v>
      </c>
      <c r="AQ154" s="10">
        <v>97.6</v>
      </c>
      <c r="AR154" s="10">
        <v>98</v>
      </c>
      <c r="AS154" s="10">
        <v>105.9</v>
      </c>
      <c r="AT154" s="10">
        <v>111.4</v>
      </c>
      <c r="AU154" s="10">
        <v>104.3</v>
      </c>
      <c r="AV154" s="10">
        <v>99.1</v>
      </c>
      <c r="AW154" s="10">
        <v>99.2</v>
      </c>
      <c r="AX154" s="10">
        <v>95.9</v>
      </c>
    </row>
    <row r="155" spans="1:50">
      <c r="A155" s="8"/>
      <c r="B155" s="32" t="s">
        <v>102</v>
      </c>
      <c r="C155" s="8" t="s">
        <v>91</v>
      </c>
      <c r="D155" s="17">
        <v>99.7</v>
      </c>
      <c r="E155" s="10">
        <v>99.7</v>
      </c>
      <c r="F155" s="10">
        <v>96.8</v>
      </c>
      <c r="G155" s="10">
        <v>97.9</v>
      </c>
      <c r="H155" s="10">
        <v>90.7</v>
      </c>
      <c r="I155" s="10">
        <v>102.1</v>
      </c>
      <c r="J155" s="10">
        <v>98.4</v>
      </c>
      <c r="K155" s="10">
        <v>93.1</v>
      </c>
      <c r="L155" s="10">
        <v>92.9</v>
      </c>
      <c r="M155" s="10">
        <v>98.9</v>
      </c>
      <c r="N155" s="10">
        <v>95.7</v>
      </c>
      <c r="O155" s="10">
        <v>100</v>
      </c>
      <c r="P155" s="10">
        <v>110.8</v>
      </c>
      <c r="Q155" s="10">
        <v>99.9</v>
      </c>
      <c r="R155" s="10">
        <v>123.8</v>
      </c>
      <c r="S155" s="10">
        <v>105.6</v>
      </c>
      <c r="T155" s="10">
        <v>101.3</v>
      </c>
      <c r="U155" s="10">
        <v>100</v>
      </c>
      <c r="V155" s="10">
        <v>100.6</v>
      </c>
      <c r="W155" s="10">
        <v>102.3</v>
      </c>
      <c r="X155" s="10">
        <v>98.3</v>
      </c>
      <c r="Y155" s="10">
        <v>100.3</v>
      </c>
      <c r="Z155" s="10">
        <v>98.7</v>
      </c>
      <c r="AA155" s="10">
        <v>97.4</v>
      </c>
      <c r="AB155" s="10">
        <v>101.6</v>
      </c>
      <c r="AC155" s="33">
        <v>94.8</v>
      </c>
      <c r="AD155" s="33">
        <v>91.6</v>
      </c>
      <c r="AE155" s="33">
        <v>89.8</v>
      </c>
      <c r="AF155" s="33">
        <v>96.4</v>
      </c>
      <c r="AG155" s="33">
        <v>96.5</v>
      </c>
      <c r="AH155" s="33">
        <v>97.8</v>
      </c>
      <c r="AI155" s="33">
        <v>85</v>
      </c>
      <c r="AJ155" s="33">
        <v>96.1</v>
      </c>
      <c r="AK155" s="8"/>
      <c r="AL155" s="32" t="s">
        <v>102</v>
      </c>
      <c r="AM155" s="8" t="s">
        <v>91</v>
      </c>
      <c r="AN155" s="31">
        <v>99.7</v>
      </c>
      <c r="AO155" s="10">
        <v>100.1</v>
      </c>
      <c r="AP155" s="10">
        <v>97.7</v>
      </c>
      <c r="AQ155" s="10">
        <v>98.9</v>
      </c>
      <c r="AR155" s="10">
        <v>99.2</v>
      </c>
      <c r="AS155" s="10">
        <v>101.9</v>
      </c>
      <c r="AT155" s="10">
        <v>109.7</v>
      </c>
      <c r="AU155" s="10">
        <v>99.4</v>
      </c>
      <c r="AV155" s="10">
        <v>100.4</v>
      </c>
      <c r="AW155" s="10">
        <v>100.8</v>
      </c>
      <c r="AX155" s="10">
        <v>93.8</v>
      </c>
    </row>
    <row r="156" spans="1:50">
      <c r="A156" s="8"/>
      <c r="B156" s="32" t="s">
        <v>102</v>
      </c>
      <c r="C156" s="8" t="s">
        <v>92</v>
      </c>
      <c r="D156" s="17">
        <v>98.4</v>
      </c>
      <c r="E156" s="10">
        <v>98.4</v>
      </c>
      <c r="F156" s="10">
        <v>98.4</v>
      </c>
      <c r="G156" s="10">
        <v>99.3</v>
      </c>
      <c r="H156" s="10">
        <v>93.1</v>
      </c>
      <c r="I156" s="10">
        <v>99.2</v>
      </c>
      <c r="J156" s="10">
        <v>95.1</v>
      </c>
      <c r="K156" s="10">
        <v>84.3</v>
      </c>
      <c r="L156" s="10">
        <v>83.9</v>
      </c>
      <c r="M156" s="10">
        <v>93.9</v>
      </c>
      <c r="N156" s="10">
        <v>97.6</v>
      </c>
      <c r="O156" s="10">
        <v>100.9</v>
      </c>
      <c r="P156" s="10">
        <v>106.1</v>
      </c>
      <c r="Q156" s="10">
        <v>98.7</v>
      </c>
      <c r="R156" s="10">
        <v>114</v>
      </c>
      <c r="S156" s="10">
        <v>105</v>
      </c>
      <c r="T156" s="10">
        <v>98.3</v>
      </c>
      <c r="U156" s="10">
        <v>99.3</v>
      </c>
      <c r="V156" s="10">
        <v>102.8</v>
      </c>
      <c r="W156" s="10">
        <v>102.4</v>
      </c>
      <c r="X156" s="10">
        <v>100.9</v>
      </c>
      <c r="Y156" s="10">
        <v>102.2</v>
      </c>
      <c r="Z156" s="10">
        <v>96.5</v>
      </c>
      <c r="AA156" s="10">
        <v>95.7</v>
      </c>
      <c r="AB156" s="10">
        <v>90.8</v>
      </c>
      <c r="AC156" s="33">
        <v>95.1</v>
      </c>
      <c r="AD156" s="33">
        <v>90.5</v>
      </c>
      <c r="AE156" s="33">
        <v>93.2</v>
      </c>
      <c r="AF156" s="33">
        <v>97.9</v>
      </c>
      <c r="AG156" s="33">
        <v>100.8</v>
      </c>
      <c r="AH156" s="33">
        <v>93.5</v>
      </c>
      <c r="AI156" s="33">
        <v>89.5</v>
      </c>
      <c r="AJ156" s="33">
        <v>90.4</v>
      </c>
      <c r="AK156" s="8"/>
      <c r="AL156" s="32" t="s">
        <v>102</v>
      </c>
      <c r="AM156" s="8" t="s">
        <v>92</v>
      </c>
      <c r="AN156" s="31">
        <v>98.4</v>
      </c>
      <c r="AO156" s="10">
        <v>98.3</v>
      </c>
      <c r="AP156" s="10">
        <v>97.4</v>
      </c>
      <c r="AQ156" s="10">
        <v>96.7</v>
      </c>
      <c r="AR156" s="10">
        <v>96.5</v>
      </c>
      <c r="AS156" s="10">
        <v>99.6</v>
      </c>
      <c r="AT156" s="10">
        <v>106.9</v>
      </c>
      <c r="AU156" s="10">
        <v>97.7</v>
      </c>
      <c r="AV156" s="10">
        <v>98.6</v>
      </c>
      <c r="AW156" s="10">
        <v>98.9</v>
      </c>
      <c r="AX156" s="10">
        <v>94.2</v>
      </c>
    </row>
    <row r="157" spans="1:50">
      <c r="A157" s="8"/>
      <c r="B157" s="32" t="s">
        <v>102</v>
      </c>
      <c r="C157" s="8" t="s">
        <v>93</v>
      </c>
      <c r="D157" s="17">
        <v>97.8</v>
      </c>
      <c r="E157" s="10">
        <v>97.7</v>
      </c>
      <c r="F157" s="10">
        <v>99.4</v>
      </c>
      <c r="G157" s="10">
        <v>100</v>
      </c>
      <c r="H157" s="10">
        <v>92.1</v>
      </c>
      <c r="I157" s="10">
        <v>101.6</v>
      </c>
      <c r="J157" s="10">
        <v>89.4</v>
      </c>
      <c r="K157" s="10">
        <v>92.4</v>
      </c>
      <c r="L157" s="10">
        <v>92.2</v>
      </c>
      <c r="M157" s="10">
        <v>95.9</v>
      </c>
      <c r="N157" s="10">
        <v>105.6</v>
      </c>
      <c r="O157" s="10">
        <v>92.5</v>
      </c>
      <c r="P157" s="10">
        <v>102</v>
      </c>
      <c r="Q157" s="10">
        <v>104.6</v>
      </c>
      <c r="R157" s="10">
        <v>99.1</v>
      </c>
      <c r="S157" s="10">
        <v>99.5</v>
      </c>
      <c r="T157" s="10">
        <v>100.6</v>
      </c>
      <c r="U157" s="10">
        <v>100.3</v>
      </c>
      <c r="V157" s="10">
        <v>105.2</v>
      </c>
      <c r="W157" s="10">
        <v>91.9</v>
      </c>
      <c r="X157" s="10">
        <v>98.5</v>
      </c>
      <c r="Y157" s="10">
        <v>101.6</v>
      </c>
      <c r="Z157" s="10">
        <v>98</v>
      </c>
      <c r="AA157" s="10">
        <v>97.6</v>
      </c>
      <c r="AB157" s="10">
        <v>100.4</v>
      </c>
      <c r="AC157" s="33">
        <v>95.6</v>
      </c>
      <c r="AD157" s="33">
        <v>100.1</v>
      </c>
      <c r="AE157" s="33">
        <v>90.9</v>
      </c>
      <c r="AF157" s="33">
        <v>95.8</v>
      </c>
      <c r="AG157" s="33">
        <v>97.5</v>
      </c>
      <c r="AH157" s="33">
        <v>89.2</v>
      </c>
      <c r="AI157" s="33">
        <v>101</v>
      </c>
      <c r="AJ157" s="33">
        <v>90.6</v>
      </c>
      <c r="AK157" s="8"/>
      <c r="AL157" s="32" t="s">
        <v>102</v>
      </c>
      <c r="AM157" s="8" t="s">
        <v>93</v>
      </c>
      <c r="AN157" s="31">
        <v>97.8</v>
      </c>
      <c r="AO157" s="10">
        <v>92.7</v>
      </c>
      <c r="AP157" s="10">
        <v>90</v>
      </c>
      <c r="AQ157" s="10">
        <v>85.2</v>
      </c>
      <c r="AR157" s="10">
        <v>100.2</v>
      </c>
      <c r="AS157" s="10">
        <v>98.5</v>
      </c>
      <c r="AT157" s="10">
        <v>101.3</v>
      </c>
      <c r="AU157" s="10">
        <v>98.2</v>
      </c>
      <c r="AV157" s="10">
        <v>100.4</v>
      </c>
      <c r="AW157" s="10">
        <v>100.6</v>
      </c>
      <c r="AX157" s="10">
        <v>94.8</v>
      </c>
    </row>
    <row r="158" spans="1:50">
      <c r="A158" s="8"/>
      <c r="B158" s="32" t="s">
        <v>102</v>
      </c>
      <c r="C158" s="8" t="s">
        <v>94</v>
      </c>
      <c r="D158" s="17">
        <v>102.6</v>
      </c>
      <c r="E158" s="10">
        <v>102.6</v>
      </c>
      <c r="F158" s="10">
        <v>96.5</v>
      </c>
      <c r="G158" s="10">
        <v>98.3</v>
      </c>
      <c r="H158" s="10">
        <v>93.5</v>
      </c>
      <c r="I158" s="10">
        <v>96.4</v>
      </c>
      <c r="J158" s="10">
        <v>93.3</v>
      </c>
      <c r="K158" s="10">
        <v>106.5</v>
      </c>
      <c r="L158" s="10">
        <v>106.9</v>
      </c>
      <c r="M158" s="10">
        <v>95.7</v>
      </c>
      <c r="N158" s="10">
        <v>89.3</v>
      </c>
      <c r="O158" s="10">
        <v>107</v>
      </c>
      <c r="P158" s="10">
        <v>122.7</v>
      </c>
      <c r="Q158" s="10">
        <v>95.6</v>
      </c>
      <c r="R158" s="10">
        <v>158.5</v>
      </c>
      <c r="S158" s="10">
        <v>105.2</v>
      </c>
      <c r="T158" s="10">
        <v>100.8</v>
      </c>
      <c r="U158" s="10">
        <v>101.3</v>
      </c>
      <c r="V158" s="10">
        <v>106.1</v>
      </c>
      <c r="W158" s="10">
        <v>101</v>
      </c>
      <c r="X158" s="10">
        <v>97.9</v>
      </c>
      <c r="Y158" s="10">
        <v>104.1</v>
      </c>
      <c r="Z158" s="10">
        <v>98.5</v>
      </c>
      <c r="AA158" s="10">
        <v>95.2</v>
      </c>
      <c r="AB158" s="10">
        <v>96.3</v>
      </c>
      <c r="AC158" s="33">
        <v>82.3</v>
      </c>
      <c r="AD158" s="33">
        <v>99.5</v>
      </c>
      <c r="AE158" s="33">
        <v>88.4</v>
      </c>
      <c r="AF158" s="33">
        <v>96.7</v>
      </c>
      <c r="AG158" s="33">
        <v>96.3</v>
      </c>
      <c r="AH158" s="33">
        <v>98.9</v>
      </c>
      <c r="AI158" s="33">
        <v>91.7</v>
      </c>
      <c r="AJ158" s="33">
        <v>101.4</v>
      </c>
      <c r="AK158" s="8"/>
      <c r="AL158" s="32" t="s">
        <v>102</v>
      </c>
      <c r="AM158" s="8" t="s">
        <v>94</v>
      </c>
      <c r="AN158" s="31">
        <v>102.6</v>
      </c>
      <c r="AO158" s="10">
        <v>100</v>
      </c>
      <c r="AP158" s="10">
        <v>102.2</v>
      </c>
      <c r="AQ158" s="10">
        <v>103.9</v>
      </c>
      <c r="AR158" s="10">
        <v>98.5</v>
      </c>
      <c r="AS158" s="10">
        <v>98.3</v>
      </c>
      <c r="AT158" s="10">
        <v>93.6</v>
      </c>
      <c r="AU158" s="10">
        <v>99.4</v>
      </c>
      <c r="AV158" s="10">
        <v>104</v>
      </c>
      <c r="AW158" s="10">
        <v>104.5</v>
      </c>
      <c r="AX158" s="10">
        <v>94</v>
      </c>
    </row>
    <row r="159" spans="1:50">
      <c r="A159" s="8"/>
      <c r="B159" s="32" t="s">
        <v>102</v>
      </c>
      <c r="C159" s="8" t="s">
        <v>95</v>
      </c>
      <c r="D159" s="17">
        <v>98.1</v>
      </c>
      <c r="E159" s="10">
        <v>98.1</v>
      </c>
      <c r="F159" s="10">
        <v>97.2</v>
      </c>
      <c r="G159" s="10">
        <v>99.3</v>
      </c>
      <c r="H159" s="10">
        <v>87</v>
      </c>
      <c r="I159" s="10">
        <v>97.3</v>
      </c>
      <c r="J159" s="10">
        <v>79.599999999999994</v>
      </c>
      <c r="K159" s="10">
        <v>98.1</v>
      </c>
      <c r="L159" s="10">
        <v>98.1</v>
      </c>
      <c r="M159" s="10">
        <v>105.3</v>
      </c>
      <c r="N159" s="10">
        <v>87.4</v>
      </c>
      <c r="O159" s="10">
        <v>101.8</v>
      </c>
      <c r="P159" s="10">
        <v>103</v>
      </c>
      <c r="Q159" s="10">
        <v>98.7</v>
      </c>
      <c r="R159" s="10">
        <v>109.7</v>
      </c>
      <c r="S159" s="10">
        <v>104.2</v>
      </c>
      <c r="T159" s="10">
        <v>99.3</v>
      </c>
      <c r="U159" s="10">
        <v>98.4</v>
      </c>
      <c r="V159" s="10">
        <v>103.4</v>
      </c>
      <c r="W159" s="10">
        <v>101.1</v>
      </c>
      <c r="X159" s="10">
        <v>98.4</v>
      </c>
      <c r="Y159" s="10">
        <v>103.3</v>
      </c>
      <c r="Z159" s="10">
        <v>99.5</v>
      </c>
      <c r="AA159" s="10">
        <v>94.2</v>
      </c>
      <c r="AB159" s="10">
        <v>97.1</v>
      </c>
      <c r="AC159" s="33">
        <v>87.6</v>
      </c>
      <c r="AD159" s="33">
        <v>92.8</v>
      </c>
      <c r="AE159" s="33">
        <v>87.7</v>
      </c>
      <c r="AF159" s="33">
        <v>96.7</v>
      </c>
      <c r="AG159" s="33">
        <v>90.7</v>
      </c>
      <c r="AH159" s="33">
        <v>87.2</v>
      </c>
      <c r="AI159" s="33">
        <v>91.2</v>
      </c>
      <c r="AJ159" s="33">
        <v>89.1</v>
      </c>
      <c r="AK159" s="8"/>
      <c r="AL159" s="32" t="s">
        <v>102</v>
      </c>
      <c r="AM159" s="8" t="s">
        <v>95</v>
      </c>
      <c r="AN159" s="31">
        <v>98.1</v>
      </c>
      <c r="AO159" s="10">
        <v>95.1</v>
      </c>
      <c r="AP159" s="10">
        <v>93.6</v>
      </c>
      <c r="AQ159" s="10">
        <v>90.8</v>
      </c>
      <c r="AR159" s="10">
        <v>99.3</v>
      </c>
      <c r="AS159" s="10">
        <v>96.7</v>
      </c>
      <c r="AT159" s="10">
        <v>91.5</v>
      </c>
      <c r="AU159" s="10">
        <v>98.2</v>
      </c>
      <c r="AV159" s="10">
        <v>100.9</v>
      </c>
      <c r="AW159" s="10">
        <v>101.3</v>
      </c>
      <c r="AX159" s="10">
        <v>94.1</v>
      </c>
    </row>
    <row r="160" spans="1:50">
      <c r="A160" s="8"/>
      <c r="B160" s="32" t="s">
        <v>102</v>
      </c>
      <c r="C160" s="8" t="s">
        <v>96</v>
      </c>
      <c r="D160" s="17">
        <v>99.6</v>
      </c>
      <c r="E160" s="10">
        <v>99.6</v>
      </c>
      <c r="F160" s="10">
        <v>90.1</v>
      </c>
      <c r="G160" s="10">
        <v>91.6</v>
      </c>
      <c r="H160" s="10">
        <v>80.7</v>
      </c>
      <c r="I160" s="10">
        <v>99.1</v>
      </c>
      <c r="J160" s="10">
        <v>86.5</v>
      </c>
      <c r="K160" s="10">
        <v>97.8</v>
      </c>
      <c r="L160" s="10">
        <v>97.5</v>
      </c>
      <c r="M160" s="10">
        <v>103</v>
      </c>
      <c r="N160" s="10">
        <v>93.7</v>
      </c>
      <c r="O160" s="10">
        <v>115.1</v>
      </c>
      <c r="P160" s="10">
        <v>103.4</v>
      </c>
      <c r="Q160" s="10">
        <v>98.5</v>
      </c>
      <c r="R160" s="10">
        <v>107.7</v>
      </c>
      <c r="S160" s="10">
        <v>105.6</v>
      </c>
      <c r="T160" s="10">
        <v>100.4</v>
      </c>
      <c r="U160" s="10">
        <v>100.3</v>
      </c>
      <c r="V160" s="10">
        <v>104.8</v>
      </c>
      <c r="W160" s="10">
        <v>103.8</v>
      </c>
      <c r="X160" s="10">
        <v>98.2</v>
      </c>
      <c r="Y160" s="10">
        <v>104.3</v>
      </c>
      <c r="Z160" s="10">
        <v>100.8</v>
      </c>
      <c r="AA160" s="10">
        <v>96.7</v>
      </c>
      <c r="AB160" s="10">
        <v>96.9</v>
      </c>
      <c r="AC160" s="33">
        <v>94.2</v>
      </c>
      <c r="AD160" s="33">
        <v>95.1</v>
      </c>
      <c r="AE160" s="33">
        <v>90.2</v>
      </c>
      <c r="AF160" s="33">
        <v>97.5</v>
      </c>
      <c r="AG160" s="33">
        <v>98.2</v>
      </c>
      <c r="AH160" s="33">
        <v>89.8</v>
      </c>
      <c r="AI160" s="33">
        <v>100.5</v>
      </c>
      <c r="AJ160" s="33">
        <v>92.4</v>
      </c>
      <c r="AK160" s="8"/>
      <c r="AL160" s="32" t="s">
        <v>102</v>
      </c>
      <c r="AM160" s="8" t="s">
        <v>96</v>
      </c>
      <c r="AN160" s="31">
        <v>99.6</v>
      </c>
      <c r="AO160" s="10">
        <v>98.6</v>
      </c>
      <c r="AP160" s="10">
        <v>97.8</v>
      </c>
      <c r="AQ160" s="10">
        <v>97.6</v>
      </c>
      <c r="AR160" s="10">
        <v>98</v>
      </c>
      <c r="AS160" s="10">
        <v>99.3</v>
      </c>
      <c r="AT160" s="10">
        <v>97.5</v>
      </c>
      <c r="AU160" s="10">
        <v>99.9</v>
      </c>
      <c r="AV160" s="10">
        <v>100.9</v>
      </c>
      <c r="AW160" s="10">
        <v>101.3</v>
      </c>
      <c r="AX160" s="10">
        <v>92.2</v>
      </c>
    </row>
    <row r="161" spans="1:50">
      <c r="A161" s="1"/>
      <c r="B161" s="34" t="s">
        <v>102</v>
      </c>
      <c r="C161" s="15" t="s">
        <v>97</v>
      </c>
      <c r="D161" s="13">
        <v>99.8</v>
      </c>
      <c r="E161" s="14">
        <v>99.8</v>
      </c>
      <c r="F161" s="14">
        <v>98.1</v>
      </c>
      <c r="G161" s="14">
        <v>98.5</v>
      </c>
      <c r="H161" s="14">
        <v>95</v>
      </c>
      <c r="I161" s="14">
        <v>99.6</v>
      </c>
      <c r="J161" s="14">
        <v>94</v>
      </c>
      <c r="K161" s="14">
        <v>114.6</v>
      </c>
      <c r="L161" s="14">
        <v>114.9</v>
      </c>
      <c r="M161" s="14">
        <v>105.5</v>
      </c>
      <c r="N161" s="14">
        <v>89.1</v>
      </c>
      <c r="O161" s="14">
        <v>96.4</v>
      </c>
      <c r="P161" s="14">
        <v>104.9</v>
      </c>
      <c r="Q161" s="14">
        <v>97</v>
      </c>
      <c r="R161" s="14">
        <v>112.5</v>
      </c>
      <c r="S161" s="14">
        <v>98.7</v>
      </c>
      <c r="T161" s="14">
        <v>101.7</v>
      </c>
      <c r="U161" s="14">
        <v>99.5</v>
      </c>
      <c r="V161" s="14">
        <v>102</v>
      </c>
      <c r="W161" s="14">
        <v>99.3</v>
      </c>
      <c r="X161" s="14">
        <v>98.6</v>
      </c>
      <c r="Y161" s="14">
        <v>102.8</v>
      </c>
      <c r="Z161" s="14">
        <v>99.5</v>
      </c>
      <c r="AA161" s="14">
        <v>94.2</v>
      </c>
      <c r="AB161" s="14">
        <v>94</v>
      </c>
      <c r="AC161" s="35">
        <v>99.8</v>
      </c>
      <c r="AD161" s="35">
        <v>95.3</v>
      </c>
      <c r="AE161" s="35">
        <v>89</v>
      </c>
      <c r="AF161" s="35">
        <v>90.3</v>
      </c>
      <c r="AG161" s="35">
        <v>97.8</v>
      </c>
      <c r="AH161" s="35">
        <v>95.1</v>
      </c>
      <c r="AI161" s="35">
        <v>87</v>
      </c>
      <c r="AJ161" s="35">
        <v>106</v>
      </c>
      <c r="AK161" s="1"/>
      <c r="AL161" s="34" t="s">
        <v>102</v>
      </c>
      <c r="AM161" s="15" t="s">
        <v>97</v>
      </c>
      <c r="AN161" s="31">
        <v>99.8</v>
      </c>
      <c r="AO161" s="14">
        <v>96</v>
      </c>
      <c r="AP161" s="14">
        <v>94</v>
      </c>
      <c r="AQ161" s="14">
        <v>91.8</v>
      </c>
      <c r="AR161" s="14">
        <v>98.7</v>
      </c>
      <c r="AS161" s="14">
        <v>98.7</v>
      </c>
      <c r="AT161" s="14">
        <v>97</v>
      </c>
      <c r="AU161" s="14">
        <v>99.2</v>
      </c>
      <c r="AV161" s="14">
        <v>103.7</v>
      </c>
      <c r="AW161" s="14">
        <v>104.2</v>
      </c>
      <c r="AX161" s="14">
        <v>93.2</v>
      </c>
    </row>
    <row r="162" spans="1:50">
      <c r="A162" s="36"/>
      <c r="B162" s="32" t="s">
        <v>112</v>
      </c>
      <c r="C162" s="22" t="s">
        <v>84</v>
      </c>
      <c r="D162" s="53">
        <v>96.5</v>
      </c>
      <c r="E162" s="54">
        <v>96.5</v>
      </c>
      <c r="F162" s="54">
        <v>98.6</v>
      </c>
      <c r="G162" s="54">
        <v>100.3</v>
      </c>
      <c r="H162" s="54">
        <v>90.5</v>
      </c>
      <c r="I162" s="54">
        <v>100.7</v>
      </c>
      <c r="J162" s="54">
        <v>91.9</v>
      </c>
      <c r="K162" s="54">
        <v>97.3</v>
      </c>
      <c r="L162" s="54">
        <v>97.1</v>
      </c>
      <c r="M162" s="54">
        <v>100.5</v>
      </c>
      <c r="N162" s="54">
        <v>87.8</v>
      </c>
      <c r="O162" s="54">
        <v>90.2</v>
      </c>
      <c r="P162" s="54">
        <v>95.7</v>
      </c>
      <c r="Q162" s="54">
        <v>97.3</v>
      </c>
      <c r="R162" s="54">
        <v>97.5</v>
      </c>
      <c r="S162" s="54">
        <v>105.2</v>
      </c>
      <c r="T162" s="54">
        <v>98.8</v>
      </c>
      <c r="U162" s="54">
        <v>98.7</v>
      </c>
      <c r="V162" s="54">
        <v>101.1</v>
      </c>
      <c r="W162" s="54">
        <v>103.4</v>
      </c>
      <c r="X162" s="54">
        <v>97.7</v>
      </c>
      <c r="Y162" s="54">
        <v>103.8</v>
      </c>
      <c r="Z162" s="54">
        <v>98.5</v>
      </c>
      <c r="AA162" s="54">
        <v>93.9</v>
      </c>
      <c r="AB162" s="54">
        <v>91.2</v>
      </c>
      <c r="AC162" s="33">
        <v>97</v>
      </c>
      <c r="AD162" s="33">
        <v>92.7</v>
      </c>
      <c r="AE162" s="33">
        <v>89</v>
      </c>
      <c r="AF162" s="33">
        <v>96.9</v>
      </c>
      <c r="AG162" s="33">
        <v>94.3</v>
      </c>
      <c r="AH162" s="33">
        <v>91.2</v>
      </c>
      <c r="AI162" s="33">
        <v>95.6</v>
      </c>
      <c r="AJ162" s="33">
        <v>93.9</v>
      </c>
      <c r="AK162" s="36"/>
      <c r="AL162" s="32" t="s">
        <v>112</v>
      </c>
      <c r="AM162" s="22" t="s">
        <v>84</v>
      </c>
      <c r="AN162" s="37">
        <v>96.5</v>
      </c>
      <c r="AO162" s="54">
        <v>93.9</v>
      </c>
      <c r="AP162" s="54">
        <v>91.4</v>
      </c>
      <c r="AQ162" s="54">
        <v>88</v>
      </c>
      <c r="AR162" s="54">
        <v>98.8</v>
      </c>
      <c r="AS162" s="54">
        <v>96.6</v>
      </c>
      <c r="AT162" s="54">
        <v>93.3</v>
      </c>
      <c r="AU162" s="54">
        <v>97.6</v>
      </c>
      <c r="AV162" s="54">
        <v>99.5</v>
      </c>
      <c r="AW162" s="54">
        <v>100.1</v>
      </c>
      <c r="AX162" s="54">
        <v>89.8</v>
      </c>
    </row>
    <row r="163" spans="1:50">
      <c r="A163" s="36"/>
      <c r="B163" s="32"/>
      <c r="C163" s="8" t="s">
        <v>86</v>
      </c>
      <c r="D163" s="19">
        <v>101.3</v>
      </c>
      <c r="E163" s="31">
        <v>101.3</v>
      </c>
      <c r="F163" s="31">
        <v>99.8</v>
      </c>
      <c r="G163" s="31">
        <v>101.1</v>
      </c>
      <c r="H163" s="31">
        <v>93.2</v>
      </c>
      <c r="I163" s="31">
        <v>102.2</v>
      </c>
      <c r="J163" s="31">
        <v>95.2</v>
      </c>
      <c r="K163" s="31">
        <v>104.4</v>
      </c>
      <c r="L163" s="31">
        <v>105.2</v>
      </c>
      <c r="M163" s="31">
        <v>78.900000000000006</v>
      </c>
      <c r="N163" s="31">
        <v>89.5</v>
      </c>
      <c r="O163" s="31">
        <v>102.5</v>
      </c>
      <c r="P163" s="31">
        <v>112.2</v>
      </c>
      <c r="Q163" s="31">
        <v>100</v>
      </c>
      <c r="R163" s="31">
        <v>125.2</v>
      </c>
      <c r="S163" s="31">
        <v>101.4</v>
      </c>
      <c r="T163" s="31">
        <v>101.1</v>
      </c>
      <c r="U163" s="31">
        <v>100.1</v>
      </c>
      <c r="V163" s="31">
        <v>102</v>
      </c>
      <c r="W163" s="31">
        <v>102.7</v>
      </c>
      <c r="X163" s="31">
        <v>98.5</v>
      </c>
      <c r="Y163" s="31">
        <v>104.7</v>
      </c>
      <c r="Z163" s="31">
        <v>100.6</v>
      </c>
      <c r="AA163" s="31">
        <v>96.7</v>
      </c>
      <c r="AB163" s="31">
        <v>96.7</v>
      </c>
      <c r="AC163" s="31">
        <v>90.1</v>
      </c>
      <c r="AD163" s="31">
        <v>95.4</v>
      </c>
      <c r="AE163" s="31">
        <v>88.7</v>
      </c>
      <c r="AF163" s="31">
        <v>102.3</v>
      </c>
      <c r="AG163" s="31">
        <v>96.3</v>
      </c>
      <c r="AH163" s="31">
        <v>88.6</v>
      </c>
      <c r="AI163" s="31">
        <v>104.4</v>
      </c>
      <c r="AJ163" s="31">
        <v>99.5</v>
      </c>
      <c r="AK163" s="36"/>
      <c r="AL163" s="32"/>
      <c r="AM163" s="8" t="s">
        <v>86</v>
      </c>
      <c r="AN163" s="31">
        <v>101.3</v>
      </c>
      <c r="AO163" s="31">
        <v>98.6</v>
      </c>
      <c r="AP163" s="31">
        <v>98.1</v>
      </c>
      <c r="AQ163" s="31">
        <v>98.5</v>
      </c>
      <c r="AR163" s="31">
        <v>97.5</v>
      </c>
      <c r="AS163" s="31">
        <v>99.3</v>
      </c>
      <c r="AT163" s="31">
        <v>97.5</v>
      </c>
      <c r="AU163" s="31">
        <v>100</v>
      </c>
      <c r="AV163" s="31">
        <v>104.1</v>
      </c>
      <c r="AW163" s="31">
        <v>104.7</v>
      </c>
      <c r="AX163" s="31">
        <v>90.3</v>
      </c>
    </row>
    <row r="164" spans="1:50">
      <c r="A164" s="36"/>
      <c r="B164" s="32"/>
      <c r="C164" s="8" t="s">
        <v>88</v>
      </c>
      <c r="D164" s="19">
        <v>101</v>
      </c>
      <c r="E164" s="31">
        <v>101</v>
      </c>
      <c r="F164" s="31">
        <v>96.7</v>
      </c>
      <c r="G164" s="31">
        <v>96.1</v>
      </c>
      <c r="H164" s="31">
        <v>97.6</v>
      </c>
      <c r="I164" s="31">
        <v>100.9</v>
      </c>
      <c r="J164" s="31">
        <v>98.3</v>
      </c>
      <c r="K164" s="31">
        <v>99.1</v>
      </c>
      <c r="L164" s="31">
        <v>98.8</v>
      </c>
      <c r="M164" s="31">
        <v>105.9</v>
      </c>
      <c r="N164" s="31">
        <v>92</v>
      </c>
      <c r="O164" s="31">
        <v>96.7</v>
      </c>
      <c r="P164" s="31">
        <v>115.9</v>
      </c>
      <c r="Q164" s="31">
        <v>101.2</v>
      </c>
      <c r="R164" s="31">
        <v>128.5</v>
      </c>
      <c r="S164" s="31">
        <v>106.4</v>
      </c>
      <c r="T164" s="31">
        <v>104.4</v>
      </c>
      <c r="U164" s="31">
        <v>103.6</v>
      </c>
      <c r="V164" s="31">
        <v>103.3</v>
      </c>
      <c r="W164" s="31">
        <v>102</v>
      </c>
      <c r="X164" s="31">
        <v>95.8</v>
      </c>
      <c r="Y164" s="31">
        <v>105.7</v>
      </c>
      <c r="Z164" s="31">
        <v>102.8</v>
      </c>
      <c r="AA164" s="31">
        <v>96.8</v>
      </c>
      <c r="AB164" s="31">
        <v>101.5</v>
      </c>
      <c r="AC164" s="31">
        <v>97</v>
      </c>
      <c r="AD164" s="31">
        <v>96.7</v>
      </c>
      <c r="AE164" s="31">
        <v>87.2</v>
      </c>
      <c r="AF164" s="31">
        <v>99.4</v>
      </c>
      <c r="AG164" s="31">
        <v>94</v>
      </c>
      <c r="AH164" s="31">
        <v>90.7</v>
      </c>
      <c r="AI164" s="31">
        <v>104</v>
      </c>
      <c r="AJ164" s="31">
        <v>98.2</v>
      </c>
      <c r="AK164" s="36"/>
      <c r="AL164" s="32"/>
      <c r="AM164" s="8" t="s">
        <v>88</v>
      </c>
      <c r="AN164" s="31">
        <v>101</v>
      </c>
      <c r="AO164" s="55">
        <v>99.5</v>
      </c>
      <c r="AP164" s="55">
        <v>97.9</v>
      </c>
      <c r="AQ164" s="55">
        <v>96.9</v>
      </c>
      <c r="AR164" s="55">
        <v>101.5</v>
      </c>
      <c r="AS164" s="55">
        <v>101.1</v>
      </c>
      <c r="AT164" s="55">
        <v>95.8</v>
      </c>
      <c r="AU164" s="55">
        <v>102.7</v>
      </c>
      <c r="AV164" s="55">
        <v>102.8</v>
      </c>
      <c r="AW164" s="55">
        <v>103.5</v>
      </c>
      <c r="AX164" s="55">
        <v>89.9</v>
      </c>
    </row>
    <row r="165" spans="1:50">
      <c r="A165" s="36"/>
      <c r="B165" s="32"/>
      <c r="C165" s="8" t="s">
        <v>89</v>
      </c>
      <c r="D165" s="19">
        <v>102.3</v>
      </c>
      <c r="E165" s="31">
        <v>102.3</v>
      </c>
      <c r="F165" s="31">
        <v>108.5</v>
      </c>
      <c r="G165" s="31">
        <v>111</v>
      </c>
      <c r="H165" s="31">
        <v>97.9</v>
      </c>
      <c r="I165" s="31">
        <v>102.2</v>
      </c>
      <c r="J165" s="31">
        <v>97.3</v>
      </c>
      <c r="K165" s="31">
        <v>102.7</v>
      </c>
      <c r="L165" s="31">
        <v>102.6</v>
      </c>
      <c r="M165" s="31">
        <v>108.4</v>
      </c>
      <c r="N165" s="31">
        <v>98.4</v>
      </c>
      <c r="O165" s="31">
        <v>99.2</v>
      </c>
      <c r="P165" s="31">
        <v>117.5</v>
      </c>
      <c r="Q165" s="31">
        <v>106.7</v>
      </c>
      <c r="R165" s="31">
        <v>128.69999999999999</v>
      </c>
      <c r="S165" s="31">
        <v>110.1</v>
      </c>
      <c r="T165" s="31">
        <v>102.3</v>
      </c>
      <c r="U165" s="31">
        <v>101.4</v>
      </c>
      <c r="V165" s="31">
        <v>102.1</v>
      </c>
      <c r="W165" s="31">
        <v>101.2</v>
      </c>
      <c r="X165" s="31">
        <v>96.5</v>
      </c>
      <c r="Y165" s="31">
        <v>105.6</v>
      </c>
      <c r="Z165" s="31">
        <v>96.5</v>
      </c>
      <c r="AA165" s="31">
        <v>96.3</v>
      </c>
      <c r="AB165" s="31">
        <v>97.2</v>
      </c>
      <c r="AC165" s="31">
        <v>113.4</v>
      </c>
      <c r="AD165" s="31">
        <v>99</v>
      </c>
      <c r="AE165" s="31">
        <v>85.2</v>
      </c>
      <c r="AF165" s="31">
        <v>100.1</v>
      </c>
      <c r="AG165" s="31">
        <v>90.5</v>
      </c>
      <c r="AH165" s="31">
        <v>88.4</v>
      </c>
      <c r="AI165" s="31">
        <v>103.4</v>
      </c>
      <c r="AJ165" s="31">
        <v>98.4</v>
      </c>
      <c r="AK165" s="36"/>
      <c r="AL165" s="32"/>
      <c r="AM165" s="8" t="s">
        <v>89</v>
      </c>
      <c r="AN165" s="31">
        <v>102.3</v>
      </c>
      <c r="AO165" s="55">
        <v>98.9</v>
      </c>
      <c r="AP165" s="55">
        <v>99.3</v>
      </c>
      <c r="AQ165" s="55">
        <v>98.1</v>
      </c>
      <c r="AR165" s="55">
        <v>100.6</v>
      </c>
      <c r="AS165" s="55">
        <v>98</v>
      </c>
      <c r="AT165" s="55">
        <v>96.9</v>
      </c>
      <c r="AU165" s="55">
        <v>98.4</v>
      </c>
      <c r="AV165" s="55">
        <v>105.4</v>
      </c>
      <c r="AW165" s="55">
        <v>106.4</v>
      </c>
      <c r="AX165" s="55">
        <v>87.9</v>
      </c>
    </row>
    <row r="166" spans="1:50">
      <c r="A166" s="36"/>
      <c r="B166" s="32"/>
      <c r="C166" s="8" t="s">
        <v>90</v>
      </c>
      <c r="D166" s="19">
        <v>100.8</v>
      </c>
      <c r="E166" s="31">
        <v>100.8</v>
      </c>
      <c r="F166" s="31">
        <v>100.7</v>
      </c>
      <c r="G166" s="31">
        <v>101.1</v>
      </c>
      <c r="H166" s="31">
        <v>96.8</v>
      </c>
      <c r="I166" s="31">
        <v>96.3</v>
      </c>
      <c r="J166" s="31">
        <v>92.6</v>
      </c>
      <c r="K166" s="31">
        <v>102.2</v>
      </c>
      <c r="L166" s="31">
        <v>102.2</v>
      </c>
      <c r="M166" s="31">
        <v>106.8</v>
      </c>
      <c r="N166" s="31">
        <v>91.7</v>
      </c>
      <c r="O166" s="31">
        <v>98.3</v>
      </c>
      <c r="P166" s="31">
        <v>122.9</v>
      </c>
      <c r="Q166" s="31">
        <v>107.7</v>
      </c>
      <c r="R166" s="31">
        <v>138.30000000000001</v>
      </c>
      <c r="S166" s="31">
        <v>110.6</v>
      </c>
      <c r="T166" s="31">
        <v>96.9</v>
      </c>
      <c r="U166" s="31">
        <v>97</v>
      </c>
      <c r="V166" s="31">
        <v>101</v>
      </c>
      <c r="W166" s="31">
        <v>102.7</v>
      </c>
      <c r="X166" s="31">
        <v>98</v>
      </c>
      <c r="Y166" s="31">
        <v>104.3</v>
      </c>
      <c r="Z166" s="31">
        <v>100.3</v>
      </c>
      <c r="AA166" s="31">
        <v>95.9</v>
      </c>
      <c r="AB166" s="31">
        <v>95.4</v>
      </c>
      <c r="AC166" s="31">
        <v>97.4</v>
      </c>
      <c r="AD166" s="31">
        <v>91.5</v>
      </c>
      <c r="AE166" s="31">
        <v>87.8</v>
      </c>
      <c r="AF166" s="31">
        <v>103.3</v>
      </c>
      <c r="AG166" s="31">
        <v>91.5</v>
      </c>
      <c r="AH166" s="31">
        <v>72.8</v>
      </c>
      <c r="AI166" s="31">
        <v>102.4</v>
      </c>
      <c r="AJ166" s="31">
        <v>96.7</v>
      </c>
      <c r="AK166" s="36"/>
      <c r="AL166" s="32"/>
      <c r="AM166" s="8" t="s">
        <v>90</v>
      </c>
      <c r="AN166" s="31">
        <v>100.8</v>
      </c>
      <c r="AO166" s="55">
        <v>96.9</v>
      </c>
      <c r="AP166" s="55">
        <v>96.2</v>
      </c>
      <c r="AQ166" s="55">
        <v>96</v>
      </c>
      <c r="AR166" s="55">
        <v>96.6</v>
      </c>
      <c r="AS166" s="55">
        <v>98.2</v>
      </c>
      <c r="AT166" s="55">
        <v>96.8</v>
      </c>
      <c r="AU166" s="55">
        <v>98.3</v>
      </c>
      <c r="AV166" s="55">
        <v>104.7</v>
      </c>
      <c r="AW166" s="55">
        <v>105.4</v>
      </c>
      <c r="AX166" s="55">
        <v>88.8</v>
      </c>
    </row>
    <row r="167" spans="1:50">
      <c r="A167" s="36"/>
      <c r="B167" s="32"/>
      <c r="C167" s="8" t="s">
        <v>91</v>
      </c>
      <c r="D167" s="19">
        <v>101.9</v>
      </c>
      <c r="E167" s="31">
        <v>101.9</v>
      </c>
      <c r="F167" s="31">
        <v>100</v>
      </c>
      <c r="G167" s="31">
        <v>100.5</v>
      </c>
      <c r="H167" s="31">
        <v>96.1</v>
      </c>
      <c r="I167" s="31">
        <v>104.3</v>
      </c>
      <c r="J167" s="31">
        <v>96.1</v>
      </c>
      <c r="K167" s="31">
        <v>105.6</v>
      </c>
      <c r="L167" s="31">
        <v>105.4</v>
      </c>
      <c r="M167" s="31">
        <v>109.6</v>
      </c>
      <c r="N167" s="31">
        <v>92.3</v>
      </c>
      <c r="O167" s="31">
        <v>97.4</v>
      </c>
      <c r="P167" s="31">
        <v>120.8</v>
      </c>
      <c r="Q167" s="31">
        <v>112.3</v>
      </c>
      <c r="R167" s="31">
        <v>130.9</v>
      </c>
      <c r="S167" s="31">
        <v>104.1</v>
      </c>
      <c r="T167" s="31">
        <v>103.6</v>
      </c>
      <c r="U167" s="31">
        <v>103.3</v>
      </c>
      <c r="V167" s="31">
        <v>102</v>
      </c>
      <c r="W167" s="31">
        <v>99.4</v>
      </c>
      <c r="X167" s="31">
        <v>98.4</v>
      </c>
      <c r="Y167" s="31">
        <v>107.1</v>
      </c>
      <c r="Z167" s="31">
        <v>99.9</v>
      </c>
      <c r="AA167" s="31">
        <v>93.9</v>
      </c>
      <c r="AB167" s="31">
        <v>89.9</v>
      </c>
      <c r="AC167" s="31">
        <v>93.2</v>
      </c>
      <c r="AD167" s="31">
        <v>91.9</v>
      </c>
      <c r="AE167" s="31">
        <v>82.8</v>
      </c>
      <c r="AF167" s="31">
        <v>103.1</v>
      </c>
      <c r="AG167" s="31">
        <v>93.2</v>
      </c>
      <c r="AH167" s="31">
        <v>87.4</v>
      </c>
      <c r="AI167" s="31">
        <v>98.8</v>
      </c>
      <c r="AJ167" s="31">
        <v>100.7</v>
      </c>
      <c r="AK167" s="36"/>
      <c r="AL167" s="32"/>
      <c r="AM167" s="8" t="s">
        <v>91</v>
      </c>
      <c r="AN167" s="31">
        <v>101.9</v>
      </c>
      <c r="AO167" s="55">
        <v>99.8</v>
      </c>
      <c r="AP167" s="55">
        <v>97.9</v>
      </c>
      <c r="AQ167" s="55">
        <v>97.6</v>
      </c>
      <c r="AR167" s="55">
        <v>103.1</v>
      </c>
      <c r="AS167" s="55">
        <v>100.9</v>
      </c>
      <c r="AT167" s="55">
        <v>97.7</v>
      </c>
      <c r="AU167" s="55">
        <v>101.5</v>
      </c>
      <c r="AV167" s="55">
        <v>104.9</v>
      </c>
      <c r="AW167" s="55">
        <v>105.7</v>
      </c>
      <c r="AX167" s="55">
        <v>88</v>
      </c>
    </row>
    <row r="168" spans="1:50">
      <c r="A168" s="36"/>
      <c r="B168" s="32"/>
      <c r="C168" s="8" t="s">
        <v>92</v>
      </c>
      <c r="D168" s="19">
        <v>101.5</v>
      </c>
      <c r="E168" s="31">
        <v>101.5</v>
      </c>
      <c r="F168" s="31">
        <v>99.3</v>
      </c>
      <c r="G168" s="31">
        <v>99.9</v>
      </c>
      <c r="H168" s="31">
        <v>96.6</v>
      </c>
      <c r="I168" s="31">
        <v>99.6</v>
      </c>
      <c r="J168" s="31">
        <v>94.9</v>
      </c>
      <c r="K168" s="31">
        <v>102.2</v>
      </c>
      <c r="L168" s="31">
        <v>101.9</v>
      </c>
      <c r="M168" s="31">
        <v>111.3</v>
      </c>
      <c r="N168" s="31">
        <v>90.8</v>
      </c>
      <c r="O168" s="31">
        <v>93.7</v>
      </c>
      <c r="P168" s="31">
        <v>126.7</v>
      </c>
      <c r="Q168" s="31">
        <v>114.2</v>
      </c>
      <c r="R168" s="31">
        <v>139.80000000000001</v>
      </c>
      <c r="S168" s="31">
        <v>101.6</v>
      </c>
      <c r="T168" s="31">
        <v>104.1</v>
      </c>
      <c r="U168" s="31">
        <v>102.6</v>
      </c>
      <c r="V168" s="31">
        <v>104</v>
      </c>
      <c r="W168" s="31">
        <v>100.9</v>
      </c>
      <c r="X168" s="31">
        <v>97.3</v>
      </c>
      <c r="Y168" s="31">
        <v>105.7</v>
      </c>
      <c r="Z168" s="31">
        <v>101.7</v>
      </c>
      <c r="AA168" s="31">
        <v>94.9</v>
      </c>
      <c r="AB168" s="31">
        <v>93.5</v>
      </c>
      <c r="AC168" s="31">
        <v>92.1</v>
      </c>
      <c r="AD168" s="31">
        <v>98.3</v>
      </c>
      <c r="AE168" s="31">
        <v>77.599999999999994</v>
      </c>
      <c r="AF168" s="31">
        <v>101.7</v>
      </c>
      <c r="AG168" s="31">
        <v>93.4</v>
      </c>
      <c r="AH168" s="31">
        <v>80.599999999999994</v>
      </c>
      <c r="AI168" s="31">
        <v>101.1</v>
      </c>
      <c r="AJ168" s="31">
        <v>98.1</v>
      </c>
      <c r="AK168" s="36"/>
      <c r="AL168" s="32"/>
      <c r="AM168" s="8" t="s">
        <v>92</v>
      </c>
      <c r="AN168" s="31">
        <v>101.5</v>
      </c>
      <c r="AO168" s="55">
        <v>97.1</v>
      </c>
      <c r="AP168" s="55">
        <v>94</v>
      </c>
      <c r="AQ168" s="55">
        <v>92.4</v>
      </c>
      <c r="AR168" s="55">
        <v>96.7</v>
      </c>
      <c r="AS168" s="55">
        <v>101.2</v>
      </c>
      <c r="AT168" s="55">
        <v>96.1</v>
      </c>
      <c r="AU168" s="55">
        <v>102.6</v>
      </c>
      <c r="AV168" s="55">
        <v>105.6</v>
      </c>
      <c r="AW168" s="55">
        <v>106.7</v>
      </c>
      <c r="AX168" s="55">
        <v>85.4</v>
      </c>
    </row>
    <row r="169" spans="1:50">
      <c r="A169" s="36"/>
      <c r="B169" s="32"/>
      <c r="C169" s="8" t="s">
        <v>93</v>
      </c>
      <c r="D169" s="19">
        <v>104.6</v>
      </c>
      <c r="E169" s="31">
        <v>104.6</v>
      </c>
      <c r="F169" s="31">
        <v>101.3</v>
      </c>
      <c r="G169" s="31">
        <v>101.8</v>
      </c>
      <c r="H169" s="31">
        <v>95.1</v>
      </c>
      <c r="I169" s="31">
        <v>99.4</v>
      </c>
      <c r="J169" s="31">
        <v>104.1</v>
      </c>
      <c r="K169" s="31">
        <v>108.9</v>
      </c>
      <c r="L169" s="31">
        <v>108.5</v>
      </c>
      <c r="M169" s="31">
        <v>115.5</v>
      </c>
      <c r="N169" s="31">
        <v>93.7</v>
      </c>
      <c r="O169" s="31">
        <v>92.2</v>
      </c>
      <c r="P169" s="31">
        <v>135.69999999999999</v>
      </c>
      <c r="Q169" s="31">
        <v>126.5</v>
      </c>
      <c r="R169" s="31">
        <v>145</v>
      </c>
      <c r="S169" s="31">
        <v>107.5</v>
      </c>
      <c r="T169" s="31">
        <v>107.2</v>
      </c>
      <c r="U169" s="31">
        <v>109.5</v>
      </c>
      <c r="V169" s="31">
        <v>113.3</v>
      </c>
      <c r="W169" s="31">
        <v>101.6</v>
      </c>
      <c r="X169" s="31">
        <v>95</v>
      </c>
      <c r="Y169" s="31">
        <v>108.1</v>
      </c>
      <c r="Z169" s="31">
        <v>100.9</v>
      </c>
      <c r="AA169" s="31">
        <v>94.6</v>
      </c>
      <c r="AB169" s="31">
        <v>91.3</v>
      </c>
      <c r="AC169" s="31">
        <v>87.8</v>
      </c>
      <c r="AD169" s="31">
        <v>97</v>
      </c>
      <c r="AE169" s="31">
        <v>77.900000000000006</v>
      </c>
      <c r="AF169" s="31">
        <v>105.7</v>
      </c>
      <c r="AG169" s="31">
        <v>94.9</v>
      </c>
      <c r="AH169" s="31">
        <v>77</v>
      </c>
      <c r="AI169" s="31">
        <v>94.9</v>
      </c>
      <c r="AJ169" s="31">
        <v>105.8</v>
      </c>
      <c r="AK169" s="36"/>
      <c r="AL169" s="32"/>
      <c r="AM169" s="8" t="s">
        <v>93</v>
      </c>
      <c r="AN169" s="31">
        <v>104.6</v>
      </c>
      <c r="AO169" s="55">
        <v>98.4</v>
      </c>
      <c r="AP169" s="55">
        <v>97</v>
      </c>
      <c r="AQ169" s="55">
        <v>96.8</v>
      </c>
      <c r="AR169" s="55">
        <v>96</v>
      </c>
      <c r="AS169" s="55">
        <v>102.4</v>
      </c>
      <c r="AT169" s="55">
        <v>97</v>
      </c>
      <c r="AU169" s="55">
        <v>104.3</v>
      </c>
      <c r="AV169" s="55">
        <v>108</v>
      </c>
      <c r="AW169" s="55">
        <v>109.2</v>
      </c>
      <c r="AX169" s="55">
        <v>81.2</v>
      </c>
    </row>
    <row r="170" spans="1:50">
      <c r="A170" s="36"/>
      <c r="B170" s="32"/>
      <c r="C170" s="8" t="s">
        <v>94</v>
      </c>
      <c r="D170" s="19">
        <v>101.3</v>
      </c>
      <c r="E170" s="31">
        <v>101.3</v>
      </c>
      <c r="F170" s="31">
        <v>102.9</v>
      </c>
      <c r="G170" s="31">
        <v>106.6</v>
      </c>
      <c r="H170" s="31">
        <v>91.5</v>
      </c>
      <c r="I170" s="31">
        <v>101.1</v>
      </c>
      <c r="J170" s="31">
        <v>97.9</v>
      </c>
      <c r="K170" s="31">
        <v>98.4</v>
      </c>
      <c r="L170" s="31">
        <v>97.9</v>
      </c>
      <c r="M170" s="31">
        <v>109.5</v>
      </c>
      <c r="N170" s="31">
        <v>90.5</v>
      </c>
      <c r="O170" s="31">
        <v>88.4</v>
      </c>
      <c r="P170" s="31">
        <v>129.6</v>
      </c>
      <c r="Q170" s="31">
        <v>120.4</v>
      </c>
      <c r="R170" s="31">
        <v>142.6</v>
      </c>
      <c r="S170" s="31">
        <v>101.3</v>
      </c>
      <c r="T170" s="31">
        <v>102</v>
      </c>
      <c r="U170" s="31">
        <v>101</v>
      </c>
      <c r="V170" s="31">
        <v>106.3</v>
      </c>
      <c r="W170" s="31">
        <v>95.2</v>
      </c>
      <c r="X170" s="31">
        <v>95</v>
      </c>
      <c r="Y170" s="31">
        <v>106.5</v>
      </c>
      <c r="Z170" s="31">
        <v>103.9</v>
      </c>
      <c r="AA170" s="31">
        <v>95.9</v>
      </c>
      <c r="AB170" s="31">
        <v>94.8</v>
      </c>
      <c r="AC170" s="31">
        <v>87.7</v>
      </c>
      <c r="AD170" s="31">
        <v>103.5</v>
      </c>
      <c r="AE170" s="31">
        <v>78.900000000000006</v>
      </c>
      <c r="AF170" s="31">
        <v>105.7</v>
      </c>
      <c r="AG170" s="31">
        <v>93.7</v>
      </c>
      <c r="AH170" s="31">
        <v>91.4</v>
      </c>
      <c r="AI170" s="31">
        <v>94.9</v>
      </c>
      <c r="AJ170" s="31">
        <v>98.8</v>
      </c>
      <c r="AK170" s="36"/>
      <c r="AL170" s="32"/>
      <c r="AM170" s="8" t="s">
        <v>94</v>
      </c>
      <c r="AN170" s="31">
        <v>101.3</v>
      </c>
      <c r="AO170" s="55">
        <v>97.4</v>
      </c>
      <c r="AP170" s="55">
        <v>96.1</v>
      </c>
      <c r="AQ170" s="55">
        <v>96.4</v>
      </c>
      <c r="AR170" s="55">
        <v>96.7</v>
      </c>
      <c r="AS170" s="55">
        <v>101.4</v>
      </c>
      <c r="AT170" s="55">
        <v>96.4</v>
      </c>
      <c r="AU170" s="55">
        <v>102.8</v>
      </c>
      <c r="AV170" s="55">
        <v>103.7</v>
      </c>
      <c r="AW170" s="55">
        <v>104.7</v>
      </c>
      <c r="AX170" s="55">
        <v>81.400000000000006</v>
      </c>
    </row>
    <row r="171" spans="1:50">
      <c r="A171" s="36"/>
      <c r="B171" s="32"/>
      <c r="C171" s="8" t="s">
        <v>95</v>
      </c>
      <c r="D171" s="19">
        <v>103.6</v>
      </c>
      <c r="E171" s="31">
        <v>103.6</v>
      </c>
      <c r="F171" s="31">
        <v>100.4</v>
      </c>
      <c r="G171" s="31">
        <v>100.5</v>
      </c>
      <c r="H171" s="31">
        <v>98.5</v>
      </c>
      <c r="I171" s="31">
        <v>98.6</v>
      </c>
      <c r="J171" s="31">
        <v>90.2</v>
      </c>
      <c r="K171" s="31">
        <v>119.6</v>
      </c>
      <c r="L171" s="31">
        <v>121</v>
      </c>
      <c r="M171" s="31">
        <v>97.2</v>
      </c>
      <c r="N171" s="31">
        <v>95</v>
      </c>
      <c r="O171" s="31">
        <v>94.4</v>
      </c>
      <c r="P171" s="31">
        <v>138.6</v>
      </c>
      <c r="Q171" s="31">
        <v>117.9</v>
      </c>
      <c r="R171" s="31">
        <v>168.4</v>
      </c>
      <c r="S171" s="31">
        <v>100.5</v>
      </c>
      <c r="T171" s="31">
        <v>100.5</v>
      </c>
      <c r="U171" s="31">
        <v>99</v>
      </c>
      <c r="V171" s="31">
        <v>104.5</v>
      </c>
      <c r="W171" s="31">
        <v>100.8</v>
      </c>
      <c r="X171" s="31">
        <v>94.3</v>
      </c>
      <c r="Y171" s="31">
        <v>107.3</v>
      </c>
      <c r="Z171" s="31">
        <v>101.1</v>
      </c>
      <c r="AA171" s="31">
        <v>95.2</v>
      </c>
      <c r="AB171" s="31">
        <v>91.6</v>
      </c>
      <c r="AC171" s="31">
        <v>86.3</v>
      </c>
      <c r="AD171" s="31">
        <v>95.9</v>
      </c>
      <c r="AE171" s="31">
        <v>79.099999999999994</v>
      </c>
      <c r="AF171" s="31">
        <v>106.4</v>
      </c>
      <c r="AG171" s="31">
        <v>93.6</v>
      </c>
      <c r="AH171" s="31">
        <v>91</v>
      </c>
      <c r="AI171" s="31">
        <v>94.6</v>
      </c>
      <c r="AJ171" s="31">
        <v>105.7</v>
      </c>
      <c r="AK171" s="36"/>
      <c r="AL171" s="32"/>
      <c r="AM171" s="8" t="s">
        <v>95</v>
      </c>
      <c r="AN171" s="31">
        <v>103.6</v>
      </c>
      <c r="AO171" s="55">
        <v>99</v>
      </c>
      <c r="AP171" s="55">
        <v>98.8</v>
      </c>
      <c r="AQ171" s="55">
        <v>100</v>
      </c>
      <c r="AR171" s="55">
        <v>96.5</v>
      </c>
      <c r="AS171" s="55">
        <v>99.3</v>
      </c>
      <c r="AT171" s="55">
        <v>96.6</v>
      </c>
      <c r="AU171" s="55">
        <v>99.9</v>
      </c>
      <c r="AV171" s="55">
        <v>107.8</v>
      </c>
      <c r="AW171" s="55">
        <v>109.5</v>
      </c>
      <c r="AX171" s="55">
        <v>77.5</v>
      </c>
    </row>
    <row r="172" spans="1:50">
      <c r="A172" s="36"/>
      <c r="B172" s="32"/>
      <c r="C172" s="8" t="s">
        <v>96</v>
      </c>
      <c r="D172" s="19">
        <v>104.1</v>
      </c>
      <c r="E172" s="31">
        <v>104.1</v>
      </c>
      <c r="F172" s="31">
        <v>102.1</v>
      </c>
      <c r="G172" s="31">
        <v>102.6</v>
      </c>
      <c r="H172" s="31">
        <v>97.1</v>
      </c>
      <c r="I172" s="31">
        <v>99.8</v>
      </c>
      <c r="J172" s="31">
        <v>108.5</v>
      </c>
      <c r="K172" s="31">
        <v>115.8</v>
      </c>
      <c r="L172" s="31">
        <v>116</v>
      </c>
      <c r="M172" s="31">
        <v>113.3</v>
      </c>
      <c r="N172" s="31">
        <v>94.6</v>
      </c>
      <c r="O172" s="31">
        <v>97.6</v>
      </c>
      <c r="P172" s="31">
        <v>133.30000000000001</v>
      </c>
      <c r="Q172" s="31">
        <v>118.9</v>
      </c>
      <c r="R172" s="31">
        <v>148.80000000000001</v>
      </c>
      <c r="S172" s="31">
        <v>97.6</v>
      </c>
      <c r="T172" s="31">
        <v>101.1</v>
      </c>
      <c r="U172" s="31">
        <v>100.6</v>
      </c>
      <c r="V172" s="31">
        <v>104.1</v>
      </c>
      <c r="W172" s="31">
        <v>100.9</v>
      </c>
      <c r="X172" s="31">
        <v>92.6</v>
      </c>
      <c r="Y172" s="31">
        <v>106.3</v>
      </c>
      <c r="Z172" s="31">
        <v>103.2</v>
      </c>
      <c r="AA172" s="31">
        <v>94.6</v>
      </c>
      <c r="AB172" s="31">
        <v>88.8</v>
      </c>
      <c r="AC172" s="31">
        <v>83.3</v>
      </c>
      <c r="AD172" s="31">
        <v>91</v>
      </c>
      <c r="AE172" s="31">
        <v>79.099999999999994</v>
      </c>
      <c r="AF172" s="31">
        <v>105.7</v>
      </c>
      <c r="AG172" s="31">
        <v>95.6</v>
      </c>
      <c r="AH172" s="31">
        <v>114.6</v>
      </c>
      <c r="AI172" s="31">
        <v>96.4</v>
      </c>
      <c r="AJ172" s="31">
        <v>112.7</v>
      </c>
      <c r="AK172" s="36"/>
      <c r="AL172" s="32"/>
      <c r="AM172" s="8" t="s">
        <v>96</v>
      </c>
      <c r="AN172" s="31">
        <v>104.1</v>
      </c>
      <c r="AO172" s="55">
        <v>100.7</v>
      </c>
      <c r="AP172" s="55">
        <v>100.5</v>
      </c>
      <c r="AQ172" s="55">
        <v>102.2</v>
      </c>
      <c r="AR172" s="55">
        <v>96.2</v>
      </c>
      <c r="AS172" s="55">
        <v>100.7</v>
      </c>
      <c r="AT172" s="55">
        <v>100.9</v>
      </c>
      <c r="AU172" s="55">
        <v>100.9</v>
      </c>
      <c r="AV172" s="55">
        <v>107.7</v>
      </c>
      <c r="AW172" s="55">
        <v>109.2</v>
      </c>
      <c r="AX172" s="55">
        <v>76.2</v>
      </c>
    </row>
    <row r="173" spans="1:50">
      <c r="A173" s="36"/>
      <c r="B173" s="34"/>
      <c r="C173" s="15" t="s">
        <v>97</v>
      </c>
      <c r="D173" s="20">
        <v>103.7</v>
      </c>
      <c r="E173" s="39">
        <v>103.7</v>
      </c>
      <c r="F173" s="39">
        <v>100.5</v>
      </c>
      <c r="G173" s="39">
        <v>101.2</v>
      </c>
      <c r="H173" s="39">
        <v>96.9</v>
      </c>
      <c r="I173" s="39">
        <v>101.9</v>
      </c>
      <c r="J173" s="39">
        <v>108.8</v>
      </c>
      <c r="K173" s="39">
        <v>110</v>
      </c>
      <c r="L173" s="39">
        <v>109.9</v>
      </c>
      <c r="M173" s="39">
        <v>114.7</v>
      </c>
      <c r="N173" s="39">
        <v>96.9</v>
      </c>
      <c r="O173" s="39">
        <v>91.6</v>
      </c>
      <c r="P173" s="39">
        <v>131.80000000000001</v>
      </c>
      <c r="Q173" s="39">
        <v>128.30000000000001</v>
      </c>
      <c r="R173" s="39">
        <v>134.1</v>
      </c>
      <c r="S173" s="39">
        <v>91.1</v>
      </c>
      <c r="T173" s="39">
        <v>106.6</v>
      </c>
      <c r="U173" s="39">
        <v>105.7</v>
      </c>
      <c r="V173" s="39">
        <v>104.3</v>
      </c>
      <c r="W173" s="39">
        <v>97.4</v>
      </c>
      <c r="X173" s="39">
        <v>94.5</v>
      </c>
      <c r="Y173" s="39">
        <v>108.1</v>
      </c>
      <c r="Z173" s="39">
        <v>102.2</v>
      </c>
      <c r="AA173" s="39">
        <v>97</v>
      </c>
      <c r="AB173" s="39">
        <v>96.7</v>
      </c>
      <c r="AC173" s="31">
        <v>81.5</v>
      </c>
      <c r="AD173" s="31">
        <v>87.1</v>
      </c>
      <c r="AE173" s="31">
        <v>78.3</v>
      </c>
      <c r="AF173" s="31">
        <v>109</v>
      </c>
      <c r="AG173" s="31">
        <v>95.8</v>
      </c>
      <c r="AH173" s="31">
        <v>83.3</v>
      </c>
      <c r="AI173" s="31">
        <v>95.3</v>
      </c>
      <c r="AJ173" s="31">
        <v>110.2</v>
      </c>
      <c r="AK173" s="36"/>
      <c r="AL173" s="34"/>
      <c r="AM173" s="15" t="s">
        <v>97</v>
      </c>
      <c r="AN173" s="39">
        <v>103.7</v>
      </c>
      <c r="AO173" s="56">
        <v>100.5</v>
      </c>
      <c r="AP173" s="56">
        <v>97.9</v>
      </c>
      <c r="AQ173" s="56">
        <v>98</v>
      </c>
      <c r="AR173" s="56">
        <v>97.8</v>
      </c>
      <c r="AS173" s="56">
        <v>104.1</v>
      </c>
      <c r="AT173" s="56">
        <v>103.6</v>
      </c>
      <c r="AU173" s="56">
        <v>104.4</v>
      </c>
      <c r="AV173" s="56">
        <v>107</v>
      </c>
      <c r="AW173" s="56">
        <v>108.5</v>
      </c>
      <c r="AX173" s="56">
        <v>74.8</v>
      </c>
    </row>
    <row r="174" spans="1:50">
      <c r="A174" s="8"/>
      <c r="B174" s="32" t="s">
        <v>113</v>
      </c>
      <c r="C174" s="22" t="s">
        <v>84</v>
      </c>
      <c r="D174" s="19">
        <v>100.6</v>
      </c>
      <c r="E174" s="31">
        <v>100.6</v>
      </c>
      <c r="F174" s="31">
        <v>96</v>
      </c>
      <c r="G174" s="31">
        <v>95.1</v>
      </c>
      <c r="H174" s="31">
        <v>99.2</v>
      </c>
      <c r="I174" s="31">
        <v>99.5</v>
      </c>
      <c r="J174" s="31">
        <v>102.6</v>
      </c>
      <c r="K174" s="31">
        <v>106.9</v>
      </c>
      <c r="L174" s="31">
        <v>107.2</v>
      </c>
      <c r="M174" s="31">
        <v>94.1</v>
      </c>
      <c r="N174" s="31">
        <v>95.6</v>
      </c>
      <c r="O174" s="31">
        <v>95.1</v>
      </c>
      <c r="P174" s="31">
        <v>130.6</v>
      </c>
      <c r="Q174" s="31">
        <v>122.7</v>
      </c>
      <c r="R174" s="31">
        <v>137.4</v>
      </c>
      <c r="S174" s="31">
        <v>104</v>
      </c>
      <c r="T174" s="31">
        <v>96.7</v>
      </c>
      <c r="U174" s="31">
        <v>103.2</v>
      </c>
      <c r="V174" s="31">
        <v>94.7</v>
      </c>
      <c r="W174" s="31">
        <v>97.7</v>
      </c>
      <c r="X174" s="31">
        <v>92.3</v>
      </c>
      <c r="Y174" s="31">
        <v>106.2</v>
      </c>
      <c r="Z174" s="31">
        <v>99.7</v>
      </c>
      <c r="AA174" s="31">
        <v>94.4</v>
      </c>
      <c r="AB174" s="31">
        <v>92.4</v>
      </c>
      <c r="AC174" s="37">
        <v>75.2</v>
      </c>
      <c r="AD174" s="37">
        <v>92.6</v>
      </c>
      <c r="AE174" s="37">
        <v>80.3</v>
      </c>
      <c r="AF174" s="37">
        <v>105</v>
      </c>
      <c r="AG174" s="37">
        <v>94.6</v>
      </c>
      <c r="AH174" s="37">
        <v>66.099999999999994</v>
      </c>
      <c r="AI174" s="37">
        <v>100.2</v>
      </c>
      <c r="AJ174" s="37">
        <v>104.1</v>
      </c>
      <c r="AK174" s="8"/>
      <c r="AL174" s="32" t="s">
        <v>113</v>
      </c>
      <c r="AM174" s="22" t="s">
        <v>84</v>
      </c>
      <c r="AN174" s="31">
        <v>100.6</v>
      </c>
      <c r="AO174" s="55">
        <v>100.4</v>
      </c>
      <c r="AP174" s="55">
        <v>98.8</v>
      </c>
      <c r="AQ174" s="55">
        <v>100.2</v>
      </c>
      <c r="AR174" s="55">
        <v>94.9</v>
      </c>
      <c r="AS174" s="55">
        <v>99.3</v>
      </c>
      <c r="AT174" s="55">
        <v>102.1</v>
      </c>
      <c r="AU174" s="55">
        <v>98.2</v>
      </c>
      <c r="AV174" s="55">
        <v>104.4</v>
      </c>
      <c r="AW174" s="55">
        <v>105.9</v>
      </c>
      <c r="AX174" s="55">
        <v>76.8</v>
      </c>
    </row>
    <row r="175" spans="1:50">
      <c r="A175" s="8"/>
      <c r="B175" s="32"/>
      <c r="C175" s="8" t="s">
        <v>86</v>
      </c>
      <c r="D175" s="19">
        <v>104.9</v>
      </c>
      <c r="E175" s="31">
        <v>104.9</v>
      </c>
      <c r="F175" s="31">
        <v>97.6</v>
      </c>
      <c r="G175" s="31">
        <v>97.1</v>
      </c>
      <c r="H175" s="31">
        <v>99.2</v>
      </c>
      <c r="I175" s="31">
        <v>102.9</v>
      </c>
      <c r="J175" s="31">
        <v>103.9</v>
      </c>
      <c r="K175" s="31">
        <v>104.9</v>
      </c>
      <c r="L175" s="31">
        <v>104</v>
      </c>
      <c r="M175" s="31">
        <v>114.8</v>
      </c>
      <c r="N175" s="31">
        <v>94.9</v>
      </c>
      <c r="O175" s="31">
        <v>95.5</v>
      </c>
      <c r="P175" s="31">
        <v>132.6</v>
      </c>
      <c r="Q175" s="31">
        <v>123.5</v>
      </c>
      <c r="R175" s="31">
        <v>143.80000000000001</v>
      </c>
      <c r="S175" s="31">
        <v>103.6</v>
      </c>
      <c r="T175" s="31">
        <v>125.5</v>
      </c>
      <c r="U175" s="31">
        <v>101.4</v>
      </c>
      <c r="V175" s="31">
        <v>135.1</v>
      </c>
      <c r="W175" s="31">
        <v>101</v>
      </c>
      <c r="X175" s="31">
        <v>95.8</v>
      </c>
      <c r="Y175" s="31">
        <v>106.8</v>
      </c>
      <c r="Z175" s="31">
        <v>97.9</v>
      </c>
      <c r="AA175" s="31">
        <v>93.7</v>
      </c>
      <c r="AB175" s="31">
        <v>88.4</v>
      </c>
      <c r="AC175" s="31">
        <v>75.3</v>
      </c>
      <c r="AD175" s="31">
        <v>94</v>
      </c>
      <c r="AE175" s="31">
        <v>81.099999999999994</v>
      </c>
      <c r="AF175" s="31">
        <v>107.6</v>
      </c>
      <c r="AG175" s="31">
        <v>92.1</v>
      </c>
      <c r="AH175" s="31">
        <v>83.5</v>
      </c>
      <c r="AI175" s="31">
        <v>101.8</v>
      </c>
      <c r="AJ175" s="31">
        <v>104.9</v>
      </c>
      <c r="AK175" s="8"/>
      <c r="AL175" s="32"/>
      <c r="AM175" s="8" t="s">
        <v>86</v>
      </c>
      <c r="AN175" s="31">
        <v>104.9</v>
      </c>
      <c r="AO175" s="55">
        <v>105.6</v>
      </c>
      <c r="AP175" s="55">
        <v>101.4</v>
      </c>
      <c r="AQ175" s="55">
        <v>103.2</v>
      </c>
      <c r="AR175" s="55">
        <v>98.9</v>
      </c>
      <c r="AS175" s="55">
        <v>115.5</v>
      </c>
      <c r="AT175" s="55">
        <v>105.5</v>
      </c>
      <c r="AU175" s="55">
        <v>118</v>
      </c>
      <c r="AV175" s="55">
        <v>104.2</v>
      </c>
      <c r="AW175" s="55">
        <v>105.4</v>
      </c>
      <c r="AX175" s="55">
        <v>79.3</v>
      </c>
    </row>
    <row r="176" spans="1:50">
      <c r="A176" s="8"/>
      <c r="B176" s="32"/>
      <c r="C176" s="8" t="s">
        <v>88</v>
      </c>
      <c r="D176" s="19">
        <v>107.8</v>
      </c>
      <c r="E176" s="31">
        <v>107.8</v>
      </c>
      <c r="F176" s="31">
        <v>99.7</v>
      </c>
      <c r="G176" s="31">
        <v>99.3</v>
      </c>
      <c r="H176" s="31">
        <v>100</v>
      </c>
      <c r="I176" s="31">
        <v>103.2</v>
      </c>
      <c r="J176" s="31">
        <v>109.3</v>
      </c>
      <c r="K176" s="31">
        <v>114</v>
      </c>
      <c r="L176" s="31">
        <v>114.1</v>
      </c>
      <c r="M176" s="31">
        <v>110.9</v>
      </c>
      <c r="N176" s="31">
        <v>94.8</v>
      </c>
      <c r="O176" s="31">
        <v>115.3</v>
      </c>
      <c r="P176" s="31">
        <v>129.6</v>
      </c>
      <c r="Q176" s="31">
        <v>128.1</v>
      </c>
      <c r="R176" s="31">
        <v>131.5</v>
      </c>
      <c r="S176" s="31">
        <v>103.3</v>
      </c>
      <c r="T176" s="31">
        <v>98.4</v>
      </c>
      <c r="U176" s="31">
        <v>101.8</v>
      </c>
      <c r="V176" s="31">
        <v>96.2</v>
      </c>
      <c r="W176" s="31">
        <v>99.6</v>
      </c>
      <c r="X176" s="31">
        <v>95.3</v>
      </c>
      <c r="Y176" s="31">
        <v>106.7</v>
      </c>
      <c r="Z176" s="31">
        <v>98.7</v>
      </c>
      <c r="AA176" s="31">
        <v>94.3</v>
      </c>
      <c r="AB176" s="31">
        <v>94.1</v>
      </c>
      <c r="AC176" s="31">
        <v>74.3</v>
      </c>
      <c r="AD176" s="31">
        <v>98.2</v>
      </c>
      <c r="AE176" s="31">
        <v>77.900000000000006</v>
      </c>
      <c r="AF176" s="31">
        <v>106.2</v>
      </c>
      <c r="AG176" s="31">
        <v>90.2</v>
      </c>
      <c r="AH176" s="31">
        <v>78.400000000000006</v>
      </c>
      <c r="AI176" s="31">
        <v>98.9</v>
      </c>
      <c r="AJ176" s="31">
        <v>111.8</v>
      </c>
      <c r="AK176" s="8"/>
      <c r="AL176" s="32"/>
      <c r="AM176" s="8" t="s">
        <v>88</v>
      </c>
      <c r="AN176" s="31">
        <v>107.8</v>
      </c>
      <c r="AO176" s="55">
        <v>106.2</v>
      </c>
      <c r="AP176" s="55">
        <v>112.9</v>
      </c>
      <c r="AQ176" s="55">
        <v>115.7</v>
      </c>
      <c r="AR176" s="55">
        <v>99</v>
      </c>
      <c r="AS176" s="55">
        <v>98</v>
      </c>
      <c r="AT176" s="55">
        <v>98</v>
      </c>
      <c r="AU176" s="55">
        <v>98.2</v>
      </c>
      <c r="AV176" s="55">
        <v>107.9</v>
      </c>
      <c r="AW176" s="55">
        <v>109.2</v>
      </c>
      <c r="AX176" s="55">
        <v>79.2</v>
      </c>
    </row>
    <row r="177" spans="1:50">
      <c r="A177" s="8"/>
      <c r="B177" s="32"/>
      <c r="C177" s="8" t="s">
        <v>89</v>
      </c>
      <c r="D177" s="19">
        <v>105.2</v>
      </c>
      <c r="E177" s="31">
        <v>105.2</v>
      </c>
      <c r="F177" s="31">
        <v>99.2</v>
      </c>
      <c r="G177" s="31">
        <v>99.1</v>
      </c>
      <c r="H177" s="31">
        <v>99.1</v>
      </c>
      <c r="I177" s="31">
        <v>104.7</v>
      </c>
      <c r="J177" s="31">
        <v>109.4</v>
      </c>
      <c r="K177" s="31">
        <v>116.9</v>
      </c>
      <c r="L177" s="31">
        <v>117.1</v>
      </c>
      <c r="M177" s="31">
        <v>115.9</v>
      </c>
      <c r="N177" s="31">
        <v>98.4</v>
      </c>
      <c r="O177" s="31">
        <v>104.6</v>
      </c>
      <c r="P177" s="31">
        <v>118.4</v>
      </c>
      <c r="Q177" s="31">
        <v>124.2</v>
      </c>
      <c r="R177" s="31">
        <v>116.2</v>
      </c>
      <c r="S177" s="31">
        <v>108.1</v>
      </c>
      <c r="T177" s="31">
        <v>101.3</v>
      </c>
      <c r="U177" s="31">
        <v>101.1</v>
      </c>
      <c r="V177" s="31">
        <v>101.3</v>
      </c>
      <c r="W177" s="31">
        <v>97.8</v>
      </c>
      <c r="X177" s="31">
        <v>95.6</v>
      </c>
      <c r="Y177" s="31">
        <v>108.6</v>
      </c>
      <c r="Z177" s="31">
        <v>98.6</v>
      </c>
      <c r="AA177" s="31">
        <v>95</v>
      </c>
      <c r="AB177" s="31">
        <v>93.3</v>
      </c>
      <c r="AC177" s="31">
        <v>82.9</v>
      </c>
      <c r="AD177" s="31">
        <v>94.4</v>
      </c>
      <c r="AE177" s="31">
        <v>77.900000000000006</v>
      </c>
      <c r="AF177" s="31">
        <v>106.8</v>
      </c>
      <c r="AG177" s="31">
        <v>92.1</v>
      </c>
      <c r="AH177" s="31">
        <v>72.8</v>
      </c>
      <c r="AI177" s="31">
        <v>104.9</v>
      </c>
      <c r="AJ177" s="31">
        <v>113.1</v>
      </c>
      <c r="AK177" s="8"/>
      <c r="AL177" s="32"/>
      <c r="AM177" s="8" t="s">
        <v>89</v>
      </c>
      <c r="AN177" s="31">
        <v>105.2</v>
      </c>
      <c r="AO177" s="55">
        <v>103.8</v>
      </c>
      <c r="AP177" s="55">
        <v>105.9</v>
      </c>
      <c r="AQ177" s="55">
        <v>107.8</v>
      </c>
      <c r="AR177" s="55">
        <v>100.1</v>
      </c>
      <c r="AS177" s="55">
        <v>100.6</v>
      </c>
      <c r="AT177" s="55">
        <v>97.2</v>
      </c>
      <c r="AU177" s="55">
        <v>101.6</v>
      </c>
      <c r="AV177" s="55">
        <v>106.3</v>
      </c>
      <c r="AW177" s="55">
        <v>107.6</v>
      </c>
      <c r="AX177" s="55">
        <v>82.2</v>
      </c>
    </row>
    <row r="178" spans="1:50">
      <c r="A178" s="8"/>
      <c r="B178" s="32"/>
      <c r="C178" s="8" t="s">
        <v>90</v>
      </c>
      <c r="D178" s="19">
        <v>104.6</v>
      </c>
      <c r="E178" s="31">
        <v>104.6</v>
      </c>
      <c r="F178" s="31">
        <v>96.7</v>
      </c>
      <c r="G178" s="31">
        <v>97.3</v>
      </c>
      <c r="H178" s="31">
        <v>95.1</v>
      </c>
      <c r="I178" s="31">
        <v>104.2</v>
      </c>
      <c r="J178" s="31">
        <v>108.7</v>
      </c>
      <c r="K178" s="31">
        <v>118.7</v>
      </c>
      <c r="L178" s="31">
        <v>118.4</v>
      </c>
      <c r="M178" s="31">
        <v>133.30000000000001</v>
      </c>
      <c r="N178" s="31">
        <v>96.9</v>
      </c>
      <c r="O178" s="31">
        <v>98.1</v>
      </c>
      <c r="P178" s="31">
        <v>124.6</v>
      </c>
      <c r="Q178" s="31">
        <v>126.1</v>
      </c>
      <c r="R178" s="31">
        <v>125.6</v>
      </c>
      <c r="S178" s="31">
        <v>109.7</v>
      </c>
      <c r="T178" s="31">
        <v>101.3</v>
      </c>
      <c r="U178" s="31">
        <v>100.1</v>
      </c>
      <c r="V178" s="31">
        <v>103.1</v>
      </c>
      <c r="W178" s="31">
        <v>98</v>
      </c>
      <c r="X178" s="31">
        <v>96.9</v>
      </c>
      <c r="Y178" s="31">
        <v>105.9</v>
      </c>
      <c r="Z178" s="31">
        <v>99.7</v>
      </c>
      <c r="AA178" s="31">
        <v>94.2</v>
      </c>
      <c r="AB178" s="31">
        <v>91.4</v>
      </c>
      <c r="AC178" s="31">
        <v>73.099999999999994</v>
      </c>
      <c r="AD178" s="31">
        <v>94.5</v>
      </c>
      <c r="AE178" s="31">
        <v>77.400000000000006</v>
      </c>
      <c r="AF178" s="31">
        <v>110.1</v>
      </c>
      <c r="AG178" s="31">
        <v>91.5</v>
      </c>
      <c r="AH178" s="31">
        <v>93.1</v>
      </c>
      <c r="AI178" s="31">
        <v>97.8</v>
      </c>
      <c r="AJ178" s="31">
        <v>113.1</v>
      </c>
      <c r="AK178" s="8"/>
      <c r="AL178" s="32"/>
      <c r="AM178" s="8" t="s">
        <v>90</v>
      </c>
      <c r="AN178" s="31">
        <v>104.6</v>
      </c>
      <c r="AO178" s="55">
        <v>101.6</v>
      </c>
      <c r="AP178" s="55">
        <v>102.1</v>
      </c>
      <c r="AQ178" s="55">
        <v>101</v>
      </c>
      <c r="AR178" s="55">
        <v>104.8</v>
      </c>
      <c r="AS178" s="55">
        <v>101.6</v>
      </c>
      <c r="AT178" s="55">
        <v>96.5</v>
      </c>
      <c r="AU178" s="55">
        <v>102.4</v>
      </c>
      <c r="AV178" s="55">
        <v>107.2</v>
      </c>
      <c r="AW178" s="55">
        <v>108.5</v>
      </c>
      <c r="AX178" s="55">
        <v>79.900000000000006</v>
      </c>
    </row>
    <row r="179" spans="1:50">
      <c r="A179" s="8"/>
      <c r="B179" s="32"/>
      <c r="C179" s="8" t="s">
        <v>91</v>
      </c>
      <c r="D179" s="19">
        <v>103.1</v>
      </c>
      <c r="E179" s="31">
        <v>103.1</v>
      </c>
      <c r="F179" s="31">
        <v>98.6</v>
      </c>
      <c r="G179" s="31">
        <v>98.5</v>
      </c>
      <c r="H179" s="31">
        <v>99.4</v>
      </c>
      <c r="I179" s="31">
        <v>98.2</v>
      </c>
      <c r="J179" s="31">
        <v>92.3</v>
      </c>
      <c r="K179" s="31">
        <v>131</v>
      </c>
      <c r="L179" s="31">
        <v>131.69999999999999</v>
      </c>
      <c r="M179" s="31">
        <v>115.7</v>
      </c>
      <c r="N179" s="31">
        <v>94.3</v>
      </c>
      <c r="O179" s="31">
        <v>86.3</v>
      </c>
      <c r="P179" s="31">
        <v>142.5</v>
      </c>
      <c r="Q179" s="31">
        <v>125.3</v>
      </c>
      <c r="R179" s="31">
        <v>160.30000000000001</v>
      </c>
      <c r="S179" s="31">
        <v>96.9</v>
      </c>
      <c r="T179" s="31">
        <v>99.8</v>
      </c>
      <c r="U179" s="31">
        <v>99.4</v>
      </c>
      <c r="V179" s="31">
        <v>99.8</v>
      </c>
      <c r="W179" s="31">
        <v>97.9</v>
      </c>
      <c r="X179" s="31">
        <v>96.8</v>
      </c>
      <c r="Y179" s="31">
        <v>105.2</v>
      </c>
      <c r="Z179" s="31">
        <v>97.5</v>
      </c>
      <c r="AA179" s="31">
        <v>95</v>
      </c>
      <c r="AB179" s="31">
        <v>95.7</v>
      </c>
      <c r="AC179" s="31">
        <v>79.2</v>
      </c>
      <c r="AD179" s="31">
        <v>93.3</v>
      </c>
      <c r="AE179" s="31">
        <v>76.5</v>
      </c>
      <c r="AF179" s="31">
        <v>106.5</v>
      </c>
      <c r="AG179" s="31">
        <v>89.9</v>
      </c>
      <c r="AH179" s="31">
        <v>81.8</v>
      </c>
      <c r="AI179" s="31">
        <v>99</v>
      </c>
      <c r="AJ179" s="31">
        <v>112.7</v>
      </c>
      <c r="AK179" s="8"/>
      <c r="AL179" s="32"/>
      <c r="AM179" s="8" t="s">
        <v>91</v>
      </c>
      <c r="AN179" s="31">
        <v>103.1</v>
      </c>
      <c r="AO179" s="55">
        <v>94.1</v>
      </c>
      <c r="AP179" s="55">
        <v>89.5</v>
      </c>
      <c r="AQ179" s="55">
        <v>88</v>
      </c>
      <c r="AR179" s="55">
        <v>99.8</v>
      </c>
      <c r="AS179" s="55">
        <v>98.5</v>
      </c>
      <c r="AT179" s="55">
        <v>97.1</v>
      </c>
      <c r="AU179" s="55">
        <v>98.9</v>
      </c>
      <c r="AV179" s="55">
        <v>111.8</v>
      </c>
      <c r="AW179" s="55">
        <v>113.4</v>
      </c>
      <c r="AX179" s="55">
        <v>79.8</v>
      </c>
    </row>
    <row r="180" spans="1:50">
      <c r="A180" s="8"/>
      <c r="B180" s="32"/>
      <c r="C180" s="8" t="s">
        <v>92</v>
      </c>
      <c r="D180" s="19">
        <v>103.2</v>
      </c>
      <c r="E180" s="31">
        <v>103.2</v>
      </c>
      <c r="F180" s="31">
        <v>96.9</v>
      </c>
      <c r="G180" s="31">
        <v>95.9</v>
      </c>
      <c r="H180" s="31">
        <v>101.6</v>
      </c>
      <c r="I180" s="31">
        <v>100.4</v>
      </c>
      <c r="J180" s="31">
        <v>98.7</v>
      </c>
      <c r="K180" s="31">
        <v>120</v>
      </c>
      <c r="L180" s="31">
        <v>120.6</v>
      </c>
      <c r="M180" s="31">
        <v>108.5</v>
      </c>
      <c r="N180" s="31">
        <v>91.8</v>
      </c>
      <c r="O180" s="31">
        <v>92.3</v>
      </c>
      <c r="P180" s="31">
        <v>136.1</v>
      </c>
      <c r="Q180" s="31">
        <v>126.7</v>
      </c>
      <c r="R180" s="31">
        <v>146.6</v>
      </c>
      <c r="S180" s="31">
        <v>103.2</v>
      </c>
      <c r="T180" s="31">
        <v>102.1</v>
      </c>
      <c r="U180" s="31">
        <v>99.3</v>
      </c>
      <c r="V180" s="31">
        <v>102.6</v>
      </c>
      <c r="W180" s="31">
        <v>95.7</v>
      </c>
      <c r="X180" s="31">
        <v>96.2</v>
      </c>
      <c r="Y180" s="31">
        <v>104.4</v>
      </c>
      <c r="Z180" s="31">
        <v>99.7</v>
      </c>
      <c r="AA180" s="31">
        <v>94.3</v>
      </c>
      <c r="AB180" s="31">
        <v>94.7</v>
      </c>
      <c r="AC180" s="31">
        <v>73.7</v>
      </c>
      <c r="AD180" s="31">
        <v>96.2</v>
      </c>
      <c r="AE180" s="31">
        <v>74.5</v>
      </c>
      <c r="AF180" s="31">
        <v>107</v>
      </c>
      <c r="AG180" s="31">
        <v>88</v>
      </c>
      <c r="AH180" s="31">
        <v>101.4</v>
      </c>
      <c r="AI180" s="31">
        <v>90.5</v>
      </c>
      <c r="AJ180" s="31">
        <v>105.4</v>
      </c>
      <c r="AK180" s="8"/>
      <c r="AL180" s="32"/>
      <c r="AM180" s="8" t="s">
        <v>92</v>
      </c>
      <c r="AN180" s="31">
        <v>103.2</v>
      </c>
      <c r="AO180" s="55">
        <v>98.6</v>
      </c>
      <c r="AP180" s="55">
        <v>95.9</v>
      </c>
      <c r="AQ180" s="55">
        <v>92.6</v>
      </c>
      <c r="AR180" s="55">
        <v>101.8</v>
      </c>
      <c r="AS180" s="55">
        <v>101.7</v>
      </c>
      <c r="AT180" s="55">
        <v>102.1</v>
      </c>
      <c r="AU180" s="55">
        <v>101.6</v>
      </c>
      <c r="AV180" s="55">
        <v>107.5</v>
      </c>
      <c r="AW180" s="55">
        <v>109</v>
      </c>
      <c r="AX180" s="55">
        <v>78.599999999999994</v>
      </c>
    </row>
    <row r="181" spans="1:50">
      <c r="A181" s="8"/>
      <c r="B181" s="32"/>
      <c r="C181" s="8" t="s">
        <v>93</v>
      </c>
      <c r="D181" s="19">
        <v>105</v>
      </c>
      <c r="E181" s="31">
        <v>105</v>
      </c>
      <c r="F181" s="31">
        <v>97.5</v>
      </c>
      <c r="G181" s="31">
        <v>97</v>
      </c>
      <c r="H181" s="31">
        <v>102.5</v>
      </c>
      <c r="I181" s="31">
        <v>101.1</v>
      </c>
      <c r="J181" s="31">
        <v>106.1</v>
      </c>
      <c r="K181" s="31">
        <v>130.4</v>
      </c>
      <c r="L181" s="31">
        <v>131.4</v>
      </c>
      <c r="M181" s="31">
        <v>112.1</v>
      </c>
      <c r="N181" s="31">
        <v>92</v>
      </c>
      <c r="O181" s="31">
        <v>94</v>
      </c>
      <c r="P181" s="31">
        <v>128.4</v>
      </c>
      <c r="Q181" s="31">
        <v>126.8</v>
      </c>
      <c r="R181" s="31">
        <v>129.1</v>
      </c>
      <c r="S181" s="31">
        <v>108.6</v>
      </c>
      <c r="T181" s="31">
        <v>101.5</v>
      </c>
      <c r="U181" s="31">
        <v>96.9</v>
      </c>
      <c r="V181" s="31">
        <v>103.8</v>
      </c>
      <c r="W181" s="31">
        <v>98.8</v>
      </c>
      <c r="X181" s="31">
        <v>96.3</v>
      </c>
      <c r="Y181" s="31">
        <v>102.8</v>
      </c>
      <c r="Z181" s="31">
        <v>101.3</v>
      </c>
      <c r="AA181" s="31">
        <v>93.7</v>
      </c>
      <c r="AB181" s="31">
        <v>95.3</v>
      </c>
      <c r="AC181" s="31">
        <v>73.900000000000006</v>
      </c>
      <c r="AD181" s="31">
        <v>90.8</v>
      </c>
      <c r="AE181" s="31">
        <v>73.3</v>
      </c>
      <c r="AF181" s="31">
        <v>108</v>
      </c>
      <c r="AG181" s="31">
        <v>85.9</v>
      </c>
      <c r="AH181" s="31">
        <v>107.5</v>
      </c>
      <c r="AI181" s="31">
        <v>97</v>
      </c>
      <c r="AJ181" s="31">
        <v>118.2</v>
      </c>
      <c r="AK181" s="8"/>
      <c r="AL181" s="32"/>
      <c r="AM181" s="8" t="s">
        <v>93</v>
      </c>
      <c r="AN181" s="31">
        <v>105</v>
      </c>
      <c r="AO181" s="55">
        <v>101.3</v>
      </c>
      <c r="AP181" s="55">
        <v>101</v>
      </c>
      <c r="AQ181" s="55">
        <v>99.6</v>
      </c>
      <c r="AR181" s="55">
        <v>103.6</v>
      </c>
      <c r="AS181" s="55">
        <v>101.5</v>
      </c>
      <c r="AT181" s="55">
        <v>95.3</v>
      </c>
      <c r="AU181" s="55">
        <v>103</v>
      </c>
      <c r="AV181" s="55">
        <v>107</v>
      </c>
      <c r="AW181" s="55">
        <v>108.5</v>
      </c>
      <c r="AX181" s="55">
        <v>78.3</v>
      </c>
    </row>
    <row r="182" spans="1:50">
      <c r="A182" s="8"/>
      <c r="B182" s="32"/>
      <c r="C182" s="8" t="s">
        <v>94</v>
      </c>
      <c r="D182" s="19">
        <v>104.2</v>
      </c>
      <c r="E182" s="31">
        <v>104.2</v>
      </c>
      <c r="F182" s="31">
        <v>92.5</v>
      </c>
      <c r="G182" s="31">
        <v>91.8</v>
      </c>
      <c r="H182" s="31">
        <v>98.2</v>
      </c>
      <c r="I182" s="31">
        <v>102.6</v>
      </c>
      <c r="J182" s="31">
        <v>108.6</v>
      </c>
      <c r="K182" s="31">
        <v>129.4</v>
      </c>
      <c r="L182" s="31">
        <v>130.1</v>
      </c>
      <c r="M182" s="31">
        <v>106.9</v>
      </c>
      <c r="N182" s="31">
        <v>90.1</v>
      </c>
      <c r="O182" s="31">
        <v>92.8</v>
      </c>
      <c r="P182" s="31">
        <v>131.69999999999999</v>
      </c>
      <c r="Q182" s="31">
        <v>125.6</v>
      </c>
      <c r="R182" s="31">
        <v>138.6</v>
      </c>
      <c r="S182" s="31">
        <v>110.4</v>
      </c>
      <c r="T182" s="31">
        <v>100.8</v>
      </c>
      <c r="U182" s="31">
        <v>94</v>
      </c>
      <c r="V182" s="31">
        <v>102.7</v>
      </c>
      <c r="W182" s="31">
        <v>94.4</v>
      </c>
      <c r="X182" s="31">
        <v>97.3</v>
      </c>
      <c r="Y182" s="31">
        <v>90.7</v>
      </c>
      <c r="Z182" s="31">
        <v>96.6</v>
      </c>
      <c r="AA182" s="31">
        <v>93.8</v>
      </c>
      <c r="AB182" s="31">
        <v>93</v>
      </c>
      <c r="AC182" s="31">
        <v>80.400000000000006</v>
      </c>
      <c r="AD182" s="31">
        <v>92.1</v>
      </c>
      <c r="AE182" s="31">
        <v>73.2</v>
      </c>
      <c r="AF182" s="31">
        <v>108.6</v>
      </c>
      <c r="AG182" s="31">
        <v>88</v>
      </c>
      <c r="AH182" s="31">
        <v>74.8</v>
      </c>
      <c r="AI182" s="31">
        <v>92.9</v>
      </c>
      <c r="AJ182" s="31">
        <v>118.3</v>
      </c>
      <c r="AK182" s="8"/>
      <c r="AL182" s="32"/>
      <c r="AM182" s="8" t="s">
        <v>94</v>
      </c>
      <c r="AN182" s="31">
        <v>104.2</v>
      </c>
      <c r="AO182" s="55">
        <v>101</v>
      </c>
      <c r="AP182" s="55">
        <v>99.3</v>
      </c>
      <c r="AQ182" s="55">
        <v>99</v>
      </c>
      <c r="AR182" s="55">
        <v>100.7</v>
      </c>
      <c r="AS182" s="55">
        <v>102.8</v>
      </c>
      <c r="AT182" s="55">
        <v>102.8</v>
      </c>
      <c r="AU182" s="55">
        <v>102.6</v>
      </c>
      <c r="AV182" s="55">
        <v>106.4</v>
      </c>
      <c r="AW182" s="55">
        <v>107.8</v>
      </c>
      <c r="AX182" s="55">
        <v>78</v>
      </c>
    </row>
    <row r="183" spans="1:50">
      <c r="A183" s="8"/>
      <c r="B183" s="32"/>
      <c r="C183" s="8" t="s">
        <v>95</v>
      </c>
      <c r="D183" s="19">
        <v>106.5</v>
      </c>
      <c r="E183" s="31">
        <v>106.5</v>
      </c>
      <c r="F183" s="31">
        <v>101.9</v>
      </c>
      <c r="G183" s="31">
        <v>104.2</v>
      </c>
      <c r="H183" s="31">
        <v>92.7</v>
      </c>
      <c r="I183" s="31">
        <v>103.6</v>
      </c>
      <c r="J183" s="31">
        <v>111.1</v>
      </c>
      <c r="K183" s="31">
        <v>129.4</v>
      </c>
      <c r="L183" s="31">
        <v>130.1</v>
      </c>
      <c r="M183" s="31">
        <v>110.8</v>
      </c>
      <c r="N183" s="31">
        <v>91.4</v>
      </c>
      <c r="O183" s="31">
        <v>92.3</v>
      </c>
      <c r="P183" s="31">
        <v>135.69999999999999</v>
      </c>
      <c r="Q183" s="31">
        <v>126.1</v>
      </c>
      <c r="R183" s="31">
        <v>150.30000000000001</v>
      </c>
      <c r="S183" s="31">
        <v>111.2</v>
      </c>
      <c r="T183" s="31">
        <v>105.5</v>
      </c>
      <c r="U183" s="31">
        <v>99.5</v>
      </c>
      <c r="V183" s="31">
        <v>107.5</v>
      </c>
      <c r="W183" s="31">
        <v>97.8</v>
      </c>
      <c r="X183" s="31">
        <v>99.1</v>
      </c>
      <c r="Y183" s="31">
        <v>94.2</v>
      </c>
      <c r="Z183" s="31">
        <v>97.4</v>
      </c>
      <c r="AA183" s="31">
        <v>95</v>
      </c>
      <c r="AB183" s="31">
        <v>95.3</v>
      </c>
      <c r="AC183" s="31">
        <v>78.400000000000006</v>
      </c>
      <c r="AD183" s="31">
        <v>101.6</v>
      </c>
      <c r="AE183" s="31">
        <v>75.3</v>
      </c>
      <c r="AF183" s="31">
        <v>107.9</v>
      </c>
      <c r="AG183" s="31">
        <v>87.6</v>
      </c>
      <c r="AH183" s="31">
        <v>87.9</v>
      </c>
      <c r="AI183" s="31">
        <v>96</v>
      </c>
      <c r="AJ183" s="31">
        <v>123.4</v>
      </c>
      <c r="AK183" s="8"/>
      <c r="AL183" s="32"/>
      <c r="AM183" s="8" t="s">
        <v>95</v>
      </c>
      <c r="AN183" s="31">
        <v>106.5</v>
      </c>
      <c r="AO183" s="55">
        <v>104.9</v>
      </c>
      <c r="AP183" s="55">
        <v>104.6</v>
      </c>
      <c r="AQ183" s="55">
        <v>105.5</v>
      </c>
      <c r="AR183" s="55">
        <v>103.2</v>
      </c>
      <c r="AS183" s="55">
        <v>104.5</v>
      </c>
      <c r="AT183" s="55">
        <v>103.2</v>
      </c>
      <c r="AU183" s="55">
        <v>105.4</v>
      </c>
      <c r="AV183" s="55">
        <v>107.7</v>
      </c>
      <c r="AW183" s="55">
        <v>109.2</v>
      </c>
      <c r="AX183" s="55">
        <v>79.900000000000006</v>
      </c>
    </row>
    <row r="184" spans="1:50">
      <c r="A184" s="8"/>
      <c r="B184" s="32"/>
      <c r="C184" s="8" t="s">
        <v>96</v>
      </c>
      <c r="D184" s="19">
        <v>105.4</v>
      </c>
      <c r="E184" s="31">
        <v>105.4</v>
      </c>
      <c r="F184" s="31">
        <v>98</v>
      </c>
      <c r="G184" s="31">
        <v>97.7</v>
      </c>
      <c r="H184" s="31">
        <v>99.6</v>
      </c>
      <c r="I184" s="31">
        <v>102.9</v>
      </c>
      <c r="J184" s="31">
        <v>109.4</v>
      </c>
      <c r="K184" s="31">
        <v>122.2</v>
      </c>
      <c r="L184" s="31">
        <v>122.4</v>
      </c>
      <c r="M184" s="31">
        <v>113.4</v>
      </c>
      <c r="N184" s="31">
        <v>88.3</v>
      </c>
      <c r="O184" s="31">
        <v>92.9</v>
      </c>
      <c r="P184" s="31">
        <v>142.4</v>
      </c>
      <c r="Q184" s="31">
        <v>128.80000000000001</v>
      </c>
      <c r="R184" s="31">
        <v>154.1</v>
      </c>
      <c r="S184" s="31">
        <v>109.6</v>
      </c>
      <c r="T184" s="31">
        <v>108.8</v>
      </c>
      <c r="U184" s="31">
        <v>98.6</v>
      </c>
      <c r="V184" s="31">
        <v>111.8</v>
      </c>
      <c r="W184" s="31">
        <v>88.1</v>
      </c>
      <c r="X184" s="31">
        <v>99.3</v>
      </c>
      <c r="Y184" s="31">
        <v>100.5</v>
      </c>
      <c r="Z184" s="31">
        <v>95.3</v>
      </c>
      <c r="AA184" s="31">
        <v>94.7</v>
      </c>
      <c r="AB184" s="31">
        <v>98</v>
      </c>
      <c r="AC184" s="31">
        <v>77.599999999999994</v>
      </c>
      <c r="AD184" s="31">
        <v>101.8</v>
      </c>
      <c r="AE184" s="31">
        <v>73.8</v>
      </c>
      <c r="AF184" s="31">
        <v>108.6</v>
      </c>
      <c r="AG184" s="31">
        <v>84.8</v>
      </c>
      <c r="AH184" s="31">
        <v>86.8</v>
      </c>
      <c r="AI184" s="31">
        <v>91.4</v>
      </c>
      <c r="AJ184" s="31">
        <v>116.9</v>
      </c>
      <c r="AK184" s="8"/>
      <c r="AL184" s="32"/>
      <c r="AM184" s="8" t="s">
        <v>96</v>
      </c>
      <c r="AN184" s="31">
        <v>105.4</v>
      </c>
      <c r="AO184" s="55">
        <v>102.8</v>
      </c>
      <c r="AP184" s="55">
        <v>100.4</v>
      </c>
      <c r="AQ184" s="55">
        <v>100.2</v>
      </c>
      <c r="AR184" s="55">
        <v>101.6</v>
      </c>
      <c r="AS184" s="55">
        <v>105.5</v>
      </c>
      <c r="AT184" s="55">
        <v>105.5</v>
      </c>
      <c r="AU184" s="55">
        <v>105.7</v>
      </c>
      <c r="AV184" s="55">
        <v>107.7</v>
      </c>
      <c r="AW184" s="55">
        <v>109.1</v>
      </c>
      <c r="AX184" s="55">
        <v>80.599999999999994</v>
      </c>
    </row>
    <row r="185" spans="1:50">
      <c r="A185" s="8"/>
      <c r="B185" s="32"/>
      <c r="C185" s="15" t="s">
        <v>97</v>
      </c>
      <c r="D185" s="19">
        <v>105.3</v>
      </c>
      <c r="E185" s="31">
        <v>105.3</v>
      </c>
      <c r="F185" s="31">
        <v>98.6</v>
      </c>
      <c r="G185" s="31">
        <v>99.5</v>
      </c>
      <c r="H185" s="31">
        <v>94.2</v>
      </c>
      <c r="I185" s="31">
        <v>98.3</v>
      </c>
      <c r="J185" s="31">
        <v>106.7</v>
      </c>
      <c r="K185" s="31">
        <v>111.5</v>
      </c>
      <c r="L185" s="31">
        <v>111.7</v>
      </c>
      <c r="M185" s="31">
        <v>115.9</v>
      </c>
      <c r="N185" s="31">
        <v>88</v>
      </c>
      <c r="O185" s="31">
        <v>96.6</v>
      </c>
      <c r="P185" s="31">
        <v>144.5</v>
      </c>
      <c r="Q185" s="31">
        <v>127.6</v>
      </c>
      <c r="R185" s="31">
        <v>160.19999999999999</v>
      </c>
      <c r="S185" s="31">
        <v>114.4</v>
      </c>
      <c r="T185" s="31">
        <v>110.3</v>
      </c>
      <c r="U185" s="31">
        <v>99.6</v>
      </c>
      <c r="V185" s="31">
        <v>113.7</v>
      </c>
      <c r="W185" s="31">
        <v>101.7</v>
      </c>
      <c r="X185" s="31">
        <v>98.5</v>
      </c>
      <c r="Y185" s="31">
        <v>102.8</v>
      </c>
      <c r="Z185" s="31">
        <v>93.1</v>
      </c>
      <c r="AA185" s="31">
        <v>95.4</v>
      </c>
      <c r="AB185" s="31">
        <v>95.9</v>
      </c>
      <c r="AC185" s="39">
        <v>78.5</v>
      </c>
      <c r="AD185" s="39">
        <v>96.4</v>
      </c>
      <c r="AE185" s="39">
        <v>72.400000000000006</v>
      </c>
      <c r="AF185" s="39">
        <v>109</v>
      </c>
      <c r="AG185" s="39">
        <v>87.2</v>
      </c>
      <c r="AH185" s="39">
        <v>96.2</v>
      </c>
      <c r="AI185" s="39">
        <v>97.1</v>
      </c>
      <c r="AJ185" s="39">
        <v>110.7</v>
      </c>
      <c r="AK185" s="8"/>
      <c r="AL185" s="32"/>
      <c r="AM185" s="15" t="s">
        <v>97</v>
      </c>
      <c r="AN185" s="31">
        <v>105.3</v>
      </c>
      <c r="AO185" s="56">
        <v>102.3</v>
      </c>
      <c r="AP185" s="56">
        <v>99.7</v>
      </c>
      <c r="AQ185" s="56">
        <v>100.3</v>
      </c>
      <c r="AR185" s="56">
        <v>96.6</v>
      </c>
      <c r="AS185" s="56">
        <v>104.4</v>
      </c>
      <c r="AT185" s="56">
        <v>99.4</v>
      </c>
      <c r="AU185" s="56">
        <v>105.7</v>
      </c>
      <c r="AV185" s="56">
        <v>108.8</v>
      </c>
      <c r="AW185" s="56">
        <v>110.2</v>
      </c>
      <c r="AX185" s="56">
        <v>79.599999999999994</v>
      </c>
    </row>
    <row r="186" spans="1:50">
      <c r="A186" s="36"/>
      <c r="B186" s="28" t="s">
        <v>114</v>
      </c>
      <c r="C186" s="22" t="s">
        <v>84</v>
      </c>
      <c r="D186" s="23">
        <v>101.8</v>
      </c>
      <c r="E186" s="29">
        <v>101.8</v>
      </c>
      <c r="F186" s="29">
        <v>92.7</v>
      </c>
      <c r="G186" s="29">
        <v>95.7</v>
      </c>
      <c r="H186" s="29">
        <v>74.900000000000006</v>
      </c>
      <c r="I186" s="29">
        <v>93.6</v>
      </c>
      <c r="J186" s="29">
        <v>101.4</v>
      </c>
      <c r="K186" s="29">
        <v>125.9</v>
      </c>
      <c r="L186" s="29">
        <v>126.1</v>
      </c>
      <c r="M186" s="29">
        <v>116.5</v>
      </c>
      <c r="N186" s="29">
        <v>80.3</v>
      </c>
      <c r="O186" s="29">
        <v>82.3</v>
      </c>
      <c r="P186" s="29">
        <v>153.4</v>
      </c>
      <c r="Q186" s="29">
        <v>126</v>
      </c>
      <c r="R186" s="29">
        <v>185.3</v>
      </c>
      <c r="S186" s="29">
        <v>101.3</v>
      </c>
      <c r="T186" s="29">
        <v>112.8</v>
      </c>
      <c r="U186" s="29">
        <v>102.9</v>
      </c>
      <c r="V186" s="29">
        <v>117.4</v>
      </c>
      <c r="W186" s="29">
        <v>98.9</v>
      </c>
      <c r="X186" s="29">
        <v>92</v>
      </c>
      <c r="Y186" s="29">
        <v>99.8</v>
      </c>
      <c r="Z186" s="29">
        <v>95.1</v>
      </c>
      <c r="AA186" s="29">
        <v>91.7</v>
      </c>
      <c r="AB186" s="29">
        <v>89.6</v>
      </c>
      <c r="AC186" s="33">
        <v>85.9</v>
      </c>
      <c r="AD186" s="33">
        <v>91.2</v>
      </c>
      <c r="AE186" s="33">
        <v>75.599999999999994</v>
      </c>
      <c r="AF186" s="33">
        <v>105.1</v>
      </c>
      <c r="AG186" s="33">
        <v>84</v>
      </c>
      <c r="AH186" s="33">
        <v>83.4</v>
      </c>
      <c r="AI186" s="33">
        <v>97.5</v>
      </c>
      <c r="AJ186" s="33">
        <v>112.1</v>
      </c>
      <c r="AK186" s="36"/>
      <c r="AL186" s="28" t="s">
        <v>114</v>
      </c>
      <c r="AM186" s="22" t="s">
        <v>84</v>
      </c>
      <c r="AN186" s="37">
        <v>101.8</v>
      </c>
      <c r="AO186" s="29">
        <v>100.4</v>
      </c>
      <c r="AP186" s="41">
        <v>94.2</v>
      </c>
      <c r="AQ186" s="41">
        <v>94.5</v>
      </c>
      <c r="AR186" s="41">
        <v>92.5</v>
      </c>
      <c r="AS186" s="41">
        <v>105.8</v>
      </c>
      <c r="AT186" s="41">
        <v>91.8</v>
      </c>
      <c r="AU186" s="41">
        <v>109.8</v>
      </c>
      <c r="AV186" s="41">
        <v>106.7</v>
      </c>
      <c r="AW186" s="41">
        <v>108.2</v>
      </c>
      <c r="AX186" s="41">
        <v>76.099999999999994</v>
      </c>
    </row>
    <row r="187" spans="1:50">
      <c r="A187" s="36"/>
      <c r="B187" s="32"/>
      <c r="C187" s="8" t="s">
        <v>86</v>
      </c>
      <c r="D187" s="17">
        <v>104.5</v>
      </c>
      <c r="E187" s="10">
        <v>104.5</v>
      </c>
      <c r="F187" s="10">
        <v>92.7</v>
      </c>
      <c r="G187" s="10">
        <v>95.8</v>
      </c>
      <c r="H187" s="10">
        <v>77.599999999999994</v>
      </c>
      <c r="I187" s="10">
        <v>97.4</v>
      </c>
      <c r="J187" s="10">
        <v>100.9</v>
      </c>
      <c r="K187" s="10">
        <v>135.6</v>
      </c>
      <c r="L187" s="10">
        <v>135.5</v>
      </c>
      <c r="M187" s="10">
        <v>122.4</v>
      </c>
      <c r="N187" s="10">
        <v>78.2</v>
      </c>
      <c r="O187" s="10">
        <v>98.9</v>
      </c>
      <c r="P187" s="10">
        <v>128.9</v>
      </c>
      <c r="Q187" s="10">
        <v>125.9</v>
      </c>
      <c r="R187" s="10">
        <v>134</v>
      </c>
      <c r="S187" s="10">
        <v>95.6</v>
      </c>
      <c r="T187" s="10">
        <v>122.3</v>
      </c>
      <c r="U187" s="10">
        <v>102.7</v>
      </c>
      <c r="V187" s="10">
        <v>130.19999999999999</v>
      </c>
      <c r="W187" s="10">
        <v>92.4</v>
      </c>
      <c r="X187" s="10">
        <v>98.2</v>
      </c>
      <c r="Y187" s="10">
        <v>103.6</v>
      </c>
      <c r="Z187" s="10">
        <v>94.6</v>
      </c>
      <c r="AA187" s="10">
        <v>90.7</v>
      </c>
      <c r="AB187" s="10">
        <v>82.9</v>
      </c>
      <c r="AC187" s="33">
        <v>86</v>
      </c>
      <c r="AD187" s="33">
        <v>97.3</v>
      </c>
      <c r="AE187" s="33">
        <v>78</v>
      </c>
      <c r="AF187" s="33">
        <v>107</v>
      </c>
      <c r="AG187" s="33">
        <v>84.1</v>
      </c>
      <c r="AH187" s="33">
        <v>95.7</v>
      </c>
      <c r="AI187" s="33">
        <v>98.4</v>
      </c>
      <c r="AJ187" s="33">
        <v>117.5</v>
      </c>
      <c r="AK187" s="36"/>
      <c r="AL187" s="32"/>
      <c r="AM187" s="8" t="s">
        <v>86</v>
      </c>
      <c r="AN187" s="31">
        <v>104.5</v>
      </c>
      <c r="AO187" s="10">
        <v>104.6</v>
      </c>
      <c r="AP187" s="38">
        <v>101.5</v>
      </c>
      <c r="AQ187" s="38">
        <v>104.9</v>
      </c>
      <c r="AR187" s="38">
        <v>94.9</v>
      </c>
      <c r="AS187" s="38">
        <v>113</v>
      </c>
      <c r="AT187" s="38">
        <v>101.5</v>
      </c>
      <c r="AU187" s="38">
        <v>115.9</v>
      </c>
      <c r="AV187" s="38">
        <v>104.2</v>
      </c>
      <c r="AW187" s="38">
        <v>105.2</v>
      </c>
      <c r="AX187" s="38">
        <v>85.3</v>
      </c>
    </row>
    <row r="188" spans="1:50">
      <c r="A188" s="36"/>
      <c r="B188" s="32"/>
      <c r="C188" s="8" t="s">
        <v>88</v>
      </c>
      <c r="D188" s="17">
        <v>101.3</v>
      </c>
      <c r="E188" s="10">
        <v>101.3</v>
      </c>
      <c r="F188" s="10">
        <v>94.3</v>
      </c>
      <c r="G188" s="10">
        <v>97</v>
      </c>
      <c r="H188" s="10">
        <v>78.5</v>
      </c>
      <c r="I188" s="10">
        <v>94</v>
      </c>
      <c r="J188" s="10">
        <v>101.8</v>
      </c>
      <c r="K188" s="10">
        <v>111.1</v>
      </c>
      <c r="L188" s="10">
        <v>111.4</v>
      </c>
      <c r="M188" s="10">
        <v>104.3</v>
      </c>
      <c r="N188" s="10">
        <v>73.8</v>
      </c>
      <c r="O188" s="10">
        <v>87.7</v>
      </c>
      <c r="P188" s="10">
        <v>133.30000000000001</v>
      </c>
      <c r="Q188" s="10">
        <v>140</v>
      </c>
      <c r="R188" s="10">
        <v>126.6</v>
      </c>
      <c r="S188" s="10">
        <v>97.1</v>
      </c>
      <c r="T188" s="10">
        <v>130.69999999999999</v>
      </c>
      <c r="U188" s="10">
        <v>92</v>
      </c>
      <c r="V188" s="10">
        <v>143.19999999999999</v>
      </c>
      <c r="W188" s="10">
        <v>90.8</v>
      </c>
      <c r="X188" s="10">
        <v>92.2</v>
      </c>
      <c r="Y188" s="10">
        <v>105.9</v>
      </c>
      <c r="Z188" s="10">
        <v>84.7</v>
      </c>
      <c r="AA188" s="10">
        <v>89.3</v>
      </c>
      <c r="AB188" s="10">
        <v>91.5</v>
      </c>
      <c r="AC188" s="33">
        <v>75.099999999999994</v>
      </c>
      <c r="AD188" s="33">
        <v>98.5</v>
      </c>
      <c r="AE188" s="33">
        <v>76.3</v>
      </c>
      <c r="AF188" s="33">
        <v>100.3</v>
      </c>
      <c r="AG188" s="33">
        <v>77.3</v>
      </c>
      <c r="AH188" s="33">
        <v>94.3</v>
      </c>
      <c r="AI188" s="33">
        <v>90.9</v>
      </c>
      <c r="AJ188" s="33">
        <v>106.9</v>
      </c>
      <c r="AK188" s="36"/>
      <c r="AL188" s="32"/>
      <c r="AM188" s="8" t="s">
        <v>88</v>
      </c>
      <c r="AN188" s="31">
        <v>101.3</v>
      </c>
      <c r="AO188" s="10">
        <v>100.7</v>
      </c>
      <c r="AP188" s="38">
        <v>96</v>
      </c>
      <c r="AQ188" s="38">
        <v>96.6</v>
      </c>
      <c r="AR188" s="38">
        <v>91.1</v>
      </c>
      <c r="AS188" s="38">
        <v>112.4</v>
      </c>
      <c r="AT188" s="38">
        <v>98.4</v>
      </c>
      <c r="AU188" s="38">
        <v>116.1</v>
      </c>
      <c r="AV188" s="38">
        <v>100.4</v>
      </c>
      <c r="AW188" s="38">
        <v>101.4</v>
      </c>
      <c r="AX188" s="38">
        <v>80</v>
      </c>
    </row>
    <row r="189" spans="1:50">
      <c r="A189" s="36"/>
      <c r="B189" s="32"/>
      <c r="C189" s="8" t="s">
        <v>89</v>
      </c>
      <c r="D189" s="17">
        <v>105.9</v>
      </c>
      <c r="E189" s="10">
        <v>105.9</v>
      </c>
      <c r="F189" s="10">
        <v>92.5</v>
      </c>
      <c r="G189" s="10">
        <v>94.9</v>
      </c>
      <c r="H189" s="10">
        <v>79.099999999999994</v>
      </c>
      <c r="I189" s="10">
        <v>97.6</v>
      </c>
      <c r="J189" s="10">
        <v>95</v>
      </c>
      <c r="K189" s="10">
        <v>124.3</v>
      </c>
      <c r="L189" s="10">
        <v>124.9</v>
      </c>
      <c r="M189" s="10">
        <v>112.6</v>
      </c>
      <c r="N189" s="10">
        <v>75</v>
      </c>
      <c r="O189" s="10">
        <v>96.9</v>
      </c>
      <c r="P189" s="10">
        <v>122.4</v>
      </c>
      <c r="Q189" s="10">
        <v>117.6</v>
      </c>
      <c r="R189" s="10">
        <v>132.1</v>
      </c>
      <c r="S189" s="10">
        <v>97.9</v>
      </c>
      <c r="T189" s="10">
        <v>144.80000000000001</v>
      </c>
      <c r="U189" s="10">
        <v>98.3</v>
      </c>
      <c r="V189" s="10">
        <v>160.30000000000001</v>
      </c>
      <c r="W189" s="10">
        <v>94.3</v>
      </c>
      <c r="X189" s="10">
        <v>92.9</v>
      </c>
      <c r="Y189" s="10">
        <v>106.9</v>
      </c>
      <c r="Z189" s="10">
        <v>90.7</v>
      </c>
      <c r="AA189" s="10">
        <v>91.6</v>
      </c>
      <c r="AB189" s="10">
        <v>92.6</v>
      </c>
      <c r="AC189" s="33">
        <v>82.7</v>
      </c>
      <c r="AD189" s="33">
        <v>105.2</v>
      </c>
      <c r="AE189" s="33">
        <v>74.7</v>
      </c>
      <c r="AF189" s="33">
        <v>101.9</v>
      </c>
      <c r="AG189" s="33">
        <v>79.599999999999994</v>
      </c>
      <c r="AH189" s="33">
        <v>107.2</v>
      </c>
      <c r="AI189" s="33">
        <v>99.8</v>
      </c>
      <c r="AJ189" s="33">
        <v>108.7</v>
      </c>
      <c r="AK189" s="36"/>
      <c r="AL189" s="32"/>
      <c r="AM189" s="8" t="s">
        <v>89</v>
      </c>
      <c r="AN189" s="31">
        <v>105.9</v>
      </c>
      <c r="AO189" s="10">
        <v>108</v>
      </c>
      <c r="AP189" s="38">
        <v>96.4</v>
      </c>
      <c r="AQ189" s="38">
        <v>94.6</v>
      </c>
      <c r="AR189" s="38">
        <v>98.9</v>
      </c>
      <c r="AS189" s="38">
        <v>121.1</v>
      </c>
      <c r="AT189" s="38">
        <v>88.1</v>
      </c>
      <c r="AU189" s="38">
        <v>129</v>
      </c>
      <c r="AV189" s="38">
        <v>103.5</v>
      </c>
      <c r="AW189" s="38">
        <v>104.7</v>
      </c>
      <c r="AX189" s="38">
        <v>79.400000000000006</v>
      </c>
    </row>
    <row r="190" spans="1:50">
      <c r="A190" s="36"/>
      <c r="B190" s="32" t="s">
        <v>336</v>
      </c>
      <c r="C190" s="8" t="s">
        <v>90</v>
      </c>
      <c r="D190" s="17">
        <v>106.3</v>
      </c>
      <c r="E190" s="10">
        <v>106.3</v>
      </c>
      <c r="F190" s="10">
        <v>95.3</v>
      </c>
      <c r="G190" s="10">
        <v>96.5</v>
      </c>
      <c r="H190" s="10">
        <v>87.8</v>
      </c>
      <c r="I190" s="10">
        <v>99.5</v>
      </c>
      <c r="J190" s="10">
        <v>109.6</v>
      </c>
      <c r="K190" s="10">
        <v>124.5</v>
      </c>
      <c r="L190" s="10">
        <v>124.8</v>
      </c>
      <c r="M190" s="10">
        <v>126.9</v>
      </c>
      <c r="N190" s="10">
        <v>70.5</v>
      </c>
      <c r="O190" s="10">
        <v>105.1</v>
      </c>
      <c r="P190" s="10">
        <v>128.69999999999999</v>
      </c>
      <c r="Q190" s="10">
        <v>121.6</v>
      </c>
      <c r="R190" s="10">
        <v>138</v>
      </c>
      <c r="S190" s="10">
        <v>91.5</v>
      </c>
      <c r="T190" s="10">
        <v>125.7</v>
      </c>
      <c r="U190" s="10">
        <v>96</v>
      </c>
      <c r="V190" s="10">
        <v>137.6</v>
      </c>
      <c r="W190" s="10">
        <v>95</v>
      </c>
      <c r="X190" s="10">
        <v>93.9</v>
      </c>
      <c r="Y190" s="10">
        <v>100.1</v>
      </c>
      <c r="Z190" s="10">
        <v>89.6</v>
      </c>
      <c r="AA190" s="10">
        <v>89.1</v>
      </c>
      <c r="AB190" s="10">
        <v>85.2</v>
      </c>
      <c r="AC190" s="33">
        <v>95.2</v>
      </c>
      <c r="AD190" s="33">
        <v>95.6</v>
      </c>
      <c r="AE190" s="33">
        <v>78.8</v>
      </c>
      <c r="AF190" s="33">
        <v>103.4</v>
      </c>
      <c r="AG190" s="33">
        <v>77.400000000000006</v>
      </c>
      <c r="AH190" s="33">
        <v>89.8</v>
      </c>
      <c r="AI190" s="33">
        <v>98.6</v>
      </c>
      <c r="AJ190" s="33">
        <v>116.2</v>
      </c>
      <c r="AK190" s="36"/>
      <c r="AL190" s="32" t="s">
        <v>336</v>
      </c>
      <c r="AM190" s="8" t="s">
        <v>90</v>
      </c>
      <c r="AN190" s="31">
        <v>106.3</v>
      </c>
      <c r="AO190" s="10">
        <v>110.1</v>
      </c>
      <c r="AP190" s="38">
        <v>107.9</v>
      </c>
      <c r="AQ190" s="38">
        <v>109.5</v>
      </c>
      <c r="AR190" s="38">
        <v>101.7</v>
      </c>
      <c r="AS190" s="38">
        <v>112.3</v>
      </c>
      <c r="AT190" s="38">
        <v>93.6</v>
      </c>
      <c r="AU190" s="38">
        <v>116.1</v>
      </c>
      <c r="AV190" s="38">
        <v>102.6</v>
      </c>
      <c r="AW190" s="38">
        <v>103.7</v>
      </c>
      <c r="AX190" s="38">
        <v>77.5</v>
      </c>
    </row>
    <row r="191" spans="1:50">
      <c r="A191" s="36"/>
      <c r="B191" s="32"/>
      <c r="C191" s="8" t="s">
        <v>91</v>
      </c>
      <c r="D191" s="17">
        <v>106.2</v>
      </c>
      <c r="E191" s="10">
        <v>106.2</v>
      </c>
      <c r="F191" s="10">
        <v>90.8</v>
      </c>
      <c r="G191" s="10">
        <v>93.5</v>
      </c>
      <c r="H191" s="10">
        <v>77.7</v>
      </c>
      <c r="I191" s="10">
        <v>97.6</v>
      </c>
      <c r="J191" s="10">
        <v>101</v>
      </c>
      <c r="K191" s="10">
        <v>112.9</v>
      </c>
      <c r="L191" s="10">
        <v>113.1</v>
      </c>
      <c r="M191" s="10">
        <v>111.7</v>
      </c>
      <c r="N191" s="10">
        <v>75.2</v>
      </c>
      <c r="O191" s="10">
        <v>111.2</v>
      </c>
      <c r="P191" s="10">
        <v>134.9</v>
      </c>
      <c r="Q191" s="10">
        <v>123.9</v>
      </c>
      <c r="R191" s="10">
        <v>145.69999999999999</v>
      </c>
      <c r="S191" s="10">
        <v>86</v>
      </c>
      <c r="T191" s="10">
        <v>126.1</v>
      </c>
      <c r="U191" s="10">
        <v>95.8</v>
      </c>
      <c r="V191" s="10">
        <v>136.19999999999999</v>
      </c>
      <c r="W191" s="10">
        <v>96.6</v>
      </c>
      <c r="X191" s="10">
        <v>89.8</v>
      </c>
      <c r="Y191" s="10">
        <v>105.4</v>
      </c>
      <c r="Z191" s="10">
        <v>94.8</v>
      </c>
      <c r="AA191" s="10">
        <v>89</v>
      </c>
      <c r="AB191" s="10">
        <v>87.8</v>
      </c>
      <c r="AC191" s="33">
        <v>80</v>
      </c>
      <c r="AD191" s="33">
        <v>104.3</v>
      </c>
      <c r="AE191" s="33">
        <v>69.7</v>
      </c>
      <c r="AF191" s="33">
        <v>101.7</v>
      </c>
      <c r="AG191" s="33">
        <v>80.2</v>
      </c>
      <c r="AH191" s="33">
        <v>102.8</v>
      </c>
      <c r="AI191" s="33">
        <v>89.2</v>
      </c>
      <c r="AJ191" s="33">
        <v>107.6</v>
      </c>
      <c r="AK191" s="36"/>
      <c r="AL191" s="32"/>
      <c r="AM191" s="8" t="s">
        <v>91</v>
      </c>
      <c r="AN191" s="31">
        <v>106.2</v>
      </c>
      <c r="AO191" s="10">
        <v>110.7</v>
      </c>
      <c r="AP191" s="38">
        <v>106.4</v>
      </c>
      <c r="AQ191" s="38">
        <v>113</v>
      </c>
      <c r="AR191" s="38">
        <v>95.9</v>
      </c>
      <c r="AS191" s="38">
        <v>114.1</v>
      </c>
      <c r="AT191" s="38">
        <v>93.3</v>
      </c>
      <c r="AU191" s="38">
        <v>119.4</v>
      </c>
      <c r="AV191" s="38">
        <v>102.3</v>
      </c>
      <c r="AW191" s="38">
        <v>103.5</v>
      </c>
      <c r="AX191" s="38">
        <v>77.2</v>
      </c>
    </row>
    <row r="192" spans="1:50">
      <c r="A192" s="36"/>
      <c r="B192" s="32"/>
      <c r="C192" s="8" t="s">
        <v>92</v>
      </c>
      <c r="D192" s="17">
        <v>110.4</v>
      </c>
      <c r="E192" s="10">
        <v>110.5</v>
      </c>
      <c r="F192" s="10">
        <v>90</v>
      </c>
      <c r="G192" s="10">
        <v>91.2</v>
      </c>
      <c r="H192" s="10">
        <v>83</v>
      </c>
      <c r="I192" s="10">
        <v>96.1</v>
      </c>
      <c r="J192" s="10">
        <v>101.5</v>
      </c>
      <c r="K192" s="10">
        <v>153.1</v>
      </c>
      <c r="L192" s="10">
        <v>154.80000000000001</v>
      </c>
      <c r="M192" s="10">
        <v>119.1</v>
      </c>
      <c r="N192" s="10">
        <v>73</v>
      </c>
      <c r="O192" s="10">
        <v>107.1</v>
      </c>
      <c r="P192" s="10">
        <v>133.19999999999999</v>
      </c>
      <c r="Q192" s="10">
        <v>123.8</v>
      </c>
      <c r="R192" s="10">
        <v>144.19999999999999</v>
      </c>
      <c r="S192" s="10">
        <v>86.6</v>
      </c>
      <c r="T192" s="10">
        <v>152.30000000000001</v>
      </c>
      <c r="U192" s="10">
        <v>88.4</v>
      </c>
      <c r="V192" s="10">
        <v>173.3</v>
      </c>
      <c r="W192" s="10">
        <v>97.3</v>
      </c>
      <c r="X192" s="10">
        <v>92.6</v>
      </c>
      <c r="Y192" s="10">
        <v>101.5</v>
      </c>
      <c r="Z192" s="10">
        <v>92.2</v>
      </c>
      <c r="AA192" s="10">
        <v>87.2</v>
      </c>
      <c r="AB192" s="10">
        <v>83.3</v>
      </c>
      <c r="AC192" s="33">
        <v>73</v>
      </c>
      <c r="AD192" s="33">
        <v>99.2</v>
      </c>
      <c r="AE192" s="33">
        <v>71</v>
      </c>
      <c r="AF192" s="33">
        <v>104.3</v>
      </c>
      <c r="AG192" s="33">
        <v>77.400000000000006</v>
      </c>
      <c r="AH192" s="33">
        <v>99</v>
      </c>
      <c r="AI192" s="33">
        <v>81.599999999999994</v>
      </c>
      <c r="AJ192" s="33">
        <v>121.8</v>
      </c>
      <c r="AK192" s="36"/>
      <c r="AL192" s="32"/>
      <c r="AM192" s="8" t="s">
        <v>92</v>
      </c>
      <c r="AN192" s="31">
        <v>110.4</v>
      </c>
      <c r="AO192" s="10">
        <v>116.5</v>
      </c>
      <c r="AP192" s="38">
        <v>107.3</v>
      </c>
      <c r="AQ192" s="38">
        <v>108.8</v>
      </c>
      <c r="AR192" s="38">
        <v>101</v>
      </c>
      <c r="AS192" s="38">
        <v>127.7</v>
      </c>
      <c r="AT192" s="38">
        <v>91.8</v>
      </c>
      <c r="AU192" s="38">
        <v>137.6</v>
      </c>
      <c r="AV192" s="38">
        <v>105</v>
      </c>
      <c r="AW192" s="38">
        <v>106.3</v>
      </c>
      <c r="AX192" s="38">
        <v>77.5</v>
      </c>
    </row>
    <row r="193" spans="1:50">
      <c r="A193" s="36"/>
      <c r="B193" s="32"/>
      <c r="C193" s="8" t="s">
        <v>93</v>
      </c>
      <c r="D193" s="17">
        <v>102.2</v>
      </c>
      <c r="E193" s="10">
        <v>102.2</v>
      </c>
      <c r="F193" s="10">
        <v>90</v>
      </c>
      <c r="G193" s="10">
        <v>89.2</v>
      </c>
      <c r="H193" s="10">
        <v>94.6</v>
      </c>
      <c r="I193" s="10">
        <v>89.4</v>
      </c>
      <c r="J193" s="10">
        <v>98.9</v>
      </c>
      <c r="K193" s="10">
        <v>128.30000000000001</v>
      </c>
      <c r="L193" s="10">
        <v>129.4</v>
      </c>
      <c r="M193" s="10">
        <v>107</v>
      </c>
      <c r="N193" s="10">
        <v>63.7</v>
      </c>
      <c r="O193" s="10">
        <v>100.2</v>
      </c>
      <c r="P193" s="10">
        <v>129.19999999999999</v>
      </c>
      <c r="Q193" s="10">
        <v>116.3</v>
      </c>
      <c r="R193" s="10">
        <v>141.4</v>
      </c>
      <c r="S193" s="10">
        <v>81.5</v>
      </c>
      <c r="T193" s="10">
        <v>124.5</v>
      </c>
      <c r="U193" s="10">
        <v>85</v>
      </c>
      <c r="V193" s="10">
        <v>140.19999999999999</v>
      </c>
      <c r="W193" s="10">
        <v>94.4</v>
      </c>
      <c r="X193" s="10">
        <v>89.4</v>
      </c>
      <c r="Y193" s="10">
        <v>87.7</v>
      </c>
      <c r="Z193" s="10">
        <v>90</v>
      </c>
      <c r="AA193" s="10">
        <v>85</v>
      </c>
      <c r="AB193" s="10">
        <v>82.2</v>
      </c>
      <c r="AC193" s="33">
        <v>75.2</v>
      </c>
      <c r="AD193" s="33">
        <v>93.2</v>
      </c>
      <c r="AE193" s="33">
        <v>70.2</v>
      </c>
      <c r="AF193" s="33">
        <v>101.4</v>
      </c>
      <c r="AG193" s="33">
        <v>75.2</v>
      </c>
      <c r="AH193" s="33">
        <v>86.2</v>
      </c>
      <c r="AI193" s="33">
        <v>90.3</v>
      </c>
      <c r="AJ193" s="33">
        <v>113.8</v>
      </c>
      <c r="AK193" s="36"/>
      <c r="AL193" s="32"/>
      <c r="AM193" s="8" t="s">
        <v>93</v>
      </c>
      <c r="AN193" s="31">
        <v>102.2</v>
      </c>
      <c r="AO193" s="10">
        <v>105.3</v>
      </c>
      <c r="AP193" s="38">
        <v>99.9</v>
      </c>
      <c r="AQ193" s="38">
        <v>102.8</v>
      </c>
      <c r="AR193" s="38">
        <v>91.3</v>
      </c>
      <c r="AS193" s="38">
        <v>111.4</v>
      </c>
      <c r="AT193" s="38">
        <v>85.2</v>
      </c>
      <c r="AU193" s="38">
        <v>118.5</v>
      </c>
      <c r="AV193" s="38">
        <v>98.4</v>
      </c>
      <c r="AW193" s="38">
        <v>99.8</v>
      </c>
      <c r="AX193" s="38">
        <v>70.900000000000006</v>
      </c>
    </row>
    <row r="194" spans="1:50">
      <c r="A194" s="36"/>
      <c r="B194" s="32"/>
      <c r="C194" s="8" t="s">
        <v>94</v>
      </c>
      <c r="D194" s="17">
        <v>101.3</v>
      </c>
      <c r="E194" s="10">
        <v>101.3</v>
      </c>
      <c r="F194" s="10">
        <v>87.9</v>
      </c>
      <c r="G194" s="10">
        <v>86.5</v>
      </c>
      <c r="H194" s="10">
        <v>98.6</v>
      </c>
      <c r="I194" s="10">
        <v>92.2</v>
      </c>
      <c r="J194" s="10">
        <v>109.7</v>
      </c>
      <c r="K194" s="10">
        <v>94.8</v>
      </c>
      <c r="L194" s="10">
        <v>93.5</v>
      </c>
      <c r="M194" s="10">
        <v>136.30000000000001</v>
      </c>
      <c r="N194" s="10">
        <v>64.5</v>
      </c>
      <c r="O194" s="10">
        <v>93</v>
      </c>
      <c r="P194" s="10">
        <v>134.4</v>
      </c>
      <c r="Q194" s="10">
        <v>106.5</v>
      </c>
      <c r="R194" s="10">
        <v>169.6</v>
      </c>
      <c r="S194" s="10">
        <v>88.2</v>
      </c>
      <c r="T194" s="10">
        <v>128.80000000000001</v>
      </c>
      <c r="U194" s="10">
        <v>96.2</v>
      </c>
      <c r="V194" s="10">
        <v>139.80000000000001</v>
      </c>
      <c r="W194" s="10">
        <v>99.4</v>
      </c>
      <c r="X194" s="10">
        <v>97.5</v>
      </c>
      <c r="Y194" s="10">
        <v>103.5</v>
      </c>
      <c r="Z194" s="10">
        <v>93.7</v>
      </c>
      <c r="AA194" s="10">
        <v>85.9</v>
      </c>
      <c r="AB194" s="10">
        <v>82.4</v>
      </c>
      <c r="AC194" s="33">
        <v>79.599999999999994</v>
      </c>
      <c r="AD194" s="33">
        <v>105.8</v>
      </c>
      <c r="AE194" s="33">
        <v>74.3</v>
      </c>
      <c r="AF194" s="33">
        <v>101</v>
      </c>
      <c r="AG194" s="33">
        <v>73.900000000000006</v>
      </c>
      <c r="AH194" s="33">
        <v>91.9</v>
      </c>
      <c r="AI194" s="33">
        <v>81.599999999999994</v>
      </c>
      <c r="AJ194" s="33">
        <v>99.7</v>
      </c>
      <c r="AK194" s="36"/>
      <c r="AL194" s="32"/>
      <c r="AM194" s="8" t="s">
        <v>94</v>
      </c>
      <c r="AN194" s="31">
        <v>101.3</v>
      </c>
      <c r="AO194" s="10">
        <v>106.6</v>
      </c>
      <c r="AP194" s="38">
        <v>102.7</v>
      </c>
      <c r="AQ194" s="38">
        <v>104.8</v>
      </c>
      <c r="AR194" s="38">
        <v>96.5</v>
      </c>
      <c r="AS194" s="38">
        <v>111.8</v>
      </c>
      <c r="AT194" s="38">
        <v>89.2</v>
      </c>
      <c r="AU194" s="38">
        <v>118.6</v>
      </c>
      <c r="AV194" s="38">
        <v>95.4</v>
      </c>
      <c r="AW194" s="38">
        <v>96.1</v>
      </c>
      <c r="AX194" s="38">
        <v>78.7</v>
      </c>
    </row>
    <row r="195" spans="1:50">
      <c r="A195" s="36"/>
      <c r="B195" s="32"/>
      <c r="C195" s="8" t="s">
        <v>95</v>
      </c>
      <c r="D195" s="17">
        <v>113.7</v>
      </c>
      <c r="E195" s="10">
        <v>113.7</v>
      </c>
      <c r="F195" s="10">
        <v>87.4</v>
      </c>
      <c r="G195" s="10">
        <v>88</v>
      </c>
      <c r="H195" s="10">
        <v>86.1</v>
      </c>
      <c r="I195" s="10">
        <v>91</v>
      </c>
      <c r="J195" s="10">
        <v>91.1</v>
      </c>
      <c r="K195" s="10">
        <v>120.7</v>
      </c>
      <c r="L195" s="10">
        <v>120.8</v>
      </c>
      <c r="M195" s="10">
        <v>117.8</v>
      </c>
      <c r="N195" s="10">
        <v>65.2</v>
      </c>
      <c r="O195" s="10">
        <v>106.5</v>
      </c>
      <c r="P195" s="10">
        <v>123.2</v>
      </c>
      <c r="Q195" s="10">
        <v>110.1</v>
      </c>
      <c r="R195" s="10">
        <v>142</v>
      </c>
      <c r="S195" s="10">
        <v>99.9</v>
      </c>
      <c r="T195" s="10">
        <v>215.7</v>
      </c>
      <c r="U195" s="10">
        <v>82.9</v>
      </c>
      <c r="V195" s="10">
        <v>264.2</v>
      </c>
      <c r="W195" s="10">
        <v>94.2</v>
      </c>
      <c r="X195" s="10">
        <v>94.9</v>
      </c>
      <c r="Y195" s="10">
        <v>109.7</v>
      </c>
      <c r="Z195" s="10">
        <v>89.8</v>
      </c>
      <c r="AA195" s="10">
        <v>86.5</v>
      </c>
      <c r="AB195" s="10">
        <v>89.7</v>
      </c>
      <c r="AC195" s="33">
        <v>69.099999999999994</v>
      </c>
      <c r="AD195" s="33">
        <v>93.3</v>
      </c>
      <c r="AE195" s="33">
        <v>73.599999999999994</v>
      </c>
      <c r="AF195" s="33">
        <v>95.4</v>
      </c>
      <c r="AG195" s="33">
        <v>75.5</v>
      </c>
      <c r="AH195" s="33">
        <v>75.8</v>
      </c>
      <c r="AI195" s="33">
        <v>78.599999999999994</v>
      </c>
      <c r="AJ195" s="33">
        <v>108.5</v>
      </c>
      <c r="AK195" s="36"/>
      <c r="AL195" s="32"/>
      <c r="AM195" s="8" t="s">
        <v>95</v>
      </c>
      <c r="AN195" s="31">
        <v>113.7</v>
      </c>
      <c r="AO195" s="10">
        <v>129</v>
      </c>
      <c r="AP195" s="38">
        <v>102.3</v>
      </c>
      <c r="AQ195" s="38">
        <v>104.1</v>
      </c>
      <c r="AR195" s="38">
        <v>98.5</v>
      </c>
      <c r="AS195" s="38">
        <v>160.1</v>
      </c>
      <c r="AT195" s="38">
        <v>88.7</v>
      </c>
      <c r="AU195" s="38">
        <v>182</v>
      </c>
      <c r="AV195" s="38">
        <v>99.3</v>
      </c>
      <c r="AW195" s="38">
        <v>100.5</v>
      </c>
      <c r="AX195" s="38">
        <v>75.599999999999994</v>
      </c>
    </row>
    <row r="196" spans="1:50">
      <c r="A196" s="36"/>
      <c r="B196" s="32"/>
      <c r="C196" s="8" t="s">
        <v>96</v>
      </c>
      <c r="D196" s="17">
        <v>100.8</v>
      </c>
      <c r="E196" s="10">
        <v>100.8</v>
      </c>
      <c r="F196" s="10">
        <v>86.9</v>
      </c>
      <c r="G196" s="10">
        <v>88.8</v>
      </c>
      <c r="H196" s="10">
        <v>77.599999999999994</v>
      </c>
      <c r="I196" s="10">
        <v>90.8</v>
      </c>
      <c r="J196" s="10">
        <v>70.7</v>
      </c>
      <c r="K196" s="10">
        <v>128.9</v>
      </c>
      <c r="L196" s="10">
        <v>128.69999999999999</v>
      </c>
      <c r="M196" s="10">
        <v>128.80000000000001</v>
      </c>
      <c r="N196" s="10">
        <v>67</v>
      </c>
      <c r="O196" s="10">
        <v>83</v>
      </c>
      <c r="P196" s="10">
        <v>117.9</v>
      </c>
      <c r="Q196" s="10">
        <v>108.7</v>
      </c>
      <c r="R196" s="10">
        <v>124.7</v>
      </c>
      <c r="S196" s="10">
        <v>96.4</v>
      </c>
      <c r="T196" s="10">
        <v>163.80000000000001</v>
      </c>
      <c r="U196" s="10">
        <v>87.4</v>
      </c>
      <c r="V196" s="10">
        <v>186.1</v>
      </c>
      <c r="W196" s="10">
        <v>90</v>
      </c>
      <c r="X196" s="10">
        <v>91.1</v>
      </c>
      <c r="Y196" s="10">
        <v>110.8</v>
      </c>
      <c r="Z196" s="10">
        <v>91.6</v>
      </c>
      <c r="AA196" s="10">
        <v>87.3</v>
      </c>
      <c r="AB196" s="10">
        <v>94.7</v>
      </c>
      <c r="AC196" s="33">
        <v>78.3</v>
      </c>
      <c r="AD196" s="33">
        <v>91.3</v>
      </c>
      <c r="AE196" s="33">
        <v>70.599999999999994</v>
      </c>
      <c r="AF196" s="33">
        <v>94.6</v>
      </c>
      <c r="AG196" s="33">
        <v>76.5</v>
      </c>
      <c r="AH196" s="33">
        <v>75.599999999999994</v>
      </c>
      <c r="AI196" s="33">
        <v>77.400000000000006</v>
      </c>
      <c r="AJ196" s="33">
        <v>100</v>
      </c>
      <c r="AK196" s="36"/>
      <c r="AL196" s="32"/>
      <c r="AM196" s="8" t="s">
        <v>96</v>
      </c>
      <c r="AN196" s="31">
        <v>100.8</v>
      </c>
      <c r="AO196" s="10">
        <v>105.1</v>
      </c>
      <c r="AP196" s="38">
        <v>85.8</v>
      </c>
      <c r="AQ196" s="38">
        <v>84.4</v>
      </c>
      <c r="AR196" s="38">
        <v>89.4</v>
      </c>
      <c r="AS196" s="38">
        <v>129.30000000000001</v>
      </c>
      <c r="AT196" s="38">
        <v>88</v>
      </c>
      <c r="AU196" s="38">
        <v>141.5</v>
      </c>
      <c r="AV196" s="38">
        <v>96.7</v>
      </c>
      <c r="AW196" s="38">
        <v>97.9</v>
      </c>
      <c r="AX196" s="38">
        <v>71.8</v>
      </c>
    </row>
    <row r="197" spans="1:50">
      <c r="A197" s="36"/>
      <c r="B197" s="34"/>
      <c r="C197" s="15" t="s">
        <v>97</v>
      </c>
      <c r="D197" s="13">
        <v>100.2</v>
      </c>
      <c r="E197" s="14">
        <v>100.2</v>
      </c>
      <c r="F197" s="14">
        <v>83.9</v>
      </c>
      <c r="G197" s="14">
        <v>86.1</v>
      </c>
      <c r="H197" s="14">
        <v>73.8</v>
      </c>
      <c r="I197" s="14">
        <v>91.8</v>
      </c>
      <c r="J197" s="14">
        <v>90.7</v>
      </c>
      <c r="K197" s="14">
        <v>125.5</v>
      </c>
      <c r="L197" s="14">
        <v>126.2</v>
      </c>
      <c r="M197" s="14">
        <v>114.8</v>
      </c>
      <c r="N197" s="14">
        <v>65.5</v>
      </c>
      <c r="O197" s="14">
        <v>89.6</v>
      </c>
      <c r="P197" s="14">
        <v>133</v>
      </c>
      <c r="Q197" s="14">
        <v>107.9</v>
      </c>
      <c r="R197" s="14">
        <v>158.5</v>
      </c>
      <c r="S197" s="14">
        <v>98.9</v>
      </c>
      <c r="T197" s="14">
        <v>121</v>
      </c>
      <c r="U197" s="14">
        <v>89.1</v>
      </c>
      <c r="V197" s="14">
        <v>132.30000000000001</v>
      </c>
      <c r="W197" s="14">
        <v>92.8</v>
      </c>
      <c r="X197" s="14">
        <v>89.1</v>
      </c>
      <c r="Y197" s="14">
        <v>101.6</v>
      </c>
      <c r="Z197" s="14">
        <v>90.6</v>
      </c>
      <c r="AA197" s="14">
        <v>87.5</v>
      </c>
      <c r="AB197" s="14">
        <v>96.2</v>
      </c>
      <c r="AC197" s="33">
        <v>77.2</v>
      </c>
      <c r="AD197" s="33">
        <v>92.7</v>
      </c>
      <c r="AE197" s="33">
        <v>66.7</v>
      </c>
      <c r="AF197" s="33">
        <v>95.9</v>
      </c>
      <c r="AG197" s="33">
        <v>73.599999999999994</v>
      </c>
      <c r="AH197" s="33">
        <v>57.4</v>
      </c>
      <c r="AI197" s="35">
        <v>86.1</v>
      </c>
      <c r="AJ197" s="35">
        <v>110.5</v>
      </c>
      <c r="AK197" s="36"/>
      <c r="AL197" s="34"/>
      <c r="AM197" s="15" t="s">
        <v>97</v>
      </c>
      <c r="AN197" s="39">
        <v>100.2</v>
      </c>
      <c r="AO197" s="14">
        <v>101.6</v>
      </c>
      <c r="AP197" s="40">
        <v>96.5</v>
      </c>
      <c r="AQ197" s="40">
        <v>99.1</v>
      </c>
      <c r="AR197" s="40">
        <v>89.3</v>
      </c>
      <c r="AS197" s="40">
        <v>107.7</v>
      </c>
      <c r="AT197" s="40">
        <v>88.1</v>
      </c>
      <c r="AU197" s="40">
        <v>112.9</v>
      </c>
      <c r="AV197" s="40">
        <v>99.1</v>
      </c>
      <c r="AW197" s="40">
        <v>100.4</v>
      </c>
      <c r="AX197" s="40">
        <v>74</v>
      </c>
    </row>
    <row r="198" spans="1:50">
      <c r="A198" s="8"/>
      <c r="B198" s="28" t="s">
        <v>337</v>
      </c>
      <c r="C198" s="22" t="s">
        <v>84</v>
      </c>
      <c r="D198" s="17">
        <v>103.8</v>
      </c>
      <c r="E198" s="10">
        <v>103.8</v>
      </c>
      <c r="F198" s="10">
        <v>80.599999999999994</v>
      </c>
      <c r="G198" s="10">
        <v>82.8</v>
      </c>
      <c r="H198" s="10">
        <v>67.8</v>
      </c>
      <c r="I198" s="10">
        <v>93.5</v>
      </c>
      <c r="J198" s="10">
        <v>96.1</v>
      </c>
      <c r="K198" s="10">
        <v>139.69999999999999</v>
      </c>
      <c r="L198" s="10">
        <v>139.9</v>
      </c>
      <c r="M198" s="10">
        <v>128.4</v>
      </c>
      <c r="N198" s="10">
        <v>72.3</v>
      </c>
      <c r="O198" s="10">
        <v>88</v>
      </c>
      <c r="P198" s="10">
        <v>152.80000000000001</v>
      </c>
      <c r="Q198" s="10">
        <v>114.9</v>
      </c>
      <c r="R198" s="10">
        <v>198.9</v>
      </c>
      <c r="S198" s="10">
        <v>103.5</v>
      </c>
      <c r="T198" s="10">
        <v>125.4</v>
      </c>
      <c r="U198" s="10">
        <v>97.3</v>
      </c>
      <c r="V198" s="10">
        <v>137.4</v>
      </c>
      <c r="W198" s="10">
        <v>93.2</v>
      </c>
      <c r="X198" s="10">
        <v>113.9</v>
      </c>
      <c r="Y198" s="10">
        <v>113.5</v>
      </c>
      <c r="Z198" s="10">
        <v>92.1</v>
      </c>
      <c r="AA198" s="10">
        <v>87</v>
      </c>
      <c r="AB198" s="10">
        <v>94.5</v>
      </c>
      <c r="AC198" s="30">
        <v>64.400000000000006</v>
      </c>
      <c r="AD198" s="30">
        <v>85.6</v>
      </c>
      <c r="AE198" s="30">
        <v>74.8</v>
      </c>
      <c r="AF198" s="30">
        <v>93.7</v>
      </c>
      <c r="AG198" s="30">
        <v>74.599999999999994</v>
      </c>
      <c r="AH198" s="30">
        <v>85.7</v>
      </c>
      <c r="AI198" s="30">
        <v>77.8</v>
      </c>
      <c r="AJ198" s="30">
        <v>115.6</v>
      </c>
      <c r="AK198" s="8"/>
      <c r="AL198" s="28" t="s">
        <v>337</v>
      </c>
      <c r="AM198" s="22" t="s">
        <v>84</v>
      </c>
      <c r="AN198" s="10">
        <v>103.8</v>
      </c>
      <c r="AO198" s="10">
        <v>104.8</v>
      </c>
      <c r="AP198" s="38">
        <v>96.6</v>
      </c>
      <c r="AQ198" s="38">
        <v>96</v>
      </c>
      <c r="AR198" s="38">
        <v>97.2</v>
      </c>
      <c r="AS198" s="38">
        <v>112.9</v>
      </c>
      <c r="AT198" s="38">
        <v>92.1</v>
      </c>
      <c r="AU198" s="38">
        <v>119</v>
      </c>
      <c r="AV198" s="38">
        <v>106.6</v>
      </c>
      <c r="AW198" s="38">
        <v>106.6</v>
      </c>
      <c r="AX198" s="38">
        <v>106.7</v>
      </c>
    </row>
    <row r="199" spans="1:50">
      <c r="A199" s="8"/>
      <c r="B199" s="32"/>
      <c r="C199" s="8" t="s">
        <v>86</v>
      </c>
      <c r="D199" s="17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33"/>
      <c r="AD199" s="33"/>
      <c r="AE199" s="33"/>
      <c r="AF199" s="33"/>
      <c r="AG199" s="33"/>
      <c r="AH199" s="33"/>
      <c r="AI199" s="33"/>
      <c r="AJ199" s="33"/>
      <c r="AK199" s="8"/>
      <c r="AL199" s="32"/>
      <c r="AM199" s="8" t="s">
        <v>86</v>
      </c>
      <c r="AN199" s="10"/>
      <c r="AO199" s="10"/>
      <c r="AP199" s="38"/>
      <c r="AQ199" s="38"/>
      <c r="AR199" s="38"/>
      <c r="AS199" s="38"/>
      <c r="AT199" s="38"/>
      <c r="AU199" s="38"/>
      <c r="AV199" s="38"/>
      <c r="AW199" s="38"/>
      <c r="AX199" s="38"/>
    </row>
    <row r="200" spans="1:50">
      <c r="A200" s="8"/>
      <c r="B200" s="32"/>
      <c r="C200" s="8" t="s">
        <v>88</v>
      </c>
      <c r="D200" s="17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33"/>
      <c r="AD200" s="33"/>
      <c r="AE200" s="33"/>
      <c r="AF200" s="33"/>
      <c r="AG200" s="33"/>
      <c r="AH200" s="33"/>
      <c r="AI200" s="33"/>
      <c r="AJ200" s="33"/>
      <c r="AK200" s="8"/>
      <c r="AL200" s="32"/>
      <c r="AM200" s="8" t="s">
        <v>88</v>
      </c>
      <c r="AN200" s="10"/>
      <c r="AO200" s="10"/>
      <c r="AP200" s="38"/>
      <c r="AQ200" s="38"/>
      <c r="AR200" s="38"/>
      <c r="AS200" s="38"/>
      <c r="AT200" s="38"/>
      <c r="AU200" s="38"/>
      <c r="AV200" s="38"/>
      <c r="AW200" s="38"/>
      <c r="AX200" s="38"/>
    </row>
    <row r="201" spans="1:50">
      <c r="A201" s="8"/>
      <c r="B201" s="32"/>
      <c r="C201" s="8" t="s">
        <v>89</v>
      </c>
      <c r="D201" s="17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33"/>
      <c r="AD201" s="33"/>
      <c r="AE201" s="33"/>
      <c r="AF201" s="33"/>
      <c r="AG201" s="33"/>
      <c r="AH201" s="33"/>
      <c r="AI201" s="33"/>
      <c r="AJ201" s="33"/>
      <c r="AK201" s="8"/>
      <c r="AL201" s="32"/>
      <c r="AM201" s="8" t="s">
        <v>89</v>
      </c>
      <c r="AN201" s="10"/>
      <c r="AO201" s="10"/>
      <c r="AP201" s="38"/>
      <c r="AQ201" s="38"/>
      <c r="AR201" s="38"/>
      <c r="AS201" s="38"/>
      <c r="AT201" s="38"/>
      <c r="AU201" s="38"/>
      <c r="AV201" s="38"/>
      <c r="AW201" s="38"/>
      <c r="AX201" s="38"/>
    </row>
    <row r="202" spans="1:50">
      <c r="A202" s="8"/>
      <c r="B202" s="32"/>
      <c r="C202" s="8" t="s">
        <v>90</v>
      </c>
      <c r="D202" s="17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33"/>
      <c r="AD202" s="33"/>
      <c r="AE202" s="33"/>
      <c r="AF202" s="33"/>
      <c r="AG202" s="33"/>
      <c r="AH202" s="33"/>
      <c r="AI202" s="33"/>
      <c r="AJ202" s="33"/>
      <c r="AK202" s="8"/>
      <c r="AL202" s="32"/>
      <c r="AM202" s="8" t="s">
        <v>90</v>
      </c>
      <c r="AN202" s="10"/>
      <c r="AO202" s="10"/>
      <c r="AP202" s="38"/>
      <c r="AQ202" s="38"/>
      <c r="AR202" s="38"/>
      <c r="AS202" s="38"/>
      <c r="AT202" s="38"/>
      <c r="AU202" s="38"/>
      <c r="AV202" s="38"/>
      <c r="AW202" s="38"/>
      <c r="AX202" s="38"/>
    </row>
    <row r="203" spans="1:50">
      <c r="A203" s="8"/>
      <c r="B203" s="32"/>
      <c r="C203" s="8" t="s">
        <v>91</v>
      </c>
      <c r="D203" s="17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33"/>
      <c r="AD203" s="33"/>
      <c r="AE203" s="33"/>
      <c r="AF203" s="33"/>
      <c r="AG203" s="33"/>
      <c r="AH203" s="33"/>
      <c r="AI203" s="33"/>
      <c r="AJ203" s="33"/>
      <c r="AK203" s="8"/>
      <c r="AL203" s="32"/>
      <c r="AM203" s="8" t="s">
        <v>91</v>
      </c>
      <c r="AN203" s="10"/>
      <c r="AO203" s="10"/>
      <c r="AP203" s="38"/>
      <c r="AQ203" s="38"/>
      <c r="AR203" s="38"/>
      <c r="AS203" s="38"/>
      <c r="AT203" s="38"/>
      <c r="AU203" s="38"/>
      <c r="AV203" s="38"/>
      <c r="AW203" s="38"/>
      <c r="AX203" s="38"/>
    </row>
    <row r="204" spans="1:50">
      <c r="A204" s="8"/>
      <c r="B204" s="32"/>
      <c r="C204" s="8" t="s">
        <v>92</v>
      </c>
      <c r="D204" s="17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33"/>
      <c r="AD204" s="33"/>
      <c r="AE204" s="33"/>
      <c r="AF204" s="33"/>
      <c r="AG204" s="33"/>
      <c r="AH204" s="33"/>
      <c r="AI204" s="33"/>
      <c r="AJ204" s="33"/>
      <c r="AK204" s="8"/>
      <c r="AL204" s="32"/>
      <c r="AM204" s="8" t="s">
        <v>92</v>
      </c>
      <c r="AN204" s="10"/>
      <c r="AO204" s="10"/>
      <c r="AP204" s="38"/>
      <c r="AQ204" s="38"/>
      <c r="AR204" s="38"/>
      <c r="AS204" s="38"/>
      <c r="AT204" s="38"/>
      <c r="AU204" s="38"/>
      <c r="AV204" s="38"/>
      <c r="AW204" s="38"/>
      <c r="AX204" s="38"/>
    </row>
    <row r="205" spans="1:50">
      <c r="A205" s="8"/>
      <c r="B205" s="32"/>
      <c r="C205" s="8" t="s">
        <v>93</v>
      </c>
      <c r="D205" s="17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33"/>
      <c r="AD205" s="33"/>
      <c r="AE205" s="33"/>
      <c r="AF205" s="33"/>
      <c r="AG205" s="33"/>
      <c r="AH205" s="33"/>
      <c r="AI205" s="33"/>
      <c r="AJ205" s="33"/>
      <c r="AK205" s="8"/>
      <c r="AL205" s="32"/>
      <c r="AM205" s="8" t="s">
        <v>93</v>
      </c>
      <c r="AN205" s="10"/>
      <c r="AO205" s="10"/>
      <c r="AP205" s="38"/>
      <c r="AQ205" s="38"/>
      <c r="AR205" s="38"/>
      <c r="AS205" s="38"/>
      <c r="AT205" s="38"/>
      <c r="AU205" s="38"/>
      <c r="AV205" s="38"/>
      <c r="AW205" s="38"/>
      <c r="AX205" s="38"/>
    </row>
    <row r="206" spans="1:50">
      <c r="A206" s="8"/>
      <c r="B206" s="32"/>
      <c r="C206" s="8" t="s">
        <v>94</v>
      </c>
      <c r="D206" s="17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33"/>
      <c r="AD206" s="33"/>
      <c r="AE206" s="33"/>
      <c r="AF206" s="33"/>
      <c r="AG206" s="33"/>
      <c r="AH206" s="33"/>
      <c r="AI206" s="33"/>
      <c r="AJ206" s="33"/>
      <c r="AK206" s="8"/>
      <c r="AL206" s="32"/>
      <c r="AM206" s="8" t="s">
        <v>94</v>
      </c>
      <c r="AN206" s="10"/>
      <c r="AO206" s="10"/>
      <c r="AP206" s="38"/>
      <c r="AQ206" s="38"/>
      <c r="AR206" s="38"/>
      <c r="AS206" s="38"/>
      <c r="AT206" s="38"/>
      <c r="AU206" s="38"/>
      <c r="AV206" s="38"/>
      <c r="AW206" s="38"/>
      <c r="AX206" s="38"/>
    </row>
    <row r="207" spans="1:50">
      <c r="A207" s="8"/>
      <c r="B207" s="32"/>
      <c r="C207" s="8" t="s">
        <v>95</v>
      </c>
      <c r="D207" s="17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33"/>
      <c r="AD207" s="33"/>
      <c r="AE207" s="33"/>
      <c r="AF207" s="33"/>
      <c r="AG207" s="33"/>
      <c r="AH207" s="33"/>
      <c r="AI207" s="33"/>
      <c r="AJ207" s="33"/>
      <c r="AK207" s="8"/>
      <c r="AL207" s="32"/>
      <c r="AM207" s="8" t="s">
        <v>95</v>
      </c>
      <c r="AN207" s="10"/>
      <c r="AO207" s="10"/>
      <c r="AP207" s="38"/>
      <c r="AQ207" s="38"/>
      <c r="AR207" s="38"/>
      <c r="AS207" s="38"/>
      <c r="AT207" s="38"/>
      <c r="AU207" s="38"/>
      <c r="AV207" s="38"/>
      <c r="AW207" s="38"/>
      <c r="AX207" s="38"/>
    </row>
    <row r="208" spans="1:50">
      <c r="A208" s="8"/>
      <c r="B208" s="32"/>
      <c r="C208" s="8" t="s">
        <v>96</v>
      </c>
      <c r="D208" s="17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33"/>
      <c r="AD208" s="33"/>
      <c r="AE208" s="33"/>
      <c r="AF208" s="33"/>
      <c r="AG208" s="33"/>
      <c r="AH208" s="33"/>
      <c r="AI208" s="33"/>
      <c r="AJ208" s="33"/>
      <c r="AK208" s="8"/>
      <c r="AL208" s="32"/>
      <c r="AM208" s="8" t="s">
        <v>96</v>
      </c>
      <c r="AN208" s="10"/>
      <c r="AO208" s="10"/>
      <c r="AP208" s="38"/>
      <c r="AQ208" s="38"/>
      <c r="AR208" s="38"/>
      <c r="AS208" s="38"/>
      <c r="AT208" s="38"/>
      <c r="AU208" s="38"/>
      <c r="AV208" s="38"/>
      <c r="AW208" s="38"/>
      <c r="AX208" s="38"/>
    </row>
    <row r="209" spans="1:50">
      <c r="A209" s="8"/>
      <c r="B209" s="34"/>
      <c r="C209" s="15" t="s">
        <v>97</v>
      </c>
      <c r="D209" s="13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35"/>
      <c r="AD209" s="35"/>
      <c r="AE209" s="35"/>
      <c r="AF209" s="35"/>
      <c r="AG209" s="35"/>
      <c r="AH209" s="35"/>
      <c r="AI209" s="35"/>
      <c r="AJ209" s="35"/>
      <c r="AK209" s="8"/>
      <c r="AL209" s="34"/>
      <c r="AM209" s="15" t="s">
        <v>97</v>
      </c>
      <c r="AN209" s="14"/>
      <c r="AO209" s="14"/>
      <c r="AP209" s="40"/>
      <c r="AQ209" s="40"/>
      <c r="AR209" s="40"/>
      <c r="AS209" s="40"/>
      <c r="AT209" s="40"/>
      <c r="AU209" s="40"/>
      <c r="AV209" s="40"/>
      <c r="AW209" s="40"/>
      <c r="AX209" s="40"/>
    </row>
    <row r="210" spans="1:50">
      <c r="A210" s="8"/>
      <c r="B210" s="32"/>
      <c r="C210" s="8"/>
      <c r="D210" s="43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33"/>
      <c r="AD210" s="33"/>
      <c r="AE210" s="33"/>
      <c r="AF210" s="33"/>
      <c r="AG210" s="33"/>
      <c r="AH210" s="33"/>
      <c r="AI210" s="33"/>
      <c r="AJ210" s="33"/>
      <c r="AK210" s="8"/>
      <c r="AL210" s="32"/>
      <c r="AM210" s="8"/>
      <c r="AN210" s="10"/>
      <c r="AO210" s="10"/>
      <c r="AP210" s="38"/>
      <c r="AQ210" s="38"/>
      <c r="AR210" s="38"/>
      <c r="AS210" s="38"/>
      <c r="AT210" s="38"/>
      <c r="AU210" s="38"/>
      <c r="AV210" s="38"/>
      <c r="AW210" s="38"/>
      <c r="AX210" s="38"/>
    </row>
    <row r="211" spans="1:50">
      <c r="AK211" s="11"/>
    </row>
  </sheetData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G545"/>
  <sheetViews>
    <sheetView workbookViewId="0">
      <pane xSplit="3" ySplit="8" topLeftCell="D201" activePane="bottomRight" state="frozen"/>
      <selection pane="topRight" activeCell="D1" sqref="D1"/>
      <selection pane="bottomLeft" activeCell="A9" sqref="A9"/>
      <selection pane="bottomRight" activeCell="N210" sqref="N210"/>
    </sheetView>
  </sheetViews>
  <sheetFormatPr defaultRowHeight="13"/>
  <cols>
    <col min="1" max="1" width="4.90625" style="118" customWidth="1"/>
    <col min="2" max="11" width="9" style="118"/>
    <col min="12" max="12" width="5.7265625" style="118" customWidth="1"/>
    <col min="13" max="22" width="9" style="118"/>
    <col min="23" max="23" width="4.90625" style="118" customWidth="1"/>
    <col min="24" max="256" width="9" style="118"/>
    <col min="257" max="257" width="4.90625" style="118" customWidth="1"/>
    <col min="258" max="512" width="9" style="118"/>
    <col min="513" max="513" width="4.90625" style="118" customWidth="1"/>
    <col min="514" max="768" width="9" style="118"/>
    <col min="769" max="769" width="4.90625" style="118" customWidth="1"/>
    <col min="770" max="1024" width="9" style="118"/>
    <col min="1025" max="1025" width="4.90625" style="118" customWidth="1"/>
    <col min="1026" max="1280" width="9" style="118"/>
    <col min="1281" max="1281" width="4.90625" style="118" customWidth="1"/>
    <col min="1282" max="1536" width="9" style="118"/>
    <col min="1537" max="1537" width="4.90625" style="118" customWidth="1"/>
    <col min="1538" max="1792" width="9" style="118"/>
    <col min="1793" max="1793" width="4.90625" style="118" customWidth="1"/>
    <col min="1794" max="2048" width="9" style="118"/>
    <col min="2049" max="2049" width="4.90625" style="118" customWidth="1"/>
    <col min="2050" max="2304" width="9" style="118"/>
    <col min="2305" max="2305" width="4.90625" style="118" customWidth="1"/>
    <col min="2306" max="2560" width="9" style="118"/>
    <col min="2561" max="2561" width="4.90625" style="118" customWidth="1"/>
    <col min="2562" max="2816" width="9" style="118"/>
    <col min="2817" max="2817" width="4.90625" style="118" customWidth="1"/>
    <col min="2818" max="3072" width="9" style="118"/>
    <col min="3073" max="3073" width="4.90625" style="118" customWidth="1"/>
    <col min="3074" max="3328" width="9" style="118"/>
    <col min="3329" max="3329" width="4.90625" style="118" customWidth="1"/>
    <col min="3330" max="3584" width="9" style="118"/>
    <col min="3585" max="3585" width="4.90625" style="118" customWidth="1"/>
    <col min="3586" max="3840" width="9" style="118"/>
    <col min="3841" max="3841" width="4.90625" style="118" customWidth="1"/>
    <col min="3842" max="4096" width="9" style="118"/>
    <col min="4097" max="4097" width="4.90625" style="118" customWidth="1"/>
    <col min="4098" max="4352" width="9" style="118"/>
    <col min="4353" max="4353" width="4.90625" style="118" customWidth="1"/>
    <col min="4354" max="4608" width="9" style="118"/>
    <col min="4609" max="4609" width="4.90625" style="118" customWidth="1"/>
    <col min="4610" max="4864" width="9" style="118"/>
    <col min="4865" max="4865" width="4.90625" style="118" customWidth="1"/>
    <col min="4866" max="5120" width="9" style="118"/>
    <col min="5121" max="5121" width="4.90625" style="118" customWidth="1"/>
    <col min="5122" max="5376" width="9" style="118"/>
    <col min="5377" max="5377" width="4.90625" style="118" customWidth="1"/>
    <col min="5378" max="5632" width="9" style="118"/>
    <col min="5633" max="5633" width="4.90625" style="118" customWidth="1"/>
    <col min="5634" max="5888" width="9" style="118"/>
    <col min="5889" max="5889" width="4.90625" style="118" customWidth="1"/>
    <col min="5890" max="6144" width="9" style="118"/>
    <col min="6145" max="6145" width="4.90625" style="118" customWidth="1"/>
    <col min="6146" max="6400" width="9" style="118"/>
    <col min="6401" max="6401" width="4.90625" style="118" customWidth="1"/>
    <col min="6402" max="6656" width="9" style="118"/>
    <col min="6657" max="6657" width="4.90625" style="118" customWidth="1"/>
    <col min="6658" max="6912" width="9" style="118"/>
    <col min="6913" max="6913" width="4.90625" style="118" customWidth="1"/>
    <col min="6914" max="7168" width="9" style="118"/>
    <col min="7169" max="7169" width="4.90625" style="118" customWidth="1"/>
    <col min="7170" max="7424" width="9" style="118"/>
    <col min="7425" max="7425" width="4.90625" style="118" customWidth="1"/>
    <col min="7426" max="7680" width="9" style="118"/>
    <col min="7681" max="7681" width="4.90625" style="118" customWidth="1"/>
    <col min="7682" max="7936" width="9" style="118"/>
    <col min="7937" max="7937" width="4.90625" style="118" customWidth="1"/>
    <col min="7938" max="8192" width="9" style="118"/>
    <col min="8193" max="8193" width="4.90625" style="118" customWidth="1"/>
    <col min="8194" max="8448" width="9" style="118"/>
    <col min="8449" max="8449" width="4.90625" style="118" customWidth="1"/>
    <col min="8450" max="8704" width="9" style="118"/>
    <col min="8705" max="8705" width="4.90625" style="118" customWidth="1"/>
    <col min="8706" max="8960" width="9" style="118"/>
    <col min="8961" max="8961" width="4.90625" style="118" customWidth="1"/>
    <col min="8962" max="9216" width="9" style="118"/>
    <col min="9217" max="9217" width="4.90625" style="118" customWidth="1"/>
    <col min="9218" max="9472" width="9" style="118"/>
    <col min="9473" max="9473" width="4.90625" style="118" customWidth="1"/>
    <col min="9474" max="9728" width="9" style="118"/>
    <col min="9729" max="9729" width="4.90625" style="118" customWidth="1"/>
    <col min="9730" max="9984" width="9" style="118"/>
    <col min="9985" max="9985" width="4.90625" style="118" customWidth="1"/>
    <col min="9986" max="10240" width="9" style="118"/>
    <col min="10241" max="10241" width="4.90625" style="118" customWidth="1"/>
    <col min="10242" max="10496" width="9" style="118"/>
    <col min="10497" max="10497" width="4.90625" style="118" customWidth="1"/>
    <col min="10498" max="10752" width="9" style="118"/>
    <col min="10753" max="10753" width="4.90625" style="118" customWidth="1"/>
    <col min="10754" max="11008" width="9" style="118"/>
    <col min="11009" max="11009" width="4.90625" style="118" customWidth="1"/>
    <col min="11010" max="11264" width="9" style="118"/>
    <col min="11265" max="11265" width="4.90625" style="118" customWidth="1"/>
    <col min="11266" max="11520" width="9" style="118"/>
    <col min="11521" max="11521" width="4.90625" style="118" customWidth="1"/>
    <col min="11522" max="11776" width="9" style="118"/>
    <col min="11777" max="11777" width="4.90625" style="118" customWidth="1"/>
    <col min="11778" max="12032" width="9" style="118"/>
    <col min="12033" max="12033" width="4.90625" style="118" customWidth="1"/>
    <col min="12034" max="12288" width="9" style="118"/>
    <col min="12289" max="12289" width="4.90625" style="118" customWidth="1"/>
    <col min="12290" max="12544" width="9" style="118"/>
    <col min="12545" max="12545" width="4.90625" style="118" customWidth="1"/>
    <col min="12546" max="12800" width="9" style="118"/>
    <col min="12801" max="12801" width="4.90625" style="118" customWidth="1"/>
    <col min="12802" max="13056" width="9" style="118"/>
    <col min="13057" max="13057" width="4.90625" style="118" customWidth="1"/>
    <col min="13058" max="13312" width="9" style="118"/>
    <col min="13313" max="13313" width="4.90625" style="118" customWidth="1"/>
    <col min="13314" max="13568" width="9" style="118"/>
    <col min="13569" max="13569" width="4.90625" style="118" customWidth="1"/>
    <col min="13570" max="13824" width="9" style="118"/>
    <col min="13825" max="13825" width="4.90625" style="118" customWidth="1"/>
    <col min="13826" max="14080" width="9" style="118"/>
    <col min="14081" max="14081" width="4.90625" style="118" customWidth="1"/>
    <col min="14082" max="14336" width="9" style="118"/>
    <col min="14337" max="14337" width="4.90625" style="118" customWidth="1"/>
    <col min="14338" max="14592" width="9" style="118"/>
    <col min="14593" max="14593" width="4.90625" style="118" customWidth="1"/>
    <col min="14594" max="14848" width="9" style="118"/>
    <col min="14849" max="14849" width="4.90625" style="118" customWidth="1"/>
    <col min="14850" max="15104" width="9" style="118"/>
    <col min="15105" max="15105" width="4.90625" style="118" customWidth="1"/>
    <col min="15106" max="15360" width="9" style="118"/>
    <col min="15361" max="15361" width="4.90625" style="118" customWidth="1"/>
    <col min="15362" max="15616" width="9" style="118"/>
    <col min="15617" max="15617" width="4.90625" style="118" customWidth="1"/>
    <col min="15618" max="15872" width="9" style="118"/>
    <col min="15873" max="15873" width="4.90625" style="118" customWidth="1"/>
    <col min="15874" max="16128" width="9" style="118"/>
    <col min="16129" max="16129" width="4.90625" style="118" customWidth="1"/>
    <col min="16130" max="16384" width="9" style="118"/>
  </cols>
  <sheetData>
    <row r="1" spans="2:33">
      <c r="B1" s="341" t="s">
        <v>678</v>
      </c>
    </row>
    <row r="2" spans="2:33">
      <c r="B2" s="412" t="s">
        <v>647</v>
      </c>
    </row>
    <row r="3" spans="2:33" ht="13.5" thickBot="1">
      <c r="B3" s="412" t="s">
        <v>648</v>
      </c>
      <c r="M3" s="444" t="s">
        <v>645</v>
      </c>
      <c r="X3" s="444" t="s">
        <v>646</v>
      </c>
    </row>
    <row r="4" spans="2:33">
      <c r="B4" s="525" t="s">
        <v>649</v>
      </c>
      <c r="C4" s="529" t="s">
        <v>358</v>
      </c>
      <c r="D4" s="522" t="s">
        <v>359</v>
      </c>
      <c r="E4" s="523"/>
      <c r="F4" s="523"/>
      <c r="G4" s="524"/>
      <c r="H4" s="522" t="s">
        <v>360</v>
      </c>
      <c r="I4" s="523"/>
      <c r="J4" s="523"/>
      <c r="K4" s="524"/>
      <c r="M4" s="525" t="s">
        <v>650</v>
      </c>
      <c r="N4" s="526"/>
      <c r="O4" s="522" t="s">
        <v>359</v>
      </c>
      <c r="P4" s="523"/>
      <c r="Q4" s="523"/>
      <c r="R4" s="531"/>
      <c r="S4" s="522" t="s">
        <v>360</v>
      </c>
      <c r="T4" s="523"/>
      <c r="U4" s="523"/>
      <c r="V4" s="524"/>
      <c r="X4" s="525" t="s">
        <v>650</v>
      </c>
      <c r="Y4" s="526"/>
      <c r="Z4" s="522" t="s">
        <v>359</v>
      </c>
      <c r="AA4" s="523"/>
      <c r="AB4" s="523"/>
      <c r="AC4" s="524"/>
      <c r="AD4" s="522" t="s">
        <v>360</v>
      </c>
      <c r="AE4" s="523"/>
      <c r="AF4" s="523"/>
      <c r="AG4" s="524"/>
    </row>
    <row r="5" spans="2:33" ht="13.5" thickBot="1">
      <c r="B5" s="527"/>
      <c r="C5" s="530"/>
      <c r="D5" s="451" t="s">
        <v>361</v>
      </c>
      <c r="E5" s="446" t="s">
        <v>362</v>
      </c>
      <c r="F5" s="446" t="s">
        <v>363</v>
      </c>
      <c r="G5" s="448" t="s">
        <v>364</v>
      </c>
      <c r="H5" s="451" t="s">
        <v>361</v>
      </c>
      <c r="I5" s="446" t="s">
        <v>362</v>
      </c>
      <c r="J5" s="446" t="s">
        <v>363</v>
      </c>
      <c r="K5" s="448" t="s">
        <v>364</v>
      </c>
      <c r="L5" s="434"/>
      <c r="M5" s="527"/>
      <c r="N5" s="528"/>
      <c r="O5" s="451" t="s">
        <v>361</v>
      </c>
      <c r="P5" s="446" t="s">
        <v>362</v>
      </c>
      <c r="Q5" s="446" t="s">
        <v>363</v>
      </c>
      <c r="R5" s="447" t="s">
        <v>364</v>
      </c>
      <c r="S5" s="451" t="s">
        <v>361</v>
      </c>
      <c r="T5" s="446" t="s">
        <v>362</v>
      </c>
      <c r="U5" s="446" t="s">
        <v>363</v>
      </c>
      <c r="V5" s="448" t="s">
        <v>364</v>
      </c>
      <c r="X5" s="527"/>
      <c r="Y5" s="528"/>
      <c r="Z5" s="451" t="s">
        <v>361</v>
      </c>
      <c r="AA5" s="446" t="s">
        <v>362</v>
      </c>
      <c r="AB5" s="446" t="s">
        <v>363</v>
      </c>
      <c r="AC5" s="448" t="s">
        <v>364</v>
      </c>
      <c r="AD5" s="451" t="s">
        <v>361</v>
      </c>
      <c r="AE5" s="446" t="s">
        <v>362</v>
      </c>
      <c r="AF5" s="446" t="s">
        <v>363</v>
      </c>
      <c r="AG5" s="448" t="s">
        <v>364</v>
      </c>
    </row>
    <row r="6" spans="2:33">
      <c r="B6" s="475" t="s">
        <v>460</v>
      </c>
      <c r="C6" s="420">
        <v>1</v>
      </c>
      <c r="D6" s="452">
        <v>17.2</v>
      </c>
      <c r="E6" s="439" t="s">
        <v>461</v>
      </c>
      <c r="F6" s="439" t="s">
        <v>461</v>
      </c>
      <c r="G6" s="453" t="s">
        <v>461</v>
      </c>
      <c r="H6" s="472" t="s">
        <v>461</v>
      </c>
      <c r="I6" s="439" t="s">
        <v>461</v>
      </c>
      <c r="J6" s="439" t="s">
        <v>461</v>
      </c>
      <c r="K6" s="453" t="s">
        <v>461</v>
      </c>
      <c r="M6" s="487" t="s">
        <v>582</v>
      </c>
      <c r="N6" s="488"/>
      <c r="O6" s="452">
        <f>ROUND(SUM(D9:D20)/12,1)</f>
        <v>18</v>
      </c>
      <c r="P6" s="491" t="s">
        <v>461</v>
      </c>
      <c r="Q6" s="491" t="s">
        <v>461</v>
      </c>
      <c r="R6" s="493" t="s">
        <v>461</v>
      </c>
      <c r="S6" s="495" t="s">
        <v>461</v>
      </c>
      <c r="T6" s="491" t="s">
        <v>461</v>
      </c>
      <c r="U6" s="491" t="s">
        <v>461</v>
      </c>
      <c r="V6" s="492" t="s">
        <v>461</v>
      </c>
      <c r="X6" s="487" t="s">
        <v>537</v>
      </c>
      <c r="Y6" s="488"/>
      <c r="Z6" s="452">
        <f>ROUND(SUM(D6:D17)/12,1)</f>
        <v>17.7</v>
      </c>
      <c r="AA6" s="491" t="s">
        <v>461</v>
      </c>
      <c r="AB6" s="491" t="s">
        <v>461</v>
      </c>
      <c r="AC6" s="492" t="s">
        <v>461</v>
      </c>
      <c r="AD6" s="495" t="s">
        <v>461</v>
      </c>
      <c r="AE6" s="491" t="s">
        <v>461</v>
      </c>
      <c r="AF6" s="491" t="s">
        <v>461</v>
      </c>
      <c r="AG6" s="492" t="s">
        <v>461</v>
      </c>
    </row>
    <row r="7" spans="2:33">
      <c r="B7" s="476" t="s">
        <v>462</v>
      </c>
      <c r="C7" s="420">
        <v>2</v>
      </c>
      <c r="D7" s="452">
        <v>18.600000000000001</v>
      </c>
      <c r="E7" s="439" t="s">
        <v>461</v>
      </c>
      <c r="F7" s="439" t="s">
        <v>461</v>
      </c>
      <c r="G7" s="453" t="s">
        <v>461</v>
      </c>
      <c r="H7" s="472" t="s">
        <v>461</v>
      </c>
      <c r="I7" s="439" t="s">
        <v>461</v>
      </c>
      <c r="J7" s="439" t="s">
        <v>461</v>
      </c>
      <c r="K7" s="453" t="s">
        <v>461</v>
      </c>
      <c r="M7" s="487" t="s">
        <v>583</v>
      </c>
      <c r="N7" s="488"/>
      <c r="O7" s="452">
        <f>ROUND(SUM(D21:D32)/12,1)</f>
        <v>21.3</v>
      </c>
      <c r="P7" s="439" t="s">
        <v>461</v>
      </c>
      <c r="Q7" s="439" t="s">
        <v>461</v>
      </c>
      <c r="R7" s="440" t="s">
        <v>461</v>
      </c>
      <c r="S7" s="472" t="s">
        <v>461</v>
      </c>
      <c r="T7" s="439" t="s">
        <v>461</v>
      </c>
      <c r="U7" s="439" t="s">
        <v>461</v>
      </c>
      <c r="V7" s="453" t="s">
        <v>461</v>
      </c>
      <c r="X7" s="487" t="s">
        <v>538</v>
      </c>
      <c r="Y7" s="488"/>
      <c r="Z7" s="452">
        <f>ROUND(SUM(D18:D29)/12,1)</f>
        <v>20.399999999999999</v>
      </c>
      <c r="AA7" s="439" t="s">
        <v>461</v>
      </c>
      <c r="AB7" s="439" t="s">
        <v>461</v>
      </c>
      <c r="AC7" s="453" t="s">
        <v>461</v>
      </c>
      <c r="AD7" s="472" t="s">
        <v>461</v>
      </c>
      <c r="AE7" s="439" t="s">
        <v>461</v>
      </c>
      <c r="AF7" s="439" t="s">
        <v>461</v>
      </c>
      <c r="AG7" s="453" t="s">
        <v>461</v>
      </c>
    </row>
    <row r="8" spans="2:33">
      <c r="B8" s="475"/>
      <c r="C8" s="420">
        <v>3</v>
      </c>
      <c r="D8" s="452">
        <v>20.5</v>
      </c>
      <c r="E8" s="439" t="s">
        <v>461</v>
      </c>
      <c r="F8" s="439" t="s">
        <v>461</v>
      </c>
      <c r="G8" s="453" t="s">
        <v>461</v>
      </c>
      <c r="H8" s="472" t="s">
        <v>461</v>
      </c>
      <c r="I8" s="439" t="s">
        <v>461</v>
      </c>
      <c r="J8" s="439" t="s">
        <v>461</v>
      </c>
      <c r="K8" s="453" t="s">
        <v>461</v>
      </c>
      <c r="M8" s="487" t="s">
        <v>584</v>
      </c>
      <c r="N8" s="488"/>
      <c r="O8" s="452">
        <f>ROUND(SUM(D33:D44)/12,1)</f>
        <v>24.5</v>
      </c>
      <c r="P8" s="439" t="s">
        <v>461</v>
      </c>
      <c r="Q8" s="439" t="s">
        <v>461</v>
      </c>
      <c r="R8" s="440" t="s">
        <v>461</v>
      </c>
      <c r="S8" s="472" t="s">
        <v>461</v>
      </c>
      <c r="T8" s="439" t="s">
        <v>461</v>
      </c>
      <c r="U8" s="439" t="s">
        <v>461</v>
      </c>
      <c r="V8" s="453" t="s">
        <v>461</v>
      </c>
      <c r="X8" s="487" t="s">
        <v>539</v>
      </c>
      <c r="Y8" s="488"/>
      <c r="Z8" s="452">
        <f>ROUND(SUM(D30:D41)/12,1)</f>
        <v>23.5</v>
      </c>
      <c r="AA8" s="439" t="s">
        <v>461</v>
      </c>
      <c r="AB8" s="439" t="s">
        <v>461</v>
      </c>
      <c r="AC8" s="453" t="s">
        <v>461</v>
      </c>
      <c r="AD8" s="472" t="s">
        <v>461</v>
      </c>
      <c r="AE8" s="439" t="s">
        <v>461</v>
      </c>
      <c r="AF8" s="439" t="s">
        <v>461</v>
      </c>
      <c r="AG8" s="453" t="s">
        <v>461</v>
      </c>
    </row>
    <row r="9" spans="2:33">
      <c r="B9" s="475"/>
      <c r="C9" s="420">
        <v>4</v>
      </c>
      <c r="D9" s="452">
        <v>16.600000000000001</v>
      </c>
      <c r="E9" s="439" t="s">
        <v>461</v>
      </c>
      <c r="F9" s="439" t="s">
        <v>461</v>
      </c>
      <c r="G9" s="453" t="s">
        <v>461</v>
      </c>
      <c r="H9" s="472" t="s">
        <v>461</v>
      </c>
      <c r="I9" s="439" t="s">
        <v>461</v>
      </c>
      <c r="J9" s="439" t="s">
        <v>461</v>
      </c>
      <c r="K9" s="453" t="s">
        <v>461</v>
      </c>
      <c r="M9" s="487" t="s">
        <v>585</v>
      </c>
      <c r="N9" s="488"/>
      <c r="O9" s="452">
        <f>ROUND(SUM(D45:D56)/12,1)</f>
        <v>29.9</v>
      </c>
      <c r="P9" s="439" t="s">
        <v>461</v>
      </c>
      <c r="Q9" s="439" t="s">
        <v>461</v>
      </c>
      <c r="R9" s="440" t="s">
        <v>461</v>
      </c>
      <c r="S9" s="452">
        <f>ROUND(SUM(H45:H56)/12,1)</f>
        <v>29.9</v>
      </c>
      <c r="T9" s="439" t="s">
        <v>461</v>
      </c>
      <c r="U9" s="439" t="s">
        <v>461</v>
      </c>
      <c r="V9" s="453" t="s">
        <v>461</v>
      </c>
      <c r="X9" s="487" t="s">
        <v>540</v>
      </c>
      <c r="Y9" s="488"/>
      <c r="Z9" s="452">
        <f>ROUND(SUM(D42:D53)/12,1)</f>
        <v>28.7</v>
      </c>
      <c r="AA9" s="439" t="s">
        <v>461</v>
      </c>
      <c r="AB9" s="439" t="s">
        <v>461</v>
      </c>
      <c r="AC9" s="453" t="s">
        <v>461</v>
      </c>
      <c r="AD9" s="452">
        <f>ROUND(SUM(H42:H53)/12,1)</f>
        <v>28.7</v>
      </c>
      <c r="AE9" s="439" t="s">
        <v>461</v>
      </c>
      <c r="AF9" s="439" t="s">
        <v>461</v>
      </c>
      <c r="AG9" s="453" t="s">
        <v>461</v>
      </c>
    </row>
    <row r="10" spans="2:33">
      <c r="B10" s="475"/>
      <c r="C10" s="420">
        <v>5</v>
      </c>
      <c r="D10" s="452">
        <v>16.899999999999999</v>
      </c>
      <c r="E10" s="439" t="s">
        <v>461</v>
      </c>
      <c r="F10" s="439" t="s">
        <v>461</v>
      </c>
      <c r="G10" s="453" t="s">
        <v>461</v>
      </c>
      <c r="H10" s="472" t="s">
        <v>461</v>
      </c>
      <c r="I10" s="439" t="s">
        <v>461</v>
      </c>
      <c r="J10" s="439" t="s">
        <v>461</v>
      </c>
      <c r="K10" s="453" t="s">
        <v>461</v>
      </c>
      <c r="M10" s="487" t="s">
        <v>586</v>
      </c>
      <c r="N10" s="488"/>
      <c r="O10" s="452">
        <f>ROUND(SUM(D57:D68)/12,1)</f>
        <v>31.8</v>
      </c>
      <c r="P10" s="439" t="s">
        <v>461</v>
      </c>
      <c r="Q10" s="439" t="s">
        <v>461</v>
      </c>
      <c r="R10" s="440" t="s">
        <v>461</v>
      </c>
      <c r="S10" s="452">
        <f>ROUND(SUM(H57:H68)/12,1)</f>
        <v>32</v>
      </c>
      <c r="T10" s="439" t="s">
        <v>461</v>
      </c>
      <c r="U10" s="439" t="s">
        <v>461</v>
      </c>
      <c r="V10" s="453" t="s">
        <v>461</v>
      </c>
      <c r="X10" s="487" t="s">
        <v>541</v>
      </c>
      <c r="Y10" s="488"/>
      <c r="Z10" s="452">
        <f>ROUND(SUM(D54:D65)/12,1)</f>
        <v>31.8</v>
      </c>
      <c r="AA10" s="439" t="s">
        <v>461</v>
      </c>
      <c r="AB10" s="439" t="s">
        <v>461</v>
      </c>
      <c r="AC10" s="453" t="s">
        <v>461</v>
      </c>
      <c r="AD10" s="452">
        <f>ROUND(SUM(H54:H65)/12,1)</f>
        <v>31.8</v>
      </c>
      <c r="AE10" s="439" t="s">
        <v>461</v>
      </c>
      <c r="AF10" s="439" t="s">
        <v>461</v>
      </c>
      <c r="AG10" s="453" t="s">
        <v>461</v>
      </c>
    </row>
    <row r="11" spans="2:33">
      <c r="B11" s="475"/>
      <c r="C11" s="420">
        <v>6</v>
      </c>
      <c r="D11" s="452">
        <v>17</v>
      </c>
      <c r="E11" s="439" t="s">
        <v>461</v>
      </c>
      <c r="F11" s="439" t="s">
        <v>461</v>
      </c>
      <c r="G11" s="453" t="s">
        <v>461</v>
      </c>
      <c r="H11" s="472" t="s">
        <v>461</v>
      </c>
      <c r="I11" s="439" t="s">
        <v>461</v>
      </c>
      <c r="J11" s="439" t="s">
        <v>461</v>
      </c>
      <c r="K11" s="453" t="s">
        <v>461</v>
      </c>
      <c r="M11" s="487" t="s">
        <v>587</v>
      </c>
      <c r="N11" s="488"/>
      <c r="O11" s="452">
        <f>ROUND(SUM(D69:D80)/12,1)</f>
        <v>35.9</v>
      </c>
      <c r="P11" s="439" t="s">
        <v>461</v>
      </c>
      <c r="Q11" s="439" t="s">
        <v>461</v>
      </c>
      <c r="R11" s="440" t="s">
        <v>461</v>
      </c>
      <c r="S11" s="452">
        <f>ROUND(SUM(H69:H80)/12,1)</f>
        <v>35.5</v>
      </c>
      <c r="T11" s="439" t="s">
        <v>461</v>
      </c>
      <c r="U11" s="439" t="s">
        <v>461</v>
      </c>
      <c r="V11" s="453" t="s">
        <v>461</v>
      </c>
      <c r="X11" s="487" t="s">
        <v>542</v>
      </c>
      <c r="Y11" s="488"/>
      <c r="Z11" s="452">
        <f>ROUND(SUM(D66:D77)/12,1)</f>
        <v>34.200000000000003</v>
      </c>
      <c r="AA11" s="439" t="s">
        <v>461</v>
      </c>
      <c r="AB11" s="439" t="s">
        <v>461</v>
      </c>
      <c r="AC11" s="453" t="s">
        <v>461</v>
      </c>
      <c r="AD11" s="452">
        <f>ROUND(SUM(H66:H77)/12,1)</f>
        <v>34.299999999999997</v>
      </c>
      <c r="AE11" s="439" t="s">
        <v>461</v>
      </c>
      <c r="AF11" s="439" t="s">
        <v>461</v>
      </c>
      <c r="AG11" s="453" t="s">
        <v>461</v>
      </c>
    </row>
    <row r="12" spans="2:33">
      <c r="B12" s="475"/>
      <c r="C12" s="420">
        <v>7</v>
      </c>
      <c r="D12" s="452">
        <v>17.3</v>
      </c>
      <c r="E12" s="439" t="s">
        <v>461</v>
      </c>
      <c r="F12" s="439" t="s">
        <v>461</v>
      </c>
      <c r="G12" s="453" t="s">
        <v>461</v>
      </c>
      <c r="H12" s="472" t="s">
        <v>461</v>
      </c>
      <c r="I12" s="439" t="s">
        <v>461</v>
      </c>
      <c r="J12" s="439" t="s">
        <v>461</v>
      </c>
      <c r="K12" s="453" t="s">
        <v>461</v>
      </c>
      <c r="M12" s="487" t="s">
        <v>588</v>
      </c>
      <c r="N12" s="488"/>
      <c r="O12" s="452">
        <f>ROUND(SUM(D81:D92)/12,1)</f>
        <v>39.6</v>
      </c>
      <c r="P12" s="439" t="s">
        <v>461</v>
      </c>
      <c r="Q12" s="439" t="s">
        <v>461</v>
      </c>
      <c r="R12" s="440" t="s">
        <v>461</v>
      </c>
      <c r="S12" s="452">
        <f>ROUND(SUM(H81:H92)/12,1)</f>
        <v>39.6</v>
      </c>
      <c r="T12" s="439" t="s">
        <v>461</v>
      </c>
      <c r="U12" s="439" t="s">
        <v>461</v>
      </c>
      <c r="V12" s="453" t="s">
        <v>461</v>
      </c>
      <c r="X12" s="487" t="s">
        <v>543</v>
      </c>
      <c r="Y12" s="488"/>
      <c r="Z12" s="452">
        <f>ROUND(SUM(D78:D89)/12,1)</f>
        <v>38.5</v>
      </c>
      <c r="AA12" s="439" t="s">
        <v>461</v>
      </c>
      <c r="AB12" s="439" t="s">
        <v>461</v>
      </c>
      <c r="AC12" s="453" t="s">
        <v>461</v>
      </c>
      <c r="AD12" s="452">
        <f>ROUND(SUM(H78:H89)/12,1)</f>
        <v>38.6</v>
      </c>
      <c r="AE12" s="439" t="s">
        <v>461</v>
      </c>
      <c r="AF12" s="439" t="s">
        <v>461</v>
      </c>
      <c r="AG12" s="453" t="s">
        <v>461</v>
      </c>
    </row>
    <row r="13" spans="2:33">
      <c r="B13" s="475"/>
      <c r="C13" s="420">
        <v>8</v>
      </c>
      <c r="D13" s="452">
        <v>16.100000000000001</v>
      </c>
      <c r="E13" s="439" t="s">
        <v>461</v>
      </c>
      <c r="F13" s="439" t="s">
        <v>461</v>
      </c>
      <c r="G13" s="453" t="s">
        <v>461</v>
      </c>
      <c r="H13" s="472" t="s">
        <v>461</v>
      </c>
      <c r="I13" s="439" t="s">
        <v>461</v>
      </c>
      <c r="J13" s="439" t="s">
        <v>461</v>
      </c>
      <c r="K13" s="453" t="s">
        <v>461</v>
      </c>
      <c r="M13" s="487" t="s">
        <v>589</v>
      </c>
      <c r="N13" s="488"/>
      <c r="O13" s="452">
        <f>ROUND(SUM(D93:D104)/12,1)</f>
        <v>40.1</v>
      </c>
      <c r="P13" s="439" t="s">
        <v>461</v>
      </c>
      <c r="Q13" s="439" t="s">
        <v>461</v>
      </c>
      <c r="R13" s="440" t="s">
        <v>461</v>
      </c>
      <c r="S13" s="452">
        <f>ROUND(SUM(H93:H104)/12,1)</f>
        <v>39.9</v>
      </c>
      <c r="T13" s="439" t="s">
        <v>461</v>
      </c>
      <c r="U13" s="439" t="s">
        <v>461</v>
      </c>
      <c r="V13" s="453" t="s">
        <v>461</v>
      </c>
      <c r="X13" s="487" t="s">
        <v>544</v>
      </c>
      <c r="Y13" s="488"/>
      <c r="Z13" s="452">
        <f>ROUND(SUM(D90:D101)/12,1)</f>
        <v>40.299999999999997</v>
      </c>
      <c r="AA13" s="439" t="s">
        <v>461</v>
      </c>
      <c r="AB13" s="439" t="s">
        <v>461</v>
      </c>
      <c r="AC13" s="453" t="s">
        <v>461</v>
      </c>
      <c r="AD13" s="452">
        <f>ROUND(SUM(H90:H101)/12,1)</f>
        <v>40.200000000000003</v>
      </c>
      <c r="AE13" s="439" t="s">
        <v>461</v>
      </c>
      <c r="AF13" s="439" t="s">
        <v>461</v>
      </c>
      <c r="AG13" s="453" t="s">
        <v>461</v>
      </c>
    </row>
    <row r="14" spans="2:33">
      <c r="B14" s="475"/>
      <c r="C14" s="420">
        <v>9</v>
      </c>
      <c r="D14" s="452">
        <v>16.600000000000001</v>
      </c>
      <c r="E14" s="439" t="s">
        <v>461</v>
      </c>
      <c r="F14" s="439" t="s">
        <v>461</v>
      </c>
      <c r="G14" s="453" t="s">
        <v>461</v>
      </c>
      <c r="H14" s="472" t="s">
        <v>461</v>
      </c>
      <c r="I14" s="439" t="s">
        <v>461</v>
      </c>
      <c r="J14" s="439" t="s">
        <v>461</v>
      </c>
      <c r="K14" s="453" t="s">
        <v>461</v>
      </c>
      <c r="M14" s="487" t="s">
        <v>590</v>
      </c>
      <c r="N14" s="488"/>
      <c r="O14" s="452">
        <f>ROUND(SUM(D105:D116)/12,1)</f>
        <v>45.8</v>
      </c>
      <c r="P14" s="439" t="s">
        <v>461</v>
      </c>
      <c r="Q14" s="439" t="s">
        <v>461</v>
      </c>
      <c r="R14" s="440" t="s">
        <v>461</v>
      </c>
      <c r="S14" s="452">
        <f>ROUND(SUM(H105:H116)/12,1)</f>
        <v>46</v>
      </c>
      <c r="T14" s="439" t="s">
        <v>461</v>
      </c>
      <c r="U14" s="439" t="s">
        <v>461</v>
      </c>
      <c r="V14" s="453" t="s">
        <v>461</v>
      </c>
      <c r="X14" s="487" t="s">
        <v>545</v>
      </c>
      <c r="Y14" s="488"/>
      <c r="Z14" s="452">
        <f>ROUND(SUM(D102:D113)/12,1)</f>
        <v>43.6</v>
      </c>
      <c r="AA14" s="439" t="s">
        <v>461</v>
      </c>
      <c r="AB14" s="439" t="s">
        <v>461</v>
      </c>
      <c r="AC14" s="453" t="s">
        <v>461</v>
      </c>
      <c r="AD14" s="452">
        <f>ROUND(SUM(H102:H113)/12,1)</f>
        <v>43.7</v>
      </c>
      <c r="AE14" s="439" t="s">
        <v>461</v>
      </c>
      <c r="AF14" s="439" t="s">
        <v>461</v>
      </c>
      <c r="AG14" s="453" t="s">
        <v>461</v>
      </c>
    </row>
    <row r="15" spans="2:33">
      <c r="B15" s="475"/>
      <c r="C15" s="420">
        <v>10</v>
      </c>
      <c r="D15" s="452">
        <v>17.600000000000001</v>
      </c>
      <c r="E15" s="439" t="s">
        <v>461</v>
      </c>
      <c r="F15" s="439" t="s">
        <v>461</v>
      </c>
      <c r="G15" s="453" t="s">
        <v>461</v>
      </c>
      <c r="H15" s="472" t="s">
        <v>461</v>
      </c>
      <c r="I15" s="439" t="s">
        <v>461</v>
      </c>
      <c r="J15" s="439" t="s">
        <v>461</v>
      </c>
      <c r="K15" s="453" t="s">
        <v>461</v>
      </c>
      <c r="M15" s="487" t="s">
        <v>591</v>
      </c>
      <c r="N15" s="488"/>
      <c r="O15" s="452">
        <f>ROUND(SUM(D117:D128)/12,1)</f>
        <v>52</v>
      </c>
      <c r="P15" s="439" t="s">
        <v>461</v>
      </c>
      <c r="Q15" s="439" t="s">
        <v>461</v>
      </c>
      <c r="R15" s="440" t="s">
        <v>461</v>
      </c>
      <c r="S15" s="452">
        <f>ROUND(SUM(H117:H128)/12,1)</f>
        <v>51.8</v>
      </c>
      <c r="T15" s="439" t="s">
        <v>461</v>
      </c>
      <c r="U15" s="439" t="s">
        <v>461</v>
      </c>
      <c r="V15" s="453" t="s">
        <v>461</v>
      </c>
      <c r="X15" s="487" t="s">
        <v>546</v>
      </c>
      <c r="Y15" s="488"/>
      <c r="Z15" s="452">
        <f>ROUND(SUM(D114:D125)/12,1)</f>
        <v>50.9</v>
      </c>
      <c r="AA15" s="439" t="s">
        <v>461</v>
      </c>
      <c r="AB15" s="439" t="s">
        <v>461</v>
      </c>
      <c r="AC15" s="453" t="s">
        <v>461</v>
      </c>
      <c r="AD15" s="452">
        <f>ROUND(SUM(H114:H125)/12,1)</f>
        <v>51</v>
      </c>
      <c r="AE15" s="439" t="s">
        <v>461</v>
      </c>
      <c r="AF15" s="439" t="s">
        <v>461</v>
      </c>
      <c r="AG15" s="453" t="s">
        <v>461</v>
      </c>
    </row>
    <row r="16" spans="2:33">
      <c r="B16" s="475"/>
      <c r="C16" s="420">
        <v>11</v>
      </c>
      <c r="D16" s="452">
        <v>17.5</v>
      </c>
      <c r="E16" s="439" t="s">
        <v>461</v>
      </c>
      <c r="F16" s="439" t="s">
        <v>461</v>
      </c>
      <c r="G16" s="453" t="s">
        <v>461</v>
      </c>
      <c r="H16" s="472" t="s">
        <v>461</v>
      </c>
      <c r="I16" s="439" t="s">
        <v>461</v>
      </c>
      <c r="J16" s="439" t="s">
        <v>461</v>
      </c>
      <c r="K16" s="453" t="s">
        <v>461</v>
      </c>
      <c r="M16" s="487" t="s">
        <v>592</v>
      </c>
      <c r="N16" s="488"/>
      <c r="O16" s="452">
        <f>ROUND(SUM(D129:D140)/12,1)</f>
        <v>55</v>
      </c>
      <c r="P16" s="439" t="s">
        <v>461</v>
      </c>
      <c r="Q16" s="439" t="s">
        <v>461</v>
      </c>
      <c r="R16" s="440" t="s">
        <v>461</v>
      </c>
      <c r="S16" s="452">
        <f>ROUND(SUM(H129:H140)/12,1)</f>
        <v>54.9</v>
      </c>
      <c r="T16" s="439" t="s">
        <v>461</v>
      </c>
      <c r="U16" s="439" t="s">
        <v>461</v>
      </c>
      <c r="V16" s="453" t="s">
        <v>461</v>
      </c>
      <c r="X16" s="487" t="s">
        <v>547</v>
      </c>
      <c r="Y16" s="488"/>
      <c r="Z16" s="452">
        <f>ROUND(SUM(D126:D137)/12,1)</f>
        <v>53.6</v>
      </c>
      <c r="AA16" s="439" t="s">
        <v>461</v>
      </c>
      <c r="AB16" s="439" t="s">
        <v>461</v>
      </c>
      <c r="AC16" s="453" t="s">
        <v>461</v>
      </c>
      <c r="AD16" s="452">
        <f>ROUND(SUM(H126:H137)/12,1)</f>
        <v>53.7</v>
      </c>
      <c r="AE16" s="439" t="s">
        <v>461</v>
      </c>
      <c r="AF16" s="439" t="s">
        <v>461</v>
      </c>
      <c r="AG16" s="453" t="s">
        <v>461</v>
      </c>
    </row>
    <row r="17" spans="2:33">
      <c r="B17" s="475"/>
      <c r="C17" s="420">
        <v>12</v>
      </c>
      <c r="D17" s="452">
        <v>20.2</v>
      </c>
      <c r="E17" s="439" t="s">
        <v>461</v>
      </c>
      <c r="F17" s="439" t="s">
        <v>461</v>
      </c>
      <c r="G17" s="453" t="s">
        <v>461</v>
      </c>
      <c r="H17" s="472" t="s">
        <v>461</v>
      </c>
      <c r="I17" s="439" t="s">
        <v>461</v>
      </c>
      <c r="J17" s="439" t="s">
        <v>461</v>
      </c>
      <c r="K17" s="453" t="s">
        <v>461</v>
      </c>
      <c r="L17" s="414"/>
      <c r="M17" s="487" t="s">
        <v>593</v>
      </c>
      <c r="N17" s="488"/>
      <c r="O17" s="452">
        <f>ROUND(SUM(D141:D152)/12,1)</f>
        <v>62.3</v>
      </c>
      <c r="P17" s="439" t="s">
        <v>461</v>
      </c>
      <c r="Q17" s="439" t="s">
        <v>461</v>
      </c>
      <c r="R17" s="440" t="s">
        <v>461</v>
      </c>
      <c r="S17" s="452">
        <f>ROUND(SUM(H141:H152)/12,1)</f>
        <v>62.2</v>
      </c>
      <c r="T17" s="439" t="s">
        <v>461</v>
      </c>
      <c r="U17" s="439" t="s">
        <v>461</v>
      </c>
      <c r="V17" s="453" t="s">
        <v>461</v>
      </c>
      <c r="X17" s="487" t="s">
        <v>548</v>
      </c>
      <c r="Y17" s="488"/>
      <c r="Z17" s="452">
        <f>ROUND(SUM(D138:D149)/12,1)</f>
        <v>60.3</v>
      </c>
      <c r="AA17" s="439" t="s">
        <v>461</v>
      </c>
      <c r="AB17" s="439" t="s">
        <v>461</v>
      </c>
      <c r="AC17" s="453" t="s">
        <v>461</v>
      </c>
      <c r="AD17" s="452">
        <f>ROUND(SUM(H138:H149)/12,1)</f>
        <v>60.4</v>
      </c>
      <c r="AE17" s="439" t="s">
        <v>461</v>
      </c>
      <c r="AF17" s="439" t="s">
        <v>461</v>
      </c>
      <c r="AG17" s="453" t="s">
        <v>461</v>
      </c>
    </row>
    <row r="18" spans="2:33">
      <c r="B18" s="477" t="s">
        <v>463</v>
      </c>
      <c r="C18" s="449">
        <v>1</v>
      </c>
      <c r="D18" s="454">
        <v>18.8</v>
      </c>
      <c r="E18" s="441" t="s">
        <v>461</v>
      </c>
      <c r="F18" s="441" t="s">
        <v>461</v>
      </c>
      <c r="G18" s="455" t="s">
        <v>461</v>
      </c>
      <c r="H18" s="473" t="s">
        <v>461</v>
      </c>
      <c r="I18" s="441" t="s">
        <v>461</v>
      </c>
      <c r="J18" s="441" t="s">
        <v>461</v>
      </c>
      <c r="K18" s="455" t="s">
        <v>461</v>
      </c>
      <c r="M18" s="487" t="s">
        <v>594</v>
      </c>
      <c r="N18" s="488"/>
      <c r="O18" s="452">
        <f>ROUND(SUM(D153:D164)/12,1)</f>
        <v>67.2</v>
      </c>
      <c r="P18" s="439" t="s">
        <v>461</v>
      </c>
      <c r="Q18" s="439" t="s">
        <v>461</v>
      </c>
      <c r="R18" s="440" t="s">
        <v>461</v>
      </c>
      <c r="S18" s="452">
        <f>ROUND(SUM(H153:H164)/12,1)</f>
        <v>67.099999999999994</v>
      </c>
      <c r="T18" s="439" t="s">
        <v>461</v>
      </c>
      <c r="U18" s="439" t="s">
        <v>461</v>
      </c>
      <c r="V18" s="453" t="s">
        <v>461</v>
      </c>
      <c r="X18" s="487" t="s">
        <v>549</v>
      </c>
      <c r="Y18" s="488"/>
      <c r="Z18" s="452">
        <f>ROUND(SUM(D150:D161)/12,1)</f>
        <v>66.7</v>
      </c>
      <c r="AA18" s="439" t="s">
        <v>461</v>
      </c>
      <c r="AB18" s="439" t="s">
        <v>461</v>
      </c>
      <c r="AC18" s="453" t="s">
        <v>461</v>
      </c>
      <c r="AD18" s="452">
        <f>ROUND(SUM(H150:H161)/12,1)</f>
        <v>66.8</v>
      </c>
      <c r="AE18" s="439" t="s">
        <v>461</v>
      </c>
      <c r="AF18" s="439" t="s">
        <v>461</v>
      </c>
      <c r="AG18" s="453" t="s">
        <v>461</v>
      </c>
    </row>
    <row r="19" spans="2:33">
      <c r="B19" s="476" t="s">
        <v>464</v>
      </c>
      <c r="C19" s="420">
        <v>2</v>
      </c>
      <c r="D19" s="452">
        <v>20.100000000000001</v>
      </c>
      <c r="E19" s="439" t="s">
        <v>461</v>
      </c>
      <c r="F19" s="439" t="s">
        <v>461</v>
      </c>
      <c r="G19" s="453" t="s">
        <v>461</v>
      </c>
      <c r="H19" s="472" t="s">
        <v>461</v>
      </c>
      <c r="I19" s="439" t="s">
        <v>461</v>
      </c>
      <c r="J19" s="439" t="s">
        <v>461</v>
      </c>
      <c r="K19" s="453" t="s">
        <v>461</v>
      </c>
      <c r="M19" s="487" t="s">
        <v>595</v>
      </c>
      <c r="N19" s="488"/>
      <c r="O19" s="452">
        <f>ROUND(SUM(D165:D176)/12,1)</f>
        <v>66.599999999999994</v>
      </c>
      <c r="P19" s="439" t="s">
        <v>461</v>
      </c>
      <c r="Q19" s="439" t="s">
        <v>461</v>
      </c>
      <c r="R19" s="440" t="s">
        <v>461</v>
      </c>
      <c r="S19" s="452">
        <f>ROUND(SUM(H165:H176)/12,1)</f>
        <v>66.599999999999994</v>
      </c>
      <c r="T19" s="439" t="s">
        <v>461</v>
      </c>
      <c r="U19" s="439" t="s">
        <v>461</v>
      </c>
      <c r="V19" s="453" t="s">
        <v>461</v>
      </c>
      <c r="X19" s="487" t="s">
        <v>550</v>
      </c>
      <c r="Y19" s="488"/>
      <c r="Z19" s="452">
        <f>ROUND(SUM(D162:D173)/12,1)</f>
        <v>66.599999999999994</v>
      </c>
      <c r="AA19" s="439" t="s">
        <v>461</v>
      </c>
      <c r="AB19" s="439" t="s">
        <v>461</v>
      </c>
      <c r="AC19" s="453" t="s">
        <v>461</v>
      </c>
      <c r="AD19" s="452">
        <f>ROUND(SUM(H162:H173)/12,1)</f>
        <v>66.5</v>
      </c>
      <c r="AE19" s="439" t="s">
        <v>461</v>
      </c>
      <c r="AF19" s="439" t="s">
        <v>461</v>
      </c>
      <c r="AG19" s="453" t="s">
        <v>461</v>
      </c>
    </row>
    <row r="20" spans="2:33">
      <c r="B20" s="475"/>
      <c r="C20" s="420">
        <v>3</v>
      </c>
      <c r="D20" s="452">
        <v>20.9</v>
      </c>
      <c r="E20" s="439" t="s">
        <v>461</v>
      </c>
      <c r="F20" s="439" t="s">
        <v>461</v>
      </c>
      <c r="G20" s="453" t="s">
        <v>461</v>
      </c>
      <c r="H20" s="472" t="s">
        <v>461</v>
      </c>
      <c r="I20" s="439" t="s">
        <v>461</v>
      </c>
      <c r="J20" s="439" t="s">
        <v>461</v>
      </c>
      <c r="K20" s="453" t="s">
        <v>461</v>
      </c>
      <c r="M20" s="487" t="s">
        <v>596</v>
      </c>
      <c r="N20" s="488"/>
      <c r="O20" s="452">
        <f>ROUND(SUM(D177:D188)/12,1)</f>
        <v>70.8</v>
      </c>
      <c r="P20" s="439" t="s">
        <v>461</v>
      </c>
      <c r="Q20" s="439" t="s">
        <v>461</v>
      </c>
      <c r="R20" s="440" t="s">
        <v>461</v>
      </c>
      <c r="S20" s="452">
        <f>ROUND(SUM(H177:H188)/12,1)</f>
        <v>69.8</v>
      </c>
      <c r="T20" s="439" t="s">
        <v>461</v>
      </c>
      <c r="U20" s="439" t="s">
        <v>461</v>
      </c>
      <c r="V20" s="453" t="s">
        <v>461</v>
      </c>
      <c r="X20" s="487" t="s">
        <v>551</v>
      </c>
      <c r="Y20" s="488"/>
      <c r="Z20" s="452">
        <f>ROUND(SUM(D174:D185)/12,1)</f>
        <v>68</v>
      </c>
      <c r="AA20" s="439" t="s">
        <v>461</v>
      </c>
      <c r="AB20" s="439" t="s">
        <v>461</v>
      </c>
      <c r="AC20" s="453" t="s">
        <v>461</v>
      </c>
      <c r="AD20" s="452">
        <f>ROUND(SUM(H174:H185)/12,1)</f>
        <v>68</v>
      </c>
      <c r="AE20" s="439" t="s">
        <v>461</v>
      </c>
      <c r="AF20" s="439" t="s">
        <v>461</v>
      </c>
      <c r="AG20" s="453" t="s">
        <v>461</v>
      </c>
    </row>
    <row r="21" spans="2:33">
      <c r="B21" s="475"/>
      <c r="C21" s="420">
        <v>4</v>
      </c>
      <c r="D21" s="452">
        <v>17.8</v>
      </c>
      <c r="E21" s="439" t="s">
        <v>461</v>
      </c>
      <c r="F21" s="439" t="s">
        <v>461</v>
      </c>
      <c r="G21" s="453" t="s">
        <v>461</v>
      </c>
      <c r="H21" s="472" t="s">
        <v>461</v>
      </c>
      <c r="I21" s="439" t="s">
        <v>461</v>
      </c>
      <c r="J21" s="439" t="s">
        <v>461</v>
      </c>
      <c r="K21" s="453" t="s">
        <v>461</v>
      </c>
      <c r="M21" s="487" t="s">
        <v>597</v>
      </c>
      <c r="N21" s="488"/>
      <c r="O21" s="452">
        <f>ROUND(SUM(D189:D200)/12,1)</f>
        <v>79.599999999999994</v>
      </c>
      <c r="P21" s="439" t="s">
        <v>461</v>
      </c>
      <c r="Q21" s="439" t="s">
        <v>461</v>
      </c>
      <c r="R21" s="440" t="s">
        <v>461</v>
      </c>
      <c r="S21" s="452">
        <f>ROUND(SUM(H189:H200)/12,1)</f>
        <v>79.599999999999994</v>
      </c>
      <c r="T21" s="439" t="s">
        <v>461</v>
      </c>
      <c r="U21" s="439" t="s">
        <v>461</v>
      </c>
      <c r="V21" s="453" t="s">
        <v>461</v>
      </c>
      <c r="X21" s="487" t="s">
        <v>552</v>
      </c>
      <c r="Y21" s="488"/>
      <c r="Z21" s="452">
        <f>ROUND(SUM(D186:D197)/12,1)</f>
        <v>78.3</v>
      </c>
      <c r="AA21" s="439" t="s">
        <v>461</v>
      </c>
      <c r="AB21" s="439" t="s">
        <v>461</v>
      </c>
      <c r="AC21" s="453" t="s">
        <v>461</v>
      </c>
      <c r="AD21" s="452">
        <f>ROUND(SUM(H186:H197)/12,1)</f>
        <v>78.5</v>
      </c>
      <c r="AE21" s="439" t="s">
        <v>461</v>
      </c>
      <c r="AF21" s="439" t="s">
        <v>461</v>
      </c>
      <c r="AG21" s="453" t="s">
        <v>461</v>
      </c>
    </row>
    <row r="22" spans="2:33">
      <c r="B22" s="475"/>
      <c r="C22" s="420">
        <v>5</v>
      </c>
      <c r="D22" s="452">
        <v>19.7</v>
      </c>
      <c r="E22" s="439" t="s">
        <v>461</v>
      </c>
      <c r="F22" s="439" t="s">
        <v>461</v>
      </c>
      <c r="G22" s="453" t="s">
        <v>461</v>
      </c>
      <c r="H22" s="472" t="s">
        <v>461</v>
      </c>
      <c r="I22" s="439" t="s">
        <v>461</v>
      </c>
      <c r="J22" s="439" t="s">
        <v>461</v>
      </c>
      <c r="K22" s="453" t="s">
        <v>461</v>
      </c>
      <c r="M22" s="487" t="s">
        <v>598</v>
      </c>
      <c r="N22" s="488"/>
      <c r="O22" s="452">
        <f>ROUND(SUM(D201:D212)/12,1)</f>
        <v>72.900000000000006</v>
      </c>
      <c r="P22" s="439" t="s">
        <v>461</v>
      </c>
      <c r="Q22" s="439" t="s">
        <v>461</v>
      </c>
      <c r="R22" s="440" t="s">
        <v>461</v>
      </c>
      <c r="S22" s="452">
        <f>ROUND(SUM(H201:H212)/12,1)</f>
        <v>73.2</v>
      </c>
      <c r="T22" s="439" t="s">
        <v>461</v>
      </c>
      <c r="U22" s="439" t="s">
        <v>461</v>
      </c>
      <c r="V22" s="453" t="s">
        <v>461</v>
      </c>
      <c r="X22" s="487" t="s">
        <v>553</v>
      </c>
      <c r="Y22" s="488"/>
      <c r="Z22" s="452">
        <f>ROUND(SUM(D198:D209)/12,1)</f>
        <v>76</v>
      </c>
      <c r="AA22" s="439" t="s">
        <v>461</v>
      </c>
      <c r="AB22" s="439" t="s">
        <v>461</v>
      </c>
      <c r="AC22" s="453" t="s">
        <v>461</v>
      </c>
      <c r="AD22" s="452">
        <f>ROUND(SUM(H198:H209)/12,1)</f>
        <v>75.900000000000006</v>
      </c>
      <c r="AE22" s="439" t="s">
        <v>461</v>
      </c>
      <c r="AF22" s="439" t="s">
        <v>461</v>
      </c>
      <c r="AG22" s="453" t="s">
        <v>461</v>
      </c>
    </row>
    <row r="23" spans="2:33">
      <c r="B23" s="475"/>
      <c r="C23" s="420">
        <v>6</v>
      </c>
      <c r="D23" s="452">
        <v>20.2</v>
      </c>
      <c r="E23" s="439" t="s">
        <v>461</v>
      </c>
      <c r="F23" s="439" t="s">
        <v>461</v>
      </c>
      <c r="G23" s="453" t="s">
        <v>461</v>
      </c>
      <c r="H23" s="472" t="s">
        <v>461</v>
      </c>
      <c r="I23" s="439" t="s">
        <v>461</v>
      </c>
      <c r="J23" s="439" t="s">
        <v>461</v>
      </c>
      <c r="K23" s="453" t="s">
        <v>461</v>
      </c>
      <c r="M23" s="487" t="s">
        <v>599</v>
      </c>
      <c r="N23" s="488"/>
      <c r="O23" s="452">
        <f>ROUND(SUM(D213:D224)/12,1)</f>
        <v>66.3</v>
      </c>
      <c r="P23" s="439" t="s">
        <v>461</v>
      </c>
      <c r="Q23" s="439" t="s">
        <v>461</v>
      </c>
      <c r="R23" s="440" t="s">
        <v>461</v>
      </c>
      <c r="S23" s="452">
        <f>ROUND(SUM(H213:H224)/12,1)</f>
        <v>66.099999999999994</v>
      </c>
      <c r="T23" s="439" t="s">
        <v>461</v>
      </c>
      <c r="U23" s="439" t="s">
        <v>461</v>
      </c>
      <c r="V23" s="453" t="s">
        <v>461</v>
      </c>
      <c r="X23" s="487" t="s">
        <v>554</v>
      </c>
      <c r="Y23" s="488"/>
      <c r="Z23" s="452">
        <f>ROUND(SUM(D210:D221)/12,1)</f>
        <v>65.8</v>
      </c>
      <c r="AA23" s="439" t="s">
        <v>461</v>
      </c>
      <c r="AB23" s="439" t="s">
        <v>461</v>
      </c>
      <c r="AC23" s="453" t="s">
        <v>461</v>
      </c>
      <c r="AD23" s="452">
        <f>ROUND(SUM(H210:H221)/12,1)</f>
        <v>65.7</v>
      </c>
      <c r="AE23" s="439" t="s">
        <v>461</v>
      </c>
      <c r="AF23" s="439" t="s">
        <v>461</v>
      </c>
      <c r="AG23" s="453" t="s">
        <v>461</v>
      </c>
    </row>
    <row r="24" spans="2:33">
      <c r="B24" s="475"/>
      <c r="C24" s="420">
        <v>7</v>
      </c>
      <c r="D24" s="452">
        <v>20.2</v>
      </c>
      <c r="E24" s="439" t="s">
        <v>461</v>
      </c>
      <c r="F24" s="439" t="s">
        <v>461</v>
      </c>
      <c r="G24" s="453" t="s">
        <v>461</v>
      </c>
      <c r="H24" s="472" t="s">
        <v>461</v>
      </c>
      <c r="I24" s="439" t="s">
        <v>461</v>
      </c>
      <c r="J24" s="439" t="s">
        <v>461</v>
      </c>
      <c r="K24" s="453" t="s">
        <v>461</v>
      </c>
      <c r="M24" s="487" t="s">
        <v>600</v>
      </c>
      <c r="N24" s="488"/>
      <c r="O24" s="452">
        <f>ROUND(SUM(D225:D236)/12,1)</f>
        <v>72.599999999999994</v>
      </c>
      <c r="P24" s="439" t="s">
        <v>461</v>
      </c>
      <c r="Q24" s="439" t="s">
        <v>461</v>
      </c>
      <c r="R24" s="440" t="s">
        <v>461</v>
      </c>
      <c r="S24" s="452">
        <f>ROUND(SUM(H225:H236)/12,1)</f>
        <v>72.599999999999994</v>
      </c>
      <c r="T24" s="439" t="s">
        <v>461</v>
      </c>
      <c r="U24" s="439" t="s">
        <v>461</v>
      </c>
      <c r="V24" s="453" t="s">
        <v>461</v>
      </c>
      <c r="X24" s="487" t="s">
        <v>555</v>
      </c>
      <c r="Y24" s="488"/>
      <c r="Z24" s="452">
        <f>ROUND(SUM(D222:D233)/12,1)</f>
        <v>71.900000000000006</v>
      </c>
      <c r="AA24" s="439" t="s">
        <v>461</v>
      </c>
      <c r="AB24" s="439" t="s">
        <v>461</v>
      </c>
      <c r="AC24" s="453" t="s">
        <v>461</v>
      </c>
      <c r="AD24" s="452">
        <f>ROUND(SUM(H222:H233)/12,1)</f>
        <v>71.900000000000006</v>
      </c>
      <c r="AE24" s="439" t="s">
        <v>461</v>
      </c>
      <c r="AF24" s="439" t="s">
        <v>461</v>
      </c>
      <c r="AG24" s="453" t="s">
        <v>461</v>
      </c>
    </row>
    <row r="25" spans="2:33">
      <c r="B25" s="475"/>
      <c r="C25" s="420">
        <v>8</v>
      </c>
      <c r="D25" s="452">
        <v>20.6</v>
      </c>
      <c r="E25" s="439" t="s">
        <v>461</v>
      </c>
      <c r="F25" s="439" t="s">
        <v>461</v>
      </c>
      <c r="G25" s="453" t="s">
        <v>461</v>
      </c>
      <c r="H25" s="472" t="s">
        <v>461</v>
      </c>
      <c r="I25" s="439" t="s">
        <v>461</v>
      </c>
      <c r="J25" s="439" t="s">
        <v>461</v>
      </c>
      <c r="K25" s="453" t="s">
        <v>461</v>
      </c>
      <c r="M25" s="487" t="s">
        <v>601</v>
      </c>
      <c r="N25" s="488"/>
      <c r="O25" s="452">
        <f>ROUND(SUM(D237:D248)/12,1)</f>
        <v>72.599999999999994</v>
      </c>
      <c r="P25" s="439" t="s">
        <v>461</v>
      </c>
      <c r="Q25" s="439" t="s">
        <v>461</v>
      </c>
      <c r="R25" s="440" t="s">
        <v>461</v>
      </c>
      <c r="S25" s="452">
        <f>ROUND(SUM(H237:H248)/12,1)</f>
        <v>74.099999999999994</v>
      </c>
      <c r="T25" s="439" t="s">
        <v>461</v>
      </c>
      <c r="U25" s="439" t="s">
        <v>461</v>
      </c>
      <c r="V25" s="453" t="s">
        <v>461</v>
      </c>
      <c r="X25" s="487" t="s">
        <v>556</v>
      </c>
      <c r="Y25" s="488"/>
      <c r="Z25" s="452">
        <f>ROUND(SUM(D234:D245)/12,1)</f>
        <v>73.7</v>
      </c>
      <c r="AA25" s="439" t="s">
        <v>461</v>
      </c>
      <c r="AB25" s="439" t="s">
        <v>461</v>
      </c>
      <c r="AC25" s="453" t="s">
        <v>461</v>
      </c>
      <c r="AD25" s="452">
        <f>ROUND(SUM(H234:H245)/12,1)</f>
        <v>73.8</v>
      </c>
      <c r="AE25" s="439" t="s">
        <v>461</v>
      </c>
      <c r="AF25" s="439" t="s">
        <v>461</v>
      </c>
      <c r="AG25" s="453" t="s">
        <v>461</v>
      </c>
    </row>
    <row r="26" spans="2:33">
      <c r="B26" s="475"/>
      <c r="C26" s="420">
        <v>9</v>
      </c>
      <c r="D26" s="452">
        <v>21.2</v>
      </c>
      <c r="E26" s="439" t="s">
        <v>461</v>
      </c>
      <c r="F26" s="439" t="s">
        <v>461</v>
      </c>
      <c r="G26" s="453" t="s">
        <v>461</v>
      </c>
      <c r="H26" s="472" t="s">
        <v>461</v>
      </c>
      <c r="I26" s="439" t="s">
        <v>461</v>
      </c>
      <c r="J26" s="439" t="s">
        <v>461</v>
      </c>
      <c r="K26" s="453" t="s">
        <v>461</v>
      </c>
      <c r="M26" s="487" t="s">
        <v>602</v>
      </c>
      <c r="N26" s="488"/>
      <c r="O26" s="452">
        <f>ROUND(SUM(D249:D260)/12,1)</f>
        <v>77.599999999999994</v>
      </c>
      <c r="P26" s="439" t="s">
        <v>461</v>
      </c>
      <c r="Q26" s="439" t="s">
        <v>461</v>
      </c>
      <c r="R26" s="440" t="s">
        <v>461</v>
      </c>
      <c r="S26" s="452">
        <f>ROUND(SUM(H249:H260)/12,1)</f>
        <v>77.5</v>
      </c>
      <c r="T26" s="439" t="s">
        <v>461</v>
      </c>
      <c r="U26" s="439" t="s">
        <v>461</v>
      </c>
      <c r="V26" s="453" t="s">
        <v>461</v>
      </c>
      <c r="X26" s="487" t="s">
        <v>557</v>
      </c>
      <c r="Y26" s="488"/>
      <c r="Z26" s="452">
        <f>ROUND(SUM(D246:D257)/12,1)</f>
        <v>75.900000000000006</v>
      </c>
      <c r="AA26" s="439" t="s">
        <v>461</v>
      </c>
      <c r="AB26" s="439" t="s">
        <v>461</v>
      </c>
      <c r="AC26" s="453" t="s">
        <v>461</v>
      </c>
      <c r="AD26" s="452">
        <f>ROUND(SUM(H246:H257)/12,1)</f>
        <v>75.900000000000006</v>
      </c>
      <c r="AE26" s="439" t="s">
        <v>461</v>
      </c>
      <c r="AF26" s="439" t="s">
        <v>461</v>
      </c>
      <c r="AG26" s="453" t="s">
        <v>461</v>
      </c>
    </row>
    <row r="27" spans="2:33">
      <c r="B27" s="475"/>
      <c r="C27" s="420">
        <v>10</v>
      </c>
      <c r="D27" s="452">
        <v>20.7</v>
      </c>
      <c r="E27" s="439" t="s">
        <v>461</v>
      </c>
      <c r="F27" s="439" t="s">
        <v>461</v>
      </c>
      <c r="G27" s="453" t="s">
        <v>461</v>
      </c>
      <c r="H27" s="472" t="s">
        <v>461</v>
      </c>
      <c r="I27" s="439" t="s">
        <v>461</v>
      </c>
      <c r="J27" s="439" t="s">
        <v>461</v>
      </c>
      <c r="K27" s="453" t="s">
        <v>461</v>
      </c>
      <c r="M27" s="487" t="s">
        <v>603</v>
      </c>
      <c r="N27" s="488"/>
      <c r="O27" s="452">
        <f>ROUND(SUM(D261:D272)/12,1)</f>
        <v>83.2</v>
      </c>
      <c r="P27" s="439" t="s">
        <v>461</v>
      </c>
      <c r="Q27" s="439" t="s">
        <v>461</v>
      </c>
      <c r="R27" s="440" t="s">
        <v>461</v>
      </c>
      <c r="S27" s="452">
        <f>ROUND(SUM(H261:H272)/12,1)</f>
        <v>83.2</v>
      </c>
      <c r="T27" s="439" t="s">
        <v>461</v>
      </c>
      <c r="U27" s="439" t="s">
        <v>461</v>
      </c>
      <c r="V27" s="453" t="s">
        <v>461</v>
      </c>
      <c r="X27" s="487" t="s">
        <v>558</v>
      </c>
      <c r="Y27" s="488"/>
      <c r="Z27" s="452">
        <f>ROUND(SUM(D258:D269)/12,1)</f>
        <v>81.7</v>
      </c>
      <c r="AA27" s="439" t="s">
        <v>461</v>
      </c>
      <c r="AB27" s="439" t="s">
        <v>461</v>
      </c>
      <c r="AC27" s="453" t="s">
        <v>461</v>
      </c>
      <c r="AD27" s="452">
        <f>ROUND(SUM(H258:H269)/12,1)</f>
        <v>81.8</v>
      </c>
      <c r="AE27" s="439" t="s">
        <v>461</v>
      </c>
      <c r="AF27" s="439" t="s">
        <v>461</v>
      </c>
      <c r="AG27" s="453" t="s">
        <v>461</v>
      </c>
    </row>
    <row r="28" spans="2:33">
      <c r="B28" s="475"/>
      <c r="C28" s="420">
        <v>11</v>
      </c>
      <c r="D28" s="452">
        <v>21.6</v>
      </c>
      <c r="E28" s="439" t="s">
        <v>461</v>
      </c>
      <c r="F28" s="439" t="s">
        <v>461</v>
      </c>
      <c r="G28" s="453" t="s">
        <v>461</v>
      </c>
      <c r="H28" s="472" t="s">
        <v>461</v>
      </c>
      <c r="I28" s="439" t="s">
        <v>461</v>
      </c>
      <c r="J28" s="439" t="s">
        <v>461</v>
      </c>
      <c r="K28" s="453" t="s">
        <v>461</v>
      </c>
      <c r="M28" s="487" t="s">
        <v>604</v>
      </c>
      <c r="N28" s="488"/>
      <c r="O28" s="452">
        <f>ROUND(SUM(D273:D284)/12,1)</f>
        <v>85.1</v>
      </c>
      <c r="P28" s="439" t="s">
        <v>461</v>
      </c>
      <c r="Q28" s="439" t="s">
        <v>461</v>
      </c>
      <c r="R28" s="440" t="s">
        <v>461</v>
      </c>
      <c r="S28" s="452">
        <f>ROUND(SUM(H273:H284)/12,1)</f>
        <v>85.1</v>
      </c>
      <c r="T28" s="439" t="s">
        <v>461</v>
      </c>
      <c r="U28" s="439" t="s">
        <v>461</v>
      </c>
      <c r="V28" s="453" t="s">
        <v>461</v>
      </c>
      <c r="X28" s="487" t="s">
        <v>559</v>
      </c>
      <c r="Y28" s="488"/>
      <c r="Z28" s="452">
        <f>ROUND(SUM(D270:D281)/12,1)</f>
        <v>85.7</v>
      </c>
      <c r="AA28" s="439" t="s">
        <v>461</v>
      </c>
      <c r="AB28" s="439" t="s">
        <v>461</v>
      </c>
      <c r="AC28" s="453" t="s">
        <v>461</v>
      </c>
      <c r="AD28" s="452">
        <f>ROUND(SUM(H270:H281)/12,1)</f>
        <v>85.7</v>
      </c>
      <c r="AE28" s="439" t="s">
        <v>461</v>
      </c>
      <c r="AF28" s="439" t="s">
        <v>461</v>
      </c>
      <c r="AG28" s="453" t="s">
        <v>461</v>
      </c>
    </row>
    <row r="29" spans="2:33">
      <c r="B29" s="475"/>
      <c r="C29" s="420">
        <v>12</v>
      </c>
      <c r="D29" s="452">
        <v>22.6</v>
      </c>
      <c r="E29" s="439" t="s">
        <v>461</v>
      </c>
      <c r="F29" s="439" t="s">
        <v>461</v>
      </c>
      <c r="G29" s="453" t="s">
        <v>461</v>
      </c>
      <c r="H29" s="472" t="s">
        <v>461</v>
      </c>
      <c r="I29" s="439" t="s">
        <v>461</v>
      </c>
      <c r="J29" s="439" t="s">
        <v>461</v>
      </c>
      <c r="K29" s="453" t="s">
        <v>461</v>
      </c>
      <c r="L29" s="414"/>
      <c r="M29" s="487" t="s">
        <v>605</v>
      </c>
      <c r="N29" s="488"/>
      <c r="O29" s="452">
        <f>ROUND(SUM(D285:D296)/12,1)</f>
        <v>87.2</v>
      </c>
      <c r="P29" s="439" t="s">
        <v>461</v>
      </c>
      <c r="Q29" s="439" t="s">
        <v>461</v>
      </c>
      <c r="R29" s="440" t="s">
        <v>461</v>
      </c>
      <c r="S29" s="452">
        <f>ROUND(SUM(H285:H296)/12,1)</f>
        <v>87.2</v>
      </c>
      <c r="T29" s="439" t="s">
        <v>461</v>
      </c>
      <c r="U29" s="439" t="s">
        <v>461</v>
      </c>
      <c r="V29" s="453" t="s">
        <v>461</v>
      </c>
      <c r="X29" s="487" t="s">
        <v>560</v>
      </c>
      <c r="Y29" s="488"/>
      <c r="Z29" s="452">
        <f>ROUND(SUM(D282:D293)/12,1)</f>
        <v>85.7</v>
      </c>
      <c r="AA29" s="439" t="s">
        <v>461</v>
      </c>
      <c r="AB29" s="439" t="s">
        <v>461</v>
      </c>
      <c r="AC29" s="453" t="s">
        <v>461</v>
      </c>
      <c r="AD29" s="452">
        <f>ROUND(SUM(H282:H293)/12,1)</f>
        <v>85.7</v>
      </c>
      <c r="AE29" s="439" t="s">
        <v>461</v>
      </c>
      <c r="AF29" s="439" t="s">
        <v>461</v>
      </c>
      <c r="AG29" s="453" t="s">
        <v>461</v>
      </c>
    </row>
    <row r="30" spans="2:33">
      <c r="B30" s="477" t="s">
        <v>465</v>
      </c>
      <c r="C30" s="449">
        <v>1</v>
      </c>
      <c r="D30" s="454">
        <v>22.1</v>
      </c>
      <c r="E30" s="441" t="s">
        <v>461</v>
      </c>
      <c r="F30" s="441" t="s">
        <v>461</v>
      </c>
      <c r="G30" s="455" t="s">
        <v>461</v>
      </c>
      <c r="H30" s="473" t="s">
        <v>461</v>
      </c>
      <c r="I30" s="441" t="s">
        <v>461</v>
      </c>
      <c r="J30" s="441" t="s">
        <v>461</v>
      </c>
      <c r="K30" s="455" t="s">
        <v>461</v>
      </c>
      <c r="M30" s="487" t="s">
        <v>606</v>
      </c>
      <c r="N30" s="488"/>
      <c r="O30" s="452">
        <f>ROUND(SUM(D297:D308)/12,1)</f>
        <v>85.2</v>
      </c>
      <c r="P30" s="439" t="s">
        <v>461</v>
      </c>
      <c r="Q30" s="439" t="s">
        <v>461</v>
      </c>
      <c r="R30" s="440" t="s">
        <v>461</v>
      </c>
      <c r="S30" s="452">
        <f>ROUND(SUM(H297:H308)/12,1)</f>
        <v>85.1</v>
      </c>
      <c r="T30" s="439" t="s">
        <v>461</v>
      </c>
      <c r="U30" s="439" t="s">
        <v>461</v>
      </c>
      <c r="V30" s="453" t="s">
        <v>461</v>
      </c>
      <c r="X30" s="487" t="s">
        <v>561</v>
      </c>
      <c r="Y30" s="488"/>
      <c r="Z30" s="452">
        <f>ROUND(SUM(D294:D305)/12,1)</f>
        <v>86.8</v>
      </c>
      <c r="AA30" s="439" t="s">
        <v>461</v>
      </c>
      <c r="AB30" s="439" t="s">
        <v>461</v>
      </c>
      <c r="AC30" s="453" t="s">
        <v>461</v>
      </c>
      <c r="AD30" s="452">
        <f>ROUND(SUM(H294:H305)/12,1)</f>
        <v>86.8</v>
      </c>
      <c r="AE30" s="439" t="s">
        <v>461</v>
      </c>
      <c r="AF30" s="439" t="s">
        <v>461</v>
      </c>
      <c r="AG30" s="453" t="s">
        <v>461</v>
      </c>
    </row>
    <row r="31" spans="2:33">
      <c r="B31" s="476" t="s">
        <v>466</v>
      </c>
      <c r="C31" s="420">
        <v>2</v>
      </c>
      <c r="D31" s="452">
        <v>23.7</v>
      </c>
      <c r="E31" s="439" t="s">
        <v>461</v>
      </c>
      <c r="F31" s="439" t="s">
        <v>461</v>
      </c>
      <c r="G31" s="453" t="s">
        <v>461</v>
      </c>
      <c r="H31" s="472" t="s">
        <v>461</v>
      </c>
      <c r="I31" s="439" t="s">
        <v>461</v>
      </c>
      <c r="J31" s="439" t="s">
        <v>461</v>
      </c>
      <c r="K31" s="453" t="s">
        <v>461</v>
      </c>
      <c r="M31" s="487" t="s">
        <v>607</v>
      </c>
      <c r="N31" s="488"/>
      <c r="O31" s="452">
        <f>ROUND(SUM(D309:D320)/12,1)</f>
        <v>84.1</v>
      </c>
      <c r="P31" s="439" t="s">
        <v>461</v>
      </c>
      <c r="Q31" s="439" t="s">
        <v>461</v>
      </c>
      <c r="R31" s="440" t="s">
        <v>461</v>
      </c>
      <c r="S31" s="452">
        <f>ROUND(SUM(H309:H320)/12,1)</f>
        <v>84</v>
      </c>
      <c r="T31" s="439" t="s">
        <v>461</v>
      </c>
      <c r="U31" s="439" t="s">
        <v>461</v>
      </c>
      <c r="V31" s="453" t="s">
        <v>461</v>
      </c>
      <c r="X31" s="487" t="s">
        <v>562</v>
      </c>
      <c r="Y31" s="488"/>
      <c r="Z31" s="452">
        <f>ROUND(SUM(D306:D317)/12,1)</f>
        <v>82.8</v>
      </c>
      <c r="AA31" s="439" t="s">
        <v>461</v>
      </c>
      <c r="AB31" s="439" t="s">
        <v>461</v>
      </c>
      <c r="AC31" s="453" t="s">
        <v>461</v>
      </c>
      <c r="AD31" s="452">
        <f>ROUND(SUM(H306:H317)/12,1)</f>
        <v>82.8</v>
      </c>
      <c r="AE31" s="439" t="s">
        <v>644</v>
      </c>
      <c r="AF31" s="439" t="s">
        <v>461</v>
      </c>
      <c r="AG31" s="453" t="s">
        <v>461</v>
      </c>
    </row>
    <row r="32" spans="2:33">
      <c r="B32" s="475"/>
      <c r="C32" s="420">
        <v>3</v>
      </c>
      <c r="D32" s="452">
        <v>25.7</v>
      </c>
      <c r="E32" s="439" t="s">
        <v>461</v>
      </c>
      <c r="F32" s="439" t="s">
        <v>461</v>
      </c>
      <c r="G32" s="453" t="s">
        <v>461</v>
      </c>
      <c r="H32" s="472" t="s">
        <v>461</v>
      </c>
      <c r="I32" s="439" t="s">
        <v>461</v>
      </c>
      <c r="J32" s="439" t="s">
        <v>461</v>
      </c>
      <c r="K32" s="453" t="s">
        <v>461</v>
      </c>
      <c r="M32" s="487" t="s">
        <v>608</v>
      </c>
      <c r="N32" s="488"/>
      <c r="O32" s="452">
        <f t="shared" ref="O32:V32" si="0">ROUND(SUM(D321:D332)/12,1)</f>
        <v>88.7</v>
      </c>
      <c r="P32" s="413">
        <f t="shared" si="0"/>
        <v>88.9</v>
      </c>
      <c r="Q32" s="413">
        <f t="shared" si="0"/>
        <v>113.9</v>
      </c>
      <c r="R32" s="418">
        <f t="shared" si="0"/>
        <v>128.80000000000001</v>
      </c>
      <c r="S32" s="452">
        <f t="shared" si="0"/>
        <v>88.7</v>
      </c>
      <c r="T32" s="413">
        <f t="shared" si="0"/>
        <v>88.9</v>
      </c>
      <c r="U32" s="413">
        <f t="shared" si="0"/>
        <v>113.9</v>
      </c>
      <c r="V32" s="464">
        <f t="shared" si="0"/>
        <v>128.19999999999999</v>
      </c>
      <c r="X32" s="487" t="s">
        <v>563</v>
      </c>
      <c r="Y32" s="488"/>
      <c r="Z32" s="452">
        <f t="shared" ref="Z32:AG32" si="1">ROUND(SUM(D318:D329)/12,1)</f>
        <v>88.3</v>
      </c>
      <c r="AA32" s="413">
        <f t="shared" si="1"/>
        <v>88.2</v>
      </c>
      <c r="AB32" s="413">
        <f t="shared" si="1"/>
        <v>112.5</v>
      </c>
      <c r="AC32" s="464">
        <f t="shared" si="1"/>
        <v>128.19999999999999</v>
      </c>
      <c r="AD32" s="452">
        <f t="shared" si="1"/>
        <v>88.3</v>
      </c>
      <c r="AE32" s="413">
        <f t="shared" si="1"/>
        <v>88.2</v>
      </c>
      <c r="AF32" s="413">
        <f t="shared" si="1"/>
        <v>112.5</v>
      </c>
      <c r="AG32" s="464">
        <f t="shared" si="1"/>
        <v>127.6</v>
      </c>
    </row>
    <row r="33" spans="2:33">
      <c r="B33" s="475"/>
      <c r="C33" s="420">
        <v>4</v>
      </c>
      <c r="D33" s="452">
        <v>22.9</v>
      </c>
      <c r="E33" s="439" t="s">
        <v>461</v>
      </c>
      <c r="F33" s="439" t="s">
        <v>461</v>
      </c>
      <c r="G33" s="453" t="s">
        <v>461</v>
      </c>
      <c r="H33" s="472" t="s">
        <v>461</v>
      </c>
      <c r="I33" s="439" t="s">
        <v>461</v>
      </c>
      <c r="J33" s="439" t="s">
        <v>461</v>
      </c>
      <c r="K33" s="453" t="s">
        <v>461</v>
      </c>
      <c r="M33" s="487" t="s">
        <v>609</v>
      </c>
      <c r="N33" s="488"/>
      <c r="O33" s="452">
        <f t="shared" ref="O33:V33" si="2">ROUND(SUM(D333:D344)/12,1)</f>
        <v>88.4</v>
      </c>
      <c r="P33" s="413">
        <f t="shared" si="2"/>
        <v>89.1</v>
      </c>
      <c r="Q33" s="413">
        <f t="shared" si="2"/>
        <v>119.9</v>
      </c>
      <c r="R33" s="418">
        <f t="shared" si="2"/>
        <v>135.19999999999999</v>
      </c>
      <c r="S33" s="452">
        <f t="shared" si="2"/>
        <v>88.5</v>
      </c>
      <c r="T33" s="413">
        <f t="shared" si="2"/>
        <v>89.2</v>
      </c>
      <c r="U33" s="413">
        <f t="shared" si="2"/>
        <v>119.9</v>
      </c>
      <c r="V33" s="464">
        <f t="shared" si="2"/>
        <v>134.6</v>
      </c>
      <c r="X33" s="487" t="s">
        <v>564</v>
      </c>
      <c r="Y33" s="488"/>
      <c r="Z33" s="452">
        <f t="shared" ref="Z33:AG33" si="3">ROUND(SUM(D330:D341)/12,1)</f>
        <v>88.8</v>
      </c>
      <c r="AA33" s="413">
        <f t="shared" si="3"/>
        <v>89.5</v>
      </c>
      <c r="AB33" s="413">
        <f t="shared" si="3"/>
        <v>119.5</v>
      </c>
      <c r="AC33" s="464">
        <f t="shared" si="3"/>
        <v>134.1</v>
      </c>
      <c r="AD33" s="452">
        <f t="shared" si="3"/>
        <v>88.9</v>
      </c>
      <c r="AE33" s="413">
        <f t="shared" si="3"/>
        <v>89.5</v>
      </c>
      <c r="AF33" s="413">
        <f t="shared" si="3"/>
        <v>119.5</v>
      </c>
      <c r="AG33" s="496">
        <f t="shared" si="3"/>
        <v>133.5</v>
      </c>
    </row>
    <row r="34" spans="2:33">
      <c r="B34" s="475"/>
      <c r="C34" s="420">
        <v>5</v>
      </c>
      <c r="D34" s="452">
        <v>22.7</v>
      </c>
      <c r="E34" s="439" t="s">
        <v>461</v>
      </c>
      <c r="F34" s="439" t="s">
        <v>461</v>
      </c>
      <c r="G34" s="453" t="s">
        <v>461</v>
      </c>
      <c r="H34" s="472" t="s">
        <v>461</v>
      </c>
      <c r="I34" s="439" t="s">
        <v>461</v>
      </c>
      <c r="J34" s="439" t="s">
        <v>461</v>
      </c>
      <c r="K34" s="453" t="s">
        <v>461</v>
      </c>
      <c r="M34" s="487" t="s">
        <v>610</v>
      </c>
      <c r="N34" s="488"/>
      <c r="O34" s="452">
        <f t="shared" ref="O34:V34" si="4">ROUND(SUM(D345:D356)/12,1)</f>
        <v>88.3</v>
      </c>
      <c r="P34" s="413">
        <f t="shared" si="4"/>
        <v>88.7</v>
      </c>
      <c r="Q34" s="413">
        <f t="shared" si="4"/>
        <v>114.4</v>
      </c>
      <c r="R34" s="418">
        <f t="shared" si="4"/>
        <v>129.69999999999999</v>
      </c>
      <c r="S34" s="452">
        <f t="shared" si="4"/>
        <v>88.3</v>
      </c>
      <c r="T34" s="413">
        <f t="shared" si="4"/>
        <v>88.8</v>
      </c>
      <c r="U34" s="413">
        <f t="shared" si="4"/>
        <v>114.4</v>
      </c>
      <c r="V34" s="464">
        <f t="shared" si="4"/>
        <v>128.9</v>
      </c>
      <c r="X34" s="487" t="s">
        <v>565</v>
      </c>
      <c r="Y34" s="488"/>
      <c r="Z34" s="452">
        <f t="shared" ref="Z34:AG34" si="5">ROUND(SUM(D342:D353)/12,1)</f>
        <v>87.9</v>
      </c>
      <c r="AA34" s="413">
        <f t="shared" si="5"/>
        <v>88.7</v>
      </c>
      <c r="AB34" s="413">
        <f t="shared" si="5"/>
        <v>116.8</v>
      </c>
      <c r="AC34" s="464">
        <f t="shared" si="5"/>
        <v>132.5</v>
      </c>
      <c r="AD34" s="452">
        <f t="shared" si="5"/>
        <v>87.9</v>
      </c>
      <c r="AE34" s="413">
        <f t="shared" si="5"/>
        <v>88.7</v>
      </c>
      <c r="AF34" s="413">
        <f t="shared" si="5"/>
        <v>116.8</v>
      </c>
      <c r="AG34" s="496">
        <f t="shared" si="5"/>
        <v>131.80000000000001</v>
      </c>
    </row>
    <row r="35" spans="2:33">
      <c r="B35" s="475"/>
      <c r="C35" s="420">
        <v>6</v>
      </c>
      <c r="D35" s="452">
        <v>25</v>
      </c>
      <c r="E35" s="439" t="s">
        <v>461</v>
      </c>
      <c r="F35" s="439" t="s">
        <v>461</v>
      </c>
      <c r="G35" s="453" t="s">
        <v>461</v>
      </c>
      <c r="H35" s="472" t="s">
        <v>461</v>
      </c>
      <c r="I35" s="439" t="s">
        <v>461</v>
      </c>
      <c r="J35" s="439" t="s">
        <v>461</v>
      </c>
      <c r="K35" s="453" t="s">
        <v>461</v>
      </c>
      <c r="M35" s="487" t="s">
        <v>611</v>
      </c>
      <c r="N35" s="488"/>
      <c r="O35" s="452">
        <f t="shared" ref="O35:V35" si="6">ROUND(SUM(D357:D368)/12,1)</f>
        <v>96.7</v>
      </c>
      <c r="P35" s="413">
        <f t="shared" si="6"/>
        <v>95.2</v>
      </c>
      <c r="Q35" s="413">
        <f t="shared" si="6"/>
        <v>103.7</v>
      </c>
      <c r="R35" s="418">
        <f t="shared" si="6"/>
        <v>109.9</v>
      </c>
      <c r="S35" s="452">
        <f t="shared" si="6"/>
        <v>96.8</v>
      </c>
      <c r="T35" s="413">
        <f t="shared" si="6"/>
        <v>94.8</v>
      </c>
      <c r="U35" s="413">
        <f t="shared" si="6"/>
        <v>103.5</v>
      </c>
      <c r="V35" s="464">
        <f t="shared" si="6"/>
        <v>109.5</v>
      </c>
      <c r="X35" s="487" t="s">
        <v>566</v>
      </c>
      <c r="Y35" s="488"/>
      <c r="Z35" s="452">
        <f t="shared" ref="Z35:AG35" si="7">ROUND(SUM(D354:D365)/12,1)</f>
        <v>93.3</v>
      </c>
      <c r="AA35" s="413">
        <f t="shared" si="7"/>
        <v>91.9</v>
      </c>
      <c r="AB35" s="413">
        <f t="shared" si="7"/>
        <v>104.9</v>
      </c>
      <c r="AC35" s="464">
        <f t="shared" si="7"/>
        <v>115.3</v>
      </c>
      <c r="AD35" s="452">
        <f t="shared" si="7"/>
        <v>93.2</v>
      </c>
      <c r="AE35" s="413">
        <f t="shared" si="7"/>
        <v>91.8</v>
      </c>
      <c r="AF35" s="413">
        <f t="shared" si="7"/>
        <v>104.9</v>
      </c>
      <c r="AG35" s="496">
        <f t="shared" si="7"/>
        <v>114.5</v>
      </c>
    </row>
    <row r="36" spans="2:33">
      <c r="B36" s="475"/>
      <c r="C36" s="420">
        <v>7</v>
      </c>
      <c r="D36" s="452">
        <v>22.2</v>
      </c>
      <c r="E36" s="439" t="s">
        <v>461</v>
      </c>
      <c r="F36" s="439" t="s">
        <v>461</v>
      </c>
      <c r="G36" s="453" t="s">
        <v>461</v>
      </c>
      <c r="H36" s="472" t="s">
        <v>461</v>
      </c>
      <c r="I36" s="439" t="s">
        <v>461</v>
      </c>
      <c r="J36" s="439" t="s">
        <v>461</v>
      </c>
      <c r="K36" s="453" t="s">
        <v>461</v>
      </c>
      <c r="M36" s="487" t="s">
        <v>612</v>
      </c>
      <c r="N36" s="488"/>
      <c r="O36" s="452">
        <f t="shared" ref="O36:V36" si="8">ROUND(SUM(D369:D380)/12,1)</f>
        <v>101.9</v>
      </c>
      <c r="P36" s="413">
        <f t="shared" si="8"/>
        <v>100.5</v>
      </c>
      <c r="Q36" s="413">
        <f t="shared" si="8"/>
        <v>103.3</v>
      </c>
      <c r="R36" s="418">
        <f t="shared" si="8"/>
        <v>103.5</v>
      </c>
      <c r="S36" s="452">
        <f t="shared" si="8"/>
        <v>101.9</v>
      </c>
      <c r="T36" s="413">
        <f t="shared" si="8"/>
        <v>100.5</v>
      </c>
      <c r="U36" s="413">
        <f t="shared" si="8"/>
        <v>103.4</v>
      </c>
      <c r="V36" s="464">
        <f t="shared" si="8"/>
        <v>102.9</v>
      </c>
      <c r="X36" s="487" t="s">
        <v>567</v>
      </c>
      <c r="Y36" s="488"/>
      <c r="Z36" s="452">
        <f t="shared" ref="Z36:AG36" si="9">ROUND(SUM(D366:D377)/12,1)</f>
        <v>101.9</v>
      </c>
      <c r="AA36" s="413">
        <f t="shared" si="9"/>
        <v>100.3</v>
      </c>
      <c r="AB36" s="413">
        <f t="shared" si="9"/>
        <v>103.2</v>
      </c>
      <c r="AC36" s="464">
        <f t="shared" si="9"/>
        <v>103.6</v>
      </c>
      <c r="AD36" s="452">
        <f t="shared" si="9"/>
        <v>101.8</v>
      </c>
      <c r="AE36" s="413">
        <f t="shared" si="9"/>
        <v>100.3</v>
      </c>
      <c r="AF36" s="413">
        <f t="shared" si="9"/>
        <v>103.3</v>
      </c>
      <c r="AG36" s="496">
        <f t="shared" si="9"/>
        <v>103</v>
      </c>
    </row>
    <row r="37" spans="2:33">
      <c r="B37" s="475"/>
      <c r="C37" s="420">
        <v>8</v>
      </c>
      <c r="D37" s="452">
        <v>22.5</v>
      </c>
      <c r="E37" s="439" t="s">
        <v>461</v>
      </c>
      <c r="F37" s="439" t="s">
        <v>461</v>
      </c>
      <c r="G37" s="453" t="s">
        <v>461</v>
      </c>
      <c r="H37" s="472" t="s">
        <v>461</v>
      </c>
      <c r="I37" s="439" t="s">
        <v>461</v>
      </c>
      <c r="J37" s="439" t="s">
        <v>461</v>
      </c>
      <c r="K37" s="453" t="s">
        <v>461</v>
      </c>
      <c r="M37" s="487" t="s">
        <v>613</v>
      </c>
      <c r="N37" s="488"/>
      <c r="O37" s="452">
        <f t="shared" ref="O37:V37" si="10">ROUND(SUM(D381:D392)/12,1)</f>
        <v>103.6</v>
      </c>
      <c r="P37" s="413">
        <f t="shared" si="10"/>
        <v>102</v>
      </c>
      <c r="Q37" s="413">
        <f t="shared" si="10"/>
        <v>107.4</v>
      </c>
      <c r="R37" s="418">
        <f t="shared" si="10"/>
        <v>105.9</v>
      </c>
      <c r="S37" s="452">
        <f t="shared" si="10"/>
        <v>103.6</v>
      </c>
      <c r="T37" s="413">
        <f t="shared" si="10"/>
        <v>102</v>
      </c>
      <c r="U37" s="413">
        <f t="shared" si="10"/>
        <v>107.4</v>
      </c>
      <c r="V37" s="464">
        <f t="shared" si="10"/>
        <v>105.3</v>
      </c>
      <c r="X37" s="487" t="s">
        <v>568</v>
      </c>
      <c r="Y37" s="488"/>
      <c r="Z37" s="452">
        <f t="shared" ref="Z37:AG37" si="11">ROUND(SUM(D378:D389)/12,1)</f>
        <v>103.6</v>
      </c>
      <c r="AA37" s="413">
        <f t="shared" si="11"/>
        <v>102</v>
      </c>
      <c r="AB37" s="413">
        <f t="shared" si="11"/>
        <v>106.5</v>
      </c>
      <c r="AC37" s="464">
        <f t="shared" si="11"/>
        <v>105</v>
      </c>
      <c r="AD37" s="452">
        <f t="shared" si="11"/>
        <v>103.6</v>
      </c>
      <c r="AE37" s="413">
        <f t="shared" si="11"/>
        <v>102</v>
      </c>
      <c r="AF37" s="413">
        <f t="shared" si="11"/>
        <v>106.5</v>
      </c>
      <c r="AG37" s="496">
        <f t="shared" si="11"/>
        <v>104.4</v>
      </c>
    </row>
    <row r="38" spans="2:33">
      <c r="B38" s="475"/>
      <c r="C38" s="420">
        <v>9</v>
      </c>
      <c r="D38" s="452">
        <v>22.8</v>
      </c>
      <c r="E38" s="439" t="s">
        <v>461</v>
      </c>
      <c r="F38" s="439" t="s">
        <v>461</v>
      </c>
      <c r="G38" s="453" t="s">
        <v>461</v>
      </c>
      <c r="H38" s="472" t="s">
        <v>461</v>
      </c>
      <c r="I38" s="439" t="s">
        <v>461</v>
      </c>
      <c r="J38" s="439" t="s">
        <v>461</v>
      </c>
      <c r="K38" s="453" t="s">
        <v>461</v>
      </c>
      <c r="M38" s="487" t="s">
        <v>614</v>
      </c>
      <c r="N38" s="488"/>
      <c r="O38" s="452">
        <f t="shared" ref="O38:V38" si="12">ROUND(SUM(D393:D404)/12,1)</f>
        <v>106.6</v>
      </c>
      <c r="P38" s="413">
        <f t="shared" si="12"/>
        <v>105.9</v>
      </c>
      <c r="Q38" s="413">
        <f t="shared" si="12"/>
        <v>107.3</v>
      </c>
      <c r="R38" s="418">
        <f t="shared" si="12"/>
        <v>101.7</v>
      </c>
      <c r="S38" s="452">
        <f t="shared" si="12"/>
        <v>106.6</v>
      </c>
      <c r="T38" s="413">
        <f t="shared" si="12"/>
        <v>106</v>
      </c>
      <c r="U38" s="413">
        <f t="shared" si="12"/>
        <v>107.3</v>
      </c>
      <c r="V38" s="464">
        <f t="shared" si="12"/>
        <v>101.2</v>
      </c>
      <c r="X38" s="487" t="s">
        <v>569</v>
      </c>
      <c r="Y38" s="488"/>
      <c r="Z38" s="452">
        <f t="shared" ref="Z38:AG38" si="13">ROUND(SUM(D390:D401)/12,1)</f>
        <v>105.4</v>
      </c>
      <c r="AA38" s="413">
        <f t="shared" si="13"/>
        <v>104.9</v>
      </c>
      <c r="AB38" s="413">
        <f t="shared" si="13"/>
        <v>107</v>
      </c>
      <c r="AC38" s="464">
        <f t="shared" si="13"/>
        <v>102.6</v>
      </c>
      <c r="AD38" s="452">
        <f t="shared" si="13"/>
        <v>105.5</v>
      </c>
      <c r="AE38" s="413">
        <f t="shared" si="13"/>
        <v>104.9</v>
      </c>
      <c r="AF38" s="413">
        <f t="shared" si="13"/>
        <v>107</v>
      </c>
      <c r="AG38" s="496">
        <f t="shared" si="13"/>
        <v>102.1</v>
      </c>
    </row>
    <row r="39" spans="2:33">
      <c r="B39" s="475"/>
      <c r="C39" s="420">
        <v>10</v>
      </c>
      <c r="D39" s="452">
        <v>23.6</v>
      </c>
      <c r="E39" s="439" t="s">
        <v>461</v>
      </c>
      <c r="F39" s="439" t="s">
        <v>461</v>
      </c>
      <c r="G39" s="453" t="s">
        <v>461</v>
      </c>
      <c r="H39" s="472" t="s">
        <v>461</v>
      </c>
      <c r="I39" s="439" t="s">
        <v>461</v>
      </c>
      <c r="J39" s="439" t="s">
        <v>461</v>
      </c>
      <c r="K39" s="453" t="s">
        <v>461</v>
      </c>
      <c r="M39" s="487" t="s">
        <v>615</v>
      </c>
      <c r="N39" s="488"/>
      <c r="O39" s="452">
        <f t="shared" ref="O39:V39" si="14">ROUND(SUM(D405:D416)/12,1)</f>
        <v>103.9</v>
      </c>
      <c r="P39" s="413">
        <f t="shared" si="14"/>
        <v>102.3</v>
      </c>
      <c r="Q39" s="413">
        <f t="shared" si="14"/>
        <v>119.3</v>
      </c>
      <c r="R39" s="418">
        <f t="shared" si="14"/>
        <v>117.3</v>
      </c>
      <c r="S39" s="452">
        <f t="shared" si="14"/>
        <v>104</v>
      </c>
      <c r="T39" s="413">
        <f t="shared" si="14"/>
        <v>102.3</v>
      </c>
      <c r="U39" s="413">
        <f t="shared" si="14"/>
        <v>119.4</v>
      </c>
      <c r="V39" s="464">
        <f t="shared" si="14"/>
        <v>116.9</v>
      </c>
      <c r="X39" s="487" t="s">
        <v>570</v>
      </c>
      <c r="Y39" s="488"/>
      <c r="Z39" s="452">
        <f t="shared" ref="Z39:AG39" si="15">ROUND(SUM(D402:D413)/12,1)</f>
        <v>105.9</v>
      </c>
      <c r="AA39" s="413">
        <f t="shared" si="15"/>
        <v>104.1</v>
      </c>
      <c r="AB39" s="413">
        <f t="shared" si="15"/>
        <v>116</v>
      </c>
      <c r="AC39" s="464">
        <f t="shared" si="15"/>
        <v>111.9</v>
      </c>
      <c r="AD39" s="452">
        <f t="shared" si="15"/>
        <v>105.9</v>
      </c>
      <c r="AE39" s="413">
        <f t="shared" si="15"/>
        <v>104.2</v>
      </c>
      <c r="AF39" s="413">
        <f t="shared" si="15"/>
        <v>116.1</v>
      </c>
      <c r="AG39" s="496">
        <f t="shared" si="15"/>
        <v>111.7</v>
      </c>
    </row>
    <row r="40" spans="2:33">
      <c r="B40" s="475"/>
      <c r="C40" s="420">
        <v>11</v>
      </c>
      <c r="D40" s="452">
        <v>23.1</v>
      </c>
      <c r="E40" s="439" t="s">
        <v>461</v>
      </c>
      <c r="F40" s="439" t="s">
        <v>461</v>
      </c>
      <c r="G40" s="453" t="s">
        <v>461</v>
      </c>
      <c r="H40" s="472" t="s">
        <v>461</v>
      </c>
      <c r="I40" s="439" t="s">
        <v>461</v>
      </c>
      <c r="J40" s="439" t="s">
        <v>461</v>
      </c>
      <c r="K40" s="453" t="s">
        <v>461</v>
      </c>
      <c r="M40" s="487" t="s">
        <v>616</v>
      </c>
      <c r="N40" s="488"/>
      <c r="O40" s="452">
        <f t="shared" ref="O40:V40" si="16">ROUND(SUM(D417:D428)/12,1)</f>
        <v>96.2</v>
      </c>
      <c r="P40" s="413">
        <f t="shared" si="16"/>
        <v>95.9</v>
      </c>
      <c r="Q40" s="413">
        <f t="shared" si="16"/>
        <v>118.4</v>
      </c>
      <c r="R40" s="418">
        <f t="shared" si="16"/>
        <v>124.4</v>
      </c>
      <c r="S40" s="452">
        <f t="shared" si="16"/>
        <v>96.3</v>
      </c>
      <c r="T40" s="413">
        <f t="shared" si="16"/>
        <v>95.3</v>
      </c>
      <c r="U40" s="413">
        <f t="shared" si="16"/>
        <v>118.2</v>
      </c>
      <c r="V40" s="464">
        <f t="shared" si="16"/>
        <v>124</v>
      </c>
      <c r="X40" s="487" t="s">
        <v>571</v>
      </c>
      <c r="Y40" s="488"/>
      <c r="Z40" s="452">
        <f t="shared" ref="Z40:AG40" si="17">ROUND(SUM(D414:D425)/12,1)</f>
        <v>97.7</v>
      </c>
      <c r="AA40" s="413">
        <f t="shared" si="17"/>
        <v>96.5</v>
      </c>
      <c r="AB40" s="413">
        <f t="shared" si="17"/>
        <v>118.8</v>
      </c>
      <c r="AC40" s="464">
        <f t="shared" si="17"/>
        <v>123.9</v>
      </c>
      <c r="AD40" s="452">
        <f t="shared" si="17"/>
        <v>97.6</v>
      </c>
      <c r="AE40" s="413">
        <f t="shared" si="17"/>
        <v>96.5</v>
      </c>
      <c r="AF40" s="413">
        <f t="shared" si="17"/>
        <v>118.9</v>
      </c>
      <c r="AG40" s="496">
        <f t="shared" si="17"/>
        <v>123.2</v>
      </c>
    </row>
    <row r="41" spans="2:33">
      <c r="B41" s="475"/>
      <c r="C41" s="420">
        <v>12</v>
      </c>
      <c r="D41" s="452">
        <v>25.8</v>
      </c>
      <c r="E41" s="439" t="s">
        <v>461</v>
      </c>
      <c r="F41" s="439" t="s">
        <v>461</v>
      </c>
      <c r="G41" s="456" t="s">
        <v>461</v>
      </c>
      <c r="H41" s="472" t="s">
        <v>461</v>
      </c>
      <c r="I41" s="439" t="s">
        <v>461</v>
      </c>
      <c r="J41" s="439" t="s">
        <v>461</v>
      </c>
      <c r="K41" s="453" t="s">
        <v>461</v>
      </c>
      <c r="L41" s="414"/>
      <c r="M41" s="487" t="s">
        <v>617</v>
      </c>
      <c r="N41" s="488"/>
      <c r="O41" s="452">
        <f t="shared" ref="O41:V41" si="18">ROUND(SUM(D429:D440)/12,1)</f>
        <v>92.8</v>
      </c>
      <c r="P41" s="413">
        <f t="shared" si="18"/>
        <v>91.6</v>
      </c>
      <c r="Q41" s="413">
        <f t="shared" si="18"/>
        <v>114.8</v>
      </c>
      <c r="R41" s="418">
        <f t="shared" si="18"/>
        <v>126.8</v>
      </c>
      <c r="S41" s="452">
        <f t="shared" si="18"/>
        <v>92.5</v>
      </c>
      <c r="T41" s="413">
        <f t="shared" si="18"/>
        <v>91.4</v>
      </c>
      <c r="U41" s="413">
        <f t="shared" si="18"/>
        <v>114.8</v>
      </c>
      <c r="V41" s="464">
        <f t="shared" si="18"/>
        <v>125.8</v>
      </c>
      <c r="X41" s="487" t="s">
        <v>572</v>
      </c>
      <c r="Y41" s="488"/>
      <c r="Z41" s="452">
        <f t="shared" ref="Z41:AG41" si="19">ROUND(SUM(D426:D437)/12,1)</f>
        <v>92.3</v>
      </c>
      <c r="AA41" s="413">
        <f t="shared" si="19"/>
        <v>91.6</v>
      </c>
      <c r="AB41" s="413">
        <f t="shared" si="19"/>
        <v>115</v>
      </c>
      <c r="AC41" s="464">
        <f t="shared" si="19"/>
        <v>126.4</v>
      </c>
      <c r="AD41" s="452">
        <f t="shared" si="19"/>
        <v>92.3</v>
      </c>
      <c r="AE41" s="413">
        <f t="shared" si="19"/>
        <v>91.6</v>
      </c>
      <c r="AF41" s="413">
        <f t="shared" si="19"/>
        <v>115</v>
      </c>
      <c r="AG41" s="496">
        <f t="shared" si="19"/>
        <v>125.6</v>
      </c>
    </row>
    <row r="42" spans="2:33">
      <c r="B42" s="477" t="s">
        <v>467</v>
      </c>
      <c r="C42" s="449">
        <v>1</v>
      </c>
      <c r="D42" s="454">
        <v>26.2</v>
      </c>
      <c r="E42" s="441" t="s">
        <v>461</v>
      </c>
      <c r="F42" s="441" t="s">
        <v>461</v>
      </c>
      <c r="G42" s="457" t="s">
        <v>461</v>
      </c>
      <c r="H42" s="454">
        <v>27.2</v>
      </c>
      <c r="I42" s="441" t="s">
        <v>461</v>
      </c>
      <c r="J42" s="441" t="s">
        <v>461</v>
      </c>
      <c r="K42" s="455" t="s">
        <v>461</v>
      </c>
      <c r="M42" s="487" t="s">
        <v>618</v>
      </c>
      <c r="N42" s="488"/>
      <c r="O42" s="452">
        <f t="shared" ref="O42:V42" si="20">ROUND(SUM(D441:D452)/12,1)</f>
        <v>91.4</v>
      </c>
      <c r="P42" s="413">
        <f t="shared" si="20"/>
        <v>91.4</v>
      </c>
      <c r="Q42" s="413">
        <f t="shared" si="20"/>
        <v>109.1</v>
      </c>
      <c r="R42" s="418">
        <f t="shared" si="20"/>
        <v>120.8</v>
      </c>
      <c r="S42" s="452">
        <f t="shared" si="20"/>
        <v>91.3</v>
      </c>
      <c r="T42" s="413">
        <f t="shared" si="20"/>
        <v>91.2</v>
      </c>
      <c r="U42" s="413">
        <f t="shared" si="20"/>
        <v>109.1</v>
      </c>
      <c r="V42" s="464">
        <f t="shared" si="20"/>
        <v>119.9</v>
      </c>
      <c r="X42" s="487" t="s">
        <v>573</v>
      </c>
      <c r="Y42" s="488"/>
      <c r="Z42" s="452">
        <f t="shared" ref="Z42:AG42" si="21">ROUND(SUM(D438:D449)/12,1)</f>
        <v>93.6</v>
      </c>
      <c r="AA42" s="413">
        <f t="shared" si="21"/>
        <v>92.8</v>
      </c>
      <c r="AB42" s="413">
        <f t="shared" si="21"/>
        <v>112</v>
      </c>
      <c r="AC42" s="464">
        <f t="shared" si="21"/>
        <v>122.1</v>
      </c>
      <c r="AD42" s="452">
        <f t="shared" si="21"/>
        <v>93.4</v>
      </c>
      <c r="AE42" s="413">
        <f t="shared" si="21"/>
        <v>92.7</v>
      </c>
      <c r="AF42" s="413">
        <f t="shared" si="21"/>
        <v>111.9</v>
      </c>
      <c r="AG42" s="496">
        <f t="shared" si="21"/>
        <v>121.1</v>
      </c>
    </row>
    <row r="43" spans="2:33">
      <c r="B43" s="476" t="s">
        <v>468</v>
      </c>
      <c r="C43" s="420">
        <v>2</v>
      </c>
      <c r="D43" s="452">
        <v>27.8</v>
      </c>
      <c r="E43" s="439" t="s">
        <v>461</v>
      </c>
      <c r="F43" s="439" t="s">
        <v>461</v>
      </c>
      <c r="G43" s="456" t="s">
        <v>461</v>
      </c>
      <c r="H43" s="452">
        <v>26.8</v>
      </c>
      <c r="I43" s="439" t="s">
        <v>461</v>
      </c>
      <c r="J43" s="439" t="s">
        <v>461</v>
      </c>
      <c r="K43" s="453" t="s">
        <v>461</v>
      </c>
      <c r="M43" s="487" t="s">
        <v>619</v>
      </c>
      <c r="N43" s="488"/>
      <c r="O43" s="452">
        <f t="shared" ref="O43:V43" si="22">ROUND(SUM(D453:D464)/12,1)</f>
        <v>93.6</v>
      </c>
      <c r="P43" s="413">
        <f t="shared" si="22"/>
        <v>93.4</v>
      </c>
      <c r="Q43" s="413">
        <f t="shared" si="22"/>
        <v>104.9</v>
      </c>
      <c r="R43" s="418">
        <f t="shared" si="22"/>
        <v>113</v>
      </c>
      <c r="S43" s="452">
        <f t="shared" si="22"/>
        <v>93.6</v>
      </c>
      <c r="T43" s="413">
        <f t="shared" si="22"/>
        <v>93.4</v>
      </c>
      <c r="U43" s="413">
        <f t="shared" si="22"/>
        <v>104.9</v>
      </c>
      <c r="V43" s="464">
        <f t="shared" si="22"/>
        <v>112.4</v>
      </c>
      <c r="X43" s="487" t="s">
        <v>574</v>
      </c>
      <c r="Y43" s="488"/>
      <c r="Z43" s="452">
        <f t="shared" ref="Z43:AG43" si="23">ROUND(SUM(D450:D461)/12,1)</f>
        <v>91.6</v>
      </c>
      <c r="AA43" s="413">
        <f t="shared" si="23"/>
        <v>91.7</v>
      </c>
      <c r="AB43" s="413">
        <f t="shared" si="23"/>
        <v>107.2</v>
      </c>
      <c r="AC43" s="464">
        <f t="shared" si="23"/>
        <v>118.1</v>
      </c>
      <c r="AD43" s="452">
        <f t="shared" si="23"/>
        <v>91.6</v>
      </c>
      <c r="AE43" s="413">
        <f t="shared" si="23"/>
        <v>91.7</v>
      </c>
      <c r="AF43" s="413">
        <f t="shared" si="23"/>
        <v>107.2</v>
      </c>
      <c r="AG43" s="496">
        <f t="shared" si="23"/>
        <v>117.1</v>
      </c>
    </row>
    <row r="44" spans="2:33">
      <c r="B44" s="475"/>
      <c r="C44" s="420">
        <v>3</v>
      </c>
      <c r="D44" s="452">
        <v>29.9</v>
      </c>
      <c r="E44" s="439" t="s">
        <v>461</v>
      </c>
      <c r="F44" s="439" t="s">
        <v>461</v>
      </c>
      <c r="G44" s="456" t="s">
        <v>461</v>
      </c>
      <c r="H44" s="452">
        <v>26.7</v>
      </c>
      <c r="I44" s="439" t="s">
        <v>461</v>
      </c>
      <c r="J44" s="439" t="s">
        <v>461</v>
      </c>
      <c r="K44" s="453" t="s">
        <v>461</v>
      </c>
      <c r="M44" s="487" t="s">
        <v>620</v>
      </c>
      <c r="N44" s="488"/>
      <c r="O44" s="452">
        <f t="shared" ref="O44:V44" si="24">ROUND(SUM(D465:D476)/12,1)</f>
        <v>99</v>
      </c>
      <c r="P44" s="413">
        <f t="shared" si="24"/>
        <v>98.1</v>
      </c>
      <c r="Q44" s="413">
        <f t="shared" si="24"/>
        <v>101.4</v>
      </c>
      <c r="R44" s="418">
        <f t="shared" si="24"/>
        <v>104.3</v>
      </c>
      <c r="S44" s="452">
        <f t="shared" si="24"/>
        <v>99</v>
      </c>
      <c r="T44" s="413">
        <f t="shared" si="24"/>
        <v>98.2</v>
      </c>
      <c r="U44" s="413">
        <f t="shared" si="24"/>
        <v>101.5</v>
      </c>
      <c r="V44" s="464">
        <f t="shared" si="24"/>
        <v>103.4</v>
      </c>
      <c r="X44" s="487" t="s">
        <v>575</v>
      </c>
      <c r="Y44" s="488"/>
      <c r="Z44" s="452">
        <f t="shared" ref="Z44:AG44" si="25">ROUND(SUM(D462:D473)/12,1)</f>
        <v>97.1</v>
      </c>
      <c r="AA44" s="413">
        <f t="shared" si="25"/>
        <v>96.3</v>
      </c>
      <c r="AB44" s="413">
        <f t="shared" si="25"/>
        <v>100.7</v>
      </c>
      <c r="AC44" s="464">
        <f t="shared" si="25"/>
        <v>105.3</v>
      </c>
      <c r="AD44" s="452">
        <f t="shared" si="25"/>
        <v>97</v>
      </c>
      <c r="AE44" s="413">
        <f t="shared" si="25"/>
        <v>96.4</v>
      </c>
      <c r="AF44" s="413">
        <f t="shared" si="25"/>
        <v>100.8</v>
      </c>
      <c r="AG44" s="496">
        <f t="shared" si="25"/>
        <v>104.6</v>
      </c>
    </row>
    <row r="45" spans="2:33">
      <c r="B45" s="475"/>
      <c r="C45" s="420">
        <v>4</v>
      </c>
      <c r="D45" s="452">
        <v>26.9</v>
      </c>
      <c r="E45" s="439" t="s">
        <v>461</v>
      </c>
      <c r="F45" s="439" t="s">
        <v>461</v>
      </c>
      <c r="G45" s="456" t="s">
        <v>461</v>
      </c>
      <c r="H45" s="452">
        <v>27.5</v>
      </c>
      <c r="I45" s="439" t="s">
        <v>461</v>
      </c>
      <c r="J45" s="439" t="s">
        <v>461</v>
      </c>
      <c r="K45" s="453" t="s">
        <v>461</v>
      </c>
      <c r="M45" s="487" t="s">
        <v>621</v>
      </c>
      <c r="N45" s="488"/>
      <c r="O45" s="452">
        <f t="shared" ref="O45:V45" si="26">ROUND(SUM(D477:D488)/12,1)</f>
        <v>104.6</v>
      </c>
      <c r="P45" s="413">
        <f t="shared" si="26"/>
        <v>100.6</v>
      </c>
      <c r="Q45" s="413">
        <f t="shared" si="26"/>
        <v>108.5</v>
      </c>
      <c r="R45" s="418">
        <f t="shared" si="26"/>
        <v>108.7</v>
      </c>
      <c r="S45" s="452">
        <f t="shared" si="26"/>
        <v>104.2</v>
      </c>
      <c r="T45" s="413">
        <f t="shared" si="26"/>
        <v>100.2</v>
      </c>
      <c r="U45" s="413">
        <f t="shared" si="26"/>
        <v>108.2</v>
      </c>
      <c r="V45" s="464">
        <f t="shared" si="26"/>
        <v>108.1</v>
      </c>
      <c r="X45" s="487" t="s">
        <v>576</v>
      </c>
      <c r="Y45" s="488"/>
      <c r="Z45" s="452">
        <f t="shared" ref="Z45:AG45" si="27">ROUND(SUM(D474:D485)/12,1)</f>
        <v>104.7</v>
      </c>
      <c r="AA45" s="413">
        <f t="shared" si="27"/>
        <v>101</v>
      </c>
      <c r="AB45" s="413">
        <f t="shared" si="27"/>
        <v>105.6</v>
      </c>
      <c r="AC45" s="464">
        <f t="shared" si="27"/>
        <v>105.4</v>
      </c>
      <c r="AD45" s="452">
        <f t="shared" si="27"/>
        <v>104.7</v>
      </c>
      <c r="AE45" s="413">
        <f t="shared" si="27"/>
        <v>101</v>
      </c>
      <c r="AF45" s="413">
        <f t="shared" si="27"/>
        <v>105.6</v>
      </c>
      <c r="AG45" s="496">
        <f t="shared" si="27"/>
        <v>104.7</v>
      </c>
    </row>
    <row r="46" spans="2:33">
      <c r="B46" s="475"/>
      <c r="C46" s="420">
        <v>5</v>
      </c>
      <c r="D46" s="452">
        <v>28.3</v>
      </c>
      <c r="E46" s="439" t="s">
        <v>461</v>
      </c>
      <c r="F46" s="439" t="s">
        <v>461</v>
      </c>
      <c r="G46" s="456" t="s">
        <v>461</v>
      </c>
      <c r="H46" s="452">
        <v>28.5</v>
      </c>
      <c r="I46" s="439" t="s">
        <v>461</v>
      </c>
      <c r="J46" s="439" t="s">
        <v>461</v>
      </c>
      <c r="K46" s="453" t="s">
        <v>461</v>
      </c>
      <c r="M46" s="487" t="s">
        <v>622</v>
      </c>
      <c r="N46" s="488"/>
      <c r="O46" s="452">
        <f t="shared" ref="O46:V46" si="28">ROUND(SUM(D489:D500)/12,1)</f>
        <v>97.6</v>
      </c>
      <c r="P46" s="413">
        <f t="shared" si="28"/>
        <v>94.5</v>
      </c>
      <c r="Q46" s="413">
        <f t="shared" si="28"/>
        <v>108</v>
      </c>
      <c r="R46" s="418">
        <f t="shared" si="28"/>
        <v>115.2</v>
      </c>
      <c r="S46" s="452">
        <f t="shared" si="28"/>
        <v>97.7</v>
      </c>
      <c r="T46" s="413">
        <f t="shared" si="28"/>
        <v>94.7</v>
      </c>
      <c r="U46" s="413">
        <f t="shared" si="28"/>
        <v>108</v>
      </c>
      <c r="V46" s="464">
        <f t="shared" si="28"/>
        <v>114.1</v>
      </c>
      <c r="X46" s="487" t="s">
        <v>577</v>
      </c>
      <c r="Y46" s="488"/>
      <c r="Z46" s="452">
        <f t="shared" ref="Z46:AG46" si="29">ROUND(SUM(D486:D497)/12,1)</f>
        <v>98.9</v>
      </c>
      <c r="AA46" s="413">
        <f t="shared" si="29"/>
        <v>95.9</v>
      </c>
      <c r="AB46" s="413">
        <f t="shared" si="29"/>
        <v>109.8</v>
      </c>
      <c r="AC46" s="464">
        <f t="shared" si="29"/>
        <v>115.4</v>
      </c>
      <c r="AD46" s="452">
        <f t="shared" si="29"/>
        <v>98.9</v>
      </c>
      <c r="AE46" s="413">
        <f t="shared" si="29"/>
        <v>95.9</v>
      </c>
      <c r="AF46" s="413">
        <f t="shared" si="29"/>
        <v>109.8</v>
      </c>
      <c r="AG46" s="464">
        <f t="shared" si="29"/>
        <v>114.5</v>
      </c>
    </row>
    <row r="47" spans="2:33">
      <c r="B47" s="475"/>
      <c r="C47" s="420">
        <v>6</v>
      </c>
      <c r="D47" s="452">
        <v>28.8</v>
      </c>
      <c r="E47" s="439" t="s">
        <v>461</v>
      </c>
      <c r="F47" s="439" t="s">
        <v>461</v>
      </c>
      <c r="G47" s="456" t="s">
        <v>461</v>
      </c>
      <c r="H47" s="452">
        <v>27.9</v>
      </c>
      <c r="I47" s="439" t="s">
        <v>461</v>
      </c>
      <c r="J47" s="439" t="s">
        <v>461</v>
      </c>
      <c r="K47" s="453" t="s">
        <v>461</v>
      </c>
      <c r="M47" s="487" t="s">
        <v>623</v>
      </c>
      <c r="N47" s="488"/>
      <c r="O47" s="452">
        <f t="shared" ref="O47:V47" si="30">ROUND(SUM(D501:D512)/12,1)</f>
        <v>97.8</v>
      </c>
      <c r="P47" s="413">
        <f t="shared" si="30"/>
        <v>96.6</v>
      </c>
      <c r="Q47" s="413">
        <f t="shared" si="30"/>
        <v>101.8</v>
      </c>
      <c r="R47" s="418">
        <f t="shared" si="30"/>
        <v>106.8</v>
      </c>
      <c r="S47" s="452">
        <f t="shared" si="30"/>
        <v>97.6</v>
      </c>
      <c r="T47" s="413">
        <f t="shared" si="30"/>
        <v>96.4</v>
      </c>
      <c r="U47" s="413">
        <f t="shared" si="30"/>
        <v>101.8</v>
      </c>
      <c r="V47" s="464">
        <f t="shared" si="30"/>
        <v>105.7</v>
      </c>
      <c r="X47" s="487" t="s">
        <v>578</v>
      </c>
      <c r="Y47" s="488"/>
      <c r="Z47" s="452">
        <f t="shared" ref="Z47:AG47" si="31">ROUND(SUM(D498:D509)/12,1)</f>
        <v>97</v>
      </c>
      <c r="AA47" s="413">
        <f t="shared" si="31"/>
        <v>94.6</v>
      </c>
      <c r="AB47" s="413">
        <f t="shared" si="31"/>
        <v>103</v>
      </c>
      <c r="AC47" s="464">
        <f t="shared" si="31"/>
        <v>110</v>
      </c>
      <c r="AD47" s="452">
        <f t="shared" si="31"/>
        <v>97.3</v>
      </c>
      <c r="AE47" s="413">
        <f t="shared" si="31"/>
        <v>95</v>
      </c>
      <c r="AF47" s="413">
        <f t="shared" si="31"/>
        <v>103</v>
      </c>
      <c r="AG47" s="464">
        <f t="shared" si="31"/>
        <v>108.5</v>
      </c>
    </row>
    <row r="48" spans="2:33">
      <c r="B48" s="475"/>
      <c r="C48" s="420">
        <v>7</v>
      </c>
      <c r="D48" s="452">
        <v>27.6</v>
      </c>
      <c r="E48" s="439" t="s">
        <v>461</v>
      </c>
      <c r="F48" s="439" t="s">
        <v>461</v>
      </c>
      <c r="G48" s="456" t="s">
        <v>461</v>
      </c>
      <c r="H48" s="452">
        <v>28.2</v>
      </c>
      <c r="I48" s="439" t="s">
        <v>461</v>
      </c>
      <c r="J48" s="439" t="s">
        <v>461</v>
      </c>
      <c r="K48" s="453" t="s">
        <v>461</v>
      </c>
      <c r="M48" s="487" t="s">
        <v>624</v>
      </c>
      <c r="N48" s="488"/>
      <c r="O48" s="452">
        <f t="shared" ref="O48:V48" si="32">ROUND(SUM(D513:D524)/12,1)</f>
        <v>99.2</v>
      </c>
      <c r="P48" s="413">
        <f t="shared" si="32"/>
        <v>98.9</v>
      </c>
      <c r="Q48" s="413">
        <f t="shared" si="32"/>
        <v>100.7</v>
      </c>
      <c r="R48" s="418">
        <f t="shared" si="32"/>
        <v>102.7</v>
      </c>
      <c r="S48" s="452">
        <f t="shared" si="32"/>
        <v>99.3</v>
      </c>
      <c r="T48" s="413">
        <f t="shared" si="32"/>
        <v>99</v>
      </c>
      <c r="U48" s="413">
        <f t="shared" si="32"/>
        <v>100.7</v>
      </c>
      <c r="V48" s="464">
        <f t="shared" si="32"/>
        <v>101.8</v>
      </c>
      <c r="X48" s="487" t="s">
        <v>579</v>
      </c>
      <c r="Y48" s="488"/>
      <c r="Z48" s="452">
        <f t="shared" ref="Z48:AG48" si="33">ROUND(SUM(D510:D521)/12,1)</f>
        <v>100</v>
      </c>
      <c r="AA48" s="413">
        <f t="shared" si="33"/>
        <v>100</v>
      </c>
      <c r="AB48" s="413">
        <f t="shared" si="33"/>
        <v>100</v>
      </c>
      <c r="AC48" s="464">
        <f t="shared" si="33"/>
        <v>101</v>
      </c>
      <c r="AD48" s="452">
        <f t="shared" si="33"/>
        <v>99.8</v>
      </c>
      <c r="AE48" s="413">
        <f t="shared" si="33"/>
        <v>99.7</v>
      </c>
      <c r="AF48" s="413">
        <f t="shared" si="33"/>
        <v>100</v>
      </c>
      <c r="AG48" s="464">
        <f t="shared" si="33"/>
        <v>100.3</v>
      </c>
    </row>
    <row r="49" spans="2:33" ht="13.5" thickBot="1">
      <c r="B49" s="475"/>
      <c r="C49" s="420">
        <v>8</v>
      </c>
      <c r="D49" s="452">
        <v>29.1</v>
      </c>
      <c r="E49" s="439" t="s">
        <v>461</v>
      </c>
      <c r="F49" s="439" t="s">
        <v>461</v>
      </c>
      <c r="G49" s="456" t="s">
        <v>461</v>
      </c>
      <c r="H49" s="452">
        <v>30.1</v>
      </c>
      <c r="I49" s="439" t="s">
        <v>461</v>
      </c>
      <c r="J49" s="439" t="s">
        <v>461</v>
      </c>
      <c r="K49" s="453" t="s">
        <v>461</v>
      </c>
      <c r="M49" s="489" t="s">
        <v>625</v>
      </c>
      <c r="N49" s="490"/>
      <c r="O49" s="469">
        <f t="shared" ref="O49:V49" si="34">ROUND(SUM(D525:D536)/12,1)</f>
        <v>90</v>
      </c>
      <c r="P49" s="470">
        <f t="shared" si="34"/>
        <v>90.2</v>
      </c>
      <c r="Q49" s="470">
        <f t="shared" si="34"/>
        <v>102.6</v>
      </c>
      <c r="R49" s="494">
        <f t="shared" si="34"/>
        <v>114.7</v>
      </c>
      <c r="S49" s="469">
        <f t="shared" si="34"/>
        <v>90.1</v>
      </c>
      <c r="T49" s="470">
        <f t="shared" si="34"/>
        <v>90.4</v>
      </c>
      <c r="U49" s="470">
        <f t="shared" si="34"/>
        <v>102.7</v>
      </c>
      <c r="V49" s="471">
        <f t="shared" si="34"/>
        <v>113.6</v>
      </c>
      <c r="X49" s="487" t="s">
        <v>580</v>
      </c>
      <c r="Y49" s="488"/>
      <c r="Z49" s="452">
        <f t="shared" ref="Z49:AG49" si="35">ROUND(SUM(D522:D533)/12,1)</f>
        <v>92</v>
      </c>
      <c r="AA49" s="413">
        <f t="shared" si="35"/>
        <v>92</v>
      </c>
      <c r="AB49" s="413">
        <f t="shared" si="35"/>
        <v>103.5</v>
      </c>
      <c r="AC49" s="464">
        <f t="shared" si="35"/>
        <v>113.6</v>
      </c>
      <c r="AD49" s="452">
        <f t="shared" si="35"/>
        <v>92</v>
      </c>
      <c r="AE49" s="413">
        <f t="shared" si="35"/>
        <v>92</v>
      </c>
      <c r="AF49" s="413">
        <f t="shared" si="35"/>
        <v>103.5</v>
      </c>
      <c r="AG49" s="464">
        <f t="shared" si="35"/>
        <v>112.7</v>
      </c>
    </row>
    <row r="50" spans="2:33" ht="13.5" thickBot="1">
      <c r="B50" s="475"/>
      <c r="C50" s="420">
        <v>9</v>
      </c>
      <c r="D50" s="452">
        <v>28.1</v>
      </c>
      <c r="E50" s="439" t="s">
        <v>461</v>
      </c>
      <c r="F50" s="439" t="s">
        <v>461</v>
      </c>
      <c r="G50" s="456" t="s">
        <v>461</v>
      </c>
      <c r="H50" s="452">
        <v>29.2</v>
      </c>
      <c r="I50" s="439" t="s">
        <v>461</v>
      </c>
      <c r="J50" s="439" t="s">
        <v>461</v>
      </c>
      <c r="K50" s="453" t="s">
        <v>461</v>
      </c>
      <c r="X50" s="489" t="s">
        <v>581</v>
      </c>
      <c r="Y50" s="490"/>
      <c r="Z50" s="469">
        <f t="shared" ref="Z50:AG50" si="36">ROUND(SUM(D534:D545)/12,1)</f>
        <v>92.8</v>
      </c>
      <c r="AA50" s="470">
        <f t="shared" si="36"/>
        <v>95.4</v>
      </c>
      <c r="AB50" s="470">
        <f t="shared" si="36"/>
        <v>95.1</v>
      </c>
      <c r="AC50" s="471">
        <f t="shared" si="36"/>
        <v>100.9</v>
      </c>
      <c r="AD50" s="469">
        <f t="shared" si="36"/>
        <v>92.8</v>
      </c>
      <c r="AE50" s="470">
        <f t="shared" si="36"/>
        <v>95.4</v>
      </c>
      <c r="AF50" s="470">
        <f t="shared" si="36"/>
        <v>95.1</v>
      </c>
      <c r="AG50" s="471">
        <f t="shared" si="36"/>
        <v>100</v>
      </c>
    </row>
    <row r="51" spans="2:33">
      <c r="B51" s="475"/>
      <c r="C51" s="420">
        <v>10</v>
      </c>
      <c r="D51" s="452">
        <v>30.1</v>
      </c>
      <c r="E51" s="439" t="s">
        <v>461</v>
      </c>
      <c r="F51" s="439" t="s">
        <v>461</v>
      </c>
      <c r="G51" s="456" t="s">
        <v>461</v>
      </c>
      <c r="H51" s="452">
        <v>30.6</v>
      </c>
      <c r="I51" s="439" t="s">
        <v>461</v>
      </c>
      <c r="J51" s="439" t="s">
        <v>461</v>
      </c>
      <c r="K51" s="453" t="s">
        <v>461</v>
      </c>
    </row>
    <row r="52" spans="2:33">
      <c r="B52" s="475"/>
      <c r="C52" s="420">
        <v>11</v>
      </c>
      <c r="D52" s="452">
        <v>30.9</v>
      </c>
      <c r="E52" s="439" t="s">
        <v>461</v>
      </c>
      <c r="F52" s="439" t="s">
        <v>461</v>
      </c>
      <c r="G52" s="456" t="s">
        <v>461</v>
      </c>
      <c r="H52" s="452">
        <v>31.8</v>
      </c>
      <c r="I52" s="439" t="s">
        <v>461</v>
      </c>
      <c r="J52" s="439" t="s">
        <v>461</v>
      </c>
      <c r="K52" s="453" t="s">
        <v>461</v>
      </c>
    </row>
    <row r="53" spans="2:33">
      <c r="B53" s="475"/>
      <c r="C53" s="420">
        <v>12</v>
      </c>
      <c r="D53" s="452">
        <v>31</v>
      </c>
      <c r="E53" s="439" t="s">
        <v>461</v>
      </c>
      <c r="F53" s="439" t="s">
        <v>461</v>
      </c>
      <c r="G53" s="456" t="s">
        <v>461</v>
      </c>
      <c r="H53" s="452">
        <v>30</v>
      </c>
      <c r="I53" s="439" t="s">
        <v>461</v>
      </c>
      <c r="J53" s="439" t="s">
        <v>461</v>
      </c>
      <c r="K53" s="453" t="s">
        <v>461</v>
      </c>
      <c r="L53" s="414"/>
      <c r="P53" s="414"/>
    </row>
    <row r="54" spans="2:33">
      <c r="B54" s="477" t="s">
        <v>469</v>
      </c>
      <c r="C54" s="449">
        <v>1</v>
      </c>
      <c r="D54" s="454">
        <v>30.8</v>
      </c>
      <c r="E54" s="441" t="s">
        <v>461</v>
      </c>
      <c r="F54" s="441" t="s">
        <v>461</v>
      </c>
      <c r="G54" s="457" t="s">
        <v>461</v>
      </c>
      <c r="H54" s="454">
        <v>31</v>
      </c>
      <c r="I54" s="441" t="s">
        <v>461</v>
      </c>
      <c r="J54" s="441" t="s">
        <v>461</v>
      </c>
      <c r="K54" s="455" t="s">
        <v>461</v>
      </c>
    </row>
    <row r="55" spans="2:33">
      <c r="B55" s="476" t="s">
        <v>470</v>
      </c>
      <c r="C55" s="420">
        <v>2</v>
      </c>
      <c r="D55" s="452">
        <v>32.1</v>
      </c>
      <c r="E55" s="439" t="s">
        <v>461</v>
      </c>
      <c r="F55" s="439" t="s">
        <v>461</v>
      </c>
      <c r="G55" s="456" t="s">
        <v>461</v>
      </c>
      <c r="H55" s="452">
        <v>31.2</v>
      </c>
      <c r="I55" s="439" t="s">
        <v>461</v>
      </c>
      <c r="J55" s="439" t="s">
        <v>461</v>
      </c>
      <c r="K55" s="453" t="s">
        <v>461</v>
      </c>
    </row>
    <row r="56" spans="2:33">
      <c r="B56" s="475"/>
      <c r="C56" s="420">
        <v>3</v>
      </c>
      <c r="D56" s="452">
        <v>35.6</v>
      </c>
      <c r="E56" s="439" t="s">
        <v>461</v>
      </c>
      <c r="F56" s="439" t="s">
        <v>461</v>
      </c>
      <c r="G56" s="456" t="s">
        <v>461</v>
      </c>
      <c r="H56" s="452">
        <v>32.200000000000003</v>
      </c>
      <c r="I56" s="439" t="s">
        <v>461</v>
      </c>
      <c r="J56" s="439" t="s">
        <v>461</v>
      </c>
      <c r="K56" s="453" t="s">
        <v>461</v>
      </c>
    </row>
    <row r="57" spans="2:33">
      <c r="B57" s="475"/>
      <c r="C57" s="420">
        <v>4</v>
      </c>
      <c r="D57" s="452">
        <v>32.299999999999997</v>
      </c>
      <c r="E57" s="439" t="s">
        <v>461</v>
      </c>
      <c r="F57" s="439" t="s">
        <v>461</v>
      </c>
      <c r="G57" s="456" t="s">
        <v>461</v>
      </c>
      <c r="H57" s="452">
        <v>33.200000000000003</v>
      </c>
      <c r="I57" s="439" t="s">
        <v>461</v>
      </c>
      <c r="J57" s="439" t="s">
        <v>461</v>
      </c>
      <c r="K57" s="453" t="s">
        <v>461</v>
      </c>
    </row>
    <row r="58" spans="2:33">
      <c r="B58" s="475"/>
      <c r="C58" s="420">
        <v>5</v>
      </c>
      <c r="D58" s="452">
        <v>32.799999999999997</v>
      </c>
      <c r="E58" s="439" t="s">
        <v>461</v>
      </c>
      <c r="F58" s="439" t="s">
        <v>461</v>
      </c>
      <c r="G58" s="456" t="s">
        <v>461</v>
      </c>
      <c r="H58" s="452">
        <v>33</v>
      </c>
      <c r="I58" s="439" t="s">
        <v>461</v>
      </c>
      <c r="J58" s="439" t="s">
        <v>461</v>
      </c>
      <c r="K58" s="453" t="s">
        <v>461</v>
      </c>
    </row>
    <row r="59" spans="2:33">
      <c r="B59" s="475"/>
      <c r="C59" s="420">
        <v>6</v>
      </c>
      <c r="D59" s="452">
        <v>31</v>
      </c>
      <c r="E59" s="439" t="s">
        <v>461</v>
      </c>
      <c r="F59" s="439" t="s">
        <v>461</v>
      </c>
      <c r="G59" s="456" t="s">
        <v>461</v>
      </c>
      <c r="H59" s="452">
        <v>30.4</v>
      </c>
      <c r="I59" s="439" t="s">
        <v>461</v>
      </c>
      <c r="J59" s="439" t="s">
        <v>461</v>
      </c>
      <c r="K59" s="453" t="s">
        <v>461</v>
      </c>
    </row>
    <row r="60" spans="2:33">
      <c r="B60" s="475"/>
      <c r="C60" s="420">
        <v>7</v>
      </c>
      <c r="D60" s="452">
        <v>29.7</v>
      </c>
      <c r="E60" s="439" t="s">
        <v>461</v>
      </c>
      <c r="F60" s="439" t="s">
        <v>461</v>
      </c>
      <c r="G60" s="456" t="s">
        <v>461</v>
      </c>
      <c r="H60" s="452">
        <v>30.7</v>
      </c>
      <c r="I60" s="439" t="s">
        <v>461</v>
      </c>
      <c r="J60" s="439" t="s">
        <v>461</v>
      </c>
      <c r="K60" s="453" t="s">
        <v>461</v>
      </c>
    </row>
    <row r="61" spans="2:33">
      <c r="B61" s="475"/>
      <c r="C61" s="420">
        <v>8</v>
      </c>
      <c r="D61" s="452">
        <v>30.5</v>
      </c>
      <c r="E61" s="439" t="s">
        <v>461</v>
      </c>
      <c r="F61" s="439" t="s">
        <v>461</v>
      </c>
      <c r="G61" s="456" t="s">
        <v>461</v>
      </c>
      <c r="H61" s="452">
        <v>31.2</v>
      </c>
      <c r="I61" s="439" t="s">
        <v>461</v>
      </c>
      <c r="J61" s="439" t="s">
        <v>461</v>
      </c>
      <c r="K61" s="453" t="s">
        <v>461</v>
      </c>
    </row>
    <row r="62" spans="2:33">
      <c r="B62" s="475"/>
      <c r="C62" s="420">
        <v>9</v>
      </c>
      <c r="D62" s="452">
        <v>33</v>
      </c>
      <c r="E62" s="439" t="s">
        <v>461</v>
      </c>
      <c r="F62" s="439" t="s">
        <v>461</v>
      </c>
      <c r="G62" s="456" t="s">
        <v>461</v>
      </c>
      <c r="H62" s="452">
        <v>34.5</v>
      </c>
      <c r="I62" s="439" t="s">
        <v>461</v>
      </c>
      <c r="J62" s="439" t="s">
        <v>461</v>
      </c>
      <c r="K62" s="453" t="s">
        <v>461</v>
      </c>
    </row>
    <row r="63" spans="2:33">
      <c r="B63" s="475"/>
      <c r="C63" s="420">
        <v>10</v>
      </c>
      <c r="D63" s="452">
        <v>31.8</v>
      </c>
      <c r="E63" s="439" t="s">
        <v>461</v>
      </c>
      <c r="F63" s="439" t="s">
        <v>461</v>
      </c>
      <c r="G63" s="456" t="s">
        <v>461</v>
      </c>
      <c r="H63" s="452">
        <v>32.6</v>
      </c>
      <c r="I63" s="439" t="s">
        <v>461</v>
      </c>
      <c r="J63" s="439" t="s">
        <v>461</v>
      </c>
      <c r="K63" s="453" t="s">
        <v>461</v>
      </c>
    </row>
    <row r="64" spans="2:33">
      <c r="B64" s="475"/>
      <c r="C64" s="420">
        <v>11</v>
      </c>
      <c r="D64" s="452">
        <v>30.1</v>
      </c>
      <c r="E64" s="439" t="s">
        <v>461</v>
      </c>
      <c r="F64" s="439" t="s">
        <v>461</v>
      </c>
      <c r="G64" s="456" t="s">
        <v>461</v>
      </c>
      <c r="H64" s="452">
        <v>30.6</v>
      </c>
      <c r="I64" s="439" t="s">
        <v>461</v>
      </c>
      <c r="J64" s="439" t="s">
        <v>461</v>
      </c>
      <c r="K64" s="453" t="s">
        <v>461</v>
      </c>
    </row>
    <row r="65" spans="2:16">
      <c r="B65" s="478"/>
      <c r="C65" s="445">
        <v>12</v>
      </c>
      <c r="D65" s="458">
        <v>31.6</v>
      </c>
      <c r="E65" s="442" t="s">
        <v>461</v>
      </c>
      <c r="F65" s="442" t="s">
        <v>461</v>
      </c>
      <c r="G65" s="459" t="s">
        <v>461</v>
      </c>
      <c r="H65" s="458">
        <v>31</v>
      </c>
      <c r="I65" s="442" t="s">
        <v>461</v>
      </c>
      <c r="J65" s="442" t="s">
        <v>461</v>
      </c>
      <c r="K65" s="474" t="s">
        <v>461</v>
      </c>
      <c r="L65" s="414"/>
      <c r="P65" s="414"/>
    </row>
    <row r="66" spans="2:16">
      <c r="B66" s="479" t="s">
        <v>471</v>
      </c>
      <c r="C66" s="420">
        <v>1</v>
      </c>
      <c r="D66" s="452">
        <v>31.4</v>
      </c>
      <c r="E66" s="439" t="s">
        <v>461</v>
      </c>
      <c r="F66" s="439" t="s">
        <v>461</v>
      </c>
      <c r="G66" s="453" t="s">
        <v>461</v>
      </c>
      <c r="H66" s="452">
        <v>32.200000000000003</v>
      </c>
      <c r="I66" s="439" t="s">
        <v>461</v>
      </c>
      <c r="J66" s="439" t="s">
        <v>461</v>
      </c>
      <c r="K66" s="453" t="s">
        <v>461</v>
      </c>
    </row>
    <row r="67" spans="2:16">
      <c r="B67" s="476" t="s">
        <v>472</v>
      </c>
      <c r="C67" s="420">
        <v>2</v>
      </c>
      <c r="D67" s="452">
        <v>32.1</v>
      </c>
      <c r="E67" s="439" t="s">
        <v>461</v>
      </c>
      <c r="F67" s="439" t="s">
        <v>461</v>
      </c>
      <c r="G67" s="453" t="s">
        <v>461</v>
      </c>
      <c r="H67" s="452">
        <v>31.2</v>
      </c>
      <c r="I67" s="439" t="s">
        <v>461</v>
      </c>
      <c r="J67" s="439" t="s">
        <v>461</v>
      </c>
      <c r="K67" s="453" t="s">
        <v>461</v>
      </c>
    </row>
    <row r="68" spans="2:16">
      <c r="B68" s="475"/>
      <c r="C68" s="420">
        <v>3</v>
      </c>
      <c r="D68" s="452">
        <v>35.700000000000003</v>
      </c>
      <c r="E68" s="439" t="s">
        <v>461</v>
      </c>
      <c r="F68" s="439" t="s">
        <v>461</v>
      </c>
      <c r="G68" s="453" t="s">
        <v>461</v>
      </c>
      <c r="H68" s="452">
        <v>32.9</v>
      </c>
      <c r="I68" s="439" t="s">
        <v>461</v>
      </c>
      <c r="J68" s="439" t="s">
        <v>461</v>
      </c>
      <c r="K68" s="453" t="s">
        <v>461</v>
      </c>
    </row>
    <row r="69" spans="2:16">
      <c r="B69" s="475"/>
      <c r="C69" s="420">
        <v>4</v>
      </c>
      <c r="D69" s="452">
        <v>32.799999999999997</v>
      </c>
      <c r="E69" s="439" t="s">
        <v>461</v>
      </c>
      <c r="F69" s="439" t="s">
        <v>461</v>
      </c>
      <c r="G69" s="453" t="s">
        <v>461</v>
      </c>
      <c r="H69" s="452">
        <v>33</v>
      </c>
      <c r="I69" s="439" t="s">
        <v>461</v>
      </c>
      <c r="J69" s="439" t="s">
        <v>461</v>
      </c>
      <c r="K69" s="453" t="s">
        <v>461</v>
      </c>
    </row>
    <row r="70" spans="2:16">
      <c r="B70" s="475"/>
      <c r="C70" s="420">
        <v>5</v>
      </c>
      <c r="D70" s="452">
        <v>32.9</v>
      </c>
      <c r="E70" s="439" t="s">
        <v>461</v>
      </c>
      <c r="F70" s="439" t="s">
        <v>461</v>
      </c>
      <c r="G70" s="453" t="s">
        <v>461</v>
      </c>
      <c r="H70" s="452">
        <v>33.1</v>
      </c>
      <c r="I70" s="439" t="s">
        <v>461</v>
      </c>
      <c r="J70" s="439" t="s">
        <v>461</v>
      </c>
      <c r="K70" s="453" t="s">
        <v>461</v>
      </c>
    </row>
    <row r="71" spans="2:16">
      <c r="B71" s="475"/>
      <c r="C71" s="420">
        <v>6</v>
      </c>
      <c r="D71" s="452">
        <v>32.6</v>
      </c>
      <c r="E71" s="439" t="s">
        <v>461</v>
      </c>
      <c r="F71" s="439" t="s">
        <v>461</v>
      </c>
      <c r="G71" s="453" t="s">
        <v>461</v>
      </c>
      <c r="H71" s="452">
        <v>33</v>
      </c>
      <c r="I71" s="439" t="s">
        <v>461</v>
      </c>
      <c r="J71" s="439" t="s">
        <v>461</v>
      </c>
      <c r="K71" s="453" t="s">
        <v>461</v>
      </c>
    </row>
    <row r="72" spans="2:16">
      <c r="B72" s="475"/>
      <c r="C72" s="420">
        <v>7</v>
      </c>
      <c r="D72" s="452">
        <v>34.1</v>
      </c>
      <c r="E72" s="439" t="s">
        <v>461</v>
      </c>
      <c r="F72" s="439" t="s">
        <v>461</v>
      </c>
      <c r="G72" s="453" t="s">
        <v>461</v>
      </c>
      <c r="H72" s="452">
        <v>34.799999999999997</v>
      </c>
      <c r="I72" s="439" t="s">
        <v>461</v>
      </c>
      <c r="J72" s="439" t="s">
        <v>461</v>
      </c>
      <c r="K72" s="453" t="s">
        <v>461</v>
      </c>
    </row>
    <row r="73" spans="2:16">
      <c r="B73" s="475"/>
      <c r="C73" s="420">
        <v>8</v>
      </c>
      <c r="D73" s="452">
        <v>34.4</v>
      </c>
      <c r="E73" s="439" t="s">
        <v>461</v>
      </c>
      <c r="F73" s="439" t="s">
        <v>461</v>
      </c>
      <c r="G73" s="453" t="s">
        <v>461</v>
      </c>
      <c r="H73" s="452">
        <v>35.4</v>
      </c>
      <c r="I73" s="439" t="s">
        <v>461</v>
      </c>
      <c r="J73" s="439" t="s">
        <v>461</v>
      </c>
      <c r="K73" s="453" t="s">
        <v>461</v>
      </c>
    </row>
    <row r="74" spans="2:16">
      <c r="B74" s="475"/>
      <c r="C74" s="420">
        <v>9</v>
      </c>
      <c r="D74" s="452">
        <v>35</v>
      </c>
      <c r="E74" s="439" t="s">
        <v>461</v>
      </c>
      <c r="F74" s="439" t="s">
        <v>461</v>
      </c>
      <c r="G74" s="453" t="s">
        <v>461</v>
      </c>
      <c r="H74" s="452">
        <v>36</v>
      </c>
      <c r="I74" s="439" t="s">
        <v>461</v>
      </c>
      <c r="J74" s="439" t="s">
        <v>461</v>
      </c>
      <c r="K74" s="453" t="s">
        <v>461</v>
      </c>
    </row>
    <row r="75" spans="2:16">
      <c r="B75" s="475"/>
      <c r="C75" s="420">
        <v>10</v>
      </c>
      <c r="D75" s="452">
        <v>37.1</v>
      </c>
      <c r="E75" s="439" t="s">
        <v>461</v>
      </c>
      <c r="F75" s="439" t="s">
        <v>461</v>
      </c>
      <c r="G75" s="453" t="s">
        <v>461</v>
      </c>
      <c r="H75" s="452">
        <v>36.700000000000003</v>
      </c>
      <c r="I75" s="439" t="s">
        <v>461</v>
      </c>
      <c r="J75" s="439" t="s">
        <v>461</v>
      </c>
      <c r="K75" s="453" t="s">
        <v>461</v>
      </c>
    </row>
    <row r="76" spans="2:16">
      <c r="B76" s="475"/>
      <c r="C76" s="420">
        <v>11</v>
      </c>
      <c r="D76" s="452">
        <v>35</v>
      </c>
      <c r="E76" s="439" t="s">
        <v>461</v>
      </c>
      <c r="F76" s="439" t="s">
        <v>461</v>
      </c>
      <c r="G76" s="453" t="s">
        <v>461</v>
      </c>
      <c r="H76" s="452">
        <v>35.9</v>
      </c>
      <c r="I76" s="439" t="s">
        <v>461</v>
      </c>
      <c r="J76" s="439" t="s">
        <v>461</v>
      </c>
      <c r="K76" s="453" t="s">
        <v>461</v>
      </c>
    </row>
    <row r="77" spans="2:16">
      <c r="B77" s="475"/>
      <c r="C77" s="420">
        <v>12</v>
      </c>
      <c r="D77" s="452">
        <v>37.200000000000003</v>
      </c>
      <c r="E77" s="439" t="s">
        <v>461</v>
      </c>
      <c r="F77" s="439" t="s">
        <v>461</v>
      </c>
      <c r="G77" s="453" t="s">
        <v>461</v>
      </c>
      <c r="H77" s="452">
        <v>36.799999999999997</v>
      </c>
      <c r="I77" s="439" t="s">
        <v>461</v>
      </c>
      <c r="J77" s="439" t="s">
        <v>461</v>
      </c>
      <c r="K77" s="453" t="s">
        <v>461</v>
      </c>
      <c r="L77" s="414"/>
      <c r="P77" s="414"/>
    </row>
    <row r="78" spans="2:16">
      <c r="B78" s="477" t="s">
        <v>473</v>
      </c>
      <c r="C78" s="449">
        <v>1</v>
      </c>
      <c r="D78" s="454">
        <v>36.200000000000003</v>
      </c>
      <c r="E78" s="441" t="s">
        <v>461</v>
      </c>
      <c r="F78" s="441" t="s">
        <v>461</v>
      </c>
      <c r="G78" s="455" t="s">
        <v>461</v>
      </c>
      <c r="H78" s="454">
        <v>36</v>
      </c>
      <c r="I78" s="441" t="s">
        <v>461</v>
      </c>
      <c r="J78" s="441" t="s">
        <v>461</v>
      </c>
      <c r="K78" s="455" t="s">
        <v>461</v>
      </c>
    </row>
    <row r="79" spans="2:16">
      <c r="B79" s="476" t="s">
        <v>474</v>
      </c>
      <c r="C79" s="420">
        <v>2</v>
      </c>
      <c r="D79" s="452">
        <v>41</v>
      </c>
      <c r="E79" s="439" t="s">
        <v>461</v>
      </c>
      <c r="F79" s="439" t="s">
        <v>461</v>
      </c>
      <c r="G79" s="453" t="s">
        <v>461</v>
      </c>
      <c r="H79" s="452">
        <v>38.5</v>
      </c>
      <c r="I79" s="439" t="s">
        <v>461</v>
      </c>
      <c r="J79" s="439" t="s">
        <v>461</v>
      </c>
      <c r="K79" s="453" t="s">
        <v>461</v>
      </c>
    </row>
    <row r="80" spans="2:16">
      <c r="B80" s="475"/>
      <c r="C80" s="420">
        <v>3</v>
      </c>
      <c r="D80" s="452">
        <v>42</v>
      </c>
      <c r="E80" s="439" t="s">
        <v>461</v>
      </c>
      <c r="F80" s="439" t="s">
        <v>461</v>
      </c>
      <c r="G80" s="453" t="s">
        <v>461</v>
      </c>
      <c r="H80" s="452">
        <v>37</v>
      </c>
      <c r="I80" s="439" t="s">
        <v>461</v>
      </c>
      <c r="J80" s="439" t="s">
        <v>461</v>
      </c>
      <c r="K80" s="453" t="s">
        <v>461</v>
      </c>
    </row>
    <row r="81" spans="2:16">
      <c r="B81" s="475"/>
      <c r="C81" s="420">
        <v>4</v>
      </c>
      <c r="D81" s="452">
        <v>37.1</v>
      </c>
      <c r="E81" s="439" t="s">
        <v>461</v>
      </c>
      <c r="F81" s="439" t="s">
        <v>461</v>
      </c>
      <c r="G81" s="453" t="s">
        <v>461</v>
      </c>
      <c r="H81" s="452">
        <v>37.5</v>
      </c>
      <c r="I81" s="439" t="s">
        <v>461</v>
      </c>
      <c r="J81" s="439" t="s">
        <v>461</v>
      </c>
      <c r="K81" s="453" t="s">
        <v>461</v>
      </c>
    </row>
    <row r="82" spans="2:16">
      <c r="B82" s="475"/>
      <c r="C82" s="420">
        <v>5</v>
      </c>
      <c r="D82" s="452">
        <v>36.200000000000003</v>
      </c>
      <c r="E82" s="439" t="s">
        <v>461</v>
      </c>
      <c r="F82" s="439" t="s">
        <v>461</v>
      </c>
      <c r="G82" s="453" t="s">
        <v>461</v>
      </c>
      <c r="H82" s="452">
        <v>37.6</v>
      </c>
      <c r="I82" s="439" t="s">
        <v>461</v>
      </c>
      <c r="J82" s="439" t="s">
        <v>461</v>
      </c>
      <c r="K82" s="453" t="s">
        <v>461</v>
      </c>
    </row>
    <row r="83" spans="2:16">
      <c r="B83" s="475"/>
      <c r="C83" s="420">
        <v>6</v>
      </c>
      <c r="D83" s="452">
        <v>37.1</v>
      </c>
      <c r="E83" s="439" t="s">
        <v>461</v>
      </c>
      <c r="F83" s="439" t="s">
        <v>461</v>
      </c>
      <c r="G83" s="453" t="s">
        <v>461</v>
      </c>
      <c r="H83" s="452">
        <v>38.5</v>
      </c>
      <c r="I83" s="439" t="s">
        <v>461</v>
      </c>
      <c r="J83" s="439" t="s">
        <v>461</v>
      </c>
      <c r="K83" s="453" t="s">
        <v>461</v>
      </c>
    </row>
    <row r="84" spans="2:16">
      <c r="B84" s="475"/>
      <c r="C84" s="420">
        <v>7</v>
      </c>
      <c r="D84" s="452">
        <v>37</v>
      </c>
      <c r="E84" s="439" t="s">
        <v>461</v>
      </c>
      <c r="F84" s="439" t="s">
        <v>461</v>
      </c>
      <c r="G84" s="453" t="s">
        <v>461</v>
      </c>
      <c r="H84" s="452">
        <v>38.299999999999997</v>
      </c>
      <c r="I84" s="439" t="s">
        <v>461</v>
      </c>
      <c r="J84" s="439" t="s">
        <v>461</v>
      </c>
      <c r="K84" s="453" t="s">
        <v>461</v>
      </c>
    </row>
    <row r="85" spans="2:16">
      <c r="B85" s="475"/>
      <c r="C85" s="420">
        <v>8</v>
      </c>
      <c r="D85" s="452">
        <v>37.4</v>
      </c>
      <c r="E85" s="439" t="s">
        <v>461</v>
      </c>
      <c r="F85" s="439" t="s">
        <v>461</v>
      </c>
      <c r="G85" s="453" t="s">
        <v>461</v>
      </c>
      <c r="H85" s="452">
        <v>38.6</v>
      </c>
      <c r="I85" s="439" t="s">
        <v>461</v>
      </c>
      <c r="J85" s="439" t="s">
        <v>461</v>
      </c>
      <c r="K85" s="453" t="s">
        <v>461</v>
      </c>
    </row>
    <row r="86" spans="2:16">
      <c r="B86" s="475"/>
      <c r="C86" s="420">
        <v>9</v>
      </c>
      <c r="D86" s="452">
        <v>38.1</v>
      </c>
      <c r="E86" s="439" t="s">
        <v>461</v>
      </c>
      <c r="F86" s="439" t="s">
        <v>461</v>
      </c>
      <c r="G86" s="453" t="s">
        <v>461</v>
      </c>
      <c r="H86" s="452">
        <v>40.1</v>
      </c>
      <c r="I86" s="439" t="s">
        <v>461</v>
      </c>
      <c r="J86" s="439" t="s">
        <v>461</v>
      </c>
      <c r="K86" s="453" t="s">
        <v>461</v>
      </c>
    </row>
    <row r="87" spans="2:16">
      <c r="B87" s="475"/>
      <c r="C87" s="420">
        <v>10</v>
      </c>
      <c r="D87" s="452">
        <v>38.700000000000003</v>
      </c>
      <c r="E87" s="439" t="s">
        <v>461</v>
      </c>
      <c r="F87" s="439" t="s">
        <v>461</v>
      </c>
      <c r="G87" s="453" t="s">
        <v>461</v>
      </c>
      <c r="H87" s="452">
        <v>39.5</v>
      </c>
      <c r="I87" s="439" t="s">
        <v>461</v>
      </c>
      <c r="J87" s="439" t="s">
        <v>461</v>
      </c>
      <c r="K87" s="453" t="s">
        <v>461</v>
      </c>
    </row>
    <row r="88" spans="2:16">
      <c r="B88" s="475"/>
      <c r="C88" s="420">
        <v>11</v>
      </c>
      <c r="D88" s="452">
        <v>39.799999999999997</v>
      </c>
      <c r="E88" s="439" t="s">
        <v>461</v>
      </c>
      <c r="F88" s="439" t="s">
        <v>461</v>
      </c>
      <c r="G88" s="453" t="s">
        <v>461</v>
      </c>
      <c r="H88" s="452">
        <v>40.5</v>
      </c>
      <c r="I88" s="439" t="s">
        <v>461</v>
      </c>
      <c r="J88" s="439" t="s">
        <v>461</v>
      </c>
      <c r="K88" s="453" t="s">
        <v>461</v>
      </c>
    </row>
    <row r="89" spans="2:16">
      <c r="B89" s="475"/>
      <c r="C89" s="420">
        <v>12</v>
      </c>
      <c r="D89" s="452">
        <v>41.8</v>
      </c>
      <c r="E89" s="439" t="s">
        <v>461</v>
      </c>
      <c r="F89" s="439" t="s">
        <v>461</v>
      </c>
      <c r="G89" s="453" t="s">
        <v>461</v>
      </c>
      <c r="H89" s="452">
        <v>40.5</v>
      </c>
      <c r="I89" s="439" t="s">
        <v>461</v>
      </c>
      <c r="J89" s="439" t="s">
        <v>461</v>
      </c>
      <c r="K89" s="453" t="s">
        <v>461</v>
      </c>
      <c r="L89" s="414"/>
      <c r="P89" s="414"/>
    </row>
    <row r="90" spans="2:16">
      <c r="B90" s="477" t="s">
        <v>475</v>
      </c>
      <c r="C90" s="449">
        <v>1</v>
      </c>
      <c r="D90" s="454">
        <v>40.9</v>
      </c>
      <c r="E90" s="441" t="s">
        <v>461</v>
      </c>
      <c r="F90" s="441" t="s">
        <v>461</v>
      </c>
      <c r="G90" s="455" t="s">
        <v>461</v>
      </c>
      <c r="H90" s="454">
        <v>40.799999999999997</v>
      </c>
      <c r="I90" s="441" t="s">
        <v>461</v>
      </c>
      <c r="J90" s="441" t="s">
        <v>461</v>
      </c>
      <c r="K90" s="455" t="s">
        <v>461</v>
      </c>
    </row>
    <row r="91" spans="2:16">
      <c r="B91" s="476" t="s">
        <v>476</v>
      </c>
      <c r="C91" s="420">
        <v>2</v>
      </c>
      <c r="D91" s="452">
        <v>44.5</v>
      </c>
      <c r="E91" s="439" t="s">
        <v>461</v>
      </c>
      <c r="F91" s="439" t="s">
        <v>461</v>
      </c>
      <c r="G91" s="453" t="s">
        <v>461</v>
      </c>
      <c r="H91" s="452">
        <v>41.8</v>
      </c>
      <c r="I91" s="439" t="s">
        <v>461</v>
      </c>
      <c r="J91" s="439" t="s">
        <v>461</v>
      </c>
      <c r="K91" s="453" t="s">
        <v>461</v>
      </c>
    </row>
    <row r="92" spans="2:16">
      <c r="B92" s="475"/>
      <c r="C92" s="420">
        <v>3</v>
      </c>
      <c r="D92" s="452">
        <v>46.3</v>
      </c>
      <c r="E92" s="439" t="s">
        <v>461</v>
      </c>
      <c r="F92" s="439" t="s">
        <v>461</v>
      </c>
      <c r="G92" s="453" t="s">
        <v>461</v>
      </c>
      <c r="H92" s="452">
        <v>40.9</v>
      </c>
      <c r="I92" s="439" t="s">
        <v>461</v>
      </c>
      <c r="J92" s="439" t="s">
        <v>461</v>
      </c>
      <c r="K92" s="453" t="s">
        <v>461</v>
      </c>
    </row>
    <row r="93" spans="2:16">
      <c r="B93" s="475"/>
      <c r="C93" s="420">
        <v>4</v>
      </c>
      <c r="D93" s="452">
        <v>40.799999999999997</v>
      </c>
      <c r="E93" s="439" t="s">
        <v>461</v>
      </c>
      <c r="F93" s="439" t="s">
        <v>461</v>
      </c>
      <c r="G93" s="453" t="s">
        <v>461</v>
      </c>
      <c r="H93" s="452">
        <v>39.5</v>
      </c>
      <c r="I93" s="439" t="s">
        <v>461</v>
      </c>
      <c r="J93" s="439" t="s">
        <v>461</v>
      </c>
      <c r="K93" s="453" t="s">
        <v>461</v>
      </c>
    </row>
    <row r="94" spans="2:16">
      <c r="B94" s="475"/>
      <c r="C94" s="420">
        <v>5</v>
      </c>
      <c r="D94" s="452">
        <v>37.299999999999997</v>
      </c>
      <c r="E94" s="439" t="s">
        <v>461</v>
      </c>
      <c r="F94" s="439" t="s">
        <v>461</v>
      </c>
      <c r="G94" s="453" t="s">
        <v>461</v>
      </c>
      <c r="H94" s="452">
        <v>39.799999999999997</v>
      </c>
      <c r="I94" s="439" t="s">
        <v>461</v>
      </c>
      <c r="J94" s="439" t="s">
        <v>461</v>
      </c>
      <c r="K94" s="453" t="s">
        <v>461</v>
      </c>
    </row>
    <row r="95" spans="2:16">
      <c r="B95" s="475"/>
      <c r="C95" s="420">
        <v>6</v>
      </c>
      <c r="D95" s="452">
        <v>38.700000000000003</v>
      </c>
      <c r="E95" s="439" t="s">
        <v>461</v>
      </c>
      <c r="F95" s="439" t="s">
        <v>461</v>
      </c>
      <c r="G95" s="453" t="s">
        <v>461</v>
      </c>
      <c r="H95" s="452">
        <v>39.6</v>
      </c>
      <c r="I95" s="439" t="s">
        <v>461</v>
      </c>
      <c r="J95" s="439" t="s">
        <v>461</v>
      </c>
      <c r="K95" s="453" t="s">
        <v>461</v>
      </c>
    </row>
    <row r="96" spans="2:16">
      <c r="B96" s="475"/>
      <c r="C96" s="420">
        <v>7</v>
      </c>
      <c r="D96" s="452">
        <v>39.200000000000003</v>
      </c>
      <c r="E96" s="439" t="s">
        <v>461</v>
      </c>
      <c r="F96" s="439" t="s">
        <v>461</v>
      </c>
      <c r="G96" s="453" t="s">
        <v>461</v>
      </c>
      <c r="H96" s="452">
        <v>40.200000000000003</v>
      </c>
      <c r="I96" s="439" t="s">
        <v>461</v>
      </c>
      <c r="J96" s="439" t="s">
        <v>461</v>
      </c>
      <c r="K96" s="453" t="s">
        <v>461</v>
      </c>
    </row>
    <row r="97" spans="2:16">
      <c r="B97" s="475"/>
      <c r="C97" s="420">
        <v>8</v>
      </c>
      <c r="D97" s="452">
        <v>39.6</v>
      </c>
      <c r="E97" s="439" t="s">
        <v>461</v>
      </c>
      <c r="F97" s="439" t="s">
        <v>461</v>
      </c>
      <c r="G97" s="453" t="s">
        <v>461</v>
      </c>
      <c r="H97" s="452">
        <v>41.7</v>
      </c>
      <c r="I97" s="439" t="s">
        <v>461</v>
      </c>
      <c r="J97" s="439" t="s">
        <v>461</v>
      </c>
      <c r="K97" s="453" t="s">
        <v>461</v>
      </c>
    </row>
    <row r="98" spans="2:16">
      <c r="B98" s="475"/>
      <c r="C98" s="420">
        <v>9</v>
      </c>
      <c r="D98" s="452">
        <v>36.5</v>
      </c>
      <c r="E98" s="439" t="s">
        <v>461</v>
      </c>
      <c r="F98" s="439" t="s">
        <v>461</v>
      </c>
      <c r="G98" s="453" t="s">
        <v>461</v>
      </c>
      <c r="H98" s="452">
        <v>38.6</v>
      </c>
      <c r="I98" s="439" t="s">
        <v>461</v>
      </c>
      <c r="J98" s="439" t="s">
        <v>461</v>
      </c>
      <c r="K98" s="453" t="s">
        <v>461</v>
      </c>
    </row>
    <row r="99" spans="2:16">
      <c r="B99" s="475"/>
      <c r="C99" s="420">
        <v>10</v>
      </c>
      <c r="D99" s="452">
        <v>38.9</v>
      </c>
      <c r="E99" s="439" t="s">
        <v>461</v>
      </c>
      <c r="F99" s="439" t="s">
        <v>461</v>
      </c>
      <c r="G99" s="453" t="s">
        <v>461</v>
      </c>
      <c r="H99" s="452">
        <v>39.9</v>
      </c>
      <c r="I99" s="439" t="s">
        <v>461</v>
      </c>
      <c r="J99" s="439" t="s">
        <v>461</v>
      </c>
      <c r="K99" s="453" t="s">
        <v>461</v>
      </c>
    </row>
    <row r="100" spans="2:16">
      <c r="B100" s="475"/>
      <c r="C100" s="420">
        <v>11</v>
      </c>
      <c r="D100" s="452">
        <v>39.299999999999997</v>
      </c>
      <c r="E100" s="439" t="s">
        <v>461</v>
      </c>
      <c r="F100" s="439" t="s">
        <v>461</v>
      </c>
      <c r="G100" s="453" t="s">
        <v>461</v>
      </c>
      <c r="H100" s="452">
        <v>40.4</v>
      </c>
      <c r="I100" s="439" t="s">
        <v>461</v>
      </c>
      <c r="J100" s="439" t="s">
        <v>461</v>
      </c>
      <c r="K100" s="453" t="s">
        <v>461</v>
      </c>
    </row>
    <row r="101" spans="2:16">
      <c r="B101" s="475"/>
      <c r="C101" s="420">
        <v>12</v>
      </c>
      <c r="D101" s="452">
        <v>41.6</v>
      </c>
      <c r="E101" s="439" t="s">
        <v>461</v>
      </c>
      <c r="F101" s="439" t="s">
        <v>461</v>
      </c>
      <c r="G101" s="456" t="s">
        <v>461</v>
      </c>
      <c r="H101" s="452">
        <v>39.700000000000003</v>
      </c>
      <c r="I101" s="439" t="s">
        <v>461</v>
      </c>
      <c r="J101" s="439" t="s">
        <v>461</v>
      </c>
      <c r="K101" s="453" t="s">
        <v>461</v>
      </c>
      <c r="L101" s="414"/>
      <c r="P101" s="414"/>
    </row>
    <row r="102" spans="2:16">
      <c r="B102" s="477" t="s">
        <v>477</v>
      </c>
      <c r="C102" s="449">
        <v>1</v>
      </c>
      <c r="D102" s="454">
        <v>41</v>
      </c>
      <c r="E102" s="441" t="s">
        <v>461</v>
      </c>
      <c r="F102" s="441" t="s">
        <v>461</v>
      </c>
      <c r="G102" s="457" t="s">
        <v>461</v>
      </c>
      <c r="H102" s="454">
        <v>40.4</v>
      </c>
      <c r="I102" s="441" t="s">
        <v>461</v>
      </c>
      <c r="J102" s="441" t="s">
        <v>461</v>
      </c>
      <c r="K102" s="455" t="s">
        <v>461</v>
      </c>
    </row>
    <row r="103" spans="2:16">
      <c r="B103" s="476" t="s">
        <v>478</v>
      </c>
      <c r="C103" s="420">
        <v>2</v>
      </c>
      <c r="D103" s="452">
        <v>41.6</v>
      </c>
      <c r="E103" s="439" t="s">
        <v>461</v>
      </c>
      <c r="F103" s="439" t="s">
        <v>461</v>
      </c>
      <c r="G103" s="456" t="s">
        <v>461</v>
      </c>
      <c r="H103" s="452">
        <v>38.700000000000003</v>
      </c>
      <c r="I103" s="439" t="s">
        <v>461</v>
      </c>
      <c r="J103" s="439" t="s">
        <v>461</v>
      </c>
      <c r="K103" s="453" t="s">
        <v>461</v>
      </c>
    </row>
    <row r="104" spans="2:16">
      <c r="B104" s="475"/>
      <c r="C104" s="420">
        <v>3</v>
      </c>
      <c r="D104" s="452">
        <v>46.4</v>
      </c>
      <c r="E104" s="439" t="s">
        <v>461</v>
      </c>
      <c r="F104" s="439" t="s">
        <v>461</v>
      </c>
      <c r="G104" s="456" t="s">
        <v>461</v>
      </c>
      <c r="H104" s="452">
        <v>40.799999999999997</v>
      </c>
      <c r="I104" s="439" t="s">
        <v>461</v>
      </c>
      <c r="J104" s="439" t="s">
        <v>461</v>
      </c>
      <c r="K104" s="453" t="s">
        <v>461</v>
      </c>
    </row>
    <row r="105" spans="2:16">
      <c r="B105" s="475"/>
      <c r="C105" s="420">
        <v>4</v>
      </c>
      <c r="D105" s="452">
        <v>43.4</v>
      </c>
      <c r="E105" s="439" t="s">
        <v>461</v>
      </c>
      <c r="F105" s="439" t="s">
        <v>461</v>
      </c>
      <c r="G105" s="456" t="s">
        <v>461</v>
      </c>
      <c r="H105" s="452">
        <v>42.4</v>
      </c>
      <c r="I105" s="439" t="s">
        <v>461</v>
      </c>
      <c r="J105" s="439" t="s">
        <v>461</v>
      </c>
      <c r="K105" s="453" t="s">
        <v>461</v>
      </c>
    </row>
    <row r="106" spans="2:16">
      <c r="B106" s="475"/>
      <c r="C106" s="420">
        <v>5</v>
      </c>
      <c r="D106" s="452">
        <v>39.299999999999997</v>
      </c>
      <c r="E106" s="439" t="s">
        <v>461</v>
      </c>
      <c r="F106" s="439" t="s">
        <v>461</v>
      </c>
      <c r="G106" s="456" t="s">
        <v>461</v>
      </c>
      <c r="H106" s="452">
        <v>42</v>
      </c>
      <c r="I106" s="439" t="s">
        <v>461</v>
      </c>
      <c r="J106" s="439" t="s">
        <v>461</v>
      </c>
      <c r="K106" s="453" t="s">
        <v>461</v>
      </c>
    </row>
    <row r="107" spans="2:16">
      <c r="B107" s="475"/>
      <c r="C107" s="420">
        <v>6</v>
      </c>
      <c r="D107" s="452">
        <v>42.7</v>
      </c>
      <c r="E107" s="439" t="s">
        <v>461</v>
      </c>
      <c r="F107" s="439" t="s">
        <v>461</v>
      </c>
      <c r="G107" s="456" t="s">
        <v>461</v>
      </c>
      <c r="H107" s="452">
        <v>44.1</v>
      </c>
      <c r="I107" s="439" t="s">
        <v>461</v>
      </c>
      <c r="J107" s="439" t="s">
        <v>461</v>
      </c>
      <c r="K107" s="453" t="s">
        <v>461</v>
      </c>
    </row>
    <row r="108" spans="2:16">
      <c r="B108" s="475"/>
      <c r="C108" s="420">
        <v>7</v>
      </c>
      <c r="D108" s="452">
        <v>43</v>
      </c>
      <c r="E108" s="439" t="s">
        <v>461</v>
      </c>
      <c r="F108" s="439" t="s">
        <v>461</v>
      </c>
      <c r="G108" s="456" t="s">
        <v>461</v>
      </c>
      <c r="H108" s="452">
        <v>44</v>
      </c>
      <c r="I108" s="439" t="s">
        <v>461</v>
      </c>
      <c r="J108" s="439" t="s">
        <v>461</v>
      </c>
      <c r="K108" s="453" t="s">
        <v>461</v>
      </c>
    </row>
    <row r="109" spans="2:16">
      <c r="B109" s="475"/>
      <c r="C109" s="420">
        <v>8</v>
      </c>
      <c r="D109" s="452">
        <v>42.7</v>
      </c>
      <c r="E109" s="439" t="s">
        <v>461</v>
      </c>
      <c r="F109" s="439" t="s">
        <v>461</v>
      </c>
      <c r="G109" s="456" t="s">
        <v>461</v>
      </c>
      <c r="H109" s="452">
        <v>45.2</v>
      </c>
      <c r="I109" s="439" t="s">
        <v>461</v>
      </c>
      <c r="J109" s="439" t="s">
        <v>461</v>
      </c>
      <c r="K109" s="453" t="s">
        <v>461</v>
      </c>
    </row>
    <row r="110" spans="2:16">
      <c r="B110" s="475"/>
      <c r="C110" s="420">
        <v>9</v>
      </c>
      <c r="D110" s="452">
        <v>44.3</v>
      </c>
      <c r="E110" s="439" t="s">
        <v>461</v>
      </c>
      <c r="F110" s="439" t="s">
        <v>461</v>
      </c>
      <c r="G110" s="456" t="s">
        <v>461</v>
      </c>
      <c r="H110" s="452">
        <v>46.4</v>
      </c>
      <c r="I110" s="439" t="s">
        <v>461</v>
      </c>
      <c r="J110" s="439" t="s">
        <v>461</v>
      </c>
      <c r="K110" s="453" t="s">
        <v>461</v>
      </c>
    </row>
    <row r="111" spans="2:16">
      <c r="B111" s="475"/>
      <c r="C111" s="420">
        <v>10</v>
      </c>
      <c r="D111" s="452">
        <v>45.7</v>
      </c>
      <c r="E111" s="439" t="s">
        <v>461</v>
      </c>
      <c r="F111" s="439" t="s">
        <v>461</v>
      </c>
      <c r="G111" s="456" t="s">
        <v>461</v>
      </c>
      <c r="H111" s="452">
        <v>46.3</v>
      </c>
      <c r="I111" s="439" t="s">
        <v>461</v>
      </c>
      <c r="J111" s="439" t="s">
        <v>461</v>
      </c>
      <c r="K111" s="453" t="s">
        <v>461</v>
      </c>
    </row>
    <row r="112" spans="2:16">
      <c r="B112" s="475"/>
      <c r="C112" s="420">
        <v>11</v>
      </c>
      <c r="D112" s="452">
        <v>45.3</v>
      </c>
      <c r="E112" s="439" t="s">
        <v>461</v>
      </c>
      <c r="F112" s="439" t="s">
        <v>461</v>
      </c>
      <c r="G112" s="456" t="s">
        <v>461</v>
      </c>
      <c r="H112" s="452">
        <v>46.6</v>
      </c>
      <c r="I112" s="439" t="s">
        <v>461</v>
      </c>
      <c r="J112" s="439" t="s">
        <v>461</v>
      </c>
      <c r="K112" s="453" t="s">
        <v>461</v>
      </c>
    </row>
    <row r="113" spans="2:16">
      <c r="B113" s="475"/>
      <c r="C113" s="420">
        <v>12</v>
      </c>
      <c r="D113" s="452">
        <v>48</v>
      </c>
      <c r="E113" s="439" t="s">
        <v>461</v>
      </c>
      <c r="F113" s="439" t="s">
        <v>461</v>
      </c>
      <c r="G113" s="456" t="s">
        <v>461</v>
      </c>
      <c r="H113" s="452">
        <v>47.6</v>
      </c>
      <c r="I113" s="439" t="s">
        <v>461</v>
      </c>
      <c r="J113" s="439" t="s">
        <v>461</v>
      </c>
      <c r="K113" s="453" t="s">
        <v>461</v>
      </c>
      <c r="L113" s="414"/>
      <c r="P113" s="414"/>
    </row>
    <row r="114" spans="2:16">
      <c r="B114" s="477" t="s">
        <v>479</v>
      </c>
      <c r="C114" s="449">
        <v>1</v>
      </c>
      <c r="D114" s="454">
        <v>48.9</v>
      </c>
      <c r="E114" s="441" t="s">
        <v>461</v>
      </c>
      <c r="F114" s="441" t="s">
        <v>461</v>
      </c>
      <c r="G114" s="457" t="s">
        <v>461</v>
      </c>
      <c r="H114" s="454">
        <v>49.2</v>
      </c>
      <c r="I114" s="441" t="s">
        <v>461</v>
      </c>
      <c r="J114" s="441" t="s">
        <v>461</v>
      </c>
      <c r="K114" s="455" t="s">
        <v>461</v>
      </c>
    </row>
    <row r="115" spans="2:16">
      <c r="B115" s="476" t="s">
        <v>480</v>
      </c>
      <c r="C115" s="420">
        <v>2</v>
      </c>
      <c r="D115" s="452">
        <v>51.1</v>
      </c>
      <c r="E115" s="439" t="s">
        <v>461</v>
      </c>
      <c r="F115" s="439" t="s">
        <v>461</v>
      </c>
      <c r="G115" s="456" t="s">
        <v>461</v>
      </c>
      <c r="H115" s="452">
        <v>48.9</v>
      </c>
      <c r="I115" s="439" t="s">
        <v>461</v>
      </c>
      <c r="J115" s="439" t="s">
        <v>461</v>
      </c>
      <c r="K115" s="453" t="s">
        <v>461</v>
      </c>
    </row>
    <row r="116" spans="2:16">
      <c r="B116" s="475"/>
      <c r="C116" s="420">
        <v>3</v>
      </c>
      <c r="D116" s="452">
        <v>55.4</v>
      </c>
      <c r="E116" s="439" t="s">
        <v>461</v>
      </c>
      <c r="F116" s="439" t="s">
        <v>461</v>
      </c>
      <c r="G116" s="456" t="s">
        <v>461</v>
      </c>
      <c r="H116" s="452">
        <v>49.4</v>
      </c>
      <c r="I116" s="439" t="s">
        <v>461</v>
      </c>
      <c r="J116" s="439" t="s">
        <v>461</v>
      </c>
      <c r="K116" s="453" t="s">
        <v>461</v>
      </c>
    </row>
    <row r="117" spans="2:16">
      <c r="B117" s="475"/>
      <c r="C117" s="420">
        <v>4</v>
      </c>
      <c r="D117" s="452">
        <v>52</v>
      </c>
      <c r="E117" s="439" t="s">
        <v>461</v>
      </c>
      <c r="F117" s="439" t="s">
        <v>461</v>
      </c>
      <c r="G117" s="456" t="s">
        <v>461</v>
      </c>
      <c r="H117" s="452">
        <v>50.5</v>
      </c>
      <c r="I117" s="439" t="s">
        <v>461</v>
      </c>
      <c r="J117" s="439" t="s">
        <v>461</v>
      </c>
      <c r="K117" s="453" t="s">
        <v>461</v>
      </c>
    </row>
    <row r="118" spans="2:16">
      <c r="B118" s="475"/>
      <c r="C118" s="420">
        <v>5</v>
      </c>
      <c r="D118" s="452">
        <v>48.6</v>
      </c>
      <c r="E118" s="439" t="s">
        <v>461</v>
      </c>
      <c r="F118" s="439" t="s">
        <v>461</v>
      </c>
      <c r="G118" s="456" t="s">
        <v>461</v>
      </c>
      <c r="H118" s="452">
        <v>51.8</v>
      </c>
      <c r="I118" s="439" t="s">
        <v>461</v>
      </c>
      <c r="J118" s="439" t="s">
        <v>461</v>
      </c>
      <c r="K118" s="453" t="s">
        <v>461</v>
      </c>
    </row>
    <row r="119" spans="2:16">
      <c r="B119" s="475"/>
      <c r="C119" s="420">
        <v>6</v>
      </c>
      <c r="D119" s="452">
        <v>49.7</v>
      </c>
      <c r="E119" s="439" t="s">
        <v>461</v>
      </c>
      <c r="F119" s="439" t="s">
        <v>461</v>
      </c>
      <c r="G119" s="456" t="s">
        <v>461</v>
      </c>
      <c r="H119" s="452">
        <v>51.1</v>
      </c>
      <c r="I119" s="439" t="s">
        <v>461</v>
      </c>
      <c r="J119" s="439" t="s">
        <v>461</v>
      </c>
      <c r="K119" s="453" t="s">
        <v>461</v>
      </c>
    </row>
    <row r="120" spans="2:16">
      <c r="B120" s="475"/>
      <c r="C120" s="420">
        <v>7</v>
      </c>
      <c r="D120" s="452">
        <v>51.6</v>
      </c>
      <c r="E120" s="439" t="s">
        <v>461</v>
      </c>
      <c r="F120" s="439" t="s">
        <v>461</v>
      </c>
      <c r="G120" s="456" t="s">
        <v>461</v>
      </c>
      <c r="H120" s="452">
        <v>52.5</v>
      </c>
      <c r="I120" s="439" t="s">
        <v>461</v>
      </c>
      <c r="J120" s="439" t="s">
        <v>461</v>
      </c>
      <c r="K120" s="453" t="s">
        <v>461</v>
      </c>
    </row>
    <row r="121" spans="2:16">
      <c r="B121" s="475"/>
      <c r="C121" s="420">
        <v>8</v>
      </c>
      <c r="D121" s="452">
        <v>47.2</v>
      </c>
      <c r="E121" s="439" t="s">
        <v>461</v>
      </c>
      <c r="F121" s="439" t="s">
        <v>461</v>
      </c>
      <c r="G121" s="456" t="s">
        <v>461</v>
      </c>
      <c r="H121" s="452">
        <v>50.2</v>
      </c>
      <c r="I121" s="439" t="s">
        <v>461</v>
      </c>
      <c r="J121" s="439" t="s">
        <v>461</v>
      </c>
      <c r="K121" s="453" t="s">
        <v>461</v>
      </c>
    </row>
    <row r="122" spans="2:16">
      <c r="B122" s="475"/>
      <c r="C122" s="420">
        <v>9</v>
      </c>
      <c r="D122" s="452">
        <v>48.5</v>
      </c>
      <c r="E122" s="439" t="s">
        <v>461</v>
      </c>
      <c r="F122" s="439" t="s">
        <v>461</v>
      </c>
      <c r="G122" s="456" t="s">
        <v>461</v>
      </c>
      <c r="H122" s="452">
        <v>51</v>
      </c>
      <c r="I122" s="439" t="s">
        <v>461</v>
      </c>
      <c r="J122" s="439" t="s">
        <v>461</v>
      </c>
      <c r="K122" s="453" t="s">
        <v>461</v>
      </c>
    </row>
    <row r="123" spans="2:16">
      <c r="B123" s="475"/>
      <c r="C123" s="420">
        <v>10</v>
      </c>
      <c r="D123" s="452">
        <v>51</v>
      </c>
      <c r="E123" s="439" t="s">
        <v>461</v>
      </c>
      <c r="F123" s="439" t="s">
        <v>461</v>
      </c>
      <c r="G123" s="456" t="s">
        <v>461</v>
      </c>
      <c r="H123" s="452">
        <v>52</v>
      </c>
      <c r="I123" s="439" t="s">
        <v>461</v>
      </c>
      <c r="J123" s="439" t="s">
        <v>461</v>
      </c>
      <c r="K123" s="453" t="s">
        <v>461</v>
      </c>
    </row>
    <row r="124" spans="2:16">
      <c r="B124" s="475"/>
      <c r="C124" s="420">
        <v>11</v>
      </c>
      <c r="D124" s="452">
        <v>50</v>
      </c>
      <c r="E124" s="439" t="s">
        <v>461</v>
      </c>
      <c r="F124" s="439" t="s">
        <v>461</v>
      </c>
      <c r="G124" s="456" t="s">
        <v>461</v>
      </c>
      <c r="H124" s="452">
        <v>51.3</v>
      </c>
      <c r="I124" s="439" t="s">
        <v>461</v>
      </c>
      <c r="J124" s="439" t="s">
        <v>461</v>
      </c>
      <c r="K124" s="453" t="s">
        <v>461</v>
      </c>
    </row>
    <row r="125" spans="2:16">
      <c r="B125" s="478"/>
      <c r="C125" s="445">
        <v>12</v>
      </c>
      <c r="D125" s="458">
        <v>56.5</v>
      </c>
      <c r="E125" s="442" t="s">
        <v>461</v>
      </c>
      <c r="F125" s="442" t="s">
        <v>461</v>
      </c>
      <c r="G125" s="459" t="s">
        <v>461</v>
      </c>
      <c r="H125" s="458">
        <v>53.6</v>
      </c>
      <c r="I125" s="442" t="s">
        <v>461</v>
      </c>
      <c r="J125" s="442" t="s">
        <v>461</v>
      </c>
      <c r="K125" s="474" t="s">
        <v>461</v>
      </c>
      <c r="L125" s="414"/>
      <c r="P125" s="414"/>
    </row>
    <row r="126" spans="2:16">
      <c r="B126" s="479" t="s">
        <v>481</v>
      </c>
      <c r="C126" s="420">
        <v>1</v>
      </c>
      <c r="D126" s="452">
        <v>52.3</v>
      </c>
      <c r="E126" s="439" t="s">
        <v>461</v>
      </c>
      <c r="F126" s="439" t="s">
        <v>461</v>
      </c>
      <c r="G126" s="453" t="s">
        <v>461</v>
      </c>
      <c r="H126" s="452">
        <v>51</v>
      </c>
      <c r="I126" s="439" t="s">
        <v>461</v>
      </c>
      <c r="J126" s="439" t="s">
        <v>461</v>
      </c>
      <c r="K126" s="453" t="s">
        <v>461</v>
      </c>
    </row>
    <row r="127" spans="2:16">
      <c r="B127" s="476" t="s">
        <v>482</v>
      </c>
      <c r="C127" s="420">
        <v>2</v>
      </c>
      <c r="D127" s="452">
        <v>55.8</v>
      </c>
      <c r="E127" s="439" t="s">
        <v>461</v>
      </c>
      <c r="F127" s="439" t="s">
        <v>461</v>
      </c>
      <c r="G127" s="453" t="s">
        <v>461</v>
      </c>
      <c r="H127" s="452">
        <v>52.7</v>
      </c>
      <c r="I127" s="439" t="s">
        <v>461</v>
      </c>
      <c r="J127" s="439" t="s">
        <v>461</v>
      </c>
      <c r="K127" s="453" t="s">
        <v>461</v>
      </c>
    </row>
    <row r="128" spans="2:16">
      <c r="B128" s="475"/>
      <c r="C128" s="420">
        <v>3</v>
      </c>
      <c r="D128" s="452">
        <v>60.6</v>
      </c>
      <c r="E128" s="439" t="s">
        <v>461</v>
      </c>
      <c r="F128" s="439" t="s">
        <v>461</v>
      </c>
      <c r="G128" s="453" t="s">
        <v>461</v>
      </c>
      <c r="H128" s="452">
        <v>54.1</v>
      </c>
      <c r="I128" s="439" t="s">
        <v>461</v>
      </c>
      <c r="J128" s="439" t="s">
        <v>461</v>
      </c>
      <c r="K128" s="453" t="s">
        <v>461</v>
      </c>
    </row>
    <row r="129" spans="2:16">
      <c r="B129" s="475"/>
      <c r="C129" s="420">
        <v>4</v>
      </c>
      <c r="D129" s="452">
        <v>54.7</v>
      </c>
      <c r="E129" s="439" t="s">
        <v>461</v>
      </c>
      <c r="F129" s="439" t="s">
        <v>461</v>
      </c>
      <c r="G129" s="453" t="s">
        <v>461</v>
      </c>
      <c r="H129" s="452">
        <v>52.6</v>
      </c>
      <c r="I129" s="439" t="s">
        <v>461</v>
      </c>
      <c r="J129" s="439" t="s">
        <v>461</v>
      </c>
      <c r="K129" s="453" t="s">
        <v>461</v>
      </c>
    </row>
    <row r="130" spans="2:16">
      <c r="B130" s="475"/>
      <c r="C130" s="420">
        <v>5</v>
      </c>
      <c r="D130" s="452">
        <v>49.7</v>
      </c>
      <c r="E130" s="439" t="s">
        <v>461</v>
      </c>
      <c r="F130" s="439" t="s">
        <v>461</v>
      </c>
      <c r="G130" s="453" t="s">
        <v>461</v>
      </c>
      <c r="H130" s="452">
        <v>54.1</v>
      </c>
      <c r="I130" s="439" t="s">
        <v>461</v>
      </c>
      <c r="J130" s="439" t="s">
        <v>461</v>
      </c>
      <c r="K130" s="453" t="s">
        <v>461</v>
      </c>
    </row>
    <row r="131" spans="2:16">
      <c r="B131" s="475"/>
      <c r="C131" s="420">
        <v>6</v>
      </c>
      <c r="D131" s="452">
        <v>51.6</v>
      </c>
      <c r="E131" s="439" t="s">
        <v>461</v>
      </c>
      <c r="F131" s="439" t="s">
        <v>461</v>
      </c>
      <c r="G131" s="453" t="s">
        <v>461</v>
      </c>
      <c r="H131" s="452">
        <v>53.1</v>
      </c>
      <c r="I131" s="439" t="s">
        <v>461</v>
      </c>
      <c r="J131" s="439" t="s">
        <v>461</v>
      </c>
      <c r="K131" s="453" t="s">
        <v>461</v>
      </c>
    </row>
    <row r="132" spans="2:16">
      <c r="B132" s="475"/>
      <c r="C132" s="420">
        <v>7</v>
      </c>
      <c r="D132" s="452">
        <v>51.1</v>
      </c>
      <c r="E132" s="439" t="s">
        <v>461</v>
      </c>
      <c r="F132" s="439" t="s">
        <v>461</v>
      </c>
      <c r="G132" s="453" t="s">
        <v>461</v>
      </c>
      <c r="H132" s="452">
        <v>52.8</v>
      </c>
      <c r="I132" s="439" t="s">
        <v>461</v>
      </c>
      <c r="J132" s="439" t="s">
        <v>461</v>
      </c>
      <c r="K132" s="453" t="s">
        <v>461</v>
      </c>
    </row>
    <row r="133" spans="2:16">
      <c r="B133" s="475"/>
      <c r="C133" s="420">
        <v>8</v>
      </c>
      <c r="D133" s="452">
        <v>50.2</v>
      </c>
      <c r="E133" s="439" t="s">
        <v>461</v>
      </c>
      <c r="F133" s="439" t="s">
        <v>461</v>
      </c>
      <c r="G133" s="453" t="s">
        <v>461</v>
      </c>
      <c r="H133" s="452">
        <v>54</v>
      </c>
      <c r="I133" s="439" t="s">
        <v>461</v>
      </c>
      <c r="J133" s="439" t="s">
        <v>461</v>
      </c>
      <c r="K133" s="453" t="s">
        <v>461</v>
      </c>
    </row>
    <row r="134" spans="2:16">
      <c r="B134" s="475"/>
      <c r="C134" s="420">
        <v>9</v>
      </c>
      <c r="D134" s="452">
        <v>51</v>
      </c>
      <c r="E134" s="439" t="s">
        <v>461</v>
      </c>
      <c r="F134" s="439" t="s">
        <v>461</v>
      </c>
      <c r="G134" s="453" t="s">
        <v>461</v>
      </c>
      <c r="H134" s="452">
        <v>52.6</v>
      </c>
      <c r="I134" s="439" t="s">
        <v>461</v>
      </c>
      <c r="J134" s="439" t="s">
        <v>461</v>
      </c>
      <c r="K134" s="453" t="s">
        <v>461</v>
      </c>
    </row>
    <row r="135" spans="2:16">
      <c r="B135" s="475"/>
      <c r="C135" s="420">
        <v>10</v>
      </c>
      <c r="D135" s="452">
        <v>53.6</v>
      </c>
      <c r="E135" s="439" t="s">
        <v>461</v>
      </c>
      <c r="F135" s="439" t="s">
        <v>461</v>
      </c>
      <c r="G135" s="453" t="s">
        <v>461</v>
      </c>
      <c r="H135" s="452">
        <v>54.1</v>
      </c>
      <c r="I135" s="439" t="s">
        <v>461</v>
      </c>
      <c r="J135" s="439" t="s">
        <v>461</v>
      </c>
      <c r="K135" s="453" t="s">
        <v>461</v>
      </c>
    </row>
    <row r="136" spans="2:16">
      <c r="B136" s="475"/>
      <c r="C136" s="420">
        <v>11</v>
      </c>
      <c r="D136" s="452">
        <v>53</v>
      </c>
      <c r="E136" s="439" t="s">
        <v>461</v>
      </c>
      <c r="F136" s="439" t="s">
        <v>461</v>
      </c>
      <c r="G136" s="453" t="s">
        <v>461</v>
      </c>
      <c r="H136" s="452">
        <v>56.1</v>
      </c>
      <c r="I136" s="439" t="s">
        <v>461</v>
      </c>
      <c r="J136" s="439" t="s">
        <v>461</v>
      </c>
      <c r="K136" s="453" t="s">
        <v>461</v>
      </c>
    </row>
    <row r="137" spans="2:16">
      <c r="B137" s="475"/>
      <c r="C137" s="420">
        <v>12</v>
      </c>
      <c r="D137" s="452">
        <v>60.1</v>
      </c>
      <c r="E137" s="439" t="s">
        <v>461</v>
      </c>
      <c r="F137" s="439" t="s">
        <v>461</v>
      </c>
      <c r="G137" s="453" t="s">
        <v>461</v>
      </c>
      <c r="H137" s="452">
        <v>56.7</v>
      </c>
      <c r="I137" s="439" t="s">
        <v>461</v>
      </c>
      <c r="J137" s="439" t="s">
        <v>461</v>
      </c>
      <c r="K137" s="453" t="s">
        <v>461</v>
      </c>
      <c r="L137" s="414"/>
      <c r="P137" s="414"/>
    </row>
    <row r="138" spans="2:16">
      <c r="B138" s="477" t="s">
        <v>483</v>
      </c>
      <c r="C138" s="449">
        <v>1</v>
      </c>
      <c r="D138" s="454">
        <v>57.4</v>
      </c>
      <c r="E138" s="441" t="s">
        <v>461</v>
      </c>
      <c r="F138" s="441" t="s">
        <v>461</v>
      </c>
      <c r="G138" s="455" t="s">
        <v>461</v>
      </c>
      <c r="H138" s="454">
        <v>56.2</v>
      </c>
      <c r="I138" s="441" t="s">
        <v>461</v>
      </c>
      <c r="J138" s="441" t="s">
        <v>461</v>
      </c>
      <c r="K138" s="455" t="s">
        <v>461</v>
      </c>
    </row>
    <row r="139" spans="2:16">
      <c r="B139" s="476" t="s">
        <v>484</v>
      </c>
      <c r="C139" s="420">
        <v>2</v>
      </c>
      <c r="D139" s="452">
        <v>60.8</v>
      </c>
      <c r="E139" s="439" t="s">
        <v>461</v>
      </c>
      <c r="F139" s="439" t="s">
        <v>461</v>
      </c>
      <c r="G139" s="453" t="s">
        <v>461</v>
      </c>
      <c r="H139" s="452">
        <v>57.6</v>
      </c>
      <c r="I139" s="439" t="s">
        <v>461</v>
      </c>
      <c r="J139" s="439" t="s">
        <v>461</v>
      </c>
      <c r="K139" s="453" t="s">
        <v>461</v>
      </c>
    </row>
    <row r="140" spans="2:16">
      <c r="B140" s="475"/>
      <c r="C140" s="420">
        <v>3</v>
      </c>
      <c r="D140" s="452">
        <v>66.400000000000006</v>
      </c>
      <c r="E140" s="439" t="s">
        <v>461</v>
      </c>
      <c r="F140" s="439" t="s">
        <v>461</v>
      </c>
      <c r="G140" s="453" t="s">
        <v>461</v>
      </c>
      <c r="H140" s="452">
        <v>59</v>
      </c>
      <c r="I140" s="439" t="s">
        <v>461</v>
      </c>
      <c r="J140" s="439" t="s">
        <v>461</v>
      </c>
      <c r="K140" s="453" t="s">
        <v>461</v>
      </c>
    </row>
    <row r="141" spans="2:16">
      <c r="B141" s="475"/>
      <c r="C141" s="420">
        <v>4</v>
      </c>
      <c r="D141" s="452">
        <v>60.2</v>
      </c>
      <c r="E141" s="439" t="s">
        <v>461</v>
      </c>
      <c r="F141" s="439" t="s">
        <v>461</v>
      </c>
      <c r="G141" s="453" t="s">
        <v>461</v>
      </c>
      <c r="H141" s="452">
        <v>57.6</v>
      </c>
      <c r="I141" s="439" t="s">
        <v>461</v>
      </c>
      <c r="J141" s="439" t="s">
        <v>461</v>
      </c>
      <c r="K141" s="453" t="s">
        <v>461</v>
      </c>
    </row>
    <row r="142" spans="2:16">
      <c r="B142" s="475"/>
      <c r="C142" s="420">
        <v>5</v>
      </c>
      <c r="D142" s="452">
        <v>54.3</v>
      </c>
      <c r="E142" s="439" t="s">
        <v>461</v>
      </c>
      <c r="F142" s="439" t="s">
        <v>461</v>
      </c>
      <c r="G142" s="453" t="s">
        <v>461</v>
      </c>
      <c r="H142" s="452">
        <v>59.2</v>
      </c>
      <c r="I142" s="439" t="s">
        <v>461</v>
      </c>
      <c r="J142" s="439" t="s">
        <v>461</v>
      </c>
      <c r="K142" s="453" t="s">
        <v>461</v>
      </c>
    </row>
    <row r="143" spans="2:16">
      <c r="B143" s="475"/>
      <c r="C143" s="420">
        <v>6</v>
      </c>
      <c r="D143" s="452">
        <v>58.2</v>
      </c>
      <c r="E143" s="439" t="s">
        <v>461</v>
      </c>
      <c r="F143" s="439" t="s">
        <v>461</v>
      </c>
      <c r="G143" s="453" t="s">
        <v>461</v>
      </c>
      <c r="H143" s="452">
        <v>60</v>
      </c>
      <c r="I143" s="439" t="s">
        <v>461</v>
      </c>
      <c r="J143" s="439" t="s">
        <v>461</v>
      </c>
      <c r="K143" s="453" t="s">
        <v>461</v>
      </c>
    </row>
    <row r="144" spans="2:16">
      <c r="B144" s="475"/>
      <c r="C144" s="420">
        <v>7</v>
      </c>
      <c r="D144" s="452">
        <v>59.2</v>
      </c>
      <c r="E144" s="439" t="s">
        <v>461</v>
      </c>
      <c r="F144" s="439" t="s">
        <v>461</v>
      </c>
      <c r="G144" s="453" t="s">
        <v>461</v>
      </c>
      <c r="H144" s="452">
        <v>61.3</v>
      </c>
      <c r="I144" s="439" t="s">
        <v>461</v>
      </c>
      <c r="J144" s="439" t="s">
        <v>461</v>
      </c>
      <c r="K144" s="453" t="s">
        <v>461</v>
      </c>
    </row>
    <row r="145" spans="2:16">
      <c r="B145" s="475"/>
      <c r="C145" s="420">
        <v>8</v>
      </c>
      <c r="D145" s="452">
        <v>56.4</v>
      </c>
      <c r="E145" s="439" t="s">
        <v>461</v>
      </c>
      <c r="F145" s="439" t="s">
        <v>461</v>
      </c>
      <c r="G145" s="453" t="s">
        <v>461</v>
      </c>
      <c r="H145" s="452">
        <v>60.7</v>
      </c>
      <c r="I145" s="439" t="s">
        <v>461</v>
      </c>
      <c r="J145" s="439" t="s">
        <v>461</v>
      </c>
      <c r="K145" s="453" t="s">
        <v>461</v>
      </c>
    </row>
    <row r="146" spans="2:16">
      <c r="B146" s="475"/>
      <c r="C146" s="420">
        <v>9</v>
      </c>
      <c r="D146" s="452">
        <v>60.7</v>
      </c>
      <c r="E146" s="439" t="s">
        <v>461</v>
      </c>
      <c r="F146" s="439" t="s">
        <v>461</v>
      </c>
      <c r="G146" s="453" t="s">
        <v>461</v>
      </c>
      <c r="H146" s="452">
        <v>62.6</v>
      </c>
      <c r="I146" s="439" t="s">
        <v>461</v>
      </c>
      <c r="J146" s="439" t="s">
        <v>461</v>
      </c>
      <c r="K146" s="453" t="s">
        <v>461</v>
      </c>
    </row>
    <row r="147" spans="2:16">
      <c r="B147" s="475"/>
      <c r="C147" s="420">
        <v>10</v>
      </c>
      <c r="D147" s="452">
        <v>63.6</v>
      </c>
      <c r="E147" s="439" t="s">
        <v>461</v>
      </c>
      <c r="F147" s="439" t="s">
        <v>461</v>
      </c>
      <c r="G147" s="453" t="s">
        <v>461</v>
      </c>
      <c r="H147" s="452">
        <v>64</v>
      </c>
      <c r="I147" s="439" t="s">
        <v>461</v>
      </c>
      <c r="J147" s="439" t="s">
        <v>461</v>
      </c>
      <c r="K147" s="453" t="s">
        <v>461</v>
      </c>
    </row>
    <row r="148" spans="2:16">
      <c r="B148" s="475"/>
      <c r="C148" s="420">
        <v>11</v>
      </c>
      <c r="D148" s="452">
        <v>58.8</v>
      </c>
      <c r="E148" s="439" t="s">
        <v>461</v>
      </c>
      <c r="F148" s="439" t="s">
        <v>461</v>
      </c>
      <c r="G148" s="453" t="s">
        <v>461</v>
      </c>
      <c r="H148" s="452">
        <v>62.2</v>
      </c>
      <c r="I148" s="439" t="s">
        <v>461</v>
      </c>
      <c r="J148" s="439" t="s">
        <v>461</v>
      </c>
      <c r="K148" s="453" t="s">
        <v>461</v>
      </c>
    </row>
    <row r="149" spans="2:16">
      <c r="B149" s="475"/>
      <c r="C149" s="420">
        <v>12</v>
      </c>
      <c r="D149" s="452">
        <v>67.7</v>
      </c>
      <c r="E149" s="439" t="s">
        <v>461</v>
      </c>
      <c r="F149" s="439" t="s">
        <v>461</v>
      </c>
      <c r="G149" s="453" t="s">
        <v>461</v>
      </c>
      <c r="H149" s="452">
        <v>63.9</v>
      </c>
      <c r="I149" s="439" t="s">
        <v>461</v>
      </c>
      <c r="J149" s="439" t="s">
        <v>461</v>
      </c>
      <c r="K149" s="453" t="s">
        <v>461</v>
      </c>
      <c r="L149" s="414"/>
      <c r="P149" s="414"/>
    </row>
    <row r="150" spans="2:16">
      <c r="B150" s="477" t="s">
        <v>485</v>
      </c>
      <c r="C150" s="449">
        <v>1</v>
      </c>
      <c r="D150" s="454">
        <v>66.400000000000006</v>
      </c>
      <c r="E150" s="441" t="s">
        <v>461</v>
      </c>
      <c r="F150" s="441" t="s">
        <v>461</v>
      </c>
      <c r="G150" s="455" t="s">
        <v>461</v>
      </c>
      <c r="H150" s="454">
        <v>65.2</v>
      </c>
      <c r="I150" s="441" t="s">
        <v>461</v>
      </c>
      <c r="J150" s="441" t="s">
        <v>461</v>
      </c>
      <c r="K150" s="455" t="s">
        <v>461</v>
      </c>
    </row>
    <row r="151" spans="2:16">
      <c r="B151" s="476" t="s">
        <v>486</v>
      </c>
      <c r="C151" s="420">
        <v>2</v>
      </c>
      <c r="D151" s="452">
        <v>68.2</v>
      </c>
      <c r="E151" s="439" t="s">
        <v>461</v>
      </c>
      <c r="F151" s="439" t="s">
        <v>461</v>
      </c>
      <c r="G151" s="453" t="s">
        <v>461</v>
      </c>
      <c r="H151" s="452">
        <v>65</v>
      </c>
      <c r="I151" s="439" t="s">
        <v>461</v>
      </c>
      <c r="J151" s="439" t="s">
        <v>461</v>
      </c>
      <c r="K151" s="453" t="s">
        <v>461</v>
      </c>
    </row>
    <row r="152" spans="2:16">
      <c r="B152" s="475"/>
      <c r="C152" s="420">
        <v>3</v>
      </c>
      <c r="D152" s="452">
        <v>73.7</v>
      </c>
      <c r="E152" s="439" t="s">
        <v>461</v>
      </c>
      <c r="F152" s="439" t="s">
        <v>461</v>
      </c>
      <c r="G152" s="453" t="s">
        <v>461</v>
      </c>
      <c r="H152" s="452">
        <v>64.599999999999994</v>
      </c>
      <c r="I152" s="439" t="s">
        <v>461</v>
      </c>
      <c r="J152" s="439" t="s">
        <v>461</v>
      </c>
      <c r="K152" s="453" t="s">
        <v>461</v>
      </c>
    </row>
    <row r="153" spans="2:16">
      <c r="B153" s="475"/>
      <c r="C153" s="420">
        <v>4</v>
      </c>
      <c r="D153" s="452">
        <v>71.599999999999994</v>
      </c>
      <c r="E153" s="439" t="s">
        <v>461</v>
      </c>
      <c r="F153" s="439" t="s">
        <v>461</v>
      </c>
      <c r="G153" s="453" t="s">
        <v>461</v>
      </c>
      <c r="H153" s="452">
        <v>68.7</v>
      </c>
      <c r="I153" s="439" t="s">
        <v>461</v>
      </c>
      <c r="J153" s="439" t="s">
        <v>461</v>
      </c>
      <c r="K153" s="453" t="s">
        <v>461</v>
      </c>
    </row>
    <row r="154" spans="2:16">
      <c r="B154" s="475"/>
      <c r="C154" s="420">
        <v>5</v>
      </c>
      <c r="D154" s="452">
        <v>60.9</v>
      </c>
      <c r="E154" s="439" t="s">
        <v>461</v>
      </c>
      <c r="F154" s="439" t="s">
        <v>461</v>
      </c>
      <c r="G154" s="453" t="s">
        <v>461</v>
      </c>
      <c r="H154" s="452">
        <v>66.5</v>
      </c>
      <c r="I154" s="439" t="s">
        <v>461</v>
      </c>
      <c r="J154" s="439" t="s">
        <v>461</v>
      </c>
      <c r="K154" s="453" t="s">
        <v>461</v>
      </c>
    </row>
    <row r="155" spans="2:16">
      <c r="B155" s="475"/>
      <c r="C155" s="420">
        <v>6</v>
      </c>
      <c r="D155" s="452">
        <v>65.5</v>
      </c>
      <c r="E155" s="439" t="s">
        <v>461</v>
      </c>
      <c r="F155" s="439" t="s">
        <v>461</v>
      </c>
      <c r="G155" s="453" t="s">
        <v>461</v>
      </c>
      <c r="H155" s="452">
        <v>67.8</v>
      </c>
      <c r="I155" s="439" t="s">
        <v>461</v>
      </c>
      <c r="J155" s="439" t="s">
        <v>461</v>
      </c>
      <c r="K155" s="453" t="s">
        <v>461</v>
      </c>
    </row>
    <row r="156" spans="2:16">
      <c r="B156" s="475"/>
      <c r="C156" s="420">
        <v>7</v>
      </c>
      <c r="D156" s="452">
        <v>64.5</v>
      </c>
      <c r="E156" s="439" t="s">
        <v>461</v>
      </c>
      <c r="F156" s="439" t="s">
        <v>461</v>
      </c>
      <c r="G156" s="453" t="s">
        <v>461</v>
      </c>
      <c r="H156" s="452">
        <v>66.8</v>
      </c>
      <c r="I156" s="439" t="s">
        <v>461</v>
      </c>
      <c r="J156" s="439" t="s">
        <v>461</v>
      </c>
      <c r="K156" s="453" t="s">
        <v>461</v>
      </c>
    </row>
    <row r="157" spans="2:16">
      <c r="B157" s="475"/>
      <c r="C157" s="420">
        <v>8</v>
      </c>
      <c r="D157" s="452">
        <v>62.4</v>
      </c>
      <c r="E157" s="439" t="s">
        <v>461</v>
      </c>
      <c r="F157" s="439" t="s">
        <v>461</v>
      </c>
      <c r="G157" s="453" t="s">
        <v>461</v>
      </c>
      <c r="H157" s="452">
        <v>67</v>
      </c>
      <c r="I157" s="439" t="s">
        <v>461</v>
      </c>
      <c r="J157" s="439" t="s">
        <v>461</v>
      </c>
      <c r="K157" s="453" t="s">
        <v>461</v>
      </c>
    </row>
    <row r="158" spans="2:16">
      <c r="B158" s="475"/>
      <c r="C158" s="420">
        <v>9</v>
      </c>
      <c r="D158" s="452">
        <v>66</v>
      </c>
      <c r="E158" s="439" t="s">
        <v>461</v>
      </c>
      <c r="F158" s="439" t="s">
        <v>461</v>
      </c>
      <c r="G158" s="453" t="s">
        <v>461</v>
      </c>
      <c r="H158" s="452">
        <v>68</v>
      </c>
      <c r="I158" s="439" t="s">
        <v>461</v>
      </c>
      <c r="J158" s="439" t="s">
        <v>461</v>
      </c>
      <c r="K158" s="453" t="s">
        <v>461</v>
      </c>
    </row>
    <row r="159" spans="2:16">
      <c r="B159" s="475"/>
      <c r="C159" s="420">
        <v>10</v>
      </c>
      <c r="D159" s="452">
        <v>66.8</v>
      </c>
      <c r="E159" s="439" t="s">
        <v>461</v>
      </c>
      <c r="F159" s="439" t="s">
        <v>461</v>
      </c>
      <c r="G159" s="453" t="s">
        <v>461</v>
      </c>
      <c r="H159" s="452">
        <v>67.400000000000006</v>
      </c>
      <c r="I159" s="439" t="s">
        <v>461</v>
      </c>
      <c r="J159" s="439" t="s">
        <v>461</v>
      </c>
      <c r="K159" s="453" t="s">
        <v>461</v>
      </c>
    </row>
    <row r="160" spans="2:16">
      <c r="B160" s="475"/>
      <c r="C160" s="420">
        <v>11</v>
      </c>
      <c r="D160" s="452">
        <v>63.4</v>
      </c>
      <c r="E160" s="439" t="s">
        <v>461</v>
      </c>
      <c r="F160" s="439" t="s">
        <v>461</v>
      </c>
      <c r="G160" s="453" t="s">
        <v>461</v>
      </c>
      <c r="H160" s="452">
        <v>67.099999999999994</v>
      </c>
      <c r="I160" s="439" t="s">
        <v>461</v>
      </c>
      <c r="J160" s="439" t="s">
        <v>461</v>
      </c>
      <c r="K160" s="453" t="s">
        <v>461</v>
      </c>
    </row>
    <row r="161" spans="2:16">
      <c r="B161" s="475"/>
      <c r="C161" s="420">
        <v>12</v>
      </c>
      <c r="D161" s="452">
        <v>71.099999999999994</v>
      </c>
      <c r="E161" s="439" t="s">
        <v>461</v>
      </c>
      <c r="F161" s="439" t="s">
        <v>461</v>
      </c>
      <c r="G161" s="456" t="s">
        <v>461</v>
      </c>
      <c r="H161" s="452">
        <v>67</v>
      </c>
      <c r="I161" s="439" t="s">
        <v>461</v>
      </c>
      <c r="J161" s="439" t="s">
        <v>461</v>
      </c>
      <c r="K161" s="453" t="s">
        <v>461</v>
      </c>
      <c r="L161" s="414"/>
      <c r="P161" s="414"/>
    </row>
    <row r="162" spans="2:16">
      <c r="B162" s="477" t="s">
        <v>487</v>
      </c>
      <c r="C162" s="449">
        <v>1</v>
      </c>
      <c r="D162" s="454">
        <v>65.3</v>
      </c>
      <c r="E162" s="441" t="s">
        <v>461</v>
      </c>
      <c r="F162" s="441" t="s">
        <v>461</v>
      </c>
      <c r="G162" s="457" t="s">
        <v>461</v>
      </c>
      <c r="H162" s="454">
        <v>64.3</v>
      </c>
      <c r="I162" s="441" t="s">
        <v>461</v>
      </c>
      <c r="J162" s="441" t="s">
        <v>461</v>
      </c>
      <c r="K162" s="455" t="s">
        <v>461</v>
      </c>
    </row>
    <row r="163" spans="2:16">
      <c r="B163" s="476" t="s">
        <v>488</v>
      </c>
      <c r="C163" s="420">
        <v>2</v>
      </c>
      <c r="D163" s="452">
        <v>69.2</v>
      </c>
      <c r="E163" s="439" t="s">
        <v>461</v>
      </c>
      <c r="F163" s="439" t="s">
        <v>461</v>
      </c>
      <c r="G163" s="456" t="s">
        <v>461</v>
      </c>
      <c r="H163" s="452">
        <v>66.400000000000006</v>
      </c>
      <c r="I163" s="439" t="s">
        <v>461</v>
      </c>
      <c r="J163" s="439" t="s">
        <v>461</v>
      </c>
      <c r="K163" s="453" t="s">
        <v>461</v>
      </c>
    </row>
    <row r="164" spans="2:16">
      <c r="B164" s="475"/>
      <c r="C164" s="420">
        <v>3</v>
      </c>
      <c r="D164" s="452">
        <v>79.3</v>
      </c>
      <c r="E164" s="439" t="s">
        <v>461</v>
      </c>
      <c r="F164" s="439" t="s">
        <v>461</v>
      </c>
      <c r="G164" s="456" t="s">
        <v>461</v>
      </c>
      <c r="H164" s="452">
        <v>68.7</v>
      </c>
      <c r="I164" s="439" t="s">
        <v>461</v>
      </c>
      <c r="J164" s="439" t="s">
        <v>461</v>
      </c>
      <c r="K164" s="453" t="s">
        <v>461</v>
      </c>
    </row>
    <row r="165" spans="2:16">
      <c r="B165" s="475"/>
      <c r="C165" s="420">
        <v>4</v>
      </c>
      <c r="D165" s="452">
        <v>69.900000000000006</v>
      </c>
      <c r="E165" s="439" t="s">
        <v>461</v>
      </c>
      <c r="F165" s="439" t="s">
        <v>461</v>
      </c>
      <c r="G165" s="456" t="s">
        <v>461</v>
      </c>
      <c r="H165" s="452">
        <v>67.099999999999994</v>
      </c>
      <c r="I165" s="439" t="s">
        <v>461</v>
      </c>
      <c r="J165" s="439" t="s">
        <v>461</v>
      </c>
      <c r="K165" s="453" t="s">
        <v>461</v>
      </c>
    </row>
    <row r="166" spans="2:16">
      <c r="B166" s="475"/>
      <c r="C166" s="420">
        <v>5</v>
      </c>
      <c r="D166" s="452">
        <v>60.7</v>
      </c>
      <c r="E166" s="439" t="s">
        <v>461</v>
      </c>
      <c r="F166" s="439" t="s">
        <v>461</v>
      </c>
      <c r="G166" s="456" t="s">
        <v>461</v>
      </c>
      <c r="H166" s="452">
        <v>66.400000000000006</v>
      </c>
      <c r="I166" s="439" t="s">
        <v>461</v>
      </c>
      <c r="J166" s="439" t="s">
        <v>461</v>
      </c>
      <c r="K166" s="453" t="s">
        <v>461</v>
      </c>
    </row>
    <row r="167" spans="2:16">
      <c r="B167" s="475"/>
      <c r="C167" s="420">
        <v>6</v>
      </c>
      <c r="D167" s="452">
        <v>62.8</v>
      </c>
      <c r="E167" s="439" t="s">
        <v>461</v>
      </c>
      <c r="F167" s="439" t="s">
        <v>461</v>
      </c>
      <c r="G167" s="456" t="s">
        <v>461</v>
      </c>
      <c r="H167" s="452">
        <v>65.2</v>
      </c>
      <c r="I167" s="439" t="s">
        <v>461</v>
      </c>
      <c r="J167" s="439" t="s">
        <v>461</v>
      </c>
      <c r="K167" s="453" t="s">
        <v>461</v>
      </c>
    </row>
    <row r="168" spans="2:16">
      <c r="B168" s="475"/>
      <c r="C168" s="420">
        <v>7</v>
      </c>
      <c r="D168" s="452">
        <v>64</v>
      </c>
      <c r="E168" s="439" t="s">
        <v>461</v>
      </c>
      <c r="F168" s="439" t="s">
        <v>461</v>
      </c>
      <c r="G168" s="456" t="s">
        <v>461</v>
      </c>
      <c r="H168" s="452">
        <v>66.2</v>
      </c>
      <c r="I168" s="439" t="s">
        <v>461</v>
      </c>
      <c r="J168" s="439" t="s">
        <v>461</v>
      </c>
      <c r="K168" s="453" t="s">
        <v>461</v>
      </c>
    </row>
    <row r="169" spans="2:16">
      <c r="B169" s="475"/>
      <c r="C169" s="420">
        <v>8</v>
      </c>
      <c r="D169" s="452">
        <v>62.9</v>
      </c>
      <c r="E169" s="439" t="s">
        <v>461</v>
      </c>
      <c r="F169" s="439" t="s">
        <v>461</v>
      </c>
      <c r="G169" s="456" t="s">
        <v>461</v>
      </c>
      <c r="H169" s="452">
        <v>67.400000000000006</v>
      </c>
      <c r="I169" s="439" t="s">
        <v>461</v>
      </c>
      <c r="J169" s="439" t="s">
        <v>461</v>
      </c>
      <c r="K169" s="453" t="s">
        <v>461</v>
      </c>
    </row>
    <row r="170" spans="2:16">
      <c r="B170" s="475"/>
      <c r="C170" s="420">
        <v>9</v>
      </c>
      <c r="D170" s="452">
        <v>63.7</v>
      </c>
      <c r="E170" s="439" t="s">
        <v>461</v>
      </c>
      <c r="F170" s="439" t="s">
        <v>461</v>
      </c>
      <c r="G170" s="456" t="s">
        <v>461</v>
      </c>
      <c r="H170" s="452">
        <v>65.5</v>
      </c>
      <c r="I170" s="439" t="s">
        <v>461</v>
      </c>
      <c r="J170" s="439" t="s">
        <v>461</v>
      </c>
      <c r="K170" s="453" t="s">
        <v>461</v>
      </c>
    </row>
    <row r="171" spans="2:16">
      <c r="B171" s="475"/>
      <c r="C171" s="420">
        <v>10</v>
      </c>
      <c r="D171" s="452">
        <v>66.099999999999994</v>
      </c>
      <c r="E171" s="439" t="s">
        <v>461</v>
      </c>
      <c r="F171" s="439" t="s">
        <v>461</v>
      </c>
      <c r="G171" s="456" t="s">
        <v>461</v>
      </c>
      <c r="H171" s="452">
        <v>66.8</v>
      </c>
      <c r="I171" s="439" t="s">
        <v>461</v>
      </c>
      <c r="J171" s="439" t="s">
        <v>461</v>
      </c>
      <c r="K171" s="453" t="s">
        <v>461</v>
      </c>
    </row>
    <row r="172" spans="2:16">
      <c r="B172" s="475"/>
      <c r="C172" s="420">
        <v>11</v>
      </c>
      <c r="D172" s="452">
        <v>63.6</v>
      </c>
      <c r="E172" s="439" t="s">
        <v>461</v>
      </c>
      <c r="F172" s="439" t="s">
        <v>461</v>
      </c>
      <c r="G172" s="456" t="s">
        <v>461</v>
      </c>
      <c r="H172" s="452">
        <v>67.2</v>
      </c>
      <c r="I172" s="439" t="s">
        <v>461</v>
      </c>
      <c r="J172" s="439" t="s">
        <v>461</v>
      </c>
      <c r="K172" s="453" t="s">
        <v>461</v>
      </c>
    </row>
    <row r="173" spans="2:16">
      <c r="B173" s="475"/>
      <c r="C173" s="420">
        <v>12</v>
      </c>
      <c r="D173" s="452">
        <v>71.099999999999994</v>
      </c>
      <c r="E173" s="439" t="s">
        <v>461</v>
      </c>
      <c r="F173" s="439" t="s">
        <v>461</v>
      </c>
      <c r="G173" s="456" t="s">
        <v>461</v>
      </c>
      <c r="H173" s="452">
        <v>67</v>
      </c>
      <c r="I173" s="439" t="s">
        <v>461</v>
      </c>
      <c r="J173" s="439" t="s">
        <v>461</v>
      </c>
      <c r="K173" s="453" t="s">
        <v>461</v>
      </c>
      <c r="L173" s="414"/>
      <c r="P173" s="414"/>
    </row>
    <row r="174" spans="2:16">
      <c r="B174" s="477" t="s">
        <v>489</v>
      </c>
      <c r="C174" s="449">
        <v>1</v>
      </c>
      <c r="D174" s="454">
        <v>68.599999999999994</v>
      </c>
      <c r="E174" s="441" t="s">
        <v>461</v>
      </c>
      <c r="F174" s="441" t="s">
        <v>461</v>
      </c>
      <c r="G174" s="457" t="s">
        <v>461</v>
      </c>
      <c r="H174" s="454">
        <v>67.400000000000006</v>
      </c>
      <c r="I174" s="441" t="s">
        <v>461</v>
      </c>
      <c r="J174" s="441" t="s">
        <v>461</v>
      </c>
      <c r="K174" s="455" t="s">
        <v>461</v>
      </c>
    </row>
    <row r="175" spans="2:16">
      <c r="B175" s="476" t="s">
        <v>490</v>
      </c>
      <c r="C175" s="420">
        <v>2</v>
      </c>
      <c r="D175" s="452">
        <v>67.900000000000006</v>
      </c>
      <c r="E175" s="439" t="s">
        <v>461</v>
      </c>
      <c r="F175" s="439" t="s">
        <v>461</v>
      </c>
      <c r="G175" s="456" t="s">
        <v>461</v>
      </c>
      <c r="H175" s="452">
        <v>65.3</v>
      </c>
      <c r="I175" s="439" t="s">
        <v>461</v>
      </c>
      <c r="J175" s="439" t="s">
        <v>461</v>
      </c>
      <c r="K175" s="453" t="s">
        <v>461</v>
      </c>
    </row>
    <row r="176" spans="2:16">
      <c r="B176" s="475"/>
      <c r="C176" s="420">
        <v>3</v>
      </c>
      <c r="D176" s="452">
        <v>78.2</v>
      </c>
      <c r="E176" s="439" t="s">
        <v>461</v>
      </c>
      <c r="F176" s="439" t="s">
        <v>461</v>
      </c>
      <c r="G176" s="456" t="s">
        <v>461</v>
      </c>
      <c r="H176" s="452">
        <v>67.7</v>
      </c>
      <c r="I176" s="439" t="s">
        <v>461</v>
      </c>
      <c r="J176" s="439" t="s">
        <v>461</v>
      </c>
      <c r="K176" s="453" t="s">
        <v>461</v>
      </c>
    </row>
    <row r="177" spans="2:16">
      <c r="B177" s="475"/>
      <c r="C177" s="420">
        <v>4</v>
      </c>
      <c r="D177" s="452">
        <v>66.599999999999994</v>
      </c>
      <c r="E177" s="439" t="s">
        <v>461</v>
      </c>
      <c r="F177" s="439" t="s">
        <v>461</v>
      </c>
      <c r="G177" s="456" t="s">
        <v>461</v>
      </c>
      <c r="H177" s="452">
        <v>64</v>
      </c>
      <c r="I177" s="439" t="s">
        <v>461</v>
      </c>
      <c r="J177" s="439" t="s">
        <v>461</v>
      </c>
      <c r="K177" s="453" t="s">
        <v>461</v>
      </c>
    </row>
    <row r="178" spans="2:16">
      <c r="B178" s="475"/>
      <c r="C178" s="420">
        <v>5</v>
      </c>
      <c r="D178" s="452">
        <v>61.2</v>
      </c>
      <c r="E178" s="439" t="s">
        <v>461</v>
      </c>
      <c r="F178" s="439" t="s">
        <v>461</v>
      </c>
      <c r="G178" s="456" t="s">
        <v>461</v>
      </c>
      <c r="H178" s="452">
        <v>66.900000000000006</v>
      </c>
      <c r="I178" s="439" t="s">
        <v>461</v>
      </c>
      <c r="J178" s="439" t="s">
        <v>461</v>
      </c>
      <c r="K178" s="453" t="s">
        <v>461</v>
      </c>
    </row>
    <row r="179" spans="2:16">
      <c r="B179" s="475"/>
      <c r="C179" s="420">
        <v>6</v>
      </c>
      <c r="D179" s="452">
        <v>64.400000000000006</v>
      </c>
      <c r="E179" s="439" t="s">
        <v>461</v>
      </c>
      <c r="F179" s="439" t="s">
        <v>461</v>
      </c>
      <c r="G179" s="456" t="s">
        <v>461</v>
      </c>
      <c r="H179" s="452">
        <v>66.8</v>
      </c>
      <c r="I179" s="439" t="s">
        <v>461</v>
      </c>
      <c r="J179" s="439" t="s">
        <v>461</v>
      </c>
      <c r="K179" s="453" t="s">
        <v>461</v>
      </c>
    </row>
    <row r="180" spans="2:16">
      <c r="B180" s="475"/>
      <c r="C180" s="420">
        <v>7</v>
      </c>
      <c r="D180" s="452">
        <v>66.099999999999994</v>
      </c>
      <c r="E180" s="439" t="s">
        <v>461</v>
      </c>
      <c r="F180" s="439" t="s">
        <v>461</v>
      </c>
      <c r="G180" s="456" t="s">
        <v>461</v>
      </c>
      <c r="H180" s="452">
        <v>68.400000000000006</v>
      </c>
      <c r="I180" s="439" t="s">
        <v>461</v>
      </c>
      <c r="J180" s="439" t="s">
        <v>461</v>
      </c>
      <c r="K180" s="453" t="s">
        <v>461</v>
      </c>
    </row>
    <row r="181" spans="2:16">
      <c r="B181" s="475"/>
      <c r="C181" s="420">
        <v>8</v>
      </c>
      <c r="D181" s="452">
        <v>63.8</v>
      </c>
      <c r="E181" s="439" t="s">
        <v>461</v>
      </c>
      <c r="F181" s="439" t="s">
        <v>461</v>
      </c>
      <c r="G181" s="456" t="s">
        <v>461</v>
      </c>
      <c r="H181" s="452">
        <v>68.400000000000006</v>
      </c>
      <c r="I181" s="439" t="s">
        <v>461</v>
      </c>
      <c r="J181" s="439" t="s">
        <v>461</v>
      </c>
      <c r="K181" s="453" t="s">
        <v>461</v>
      </c>
    </row>
    <row r="182" spans="2:16">
      <c r="B182" s="475"/>
      <c r="C182" s="420">
        <v>9</v>
      </c>
      <c r="D182" s="452">
        <v>67.5</v>
      </c>
      <c r="E182" s="439" t="s">
        <v>461</v>
      </c>
      <c r="F182" s="439" t="s">
        <v>461</v>
      </c>
      <c r="G182" s="456" t="s">
        <v>461</v>
      </c>
      <c r="H182" s="452">
        <v>69.5</v>
      </c>
      <c r="I182" s="439" t="s">
        <v>461</v>
      </c>
      <c r="J182" s="439" t="s">
        <v>461</v>
      </c>
      <c r="K182" s="453" t="s">
        <v>461</v>
      </c>
    </row>
    <row r="183" spans="2:16">
      <c r="B183" s="475"/>
      <c r="C183" s="420">
        <v>10</v>
      </c>
      <c r="D183" s="452">
        <v>66.8</v>
      </c>
      <c r="E183" s="439" t="s">
        <v>461</v>
      </c>
      <c r="F183" s="439" t="s">
        <v>461</v>
      </c>
      <c r="G183" s="456" t="s">
        <v>461</v>
      </c>
      <c r="H183" s="452">
        <v>67.8</v>
      </c>
      <c r="I183" s="439" t="s">
        <v>461</v>
      </c>
      <c r="J183" s="439" t="s">
        <v>461</v>
      </c>
      <c r="K183" s="453" t="s">
        <v>461</v>
      </c>
    </row>
    <row r="184" spans="2:16">
      <c r="B184" s="475"/>
      <c r="C184" s="420">
        <v>11</v>
      </c>
      <c r="D184" s="452">
        <v>67.2</v>
      </c>
      <c r="E184" s="439" t="s">
        <v>461</v>
      </c>
      <c r="F184" s="439" t="s">
        <v>461</v>
      </c>
      <c r="G184" s="456" t="s">
        <v>461</v>
      </c>
      <c r="H184" s="452">
        <v>70.900000000000006</v>
      </c>
      <c r="I184" s="439" t="s">
        <v>461</v>
      </c>
      <c r="J184" s="439" t="s">
        <v>461</v>
      </c>
      <c r="K184" s="453" t="s">
        <v>461</v>
      </c>
    </row>
    <row r="185" spans="2:16">
      <c r="B185" s="478"/>
      <c r="C185" s="445">
        <v>12</v>
      </c>
      <c r="D185" s="458">
        <v>77.099999999999994</v>
      </c>
      <c r="E185" s="442" t="s">
        <v>461</v>
      </c>
      <c r="F185" s="442" t="s">
        <v>461</v>
      </c>
      <c r="G185" s="459" t="s">
        <v>461</v>
      </c>
      <c r="H185" s="458">
        <v>72.599999999999994</v>
      </c>
      <c r="I185" s="442" t="s">
        <v>461</v>
      </c>
      <c r="J185" s="442" t="s">
        <v>461</v>
      </c>
      <c r="K185" s="474" t="s">
        <v>461</v>
      </c>
      <c r="L185" s="414"/>
      <c r="P185" s="414"/>
    </row>
    <row r="186" spans="2:16">
      <c r="B186" s="479" t="s">
        <v>491</v>
      </c>
      <c r="C186" s="420">
        <v>1</v>
      </c>
      <c r="D186" s="452">
        <v>77</v>
      </c>
      <c r="E186" s="439" t="s">
        <v>461</v>
      </c>
      <c r="F186" s="439" t="s">
        <v>461</v>
      </c>
      <c r="G186" s="453" t="s">
        <v>461</v>
      </c>
      <c r="H186" s="452">
        <v>72.7</v>
      </c>
      <c r="I186" s="439" t="s">
        <v>461</v>
      </c>
      <c r="J186" s="439" t="s">
        <v>461</v>
      </c>
      <c r="K186" s="453" t="s">
        <v>461</v>
      </c>
    </row>
    <row r="187" spans="2:16">
      <c r="B187" s="476" t="s">
        <v>492</v>
      </c>
      <c r="C187" s="420">
        <v>2</v>
      </c>
      <c r="D187" s="452">
        <v>79.900000000000006</v>
      </c>
      <c r="E187" s="439" t="s">
        <v>461</v>
      </c>
      <c r="F187" s="439" t="s">
        <v>461</v>
      </c>
      <c r="G187" s="453" t="s">
        <v>461</v>
      </c>
      <c r="H187" s="452">
        <v>73.7</v>
      </c>
      <c r="I187" s="439" t="s">
        <v>461</v>
      </c>
      <c r="J187" s="439" t="s">
        <v>461</v>
      </c>
      <c r="K187" s="453" t="s">
        <v>461</v>
      </c>
    </row>
    <row r="188" spans="2:16">
      <c r="B188" s="475"/>
      <c r="C188" s="420">
        <v>3</v>
      </c>
      <c r="D188" s="452">
        <v>92</v>
      </c>
      <c r="E188" s="439" t="s">
        <v>461</v>
      </c>
      <c r="F188" s="439" t="s">
        <v>461</v>
      </c>
      <c r="G188" s="453" t="s">
        <v>461</v>
      </c>
      <c r="H188" s="452">
        <v>75.5</v>
      </c>
      <c r="I188" s="439" t="s">
        <v>461</v>
      </c>
      <c r="J188" s="439" t="s">
        <v>461</v>
      </c>
      <c r="K188" s="453" t="s">
        <v>461</v>
      </c>
    </row>
    <row r="189" spans="2:16">
      <c r="B189" s="475"/>
      <c r="C189" s="420">
        <v>4</v>
      </c>
      <c r="D189" s="452">
        <v>75.2</v>
      </c>
      <c r="E189" s="439" t="s">
        <v>461</v>
      </c>
      <c r="F189" s="439" t="s">
        <v>461</v>
      </c>
      <c r="G189" s="453" t="s">
        <v>461</v>
      </c>
      <c r="H189" s="452">
        <v>77.7</v>
      </c>
      <c r="I189" s="439" t="s">
        <v>461</v>
      </c>
      <c r="J189" s="439" t="s">
        <v>461</v>
      </c>
      <c r="K189" s="453" t="s">
        <v>461</v>
      </c>
    </row>
    <row r="190" spans="2:16">
      <c r="B190" s="475"/>
      <c r="C190" s="420">
        <v>5</v>
      </c>
      <c r="D190" s="452">
        <v>70.2</v>
      </c>
      <c r="E190" s="439" t="s">
        <v>461</v>
      </c>
      <c r="F190" s="439" t="s">
        <v>461</v>
      </c>
      <c r="G190" s="453" t="s">
        <v>461</v>
      </c>
      <c r="H190" s="452">
        <v>76.599999999999994</v>
      </c>
      <c r="I190" s="439" t="s">
        <v>461</v>
      </c>
      <c r="J190" s="439" t="s">
        <v>461</v>
      </c>
      <c r="K190" s="453" t="s">
        <v>461</v>
      </c>
    </row>
    <row r="191" spans="2:16">
      <c r="B191" s="475"/>
      <c r="C191" s="420">
        <v>6</v>
      </c>
      <c r="D191" s="452">
        <v>74.8</v>
      </c>
      <c r="E191" s="439" t="s">
        <v>461</v>
      </c>
      <c r="F191" s="439" t="s">
        <v>461</v>
      </c>
      <c r="G191" s="453" t="s">
        <v>461</v>
      </c>
      <c r="H191" s="452">
        <v>79.8</v>
      </c>
      <c r="I191" s="439" t="s">
        <v>461</v>
      </c>
      <c r="J191" s="439" t="s">
        <v>461</v>
      </c>
      <c r="K191" s="453" t="s">
        <v>461</v>
      </c>
    </row>
    <row r="192" spans="2:16">
      <c r="B192" s="475"/>
      <c r="C192" s="420">
        <v>7</v>
      </c>
      <c r="D192" s="452">
        <v>75.099999999999994</v>
      </c>
      <c r="E192" s="439" t="s">
        <v>461</v>
      </c>
      <c r="F192" s="439" t="s">
        <v>461</v>
      </c>
      <c r="G192" s="453" t="s">
        <v>461</v>
      </c>
      <c r="H192" s="452">
        <v>80</v>
      </c>
      <c r="I192" s="439" t="s">
        <v>461</v>
      </c>
      <c r="J192" s="439" t="s">
        <v>461</v>
      </c>
      <c r="K192" s="453" t="s">
        <v>461</v>
      </c>
    </row>
    <row r="193" spans="2:16">
      <c r="B193" s="475"/>
      <c r="C193" s="420">
        <v>8</v>
      </c>
      <c r="D193" s="452">
        <v>71.3</v>
      </c>
      <c r="E193" s="439" t="s">
        <v>461</v>
      </c>
      <c r="F193" s="439" t="s">
        <v>461</v>
      </c>
      <c r="G193" s="453" t="s">
        <v>461</v>
      </c>
      <c r="H193" s="452">
        <v>81.3</v>
      </c>
      <c r="I193" s="439" t="s">
        <v>461</v>
      </c>
      <c r="J193" s="439" t="s">
        <v>461</v>
      </c>
      <c r="K193" s="453" t="s">
        <v>461</v>
      </c>
    </row>
    <row r="194" spans="2:16">
      <c r="B194" s="475"/>
      <c r="C194" s="420">
        <v>9</v>
      </c>
      <c r="D194" s="452">
        <v>77.7</v>
      </c>
      <c r="E194" s="439" t="s">
        <v>461</v>
      </c>
      <c r="F194" s="439" t="s">
        <v>461</v>
      </c>
      <c r="G194" s="453" t="s">
        <v>461</v>
      </c>
      <c r="H194" s="452">
        <v>77.900000000000006</v>
      </c>
      <c r="I194" s="439" t="s">
        <v>461</v>
      </c>
      <c r="J194" s="439" t="s">
        <v>461</v>
      </c>
      <c r="K194" s="453" t="s">
        <v>461</v>
      </c>
    </row>
    <row r="195" spans="2:16">
      <c r="B195" s="475"/>
      <c r="C195" s="420">
        <v>10</v>
      </c>
      <c r="D195" s="452">
        <v>78.8</v>
      </c>
      <c r="E195" s="439" t="s">
        <v>461</v>
      </c>
      <c r="F195" s="439" t="s">
        <v>461</v>
      </c>
      <c r="G195" s="453" t="s">
        <v>461</v>
      </c>
      <c r="H195" s="452">
        <v>80.5</v>
      </c>
      <c r="I195" s="439" t="s">
        <v>461</v>
      </c>
      <c r="J195" s="439" t="s">
        <v>461</v>
      </c>
      <c r="K195" s="453" t="s">
        <v>461</v>
      </c>
    </row>
    <row r="196" spans="2:16">
      <c r="B196" s="475"/>
      <c r="C196" s="420">
        <v>11</v>
      </c>
      <c r="D196" s="452">
        <v>81.3</v>
      </c>
      <c r="E196" s="439" t="s">
        <v>461</v>
      </c>
      <c r="F196" s="439" t="s">
        <v>461</v>
      </c>
      <c r="G196" s="453" t="s">
        <v>461</v>
      </c>
      <c r="H196" s="452">
        <v>85.2</v>
      </c>
      <c r="I196" s="439" t="s">
        <v>461</v>
      </c>
      <c r="J196" s="439" t="s">
        <v>461</v>
      </c>
      <c r="K196" s="453" t="s">
        <v>461</v>
      </c>
    </row>
    <row r="197" spans="2:16">
      <c r="B197" s="475"/>
      <c r="C197" s="420">
        <v>12</v>
      </c>
      <c r="D197" s="452">
        <v>86</v>
      </c>
      <c r="E197" s="439" t="s">
        <v>461</v>
      </c>
      <c r="F197" s="439" t="s">
        <v>461</v>
      </c>
      <c r="G197" s="453" t="s">
        <v>461</v>
      </c>
      <c r="H197" s="452">
        <v>80.599999999999994</v>
      </c>
      <c r="I197" s="439" t="s">
        <v>461</v>
      </c>
      <c r="J197" s="439" t="s">
        <v>461</v>
      </c>
      <c r="K197" s="453" t="s">
        <v>461</v>
      </c>
      <c r="L197" s="414"/>
      <c r="P197" s="414"/>
    </row>
    <row r="198" spans="2:16">
      <c r="B198" s="477" t="s">
        <v>493</v>
      </c>
      <c r="C198" s="449">
        <v>1</v>
      </c>
      <c r="D198" s="454">
        <v>85.9</v>
      </c>
      <c r="E198" s="441" t="s">
        <v>461</v>
      </c>
      <c r="F198" s="441" t="s">
        <v>461</v>
      </c>
      <c r="G198" s="455" t="s">
        <v>461</v>
      </c>
      <c r="H198" s="454">
        <v>80.8</v>
      </c>
      <c r="I198" s="441" t="s">
        <v>461</v>
      </c>
      <c r="J198" s="441" t="s">
        <v>461</v>
      </c>
      <c r="K198" s="455" t="s">
        <v>461</v>
      </c>
    </row>
    <row r="199" spans="2:16">
      <c r="B199" s="476" t="s">
        <v>494</v>
      </c>
      <c r="C199" s="420">
        <v>2</v>
      </c>
      <c r="D199" s="452">
        <v>87</v>
      </c>
      <c r="E199" s="439" t="s">
        <v>461</v>
      </c>
      <c r="F199" s="439" t="s">
        <v>461</v>
      </c>
      <c r="G199" s="453" t="s">
        <v>461</v>
      </c>
      <c r="H199" s="452">
        <v>80.400000000000006</v>
      </c>
      <c r="I199" s="439" t="s">
        <v>461</v>
      </c>
      <c r="J199" s="439" t="s">
        <v>461</v>
      </c>
      <c r="K199" s="453" t="s">
        <v>461</v>
      </c>
    </row>
    <row r="200" spans="2:16">
      <c r="B200" s="475"/>
      <c r="C200" s="420">
        <v>3</v>
      </c>
      <c r="D200" s="452">
        <v>91.6</v>
      </c>
      <c r="E200" s="439" t="s">
        <v>461</v>
      </c>
      <c r="F200" s="439" t="s">
        <v>461</v>
      </c>
      <c r="G200" s="453" t="s">
        <v>461</v>
      </c>
      <c r="H200" s="452">
        <v>74.900000000000006</v>
      </c>
      <c r="I200" s="439" t="s">
        <v>461</v>
      </c>
      <c r="J200" s="439" t="s">
        <v>461</v>
      </c>
      <c r="K200" s="453" t="s">
        <v>461</v>
      </c>
    </row>
    <row r="201" spans="2:16">
      <c r="B201" s="475"/>
      <c r="C201" s="420">
        <v>4</v>
      </c>
      <c r="D201" s="452">
        <v>79.3</v>
      </c>
      <c r="E201" s="439" t="s">
        <v>461</v>
      </c>
      <c r="F201" s="439" t="s">
        <v>461</v>
      </c>
      <c r="G201" s="453" t="s">
        <v>461</v>
      </c>
      <c r="H201" s="452">
        <v>82.4</v>
      </c>
      <c r="I201" s="439" t="s">
        <v>461</v>
      </c>
      <c r="J201" s="439" t="s">
        <v>461</v>
      </c>
      <c r="K201" s="453" t="s">
        <v>461</v>
      </c>
    </row>
    <row r="202" spans="2:16">
      <c r="B202" s="475"/>
      <c r="C202" s="420">
        <v>5</v>
      </c>
      <c r="D202" s="452">
        <v>71.400000000000006</v>
      </c>
      <c r="E202" s="439" t="s">
        <v>461</v>
      </c>
      <c r="F202" s="439" t="s">
        <v>461</v>
      </c>
      <c r="G202" s="453" t="s">
        <v>461</v>
      </c>
      <c r="H202" s="452">
        <v>77.7</v>
      </c>
      <c r="I202" s="439" t="s">
        <v>461</v>
      </c>
      <c r="J202" s="439" t="s">
        <v>461</v>
      </c>
      <c r="K202" s="453" t="s">
        <v>461</v>
      </c>
    </row>
    <row r="203" spans="2:16">
      <c r="B203" s="475"/>
      <c r="C203" s="420">
        <v>6</v>
      </c>
      <c r="D203" s="452">
        <v>69.5</v>
      </c>
      <c r="E203" s="439" t="s">
        <v>461</v>
      </c>
      <c r="F203" s="439" t="s">
        <v>461</v>
      </c>
      <c r="G203" s="453" t="s">
        <v>461</v>
      </c>
      <c r="H203" s="452">
        <v>74.099999999999994</v>
      </c>
      <c r="I203" s="439" t="s">
        <v>461</v>
      </c>
      <c r="J203" s="439" t="s">
        <v>461</v>
      </c>
      <c r="K203" s="453" t="s">
        <v>461</v>
      </c>
    </row>
    <row r="204" spans="2:16">
      <c r="B204" s="475"/>
      <c r="C204" s="420">
        <v>7</v>
      </c>
      <c r="D204" s="452">
        <v>72.3</v>
      </c>
      <c r="E204" s="439" t="s">
        <v>461</v>
      </c>
      <c r="F204" s="439" t="s">
        <v>461</v>
      </c>
      <c r="G204" s="453" t="s">
        <v>461</v>
      </c>
      <c r="H204" s="452">
        <v>76.8</v>
      </c>
      <c r="I204" s="439" t="s">
        <v>461</v>
      </c>
      <c r="J204" s="439" t="s">
        <v>461</v>
      </c>
      <c r="K204" s="453" t="s">
        <v>461</v>
      </c>
    </row>
    <row r="205" spans="2:16">
      <c r="B205" s="475"/>
      <c r="C205" s="420">
        <v>8</v>
      </c>
      <c r="D205" s="452">
        <v>65.099999999999994</v>
      </c>
      <c r="E205" s="439" t="s">
        <v>461</v>
      </c>
      <c r="F205" s="439" t="s">
        <v>461</v>
      </c>
      <c r="G205" s="453" t="s">
        <v>461</v>
      </c>
      <c r="H205" s="452">
        <v>74.599999999999994</v>
      </c>
      <c r="I205" s="439" t="s">
        <v>461</v>
      </c>
      <c r="J205" s="439" t="s">
        <v>461</v>
      </c>
      <c r="K205" s="453" t="s">
        <v>461</v>
      </c>
    </row>
    <row r="206" spans="2:16">
      <c r="B206" s="475"/>
      <c r="C206" s="420">
        <v>9</v>
      </c>
      <c r="D206" s="452">
        <v>71.900000000000006</v>
      </c>
      <c r="E206" s="439" t="s">
        <v>461</v>
      </c>
      <c r="F206" s="439" t="s">
        <v>461</v>
      </c>
      <c r="G206" s="453" t="s">
        <v>461</v>
      </c>
      <c r="H206" s="452">
        <v>72.400000000000006</v>
      </c>
      <c r="I206" s="439" t="s">
        <v>461</v>
      </c>
      <c r="J206" s="439" t="s">
        <v>461</v>
      </c>
      <c r="K206" s="453" t="s">
        <v>461</v>
      </c>
    </row>
    <row r="207" spans="2:16">
      <c r="B207" s="475"/>
      <c r="C207" s="420">
        <v>10</v>
      </c>
      <c r="D207" s="452">
        <v>72.900000000000006</v>
      </c>
      <c r="E207" s="439" t="s">
        <v>461</v>
      </c>
      <c r="F207" s="439" t="s">
        <v>461</v>
      </c>
      <c r="G207" s="453" t="s">
        <v>461</v>
      </c>
      <c r="H207" s="452">
        <v>74.3</v>
      </c>
      <c r="I207" s="439" t="s">
        <v>461</v>
      </c>
      <c r="J207" s="439" t="s">
        <v>461</v>
      </c>
      <c r="K207" s="453" t="s">
        <v>461</v>
      </c>
    </row>
    <row r="208" spans="2:16">
      <c r="B208" s="475"/>
      <c r="C208" s="420">
        <v>11</v>
      </c>
      <c r="D208" s="452">
        <v>67.8</v>
      </c>
      <c r="E208" s="439" t="s">
        <v>461</v>
      </c>
      <c r="F208" s="439" t="s">
        <v>461</v>
      </c>
      <c r="G208" s="453" t="s">
        <v>461</v>
      </c>
      <c r="H208" s="452">
        <v>71.2</v>
      </c>
      <c r="I208" s="439" t="s">
        <v>461</v>
      </c>
      <c r="J208" s="439" t="s">
        <v>461</v>
      </c>
      <c r="K208" s="453" t="s">
        <v>461</v>
      </c>
    </row>
    <row r="209" spans="2:16">
      <c r="B209" s="480"/>
      <c r="C209" s="421">
        <v>12</v>
      </c>
      <c r="D209" s="460">
        <v>76.8</v>
      </c>
      <c r="E209" s="443" t="s">
        <v>461</v>
      </c>
      <c r="F209" s="443" t="s">
        <v>461</v>
      </c>
      <c r="G209" s="461" t="s">
        <v>461</v>
      </c>
      <c r="H209" s="460">
        <v>71.599999999999994</v>
      </c>
      <c r="I209" s="443" t="s">
        <v>461</v>
      </c>
      <c r="J209" s="443" t="s">
        <v>461</v>
      </c>
      <c r="K209" s="461" t="s">
        <v>461</v>
      </c>
      <c r="L209" s="414"/>
      <c r="P209" s="414"/>
    </row>
    <row r="210" spans="2:16">
      <c r="B210" s="479" t="s">
        <v>495</v>
      </c>
      <c r="C210" s="420">
        <v>1</v>
      </c>
      <c r="D210" s="452">
        <v>73</v>
      </c>
      <c r="E210" s="439" t="s">
        <v>461</v>
      </c>
      <c r="F210" s="439" t="s">
        <v>461</v>
      </c>
      <c r="G210" s="453" t="s">
        <v>461</v>
      </c>
      <c r="H210" s="452">
        <v>68.8</v>
      </c>
      <c r="I210" s="439" t="s">
        <v>461</v>
      </c>
      <c r="J210" s="439" t="s">
        <v>461</v>
      </c>
      <c r="K210" s="453" t="s">
        <v>461</v>
      </c>
    </row>
    <row r="211" spans="2:16">
      <c r="B211" s="476" t="s">
        <v>496</v>
      </c>
      <c r="C211" s="420">
        <v>2</v>
      </c>
      <c r="D211" s="452">
        <v>73.3</v>
      </c>
      <c r="E211" s="439" t="s">
        <v>461</v>
      </c>
      <c r="F211" s="439" t="s">
        <v>461</v>
      </c>
      <c r="G211" s="453" t="s">
        <v>461</v>
      </c>
      <c r="H211" s="452">
        <v>67.7</v>
      </c>
      <c r="I211" s="439" t="s">
        <v>461</v>
      </c>
      <c r="J211" s="439" t="s">
        <v>461</v>
      </c>
      <c r="K211" s="453" t="s">
        <v>461</v>
      </c>
    </row>
    <row r="212" spans="2:16">
      <c r="B212" s="475"/>
      <c r="C212" s="420">
        <v>3</v>
      </c>
      <c r="D212" s="452">
        <v>81.2</v>
      </c>
      <c r="E212" s="439" t="s">
        <v>461</v>
      </c>
      <c r="F212" s="439" t="s">
        <v>461</v>
      </c>
      <c r="G212" s="453" t="s">
        <v>461</v>
      </c>
      <c r="H212" s="452">
        <v>66.400000000000006</v>
      </c>
      <c r="I212" s="439" t="s">
        <v>461</v>
      </c>
      <c r="J212" s="439" t="s">
        <v>461</v>
      </c>
      <c r="K212" s="453" t="s">
        <v>461</v>
      </c>
    </row>
    <row r="213" spans="2:16">
      <c r="B213" s="475"/>
      <c r="C213" s="420">
        <v>4</v>
      </c>
      <c r="D213" s="452">
        <v>61.5</v>
      </c>
      <c r="E213" s="439" t="s">
        <v>461</v>
      </c>
      <c r="F213" s="439" t="s">
        <v>461</v>
      </c>
      <c r="G213" s="453" t="s">
        <v>461</v>
      </c>
      <c r="H213" s="452">
        <v>64.099999999999994</v>
      </c>
      <c r="I213" s="439" t="s">
        <v>461</v>
      </c>
      <c r="J213" s="439" t="s">
        <v>461</v>
      </c>
      <c r="K213" s="453" t="s">
        <v>461</v>
      </c>
    </row>
    <row r="214" spans="2:16">
      <c r="B214" s="475"/>
      <c r="C214" s="420">
        <v>5</v>
      </c>
      <c r="D214" s="452">
        <v>59.2</v>
      </c>
      <c r="E214" s="439" t="s">
        <v>461</v>
      </c>
      <c r="F214" s="439" t="s">
        <v>461</v>
      </c>
      <c r="G214" s="453" t="s">
        <v>461</v>
      </c>
      <c r="H214" s="452">
        <v>64.400000000000006</v>
      </c>
      <c r="I214" s="439" t="s">
        <v>461</v>
      </c>
      <c r="J214" s="439" t="s">
        <v>461</v>
      </c>
      <c r="K214" s="453" t="s">
        <v>461</v>
      </c>
    </row>
    <row r="215" spans="2:16">
      <c r="B215" s="475"/>
      <c r="C215" s="420">
        <v>6</v>
      </c>
      <c r="D215" s="452">
        <v>61.1</v>
      </c>
      <c r="E215" s="439" t="s">
        <v>461</v>
      </c>
      <c r="F215" s="439" t="s">
        <v>461</v>
      </c>
      <c r="G215" s="453" t="s">
        <v>461</v>
      </c>
      <c r="H215" s="452">
        <v>65.099999999999994</v>
      </c>
      <c r="I215" s="439" t="s">
        <v>461</v>
      </c>
      <c r="J215" s="439" t="s">
        <v>461</v>
      </c>
      <c r="K215" s="453" t="s">
        <v>461</v>
      </c>
    </row>
    <row r="216" spans="2:16">
      <c r="B216" s="475"/>
      <c r="C216" s="420">
        <v>7</v>
      </c>
      <c r="D216" s="452">
        <v>60</v>
      </c>
      <c r="E216" s="439" t="s">
        <v>461</v>
      </c>
      <c r="F216" s="439" t="s">
        <v>461</v>
      </c>
      <c r="G216" s="453" t="s">
        <v>461</v>
      </c>
      <c r="H216" s="452">
        <v>64</v>
      </c>
      <c r="I216" s="439" t="s">
        <v>461</v>
      </c>
      <c r="J216" s="439" t="s">
        <v>461</v>
      </c>
      <c r="K216" s="453" t="s">
        <v>461</v>
      </c>
    </row>
    <row r="217" spans="2:16">
      <c r="B217" s="475"/>
      <c r="C217" s="420">
        <v>8</v>
      </c>
      <c r="D217" s="452">
        <v>56</v>
      </c>
      <c r="E217" s="439" t="s">
        <v>461</v>
      </c>
      <c r="F217" s="439" t="s">
        <v>461</v>
      </c>
      <c r="G217" s="453" t="s">
        <v>461</v>
      </c>
      <c r="H217" s="452">
        <v>64.2</v>
      </c>
      <c r="I217" s="439" t="s">
        <v>461</v>
      </c>
      <c r="J217" s="439" t="s">
        <v>461</v>
      </c>
      <c r="K217" s="453" t="s">
        <v>461</v>
      </c>
    </row>
    <row r="218" spans="2:16">
      <c r="B218" s="475"/>
      <c r="C218" s="420">
        <v>9</v>
      </c>
      <c r="D218" s="452">
        <v>65.3</v>
      </c>
      <c r="E218" s="439" t="s">
        <v>461</v>
      </c>
      <c r="F218" s="439" t="s">
        <v>461</v>
      </c>
      <c r="G218" s="453" t="s">
        <v>461</v>
      </c>
      <c r="H218" s="452">
        <v>65.599999999999994</v>
      </c>
      <c r="I218" s="439" t="s">
        <v>461</v>
      </c>
      <c r="J218" s="439" t="s">
        <v>461</v>
      </c>
      <c r="K218" s="453" t="s">
        <v>461</v>
      </c>
    </row>
    <row r="219" spans="2:16">
      <c r="B219" s="475"/>
      <c r="C219" s="420">
        <v>10</v>
      </c>
      <c r="D219" s="452">
        <v>63.8</v>
      </c>
      <c r="E219" s="439" t="s">
        <v>461</v>
      </c>
      <c r="F219" s="439" t="s">
        <v>461</v>
      </c>
      <c r="G219" s="453" t="s">
        <v>461</v>
      </c>
      <c r="H219" s="452">
        <v>64.900000000000006</v>
      </c>
      <c r="I219" s="439" t="s">
        <v>461</v>
      </c>
      <c r="J219" s="439" t="s">
        <v>461</v>
      </c>
      <c r="K219" s="453" t="s">
        <v>461</v>
      </c>
    </row>
    <row r="220" spans="2:16">
      <c r="B220" s="475"/>
      <c r="C220" s="420">
        <v>11</v>
      </c>
      <c r="D220" s="452">
        <v>63.1</v>
      </c>
      <c r="E220" s="439" t="s">
        <v>461</v>
      </c>
      <c r="F220" s="439" t="s">
        <v>461</v>
      </c>
      <c r="G220" s="453" t="s">
        <v>461</v>
      </c>
      <c r="H220" s="452">
        <v>66.2</v>
      </c>
      <c r="I220" s="439" t="s">
        <v>461</v>
      </c>
      <c r="J220" s="439" t="s">
        <v>461</v>
      </c>
      <c r="K220" s="453" t="s">
        <v>461</v>
      </c>
    </row>
    <row r="221" spans="2:16">
      <c r="B221" s="475"/>
      <c r="C221" s="420">
        <v>12</v>
      </c>
      <c r="D221" s="452">
        <v>72.2</v>
      </c>
      <c r="E221" s="439" t="s">
        <v>461</v>
      </c>
      <c r="F221" s="439" t="s">
        <v>461</v>
      </c>
      <c r="G221" s="456" t="s">
        <v>461</v>
      </c>
      <c r="H221" s="452">
        <v>67.099999999999994</v>
      </c>
      <c r="I221" s="439" t="s">
        <v>461</v>
      </c>
      <c r="J221" s="439" t="s">
        <v>461</v>
      </c>
      <c r="K221" s="453" t="s">
        <v>461</v>
      </c>
      <c r="L221" s="414"/>
      <c r="P221" s="414"/>
    </row>
    <row r="222" spans="2:16">
      <c r="B222" s="477" t="s">
        <v>497</v>
      </c>
      <c r="C222" s="449">
        <v>1</v>
      </c>
      <c r="D222" s="454">
        <v>72.599999999999994</v>
      </c>
      <c r="E222" s="441" t="s">
        <v>461</v>
      </c>
      <c r="F222" s="441" t="s">
        <v>461</v>
      </c>
      <c r="G222" s="457" t="s">
        <v>461</v>
      </c>
      <c r="H222" s="454">
        <v>68.599999999999994</v>
      </c>
      <c r="I222" s="441" t="s">
        <v>461</v>
      </c>
      <c r="J222" s="441" t="s">
        <v>461</v>
      </c>
      <c r="K222" s="455" t="s">
        <v>461</v>
      </c>
    </row>
    <row r="223" spans="2:16">
      <c r="B223" s="476" t="s">
        <v>498</v>
      </c>
      <c r="C223" s="420">
        <v>2</v>
      </c>
      <c r="D223" s="452">
        <v>72.7</v>
      </c>
      <c r="E223" s="439" t="s">
        <v>461</v>
      </c>
      <c r="F223" s="439" t="s">
        <v>461</v>
      </c>
      <c r="G223" s="456" t="s">
        <v>461</v>
      </c>
      <c r="H223" s="452">
        <v>67.099999999999994</v>
      </c>
      <c r="I223" s="439" t="s">
        <v>461</v>
      </c>
      <c r="J223" s="439" t="s">
        <v>461</v>
      </c>
      <c r="K223" s="453" t="s">
        <v>461</v>
      </c>
    </row>
    <row r="224" spans="2:16">
      <c r="B224" s="475"/>
      <c r="C224" s="420">
        <v>3</v>
      </c>
      <c r="D224" s="452">
        <v>87.6</v>
      </c>
      <c r="E224" s="439" t="s">
        <v>461</v>
      </c>
      <c r="F224" s="439" t="s">
        <v>461</v>
      </c>
      <c r="G224" s="456" t="s">
        <v>461</v>
      </c>
      <c r="H224" s="452">
        <v>71.599999999999994</v>
      </c>
      <c r="I224" s="439" t="s">
        <v>461</v>
      </c>
      <c r="J224" s="439" t="s">
        <v>461</v>
      </c>
      <c r="K224" s="453" t="s">
        <v>461</v>
      </c>
    </row>
    <row r="225" spans="2:16">
      <c r="B225" s="475"/>
      <c r="C225" s="420">
        <v>4</v>
      </c>
      <c r="D225" s="452">
        <v>71.599999999999994</v>
      </c>
      <c r="E225" s="439" t="s">
        <v>461</v>
      </c>
      <c r="F225" s="439" t="s">
        <v>461</v>
      </c>
      <c r="G225" s="456" t="s">
        <v>461</v>
      </c>
      <c r="H225" s="452">
        <v>74.900000000000006</v>
      </c>
      <c r="I225" s="439" t="s">
        <v>461</v>
      </c>
      <c r="J225" s="439" t="s">
        <v>461</v>
      </c>
      <c r="K225" s="453" t="s">
        <v>461</v>
      </c>
    </row>
    <row r="226" spans="2:16">
      <c r="B226" s="475"/>
      <c r="C226" s="420">
        <v>5</v>
      </c>
      <c r="D226" s="452">
        <v>63.1</v>
      </c>
      <c r="E226" s="439" t="s">
        <v>461</v>
      </c>
      <c r="F226" s="439" t="s">
        <v>461</v>
      </c>
      <c r="G226" s="456" t="s">
        <v>461</v>
      </c>
      <c r="H226" s="452">
        <v>68.7</v>
      </c>
      <c r="I226" s="439" t="s">
        <v>461</v>
      </c>
      <c r="J226" s="439" t="s">
        <v>461</v>
      </c>
      <c r="K226" s="453" t="s">
        <v>461</v>
      </c>
    </row>
    <row r="227" spans="2:16">
      <c r="B227" s="475"/>
      <c r="C227" s="420">
        <v>6</v>
      </c>
      <c r="D227" s="452">
        <v>67.5</v>
      </c>
      <c r="E227" s="439" t="s">
        <v>461</v>
      </c>
      <c r="F227" s="439" t="s">
        <v>461</v>
      </c>
      <c r="G227" s="456" t="s">
        <v>461</v>
      </c>
      <c r="H227" s="452">
        <v>71.900000000000006</v>
      </c>
      <c r="I227" s="439" t="s">
        <v>461</v>
      </c>
      <c r="J227" s="439" t="s">
        <v>461</v>
      </c>
      <c r="K227" s="453" t="s">
        <v>461</v>
      </c>
    </row>
    <row r="228" spans="2:16">
      <c r="B228" s="475"/>
      <c r="C228" s="420">
        <v>7</v>
      </c>
      <c r="D228" s="452">
        <v>71.400000000000006</v>
      </c>
      <c r="E228" s="439" t="s">
        <v>461</v>
      </c>
      <c r="F228" s="439" t="s">
        <v>461</v>
      </c>
      <c r="G228" s="456" t="s">
        <v>461</v>
      </c>
      <c r="H228" s="452">
        <v>76.3</v>
      </c>
      <c r="I228" s="439" t="s">
        <v>461</v>
      </c>
      <c r="J228" s="439" t="s">
        <v>461</v>
      </c>
      <c r="K228" s="453" t="s">
        <v>461</v>
      </c>
    </row>
    <row r="229" spans="2:16">
      <c r="B229" s="475"/>
      <c r="C229" s="420">
        <v>8</v>
      </c>
      <c r="D229" s="452">
        <v>64.2</v>
      </c>
      <c r="E229" s="439" t="s">
        <v>461</v>
      </c>
      <c r="F229" s="439" t="s">
        <v>461</v>
      </c>
      <c r="G229" s="456" t="s">
        <v>461</v>
      </c>
      <c r="H229" s="452">
        <v>73.8</v>
      </c>
      <c r="I229" s="439" t="s">
        <v>461</v>
      </c>
      <c r="J229" s="439" t="s">
        <v>461</v>
      </c>
      <c r="K229" s="453" t="s">
        <v>461</v>
      </c>
    </row>
    <row r="230" spans="2:16">
      <c r="B230" s="475"/>
      <c r="C230" s="420">
        <v>9</v>
      </c>
      <c r="D230" s="452">
        <v>70.599999999999994</v>
      </c>
      <c r="E230" s="439" t="s">
        <v>461</v>
      </c>
      <c r="F230" s="439" t="s">
        <v>461</v>
      </c>
      <c r="G230" s="456" t="s">
        <v>461</v>
      </c>
      <c r="H230" s="452">
        <v>70.8</v>
      </c>
      <c r="I230" s="439" t="s">
        <v>461</v>
      </c>
      <c r="J230" s="439" t="s">
        <v>461</v>
      </c>
      <c r="K230" s="453" t="s">
        <v>461</v>
      </c>
    </row>
    <row r="231" spans="2:16">
      <c r="B231" s="475"/>
      <c r="C231" s="420">
        <v>10</v>
      </c>
      <c r="D231" s="452">
        <v>67.900000000000006</v>
      </c>
      <c r="E231" s="439" t="s">
        <v>461</v>
      </c>
      <c r="F231" s="439" t="s">
        <v>461</v>
      </c>
      <c r="G231" s="456" t="s">
        <v>461</v>
      </c>
      <c r="H231" s="452">
        <v>69</v>
      </c>
      <c r="I231" s="439" t="s">
        <v>461</v>
      </c>
      <c r="J231" s="439" t="s">
        <v>461</v>
      </c>
      <c r="K231" s="453" t="s">
        <v>461</v>
      </c>
    </row>
    <row r="232" spans="2:16">
      <c r="B232" s="475"/>
      <c r="C232" s="420">
        <v>11</v>
      </c>
      <c r="D232" s="452">
        <v>71</v>
      </c>
      <c r="E232" s="439" t="s">
        <v>461</v>
      </c>
      <c r="F232" s="439" t="s">
        <v>461</v>
      </c>
      <c r="G232" s="456" t="s">
        <v>461</v>
      </c>
      <c r="H232" s="452">
        <v>74.599999999999994</v>
      </c>
      <c r="I232" s="439" t="s">
        <v>461</v>
      </c>
      <c r="J232" s="439" t="s">
        <v>461</v>
      </c>
      <c r="K232" s="453" t="s">
        <v>461</v>
      </c>
    </row>
    <row r="233" spans="2:16">
      <c r="B233" s="480"/>
      <c r="C233" s="421">
        <v>12</v>
      </c>
      <c r="D233" s="460">
        <v>82</v>
      </c>
      <c r="E233" s="443" t="s">
        <v>461</v>
      </c>
      <c r="F233" s="443" t="s">
        <v>461</v>
      </c>
      <c r="G233" s="462" t="s">
        <v>461</v>
      </c>
      <c r="H233" s="460">
        <v>75.8</v>
      </c>
      <c r="I233" s="443" t="s">
        <v>461</v>
      </c>
      <c r="J233" s="443" t="s">
        <v>461</v>
      </c>
      <c r="K233" s="461" t="s">
        <v>461</v>
      </c>
      <c r="L233" s="414"/>
      <c r="P233" s="414"/>
    </row>
    <row r="234" spans="2:16">
      <c r="B234" s="479" t="s">
        <v>499</v>
      </c>
      <c r="C234" s="420">
        <v>1</v>
      </c>
      <c r="D234" s="452">
        <v>74.7</v>
      </c>
      <c r="E234" s="439" t="s">
        <v>461</v>
      </c>
      <c r="F234" s="439" t="s">
        <v>461</v>
      </c>
      <c r="G234" s="456" t="s">
        <v>461</v>
      </c>
      <c r="H234" s="452">
        <v>70.7</v>
      </c>
      <c r="I234" s="439" t="s">
        <v>461</v>
      </c>
      <c r="J234" s="439" t="s">
        <v>461</v>
      </c>
      <c r="K234" s="453" t="s">
        <v>461</v>
      </c>
    </row>
    <row r="235" spans="2:16">
      <c r="B235" s="476" t="s">
        <v>500</v>
      </c>
      <c r="C235" s="420">
        <v>2</v>
      </c>
      <c r="D235" s="452">
        <v>77.3</v>
      </c>
      <c r="E235" s="439" t="s">
        <v>461</v>
      </c>
      <c r="F235" s="439" t="s">
        <v>461</v>
      </c>
      <c r="G235" s="456" t="s">
        <v>461</v>
      </c>
      <c r="H235" s="452">
        <v>71.400000000000006</v>
      </c>
      <c r="I235" s="439" t="s">
        <v>461</v>
      </c>
      <c r="J235" s="439" t="s">
        <v>461</v>
      </c>
      <c r="K235" s="453" t="s">
        <v>461</v>
      </c>
    </row>
    <row r="236" spans="2:16">
      <c r="B236" s="475"/>
      <c r="C236" s="420">
        <v>3</v>
      </c>
      <c r="D236" s="452">
        <v>90.4</v>
      </c>
      <c r="E236" s="439" t="s">
        <v>461</v>
      </c>
      <c r="F236" s="439" t="s">
        <v>461</v>
      </c>
      <c r="G236" s="456" t="s">
        <v>461</v>
      </c>
      <c r="H236" s="452">
        <v>73.7</v>
      </c>
      <c r="I236" s="439" t="s">
        <v>461</v>
      </c>
      <c r="J236" s="439" t="s">
        <v>461</v>
      </c>
      <c r="K236" s="453" t="s">
        <v>461</v>
      </c>
    </row>
    <row r="237" spans="2:16">
      <c r="B237" s="475"/>
      <c r="C237" s="420">
        <v>4</v>
      </c>
      <c r="D237" s="452">
        <v>71.900000000000006</v>
      </c>
      <c r="E237" s="439" t="s">
        <v>461</v>
      </c>
      <c r="F237" s="439" t="s">
        <v>461</v>
      </c>
      <c r="G237" s="456" t="s">
        <v>461</v>
      </c>
      <c r="H237" s="452">
        <v>75.5</v>
      </c>
      <c r="I237" s="439" t="s">
        <v>461</v>
      </c>
      <c r="J237" s="439" t="s">
        <v>461</v>
      </c>
      <c r="K237" s="453" t="s">
        <v>461</v>
      </c>
    </row>
    <row r="238" spans="2:16">
      <c r="B238" s="475"/>
      <c r="C238" s="420">
        <v>5</v>
      </c>
      <c r="D238" s="452">
        <v>65.400000000000006</v>
      </c>
      <c r="E238" s="439" t="s">
        <v>461</v>
      </c>
      <c r="F238" s="439" t="s">
        <v>461</v>
      </c>
      <c r="G238" s="456" t="s">
        <v>461</v>
      </c>
      <c r="H238" s="452">
        <v>71.3</v>
      </c>
      <c r="I238" s="439" t="s">
        <v>461</v>
      </c>
      <c r="J238" s="439" t="s">
        <v>461</v>
      </c>
      <c r="K238" s="453" t="s">
        <v>461</v>
      </c>
    </row>
    <row r="239" spans="2:16">
      <c r="B239" s="475"/>
      <c r="C239" s="420">
        <v>6</v>
      </c>
      <c r="D239" s="452">
        <v>67.7</v>
      </c>
      <c r="E239" s="439" t="s">
        <v>461</v>
      </c>
      <c r="F239" s="439" t="s">
        <v>461</v>
      </c>
      <c r="G239" s="456" t="s">
        <v>461</v>
      </c>
      <c r="H239" s="452">
        <v>72</v>
      </c>
      <c r="I239" s="439" t="s">
        <v>461</v>
      </c>
      <c r="J239" s="439" t="s">
        <v>461</v>
      </c>
      <c r="K239" s="453" t="s">
        <v>461</v>
      </c>
    </row>
    <row r="240" spans="2:16">
      <c r="B240" s="475"/>
      <c r="C240" s="420">
        <v>7</v>
      </c>
      <c r="D240" s="452">
        <v>70.400000000000006</v>
      </c>
      <c r="E240" s="439" t="s">
        <v>461</v>
      </c>
      <c r="F240" s="439" t="s">
        <v>461</v>
      </c>
      <c r="G240" s="456" t="s">
        <v>461</v>
      </c>
      <c r="H240" s="452">
        <v>75.5</v>
      </c>
      <c r="I240" s="439" t="s">
        <v>461</v>
      </c>
      <c r="J240" s="439" t="s">
        <v>461</v>
      </c>
      <c r="K240" s="453" t="s">
        <v>461</v>
      </c>
    </row>
    <row r="241" spans="2:16">
      <c r="B241" s="475"/>
      <c r="C241" s="420">
        <v>8</v>
      </c>
      <c r="D241" s="452">
        <v>68.8</v>
      </c>
      <c r="E241" s="439" t="s">
        <v>461</v>
      </c>
      <c r="F241" s="439" t="s">
        <v>461</v>
      </c>
      <c r="G241" s="456" t="s">
        <v>461</v>
      </c>
      <c r="H241" s="452">
        <v>79.099999999999994</v>
      </c>
      <c r="I241" s="439" t="s">
        <v>461</v>
      </c>
      <c r="J241" s="439" t="s">
        <v>461</v>
      </c>
      <c r="K241" s="453" t="s">
        <v>461</v>
      </c>
    </row>
    <row r="242" spans="2:16">
      <c r="B242" s="475"/>
      <c r="C242" s="420">
        <v>9</v>
      </c>
      <c r="D242" s="452">
        <v>73.8</v>
      </c>
      <c r="E242" s="439" t="s">
        <v>461</v>
      </c>
      <c r="F242" s="439" t="s">
        <v>461</v>
      </c>
      <c r="G242" s="456" t="s">
        <v>461</v>
      </c>
      <c r="H242" s="452">
        <v>73.7</v>
      </c>
      <c r="I242" s="439" t="s">
        <v>461</v>
      </c>
      <c r="J242" s="439" t="s">
        <v>461</v>
      </c>
      <c r="K242" s="453" t="s">
        <v>461</v>
      </c>
    </row>
    <row r="243" spans="2:16">
      <c r="B243" s="475"/>
      <c r="C243" s="420">
        <v>10</v>
      </c>
      <c r="D243" s="452">
        <v>68.900000000000006</v>
      </c>
      <c r="E243" s="439" t="s">
        <v>461</v>
      </c>
      <c r="F243" s="439" t="s">
        <v>461</v>
      </c>
      <c r="G243" s="456" t="s">
        <v>461</v>
      </c>
      <c r="H243" s="452">
        <v>70</v>
      </c>
      <c r="I243" s="439" t="s">
        <v>461</v>
      </c>
      <c r="J243" s="439" t="s">
        <v>461</v>
      </c>
      <c r="K243" s="453" t="s">
        <v>461</v>
      </c>
    </row>
    <row r="244" spans="2:16">
      <c r="B244" s="475"/>
      <c r="C244" s="420">
        <v>11</v>
      </c>
      <c r="D244" s="452">
        <v>72.099999999999994</v>
      </c>
      <c r="E244" s="439" t="s">
        <v>461</v>
      </c>
      <c r="F244" s="439" t="s">
        <v>461</v>
      </c>
      <c r="G244" s="456" t="s">
        <v>461</v>
      </c>
      <c r="H244" s="452">
        <v>75.599999999999994</v>
      </c>
      <c r="I244" s="439" t="s">
        <v>461</v>
      </c>
      <c r="J244" s="439" t="s">
        <v>461</v>
      </c>
      <c r="K244" s="453" t="s">
        <v>461</v>
      </c>
    </row>
    <row r="245" spans="2:16">
      <c r="B245" s="478"/>
      <c r="C245" s="445">
        <v>12</v>
      </c>
      <c r="D245" s="458">
        <v>83.4</v>
      </c>
      <c r="E245" s="442" t="s">
        <v>461</v>
      </c>
      <c r="F245" s="442" t="s">
        <v>461</v>
      </c>
      <c r="G245" s="459" t="s">
        <v>461</v>
      </c>
      <c r="H245" s="458">
        <v>77.099999999999994</v>
      </c>
      <c r="I245" s="442" t="s">
        <v>461</v>
      </c>
      <c r="J245" s="442" t="s">
        <v>461</v>
      </c>
      <c r="K245" s="474" t="s">
        <v>461</v>
      </c>
      <c r="L245" s="414"/>
      <c r="P245" s="414"/>
    </row>
    <row r="246" spans="2:16">
      <c r="B246" s="479" t="s">
        <v>501</v>
      </c>
      <c r="C246" s="420">
        <v>1</v>
      </c>
      <c r="D246" s="452">
        <v>70.2</v>
      </c>
      <c r="E246" s="439" t="s">
        <v>502</v>
      </c>
      <c r="F246" s="439" t="s">
        <v>502</v>
      </c>
      <c r="G246" s="453" t="s">
        <v>502</v>
      </c>
      <c r="H246" s="452">
        <v>72.7</v>
      </c>
      <c r="I246" s="439" t="s">
        <v>461</v>
      </c>
      <c r="J246" s="439" t="s">
        <v>461</v>
      </c>
      <c r="K246" s="453" t="s">
        <v>461</v>
      </c>
    </row>
    <row r="247" spans="2:16">
      <c r="B247" s="476" t="s">
        <v>503</v>
      </c>
      <c r="C247" s="420">
        <v>2</v>
      </c>
      <c r="D247" s="452">
        <v>72.7</v>
      </c>
      <c r="E247" s="439" t="s">
        <v>461</v>
      </c>
      <c r="F247" s="439" t="s">
        <v>461</v>
      </c>
      <c r="G247" s="453" t="s">
        <v>461</v>
      </c>
      <c r="H247" s="452">
        <v>71.900000000000006</v>
      </c>
      <c r="I247" s="439" t="s">
        <v>461</v>
      </c>
      <c r="J247" s="439" t="s">
        <v>461</v>
      </c>
      <c r="K247" s="453" t="s">
        <v>461</v>
      </c>
    </row>
    <row r="248" spans="2:16">
      <c r="B248" s="475"/>
      <c r="C248" s="420">
        <v>3</v>
      </c>
      <c r="D248" s="452">
        <v>86.3</v>
      </c>
      <c r="E248" s="439" t="s">
        <v>461</v>
      </c>
      <c r="F248" s="439" t="s">
        <v>461</v>
      </c>
      <c r="G248" s="453" t="s">
        <v>461</v>
      </c>
      <c r="H248" s="452">
        <v>75.099999999999994</v>
      </c>
      <c r="I248" s="439" t="s">
        <v>461</v>
      </c>
      <c r="J248" s="439" t="s">
        <v>461</v>
      </c>
      <c r="K248" s="453" t="s">
        <v>461</v>
      </c>
    </row>
    <row r="249" spans="2:16">
      <c r="B249" s="475"/>
      <c r="C249" s="420">
        <v>4</v>
      </c>
      <c r="D249" s="452">
        <v>77.8</v>
      </c>
      <c r="E249" s="439" t="s">
        <v>461</v>
      </c>
      <c r="F249" s="439" t="s">
        <v>461</v>
      </c>
      <c r="G249" s="453" t="s">
        <v>461</v>
      </c>
      <c r="H249" s="452">
        <v>76.3</v>
      </c>
      <c r="I249" s="439" t="s">
        <v>461</v>
      </c>
      <c r="J249" s="439" t="s">
        <v>461</v>
      </c>
      <c r="K249" s="453" t="s">
        <v>461</v>
      </c>
    </row>
    <row r="250" spans="2:16">
      <c r="B250" s="475"/>
      <c r="C250" s="420">
        <v>5</v>
      </c>
      <c r="D250" s="452">
        <v>71.900000000000006</v>
      </c>
      <c r="E250" s="439" t="s">
        <v>461</v>
      </c>
      <c r="F250" s="439" t="s">
        <v>461</v>
      </c>
      <c r="G250" s="453" t="s">
        <v>461</v>
      </c>
      <c r="H250" s="452">
        <v>74.7</v>
      </c>
      <c r="I250" s="439" t="s">
        <v>461</v>
      </c>
      <c r="J250" s="439" t="s">
        <v>461</v>
      </c>
      <c r="K250" s="453" t="s">
        <v>461</v>
      </c>
    </row>
    <row r="251" spans="2:16">
      <c r="B251" s="475"/>
      <c r="C251" s="420">
        <v>6</v>
      </c>
      <c r="D251" s="452">
        <v>78.8</v>
      </c>
      <c r="E251" s="439" t="s">
        <v>461</v>
      </c>
      <c r="F251" s="439" t="s">
        <v>461</v>
      </c>
      <c r="G251" s="453" t="s">
        <v>461</v>
      </c>
      <c r="H251" s="452">
        <v>78.7</v>
      </c>
      <c r="I251" s="439" t="s">
        <v>461</v>
      </c>
      <c r="J251" s="439" t="s">
        <v>461</v>
      </c>
      <c r="K251" s="453" t="s">
        <v>461</v>
      </c>
    </row>
    <row r="252" spans="2:16">
      <c r="B252" s="475"/>
      <c r="C252" s="420">
        <v>7</v>
      </c>
      <c r="D252" s="452">
        <v>76.400000000000006</v>
      </c>
      <c r="E252" s="439" t="s">
        <v>461</v>
      </c>
      <c r="F252" s="439" t="s">
        <v>461</v>
      </c>
      <c r="G252" s="453" t="s">
        <v>461</v>
      </c>
      <c r="H252" s="452">
        <v>76.3</v>
      </c>
      <c r="I252" s="439" t="s">
        <v>461</v>
      </c>
      <c r="J252" s="439" t="s">
        <v>461</v>
      </c>
      <c r="K252" s="453" t="s">
        <v>461</v>
      </c>
    </row>
    <row r="253" spans="2:16">
      <c r="B253" s="475"/>
      <c r="C253" s="420">
        <v>8</v>
      </c>
      <c r="D253" s="452">
        <v>69.3</v>
      </c>
      <c r="E253" s="439" t="s">
        <v>461</v>
      </c>
      <c r="F253" s="439" t="s">
        <v>461</v>
      </c>
      <c r="G253" s="453" t="s">
        <v>461</v>
      </c>
      <c r="H253" s="452">
        <v>75.5</v>
      </c>
      <c r="I253" s="439" t="s">
        <v>461</v>
      </c>
      <c r="J253" s="439" t="s">
        <v>461</v>
      </c>
      <c r="K253" s="453" t="s">
        <v>461</v>
      </c>
    </row>
    <row r="254" spans="2:16">
      <c r="B254" s="475"/>
      <c r="C254" s="420">
        <v>9</v>
      </c>
      <c r="D254" s="452">
        <v>77</v>
      </c>
      <c r="E254" s="439" t="s">
        <v>461</v>
      </c>
      <c r="F254" s="439" t="s">
        <v>461</v>
      </c>
      <c r="G254" s="453" t="s">
        <v>461</v>
      </c>
      <c r="H254" s="452">
        <v>77.099999999999994</v>
      </c>
      <c r="I254" s="439" t="s">
        <v>461</v>
      </c>
      <c r="J254" s="439" t="s">
        <v>461</v>
      </c>
      <c r="K254" s="453" t="s">
        <v>461</v>
      </c>
    </row>
    <row r="255" spans="2:16">
      <c r="B255" s="475"/>
      <c r="C255" s="420">
        <v>10</v>
      </c>
      <c r="D255" s="452">
        <v>74.8</v>
      </c>
      <c r="E255" s="439" t="s">
        <v>461</v>
      </c>
      <c r="F255" s="439" t="s">
        <v>461</v>
      </c>
      <c r="G255" s="453" t="s">
        <v>461</v>
      </c>
      <c r="H255" s="452">
        <v>77.5</v>
      </c>
      <c r="I255" s="439" t="s">
        <v>461</v>
      </c>
      <c r="J255" s="439" t="s">
        <v>461</v>
      </c>
      <c r="K255" s="453" t="s">
        <v>461</v>
      </c>
    </row>
    <row r="256" spans="2:16">
      <c r="B256" s="475"/>
      <c r="C256" s="420">
        <v>11</v>
      </c>
      <c r="D256" s="452">
        <v>75.599999999999994</v>
      </c>
      <c r="E256" s="439" t="s">
        <v>461</v>
      </c>
      <c r="F256" s="439" t="s">
        <v>461</v>
      </c>
      <c r="G256" s="453" t="s">
        <v>461</v>
      </c>
      <c r="H256" s="452">
        <v>76.7</v>
      </c>
      <c r="I256" s="439" t="s">
        <v>461</v>
      </c>
      <c r="J256" s="439" t="s">
        <v>461</v>
      </c>
      <c r="K256" s="453" t="s">
        <v>461</v>
      </c>
    </row>
    <row r="257" spans="2:16">
      <c r="B257" s="480"/>
      <c r="C257" s="421">
        <v>12</v>
      </c>
      <c r="D257" s="460">
        <v>79.5</v>
      </c>
      <c r="E257" s="443" t="s">
        <v>461</v>
      </c>
      <c r="F257" s="443" t="s">
        <v>461</v>
      </c>
      <c r="G257" s="461" t="s">
        <v>461</v>
      </c>
      <c r="H257" s="460">
        <v>77.7</v>
      </c>
      <c r="I257" s="443" t="s">
        <v>461</v>
      </c>
      <c r="J257" s="443" t="s">
        <v>461</v>
      </c>
      <c r="K257" s="461" t="s">
        <v>461</v>
      </c>
      <c r="L257" s="414"/>
      <c r="P257" s="414"/>
    </row>
    <row r="258" spans="2:16">
      <c r="B258" s="479" t="s">
        <v>504</v>
      </c>
      <c r="C258" s="420">
        <v>1</v>
      </c>
      <c r="D258" s="452">
        <v>76.099999999999994</v>
      </c>
      <c r="E258" s="439" t="s">
        <v>461</v>
      </c>
      <c r="F258" s="439" t="s">
        <v>461</v>
      </c>
      <c r="G258" s="453" t="s">
        <v>461</v>
      </c>
      <c r="H258" s="452">
        <v>78.7</v>
      </c>
      <c r="I258" s="439" t="s">
        <v>461</v>
      </c>
      <c r="J258" s="439" t="s">
        <v>461</v>
      </c>
      <c r="K258" s="453" t="s">
        <v>461</v>
      </c>
    </row>
    <row r="259" spans="2:16">
      <c r="B259" s="476" t="s">
        <v>505</v>
      </c>
      <c r="C259" s="420">
        <v>2</v>
      </c>
      <c r="D259" s="452">
        <v>82</v>
      </c>
      <c r="E259" s="439" t="s">
        <v>461</v>
      </c>
      <c r="F259" s="439" t="s">
        <v>461</v>
      </c>
      <c r="G259" s="453" t="s">
        <v>461</v>
      </c>
      <c r="H259" s="452">
        <v>81.2</v>
      </c>
      <c r="I259" s="439" t="s">
        <v>461</v>
      </c>
      <c r="J259" s="439" t="s">
        <v>461</v>
      </c>
      <c r="K259" s="453" t="s">
        <v>461</v>
      </c>
    </row>
    <row r="260" spans="2:16">
      <c r="B260" s="475"/>
      <c r="C260" s="420">
        <v>3</v>
      </c>
      <c r="D260" s="452">
        <v>91.7</v>
      </c>
      <c r="E260" s="439" t="s">
        <v>461</v>
      </c>
      <c r="F260" s="439" t="s">
        <v>461</v>
      </c>
      <c r="G260" s="453" t="s">
        <v>461</v>
      </c>
      <c r="H260" s="452">
        <v>80</v>
      </c>
      <c r="I260" s="439" t="s">
        <v>461</v>
      </c>
      <c r="J260" s="439" t="s">
        <v>461</v>
      </c>
      <c r="K260" s="453" t="s">
        <v>461</v>
      </c>
    </row>
    <row r="261" spans="2:16">
      <c r="B261" s="475"/>
      <c r="C261" s="420">
        <v>4</v>
      </c>
      <c r="D261" s="452">
        <v>78.5</v>
      </c>
      <c r="E261" s="439" t="s">
        <v>461</v>
      </c>
      <c r="F261" s="439" t="s">
        <v>461</v>
      </c>
      <c r="G261" s="453" t="s">
        <v>461</v>
      </c>
      <c r="H261" s="452">
        <v>77</v>
      </c>
      <c r="I261" s="439" t="s">
        <v>461</v>
      </c>
      <c r="J261" s="439" t="s">
        <v>461</v>
      </c>
      <c r="K261" s="453" t="s">
        <v>461</v>
      </c>
    </row>
    <row r="262" spans="2:16">
      <c r="B262" s="475"/>
      <c r="C262" s="420">
        <v>5</v>
      </c>
      <c r="D262" s="452">
        <v>78.8</v>
      </c>
      <c r="E262" s="439" t="s">
        <v>461</v>
      </c>
      <c r="F262" s="439" t="s">
        <v>461</v>
      </c>
      <c r="G262" s="453" t="s">
        <v>461</v>
      </c>
      <c r="H262" s="452">
        <v>82</v>
      </c>
      <c r="I262" s="439" t="s">
        <v>644</v>
      </c>
      <c r="J262" s="439" t="s">
        <v>461</v>
      </c>
      <c r="K262" s="453" t="s">
        <v>461</v>
      </c>
    </row>
    <row r="263" spans="2:16">
      <c r="B263" s="475"/>
      <c r="C263" s="420">
        <v>6</v>
      </c>
      <c r="D263" s="452">
        <v>82.8</v>
      </c>
      <c r="E263" s="439" t="s">
        <v>461</v>
      </c>
      <c r="F263" s="439" t="s">
        <v>461</v>
      </c>
      <c r="G263" s="453" t="s">
        <v>461</v>
      </c>
      <c r="H263" s="452">
        <v>82.9</v>
      </c>
      <c r="I263" s="439" t="s">
        <v>461</v>
      </c>
      <c r="J263" s="439" t="s">
        <v>461</v>
      </c>
      <c r="K263" s="453" t="s">
        <v>461</v>
      </c>
    </row>
    <row r="264" spans="2:16">
      <c r="B264" s="475"/>
      <c r="C264" s="420">
        <v>7</v>
      </c>
      <c r="D264" s="452">
        <v>83.2</v>
      </c>
      <c r="E264" s="439" t="s">
        <v>461</v>
      </c>
      <c r="F264" s="439" t="s">
        <v>461</v>
      </c>
      <c r="G264" s="453" t="s">
        <v>461</v>
      </c>
      <c r="H264" s="452">
        <v>83.4</v>
      </c>
      <c r="I264" s="439" t="s">
        <v>461</v>
      </c>
      <c r="J264" s="439" t="s">
        <v>461</v>
      </c>
      <c r="K264" s="453" t="s">
        <v>461</v>
      </c>
    </row>
    <row r="265" spans="2:16">
      <c r="B265" s="475"/>
      <c r="C265" s="420">
        <v>8</v>
      </c>
      <c r="D265" s="452">
        <v>78.900000000000006</v>
      </c>
      <c r="E265" s="439" t="s">
        <v>461</v>
      </c>
      <c r="F265" s="439" t="s">
        <v>461</v>
      </c>
      <c r="G265" s="453" t="s">
        <v>461</v>
      </c>
      <c r="H265" s="452">
        <v>85.8</v>
      </c>
      <c r="I265" s="439" t="s">
        <v>461</v>
      </c>
      <c r="J265" s="439" t="s">
        <v>461</v>
      </c>
      <c r="K265" s="453" t="s">
        <v>461</v>
      </c>
    </row>
    <row r="266" spans="2:16">
      <c r="B266" s="475"/>
      <c r="C266" s="420">
        <v>9</v>
      </c>
      <c r="D266" s="452">
        <v>82.4</v>
      </c>
      <c r="E266" s="439" t="s">
        <v>461</v>
      </c>
      <c r="F266" s="439" t="s">
        <v>461</v>
      </c>
      <c r="G266" s="453" t="s">
        <v>461</v>
      </c>
      <c r="H266" s="452">
        <v>82.4</v>
      </c>
      <c r="I266" s="439" t="s">
        <v>461</v>
      </c>
      <c r="J266" s="439" t="s">
        <v>461</v>
      </c>
      <c r="K266" s="453" t="s">
        <v>461</v>
      </c>
    </row>
    <row r="267" spans="2:16">
      <c r="B267" s="475"/>
      <c r="C267" s="420">
        <v>10</v>
      </c>
      <c r="D267" s="452">
        <v>79.3</v>
      </c>
      <c r="E267" s="439" t="s">
        <v>461</v>
      </c>
      <c r="F267" s="439" t="s">
        <v>461</v>
      </c>
      <c r="G267" s="453" t="s">
        <v>461</v>
      </c>
      <c r="H267" s="452">
        <v>82.1</v>
      </c>
      <c r="I267" s="439" t="s">
        <v>461</v>
      </c>
      <c r="J267" s="439" t="s">
        <v>461</v>
      </c>
      <c r="K267" s="453" t="s">
        <v>461</v>
      </c>
    </row>
    <row r="268" spans="2:16">
      <c r="B268" s="475"/>
      <c r="C268" s="420">
        <v>11</v>
      </c>
      <c r="D268" s="452">
        <v>82.7</v>
      </c>
      <c r="E268" s="439" t="s">
        <v>461</v>
      </c>
      <c r="F268" s="439" t="s">
        <v>461</v>
      </c>
      <c r="G268" s="453" t="s">
        <v>461</v>
      </c>
      <c r="H268" s="452">
        <v>83.7</v>
      </c>
      <c r="I268" s="439" t="s">
        <v>461</v>
      </c>
      <c r="J268" s="439" t="s">
        <v>461</v>
      </c>
      <c r="K268" s="453" t="s">
        <v>461</v>
      </c>
    </row>
    <row r="269" spans="2:16">
      <c r="B269" s="475"/>
      <c r="C269" s="420">
        <v>12</v>
      </c>
      <c r="D269" s="452">
        <v>84.1</v>
      </c>
      <c r="E269" s="439" t="s">
        <v>461</v>
      </c>
      <c r="F269" s="439" t="s">
        <v>461</v>
      </c>
      <c r="G269" s="453" t="s">
        <v>461</v>
      </c>
      <c r="H269" s="452">
        <v>82</v>
      </c>
      <c r="I269" s="439" t="s">
        <v>461</v>
      </c>
      <c r="J269" s="439" t="s">
        <v>461</v>
      </c>
      <c r="K269" s="453" t="s">
        <v>461</v>
      </c>
      <c r="L269" s="414"/>
      <c r="P269" s="414"/>
    </row>
    <row r="270" spans="2:16">
      <c r="B270" s="477" t="s">
        <v>506</v>
      </c>
      <c r="C270" s="449">
        <v>1</v>
      </c>
      <c r="D270" s="454">
        <v>81.599999999999994</v>
      </c>
      <c r="E270" s="441" t="s">
        <v>461</v>
      </c>
      <c r="F270" s="441" t="s">
        <v>461</v>
      </c>
      <c r="G270" s="455" t="s">
        <v>461</v>
      </c>
      <c r="H270" s="454">
        <v>84.1</v>
      </c>
      <c r="I270" s="441" t="s">
        <v>461</v>
      </c>
      <c r="J270" s="441" t="s">
        <v>461</v>
      </c>
      <c r="K270" s="455" t="s">
        <v>461</v>
      </c>
    </row>
    <row r="271" spans="2:16">
      <c r="B271" s="476" t="s">
        <v>507</v>
      </c>
      <c r="C271" s="420">
        <v>2</v>
      </c>
      <c r="D271" s="452">
        <v>87.6</v>
      </c>
      <c r="E271" s="439" t="s">
        <v>461</v>
      </c>
      <c r="F271" s="439" t="s">
        <v>461</v>
      </c>
      <c r="G271" s="453" t="s">
        <v>461</v>
      </c>
      <c r="H271" s="452">
        <v>86.8</v>
      </c>
      <c r="I271" s="439" t="s">
        <v>461</v>
      </c>
      <c r="J271" s="439" t="s">
        <v>461</v>
      </c>
      <c r="K271" s="453" t="s">
        <v>461</v>
      </c>
    </row>
    <row r="272" spans="2:16">
      <c r="B272" s="475"/>
      <c r="C272" s="420">
        <v>3</v>
      </c>
      <c r="D272" s="452">
        <v>98.2</v>
      </c>
      <c r="E272" s="439" t="s">
        <v>461</v>
      </c>
      <c r="F272" s="439" t="s">
        <v>461</v>
      </c>
      <c r="G272" s="453" t="s">
        <v>461</v>
      </c>
      <c r="H272" s="452">
        <v>85.7</v>
      </c>
      <c r="I272" s="439" t="s">
        <v>461</v>
      </c>
      <c r="J272" s="439" t="s">
        <v>461</v>
      </c>
      <c r="K272" s="453" t="s">
        <v>461</v>
      </c>
    </row>
    <row r="273" spans="2:16">
      <c r="B273" s="475"/>
      <c r="C273" s="420">
        <v>4</v>
      </c>
      <c r="D273" s="452">
        <v>89.6</v>
      </c>
      <c r="E273" s="439" t="s">
        <v>461</v>
      </c>
      <c r="F273" s="439" t="s">
        <v>461</v>
      </c>
      <c r="G273" s="453" t="s">
        <v>461</v>
      </c>
      <c r="H273" s="452">
        <v>88.3</v>
      </c>
      <c r="I273" s="439" t="s">
        <v>461</v>
      </c>
      <c r="J273" s="439" t="s">
        <v>461</v>
      </c>
      <c r="K273" s="453" t="s">
        <v>461</v>
      </c>
    </row>
    <row r="274" spans="2:16">
      <c r="B274" s="475"/>
      <c r="C274" s="420">
        <v>5</v>
      </c>
      <c r="D274" s="452">
        <v>85</v>
      </c>
      <c r="E274" s="439" t="s">
        <v>461</v>
      </c>
      <c r="F274" s="439" t="s">
        <v>461</v>
      </c>
      <c r="G274" s="453" t="s">
        <v>461</v>
      </c>
      <c r="H274" s="452">
        <v>88.7</v>
      </c>
      <c r="I274" s="439" t="s">
        <v>461</v>
      </c>
      <c r="J274" s="439" t="s">
        <v>461</v>
      </c>
      <c r="K274" s="453" t="s">
        <v>461</v>
      </c>
    </row>
    <row r="275" spans="2:16">
      <c r="B275" s="475"/>
      <c r="C275" s="420">
        <v>6</v>
      </c>
      <c r="D275" s="452">
        <v>84.7</v>
      </c>
      <c r="E275" s="439" t="s">
        <v>461</v>
      </c>
      <c r="F275" s="439" t="s">
        <v>461</v>
      </c>
      <c r="G275" s="453" t="s">
        <v>461</v>
      </c>
      <c r="H275" s="452">
        <v>85.1</v>
      </c>
      <c r="I275" s="439" t="s">
        <v>461</v>
      </c>
      <c r="J275" s="439" t="s">
        <v>461</v>
      </c>
      <c r="K275" s="453" t="s">
        <v>461</v>
      </c>
    </row>
    <row r="276" spans="2:16">
      <c r="B276" s="475"/>
      <c r="C276" s="420">
        <v>7</v>
      </c>
      <c r="D276" s="452">
        <v>86.5</v>
      </c>
      <c r="E276" s="439" t="s">
        <v>461</v>
      </c>
      <c r="F276" s="439" t="s">
        <v>461</v>
      </c>
      <c r="G276" s="453" t="s">
        <v>461</v>
      </c>
      <c r="H276" s="452">
        <v>87</v>
      </c>
      <c r="I276" s="439" t="s">
        <v>461</v>
      </c>
      <c r="J276" s="439" t="s">
        <v>461</v>
      </c>
      <c r="K276" s="453" t="s">
        <v>461</v>
      </c>
    </row>
    <row r="277" spans="2:16">
      <c r="B277" s="475"/>
      <c r="C277" s="420">
        <v>8</v>
      </c>
      <c r="D277" s="452">
        <v>75.7</v>
      </c>
      <c r="E277" s="439" t="s">
        <v>461</v>
      </c>
      <c r="F277" s="439" t="s">
        <v>461</v>
      </c>
      <c r="G277" s="453" t="s">
        <v>461</v>
      </c>
      <c r="H277" s="452">
        <v>81.900000000000006</v>
      </c>
      <c r="I277" s="439" t="s">
        <v>461</v>
      </c>
      <c r="J277" s="439" t="s">
        <v>461</v>
      </c>
      <c r="K277" s="453" t="s">
        <v>461</v>
      </c>
    </row>
    <row r="278" spans="2:16">
      <c r="B278" s="475"/>
      <c r="C278" s="420">
        <v>9</v>
      </c>
      <c r="D278" s="452">
        <v>84.6</v>
      </c>
      <c r="E278" s="439" t="s">
        <v>461</v>
      </c>
      <c r="F278" s="439" t="s">
        <v>461</v>
      </c>
      <c r="G278" s="453" t="s">
        <v>461</v>
      </c>
      <c r="H278" s="452">
        <v>84.6</v>
      </c>
      <c r="I278" s="439" t="s">
        <v>461</v>
      </c>
      <c r="J278" s="439" t="s">
        <v>461</v>
      </c>
      <c r="K278" s="453" t="s">
        <v>461</v>
      </c>
    </row>
    <row r="279" spans="2:16">
      <c r="B279" s="475"/>
      <c r="C279" s="420">
        <v>10</v>
      </c>
      <c r="D279" s="452">
        <v>83.7</v>
      </c>
      <c r="E279" s="439" t="s">
        <v>461</v>
      </c>
      <c r="F279" s="439" t="s">
        <v>461</v>
      </c>
      <c r="G279" s="453" t="s">
        <v>461</v>
      </c>
      <c r="H279" s="452">
        <v>86.5</v>
      </c>
      <c r="I279" s="439" t="s">
        <v>461</v>
      </c>
      <c r="J279" s="439" t="s">
        <v>461</v>
      </c>
      <c r="K279" s="453" t="s">
        <v>461</v>
      </c>
    </row>
    <row r="280" spans="2:16">
      <c r="B280" s="475"/>
      <c r="C280" s="420">
        <v>11</v>
      </c>
      <c r="D280" s="452">
        <v>82.9</v>
      </c>
      <c r="E280" s="439" t="s">
        <v>461</v>
      </c>
      <c r="F280" s="439" t="s">
        <v>461</v>
      </c>
      <c r="G280" s="453" t="s">
        <v>461</v>
      </c>
      <c r="H280" s="452">
        <v>83.6</v>
      </c>
      <c r="I280" s="439" t="s">
        <v>461</v>
      </c>
      <c r="J280" s="439" t="s">
        <v>461</v>
      </c>
      <c r="K280" s="453" t="s">
        <v>461</v>
      </c>
    </row>
    <row r="281" spans="2:16">
      <c r="B281" s="480"/>
      <c r="C281" s="421">
        <v>12</v>
      </c>
      <c r="D281" s="460">
        <v>88.3</v>
      </c>
      <c r="E281" s="443" t="s">
        <v>461</v>
      </c>
      <c r="F281" s="443" t="s">
        <v>461</v>
      </c>
      <c r="G281" s="462" t="s">
        <v>461</v>
      </c>
      <c r="H281" s="460">
        <v>85.9</v>
      </c>
      <c r="I281" s="443" t="s">
        <v>461</v>
      </c>
      <c r="J281" s="443" t="s">
        <v>461</v>
      </c>
      <c r="K281" s="461" t="s">
        <v>461</v>
      </c>
      <c r="L281" s="414"/>
      <c r="P281" s="414"/>
    </row>
    <row r="282" spans="2:16">
      <c r="B282" s="479" t="s">
        <v>508</v>
      </c>
      <c r="C282" s="420">
        <v>1</v>
      </c>
      <c r="D282" s="452">
        <v>82.3</v>
      </c>
      <c r="E282" s="439" t="s">
        <v>461</v>
      </c>
      <c r="F282" s="439" t="s">
        <v>461</v>
      </c>
      <c r="G282" s="456" t="s">
        <v>461</v>
      </c>
      <c r="H282" s="452">
        <v>84.7</v>
      </c>
      <c r="I282" s="439" t="s">
        <v>461</v>
      </c>
      <c r="J282" s="439" t="s">
        <v>461</v>
      </c>
      <c r="K282" s="453" t="s">
        <v>461</v>
      </c>
    </row>
    <row r="283" spans="2:16">
      <c r="B283" s="476" t="s">
        <v>509</v>
      </c>
      <c r="C283" s="420">
        <v>2</v>
      </c>
      <c r="D283" s="452">
        <v>82.6</v>
      </c>
      <c r="E283" s="439" t="s">
        <v>461</v>
      </c>
      <c r="F283" s="439" t="s">
        <v>461</v>
      </c>
      <c r="G283" s="456" t="s">
        <v>461</v>
      </c>
      <c r="H283" s="452">
        <v>81.8</v>
      </c>
      <c r="I283" s="439" t="s">
        <v>461</v>
      </c>
      <c r="J283" s="439" t="s">
        <v>461</v>
      </c>
      <c r="K283" s="453" t="s">
        <v>461</v>
      </c>
    </row>
    <row r="284" spans="2:16">
      <c r="B284" s="475"/>
      <c r="C284" s="420">
        <v>3</v>
      </c>
      <c r="D284" s="452">
        <v>94.8</v>
      </c>
      <c r="E284" s="439" t="s">
        <v>461</v>
      </c>
      <c r="F284" s="439" t="s">
        <v>461</v>
      </c>
      <c r="G284" s="456" t="s">
        <v>461</v>
      </c>
      <c r="H284" s="452">
        <v>82.7</v>
      </c>
      <c r="I284" s="439" t="s">
        <v>461</v>
      </c>
      <c r="J284" s="439" t="s">
        <v>461</v>
      </c>
      <c r="K284" s="453" t="s">
        <v>461</v>
      </c>
    </row>
    <row r="285" spans="2:16">
      <c r="B285" s="475"/>
      <c r="C285" s="420">
        <v>4</v>
      </c>
      <c r="D285" s="452">
        <v>84.9</v>
      </c>
      <c r="E285" s="439" t="s">
        <v>461</v>
      </c>
      <c r="F285" s="439" t="s">
        <v>461</v>
      </c>
      <c r="G285" s="456" t="s">
        <v>461</v>
      </c>
      <c r="H285" s="452">
        <v>83.7</v>
      </c>
      <c r="I285" s="439" t="s">
        <v>461</v>
      </c>
      <c r="J285" s="439" t="s">
        <v>461</v>
      </c>
      <c r="K285" s="453" t="s">
        <v>461</v>
      </c>
    </row>
    <row r="286" spans="2:16">
      <c r="B286" s="475"/>
      <c r="C286" s="420">
        <v>5</v>
      </c>
      <c r="D286" s="452">
        <v>79.5</v>
      </c>
      <c r="E286" s="439" t="s">
        <v>461</v>
      </c>
      <c r="F286" s="439" t="s">
        <v>461</v>
      </c>
      <c r="G286" s="456" t="s">
        <v>461</v>
      </c>
      <c r="H286" s="452">
        <v>83.3</v>
      </c>
      <c r="I286" s="439" t="s">
        <v>461</v>
      </c>
      <c r="J286" s="439" t="s">
        <v>461</v>
      </c>
      <c r="K286" s="453" t="s">
        <v>461</v>
      </c>
    </row>
    <row r="287" spans="2:16">
      <c r="B287" s="475"/>
      <c r="C287" s="420">
        <v>6</v>
      </c>
      <c r="D287" s="452">
        <v>83.6</v>
      </c>
      <c r="E287" s="439" t="s">
        <v>461</v>
      </c>
      <c r="F287" s="439" t="s">
        <v>461</v>
      </c>
      <c r="G287" s="456" t="s">
        <v>461</v>
      </c>
      <c r="H287" s="452">
        <v>84.4</v>
      </c>
      <c r="I287" s="439" t="s">
        <v>461</v>
      </c>
      <c r="J287" s="439" t="s">
        <v>461</v>
      </c>
      <c r="K287" s="453" t="s">
        <v>461</v>
      </c>
    </row>
    <row r="288" spans="2:16">
      <c r="B288" s="475"/>
      <c r="C288" s="420">
        <v>7</v>
      </c>
      <c r="D288" s="452">
        <v>84.1</v>
      </c>
      <c r="E288" s="439" t="s">
        <v>461</v>
      </c>
      <c r="F288" s="439" t="s">
        <v>461</v>
      </c>
      <c r="G288" s="456" t="s">
        <v>461</v>
      </c>
      <c r="H288" s="452">
        <v>84.9</v>
      </c>
      <c r="I288" s="439" t="s">
        <v>461</v>
      </c>
      <c r="J288" s="439" t="s">
        <v>461</v>
      </c>
      <c r="K288" s="453" t="s">
        <v>461</v>
      </c>
    </row>
    <row r="289" spans="2:16">
      <c r="B289" s="475"/>
      <c r="C289" s="420">
        <v>8</v>
      </c>
      <c r="D289" s="452">
        <v>81</v>
      </c>
      <c r="E289" s="439" t="s">
        <v>461</v>
      </c>
      <c r="F289" s="439" t="s">
        <v>461</v>
      </c>
      <c r="G289" s="456" t="s">
        <v>461</v>
      </c>
      <c r="H289" s="452">
        <v>87.3</v>
      </c>
      <c r="I289" s="439" t="s">
        <v>461</v>
      </c>
      <c r="J289" s="439" t="s">
        <v>461</v>
      </c>
      <c r="K289" s="453" t="s">
        <v>461</v>
      </c>
    </row>
    <row r="290" spans="2:16">
      <c r="B290" s="475"/>
      <c r="C290" s="420">
        <v>9</v>
      </c>
      <c r="D290" s="452">
        <v>89</v>
      </c>
      <c r="E290" s="439" t="s">
        <v>461</v>
      </c>
      <c r="F290" s="439" t="s">
        <v>461</v>
      </c>
      <c r="G290" s="456" t="s">
        <v>461</v>
      </c>
      <c r="H290" s="452">
        <v>89</v>
      </c>
      <c r="I290" s="439" t="s">
        <v>461</v>
      </c>
      <c r="J290" s="439" t="s">
        <v>461</v>
      </c>
      <c r="K290" s="453" t="s">
        <v>461</v>
      </c>
    </row>
    <row r="291" spans="2:16">
      <c r="B291" s="475"/>
      <c r="C291" s="420">
        <v>10</v>
      </c>
      <c r="D291" s="452">
        <v>85.6</v>
      </c>
      <c r="E291" s="439" t="s">
        <v>461</v>
      </c>
      <c r="F291" s="439" t="s">
        <v>461</v>
      </c>
      <c r="G291" s="456" t="s">
        <v>461</v>
      </c>
      <c r="H291" s="452">
        <v>88.5</v>
      </c>
      <c r="I291" s="439" t="s">
        <v>461</v>
      </c>
      <c r="J291" s="439" t="s">
        <v>461</v>
      </c>
      <c r="K291" s="453" t="s">
        <v>461</v>
      </c>
    </row>
    <row r="292" spans="2:16">
      <c r="B292" s="475"/>
      <c r="C292" s="420">
        <v>11</v>
      </c>
      <c r="D292" s="452">
        <v>89</v>
      </c>
      <c r="E292" s="439" t="s">
        <v>461</v>
      </c>
      <c r="F292" s="439" t="s">
        <v>461</v>
      </c>
      <c r="G292" s="456" t="s">
        <v>461</v>
      </c>
      <c r="H292" s="452">
        <v>89.5</v>
      </c>
      <c r="I292" s="439" t="s">
        <v>461</v>
      </c>
      <c r="J292" s="439" t="s">
        <v>461</v>
      </c>
      <c r="K292" s="453" t="s">
        <v>461</v>
      </c>
    </row>
    <row r="293" spans="2:16">
      <c r="B293" s="475"/>
      <c r="C293" s="420">
        <v>12</v>
      </c>
      <c r="D293" s="452">
        <v>91.7</v>
      </c>
      <c r="E293" s="439" t="s">
        <v>461</v>
      </c>
      <c r="F293" s="439" t="s">
        <v>461</v>
      </c>
      <c r="G293" s="456" t="s">
        <v>461</v>
      </c>
      <c r="H293" s="452">
        <v>88.7</v>
      </c>
      <c r="I293" s="439" t="s">
        <v>461</v>
      </c>
      <c r="J293" s="439" t="s">
        <v>461</v>
      </c>
      <c r="K293" s="453" t="s">
        <v>461</v>
      </c>
      <c r="L293" s="414"/>
      <c r="P293" s="414"/>
    </row>
    <row r="294" spans="2:16">
      <c r="B294" s="477" t="s">
        <v>510</v>
      </c>
      <c r="C294" s="449">
        <v>1</v>
      </c>
      <c r="D294" s="454">
        <v>86.6</v>
      </c>
      <c r="E294" s="441" t="s">
        <v>461</v>
      </c>
      <c r="F294" s="441" t="s">
        <v>461</v>
      </c>
      <c r="G294" s="457" t="s">
        <v>461</v>
      </c>
      <c r="H294" s="454">
        <v>88.9</v>
      </c>
      <c r="I294" s="441" t="s">
        <v>461</v>
      </c>
      <c r="J294" s="441" t="s">
        <v>461</v>
      </c>
      <c r="K294" s="455" t="s">
        <v>461</v>
      </c>
    </row>
    <row r="295" spans="2:16">
      <c r="B295" s="476" t="s">
        <v>511</v>
      </c>
      <c r="C295" s="420">
        <v>2</v>
      </c>
      <c r="D295" s="452">
        <v>89.3</v>
      </c>
      <c r="E295" s="439" t="s">
        <v>461</v>
      </c>
      <c r="F295" s="439" t="s">
        <v>461</v>
      </c>
      <c r="G295" s="456" t="s">
        <v>461</v>
      </c>
      <c r="H295" s="452">
        <v>88.8</v>
      </c>
      <c r="I295" s="439" t="s">
        <v>461</v>
      </c>
      <c r="J295" s="439" t="s">
        <v>461</v>
      </c>
      <c r="K295" s="453" t="s">
        <v>461</v>
      </c>
    </row>
    <row r="296" spans="2:16">
      <c r="B296" s="475"/>
      <c r="C296" s="420">
        <v>3</v>
      </c>
      <c r="D296" s="452">
        <v>102.5</v>
      </c>
      <c r="E296" s="439" t="s">
        <v>461</v>
      </c>
      <c r="F296" s="439" t="s">
        <v>461</v>
      </c>
      <c r="G296" s="456" t="s">
        <v>461</v>
      </c>
      <c r="H296" s="452">
        <v>89.5</v>
      </c>
      <c r="I296" s="439" t="s">
        <v>461</v>
      </c>
      <c r="J296" s="439" t="s">
        <v>461</v>
      </c>
      <c r="K296" s="453" t="s">
        <v>461</v>
      </c>
    </row>
    <row r="297" spans="2:16">
      <c r="B297" s="475"/>
      <c r="C297" s="420">
        <v>4</v>
      </c>
      <c r="D297" s="452">
        <v>87.7</v>
      </c>
      <c r="E297" s="439" t="s">
        <v>461</v>
      </c>
      <c r="F297" s="439" t="s">
        <v>461</v>
      </c>
      <c r="G297" s="456" t="s">
        <v>461</v>
      </c>
      <c r="H297" s="452">
        <v>86.5</v>
      </c>
      <c r="I297" s="439" t="s">
        <v>461</v>
      </c>
      <c r="J297" s="439" t="s">
        <v>461</v>
      </c>
      <c r="K297" s="453" t="s">
        <v>461</v>
      </c>
    </row>
    <row r="298" spans="2:16">
      <c r="B298" s="475"/>
      <c r="C298" s="420">
        <v>5</v>
      </c>
      <c r="D298" s="452">
        <v>81.099999999999994</v>
      </c>
      <c r="E298" s="439" t="s">
        <v>461</v>
      </c>
      <c r="F298" s="439" t="s">
        <v>461</v>
      </c>
      <c r="G298" s="456" t="s">
        <v>461</v>
      </c>
      <c r="H298" s="452">
        <v>85.3</v>
      </c>
      <c r="I298" s="439" t="s">
        <v>461</v>
      </c>
      <c r="J298" s="439" t="s">
        <v>461</v>
      </c>
      <c r="K298" s="453" t="s">
        <v>461</v>
      </c>
    </row>
    <row r="299" spans="2:16">
      <c r="B299" s="475"/>
      <c r="C299" s="420">
        <v>6</v>
      </c>
      <c r="D299" s="452">
        <v>86.9</v>
      </c>
      <c r="E299" s="439" t="s">
        <v>461</v>
      </c>
      <c r="F299" s="439" t="s">
        <v>461</v>
      </c>
      <c r="G299" s="456" t="s">
        <v>461</v>
      </c>
      <c r="H299" s="452">
        <v>87.8</v>
      </c>
      <c r="I299" s="439" t="s">
        <v>461</v>
      </c>
      <c r="J299" s="439" t="s">
        <v>461</v>
      </c>
      <c r="K299" s="453" t="s">
        <v>461</v>
      </c>
    </row>
    <row r="300" spans="2:16">
      <c r="B300" s="475"/>
      <c r="C300" s="420">
        <v>7</v>
      </c>
      <c r="D300" s="452">
        <v>84.9</v>
      </c>
      <c r="E300" s="439" t="s">
        <v>461</v>
      </c>
      <c r="F300" s="439" t="s">
        <v>461</v>
      </c>
      <c r="G300" s="456" t="s">
        <v>461</v>
      </c>
      <c r="H300" s="452">
        <v>86</v>
      </c>
      <c r="I300" s="439" t="s">
        <v>461</v>
      </c>
      <c r="J300" s="439" t="s">
        <v>461</v>
      </c>
      <c r="K300" s="453" t="s">
        <v>461</v>
      </c>
    </row>
    <row r="301" spans="2:16">
      <c r="B301" s="475"/>
      <c r="C301" s="420">
        <v>8</v>
      </c>
      <c r="D301" s="452">
        <v>81.2</v>
      </c>
      <c r="E301" s="439" t="s">
        <v>461</v>
      </c>
      <c r="F301" s="439" t="s">
        <v>461</v>
      </c>
      <c r="G301" s="456" t="s">
        <v>461</v>
      </c>
      <c r="H301" s="452">
        <v>87.7</v>
      </c>
      <c r="I301" s="439" t="s">
        <v>461</v>
      </c>
      <c r="J301" s="439" t="s">
        <v>461</v>
      </c>
      <c r="K301" s="453" t="s">
        <v>461</v>
      </c>
    </row>
    <row r="302" spans="2:16">
      <c r="B302" s="475"/>
      <c r="C302" s="420">
        <v>9</v>
      </c>
      <c r="D302" s="452">
        <v>86.4</v>
      </c>
      <c r="E302" s="439" t="s">
        <v>461</v>
      </c>
      <c r="F302" s="439" t="s">
        <v>461</v>
      </c>
      <c r="G302" s="456" t="s">
        <v>461</v>
      </c>
      <c r="H302" s="452">
        <v>86.2</v>
      </c>
      <c r="I302" s="439" t="s">
        <v>461</v>
      </c>
      <c r="J302" s="439" t="s">
        <v>461</v>
      </c>
      <c r="K302" s="453" t="s">
        <v>461</v>
      </c>
    </row>
    <row r="303" spans="2:16">
      <c r="B303" s="475"/>
      <c r="C303" s="420">
        <v>10</v>
      </c>
      <c r="D303" s="452">
        <v>82.7</v>
      </c>
      <c r="E303" s="439" t="s">
        <v>461</v>
      </c>
      <c r="F303" s="439" t="s">
        <v>461</v>
      </c>
      <c r="G303" s="456" t="s">
        <v>461</v>
      </c>
      <c r="H303" s="452">
        <v>85.3</v>
      </c>
      <c r="I303" s="439" t="s">
        <v>461</v>
      </c>
      <c r="J303" s="439" t="s">
        <v>461</v>
      </c>
      <c r="K303" s="453" t="s">
        <v>461</v>
      </c>
    </row>
    <row r="304" spans="2:16">
      <c r="B304" s="475"/>
      <c r="C304" s="420">
        <v>11</v>
      </c>
      <c r="D304" s="452">
        <v>85.3</v>
      </c>
      <c r="E304" s="439" t="s">
        <v>461</v>
      </c>
      <c r="F304" s="439" t="s">
        <v>461</v>
      </c>
      <c r="G304" s="456" t="s">
        <v>461</v>
      </c>
      <c r="H304" s="452">
        <v>85.6</v>
      </c>
      <c r="I304" s="439" t="s">
        <v>461</v>
      </c>
      <c r="J304" s="439" t="s">
        <v>461</v>
      </c>
      <c r="K304" s="453" t="s">
        <v>461</v>
      </c>
    </row>
    <row r="305" spans="2:16">
      <c r="B305" s="478"/>
      <c r="C305" s="445">
        <v>12</v>
      </c>
      <c r="D305" s="458">
        <v>87.1</v>
      </c>
      <c r="E305" s="442" t="s">
        <v>461</v>
      </c>
      <c r="F305" s="442" t="s">
        <v>461</v>
      </c>
      <c r="G305" s="459" t="s">
        <v>461</v>
      </c>
      <c r="H305" s="458">
        <v>84</v>
      </c>
      <c r="I305" s="442" t="s">
        <v>461</v>
      </c>
      <c r="J305" s="442" t="s">
        <v>461</v>
      </c>
      <c r="K305" s="474" t="s">
        <v>461</v>
      </c>
      <c r="L305" s="414"/>
      <c r="P305" s="414"/>
    </row>
    <row r="306" spans="2:16">
      <c r="B306" s="479" t="s">
        <v>512</v>
      </c>
      <c r="C306" s="420">
        <v>1</v>
      </c>
      <c r="D306" s="452">
        <v>81.2</v>
      </c>
      <c r="E306" s="439" t="s">
        <v>502</v>
      </c>
      <c r="F306" s="439" t="s">
        <v>502</v>
      </c>
      <c r="G306" s="453" t="s">
        <v>502</v>
      </c>
      <c r="H306" s="452">
        <v>83.2</v>
      </c>
      <c r="I306" s="439" t="s">
        <v>502</v>
      </c>
      <c r="J306" s="439" t="s">
        <v>502</v>
      </c>
      <c r="K306" s="453" t="s">
        <v>502</v>
      </c>
    </row>
    <row r="307" spans="2:16">
      <c r="B307" s="476" t="s">
        <v>513</v>
      </c>
      <c r="C307" s="420">
        <v>2</v>
      </c>
      <c r="D307" s="452">
        <v>83.1</v>
      </c>
      <c r="E307" s="439" t="s">
        <v>502</v>
      </c>
      <c r="F307" s="439" t="s">
        <v>502</v>
      </c>
      <c r="G307" s="453" t="s">
        <v>502</v>
      </c>
      <c r="H307" s="452">
        <v>82</v>
      </c>
      <c r="I307" s="439" t="s">
        <v>502</v>
      </c>
      <c r="J307" s="439" t="s">
        <v>502</v>
      </c>
      <c r="K307" s="453" t="s">
        <v>502</v>
      </c>
    </row>
    <row r="308" spans="2:16">
      <c r="B308" s="475"/>
      <c r="C308" s="420">
        <v>3</v>
      </c>
      <c r="D308" s="452">
        <v>94.6</v>
      </c>
      <c r="E308" s="439" t="s">
        <v>502</v>
      </c>
      <c r="F308" s="439" t="s">
        <v>502</v>
      </c>
      <c r="G308" s="453" t="s">
        <v>502</v>
      </c>
      <c r="H308" s="452">
        <v>82.1</v>
      </c>
      <c r="I308" s="439" t="s">
        <v>502</v>
      </c>
      <c r="J308" s="439" t="s">
        <v>502</v>
      </c>
      <c r="K308" s="453" t="s">
        <v>502</v>
      </c>
    </row>
    <row r="309" spans="2:16">
      <c r="B309" s="475"/>
      <c r="C309" s="420">
        <v>4</v>
      </c>
      <c r="D309" s="452">
        <v>80.900000000000006</v>
      </c>
      <c r="E309" s="439" t="s">
        <v>502</v>
      </c>
      <c r="F309" s="439" t="s">
        <v>502</v>
      </c>
      <c r="G309" s="453" t="s">
        <v>502</v>
      </c>
      <c r="H309" s="452">
        <v>81.5</v>
      </c>
      <c r="I309" s="439" t="s">
        <v>502</v>
      </c>
      <c r="J309" s="439" t="s">
        <v>502</v>
      </c>
      <c r="K309" s="453" t="s">
        <v>502</v>
      </c>
    </row>
    <row r="310" spans="2:16">
      <c r="B310" s="475"/>
      <c r="C310" s="420">
        <v>5</v>
      </c>
      <c r="D310" s="452">
        <v>75.599999999999994</v>
      </c>
      <c r="E310" s="439" t="s">
        <v>502</v>
      </c>
      <c r="F310" s="439" t="s">
        <v>502</v>
      </c>
      <c r="G310" s="453" t="s">
        <v>502</v>
      </c>
      <c r="H310" s="452">
        <v>80</v>
      </c>
      <c r="I310" s="439" t="s">
        <v>502</v>
      </c>
      <c r="J310" s="439" t="s">
        <v>502</v>
      </c>
      <c r="K310" s="453" t="s">
        <v>502</v>
      </c>
    </row>
    <row r="311" spans="2:16">
      <c r="B311" s="475"/>
      <c r="C311" s="420">
        <v>6</v>
      </c>
      <c r="D311" s="452">
        <v>79.900000000000006</v>
      </c>
      <c r="E311" s="439" t="s">
        <v>502</v>
      </c>
      <c r="F311" s="439" t="s">
        <v>502</v>
      </c>
      <c r="G311" s="453" t="s">
        <v>502</v>
      </c>
      <c r="H311" s="452">
        <v>82.4</v>
      </c>
      <c r="I311" s="439" t="s">
        <v>502</v>
      </c>
      <c r="J311" s="439" t="s">
        <v>502</v>
      </c>
      <c r="K311" s="453" t="s">
        <v>502</v>
      </c>
    </row>
    <row r="312" spans="2:16">
      <c r="B312" s="475"/>
      <c r="C312" s="420">
        <v>7</v>
      </c>
      <c r="D312" s="452">
        <v>79.8</v>
      </c>
      <c r="E312" s="439" t="s">
        <v>502</v>
      </c>
      <c r="F312" s="439" t="s">
        <v>502</v>
      </c>
      <c r="G312" s="453" t="s">
        <v>502</v>
      </c>
      <c r="H312" s="452">
        <v>82.7</v>
      </c>
      <c r="I312" s="439" t="s">
        <v>502</v>
      </c>
      <c r="J312" s="439" t="s">
        <v>502</v>
      </c>
      <c r="K312" s="453" t="s">
        <v>502</v>
      </c>
    </row>
    <row r="313" spans="2:16">
      <c r="B313" s="475"/>
      <c r="C313" s="420">
        <v>8</v>
      </c>
      <c r="D313" s="452">
        <v>76.900000000000006</v>
      </c>
      <c r="E313" s="439" t="s">
        <v>502</v>
      </c>
      <c r="F313" s="439" t="s">
        <v>502</v>
      </c>
      <c r="G313" s="453" t="s">
        <v>502</v>
      </c>
      <c r="H313" s="452">
        <v>84.1</v>
      </c>
      <c r="I313" s="439" t="s">
        <v>502</v>
      </c>
      <c r="J313" s="439" t="s">
        <v>502</v>
      </c>
      <c r="K313" s="453" t="s">
        <v>502</v>
      </c>
    </row>
    <row r="314" spans="2:16">
      <c r="B314" s="475"/>
      <c r="C314" s="420">
        <v>9</v>
      </c>
      <c r="D314" s="452">
        <v>85.6</v>
      </c>
      <c r="E314" s="439" t="s">
        <v>502</v>
      </c>
      <c r="F314" s="439" t="s">
        <v>502</v>
      </c>
      <c r="G314" s="453" t="s">
        <v>502</v>
      </c>
      <c r="H314" s="452">
        <v>84.7</v>
      </c>
      <c r="I314" s="439" t="s">
        <v>502</v>
      </c>
      <c r="J314" s="439" t="s">
        <v>502</v>
      </c>
      <c r="K314" s="453" t="s">
        <v>502</v>
      </c>
    </row>
    <row r="315" spans="2:16">
      <c r="B315" s="475"/>
      <c r="C315" s="420">
        <v>10</v>
      </c>
      <c r="D315" s="452">
        <v>82.4</v>
      </c>
      <c r="E315" s="439" t="s">
        <v>502</v>
      </c>
      <c r="F315" s="439" t="s">
        <v>502</v>
      </c>
      <c r="G315" s="453" t="s">
        <v>502</v>
      </c>
      <c r="H315" s="452">
        <v>81.099999999999994</v>
      </c>
      <c r="I315" s="439" t="s">
        <v>502</v>
      </c>
      <c r="J315" s="439" t="s">
        <v>502</v>
      </c>
      <c r="K315" s="453" t="s">
        <v>502</v>
      </c>
    </row>
    <row r="316" spans="2:16">
      <c r="B316" s="475"/>
      <c r="C316" s="420">
        <v>11</v>
      </c>
      <c r="D316" s="452">
        <v>84.5</v>
      </c>
      <c r="E316" s="439" t="s">
        <v>502</v>
      </c>
      <c r="F316" s="439" t="s">
        <v>502</v>
      </c>
      <c r="G316" s="453" t="s">
        <v>502</v>
      </c>
      <c r="H316" s="452">
        <v>83.7</v>
      </c>
      <c r="I316" s="439" t="s">
        <v>502</v>
      </c>
      <c r="J316" s="439" t="s">
        <v>502</v>
      </c>
      <c r="K316" s="453" t="s">
        <v>502</v>
      </c>
    </row>
    <row r="317" spans="2:16">
      <c r="B317" s="475"/>
      <c r="C317" s="420">
        <v>12</v>
      </c>
      <c r="D317" s="452">
        <v>88.9</v>
      </c>
      <c r="E317" s="439" t="s">
        <v>502</v>
      </c>
      <c r="F317" s="439" t="s">
        <v>502</v>
      </c>
      <c r="G317" s="453" t="s">
        <v>502</v>
      </c>
      <c r="H317" s="452">
        <v>85.7</v>
      </c>
      <c r="I317" s="439" t="s">
        <v>502</v>
      </c>
      <c r="J317" s="439" t="s">
        <v>502</v>
      </c>
      <c r="K317" s="453" t="s">
        <v>502</v>
      </c>
      <c r="L317" s="414"/>
      <c r="P317" s="414"/>
    </row>
    <row r="318" spans="2:16">
      <c r="B318" s="477" t="s">
        <v>514</v>
      </c>
      <c r="C318" s="449">
        <v>1</v>
      </c>
      <c r="D318" s="454">
        <v>83.9</v>
      </c>
      <c r="E318" s="415">
        <v>76</v>
      </c>
      <c r="F318" s="415">
        <v>110.8</v>
      </c>
      <c r="G318" s="463">
        <f>ROUND((F318/E318)*100,1)</f>
        <v>145.80000000000001</v>
      </c>
      <c r="H318" s="454">
        <v>86.3</v>
      </c>
      <c r="I318" s="415">
        <v>85.9</v>
      </c>
      <c r="J318" s="415">
        <v>111.3</v>
      </c>
      <c r="K318" s="463">
        <f>ROUND((J318/I318)*100,1)</f>
        <v>129.6</v>
      </c>
    </row>
    <row r="319" spans="2:16">
      <c r="B319" s="476" t="s">
        <v>515</v>
      </c>
      <c r="C319" s="420">
        <v>2</v>
      </c>
      <c r="D319" s="452">
        <v>90.7</v>
      </c>
      <c r="E319" s="413">
        <v>85.6</v>
      </c>
      <c r="F319" s="413">
        <v>113.3</v>
      </c>
      <c r="G319" s="464">
        <f t="shared" ref="G319:G382" si="37">ROUND((F319/E319)*100,1)</f>
        <v>132.4</v>
      </c>
      <c r="H319" s="452">
        <v>89.6</v>
      </c>
      <c r="I319" s="413">
        <v>89.7</v>
      </c>
      <c r="J319" s="413">
        <v>111.4</v>
      </c>
      <c r="K319" s="464">
        <f t="shared" ref="K319:K382" si="38">ROUND((J319/I319)*100,1)</f>
        <v>124.2</v>
      </c>
    </row>
    <row r="320" spans="2:16">
      <c r="B320" s="475"/>
      <c r="C320" s="420">
        <v>3</v>
      </c>
      <c r="D320" s="452">
        <v>99.8</v>
      </c>
      <c r="E320" s="413">
        <v>97.3</v>
      </c>
      <c r="F320" s="413">
        <v>109.6</v>
      </c>
      <c r="G320" s="464">
        <f t="shared" si="37"/>
        <v>112.6</v>
      </c>
      <c r="H320" s="452">
        <v>86.6</v>
      </c>
      <c r="I320" s="413">
        <v>86.9</v>
      </c>
      <c r="J320" s="413">
        <v>111.1</v>
      </c>
      <c r="K320" s="464">
        <f t="shared" si="38"/>
        <v>127.8</v>
      </c>
    </row>
    <row r="321" spans="2:19">
      <c r="B321" s="475"/>
      <c r="C321" s="420">
        <v>4</v>
      </c>
      <c r="D321" s="452">
        <v>86.3</v>
      </c>
      <c r="E321" s="413">
        <v>84.8</v>
      </c>
      <c r="F321" s="413">
        <v>112.6</v>
      </c>
      <c r="G321" s="464">
        <f t="shared" si="37"/>
        <v>132.80000000000001</v>
      </c>
      <c r="H321" s="452">
        <v>86.8</v>
      </c>
      <c r="I321" s="413">
        <v>85.9</v>
      </c>
      <c r="J321" s="413">
        <v>112.5</v>
      </c>
      <c r="K321" s="464">
        <f t="shared" si="38"/>
        <v>131</v>
      </c>
    </row>
    <row r="322" spans="2:19">
      <c r="B322" s="475"/>
      <c r="C322" s="420">
        <v>5</v>
      </c>
      <c r="D322" s="452">
        <v>83</v>
      </c>
      <c r="E322" s="413">
        <v>83.8</v>
      </c>
      <c r="F322" s="413">
        <v>111.9</v>
      </c>
      <c r="G322" s="464">
        <f t="shared" si="37"/>
        <v>133.5</v>
      </c>
      <c r="H322" s="452">
        <v>87.7</v>
      </c>
      <c r="I322" s="413">
        <v>88</v>
      </c>
      <c r="J322" s="413">
        <v>111</v>
      </c>
      <c r="K322" s="464">
        <f t="shared" si="38"/>
        <v>126.1</v>
      </c>
    </row>
    <row r="323" spans="2:19">
      <c r="B323" s="475"/>
      <c r="C323" s="420">
        <v>6</v>
      </c>
      <c r="D323" s="452">
        <v>86</v>
      </c>
      <c r="E323" s="413">
        <v>84</v>
      </c>
      <c r="F323" s="413">
        <v>114.7</v>
      </c>
      <c r="G323" s="464">
        <f t="shared" si="37"/>
        <v>136.5</v>
      </c>
      <c r="H323" s="452">
        <v>88.8</v>
      </c>
      <c r="I323" s="413">
        <v>87.9</v>
      </c>
      <c r="J323" s="413">
        <v>113</v>
      </c>
      <c r="K323" s="464">
        <f t="shared" si="38"/>
        <v>128.6</v>
      </c>
    </row>
    <row r="324" spans="2:19">
      <c r="B324" s="475"/>
      <c r="C324" s="420">
        <v>7</v>
      </c>
      <c r="D324" s="452">
        <v>85.5</v>
      </c>
      <c r="E324" s="413">
        <v>86.6</v>
      </c>
      <c r="F324" s="413">
        <v>112.6</v>
      </c>
      <c r="G324" s="464">
        <f t="shared" si="37"/>
        <v>130</v>
      </c>
      <c r="H324" s="452">
        <v>88.1</v>
      </c>
      <c r="I324" s="413">
        <v>88.3</v>
      </c>
      <c r="J324" s="413">
        <v>112.2</v>
      </c>
      <c r="K324" s="464">
        <f t="shared" si="38"/>
        <v>127.1</v>
      </c>
    </row>
    <row r="325" spans="2:19">
      <c r="B325" s="475"/>
      <c r="C325" s="420">
        <v>8</v>
      </c>
      <c r="D325" s="452">
        <v>79.900000000000006</v>
      </c>
      <c r="E325" s="413">
        <v>82.4</v>
      </c>
      <c r="F325" s="413">
        <v>115.1</v>
      </c>
      <c r="G325" s="464">
        <f t="shared" si="37"/>
        <v>139.69999999999999</v>
      </c>
      <c r="H325" s="452">
        <v>87.8</v>
      </c>
      <c r="I325" s="413">
        <v>88.3</v>
      </c>
      <c r="J325" s="413">
        <v>114.1</v>
      </c>
      <c r="K325" s="464">
        <f t="shared" si="38"/>
        <v>129.19999999999999</v>
      </c>
    </row>
    <row r="326" spans="2:19">
      <c r="B326" s="475"/>
      <c r="C326" s="420">
        <v>9</v>
      </c>
      <c r="D326" s="452">
        <v>89.7</v>
      </c>
      <c r="E326" s="413">
        <v>93.6</v>
      </c>
      <c r="F326" s="413">
        <v>110.9</v>
      </c>
      <c r="G326" s="464">
        <f t="shared" si="37"/>
        <v>118.5</v>
      </c>
      <c r="H326" s="452">
        <v>88.6</v>
      </c>
      <c r="I326" s="413">
        <v>89</v>
      </c>
      <c r="J326" s="413">
        <v>111.7</v>
      </c>
      <c r="K326" s="464">
        <f t="shared" si="38"/>
        <v>125.5</v>
      </c>
    </row>
    <row r="327" spans="2:19">
      <c r="B327" s="475"/>
      <c r="C327" s="420">
        <v>10</v>
      </c>
      <c r="D327" s="452">
        <v>92</v>
      </c>
      <c r="E327" s="413">
        <v>93.4</v>
      </c>
      <c r="F327" s="413">
        <v>114.4</v>
      </c>
      <c r="G327" s="464">
        <f t="shared" si="37"/>
        <v>122.5</v>
      </c>
      <c r="H327" s="452">
        <v>90.5</v>
      </c>
      <c r="I327" s="413">
        <v>89.8</v>
      </c>
      <c r="J327" s="413">
        <v>113.3</v>
      </c>
      <c r="K327" s="464">
        <f t="shared" si="38"/>
        <v>126.2</v>
      </c>
    </row>
    <row r="328" spans="2:19">
      <c r="B328" s="475"/>
      <c r="C328" s="420">
        <v>11</v>
      </c>
      <c r="D328" s="452">
        <v>90.4</v>
      </c>
      <c r="E328" s="413">
        <v>94.4</v>
      </c>
      <c r="F328" s="413">
        <v>113</v>
      </c>
      <c r="G328" s="464">
        <f t="shared" si="37"/>
        <v>119.7</v>
      </c>
      <c r="H328" s="452">
        <v>89.6</v>
      </c>
      <c r="I328" s="413">
        <v>89.2</v>
      </c>
      <c r="J328" s="413">
        <v>113.5</v>
      </c>
      <c r="K328" s="464">
        <f t="shared" si="38"/>
        <v>127.2</v>
      </c>
    </row>
    <row r="329" spans="2:19">
      <c r="B329" s="480"/>
      <c r="C329" s="421">
        <v>12</v>
      </c>
      <c r="D329" s="460">
        <v>92.8</v>
      </c>
      <c r="E329" s="417">
        <v>96.6</v>
      </c>
      <c r="F329" s="417">
        <v>110.8</v>
      </c>
      <c r="G329" s="465">
        <f t="shared" si="37"/>
        <v>114.7</v>
      </c>
      <c r="H329" s="460">
        <v>89.4</v>
      </c>
      <c r="I329" s="417">
        <v>89.4</v>
      </c>
      <c r="J329" s="417">
        <v>114.5</v>
      </c>
      <c r="K329" s="465">
        <f t="shared" si="38"/>
        <v>128.1</v>
      </c>
      <c r="L329" s="414"/>
      <c r="M329" s="414"/>
      <c r="N329" s="414"/>
      <c r="O329" s="414"/>
      <c r="P329" s="414"/>
      <c r="Q329" s="414"/>
      <c r="R329" s="414"/>
      <c r="S329" s="414"/>
    </row>
    <row r="330" spans="2:19">
      <c r="B330" s="479" t="s">
        <v>516</v>
      </c>
      <c r="C330" s="420">
        <v>1</v>
      </c>
      <c r="D330" s="452">
        <v>86.8</v>
      </c>
      <c r="E330" s="413">
        <v>80.900000000000006</v>
      </c>
      <c r="F330" s="413">
        <v>114.8</v>
      </c>
      <c r="G330" s="464">
        <f t="shared" si="37"/>
        <v>141.9</v>
      </c>
      <c r="H330" s="452">
        <v>89.8</v>
      </c>
      <c r="I330" s="413">
        <v>91.6</v>
      </c>
      <c r="J330" s="413">
        <v>115.3</v>
      </c>
      <c r="K330" s="464">
        <f t="shared" si="38"/>
        <v>125.9</v>
      </c>
    </row>
    <row r="331" spans="2:19">
      <c r="B331" s="476" t="s">
        <v>517</v>
      </c>
      <c r="C331" s="420">
        <v>2</v>
      </c>
      <c r="D331" s="452">
        <v>89.4</v>
      </c>
      <c r="E331" s="413">
        <v>85.6</v>
      </c>
      <c r="F331" s="413">
        <v>119.4</v>
      </c>
      <c r="G331" s="464">
        <f t="shared" si="37"/>
        <v>139.5</v>
      </c>
      <c r="H331" s="452">
        <v>88.3</v>
      </c>
      <c r="I331" s="413">
        <v>89.4</v>
      </c>
      <c r="J331" s="413">
        <v>117.3</v>
      </c>
      <c r="K331" s="464">
        <f t="shared" si="38"/>
        <v>131.19999999999999</v>
      </c>
    </row>
    <row r="332" spans="2:19">
      <c r="B332" s="475"/>
      <c r="C332" s="420">
        <v>3</v>
      </c>
      <c r="D332" s="452">
        <v>102.7</v>
      </c>
      <c r="E332" s="413">
        <v>100.1</v>
      </c>
      <c r="F332" s="413">
        <v>116.5</v>
      </c>
      <c r="G332" s="464">
        <f t="shared" si="37"/>
        <v>116.4</v>
      </c>
      <c r="H332" s="452">
        <v>89</v>
      </c>
      <c r="I332" s="413">
        <v>89.6</v>
      </c>
      <c r="J332" s="413">
        <v>118.2</v>
      </c>
      <c r="K332" s="464">
        <f t="shared" si="38"/>
        <v>131.9</v>
      </c>
    </row>
    <row r="333" spans="2:19">
      <c r="B333" s="475"/>
      <c r="C333" s="420">
        <v>4</v>
      </c>
      <c r="D333" s="452">
        <v>91.7</v>
      </c>
      <c r="E333" s="413">
        <v>89.9</v>
      </c>
      <c r="F333" s="413">
        <v>118.9</v>
      </c>
      <c r="G333" s="464">
        <f t="shared" si="37"/>
        <v>132.30000000000001</v>
      </c>
      <c r="H333" s="452">
        <v>92.3</v>
      </c>
      <c r="I333" s="413">
        <v>91.2</v>
      </c>
      <c r="J333" s="413">
        <v>118.8</v>
      </c>
      <c r="K333" s="464">
        <f t="shared" si="38"/>
        <v>130.30000000000001</v>
      </c>
    </row>
    <row r="334" spans="2:19">
      <c r="B334" s="475"/>
      <c r="C334" s="420">
        <v>5</v>
      </c>
      <c r="D334" s="452">
        <v>84.5</v>
      </c>
      <c r="E334" s="413">
        <v>85</v>
      </c>
      <c r="F334" s="413">
        <v>120.6</v>
      </c>
      <c r="G334" s="464">
        <f t="shared" si="37"/>
        <v>141.9</v>
      </c>
      <c r="H334" s="452">
        <v>89</v>
      </c>
      <c r="I334" s="413">
        <v>89.2</v>
      </c>
      <c r="J334" s="413">
        <v>119.6</v>
      </c>
      <c r="K334" s="464">
        <f t="shared" si="38"/>
        <v>134.1</v>
      </c>
    </row>
    <row r="335" spans="2:19">
      <c r="B335" s="475"/>
      <c r="C335" s="420">
        <v>6</v>
      </c>
      <c r="D335" s="452">
        <v>84.7</v>
      </c>
      <c r="E335" s="413">
        <v>84.2</v>
      </c>
      <c r="F335" s="413">
        <v>121.7</v>
      </c>
      <c r="G335" s="464">
        <f t="shared" si="37"/>
        <v>144.5</v>
      </c>
      <c r="H335" s="452">
        <v>87.7</v>
      </c>
      <c r="I335" s="413">
        <v>87.9</v>
      </c>
      <c r="J335" s="413">
        <v>119.7</v>
      </c>
      <c r="K335" s="464">
        <f t="shared" si="38"/>
        <v>136.19999999999999</v>
      </c>
    </row>
    <row r="336" spans="2:19">
      <c r="B336" s="475"/>
      <c r="C336" s="420">
        <v>7</v>
      </c>
      <c r="D336" s="452">
        <v>85.5</v>
      </c>
      <c r="E336" s="413">
        <v>87.5</v>
      </c>
      <c r="F336" s="413">
        <v>120.9</v>
      </c>
      <c r="G336" s="464">
        <f t="shared" si="37"/>
        <v>138.19999999999999</v>
      </c>
      <c r="H336" s="452">
        <v>87.4</v>
      </c>
      <c r="I336" s="413">
        <v>88.4</v>
      </c>
      <c r="J336" s="413">
        <v>120.3</v>
      </c>
      <c r="K336" s="464">
        <f t="shared" si="38"/>
        <v>136.1</v>
      </c>
    </row>
    <row r="337" spans="2:19">
      <c r="B337" s="475"/>
      <c r="C337" s="420">
        <v>8</v>
      </c>
      <c r="D337" s="452">
        <v>81.8</v>
      </c>
      <c r="E337" s="413">
        <v>84.6</v>
      </c>
      <c r="F337" s="413">
        <v>120.8</v>
      </c>
      <c r="G337" s="464">
        <f t="shared" si="37"/>
        <v>142.80000000000001</v>
      </c>
      <c r="H337" s="452">
        <v>90.5</v>
      </c>
      <c r="I337" s="413">
        <v>91.1</v>
      </c>
      <c r="J337" s="413">
        <v>119.7</v>
      </c>
      <c r="K337" s="464">
        <f t="shared" si="38"/>
        <v>131.4</v>
      </c>
    </row>
    <row r="338" spans="2:19">
      <c r="B338" s="475"/>
      <c r="C338" s="420">
        <v>9</v>
      </c>
      <c r="D338" s="452">
        <v>87.9</v>
      </c>
      <c r="E338" s="413">
        <v>92</v>
      </c>
      <c r="F338" s="413">
        <v>119.3</v>
      </c>
      <c r="G338" s="464">
        <f t="shared" si="37"/>
        <v>129.69999999999999</v>
      </c>
      <c r="H338" s="452">
        <v>86.9</v>
      </c>
      <c r="I338" s="413">
        <v>87.4</v>
      </c>
      <c r="J338" s="413">
        <v>120.1</v>
      </c>
      <c r="K338" s="464">
        <f t="shared" si="38"/>
        <v>137.4</v>
      </c>
    </row>
    <row r="339" spans="2:19">
      <c r="B339" s="475"/>
      <c r="C339" s="420">
        <v>10</v>
      </c>
      <c r="D339" s="452">
        <v>90</v>
      </c>
      <c r="E339" s="413">
        <v>94.2</v>
      </c>
      <c r="F339" s="413">
        <v>122.4</v>
      </c>
      <c r="G339" s="464">
        <f t="shared" si="37"/>
        <v>129.9</v>
      </c>
      <c r="H339" s="452">
        <v>88.6</v>
      </c>
      <c r="I339" s="413">
        <v>90.6</v>
      </c>
      <c r="J339" s="413">
        <v>121.8</v>
      </c>
      <c r="K339" s="464">
        <f t="shared" si="38"/>
        <v>134.4</v>
      </c>
    </row>
    <row r="340" spans="2:19">
      <c r="B340" s="475"/>
      <c r="C340" s="420">
        <v>11</v>
      </c>
      <c r="D340" s="452">
        <v>91</v>
      </c>
      <c r="E340" s="413">
        <v>95</v>
      </c>
      <c r="F340" s="413">
        <v>120.8</v>
      </c>
      <c r="G340" s="464">
        <f t="shared" si="37"/>
        <v>127.2</v>
      </c>
      <c r="H340" s="452">
        <v>90.2</v>
      </c>
      <c r="I340" s="413">
        <v>90.3</v>
      </c>
      <c r="J340" s="413">
        <v>121.3</v>
      </c>
      <c r="K340" s="464">
        <f t="shared" si="38"/>
        <v>134.30000000000001</v>
      </c>
    </row>
    <row r="341" spans="2:19">
      <c r="B341" s="475"/>
      <c r="C341" s="420">
        <v>12</v>
      </c>
      <c r="D341" s="452">
        <v>90</v>
      </c>
      <c r="E341" s="413">
        <v>94.7</v>
      </c>
      <c r="F341" s="413">
        <v>118.1</v>
      </c>
      <c r="G341" s="464">
        <f t="shared" si="37"/>
        <v>124.7</v>
      </c>
      <c r="H341" s="452">
        <v>86.6</v>
      </c>
      <c r="I341" s="413">
        <v>87.6</v>
      </c>
      <c r="J341" s="413">
        <v>122</v>
      </c>
      <c r="K341" s="464">
        <f t="shared" si="38"/>
        <v>139.30000000000001</v>
      </c>
      <c r="L341" s="414"/>
      <c r="M341" s="414"/>
      <c r="N341" s="414"/>
      <c r="O341" s="414"/>
      <c r="P341" s="414"/>
      <c r="Q341" s="414"/>
      <c r="R341" s="414"/>
      <c r="S341" s="414"/>
    </row>
    <row r="342" spans="2:19">
      <c r="B342" s="477" t="s">
        <v>518</v>
      </c>
      <c r="C342" s="449">
        <v>1</v>
      </c>
      <c r="D342" s="454">
        <v>83.7</v>
      </c>
      <c r="E342" s="415">
        <v>77.900000000000006</v>
      </c>
      <c r="F342" s="415">
        <v>119.5</v>
      </c>
      <c r="G342" s="463">
        <f t="shared" si="37"/>
        <v>153.4</v>
      </c>
      <c r="H342" s="454">
        <v>87</v>
      </c>
      <c r="I342" s="415">
        <v>88.4</v>
      </c>
      <c r="J342" s="415">
        <v>120.1</v>
      </c>
      <c r="K342" s="463">
        <f t="shared" si="38"/>
        <v>135.9</v>
      </c>
    </row>
    <row r="343" spans="2:19">
      <c r="B343" s="476" t="s">
        <v>519</v>
      </c>
      <c r="C343" s="420">
        <v>2</v>
      </c>
      <c r="D343" s="452">
        <v>88</v>
      </c>
      <c r="E343" s="413">
        <v>84.2</v>
      </c>
      <c r="F343" s="413">
        <v>117.2</v>
      </c>
      <c r="G343" s="464">
        <f t="shared" si="37"/>
        <v>139.19999999999999</v>
      </c>
      <c r="H343" s="452">
        <v>87</v>
      </c>
      <c r="I343" s="413">
        <v>87.9</v>
      </c>
      <c r="J343" s="413">
        <v>115.3</v>
      </c>
      <c r="K343" s="464">
        <f t="shared" si="38"/>
        <v>131.19999999999999</v>
      </c>
    </row>
    <row r="344" spans="2:19">
      <c r="B344" s="475"/>
      <c r="C344" s="420">
        <v>3</v>
      </c>
      <c r="D344" s="452">
        <v>102.1</v>
      </c>
      <c r="E344" s="413">
        <v>100.2</v>
      </c>
      <c r="F344" s="413">
        <v>118.8</v>
      </c>
      <c r="G344" s="464">
        <f t="shared" si="37"/>
        <v>118.6</v>
      </c>
      <c r="H344" s="452">
        <v>88.5</v>
      </c>
      <c r="I344" s="413">
        <v>89.8</v>
      </c>
      <c r="J344" s="413">
        <v>120.5</v>
      </c>
      <c r="K344" s="464">
        <f t="shared" si="38"/>
        <v>134.19999999999999</v>
      </c>
    </row>
    <row r="345" spans="2:19">
      <c r="B345" s="475"/>
      <c r="C345" s="420">
        <v>4</v>
      </c>
      <c r="D345" s="452">
        <v>87.6</v>
      </c>
      <c r="E345" s="413">
        <v>88.1</v>
      </c>
      <c r="F345" s="413">
        <v>121.3</v>
      </c>
      <c r="G345" s="464">
        <f t="shared" si="37"/>
        <v>137.69999999999999</v>
      </c>
      <c r="H345" s="452">
        <v>88.3</v>
      </c>
      <c r="I345" s="413">
        <v>89.5</v>
      </c>
      <c r="J345" s="413">
        <v>121.1</v>
      </c>
      <c r="K345" s="464">
        <f t="shared" si="38"/>
        <v>135.30000000000001</v>
      </c>
    </row>
    <row r="346" spans="2:19">
      <c r="B346" s="475"/>
      <c r="C346" s="420">
        <v>5</v>
      </c>
      <c r="D346" s="452">
        <v>83.3</v>
      </c>
      <c r="E346" s="413">
        <v>86.4</v>
      </c>
      <c r="F346" s="413">
        <v>119.9</v>
      </c>
      <c r="G346" s="464">
        <f t="shared" si="37"/>
        <v>138.80000000000001</v>
      </c>
      <c r="H346" s="452">
        <v>87.6</v>
      </c>
      <c r="I346" s="413">
        <v>90.6</v>
      </c>
      <c r="J346" s="413">
        <v>118.7</v>
      </c>
      <c r="K346" s="464">
        <f t="shared" si="38"/>
        <v>131</v>
      </c>
    </row>
    <row r="347" spans="2:19">
      <c r="B347" s="475"/>
      <c r="C347" s="420">
        <v>6</v>
      </c>
      <c r="D347" s="452">
        <v>84.7</v>
      </c>
      <c r="E347" s="413">
        <v>86</v>
      </c>
      <c r="F347" s="413">
        <v>119.5</v>
      </c>
      <c r="G347" s="464">
        <f t="shared" si="37"/>
        <v>139</v>
      </c>
      <c r="H347" s="452">
        <v>87.7</v>
      </c>
      <c r="I347" s="413">
        <v>89.6</v>
      </c>
      <c r="J347" s="413">
        <v>117.6</v>
      </c>
      <c r="K347" s="464">
        <f t="shared" si="38"/>
        <v>131.30000000000001</v>
      </c>
    </row>
    <row r="348" spans="2:19">
      <c r="B348" s="475"/>
      <c r="C348" s="420">
        <v>7</v>
      </c>
      <c r="D348" s="452">
        <v>88.4</v>
      </c>
      <c r="E348" s="413">
        <v>90.8</v>
      </c>
      <c r="F348" s="413">
        <v>118.1</v>
      </c>
      <c r="G348" s="464">
        <f t="shared" si="37"/>
        <v>130.1</v>
      </c>
      <c r="H348" s="452">
        <v>89.8</v>
      </c>
      <c r="I348" s="413">
        <v>91</v>
      </c>
      <c r="J348" s="413">
        <v>117.2</v>
      </c>
      <c r="K348" s="464">
        <f t="shared" si="38"/>
        <v>128.80000000000001</v>
      </c>
    </row>
    <row r="349" spans="2:19">
      <c r="B349" s="475"/>
      <c r="C349" s="420">
        <v>8</v>
      </c>
      <c r="D349" s="452">
        <v>78.2</v>
      </c>
      <c r="E349" s="413">
        <v>80.5</v>
      </c>
      <c r="F349" s="413">
        <v>117.9</v>
      </c>
      <c r="G349" s="464">
        <f t="shared" si="37"/>
        <v>146.5</v>
      </c>
      <c r="H349" s="452">
        <v>87</v>
      </c>
      <c r="I349" s="413">
        <v>87.2</v>
      </c>
      <c r="J349" s="413">
        <v>116.8</v>
      </c>
      <c r="K349" s="464">
        <f t="shared" si="38"/>
        <v>133.9</v>
      </c>
    </row>
    <row r="350" spans="2:19">
      <c r="B350" s="475"/>
      <c r="C350" s="420">
        <v>9</v>
      </c>
      <c r="D350" s="452">
        <v>91.8</v>
      </c>
      <c r="E350" s="413">
        <v>92.7</v>
      </c>
      <c r="F350" s="413">
        <v>115.6</v>
      </c>
      <c r="G350" s="464">
        <f t="shared" si="37"/>
        <v>124.7</v>
      </c>
      <c r="H350" s="452">
        <v>90.7</v>
      </c>
      <c r="I350" s="413">
        <v>88.2</v>
      </c>
      <c r="J350" s="413">
        <v>116.4</v>
      </c>
      <c r="K350" s="464">
        <f t="shared" si="38"/>
        <v>132</v>
      </c>
    </row>
    <row r="351" spans="2:19">
      <c r="B351" s="475"/>
      <c r="C351" s="420">
        <v>10</v>
      </c>
      <c r="D351" s="452">
        <v>89.3</v>
      </c>
      <c r="E351" s="413">
        <v>91.3</v>
      </c>
      <c r="F351" s="413">
        <v>113.5</v>
      </c>
      <c r="G351" s="464">
        <f t="shared" si="37"/>
        <v>124.3</v>
      </c>
      <c r="H351" s="452">
        <v>87.8</v>
      </c>
      <c r="I351" s="413">
        <v>87.7</v>
      </c>
      <c r="J351" s="413">
        <v>113.4</v>
      </c>
      <c r="K351" s="464">
        <f t="shared" si="38"/>
        <v>129.30000000000001</v>
      </c>
    </row>
    <row r="352" spans="2:19">
      <c r="B352" s="475"/>
      <c r="C352" s="420">
        <v>11</v>
      </c>
      <c r="D352" s="452">
        <v>85</v>
      </c>
      <c r="E352" s="413">
        <v>89.4</v>
      </c>
      <c r="F352" s="413">
        <v>111.5</v>
      </c>
      <c r="G352" s="464">
        <f t="shared" si="37"/>
        <v>124.7</v>
      </c>
      <c r="H352" s="452">
        <v>84</v>
      </c>
      <c r="I352" s="413">
        <v>85.2</v>
      </c>
      <c r="J352" s="413">
        <v>112.1</v>
      </c>
      <c r="K352" s="464">
        <f t="shared" si="38"/>
        <v>131.6</v>
      </c>
    </row>
    <row r="353" spans="2:19">
      <c r="B353" s="480"/>
      <c r="C353" s="421">
        <v>12</v>
      </c>
      <c r="D353" s="460">
        <v>93</v>
      </c>
      <c r="E353" s="417">
        <v>96.3</v>
      </c>
      <c r="F353" s="417">
        <v>109.1</v>
      </c>
      <c r="G353" s="465">
        <f t="shared" si="37"/>
        <v>113.3</v>
      </c>
      <c r="H353" s="460">
        <v>89.5</v>
      </c>
      <c r="I353" s="417">
        <v>89</v>
      </c>
      <c r="J353" s="417">
        <v>112.6</v>
      </c>
      <c r="K353" s="465">
        <f t="shared" si="38"/>
        <v>126.5</v>
      </c>
      <c r="L353" s="414"/>
      <c r="M353" s="414"/>
      <c r="N353" s="414"/>
      <c r="O353" s="414"/>
      <c r="P353" s="414"/>
      <c r="Q353" s="414"/>
      <c r="R353" s="414"/>
      <c r="S353" s="414"/>
    </row>
    <row r="354" spans="2:19">
      <c r="B354" s="479" t="s">
        <v>520</v>
      </c>
      <c r="C354" s="420">
        <v>1</v>
      </c>
      <c r="D354" s="452">
        <v>83.3</v>
      </c>
      <c r="E354" s="413">
        <v>77.900000000000006</v>
      </c>
      <c r="F354" s="413">
        <v>111.4</v>
      </c>
      <c r="G354" s="464">
        <f t="shared" si="37"/>
        <v>143</v>
      </c>
      <c r="H354" s="452">
        <v>87</v>
      </c>
      <c r="I354" s="413">
        <v>88.4</v>
      </c>
      <c r="J354" s="413">
        <v>112</v>
      </c>
      <c r="K354" s="464">
        <f t="shared" si="38"/>
        <v>126.7</v>
      </c>
    </row>
    <row r="355" spans="2:19">
      <c r="B355" s="476" t="s">
        <v>521</v>
      </c>
      <c r="C355" s="420">
        <v>2</v>
      </c>
      <c r="D355" s="452">
        <v>91.3</v>
      </c>
      <c r="E355" s="413">
        <v>86.3</v>
      </c>
      <c r="F355" s="413">
        <v>111.7</v>
      </c>
      <c r="G355" s="464">
        <f t="shared" si="37"/>
        <v>129.4</v>
      </c>
      <c r="H355" s="452">
        <v>90.3</v>
      </c>
      <c r="I355" s="413">
        <v>90.1</v>
      </c>
      <c r="J355" s="413">
        <v>109.8</v>
      </c>
      <c r="K355" s="464">
        <f t="shared" si="38"/>
        <v>121.9</v>
      </c>
    </row>
    <row r="356" spans="2:19">
      <c r="B356" s="475"/>
      <c r="C356" s="420">
        <v>3</v>
      </c>
      <c r="D356" s="452">
        <v>103.7</v>
      </c>
      <c r="E356" s="413">
        <v>99</v>
      </c>
      <c r="F356" s="413">
        <v>103.6</v>
      </c>
      <c r="G356" s="464">
        <f t="shared" si="37"/>
        <v>104.6</v>
      </c>
      <c r="H356" s="452">
        <v>89.7</v>
      </c>
      <c r="I356" s="413">
        <v>88.6</v>
      </c>
      <c r="J356" s="413">
        <v>105.2</v>
      </c>
      <c r="K356" s="464">
        <f t="shared" si="38"/>
        <v>118.7</v>
      </c>
    </row>
    <row r="357" spans="2:19">
      <c r="B357" s="475"/>
      <c r="C357" s="420">
        <v>4</v>
      </c>
      <c r="D357" s="452">
        <v>88</v>
      </c>
      <c r="E357" s="413">
        <v>86.8</v>
      </c>
      <c r="F357" s="413">
        <v>106.5</v>
      </c>
      <c r="G357" s="464">
        <f t="shared" si="37"/>
        <v>122.7</v>
      </c>
      <c r="H357" s="452">
        <v>88.7</v>
      </c>
      <c r="I357" s="413">
        <v>88.2</v>
      </c>
      <c r="J357" s="413">
        <v>106.4</v>
      </c>
      <c r="K357" s="464">
        <f t="shared" si="38"/>
        <v>120.6</v>
      </c>
    </row>
    <row r="358" spans="2:19">
      <c r="B358" s="475"/>
      <c r="C358" s="420">
        <v>5</v>
      </c>
      <c r="D358" s="452">
        <v>87.8</v>
      </c>
      <c r="E358" s="413">
        <v>85.9</v>
      </c>
      <c r="F358" s="413">
        <v>107.4</v>
      </c>
      <c r="G358" s="464">
        <f t="shared" si="37"/>
        <v>125</v>
      </c>
      <c r="H358" s="452">
        <v>92.2</v>
      </c>
      <c r="I358" s="413">
        <v>90</v>
      </c>
      <c r="J358" s="413">
        <v>106.4</v>
      </c>
      <c r="K358" s="464">
        <f t="shared" si="38"/>
        <v>118.2</v>
      </c>
    </row>
    <row r="359" spans="2:19">
      <c r="B359" s="475"/>
      <c r="C359" s="420">
        <v>6</v>
      </c>
      <c r="D359" s="452">
        <v>89.6</v>
      </c>
      <c r="E359" s="413">
        <v>88.4</v>
      </c>
      <c r="F359" s="413">
        <v>107.3</v>
      </c>
      <c r="G359" s="464">
        <f t="shared" si="37"/>
        <v>121.4</v>
      </c>
      <c r="H359" s="452">
        <v>92.9</v>
      </c>
      <c r="I359" s="413">
        <v>91.9</v>
      </c>
      <c r="J359" s="413">
        <v>105.6</v>
      </c>
      <c r="K359" s="464">
        <f t="shared" si="38"/>
        <v>114.9</v>
      </c>
    </row>
    <row r="360" spans="2:19">
      <c r="B360" s="475"/>
      <c r="C360" s="420">
        <v>7</v>
      </c>
      <c r="D360" s="452">
        <v>93.8</v>
      </c>
      <c r="E360" s="413">
        <v>92.5</v>
      </c>
      <c r="F360" s="413">
        <v>105.4</v>
      </c>
      <c r="G360" s="464">
        <f t="shared" si="37"/>
        <v>113.9</v>
      </c>
      <c r="H360" s="452">
        <v>94.9</v>
      </c>
      <c r="I360" s="413">
        <v>92.3</v>
      </c>
      <c r="J360" s="413">
        <v>104.6</v>
      </c>
      <c r="K360" s="464">
        <f t="shared" si="38"/>
        <v>113.3</v>
      </c>
    </row>
    <row r="361" spans="2:19">
      <c r="B361" s="475"/>
      <c r="C361" s="420">
        <v>8</v>
      </c>
      <c r="D361" s="452">
        <v>82.8</v>
      </c>
      <c r="E361" s="413">
        <v>84.7</v>
      </c>
      <c r="F361" s="413">
        <v>104.1</v>
      </c>
      <c r="G361" s="464">
        <f t="shared" si="37"/>
        <v>122.9</v>
      </c>
      <c r="H361" s="452">
        <v>92.3</v>
      </c>
      <c r="I361" s="413">
        <v>92</v>
      </c>
      <c r="J361" s="413">
        <v>103.1</v>
      </c>
      <c r="K361" s="464">
        <f t="shared" si="38"/>
        <v>112.1</v>
      </c>
    </row>
    <row r="362" spans="2:19">
      <c r="B362" s="475"/>
      <c r="C362" s="420">
        <v>9</v>
      </c>
      <c r="D362" s="452">
        <v>97.2</v>
      </c>
      <c r="E362" s="413">
        <v>98.8</v>
      </c>
      <c r="F362" s="413">
        <v>101.7</v>
      </c>
      <c r="G362" s="464">
        <f t="shared" si="37"/>
        <v>102.9</v>
      </c>
      <c r="H362" s="452">
        <v>95.8</v>
      </c>
      <c r="I362" s="413">
        <v>93.9</v>
      </c>
      <c r="J362" s="413">
        <v>102.2</v>
      </c>
      <c r="K362" s="464">
        <f t="shared" si="38"/>
        <v>108.8</v>
      </c>
    </row>
    <row r="363" spans="2:19">
      <c r="B363" s="475"/>
      <c r="C363" s="420">
        <v>10</v>
      </c>
      <c r="D363" s="452">
        <v>97.6</v>
      </c>
      <c r="E363" s="413">
        <v>97.8</v>
      </c>
      <c r="F363" s="413">
        <v>100.9</v>
      </c>
      <c r="G363" s="464">
        <f t="shared" si="37"/>
        <v>103.2</v>
      </c>
      <c r="H363" s="452">
        <v>96.4</v>
      </c>
      <c r="I363" s="413">
        <v>94.1</v>
      </c>
      <c r="J363" s="413">
        <v>101</v>
      </c>
      <c r="K363" s="464">
        <f t="shared" si="38"/>
        <v>107.3</v>
      </c>
    </row>
    <row r="364" spans="2:19">
      <c r="B364" s="475"/>
      <c r="C364" s="420">
        <v>11</v>
      </c>
      <c r="D364" s="452">
        <v>100.2</v>
      </c>
      <c r="E364" s="413">
        <v>99.2</v>
      </c>
      <c r="F364" s="413">
        <v>101.2</v>
      </c>
      <c r="G364" s="464">
        <f t="shared" si="37"/>
        <v>102</v>
      </c>
      <c r="H364" s="452">
        <v>99</v>
      </c>
      <c r="I364" s="413">
        <v>94.9</v>
      </c>
      <c r="J364" s="413">
        <v>101.6</v>
      </c>
      <c r="K364" s="464">
        <f t="shared" si="38"/>
        <v>107.1</v>
      </c>
    </row>
    <row r="365" spans="2:19">
      <c r="B365" s="478"/>
      <c r="C365" s="445">
        <v>12</v>
      </c>
      <c r="D365" s="458">
        <v>103.7</v>
      </c>
      <c r="E365" s="416">
        <v>105.1</v>
      </c>
      <c r="F365" s="416">
        <v>97.8</v>
      </c>
      <c r="G365" s="466">
        <f t="shared" si="37"/>
        <v>93.1</v>
      </c>
      <c r="H365" s="458">
        <v>99.7</v>
      </c>
      <c r="I365" s="416">
        <v>97</v>
      </c>
      <c r="J365" s="416">
        <v>100.9</v>
      </c>
      <c r="K365" s="466">
        <f t="shared" si="38"/>
        <v>104</v>
      </c>
      <c r="L365" s="414"/>
      <c r="M365" s="414"/>
      <c r="N365" s="414"/>
      <c r="O365" s="414"/>
      <c r="P365" s="414"/>
      <c r="Q365" s="414"/>
      <c r="R365" s="414"/>
      <c r="S365" s="414"/>
    </row>
    <row r="366" spans="2:19">
      <c r="B366" s="479" t="s">
        <v>522</v>
      </c>
      <c r="C366" s="420">
        <v>1</v>
      </c>
      <c r="D366" s="452">
        <v>95.2</v>
      </c>
      <c r="E366" s="413">
        <v>87.2</v>
      </c>
      <c r="F366" s="413">
        <v>102.8</v>
      </c>
      <c r="G366" s="464">
        <f t="shared" si="37"/>
        <v>117.9</v>
      </c>
      <c r="H366" s="452">
        <v>100</v>
      </c>
      <c r="I366" s="413">
        <v>98.2</v>
      </c>
      <c r="J366" s="413">
        <v>101.8</v>
      </c>
      <c r="K366" s="464">
        <f t="shared" si="38"/>
        <v>103.7</v>
      </c>
    </row>
    <row r="367" spans="2:19">
      <c r="B367" s="476" t="s">
        <v>523</v>
      </c>
      <c r="C367" s="420">
        <v>2</v>
      </c>
      <c r="D367" s="452">
        <v>107.1</v>
      </c>
      <c r="E367" s="413">
        <v>101.9</v>
      </c>
      <c r="F367" s="413">
        <v>104.9</v>
      </c>
      <c r="G367" s="464">
        <f t="shared" si="37"/>
        <v>102.9</v>
      </c>
      <c r="H367" s="452">
        <v>108</v>
      </c>
      <c r="I367" s="413">
        <v>105.1</v>
      </c>
      <c r="J367" s="413">
        <v>102.6</v>
      </c>
      <c r="K367" s="464">
        <f t="shared" si="38"/>
        <v>97.6</v>
      </c>
    </row>
    <row r="368" spans="2:19">
      <c r="B368" s="475"/>
      <c r="C368" s="420">
        <v>3</v>
      </c>
      <c r="D368" s="452">
        <v>117.6</v>
      </c>
      <c r="E368" s="413">
        <v>114.6</v>
      </c>
      <c r="F368" s="413">
        <v>103.9</v>
      </c>
      <c r="G368" s="464">
        <f t="shared" si="37"/>
        <v>90.7</v>
      </c>
      <c r="H368" s="452">
        <v>101.8</v>
      </c>
      <c r="I368" s="413">
        <v>100</v>
      </c>
      <c r="J368" s="413">
        <v>106.2</v>
      </c>
      <c r="K368" s="464">
        <f t="shared" si="38"/>
        <v>106.2</v>
      </c>
    </row>
    <row r="369" spans="2:19">
      <c r="B369" s="475"/>
      <c r="C369" s="420">
        <v>4</v>
      </c>
      <c r="D369" s="452">
        <v>102.1</v>
      </c>
      <c r="E369" s="413">
        <v>99.5</v>
      </c>
      <c r="F369" s="413">
        <v>105.3</v>
      </c>
      <c r="G369" s="464">
        <f t="shared" si="37"/>
        <v>105.8</v>
      </c>
      <c r="H369" s="452">
        <v>103.3</v>
      </c>
      <c r="I369" s="413">
        <v>102.7</v>
      </c>
      <c r="J369" s="413">
        <v>105.3</v>
      </c>
      <c r="K369" s="464">
        <f t="shared" si="38"/>
        <v>102.5</v>
      </c>
    </row>
    <row r="370" spans="2:19">
      <c r="B370" s="475"/>
      <c r="C370" s="420">
        <v>5</v>
      </c>
      <c r="D370" s="452">
        <v>92.4</v>
      </c>
      <c r="E370" s="413">
        <v>91.5</v>
      </c>
      <c r="F370" s="413">
        <v>106.7</v>
      </c>
      <c r="G370" s="464">
        <f t="shared" si="37"/>
        <v>116.6</v>
      </c>
      <c r="H370" s="452">
        <v>99.9</v>
      </c>
      <c r="I370" s="413">
        <v>99</v>
      </c>
      <c r="J370" s="413">
        <v>105</v>
      </c>
      <c r="K370" s="464">
        <f t="shared" si="38"/>
        <v>106.1</v>
      </c>
    </row>
    <row r="371" spans="2:19">
      <c r="B371" s="475"/>
      <c r="C371" s="420">
        <v>6</v>
      </c>
      <c r="D371" s="452">
        <v>98.1</v>
      </c>
      <c r="E371" s="413">
        <v>97.6</v>
      </c>
      <c r="F371" s="413">
        <v>106.9</v>
      </c>
      <c r="G371" s="464">
        <f t="shared" si="37"/>
        <v>109.5</v>
      </c>
      <c r="H371" s="452">
        <v>100.2</v>
      </c>
      <c r="I371" s="413">
        <v>99.4</v>
      </c>
      <c r="J371" s="413">
        <v>103.9</v>
      </c>
      <c r="K371" s="464">
        <f t="shared" si="38"/>
        <v>104.5</v>
      </c>
    </row>
    <row r="372" spans="2:19">
      <c r="B372" s="475"/>
      <c r="C372" s="420">
        <v>7</v>
      </c>
      <c r="D372" s="452">
        <v>96.3</v>
      </c>
      <c r="E372" s="413">
        <v>96.5</v>
      </c>
      <c r="F372" s="413">
        <v>103.8</v>
      </c>
      <c r="G372" s="464">
        <f t="shared" si="37"/>
        <v>107.6</v>
      </c>
      <c r="H372" s="452">
        <v>98.5</v>
      </c>
      <c r="I372" s="413">
        <v>96.6</v>
      </c>
      <c r="J372" s="413">
        <v>101.6</v>
      </c>
      <c r="K372" s="464">
        <f t="shared" si="38"/>
        <v>105.2</v>
      </c>
    </row>
    <row r="373" spans="2:19">
      <c r="B373" s="475"/>
      <c r="C373" s="420">
        <v>8</v>
      </c>
      <c r="D373" s="452">
        <v>92.8</v>
      </c>
      <c r="E373" s="413">
        <v>92.7</v>
      </c>
      <c r="F373" s="413">
        <v>102.5</v>
      </c>
      <c r="G373" s="464">
        <f t="shared" si="37"/>
        <v>110.6</v>
      </c>
      <c r="H373" s="452">
        <v>100.2</v>
      </c>
      <c r="I373" s="413">
        <v>98.9</v>
      </c>
      <c r="J373" s="413">
        <v>101</v>
      </c>
      <c r="K373" s="464">
        <f t="shared" si="38"/>
        <v>102.1</v>
      </c>
    </row>
    <row r="374" spans="2:19">
      <c r="B374" s="475"/>
      <c r="C374" s="420">
        <v>9</v>
      </c>
      <c r="D374" s="452">
        <v>105.4</v>
      </c>
      <c r="E374" s="413">
        <v>105.4</v>
      </c>
      <c r="F374" s="413">
        <v>100.8</v>
      </c>
      <c r="G374" s="464">
        <f t="shared" si="37"/>
        <v>95.6</v>
      </c>
      <c r="H374" s="452">
        <v>100.9</v>
      </c>
      <c r="I374" s="413">
        <v>98.6</v>
      </c>
      <c r="J374" s="413">
        <v>103.3</v>
      </c>
      <c r="K374" s="464">
        <f t="shared" si="38"/>
        <v>104.8</v>
      </c>
    </row>
    <row r="375" spans="2:19">
      <c r="B375" s="475"/>
      <c r="C375" s="420">
        <v>10</v>
      </c>
      <c r="D375" s="452">
        <v>100.7</v>
      </c>
      <c r="E375" s="413">
        <v>101.3</v>
      </c>
      <c r="F375" s="413">
        <v>101.6</v>
      </c>
      <c r="G375" s="464">
        <f t="shared" si="37"/>
        <v>100.3</v>
      </c>
      <c r="H375" s="452">
        <v>101.2</v>
      </c>
      <c r="I375" s="413">
        <v>100.3</v>
      </c>
      <c r="J375" s="413">
        <v>103.3</v>
      </c>
      <c r="K375" s="464">
        <f t="shared" si="38"/>
        <v>103</v>
      </c>
    </row>
    <row r="376" spans="2:19">
      <c r="B376" s="475"/>
      <c r="C376" s="420">
        <v>11</v>
      </c>
      <c r="D376" s="452">
        <v>105.1</v>
      </c>
      <c r="E376" s="413">
        <v>105.5</v>
      </c>
      <c r="F376" s="413">
        <v>100.5</v>
      </c>
      <c r="G376" s="464">
        <f t="shared" si="37"/>
        <v>95.3</v>
      </c>
      <c r="H376" s="452">
        <v>103.9</v>
      </c>
      <c r="I376" s="413">
        <v>102.1</v>
      </c>
      <c r="J376" s="413">
        <v>103</v>
      </c>
      <c r="K376" s="464">
        <f t="shared" si="38"/>
        <v>100.9</v>
      </c>
    </row>
    <row r="377" spans="2:19">
      <c r="B377" s="480"/>
      <c r="C377" s="421">
        <v>12</v>
      </c>
      <c r="D377" s="460">
        <v>109.8</v>
      </c>
      <c r="E377" s="417">
        <v>109.9</v>
      </c>
      <c r="F377" s="417">
        <v>99</v>
      </c>
      <c r="G377" s="465">
        <f t="shared" si="37"/>
        <v>90.1</v>
      </c>
      <c r="H377" s="460">
        <v>104.1</v>
      </c>
      <c r="I377" s="417">
        <v>102.5</v>
      </c>
      <c r="J377" s="417">
        <v>102.1</v>
      </c>
      <c r="K377" s="465">
        <f t="shared" si="38"/>
        <v>99.6</v>
      </c>
      <c r="L377" s="414"/>
      <c r="M377" s="414"/>
      <c r="N377" s="414"/>
      <c r="O377" s="414"/>
      <c r="P377" s="414"/>
      <c r="Q377" s="414"/>
      <c r="R377" s="414"/>
      <c r="S377" s="414"/>
    </row>
    <row r="378" spans="2:19">
      <c r="B378" s="479" t="s">
        <v>524</v>
      </c>
      <c r="C378" s="420">
        <v>1</v>
      </c>
      <c r="D378" s="452">
        <v>98.8</v>
      </c>
      <c r="E378" s="413">
        <v>90.9</v>
      </c>
      <c r="F378" s="413">
        <v>105</v>
      </c>
      <c r="G378" s="464">
        <f t="shared" si="37"/>
        <v>115.5</v>
      </c>
      <c r="H378" s="452">
        <v>103.8</v>
      </c>
      <c r="I378" s="413">
        <v>102.3</v>
      </c>
      <c r="J378" s="413">
        <v>104</v>
      </c>
      <c r="K378" s="464">
        <f t="shared" si="38"/>
        <v>101.7</v>
      </c>
    </row>
    <row r="379" spans="2:19">
      <c r="B379" s="476" t="s">
        <v>525</v>
      </c>
      <c r="C379" s="420">
        <v>2</v>
      </c>
      <c r="D379" s="452">
        <v>101.9</v>
      </c>
      <c r="E379" s="413">
        <v>97.7</v>
      </c>
      <c r="F379" s="413">
        <v>107</v>
      </c>
      <c r="G379" s="464">
        <f t="shared" si="37"/>
        <v>109.5</v>
      </c>
      <c r="H379" s="452">
        <v>103</v>
      </c>
      <c r="I379" s="413">
        <v>101</v>
      </c>
      <c r="J379" s="413">
        <v>104.8</v>
      </c>
      <c r="K379" s="464">
        <f t="shared" si="38"/>
        <v>103.8</v>
      </c>
    </row>
    <row r="380" spans="2:19">
      <c r="B380" s="475"/>
      <c r="C380" s="420">
        <v>3</v>
      </c>
      <c r="D380" s="452">
        <v>119.3</v>
      </c>
      <c r="E380" s="413">
        <v>117.7</v>
      </c>
      <c r="F380" s="413">
        <v>101</v>
      </c>
      <c r="G380" s="464">
        <f t="shared" si="37"/>
        <v>85.8</v>
      </c>
      <c r="H380" s="452">
        <v>103.3</v>
      </c>
      <c r="I380" s="413">
        <v>102.9</v>
      </c>
      <c r="J380" s="413">
        <v>103.3</v>
      </c>
      <c r="K380" s="464">
        <f t="shared" si="38"/>
        <v>100.4</v>
      </c>
    </row>
    <row r="381" spans="2:19">
      <c r="B381" s="475"/>
      <c r="C381" s="420">
        <v>4</v>
      </c>
      <c r="D381" s="452">
        <v>102.4</v>
      </c>
      <c r="E381" s="413">
        <v>98.6</v>
      </c>
      <c r="F381" s="413">
        <v>104.8</v>
      </c>
      <c r="G381" s="464">
        <f t="shared" si="37"/>
        <v>106.3</v>
      </c>
      <c r="H381" s="452">
        <v>103.6</v>
      </c>
      <c r="I381" s="413">
        <v>101.9</v>
      </c>
      <c r="J381" s="413">
        <v>104.8</v>
      </c>
      <c r="K381" s="464">
        <f t="shared" si="38"/>
        <v>102.8</v>
      </c>
    </row>
    <row r="382" spans="2:19">
      <c r="B382" s="475"/>
      <c r="C382" s="420">
        <v>5</v>
      </c>
      <c r="D382" s="452">
        <v>95.8</v>
      </c>
      <c r="E382" s="413">
        <v>93.9</v>
      </c>
      <c r="F382" s="413">
        <v>107.9</v>
      </c>
      <c r="G382" s="464">
        <f t="shared" si="37"/>
        <v>114.9</v>
      </c>
      <c r="H382" s="452">
        <v>103.3</v>
      </c>
      <c r="I382" s="413">
        <v>101.3</v>
      </c>
      <c r="J382" s="413">
        <v>106.3</v>
      </c>
      <c r="K382" s="464">
        <f t="shared" si="38"/>
        <v>104.9</v>
      </c>
    </row>
    <row r="383" spans="2:19">
      <c r="B383" s="475"/>
      <c r="C383" s="420">
        <v>6</v>
      </c>
      <c r="D383" s="452">
        <v>101.9</v>
      </c>
      <c r="E383" s="413">
        <v>100.6</v>
      </c>
      <c r="F383" s="413">
        <v>109.6</v>
      </c>
      <c r="G383" s="464">
        <f t="shared" ref="G383:G446" si="39">ROUND((F383/E383)*100,1)</f>
        <v>108.9</v>
      </c>
      <c r="H383" s="452">
        <v>103.9</v>
      </c>
      <c r="I383" s="413">
        <v>102.5</v>
      </c>
      <c r="J383" s="413">
        <v>106.5</v>
      </c>
      <c r="K383" s="464">
        <f t="shared" ref="K383:K446" si="40">ROUND((J383/I383)*100,1)</f>
        <v>103.9</v>
      </c>
    </row>
    <row r="384" spans="2:19">
      <c r="B384" s="475"/>
      <c r="C384" s="420">
        <v>7</v>
      </c>
      <c r="D384" s="452">
        <v>100.4</v>
      </c>
      <c r="E384" s="413">
        <v>101</v>
      </c>
      <c r="F384" s="413">
        <v>110.7</v>
      </c>
      <c r="G384" s="464">
        <f t="shared" si="39"/>
        <v>109.6</v>
      </c>
      <c r="H384" s="452">
        <v>102.3</v>
      </c>
      <c r="I384" s="413">
        <v>100.7</v>
      </c>
      <c r="J384" s="413">
        <v>108.3</v>
      </c>
      <c r="K384" s="464">
        <f t="shared" si="40"/>
        <v>107.5</v>
      </c>
    </row>
    <row r="385" spans="2:19">
      <c r="B385" s="475"/>
      <c r="C385" s="420">
        <v>8</v>
      </c>
      <c r="D385" s="452">
        <v>95.8</v>
      </c>
      <c r="E385" s="413">
        <v>96.8</v>
      </c>
      <c r="F385" s="413">
        <v>110.1</v>
      </c>
      <c r="G385" s="464">
        <f t="shared" si="39"/>
        <v>113.7</v>
      </c>
      <c r="H385" s="452">
        <v>103.5</v>
      </c>
      <c r="I385" s="413">
        <v>103.4</v>
      </c>
      <c r="J385" s="413">
        <v>108.4</v>
      </c>
      <c r="K385" s="464">
        <f t="shared" si="40"/>
        <v>104.8</v>
      </c>
    </row>
    <row r="386" spans="2:19">
      <c r="B386" s="475"/>
      <c r="C386" s="420">
        <v>9</v>
      </c>
      <c r="D386" s="452">
        <v>110.1</v>
      </c>
      <c r="E386" s="413">
        <v>111.1</v>
      </c>
      <c r="F386" s="413">
        <v>105.2</v>
      </c>
      <c r="G386" s="464">
        <f t="shared" si="39"/>
        <v>94.7</v>
      </c>
      <c r="H386" s="452">
        <v>105.4</v>
      </c>
      <c r="I386" s="413">
        <v>103.6</v>
      </c>
      <c r="J386" s="413">
        <v>107.8</v>
      </c>
      <c r="K386" s="464">
        <f t="shared" si="40"/>
        <v>104.1</v>
      </c>
    </row>
    <row r="387" spans="2:19">
      <c r="B387" s="475"/>
      <c r="C387" s="420">
        <v>10</v>
      </c>
      <c r="D387" s="452">
        <v>101.8</v>
      </c>
      <c r="E387" s="413">
        <v>101.6</v>
      </c>
      <c r="F387" s="413">
        <v>105.5</v>
      </c>
      <c r="G387" s="464">
        <f t="shared" si="39"/>
        <v>103.8</v>
      </c>
      <c r="H387" s="452">
        <v>102.3</v>
      </c>
      <c r="I387" s="413">
        <v>100.6</v>
      </c>
      <c r="J387" s="413">
        <v>107.2</v>
      </c>
      <c r="K387" s="464">
        <f t="shared" si="40"/>
        <v>106.6</v>
      </c>
    </row>
    <row r="388" spans="2:19">
      <c r="B388" s="475"/>
      <c r="C388" s="420">
        <v>11</v>
      </c>
      <c r="D388" s="452">
        <v>104.7</v>
      </c>
      <c r="E388" s="413">
        <v>104.6</v>
      </c>
      <c r="F388" s="413">
        <v>105.7</v>
      </c>
      <c r="G388" s="464">
        <f t="shared" si="39"/>
        <v>101.1</v>
      </c>
      <c r="H388" s="452">
        <v>103.6</v>
      </c>
      <c r="I388" s="413">
        <v>101.2</v>
      </c>
      <c r="J388" s="413">
        <v>108.2</v>
      </c>
      <c r="K388" s="464">
        <f t="shared" si="40"/>
        <v>106.9</v>
      </c>
    </row>
    <row r="389" spans="2:19">
      <c r="B389" s="475"/>
      <c r="C389" s="420">
        <v>12</v>
      </c>
      <c r="D389" s="452">
        <v>110.1</v>
      </c>
      <c r="E389" s="413">
        <v>109.8</v>
      </c>
      <c r="F389" s="413">
        <v>105.6</v>
      </c>
      <c r="G389" s="464">
        <f t="shared" si="39"/>
        <v>96.2</v>
      </c>
      <c r="H389" s="452">
        <v>104.7</v>
      </c>
      <c r="I389" s="413">
        <v>102.7</v>
      </c>
      <c r="J389" s="413">
        <v>108.7</v>
      </c>
      <c r="K389" s="464">
        <f t="shared" si="40"/>
        <v>105.8</v>
      </c>
      <c r="L389" s="414"/>
      <c r="M389" s="414"/>
      <c r="N389" s="414"/>
      <c r="O389" s="414"/>
      <c r="P389" s="414"/>
      <c r="Q389" s="414"/>
      <c r="R389" s="414"/>
      <c r="S389" s="414"/>
    </row>
    <row r="390" spans="2:19">
      <c r="B390" s="477" t="s">
        <v>526</v>
      </c>
      <c r="C390" s="449">
        <v>1</v>
      </c>
      <c r="D390" s="454">
        <v>97.1</v>
      </c>
      <c r="E390" s="415">
        <v>89.8</v>
      </c>
      <c r="F390" s="415">
        <v>109.7</v>
      </c>
      <c r="G390" s="463">
        <f t="shared" si="39"/>
        <v>122.2</v>
      </c>
      <c r="H390" s="454">
        <v>102.1</v>
      </c>
      <c r="I390" s="415">
        <v>100.7</v>
      </c>
      <c r="J390" s="415">
        <v>108.7</v>
      </c>
      <c r="K390" s="463">
        <f t="shared" si="40"/>
        <v>107.9</v>
      </c>
    </row>
    <row r="391" spans="2:19">
      <c r="B391" s="476" t="s">
        <v>527</v>
      </c>
      <c r="C391" s="420">
        <v>2</v>
      </c>
      <c r="D391" s="452">
        <v>101.7</v>
      </c>
      <c r="E391" s="413">
        <v>99.4</v>
      </c>
      <c r="F391" s="413">
        <v>108.2</v>
      </c>
      <c r="G391" s="464">
        <f t="shared" si="39"/>
        <v>108.9</v>
      </c>
      <c r="H391" s="452">
        <v>102.9</v>
      </c>
      <c r="I391" s="413">
        <v>103.2</v>
      </c>
      <c r="J391" s="413">
        <v>105.9</v>
      </c>
      <c r="K391" s="464">
        <f t="shared" si="40"/>
        <v>102.6</v>
      </c>
    </row>
    <row r="392" spans="2:19">
      <c r="B392" s="475"/>
      <c r="C392" s="420">
        <v>3</v>
      </c>
      <c r="D392" s="452">
        <v>121.2</v>
      </c>
      <c r="E392" s="413">
        <v>117.2</v>
      </c>
      <c r="F392" s="413">
        <v>106.1</v>
      </c>
      <c r="G392" s="464">
        <f t="shared" si="39"/>
        <v>90.5</v>
      </c>
      <c r="H392" s="452">
        <v>105</v>
      </c>
      <c r="I392" s="413">
        <v>102.5</v>
      </c>
      <c r="J392" s="413">
        <v>108.5</v>
      </c>
      <c r="K392" s="464">
        <f t="shared" si="40"/>
        <v>105.9</v>
      </c>
    </row>
    <row r="393" spans="2:19">
      <c r="B393" s="475"/>
      <c r="C393" s="420">
        <v>4</v>
      </c>
      <c r="D393" s="452">
        <v>102.9</v>
      </c>
      <c r="E393" s="413">
        <v>100.3</v>
      </c>
      <c r="F393" s="413">
        <v>107.6</v>
      </c>
      <c r="G393" s="464">
        <f t="shared" si="39"/>
        <v>107.3</v>
      </c>
      <c r="H393" s="452">
        <v>104.5</v>
      </c>
      <c r="I393" s="413">
        <v>103.7</v>
      </c>
      <c r="J393" s="413">
        <v>107.7</v>
      </c>
      <c r="K393" s="464">
        <f t="shared" si="40"/>
        <v>103.9</v>
      </c>
    </row>
    <row r="394" spans="2:19">
      <c r="B394" s="475"/>
      <c r="C394" s="420">
        <v>5</v>
      </c>
      <c r="D394" s="452">
        <v>101.4</v>
      </c>
      <c r="E394" s="413">
        <v>100.9</v>
      </c>
      <c r="F394" s="413">
        <v>108.7</v>
      </c>
      <c r="G394" s="464">
        <f t="shared" si="39"/>
        <v>107.7</v>
      </c>
      <c r="H394" s="452">
        <v>109.2</v>
      </c>
      <c r="I394" s="413">
        <v>108.8</v>
      </c>
      <c r="J394" s="413">
        <v>107.2</v>
      </c>
      <c r="K394" s="464">
        <f t="shared" si="40"/>
        <v>98.5</v>
      </c>
    </row>
    <row r="395" spans="2:19">
      <c r="B395" s="475"/>
      <c r="C395" s="420">
        <v>6</v>
      </c>
      <c r="D395" s="452">
        <v>103.1</v>
      </c>
      <c r="E395" s="413">
        <v>103</v>
      </c>
      <c r="F395" s="413">
        <v>110.2</v>
      </c>
      <c r="G395" s="464">
        <f t="shared" si="39"/>
        <v>107</v>
      </c>
      <c r="H395" s="452">
        <v>104.8</v>
      </c>
      <c r="I395" s="413">
        <v>104.7</v>
      </c>
      <c r="J395" s="413">
        <v>107.2</v>
      </c>
      <c r="K395" s="464">
        <f t="shared" si="40"/>
        <v>102.4</v>
      </c>
    </row>
    <row r="396" spans="2:19">
      <c r="B396" s="475"/>
      <c r="C396" s="420">
        <v>7</v>
      </c>
      <c r="D396" s="452">
        <v>106</v>
      </c>
      <c r="E396" s="413">
        <v>107.9</v>
      </c>
      <c r="F396" s="413">
        <v>108.9</v>
      </c>
      <c r="G396" s="464">
        <f t="shared" si="39"/>
        <v>100.9</v>
      </c>
      <c r="H396" s="452">
        <v>107.6</v>
      </c>
      <c r="I396" s="413">
        <v>107.3</v>
      </c>
      <c r="J396" s="413">
        <v>106.5</v>
      </c>
      <c r="K396" s="464">
        <f t="shared" si="40"/>
        <v>99.3</v>
      </c>
    </row>
    <row r="397" spans="2:19">
      <c r="B397" s="475"/>
      <c r="C397" s="420">
        <v>8</v>
      </c>
      <c r="D397" s="452">
        <v>99.7</v>
      </c>
      <c r="E397" s="413">
        <v>99.8</v>
      </c>
      <c r="F397" s="413">
        <v>108.3</v>
      </c>
      <c r="G397" s="464">
        <f t="shared" si="39"/>
        <v>108.5</v>
      </c>
      <c r="H397" s="452">
        <v>107.9</v>
      </c>
      <c r="I397" s="413">
        <v>106.9</v>
      </c>
      <c r="J397" s="413">
        <v>106.6</v>
      </c>
      <c r="K397" s="464">
        <f t="shared" si="40"/>
        <v>99.7</v>
      </c>
    </row>
    <row r="398" spans="2:19">
      <c r="B398" s="475"/>
      <c r="C398" s="420">
        <v>9</v>
      </c>
      <c r="D398" s="452">
        <v>105.4</v>
      </c>
      <c r="E398" s="413">
        <v>109.3</v>
      </c>
      <c r="F398" s="413">
        <v>103.8</v>
      </c>
      <c r="G398" s="464">
        <f t="shared" si="39"/>
        <v>95</v>
      </c>
      <c r="H398" s="452">
        <v>100.8</v>
      </c>
      <c r="I398" s="413">
        <v>101.5</v>
      </c>
      <c r="J398" s="413">
        <v>106.4</v>
      </c>
      <c r="K398" s="464">
        <f t="shared" si="40"/>
        <v>104.8</v>
      </c>
    </row>
    <row r="399" spans="2:19">
      <c r="B399" s="475"/>
      <c r="C399" s="420">
        <v>10</v>
      </c>
      <c r="D399" s="452">
        <v>107.6</v>
      </c>
      <c r="E399" s="413">
        <v>108.5</v>
      </c>
      <c r="F399" s="413">
        <v>104.9</v>
      </c>
      <c r="G399" s="464">
        <f t="shared" si="39"/>
        <v>96.7</v>
      </c>
      <c r="H399" s="452">
        <v>107.7</v>
      </c>
      <c r="I399" s="413">
        <v>107.3</v>
      </c>
      <c r="J399" s="413">
        <v>106.6</v>
      </c>
      <c r="K399" s="464">
        <f t="shared" si="40"/>
        <v>99.3</v>
      </c>
    </row>
    <row r="400" spans="2:19">
      <c r="B400" s="475"/>
      <c r="C400" s="420">
        <v>11</v>
      </c>
      <c r="D400" s="452">
        <v>107.7</v>
      </c>
      <c r="E400" s="413">
        <v>110.2</v>
      </c>
      <c r="F400" s="413">
        <v>104.1</v>
      </c>
      <c r="G400" s="464">
        <f t="shared" si="39"/>
        <v>94.5</v>
      </c>
      <c r="H400" s="452">
        <v>107</v>
      </c>
      <c r="I400" s="413">
        <v>106.9</v>
      </c>
      <c r="J400" s="413">
        <v>106.4</v>
      </c>
      <c r="K400" s="464">
        <f t="shared" si="40"/>
        <v>99.5</v>
      </c>
    </row>
    <row r="401" spans="2:19">
      <c r="B401" s="480"/>
      <c r="C401" s="421">
        <v>12</v>
      </c>
      <c r="D401" s="460">
        <v>111</v>
      </c>
      <c r="E401" s="417">
        <v>112.5</v>
      </c>
      <c r="F401" s="417">
        <v>103.7</v>
      </c>
      <c r="G401" s="465">
        <f t="shared" si="39"/>
        <v>92.2</v>
      </c>
      <c r="H401" s="460">
        <v>105.9</v>
      </c>
      <c r="I401" s="417">
        <v>105.5</v>
      </c>
      <c r="J401" s="417">
        <v>106.5</v>
      </c>
      <c r="K401" s="465">
        <f t="shared" si="40"/>
        <v>100.9</v>
      </c>
      <c r="L401" s="414"/>
      <c r="M401" s="414"/>
      <c r="N401" s="414"/>
      <c r="O401" s="414"/>
      <c r="P401" s="414"/>
      <c r="Q401" s="414"/>
      <c r="R401" s="414"/>
      <c r="S401" s="414"/>
    </row>
    <row r="402" spans="2:19">
      <c r="B402" s="479" t="s">
        <v>528</v>
      </c>
      <c r="C402" s="420">
        <v>1</v>
      </c>
      <c r="D402" s="452">
        <v>102.4</v>
      </c>
      <c r="E402" s="413">
        <v>97.7</v>
      </c>
      <c r="F402" s="413">
        <v>108.1</v>
      </c>
      <c r="G402" s="464">
        <f t="shared" si="39"/>
        <v>110.6</v>
      </c>
      <c r="H402" s="452">
        <v>107.8</v>
      </c>
      <c r="I402" s="413">
        <v>109.2</v>
      </c>
      <c r="J402" s="413">
        <v>107.2</v>
      </c>
      <c r="K402" s="464">
        <f t="shared" si="40"/>
        <v>98.2</v>
      </c>
    </row>
    <row r="403" spans="2:19">
      <c r="B403" s="476" t="s">
        <v>529</v>
      </c>
      <c r="C403" s="420">
        <v>2</v>
      </c>
      <c r="D403" s="452">
        <v>107.6</v>
      </c>
      <c r="E403" s="413">
        <v>102.4</v>
      </c>
      <c r="F403" s="413">
        <v>111.4</v>
      </c>
      <c r="G403" s="464">
        <f t="shared" si="39"/>
        <v>108.8</v>
      </c>
      <c r="H403" s="452">
        <v>109.2</v>
      </c>
      <c r="I403" s="413">
        <v>106.7</v>
      </c>
      <c r="J403" s="413">
        <v>109.2</v>
      </c>
      <c r="K403" s="464">
        <f t="shared" si="40"/>
        <v>102.3</v>
      </c>
    </row>
    <row r="404" spans="2:19">
      <c r="B404" s="475"/>
      <c r="C404" s="420">
        <v>3</v>
      </c>
      <c r="D404" s="452">
        <v>123.9</v>
      </c>
      <c r="E404" s="413">
        <v>118.5</v>
      </c>
      <c r="F404" s="413">
        <v>107.6</v>
      </c>
      <c r="G404" s="464">
        <f t="shared" si="39"/>
        <v>90.8</v>
      </c>
      <c r="H404" s="452">
        <v>107.2</v>
      </c>
      <c r="I404" s="413">
        <v>103.9</v>
      </c>
      <c r="J404" s="413">
        <v>110</v>
      </c>
      <c r="K404" s="464">
        <f t="shared" si="40"/>
        <v>105.9</v>
      </c>
    </row>
    <row r="405" spans="2:19">
      <c r="B405" s="475"/>
      <c r="C405" s="420">
        <v>4</v>
      </c>
      <c r="D405" s="452">
        <v>106.4</v>
      </c>
      <c r="E405" s="413">
        <v>102.2</v>
      </c>
      <c r="F405" s="413">
        <v>112.3</v>
      </c>
      <c r="G405" s="464">
        <f t="shared" si="39"/>
        <v>109.9</v>
      </c>
      <c r="H405" s="452">
        <v>108.3</v>
      </c>
      <c r="I405" s="413">
        <v>105.8</v>
      </c>
      <c r="J405" s="413">
        <v>112.5</v>
      </c>
      <c r="K405" s="464">
        <f t="shared" si="40"/>
        <v>106.3</v>
      </c>
    </row>
    <row r="406" spans="2:19">
      <c r="B406" s="475"/>
      <c r="C406" s="420">
        <v>5</v>
      </c>
      <c r="D406" s="452">
        <v>100.9</v>
      </c>
      <c r="E406" s="413">
        <v>98.9</v>
      </c>
      <c r="F406" s="413">
        <v>114.4</v>
      </c>
      <c r="G406" s="464">
        <f t="shared" si="39"/>
        <v>115.7</v>
      </c>
      <c r="H406" s="452">
        <v>108.4</v>
      </c>
      <c r="I406" s="413">
        <v>106.4</v>
      </c>
      <c r="J406" s="413">
        <v>113</v>
      </c>
      <c r="K406" s="464">
        <f t="shared" si="40"/>
        <v>106.2</v>
      </c>
    </row>
    <row r="407" spans="2:19">
      <c r="B407" s="475"/>
      <c r="C407" s="420">
        <v>6</v>
      </c>
      <c r="D407" s="452">
        <v>106.4</v>
      </c>
      <c r="E407" s="413">
        <v>103.5</v>
      </c>
      <c r="F407" s="413">
        <v>118.4</v>
      </c>
      <c r="G407" s="464">
        <f t="shared" si="39"/>
        <v>114.4</v>
      </c>
      <c r="H407" s="452">
        <v>107.8</v>
      </c>
      <c r="I407" s="413">
        <v>105</v>
      </c>
      <c r="J407" s="413">
        <v>115.3</v>
      </c>
      <c r="K407" s="464">
        <f t="shared" si="40"/>
        <v>109.8</v>
      </c>
    </row>
    <row r="408" spans="2:19">
      <c r="B408" s="475"/>
      <c r="C408" s="420">
        <v>7</v>
      </c>
      <c r="D408" s="452">
        <v>105.5</v>
      </c>
      <c r="E408" s="413">
        <v>105.7</v>
      </c>
      <c r="F408" s="413">
        <v>119.6</v>
      </c>
      <c r="G408" s="464">
        <f t="shared" si="39"/>
        <v>113.2</v>
      </c>
      <c r="H408" s="452">
        <v>106.7</v>
      </c>
      <c r="I408" s="413">
        <v>104.7</v>
      </c>
      <c r="J408" s="413">
        <v>116.9</v>
      </c>
      <c r="K408" s="464">
        <f t="shared" si="40"/>
        <v>111.7</v>
      </c>
    </row>
    <row r="409" spans="2:19">
      <c r="B409" s="475"/>
      <c r="C409" s="420">
        <v>8</v>
      </c>
      <c r="D409" s="452">
        <v>97.2</v>
      </c>
      <c r="E409" s="413">
        <v>96.1</v>
      </c>
      <c r="F409" s="413">
        <v>120.9</v>
      </c>
      <c r="G409" s="464">
        <f t="shared" si="39"/>
        <v>125.8</v>
      </c>
      <c r="H409" s="452">
        <v>105.3</v>
      </c>
      <c r="I409" s="413">
        <v>103.2</v>
      </c>
      <c r="J409" s="413">
        <v>119.1</v>
      </c>
      <c r="K409" s="464">
        <f t="shared" si="40"/>
        <v>115.4</v>
      </c>
    </row>
    <row r="410" spans="2:19">
      <c r="B410" s="475"/>
      <c r="C410" s="420">
        <v>9</v>
      </c>
      <c r="D410" s="452">
        <v>108.4</v>
      </c>
      <c r="E410" s="413">
        <v>111.6</v>
      </c>
      <c r="F410" s="413">
        <v>117.2</v>
      </c>
      <c r="G410" s="464">
        <f t="shared" si="39"/>
        <v>105</v>
      </c>
      <c r="H410" s="452">
        <v>103.4</v>
      </c>
      <c r="I410" s="413">
        <v>103.2</v>
      </c>
      <c r="J410" s="413">
        <v>120.1</v>
      </c>
      <c r="K410" s="464">
        <f t="shared" si="40"/>
        <v>116.4</v>
      </c>
    </row>
    <row r="411" spans="2:19">
      <c r="B411" s="475"/>
      <c r="C411" s="420">
        <v>10</v>
      </c>
      <c r="D411" s="452">
        <v>103.3</v>
      </c>
      <c r="E411" s="413">
        <v>102.3</v>
      </c>
      <c r="F411" s="413">
        <v>121.1</v>
      </c>
      <c r="G411" s="464">
        <f t="shared" si="39"/>
        <v>118.4</v>
      </c>
      <c r="H411" s="452">
        <v>103.1</v>
      </c>
      <c r="I411" s="413">
        <v>101.1</v>
      </c>
      <c r="J411" s="413">
        <v>123.1</v>
      </c>
      <c r="K411" s="464">
        <f t="shared" si="40"/>
        <v>121.8</v>
      </c>
    </row>
    <row r="412" spans="2:19">
      <c r="B412" s="475"/>
      <c r="C412" s="420">
        <v>11</v>
      </c>
      <c r="D412" s="452">
        <v>103</v>
      </c>
      <c r="E412" s="413">
        <v>104.3</v>
      </c>
      <c r="F412" s="413">
        <v>120.4</v>
      </c>
      <c r="G412" s="464">
        <f t="shared" si="39"/>
        <v>115.4</v>
      </c>
      <c r="H412" s="452">
        <v>102.6</v>
      </c>
      <c r="I412" s="413">
        <v>101.3</v>
      </c>
      <c r="J412" s="413">
        <v>122.8</v>
      </c>
      <c r="K412" s="464">
        <f t="shared" si="40"/>
        <v>121.2</v>
      </c>
    </row>
    <row r="413" spans="2:19">
      <c r="B413" s="475"/>
      <c r="C413" s="420">
        <v>12</v>
      </c>
      <c r="D413" s="452">
        <v>105.6</v>
      </c>
      <c r="E413" s="413">
        <v>105.7</v>
      </c>
      <c r="F413" s="413">
        <v>121</v>
      </c>
      <c r="G413" s="464">
        <f t="shared" si="39"/>
        <v>114.5</v>
      </c>
      <c r="H413" s="452">
        <v>101.3</v>
      </c>
      <c r="I413" s="413">
        <v>99.5</v>
      </c>
      <c r="J413" s="413">
        <v>124</v>
      </c>
      <c r="K413" s="464">
        <f t="shared" si="40"/>
        <v>124.6</v>
      </c>
      <c r="L413" s="414"/>
      <c r="M413" s="414"/>
      <c r="N413" s="414"/>
      <c r="O413" s="414"/>
      <c r="P413" s="414"/>
      <c r="Q413" s="414"/>
      <c r="R413" s="414"/>
      <c r="S413" s="414"/>
    </row>
    <row r="414" spans="2:19">
      <c r="B414" s="477" t="s">
        <v>530</v>
      </c>
      <c r="C414" s="449">
        <v>1</v>
      </c>
      <c r="D414" s="454">
        <v>95.5</v>
      </c>
      <c r="E414" s="415">
        <v>89.3</v>
      </c>
      <c r="F414" s="415">
        <v>123.2</v>
      </c>
      <c r="G414" s="463">
        <f t="shared" si="39"/>
        <v>138</v>
      </c>
      <c r="H414" s="454">
        <v>100.7</v>
      </c>
      <c r="I414" s="415">
        <v>99.8</v>
      </c>
      <c r="J414" s="415">
        <v>122.3</v>
      </c>
      <c r="K414" s="463">
        <f t="shared" si="40"/>
        <v>122.5</v>
      </c>
    </row>
    <row r="415" spans="2:19">
      <c r="B415" s="476" t="s">
        <v>531</v>
      </c>
      <c r="C415" s="420">
        <v>2</v>
      </c>
      <c r="D415" s="452">
        <v>98.4</v>
      </c>
      <c r="E415" s="413">
        <v>93.8</v>
      </c>
      <c r="F415" s="413">
        <v>124.5</v>
      </c>
      <c r="G415" s="464">
        <f t="shared" si="39"/>
        <v>132.69999999999999</v>
      </c>
      <c r="H415" s="452">
        <v>99.7</v>
      </c>
      <c r="I415" s="413">
        <v>97.9</v>
      </c>
      <c r="J415" s="413">
        <v>122.1</v>
      </c>
      <c r="K415" s="464">
        <f t="shared" si="40"/>
        <v>124.7</v>
      </c>
    </row>
    <row r="416" spans="2:19">
      <c r="B416" s="475"/>
      <c r="C416" s="420">
        <v>3</v>
      </c>
      <c r="D416" s="452">
        <v>115.7</v>
      </c>
      <c r="E416" s="413">
        <v>114</v>
      </c>
      <c r="F416" s="413">
        <v>119</v>
      </c>
      <c r="G416" s="464">
        <f t="shared" si="39"/>
        <v>104.4</v>
      </c>
      <c r="H416" s="452">
        <v>100.1</v>
      </c>
      <c r="I416" s="413">
        <v>99.9</v>
      </c>
      <c r="J416" s="413">
        <v>121.6</v>
      </c>
      <c r="K416" s="464">
        <f t="shared" si="40"/>
        <v>121.7</v>
      </c>
    </row>
    <row r="417" spans="2:19">
      <c r="B417" s="475"/>
      <c r="C417" s="420">
        <v>4</v>
      </c>
      <c r="D417" s="452">
        <v>96.5</v>
      </c>
      <c r="E417" s="413">
        <v>94.1</v>
      </c>
      <c r="F417" s="413">
        <v>119.6</v>
      </c>
      <c r="G417" s="464">
        <f t="shared" si="39"/>
        <v>127.1</v>
      </c>
      <c r="H417" s="452">
        <v>98.4</v>
      </c>
      <c r="I417" s="413">
        <v>97.6</v>
      </c>
      <c r="J417" s="413">
        <v>119.9</v>
      </c>
      <c r="K417" s="464">
        <f t="shared" si="40"/>
        <v>122.8</v>
      </c>
    </row>
    <row r="418" spans="2:19">
      <c r="B418" s="475"/>
      <c r="C418" s="420">
        <v>5</v>
      </c>
      <c r="D418" s="452">
        <v>90</v>
      </c>
      <c r="E418" s="413">
        <v>88.9</v>
      </c>
      <c r="F418" s="413">
        <v>121.4</v>
      </c>
      <c r="G418" s="464">
        <f t="shared" si="39"/>
        <v>136.6</v>
      </c>
      <c r="H418" s="452">
        <v>96.8</v>
      </c>
      <c r="I418" s="413">
        <v>95.5</v>
      </c>
      <c r="J418" s="413">
        <v>119.9</v>
      </c>
      <c r="K418" s="464">
        <f t="shared" si="40"/>
        <v>125.5</v>
      </c>
    </row>
    <row r="419" spans="2:19">
      <c r="B419" s="475"/>
      <c r="C419" s="420">
        <v>6</v>
      </c>
      <c r="D419" s="452">
        <v>97.1</v>
      </c>
      <c r="E419" s="413">
        <v>96.6</v>
      </c>
      <c r="F419" s="413">
        <v>121.6</v>
      </c>
      <c r="G419" s="464">
        <f t="shared" si="39"/>
        <v>125.9</v>
      </c>
      <c r="H419" s="452">
        <v>98.2</v>
      </c>
      <c r="I419" s="413">
        <v>98</v>
      </c>
      <c r="J419" s="413">
        <v>118.5</v>
      </c>
      <c r="K419" s="464">
        <f t="shared" si="40"/>
        <v>120.9</v>
      </c>
    </row>
    <row r="420" spans="2:19">
      <c r="B420" s="475"/>
      <c r="C420" s="420">
        <v>7</v>
      </c>
      <c r="D420" s="452">
        <v>96.1</v>
      </c>
      <c r="E420" s="413">
        <v>96.4</v>
      </c>
      <c r="F420" s="413">
        <v>121</v>
      </c>
      <c r="G420" s="464">
        <f t="shared" si="39"/>
        <v>125.5</v>
      </c>
      <c r="H420" s="452">
        <v>96.9</v>
      </c>
      <c r="I420" s="413">
        <v>95.2</v>
      </c>
      <c r="J420" s="413">
        <v>118.4</v>
      </c>
      <c r="K420" s="464">
        <f t="shared" si="40"/>
        <v>124.4</v>
      </c>
    </row>
    <row r="421" spans="2:19">
      <c r="B421" s="475"/>
      <c r="C421" s="420">
        <v>8</v>
      </c>
      <c r="D421" s="452">
        <v>86.8</v>
      </c>
      <c r="E421" s="413">
        <v>87.2</v>
      </c>
      <c r="F421" s="413">
        <v>118.4</v>
      </c>
      <c r="G421" s="464">
        <f t="shared" si="39"/>
        <v>135.80000000000001</v>
      </c>
      <c r="H421" s="452">
        <v>94.2</v>
      </c>
      <c r="I421" s="413">
        <v>94</v>
      </c>
      <c r="J421" s="413">
        <v>116.8</v>
      </c>
      <c r="K421" s="464">
        <f t="shared" si="40"/>
        <v>124.3</v>
      </c>
    </row>
    <row r="422" spans="2:19">
      <c r="B422" s="475"/>
      <c r="C422" s="420">
        <v>9</v>
      </c>
      <c r="D422" s="452">
        <v>103.9</v>
      </c>
      <c r="E422" s="413">
        <v>104.3</v>
      </c>
      <c r="F422" s="413">
        <v>114.4</v>
      </c>
      <c r="G422" s="464">
        <f t="shared" si="39"/>
        <v>109.7</v>
      </c>
      <c r="H422" s="452">
        <v>99.2</v>
      </c>
      <c r="I422" s="413">
        <v>96.4</v>
      </c>
      <c r="J422" s="413">
        <v>117.2</v>
      </c>
      <c r="K422" s="464">
        <f t="shared" si="40"/>
        <v>121.6</v>
      </c>
    </row>
    <row r="423" spans="2:19">
      <c r="B423" s="475"/>
      <c r="C423" s="420">
        <v>10</v>
      </c>
      <c r="D423" s="452">
        <v>97.4</v>
      </c>
      <c r="E423" s="413">
        <v>97.3</v>
      </c>
      <c r="F423" s="413">
        <v>114.5</v>
      </c>
      <c r="G423" s="464">
        <f t="shared" si="39"/>
        <v>117.7</v>
      </c>
      <c r="H423" s="452">
        <v>97</v>
      </c>
      <c r="I423" s="413">
        <v>96.1</v>
      </c>
      <c r="J423" s="413">
        <v>116.2</v>
      </c>
      <c r="K423" s="464">
        <f t="shared" si="40"/>
        <v>120.9</v>
      </c>
    </row>
    <row r="424" spans="2:19">
      <c r="B424" s="475"/>
      <c r="C424" s="420">
        <v>11</v>
      </c>
      <c r="D424" s="452">
        <v>95.1</v>
      </c>
      <c r="E424" s="413">
        <v>95.6</v>
      </c>
      <c r="F424" s="413">
        <v>114.6</v>
      </c>
      <c r="G424" s="464">
        <f t="shared" si="39"/>
        <v>119.9</v>
      </c>
      <c r="H424" s="452">
        <v>94.9</v>
      </c>
      <c r="I424" s="413">
        <v>92.9</v>
      </c>
      <c r="J424" s="413">
        <v>116.8</v>
      </c>
      <c r="K424" s="464">
        <f t="shared" si="40"/>
        <v>125.7</v>
      </c>
    </row>
    <row r="425" spans="2:19">
      <c r="B425" s="475"/>
      <c r="C425" s="420">
        <v>12</v>
      </c>
      <c r="D425" s="452">
        <v>99.5</v>
      </c>
      <c r="E425" s="413">
        <v>100.6</v>
      </c>
      <c r="F425" s="413">
        <v>113.9</v>
      </c>
      <c r="G425" s="464">
        <f t="shared" si="39"/>
        <v>113.2</v>
      </c>
      <c r="H425" s="452">
        <v>95.6</v>
      </c>
      <c r="I425" s="413">
        <v>94.8</v>
      </c>
      <c r="J425" s="413">
        <v>116.5</v>
      </c>
      <c r="K425" s="464">
        <f t="shared" si="40"/>
        <v>122.9</v>
      </c>
      <c r="L425" s="414"/>
      <c r="M425" s="414"/>
      <c r="N425" s="414"/>
      <c r="O425" s="414"/>
      <c r="P425" s="414"/>
      <c r="Q425" s="414"/>
      <c r="R425" s="414"/>
      <c r="S425" s="414"/>
    </row>
    <row r="426" spans="2:19">
      <c r="B426" s="477" t="s">
        <v>532</v>
      </c>
      <c r="C426" s="449">
        <v>1</v>
      </c>
      <c r="D426" s="454">
        <v>87.1</v>
      </c>
      <c r="E426" s="415">
        <v>86.1</v>
      </c>
      <c r="F426" s="415">
        <v>122.4</v>
      </c>
      <c r="G426" s="463">
        <f t="shared" si="39"/>
        <v>142.19999999999999</v>
      </c>
      <c r="H426" s="454">
        <v>95</v>
      </c>
      <c r="I426" s="415">
        <v>95.4</v>
      </c>
      <c r="J426" s="415">
        <v>120.7</v>
      </c>
      <c r="K426" s="463">
        <f t="shared" si="40"/>
        <v>126.5</v>
      </c>
    </row>
    <row r="427" spans="2:19">
      <c r="B427" s="476" t="s">
        <v>533</v>
      </c>
      <c r="C427" s="420">
        <v>2</v>
      </c>
      <c r="D427" s="452">
        <v>92.3</v>
      </c>
      <c r="E427" s="413">
        <v>90.5</v>
      </c>
      <c r="F427" s="413">
        <v>122.5</v>
      </c>
      <c r="G427" s="464">
        <f t="shared" si="39"/>
        <v>135.4</v>
      </c>
      <c r="H427" s="452">
        <v>95.4</v>
      </c>
      <c r="I427" s="413">
        <v>94</v>
      </c>
      <c r="J427" s="413">
        <v>119.1</v>
      </c>
      <c r="K427" s="464">
        <f t="shared" si="40"/>
        <v>126.7</v>
      </c>
    </row>
    <row r="428" spans="2:19">
      <c r="B428" s="475"/>
      <c r="C428" s="420">
        <v>3</v>
      </c>
      <c r="D428" s="452">
        <v>112.6</v>
      </c>
      <c r="E428" s="413">
        <v>112.6</v>
      </c>
      <c r="F428" s="413">
        <v>116.9</v>
      </c>
      <c r="G428" s="464">
        <f t="shared" si="39"/>
        <v>103.8</v>
      </c>
      <c r="H428" s="452">
        <v>93.9</v>
      </c>
      <c r="I428" s="413">
        <v>93.5</v>
      </c>
      <c r="J428" s="413">
        <v>118.1</v>
      </c>
      <c r="K428" s="464">
        <f t="shared" si="40"/>
        <v>126.3</v>
      </c>
    </row>
    <row r="429" spans="2:19">
      <c r="B429" s="475"/>
      <c r="C429" s="420">
        <v>4</v>
      </c>
      <c r="D429" s="452">
        <v>94</v>
      </c>
      <c r="E429" s="413">
        <v>93.1</v>
      </c>
      <c r="F429" s="413">
        <v>112.7</v>
      </c>
      <c r="G429" s="464">
        <f t="shared" si="39"/>
        <v>121.1</v>
      </c>
      <c r="H429" s="452">
        <v>94.9</v>
      </c>
      <c r="I429" s="413">
        <v>94.2</v>
      </c>
      <c r="J429" s="413">
        <v>115.7</v>
      </c>
      <c r="K429" s="464">
        <f t="shared" si="40"/>
        <v>122.8</v>
      </c>
    </row>
    <row r="430" spans="2:19">
      <c r="B430" s="475"/>
      <c r="C430" s="420">
        <v>5</v>
      </c>
      <c r="D430" s="452">
        <v>86</v>
      </c>
      <c r="E430" s="413">
        <v>85.9</v>
      </c>
      <c r="F430" s="413">
        <v>112.8</v>
      </c>
      <c r="G430" s="464">
        <f t="shared" si="39"/>
        <v>131.30000000000001</v>
      </c>
      <c r="H430" s="452">
        <v>92.7</v>
      </c>
      <c r="I430" s="413">
        <v>92.6</v>
      </c>
      <c r="J430" s="413">
        <v>114</v>
      </c>
      <c r="K430" s="464">
        <f t="shared" si="40"/>
        <v>123.1</v>
      </c>
    </row>
    <row r="431" spans="2:19">
      <c r="B431" s="475"/>
      <c r="C431" s="420">
        <v>6</v>
      </c>
      <c r="D431" s="452">
        <v>93.5</v>
      </c>
      <c r="E431" s="413">
        <v>82.8</v>
      </c>
      <c r="F431" s="413">
        <v>112.1</v>
      </c>
      <c r="G431" s="464">
        <f t="shared" si="39"/>
        <v>135.4</v>
      </c>
      <c r="H431" s="452">
        <v>92.8</v>
      </c>
      <c r="I431" s="413">
        <v>85.9</v>
      </c>
      <c r="J431" s="413">
        <v>112.4</v>
      </c>
      <c r="K431" s="464">
        <f t="shared" si="40"/>
        <v>130.80000000000001</v>
      </c>
    </row>
    <row r="432" spans="2:19">
      <c r="B432" s="475"/>
      <c r="C432" s="420">
        <v>7</v>
      </c>
      <c r="D432" s="452">
        <v>95</v>
      </c>
      <c r="E432" s="413">
        <v>94.1</v>
      </c>
      <c r="F432" s="413">
        <v>115.4</v>
      </c>
      <c r="G432" s="464">
        <f t="shared" si="39"/>
        <v>122.6</v>
      </c>
      <c r="H432" s="452">
        <v>94.3</v>
      </c>
      <c r="I432" s="413">
        <v>93.3</v>
      </c>
      <c r="J432" s="413">
        <v>114</v>
      </c>
      <c r="K432" s="464">
        <f t="shared" si="40"/>
        <v>122.2</v>
      </c>
    </row>
    <row r="433" spans="2:19">
      <c r="B433" s="475"/>
      <c r="C433" s="420">
        <v>8</v>
      </c>
      <c r="D433" s="452">
        <v>82.4</v>
      </c>
      <c r="E433" s="413">
        <v>83.2</v>
      </c>
      <c r="F433" s="413">
        <v>115.8</v>
      </c>
      <c r="G433" s="464">
        <f t="shared" si="39"/>
        <v>139.19999999999999</v>
      </c>
      <c r="H433" s="452">
        <v>89.8</v>
      </c>
      <c r="I433" s="413">
        <v>89.6</v>
      </c>
      <c r="J433" s="413">
        <v>114</v>
      </c>
      <c r="K433" s="464">
        <f t="shared" si="40"/>
        <v>127.2</v>
      </c>
    </row>
    <row r="434" spans="2:19">
      <c r="B434" s="475"/>
      <c r="C434" s="420">
        <v>9</v>
      </c>
      <c r="D434" s="452">
        <v>94.5</v>
      </c>
      <c r="E434" s="413">
        <v>97.5</v>
      </c>
      <c r="F434" s="413">
        <v>110.2</v>
      </c>
      <c r="G434" s="464">
        <f t="shared" si="39"/>
        <v>113</v>
      </c>
      <c r="H434" s="452">
        <v>89.1</v>
      </c>
      <c r="I434" s="413">
        <v>90.8</v>
      </c>
      <c r="J434" s="413">
        <v>112.6</v>
      </c>
      <c r="K434" s="464">
        <f t="shared" si="40"/>
        <v>124</v>
      </c>
    </row>
    <row r="435" spans="2:19">
      <c r="B435" s="475"/>
      <c r="C435" s="420">
        <v>10</v>
      </c>
      <c r="D435" s="452">
        <v>87.7</v>
      </c>
      <c r="E435" s="413">
        <v>88.8</v>
      </c>
      <c r="F435" s="413">
        <v>111.4</v>
      </c>
      <c r="G435" s="464">
        <f t="shared" si="39"/>
        <v>125.5</v>
      </c>
      <c r="H435" s="452">
        <v>89.5</v>
      </c>
      <c r="I435" s="413">
        <v>89.1</v>
      </c>
      <c r="J435" s="413">
        <v>112.3</v>
      </c>
      <c r="K435" s="464">
        <f t="shared" si="40"/>
        <v>126</v>
      </c>
    </row>
    <row r="436" spans="2:19">
      <c r="B436" s="475"/>
      <c r="C436" s="420">
        <v>11</v>
      </c>
      <c r="D436" s="452">
        <v>89.7</v>
      </c>
      <c r="E436" s="413">
        <v>90.5</v>
      </c>
      <c r="F436" s="413">
        <v>114.5</v>
      </c>
      <c r="G436" s="464">
        <f t="shared" si="39"/>
        <v>126.5</v>
      </c>
      <c r="H436" s="452">
        <v>90.4</v>
      </c>
      <c r="I436" s="413">
        <v>90</v>
      </c>
      <c r="J436" s="413">
        <v>113.4</v>
      </c>
      <c r="K436" s="464">
        <f t="shared" si="40"/>
        <v>126</v>
      </c>
    </row>
    <row r="437" spans="2:19">
      <c r="B437" s="475"/>
      <c r="C437" s="420">
        <v>12</v>
      </c>
      <c r="D437" s="452">
        <v>92.2</v>
      </c>
      <c r="E437" s="413">
        <v>93.6</v>
      </c>
      <c r="F437" s="413">
        <v>113</v>
      </c>
      <c r="G437" s="464">
        <f t="shared" si="39"/>
        <v>120.7</v>
      </c>
      <c r="H437" s="452">
        <v>89.5</v>
      </c>
      <c r="I437" s="413">
        <v>90.4</v>
      </c>
      <c r="J437" s="413">
        <v>113.3</v>
      </c>
      <c r="K437" s="464">
        <f t="shared" si="40"/>
        <v>125.3</v>
      </c>
      <c r="L437" s="414"/>
      <c r="M437" s="414"/>
      <c r="N437" s="414"/>
      <c r="O437" s="414"/>
      <c r="P437" s="414"/>
      <c r="Q437" s="414"/>
      <c r="R437" s="414"/>
      <c r="S437" s="414"/>
    </row>
    <row r="438" spans="2:19">
      <c r="B438" s="477" t="s">
        <v>365</v>
      </c>
      <c r="C438" s="449">
        <v>1</v>
      </c>
      <c r="D438" s="454">
        <v>84.2</v>
      </c>
      <c r="E438" s="415">
        <v>80.8</v>
      </c>
      <c r="F438" s="415">
        <v>122.6</v>
      </c>
      <c r="G438" s="463">
        <f t="shared" si="39"/>
        <v>151.69999999999999</v>
      </c>
      <c r="H438" s="454">
        <v>91.9</v>
      </c>
      <c r="I438" s="415">
        <v>89.7</v>
      </c>
      <c r="J438" s="415">
        <v>120.7</v>
      </c>
      <c r="K438" s="463">
        <f t="shared" si="40"/>
        <v>134.6</v>
      </c>
    </row>
    <row r="439" spans="2:19">
      <c r="B439" s="476" t="s">
        <v>534</v>
      </c>
      <c r="C439" s="420">
        <v>2</v>
      </c>
      <c r="D439" s="452">
        <v>87.8</v>
      </c>
      <c r="E439" s="413">
        <v>87.1</v>
      </c>
      <c r="F439" s="413">
        <v>122.3</v>
      </c>
      <c r="G439" s="464">
        <f t="shared" si="39"/>
        <v>140.4</v>
      </c>
      <c r="H439" s="452">
        <v>90.6</v>
      </c>
      <c r="I439" s="413">
        <v>90.4</v>
      </c>
      <c r="J439" s="413">
        <v>119.3</v>
      </c>
      <c r="K439" s="464">
        <f t="shared" si="40"/>
        <v>132</v>
      </c>
    </row>
    <row r="440" spans="2:19">
      <c r="B440" s="475"/>
      <c r="C440" s="420">
        <v>3</v>
      </c>
      <c r="D440" s="452">
        <v>126.4</v>
      </c>
      <c r="E440" s="413">
        <v>121.6</v>
      </c>
      <c r="F440" s="413">
        <v>114.7</v>
      </c>
      <c r="G440" s="464">
        <f t="shared" si="39"/>
        <v>94.3</v>
      </c>
      <c r="H440" s="452">
        <v>105</v>
      </c>
      <c r="I440" s="413">
        <v>100.9</v>
      </c>
      <c r="J440" s="413">
        <v>116.3</v>
      </c>
      <c r="K440" s="464">
        <f t="shared" si="40"/>
        <v>115.3</v>
      </c>
    </row>
    <row r="441" spans="2:19">
      <c r="B441" s="475"/>
      <c r="C441" s="420">
        <v>4</v>
      </c>
      <c r="D441" s="452">
        <v>89.5</v>
      </c>
      <c r="E441" s="413">
        <v>90.8</v>
      </c>
      <c r="F441" s="413">
        <v>110.4</v>
      </c>
      <c r="G441" s="464">
        <f t="shared" si="39"/>
        <v>121.6</v>
      </c>
      <c r="H441" s="452">
        <v>90.5</v>
      </c>
      <c r="I441" s="413">
        <v>92</v>
      </c>
      <c r="J441" s="413">
        <v>113.5</v>
      </c>
      <c r="K441" s="464">
        <f t="shared" si="40"/>
        <v>123.4</v>
      </c>
    </row>
    <row r="442" spans="2:19">
      <c r="B442" s="475"/>
      <c r="C442" s="420">
        <v>5</v>
      </c>
      <c r="D442" s="452">
        <v>84.1</v>
      </c>
      <c r="E442" s="413">
        <v>83.5</v>
      </c>
      <c r="F442" s="413">
        <v>110.7</v>
      </c>
      <c r="G442" s="464">
        <f t="shared" si="39"/>
        <v>132.6</v>
      </c>
      <c r="H442" s="452">
        <v>90.1</v>
      </c>
      <c r="I442" s="413">
        <v>89.4</v>
      </c>
      <c r="J442" s="413">
        <v>111.8</v>
      </c>
      <c r="K442" s="464">
        <f t="shared" si="40"/>
        <v>125.1</v>
      </c>
    </row>
    <row r="443" spans="2:19">
      <c r="B443" s="475"/>
      <c r="C443" s="420">
        <v>6</v>
      </c>
      <c r="D443" s="452">
        <v>92.4</v>
      </c>
      <c r="E443" s="413">
        <v>81.599999999999994</v>
      </c>
      <c r="F443" s="413">
        <v>109.9</v>
      </c>
      <c r="G443" s="464">
        <f t="shared" si="39"/>
        <v>134.69999999999999</v>
      </c>
      <c r="H443" s="452">
        <v>92</v>
      </c>
      <c r="I443" s="413">
        <v>84.6</v>
      </c>
      <c r="J443" s="413">
        <v>109.8</v>
      </c>
      <c r="K443" s="464">
        <f t="shared" si="40"/>
        <v>129.80000000000001</v>
      </c>
    </row>
    <row r="444" spans="2:19">
      <c r="B444" s="475"/>
      <c r="C444" s="420">
        <v>7</v>
      </c>
      <c r="D444" s="452">
        <v>90.5</v>
      </c>
      <c r="E444" s="413">
        <v>91.6</v>
      </c>
      <c r="F444" s="413">
        <v>109.8</v>
      </c>
      <c r="G444" s="464">
        <f t="shared" si="39"/>
        <v>119.9</v>
      </c>
      <c r="H444" s="452">
        <v>89.9</v>
      </c>
      <c r="I444" s="413">
        <v>91</v>
      </c>
      <c r="J444" s="413">
        <v>108.1</v>
      </c>
      <c r="K444" s="464">
        <f t="shared" si="40"/>
        <v>118.8</v>
      </c>
    </row>
    <row r="445" spans="2:19">
      <c r="B445" s="475"/>
      <c r="C445" s="420">
        <v>8</v>
      </c>
      <c r="D445" s="452">
        <v>86.2</v>
      </c>
      <c r="E445" s="413">
        <v>87.4</v>
      </c>
      <c r="F445" s="413">
        <v>109.5</v>
      </c>
      <c r="G445" s="464">
        <f t="shared" si="39"/>
        <v>125.3</v>
      </c>
      <c r="H445" s="452">
        <v>94.4</v>
      </c>
      <c r="I445" s="413">
        <v>94.6</v>
      </c>
      <c r="J445" s="413">
        <v>107.5</v>
      </c>
      <c r="K445" s="464">
        <f t="shared" si="40"/>
        <v>113.6</v>
      </c>
    </row>
    <row r="446" spans="2:19">
      <c r="B446" s="475"/>
      <c r="C446" s="420">
        <v>9</v>
      </c>
      <c r="D446" s="452">
        <v>98.1</v>
      </c>
      <c r="E446" s="413">
        <v>99.4</v>
      </c>
      <c r="F446" s="413">
        <v>107.5</v>
      </c>
      <c r="G446" s="464">
        <f t="shared" si="39"/>
        <v>108.1</v>
      </c>
      <c r="H446" s="452">
        <v>92.8</v>
      </c>
      <c r="I446" s="413">
        <v>93.1</v>
      </c>
      <c r="J446" s="413">
        <v>109.8</v>
      </c>
      <c r="K446" s="464">
        <f t="shared" si="40"/>
        <v>117.9</v>
      </c>
    </row>
    <row r="447" spans="2:19">
      <c r="B447" s="475"/>
      <c r="C447" s="420">
        <v>10</v>
      </c>
      <c r="D447" s="452">
        <v>91.1</v>
      </c>
      <c r="E447" s="413">
        <v>94</v>
      </c>
      <c r="F447" s="413">
        <v>108.2</v>
      </c>
      <c r="G447" s="464">
        <f t="shared" ref="G447:G510" si="41">ROUND((F447/E447)*100,1)</f>
        <v>115.1</v>
      </c>
      <c r="H447" s="452">
        <v>92.8</v>
      </c>
      <c r="I447" s="413">
        <v>94.2</v>
      </c>
      <c r="J447" s="413">
        <v>108.8</v>
      </c>
      <c r="K447" s="464">
        <f t="shared" ref="K447:K510" si="42">ROUND((J447/I447)*100,1)</f>
        <v>115.5</v>
      </c>
    </row>
    <row r="448" spans="2:19">
      <c r="B448" s="475"/>
      <c r="C448" s="420">
        <v>11</v>
      </c>
      <c r="D448" s="452">
        <v>96.7</v>
      </c>
      <c r="E448" s="413">
        <v>98.9</v>
      </c>
      <c r="F448" s="413">
        <v>108.3</v>
      </c>
      <c r="G448" s="464">
        <f t="shared" si="41"/>
        <v>109.5</v>
      </c>
      <c r="H448" s="452">
        <v>97.1</v>
      </c>
      <c r="I448" s="413">
        <v>98.1</v>
      </c>
      <c r="J448" s="413">
        <v>107.4</v>
      </c>
      <c r="K448" s="464">
        <f t="shared" si="42"/>
        <v>109.5</v>
      </c>
    </row>
    <row r="449" spans="2:19">
      <c r="B449" s="475"/>
      <c r="C449" s="420">
        <v>12</v>
      </c>
      <c r="D449" s="452">
        <v>95.8</v>
      </c>
      <c r="E449" s="413">
        <v>97.3</v>
      </c>
      <c r="F449" s="413">
        <v>109.5</v>
      </c>
      <c r="G449" s="464">
        <f t="shared" si="41"/>
        <v>112.5</v>
      </c>
      <c r="H449" s="452">
        <v>93.1</v>
      </c>
      <c r="I449" s="413">
        <v>93.8</v>
      </c>
      <c r="J449" s="413">
        <v>110.1</v>
      </c>
      <c r="K449" s="464">
        <f t="shared" si="42"/>
        <v>117.4</v>
      </c>
      <c r="L449" s="414"/>
      <c r="M449" s="414"/>
      <c r="N449" s="414"/>
      <c r="O449" s="414"/>
      <c r="P449" s="414"/>
      <c r="Q449" s="414"/>
      <c r="R449" s="414"/>
      <c r="S449" s="414"/>
    </row>
    <row r="450" spans="2:19">
      <c r="B450" s="477" t="s">
        <v>366</v>
      </c>
      <c r="C450" s="449">
        <v>1</v>
      </c>
      <c r="D450" s="454">
        <v>78</v>
      </c>
      <c r="E450" s="415">
        <v>73.7</v>
      </c>
      <c r="F450" s="415">
        <v>110.9</v>
      </c>
      <c r="G450" s="463">
        <f t="shared" si="41"/>
        <v>150.5</v>
      </c>
      <c r="H450" s="454">
        <v>85.1</v>
      </c>
      <c r="I450" s="415">
        <v>81.900000000000006</v>
      </c>
      <c r="J450" s="415">
        <v>108.9</v>
      </c>
      <c r="K450" s="463">
        <f t="shared" si="42"/>
        <v>133</v>
      </c>
    </row>
    <row r="451" spans="2:19">
      <c r="B451" s="476" t="s">
        <v>535</v>
      </c>
      <c r="C451" s="420">
        <v>2</v>
      </c>
      <c r="D451" s="452">
        <v>84.9</v>
      </c>
      <c r="E451" s="413">
        <v>86.7</v>
      </c>
      <c r="F451" s="413">
        <v>109.2</v>
      </c>
      <c r="G451" s="464">
        <f t="shared" si="41"/>
        <v>126</v>
      </c>
      <c r="H451" s="452">
        <v>87.4</v>
      </c>
      <c r="I451" s="413">
        <v>89.4</v>
      </c>
      <c r="J451" s="413">
        <v>106.9</v>
      </c>
      <c r="K451" s="464">
        <f t="shared" si="42"/>
        <v>119.6</v>
      </c>
    </row>
    <row r="452" spans="2:19">
      <c r="B452" s="475"/>
      <c r="C452" s="420">
        <v>3</v>
      </c>
      <c r="D452" s="452">
        <v>109.8</v>
      </c>
      <c r="E452" s="413">
        <v>111.6</v>
      </c>
      <c r="F452" s="413">
        <v>104.7</v>
      </c>
      <c r="G452" s="464">
        <f t="shared" si="41"/>
        <v>93.8</v>
      </c>
      <c r="H452" s="452">
        <v>90.9</v>
      </c>
      <c r="I452" s="413">
        <v>92.6</v>
      </c>
      <c r="J452" s="413">
        <v>106.6</v>
      </c>
      <c r="K452" s="464">
        <f t="shared" si="42"/>
        <v>115.1</v>
      </c>
    </row>
    <row r="453" spans="2:19">
      <c r="B453" s="475"/>
      <c r="C453" s="420">
        <v>4</v>
      </c>
      <c r="D453" s="452">
        <v>91.7</v>
      </c>
      <c r="E453" s="413">
        <v>90.1</v>
      </c>
      <c r="F453" s="413">
        <v>105.7</v>
      </c>
      <c r="G453" s="464">
        <f t="shared" si="41"/>
        <v>117.3</v>
      </c>
      <c r="H453" s="452">
        <v>92.8</v>
      </c>
      <c r="I453" s="413">
        <v>91.5</v>
      </c>
      <c r="J453" s="413">
        <v>108.8</v>
      </c>
      <c r="K453" s="464">
        <f t="shared" si="42"/>
        <v>118.9</v>
      </c>
    </row>
    <row r="454" spans="2:19">
      <c r="B454" s="475"/>
      <c r="C454" s="420">
        <v>5</v>
      </c>
      <c r="D454" s="452">
        <v>92.3</v>
      </c>
      <c r="E454" s="413">
        <v>88.5</v>
      </c>
      <c r="F454" s="413">
        <v>108.7</v>
      </c>
      <c r="G454" s="464">
        <f t="shared" si="41"/>
        <v>122.8</v>
      </c>
      <c r="H454" s="452">
        <v>98.4</v>
      </c>
      <c r="I454" s="413">
        <v>94.3</v>
      </c>
      <c r="J454" s="413">
        <v>109.6</v>
      </c>
      <c r="K454" s="464">
        <f t="shared" si="42"/>
        <v>116.2</v>
      </c>
    </row>
    <row r="455" spans="2:19">
      <c r="B455" s="475"/>
      <c r="C455" s="420">
        <v>6</v>
      </c>
      <c r="D455" s="452">
        <v>94.9</v>
      </c>
      <c r="E455" s="413">
        <v>93</v>
      </c>
      <c r="F455" s="413">
        <v>110.7</v>
      </c>
      <c r="G455" s="464">
        <f t="shared" si="41"/>
        <v>119</v>
      </c>
      <c r="H455" s="452">
        <v>95</v>
      </c>
      <c r="I455" s="413">
        <v>96.5</v>
      </c>
      <c r="J455" s="413">
        <v>110.3</v>
      </c>
      <c r="K455" s="464">
        <f t="shared" si="42"/>
        <v>114.3</v>
      </c>
    </row>
    <row r="456" spans="2:19">
      <c r="B456" s="475"/>
      <c r="C456" s="420">
        <v>7</v>
      </c>
      <c r="D456" s="452">
        <v>91.9</v>
      </c>
      <c r="E456" s="413">
        <v>91.1</v>
      </c>
      <c r="F456" s="413">
        <v>111.3</v>
      </c>
      <c r="G456" s="464">
        <f t="shared" si="41"/>
        <v>122.2</v>
      </c>
      <c r="H456" s="452">
        <v>91.7</v>
      </c>
      <c r="I456" s="413">
        <v>90.8</v>
      </c>
      <c r="J456" s="413">
        <v>109.1</v>
      </c>
      <c r="K456" s="464">
        <f t="shared" si="42"/>
        <v>120.2</v>
      </c>
    </row>
    <row r="457" spans="2:19">
      <c r="B457" s="475"/>
      <c r="C457" s="420">
        <v>8</v>
      </c>
      <c r="D457" s="452">
        <v>84.1</v>
      </c>
      <c r="E457" s="413">
        <v>85.8</v>
      </c>
      <c r="F457" s="413">
        <v>110.9</v>
      </c>
      <c r="G457" s="464">
        <f t="shared" si="41"/>
        <v>129.30000000000001</v>
      </c>
      <c r="H457" s="452">
        <v>92.6</v>
      </c>
      <c r="I457" s="413">
        <v>93.1</v>
      </c>
      <c r="J457" s="413">
        <v>108.9</v>
      </c>
      <c r="K457" s="464">
        <f t="shared" si="42"/>
        <v>117</v>
      </c>
    </row>
    <row r="458" spans="2:19">
      <c r="B458" s="475"/>
      <c r="C458" s="420">
        <v>9</v>
      </c>
      <c r="D458" s="452">
        <v>92</v>
      </c>
      <c r="E458" s="413">
        <v>96.3</v>
      </c>
      <c r="F458" s="413">
        <v>103.6</v>
      </c>
      <c r="G458" s="464">
        <f t="shared" si="41"/>
        <v>107.6</v>
      </c>
      <c r="H458" s="452">
        <v>87.3</v>
      </c>
      <c r="I458" s="413">
        <v>90.7</v>
      </c>
      <c r="J458" s="413">
        <v>105.7</v>
      </c>
      <c r="K458" s="464">
        <f t="shared" si="42"/>
        <v>116.5</v>
      </c>
    </row>
    <row r="459" spans="2:19">
      <c r="B459" s="475"/>
      <c r="C459" s="420">
        <v>10</v>
      </c>
      <c r="D459" s="452">
        <v>89.8</v>
      </c>
      <c r="E459" s="413">
        <v>91</v>
      </c>
      <c r="F459" s="413">
        <v>103.7</v>
      </c>
      <c r="G459" s="464">
        <f t="shared" si="41"/>
        <v>114</v>
      </c>
      <c r="H459" s="452">
        <v>91.2</v>
      </c>
      <c r="I459" s="413">
        <v>90.9</v>
      </c>
      <c r="J459" s="413">
        <v>104.1</v>
      </c>
      <c r="K459" s="464">
        <f t="shared" si="42"/>
        <v>114.5</v>
      </c>
    </row>
    <row r="460" spans="2:19">
      <c r="B460" s="475"/>
      <c r="C460" s="420">
        <v>11</v>
      </c>
      <c r="D460" s="452">
        <v>92.8</v>
      </c>
      <c r="E460" s="413">
        <v>94.7</v>
      </c>
      <c r="F460" s="413">
        <v>107.3</v>
      </c>
      <c r="G460" s="464">
        <f t="shared" si="41"/>
        <v>113.3</v>
      </c>
      <c r="H460" s="452">
        <v>92.9</v>
      </c>
      <c r="I460" s="413">
        <v>93.7</v>
      </c>
      <c r="J460" s="413">
        <v>106.8</v>
      </c>
      <c r="K460" s="464">
        <f t="shared" si="42"/>
        <v>114</v>
      </c>
    </row>
    <row r="461" spans="2:19">
      <c r="B461" s="475"/>
      <c r="C461" s="420">
        <v>12</v>
      </c>
      <c r="D461" s="452">
        <v>96.5</v>
      </c>
      <c r="E461" s="413">
        <v>98.4</v>
      </c>
      <c r="F461" s="413">
        <v>99.9</v>
      </c>
      <c r="G461" s="464">
        <f t="shared" si="41"/>
        <v>101.5</v>
      </c>
      <c r="H461" s="452">
        <v>93.9</v>
      </c>
      <c r="I461" s="413">
        <v>94.7</v>
      </c>
      <c r="J461" s="413">
        <v>100.7</v>
      </c>
      <c r="K461" s="464">
        <f t="shared" si="42"/>
        <v>106.3</v>
      </c>
      <c r="L461" s="414"/>
      <c r="M461" s="414"/>
      <c r="N461" s="414"/>
      <c r="O461" s="414"/>
      <c r="P461" s="414"/>
      <c r="Q461" s="414"/>
      <c r="R461" s="414"/>
      <c r="S461" s="414"/>
    </row>
    <row r="462" spans="2:19">
      <c r="B462" s="477" t="s">
        <v>367</v>
      </c>
      <c r="C462" s="449">
        <v>1</v>
      </c>
      <c r="D462" s="454">
        <v>85.8</v>
      </c>
      <c r="E462" s="415">
        <v>84</v>
      </c>
      <c r="F462" s="415">
        <v>96</v>
      </c>
      <c r="G462" s="463">
        <f t="shared" si="41"/>
        <v>114.3</v>
      </c>
      <c r="H462" s="454">
        <v>93.4</v>
      </c>
      <c r="I462" s="415">
        <v>93.4</v>
      </c>
      <c r="J462" s="415">
        <v>94.1</v>
      </c>
      <c r="K462" s="463">
        <f t="shared" si="42"/>
        <v>100.7</v>
      </c>
    </row>
    <row r="463" spans="2:19">
      <c r="B463" s="476" t="s">
        <v>536</v>
      </c>
      <c r="C463" s="420">
        <v>2</v>
      </c>
      <c r="D463" s="452">
        <v>94.9</v>
      </c>
      <c r="E463" s="413">
        <v>94.4</v>
      </c>
      <c r="F463" s="413">
        <v>102.2</v>
      </c>
      <c r="G463" s="464">
        <f t="shared" si="41"/>
        <v>108.3</v>
      </c>
      <c r="H463" s="452">
        <v>97.5</v>
      </c>
      <c r="I463" s="413">
        <v>97.3</v>
      </c>
      <c r="J463" s="413">
        <v>100.3</v>
      </c>
      <c r="K463" s="464">
        <f t="shared" si="42"/>
        <v>103.1</v>
      </c>
    </row>
    <row r="464" spans="2:19">
      <c r="B464" s="475"/>
      <c r="C464" s="420">
        <v>3</v>
      </c>
      <c r="D464" s="452">
        <v>116.9</v>
      </c>
      <c r="E464" s="413">
        <v>113.6</v>
      </c>
      <c r="F464" s="413">
        <v>98.5</v>
      </c>
      <c r="G464" s="464">
        <f t="shared" si="41"/>
        <v>86.7</v>
      </c>
      <c r="H464" s="452">
        <v>96.7</v>
      </c>
      <c r="I464" s="413">
        <v>93.8</v>
      </c>
      <c r="J464" s="413">
        <v>100.6</v>
      </c>
      <c r="K464" s="464">
        <f t="shared" si="42"/>
        <v>107.2</v>
      </c>
    </row>
    <row r="465" spans="2:19">
      <c r="B465" s="475"/>
      <c r="C465" s="420">
        <v>4</v>
      </c>
      <c r="D465" s="452">
        <v>94</v>
      </c>
      <c r="E465" s="413">
        <v>92.6</v>
      </c>
      <c r="F465" s="413">
        <v>100</v>
      </c>
      <c r="G465" s="464">
        <f t="shared" si="41"/>
        <v>108</v>
      </c>
      <c r="H465" s="452">
        <v>95.4</v>
      </c>
      <c r="I465" s="413">
        <v>94.4</v>
      </c>
      <c r="J465" s="413">
        <v>103.1</v>
      </c>
      <c r="K465" s="464">
        <f t="shared" si="42"/>
        <v>109.2</v>
      </c>
    </row>
    <row r="466" spans="2:19">
      <c r="B466" s="475"/>
      <c r="C466" s="420">
        <v>5</v>
      </c>
      <c r="D466" s="452">
        <v>89.4</v>
      </c>
      <c r="E466" s="413">
        <v>90</v>
      </c>
      <c r="F466" s="413">
        <v>100.2</v>
      </c>
      <c r="G466" s="464">
        <f t="shared" si="41"/>
        <v>111.3</v>
      </c>
      <c r="H466" s="452">
        <v>94.7</v>
      </c>
      <c r="I466" s="413">
        <v>95.8</v>
      </c>
      <c r="J466" s="413">
        <v>101</v>
      </c>
      <c r="K466" s="464">
        <f t="shared" si="42"/>
        <v>105.4</v>
      </c>
    </row>
    <row r="467" spans="2:19">
      <c r="B467" s="475"/>
      <c r="C467" s="420">
        <v>6</v>
      </c>
      <c r="D467" s="452">
        <v>92</v>
      </c>
      <c r="E467" s="413">
        <v>90.1</v>
      </c>
      <c r="F467" s="413">
        <v>101.9</v>
      </c>
      <c r="G467" s="464">
        <f t="shared" si="41"/>
        <v>113.1</v>
      </c>
      <c r="H467" s="452">
        <v>92.4</v>
      </c>
      <c r="I467" s="413">
        <v>93.8</v>
      </c>
      <c r="J467" s="413">
        <v>101.1</v>
      </c>
      <c r="K467" s="464">
        <f t="shared" si="42"/>
        <v>107.8</v>
      </c>
    </row>
    <row r="468" spans="2:19">
      <c r="B468" s="475"/>
      <c r="C468" s="420">
        <v>7</v>
      </c>
      <c r="D468" s="452">
        <v>97.9</v>
      </c>
      <c r="E468" s="413">
        <v>97.4</v>
      </c>
      <c r="F468" s="413">
        <v>102.8</v>
      </c>
      <c r="G468" s="464">
        <f t="shared" si="41"/>
        <v>105.5</v>
      </c>
      <c r="H468" s="452">
        <v>97.9</v>
      </c>
      <c r="I468" s="413">
        <v>97.4</v>
      </c>
      <c r="J468" s="413">
        <v>100.6</v>
      </c>
      <c r="K468" s="464">
        <f t="shared" si="42"/>
        <v>103.3</v>
      </c>
    </row>
    <row r="469" spans="2:19">
      <c r="B469" s="475"/>
      <c r="C469" s="420">
        <v>8</v>
      </c>
      <c r="D469" s="452">
        <v>86.2</v>
      </c>
      <c r="E469" s="413">
        <v>86.5</v>
      </c>
      <c r="F469" s="413">
        <v>101.9</v>
      </c>
      <c r="G469" s="464">
        <f t="shared" si="41"/>
        <v>117.8</v>
      </c>
      <c r="H469" s="452">
        <v>95.3</v>
      </c>
      <c r="I469" s="413">
        <v>94</v>
      </c>
      <c r="J469" s="413">
        <v>99.9</v>
      </c>
      <c r="K469" s="464">
        <f t="shared" si="42"/>
        <v>106.3</v>
      </c>
    </row>
    <row r="470" spans="2:19">
      <c r="B470" s="475"/>
      <c r="C470" s="420">
        <v>9</v>
      </c>
      <c r="D470" s="452">
        <v>103</v>
      </c>
      <c r="E470" s="413">
        <v>102.7</v>
      </c>
      <c r="F470" s="413">
        <v>99.4</v>
      </c>
      <c r="G470" s="464">
        <f t="shared" si="41"/>
        <v>96.8</v>
      </c>
      <c r="H470" s="452">
        <v>97.9</v>
      </c>
      <c r="I470" s="413">
        <v>97</v>
      </c>
      <c r="J470" s="413">
        <v>101.5</v>
      </c>
      <c r="K470" s="464">
        <f t="shared" si="42"/>
        <v>104.6</v>
      </c>
    </row>
    <row r="471" spans="2:19">
      <c r="B471" s="475"/>
      <c r="C471" s="420">
        <v>10</v>
      </c>
      <c r="D471" s="452">
        <v>99.6</v>
      </c>
      <c r="E471" s="413">
        <v>99.4</v>
      </c>
      <c r="F471" s="413">
        <v>101.6</v>
      </c>
      <c r="G471" s="464">
        <f t="shared" si="41"/>
        <v>102.2</v>
      </c>
      <c r="H471" s="452">
        <v>100.9</v>
      </c>
      <c r="I471" s="413">
        <v>99.4</v>
      </c>
      <c r="J471" s="413">
        <v>101.9</v>
      </c>
      <c r="K471" s="464">
        <f t="shared" si="42"/>
        <v>102.5</v>
      </c>
    </row>
    <row r="472" spans="2:19">
      <c r="B472" s="475"/>
      <c r="C472" s="420">
        <v>11</v>
      </c>
      <c r="D472" s="452">
        <v>101.2</v>
      </c>
      <c r="E472" s="413">
        <v>101.6</v>
      </c>
      <c r="F472" s="413">
        <v>102.8</v>
      </c>
      <c r="G472" s="464">
        <f t="shared" si="41"/>
        <v>101.2</v>
      </c>
      <c r="H472" s="452">
        <v>101.1</v>
      </c>
      <c r="I472" s="413">
        <v>100.6</v>
      </c>
      <c r="J472" s="413">
        <v>102.4</v>
      </c>
      <c r="K472" s="464">
        <f t="shared" si="42"/>
        <v>101.8</v>
      </c>
    </row>
    <row r="473" spans="2:19">
      <c r="B473" s="475"/>
      <c r="C473" s="420">
        <v>12</v>
      </c>
      <c r="D473" s="452">
        <v>104</v>
      </c>
      <c r="E473" s="413">
        <v>103.3</v>
      </c>
      <c r="F473" s="413">
        <v>101.5</v>
      </c>
      <c r="G473" s="464">
        <f t="shared" si="41"/>
        <v>98.3</v>
      </c>
      <c r="H473" s="452">
        <v>101.2</v>
      </c>
      <c r="I473" s="413">
        <v>99.4</v>
      </c>
      <c r="J473" s="413">
        <v>102.5</v>
      </c>
      <c r="K473" s="464">
        <f t="shared" si="42"/>
        <v>103.1</v>
      </c>
      <c r="L473" s="414"/>
      <c r="M473" s="414"/>
      <c r="N473" s="414"/>
      <c r="O473" s="414"/>
      <c r="P473" s="414"/>
      <c r="Q473" s="414"/>
      <c r="R473" s="414"/>
      <c r="S473" s="414"/>
    </row>
    <row r="474" spans="2:19">
      <c r="B474" s="477" t="s">
        <v>368</v>
      </c>
      <c r="C474" s="449">
        <v>1</v>
      </c>
      <c r="D474" s="454">
        <v>97.8</v>
      </c>
      <c r="E474" s="415">
        <v>92</v>
      </c>
      <c r="F474" s="415">
        <v>105.6</v>
      </c>
      <c r="G474" s="463">
        <f t="shared" si="41"/>
        <v>114.8</v>
      </c>
      <c r="H474" s="454">
        <v>106.3</v>
      </c>
      <c r="I474" s="415">
        <v>102.5</v>
      </c>
      <c r="J474" s="415">
        <v>103.6</v>
      </c>
      <c r="K474" s="463">
        <f t="shared" si="42"/>
        <v>101.1</v>
      </c>
    </row>
    <row r="475" spans="2:19">
      <c r="B475" s="476" t="s">
        <v>378</v>
      </c>
      <c r="C475" s="420">
        <v>2</v>
      </c>
      <c r="D475" s="452">
        <v>100.9</v>
      </c>
      <c r="E475" s="413">
        <v>100</v>
      </c>
      <c r="F475" s="413">
        <v>105</v>
      </c>
      <c r="G475" s="464">
        <f t="shared" si="41"/>
        <v>105</v>
      </c>
      <c r="H475" s="452">
        <v>103.6</v>
      </c>
      <c r="I475" s="413">
        <v>102.6</v>
      </c>
      <c r="J475" s="413">
        <v>103.2</v>
      </c>
      <c r="K475" s="464">
        <f t="shared" si="42"/>
        <v>100.6</v>
      </c>
    </row>
    <row r="476" spans="2:19">
      <c r="B476" s="475"/>
      <c r="C476" s="420">
        <v>3</v>
      </c>
      <c r="D476" s="452">
        <v>122.5</v>
      </c>
      <c r="E476" s="413">
        <v>121.8</v>
      </c>
      <c r="F476" s="413">
        <v>94.3</v>
      </c>
      <c r="G476" s="464">
        <f t="shared" si="41"/>
        <v>77.400000000000006</v>
      </c>
      <c r="H476" s="452">
        <v>101.2</v>
      </c>
      <c r="I476" s="413">
        <v>101</v>
      </c>
      <c r="J476" s="413">
        <v>96.6</v>
      </c>
      <c r="K476" s="464">
        <f t="shared" si="42"/>
        <v>95.6</v>
      </c>
    </row>
    <row r="477" spans="2:19">
      <c r="B477" s="475"/>
      <c r="C477" s="420">
        <v>4</v>
      </c>
      <c r="D477" s="452">
        <v>99.3</v>
      </c>
      <c r="E477" s="413">
        <v>94.4</v>
      </c>
      <c r="F477" s="413">
        <v>99.5</v>
      </c>
      <c r="G477" s="464">
        <f t="shared" si="41"/>
        <v>105.4</v>
      </c>
      <c r="H477" s="452">
        <v>100.9</v>
      </c>
      <c r="I477" s="413">
        <v>96.3</v>
      </c>
      <c r="J477" s="413">
        <v>102.6</v>
      </c>
      <c r="K477" s="464">
        <f t="shared" si="42"/>
        <v>106.5</v>
      </c>
    </row>
    <row r="478" spans="2:19">
      <c r="B478" s="475"/>
      <c r="C478" s="420">
        <v>5</v>
      </c>
      <c r="D478" s="452">
        <v>99.9</v>
      </c>
      <c r="E478" s="413">
        <v>96.3</v>
      </c>
      <c r="F478" s="413">
        <v>103.2</v>
      </c>
      <c r="G478" s="464">
        <f t="shared" si="41"/>
        <v>107.2</v>
      </c>
      <c r="H478" s="452">
        <v>105.5</v>
      </c>
      <c r="I478" s="413">
        <v>101.7</v>
      </c>
      <c r="J478" s="413">
        <v>103.9</v>
      </c>
      <c r="K478" s="464">
        <f t="shared" si="42"/>
        <v>102.2</v>
      </c>
    </row>
    <row r="479" spans="2:19">
      <c r="B479" s="475"/>
      <c r="C479" s="420">
        <v>6</v>
      </c>
      <c r="D479" s="452">
        <v>102.2</v>
      </c>
      <c r="E479" s="413">
        <v>99.4</v>
      </c>
      <c r="F479" s="413">
        <v>105.9</v>
      </c>
      <c r="G479" s="464">
        <f t="shared" si="41"/>
        <v>106.5</v>
      </c>
      <c r="H479" s="452">
        <v>102.8</v>
      </c>
      <c r="I479" s="413">
        <v>102.9</v>
      </c>
      <c r="J479" s="413">
        <v>105</v>
      </c>
      <c r="K479" s="464">
        <f t="shared" si="42"/>
        <v>102</v>
      </c>
    </row>
    <row r="480" spans="2:19">
      <c r="B480" s="475"/>
      <c r="C480" s="420">
        <v>7</v>
      </c>
      <c r="D480" s="452">
        <v>103.2</v>
      </c>
      <c r="E480" s="413">
        <v>100.5</v>
      </c>
      <c r="F480" s="413">
        <v>109.9</v>
      </c>
      <c r="G480" s="464">
        <f t="shared" si="41"/>
        <v>109.4</v>
      </c>
      <c r="H480" s="452">
        <v>103.4</v>
      </c>
      <c r="I480" s="413">
        <v>100.9</v>
      </c>
      <c r="J480" s="413">
        <v>107.3</v>
      </c>
      <c r="K480" s="464">
        <f t="shared" si="42"/>
        <v>106.3</v>
      </c>
    </row>
    <row r="481" spans="2:19">
      <c r="B481" s="475"/>
      <c r="C481" s="420">
        <v>8</v>
      </c>
      <c r="D481" s="452">
        <v>93.7</v>
      </c>
      <c r="E481" s="413">
        <v>92.6</v>
      </c>
      <c r="F481" s="413">
        <v>109.4</v>
      </c>
      <c r="G481" s="464">
        <f t="shared" si="41"/>
        <v>118.1</v>
      </c>
      <c r="H481" s="452">
        <v>103.8</v>
      </c>
      <c r="I481" s="413">
        <v>100.8</v>
      </c>
      <c r="J481" s="413">
        <v>107.2</v>
      </c>
      <c r="K481" s="464">
        <f t="shared" si="42"/>
        <v>106.3</v>
      </c>
    </row>
    <row r="482" spans="2:19">
      <c r="B482" s="475"/>
      <c r="C482" s="420">
        <v>9</v>
      </c>
      <c r="D482" s="452">
        <v>122.2</v>
      </c>
      <c r="E482" s="413">
        <v>114.7</v>
      </c>
      <c r="F482" s="413">
        <v>104</v>
      </c>
      <c r="G482" s="464">
        <f t="shared" si="41"/>
        <v>90.7</v>
      </c>
      <c r="H482" s="452">
        <v>116.1</v>
      </c>
      <c r="I482" s="413">
        <v>108.6</v>
      </c>
      <c r="J482" s="413">
        <v>106.4</v>
      </c>
      <c r="K482" s="464">
        <f t="shared" si="42"/>
        <v>98</v>
      </c>
    </row>
    <row r="483" spans="2:19">
      <c r="B483" s="475"/>
      <c r="C483" s="420">
        <v>10</v>
      </c>
      <c r="D483" s="452">
        <v>104.3</v>
      </c>
      <c r="E483" s="413">
        <v>101.1</v>
      </c>
      <c r="F483" s="413">
        <v>109.2</v>
      </c>
      <c r="G483" s="464">
        <f t="shared" si="41"/>
        <v>108</v>
      </c>
      <c r="H483" s="452">
        <v>105.5</v>
      </c>
      <c r="I483" s="413">
        <v>100.7</v>
      </c>
      <c r="J483" s="413">
        <v>109.5</v>
      </c>
      <c r="K483" s="464">
        <f t="shared" si="42"/>
        <v>108.7</v>
      </c>
    </row>
    <row r="484" spans="2:19">
      <c r="B484" s="475"/>
      <c r="C484" s="420">
        <v>11</v>
      </c>
      <c r="D484" s="452">
        <v>104.1</v>
      </c>
      <c r="E484" s="413">
        <v>98.7</v>
      </c>
      <c r="F484" s="413">
        <v>111.1</v>
      </c>
      <c r="G484" s="464">
        <f t="shared" si="41"/>
        <v>112.6</v>
      </c>
      <c r="H484" s="452">
        <v>104</v>
      </c>
      <c r="I484" s="413">
        <v>97.4</v>
      </c>
      <c r="J484" s="413">
        <v>110.6</v>
      </c>
      <c r="K484" s="464">
        <f t="shared" si="42"/>
        <v>113.6</v>
      </c>
    </row>
    <row r="485" spans="2:19">
      <c r="B485" s="478"/>
      <c r="C485" s="445">
        <v>12</v>
      </c>
      <c r="D485" s="458">
        <v>105.8</v>
      </c>
      <c r="E485" s="416">
        <v>101</v>
      </c>
      <c r="F485" s="416">
        <v>110.5</v>
      </c>
      <c r="G485" s="466">
        <f t="shared" si="41"/>
        <v>109.4</v>
      </c>
      <c r="H485" s="458">
        <v>103</v>
      </c>
      <c r="I485" s="416">
        <v>97</v>
      </c>
      <c r="J485" s="416">
        <v>111.7</v>
      </c>
      <c r="K485" s="466">
        <f t="shared" si="42"/>
        <v>115.2</v>
      </c>
      <c r="L485" s="414"/>
      <c r="M485" s="414"/>
      <c r="N485" s="414"/>
      <c r="O485" s="414"/>
      <c r="P485" s="414"/>
      <c r="Q485" s="414"/>
      <c r="R485" s="414"/>
      <c r="S485" s="414"/>
    </row>
    <row r="486" spans="2:19">
      <c r="B486" s="481" t="s">
        <v>371</v>
      </c>
      <c r="C486" s="450">
        <v>1</v>
      </c>
      <c r="D486" s="467">
        <v>96.1</v>
      </c>
      <c r="E486" s="419">
        <v>90.3</v>
      </c>
      <c r="F486" s="419">
        <v>115.6</v>
      </c>
      <c r="G486" s="468">
        <f t="shared" si="41"/>
        <v>128</v>
      </c>
      <c r="H486" s="467">
        <v>104</v>
      </c>
      <c r="I486" s="419">
        <v>100.9</v>
      </c>
      <c r="J486" s="419">
        <v>111.7</v>
      </c>
      <c r="K486" s="468">
        <f t="shared" si="42"/>
        <v>110.7</v>
      </c>
      <c r="L486" s="414"/>
      <c r="M486" s="414"/>
      <c r="N486" s="414"/>
      <c r="O486" s="414"/>
      <c r="P486" s="414"/>
      <c r="Q486" s="414"/>
      <c r="R486" s="414"/>
      <c r="S486" s="414"/>
    </row>
    <row r="487" spans="2:19">
      <c r="B487" s="482" t="s">
        <v>372</v>
      </c>
      <c r="C487" s="420">
        <v>2</v>
      </c>
      <c r="D487" s="452">
        <v>99.1</v>
      </c>
      <c r="E487" s="413">
        <v>95</v>
      </c>
      <c r="F487" s="413">
        <v>115.8</v>
      </c>
      <c r="G487" s="464">
        <f t="shared" si="41"/>
        <v>121.9</v>
      </c>
      <c r="H487" s="452">
        <v>101.2</v>
      </c>
      <c r="I487" s="413">
        <v>98.4</v>
      </c>
      <c r="J487" s="413">
        <v>110.9</v>
      </c>
      <c r="K487" s="464">
        <f t="shared" si="42"/>
        <v>112.7</v>
      </c>
      <c r="L487" s="414"/>
      <c r="M487" s="414"/>
      <c r="N487" s="414"/>
      <c r="O487" s="414"/>
      <c r="P487" s="414"/>
      <c r="Q487" s="414"/>
      <c r="R487" s="414"/>
      <c r="S487" s="414"/>
    </row>
    <row r="488" spans="2:19">
      <c r="B488" s="483"/>
      <c r="C488" s="420">
        <v>3</v>
      </c>
      <c r="D488" s="452">
        <v>125.6</v>
      </c>
      <c r="E488" s="413">
        <v>123.4</v>
      </c>
      <c r="F488" s="413">
        <v>107.8</v>
      </c>
      <c r="G488" s="464">
        <f t="shared" si="41"/>
        <v>87.4</v>
      </c>
      <c r="H488" s="452">
        <v>100.7</v>
      </c>
      <c r="I488" s="413">
        <v>97.2</v>
      </c>
      <c r="J488" s="413">
        <v>111.9</v>
      </c>
      <c r="K488" s="464">
        <f t="shared" si="42"/>
        <v>115.1</v>
      </c>
      <c r="L488" s="414"/>
      <c r="M488" s="414"/>
      <c r="N488" s="414"/>
      <c r="O488" s="414"/>
      <c r="P488" s="414"/>
      <c r="Q488" s="414"/>
      <c r="R488" s="414"/>
      <c r="S488" s="414"/>
    </row>
    <row r="489" spans="2:19">
      <c r="B489" s="483"/>
      <c r="C489" s="420">
        <v>4</v>
      </c>
      <c r="D489" s="452">
        <v>97.9</v>
      </c>
      <c r="E489" s="413">
        <v>92.4</v>
      </c>
      <c r="F489" s="413">
        <v>109.4</v>
      </c>
      <c r="G489" s="464">
        <f t="shared" si="41"/>
        <v>118.4</v>
      </c>
      <c r="H489" s="452">
        <v>101.9</v>
      </c>
      <c r="I489" s="413">
        <v>98.3</v>
      </c>
      <c r="J489" s="413">
        <v>112</v>
      </c>
      <c r="K489" s="464">
        <f t="shared" si="42"/>
        <v>113.9</v>
      </c>
      <c r="L489" s="414"/>
      <c r="M489" s="414"/>
      <c r="N489" s="414"/>
      <c r="O489" s="414"/>
      <c r="P489" s="414"/>
      <c r="Q489" s="414"/>
      <c r="R489" s="414"/>
      <c r="S489" s="414"/>
    </row>
    <row r="490" spans="2:19">
      <c r="B490" s="483"/>
      <c r="C490" s="420">
        <v>5</v>
      </c>
      <c r="D490" s="452">
        <v>88.4</v>
      </c>
      <c r="E490" s="413">
        <v>86.1</v>
      </c>
      <c r="F490" s="413">
        <v>110.3</v>
      </c>
      <c r="G490" s="464">
        <f t="shared" si="41"/>
        <v>128.1</v>
      </c>
      <c r="H490" s="452">
        <v>96</v>
      </c>
      <c r="I490" s="413">
        <v>94.6</v>
      </c>
      <c r="J490" s="413">
        <v>110.9</v>
      </c>
      <c r="K490" s="464">
        <f t="shared" si="42"/>
        <v>117.2</v>
      </c>
      <c r="L490" s="414"/>
      <c r="M490" s="414"/>
      <c r="N490" s="414"/>
      <c r="O490" s="414"/>
      <c r="P490" s="414"/>
      <c r="Q490" s="414"/>
      <c r="R490" s="414"/>
      <c r="S490" s="414"/>
    </row>
    <row r="491" spans="2:19">
      <c r="B491" s="483"/>
      <c r="C491" s="420">
        <v>6</v>
      </c>
      <c r="D491" s="452">
        <v>102.2</v>
      </c>
      <c r="E491" s="413">
        <v>97.7</v>
      </c>
      <c r="F491" s="413">
        <v>111.3</v>
      </c>
      <c r="G491" s="464">
        <f t="shared" si="41"/>
        <v>113.9</v>
      </c>
      <c r="H491" s="452">
        <v>103.6</v>
      </c>
      <c r="I491" s="413">
        <v>98.6</v>
      </c>
      <c r="J491" s="413">
        <v>110.6</v>
      </c>
      <c r="K491" s="464">
        <f t="shared" si="42"/>
        <v>112.2</v>
      </c>
      <c r="L491" s="414"/>
      <c r="M491" s="414"/>
      <c r="N491" s="414"/>
      <c r="O491" s="414"/>
      <c r="P491" s="414"/>
      <c r="Q491" s="414"/>
      <c r="R491" s="414"/>
      <c r="S491" s="414"/>
    </row>
    <row r="492" spans="2:19">
      <c r="B492" s="483"/>
      <c r="C492" s="420">
        <v>7</v>
      </c>
      <c r="D492" s="452">
        <v>94.8</v>
      </c>
      <c r="E492" s="413">
        <v>93.8</v>
      </c>
      <c r="F492" s="413">
        <v>112</v>
      </c>
      <c r="G492" s="464">
        <f t="shared" si="41"/>
        <v>119.4</v>
      </c>
      <c r="H492" s="452">
        <v>97.7</v>
      </c>
      <c r="I492" s="413">
        <v>95.2</v>
      </c>
      <c r="J492" s="413">
        <v>109.6</v>
      </c>
      <c r="K492" s="464">
        <f t="shared" si="42"/>
        <v>115.1</v>
      </c>
      <c r="L492" s="414"/>
      <c r="M492" s="414"/>
      <c r="N492" s="414"/>
      <c r="O492" s="414"/>
      <c r="P492" s="414"/>
      <c r="Q492" s="414"/>
      <c r="R492" s="414"/>
      <c r="S492" s="414"/>
    </row>
    <row r="493" spans="2:19">
      <c r="B493" s="483"/>
      <c r="C493" s="420">
        <v>8</v>
      </c>
      <c r="D493" s="452">
        <v>90.4</v>
      </c>
      <c r="E493" s="413">
        <v>88.7</v>
      </c>
      <c r="F493" s="413">
        <v>110.9</v>
      </c>
      <c r="G493" s="464">
        <f t="shared" si="41"/>
        <v>125</v>
      </c>
      <c r="H493" s="452">
        <v>98.3</v>
      </c>
      <c r="I493" s="413">
        <v>95.5</v>
      </c>
      <c r="J493" s="413">
        <v>109.6</v>
      </c>
      <c r="K493" s="464">
        <f t="shared" si="42"/>
        <v>114.8</v>
      </c>
      <c r="L493" s="414"/>
      <c r="M493" s="414"/>
      <c r="N493" s="414"/>
      <c r="O493" s="414"/>
      <c r="P493" s="414"/>
      <c r="Q493" s="414"/>
      <c r="R493" s="414"/>
      <c r="S493" s="414"/>
    </row>
    <row r="494" spans="2:19">
      <c r="B494" s="483"/>
      <c r="C494" s="420">
        <v>9</v>
      </c>
      <c r="D494" s="452">
        <v>100.6</v>
      </c>
      <c r="E494" s="413">
        <v>102.1</v>
      </c>
      <c r="F494" s="413">
        <v>106.4</v>
      </c>
      <c r="G494" s="464">
        <f t="shared" si="41"/>
        <v>104.2</v>
      </c>
      <c r="H494" s="452">
        <v>93.8</v>
      </c>
      <c r="I494" s="413">
        <v>93.1</v>
      </c>
      <c r="J494" s="413">
        <v>110.3</v>
      </c>
      <c r="K494" s="464">
        <f t="shared" si="42"/>
        <v>118.5</v>
      </c>
      <c r="L494" s="414"/>
      <c r="M494" s="414"/>
      <c r="N494" s="414"/>
      <c r="O494" s="414"/>
      <c r="P494" s="414"/>
      <c r="Q494" s="414"/>
      <c r="R494" s="414"/>
      <c r="S494" s="414"/>
    </row>
    <row r="495" spans="2:19">
      <c r="B495" s="483"/>
      <c r="C495" s="420">
        <v>10</v>
      </c>
      <c r="D495" s="452">
        <v>96.1</v>
      </c>
      <c r="E495" s="413">
        <v>93</v>
      </c>
      <c r="F495" s="413">
        <v>106.4</v>
      </c>
      <c r="G495" s="464">
        <f t="shared" si="41"/>
        <v>114.4</v>
      </c>
      <c r="H495" s="452">
        <v>96.7</v>
      </c>
      <c r="I495" s="413">
        <v>93.5</v>
      </c>
      <c r="J495" s="413">
        <v>107.7</v>
      </c>
      <c r="K495" s="464">
        <f t="shared" si="42"/>
        <v>115.2</v>
      </c>
      <c r="L495" s="414"/>
      <c r="M495" s="414"/>
      <c r="N495" s="414"/>
      <c r="O495" s="414"/>
      <c r="P495" s="414"/>
      <c r="Q495" s="414"/>
      <c r="R495" s="414"/>
      <c r="S495" s="414"/>
    </row>
    <row r="496" spans="2:19">
      <c r="B496" s="483"/>
      <c r="C496" s="420">
        <v>11</v>
      </c>
      <c r="D496" s="452">
        <v>97.3</v>
      </c>
      <c r="E496" s="413">
        <v>93.2</v>
      </c>
      <c r="F496" s="413">
        <v>107.2</v>
      </c>
      <c r="G496" s="464">
        <f t="shared" si="41"/>
        <v>115</v>
      </c>
      <c r="H496" s="452">
        <v>96.7</v>
      </c>
      <c r="I496" s="413">
        <v>93.3</v>
      </c>
      <c r="J496" s="413">
        <v>106.5</v>
      </c>
      <c r="K496" s="464">
        <f t="shared" si="42"/>
        <v>114.1</v>
      </c>
      <c r="L496" s="414"/>
      <c r="M496" s="414"/>
      <c r="N496" s="414"/>
      <c r="O496" s="414"/>
      <c r="P496" s="414"/>
      <c r="Q496" s="414"/>
      <c r="R496" s="414"/>
      <c r="S496" s="414"/>
    </row>
    <row r="497" spans="2:19">
      <c r="B497" s="484"/>
      <c r="C497" s="421">
        <v>12</v>
      </c>
      <c r="D497" s="460">
        <v>98.2</v>
      </c>
      <c r="E497" s="417">
        <v>95.3</v>
      </c>
      <c r="F497" s="417">
        <v>104.3</v>
      </c>
      <c r="G497" s="465">
        <f t="shared" si="41"/>
        <v>109.4</v>
      </c>
      <c r="H497" s="460">
        <v>96.1</v>
      </c>
      <c r="I497" s="417">
        <v>92.5</v>
      </c>
      <c r="J497" s="417">
        <v>105.5</v>
      </c>
      <c r="K497" s="465">
        <f t="shared" si="42"/>
        <v>114.1</v>
      </c>
      <c r="L497" s="414"/>
      <c r="M497" s="414"/>
      <c r="N497" s="414"/>
      <c r="O497" s="414"/>
      <c r="P497" s="414"/>
      <c r="Q497" s="414"/>
      <c r="R497" s="414"/>
      <c r="S497" s="414"/>
    </row>
    <row r="498" spans="2:19">
      <c r="B498" s="479" t="s">
        <v>380</v>
      </c>
      <c r="C498" s="420">
        <v>1</v>
      </c>
      <c r="D498" s="452">
        <v>89.7</v>
      </c>
      <c r="E498" s="413">
        <v>84.4</v>
      </c>
      <c r="F498" s="413">
        <v>107.5</v>
      </c>
      <c r="G498" s="464">
        <f t="shared" si="41"/>
        <v>127.4</v>
      </c>
      <c r="H498" s="452">
        <v>98.3</v>
      </c>
      <c r="I498" s="413">
        <v>95.5</v>
      </c>
      <c r="J498" s="413">
        <v>103.8</v>
      </c>
      <c r="K498" s="464">
        <f t="shared" si="42"/>
        <v>108.7</v>
      </c>
      <c r="L498" s="414"/>
      <c r="M498" s="414"/>
      <c r="N498" s="414"/>
      <c r="O498" s="414"/>
      <c r="P498" s="414"/>
      <c r="Q498" s="414"/>
      <c r="R498" s="414"/>
      <c r="S498" s="414"/>
    </row>
    <row r="499" spans="2:19">
      <c r="B499" s="476" t="s">
        <v>381</v>
      </c>
      <c r="C499" s="420">
        <v>2</v>
      </c>
      <c r="D499" s="452">
        <v>92.8</v>
      </c>
      <c r="E499" s="413">
        <v>89.2</v>
      </c>
      <c r="F499" s="413">
        <v>108.5</v>
      </c>
      <c r="G499" s="464">
        <f t="shared" si="41"/>
        <v>121.6</v>
      </c>
      <c r="H499" s="452">
        <v>94.8</v>
      </c>
      <c r="I499" s="413">
        <v>92.3</v>
      </c>
      <c r="J499" s="413">
        <v>103.9</v>
      </c>
      <c r="K499" s="464">
        <f t="shared" si="42"/>
        <v>112.6</v>
      </c>
      <c r="L499" s="414"/>
      <c r="M499" s="414"/>
      <c r="N499" s="414"/>
      <c r="O499" s="414"/>
      <c r="P499" s="414"/>
      <c r="Q499" s="414"/>
      <c r="R499" s="414"/>
      <c r="S499" s="414"/>
    </row>
    <row r="500" spans="2:19">
      <c r="B500" s="483"/>
      <c r="C500" s="420">
        <v>3</v>
      </c>
      <c r="D500" s="452">
        <v>123</v>
      </c>
      <c r="E500" s="413">
        <v>118.5</v>
      </c>
      <c r="F500" s="413">
        <v>101.4</v>
      </c>
      <c r="G500" s="464">
        <f t="shared" si="41"/>
        <v>85.6</v>
      </c>
      <c r="H500" s="452">
        <v>98.7</v>
      </c>
      <c r="I500" s="413">
        <v>93.7</v>
      </c>
      <c r="J500" s="413">
        <v>105.4</v>
      </c>
      <c r="K500" s="464">
        <f t="shared" si="42"/>
        <v>112.5</v>
      </c>
      <c r="L500" s="414"/>
      <c r="M500" s="414"/>
      <c r="N500" s="414"/>
      <c r="O500" s="414"/>
      <c r="P500" s="414"/>
      <c r="Q500" s="414"/>
      <c r="R500" s="414"/>
      <c r="S500" s="414"/>
    </row>
    <row r="501" spans="2:19">
      <c r="B501" s="483"/>
      <c r="C501" s="420">
        <v>4</v>
      </c>
      <c r="D501" s="452">
        <v>91.6</v>
      </c>
      <c r="E501" s="413">
        <v>87.3</v>
      </c>
      <c r="F501" s="413">
        <v>101.8</v>
      </c>
      <c r="G501" s="464">
        <f t="shared" si="41"/>
        <v>116.6</v>
      </c>
      <c r="H501" s="452">
        <v>95.4</v>
      </c>
      <c r="I501" s="413">
        <v>92.9</v>
      </c>
      <c r="J501" s="413">
        <v>104</v>
      </c>
      <c r="K501" s="464">
        <f t="shared" si="42"/>
        <v>111.9</v>
      </c>
      <c r="L501" s="414"/>
      <c r="M501" s="414"/>
      <c r="N501" s="414"/>
      <c r="O501" s="414"/>
      <c r="P501" s="414"/>
      <c r="Q501" s="414"/>
      <c r="R501" s="414"/>
      <c r="S501" s="414"/>
    </row>
    <row r="502" spans="2:19">
      <c r="B502" s="483"/>
      <c r="C502" s="420">
        <v>5</v>
      </c>
      <c r="D502" s="452">
        <v>88</v>
      </c>
      <c r="E502" s="413">
        <v>84.6</v>
      </c>
      <c r="F502" s="413">
        <v>103.1</v>
      </c>
      <c r="G502" s="464">
        <f t="shared" si="41"/>
        <v>121.9</v>
      </c>
      <c r="H502" s="452">
        <v>97.5</v>
      </c>
      <c r="I502" s="413">
        <v>94.6</v>
      </c>
      <c r="J502" s="413">
        <v>103.8</v>
      </c>
      <c r="K502" s="464">
        <f t="shared" si="42"/>
        <v>109.7</v>
      </c>
      <c r="L502" s="414"/>
      <c r="M502" s="414"/>
      <c r="N502" s="414"/>
      <c r="O502" s="414"/>
      <c r="P502" s="414"/>
      <c r="Q502" s="414"/>
      <c r="R502" s="414"/>
      <c r="S502" s="414"/>
    </row>
    <row r="503" spans="2:19">
      <c r="B503" s="483"/>
      <c r="C503" s="420">
        <v>6</v>
      </c>
      <c r="D503" s="452">
        <v>93.8</v>
      </c>
      <c r="E503" s="413">
        <v>91.4</v>
      </c>
      <c r="F503" s="413">
        <v>103.5</v>
      </c>
      <c r="G503" s="464">
        <f t="shared" si="41"/>
        <v>113.2</v>
      </c>
      <c r="H503" s="452">
        <v>94.8</v>
      </c>
      <c r="I503" s="413">
        <v>92</v>
      </c>
      <c r="J503" s="413">
        <v>102.9</v>
      </c>
      <c r="K503" s="464">
        <f t="shared" si="42"/>
        <v>111.8</v>
      </c>
      <c r="L503" s="414"/>
      <c r="M503" s="414"/>
      <c r="N503" s="414"/>
      <c r="O503" s="414"/>
      <c r="P503" s="414"/>
      <c r="Q503" s="414"/>
      <c r="R503" s="414"/>
      <c r="S503" s="414"/>
    </row>
    <row r="504" spans="2:19">
      <c r="B504" s="483"/>
      <c r="C504" s="420">
        <v>7</v>
      </c>
      <c r="D504" s="452">
        <v>95</v>
      </c>
      <c r="E504" s="413">
        <v>92.9</v>
      </c>
      <c r="F504" s="413">
        <v>105.2</v>
      </c>
      <c r="G504" s="464">
        <f t="shared" si="41"/>
        <v>113.2</v>
      </c>
      <c r="H504" s="452">
        <v>98.4</v>
      </c>
      <c r="I504" s="413">
        <v>95.1</v>
      </c>
      <c r="J504" s="413">
        <v>103.1</v>
      </c>
      <c r="K504" s="464">
        <f t="shared" si="42"/>
        <v>108.4</v>
      </c>
      <c r="L504" s="414"/>
      <c r="M504" s="414"/>
      <c r="N504" s="414"/>
      <c r="O504" s="414"/>
      <c r="P504" s="414"/>
      <c r="Q504" s="414"/>
      <c r="R504" s="414"/>
      <c r="S504" s="414"/>
    </row>
    <row r="505" spans="2:19">
      <c r="B505" s="483"/>
      <c r="C505" s="420">
        <v>8</v>
      </c>
      <c r="D505" s="452">
        <v>90.6</v>
      </c>
      <c r="E505" s="413">
        <v>89.9</v>
      </c>
      <c r="F505" s="413">
        <v>103</v>
      </c>
      <c r="G505" s="464">
        <f t="shared" si="41"/>
        <v>114.6</v>
      </c>
      <c r="H505" s="452">
        <v>97.8</v>
      </c>
      <c r="I505" s="413">
        <v>95.8</v>
      </c>
      <c r="J505" s="413">
        <v>101.9</v>
      </c>
      <c r="K505" s="464">
        <f t="shared" si="42"/>
        <v>106.4</v>
      </c>
      <c r="L505" s="414"/>
      <c r="M505" s="414"/>
      <c r="N505" s="414"/>
      <c r="O505" s="414"/>
      <c r="P505" s="414"/>
      <c r="Q505" s="414"/>
      <c r="R505" s="414"/>
      <c r="S505" s="414"/>
    </row>
    <row r="506" spans="2:19">
      <c r="B506" s="483"/>
      <c r="C506" s="420">
        <v>9</v>
      </c>
      <c r="D506" s="452">
        <v>106.5</v>
      </c>
      <c r="E506" s="413">
        <v>105.8</v>
      </c>
      <c r="F506" s="413">
        <v>97.9</v>
      </c>
      <c r="G506" s="464">
        <f t="shared" si="41"/>
        <v>92.5</v>
      </c>
      <c r="H506" s="452">
        <v>99.7</v>
      </c>
      <c r="I506" s="413">
        <v>97</v>
      </c>
      <c r="J506" s="413">
        <v>101.5</v>
      </c>
      <c r="K506" s="464">
        <f t="shared" si="42"/>
        <v>104.6</v>
      </c>
      <c r="L506" s="414"/>
      <c r="M506" s="414"/>
      <c r="N506" s="414"/>
      <c r="O506" s="414"/>
      <c r="P506" s="414"/>
      <c r="Q506" s="414"/>
      <c r="R506" s="414"/>
      <c r="S506" s="414"/>
    </row>
    <row r="507" spans="2:19">
      <c r="B507" s="483"/>
      <c r="C507" s="420">
        <v>10</v>
      </c>
      <c r="D507" s="452">
        <v>94.4</v>
      </c>
      <c r="E507" s="413">
        <v>92.5</v>
      </c>
      <c r="F507" s="413">
        <v>101.6</v>
      </c>
      <c r="G507" s="464">
        <f t="shared" si="41"/>
        <v>109.8</v>
      </c>
      <c r="H507" s="452">
        <v>97.1</v>
      </c>
      <c r="I507" s="413">
        <v>95.5</v>
      </c>
      <c r="J507" s="413">
        <v>102.8</v>
      </c>
      <c r="K507" s="464">
        <f t="shared" si="42"/>
        <v>107.6</v>
      </c>
      <c r="L507" s="414"/>
      <c r="M507" s="414"/>
      <c r="N507" s="414"/>
      <c r="O507" s="414"/>
      <c r="P507" s="414"/>
      <c r="Q507" s="414"/>
      <c r="R507" s="414"/>
      <c r="S507" s="414"/>
    </row>
    <row r="508" spans="2:19">
      <c r="B508" s="483"/>
      <c r="C508" s="420">
        <v>11</v>
      </c>
      <c r="D508" s="452">
        <v>98.2</v>
      </c>
      <c r="E508" s="413">
        <v>98.6</v>
      </c>
      <c r="F508" s="413">
        <v>102.3</v>
      </c>
      <c r="G508" s="464">
        <f t="shared" si="41"/>
        <v>103.8</v>
      </c>
      <c r="H508" s="452">
        <v>97</v>
      </c>
      <c r="I508" s="413">
        <v>97.7</v>
      </c>
      <c r="J508" s="413">
        <v>101.6</v>
      </c>
      <c r="K508" s="464">
        <f t="shared" si="42"/>
        <v>104</v>
      </c>
      <c r="L508" s="414"/>
      <c r="M508" s="414"/>
      <c r="N508" s="414"/>
      <c r="O508" s="414"/>
      <c r="P508" s="414"/>
      <c r="Q508" s="414"/>
      <c r="R508" s="414"/>
      <c r="S508" s="414"/>
    </row>
    <row r="509" spans="2:19">
      <c r="B509" s="483"/>
      <c r="C509" s="420">
        <v>12</v>
      </c>
      <c r="D509" s="452">
        <v>99.8</v>
      </c>
      <c r="E509" s="413">
        <v>100.6</v>
      </c>
      <c r="F509" s="413">
        <v>100</v>
      </c>
      <c r="G509" s="464">
        <f t="shared" si="41"/>
        <v>99.4</v>
      </c>
      <c r="H509" s="452">
        <v>97.6</v>
      </c>
      <c r="I509" s="413">
        <v>97.6</v>
      </c>
      <c r="J509" s="413">
        <v>100.9</v>
      </c>
      <c r="K509" s="464">
        <f t="shared" si="42"/>
        <v>103.4</v>
      </c>
      <c r="L509" s="414"/>
      <c r="M509" s="414"/>
      <c r="N509" s="414"/>
      <c r="O509" s="414"/>
      <c r="P509" s="414"/>
      <c r="Q509" s="414"/>
      <c r="R509" s="414"/>
      <c r="S509" s="414"/>
    </row>
    <row r="510" spans="2:19">
      <c r="B510" s="477" t="s">
        <v>382</v>
      </c>
      <c r="C510" s="449">
        <v>1</v>
      </c>
      <c r="D510" s="454">
        <v>89.3</v>
      </c>
      <c r="E510" s="415">
        <v>86.4</v>
      </c>
      <c r="F510" s="415">
        <v>104.2</v>
      </c>
      <c r="G510" s="463">
        <f t="shared" si="41"/>
        <v>120.6</v>
      </c>
      <c r="H510" s="454">
        <v>96.7</v>
      </c>
      <c r="I510" s="415">
        <v>96.5</v>
      </c>
      <c r="J510" s="415">
        <v>100.6</v>
      </c>
      <c r="K510" s="463">
        <f t="shared" si="42"/>
        <v>104.2</v>
      </c>
      <c r="L510" s="414"/>
      <c r="M510" s="414"/>
      <c r="N510" s="414"/>
      <c r="O510" s="414"/>
      <c r="P510" s="414"/>
      <c r="Q510" s="414"/>
      <c r="R510" s="414"/>
      <c r="S510" s="414"/>
    </row>
    <row r="511" spans="2:19">
      <c r="B511" s="476" t="s">
        <v>383</v>
      </c>
      <c r="C511" s="420">
        <v>2</v>
      </c>
      <c r="D511" s="452">
        <v>103.1</v>
      </c>
      <c r="E511" s="413">
        <v>103</v>
      </c>
      <c r="F511" s="413">
        <v>103.5</v>
      </c>
      <c r="G511" s="464">
        <f t="shared" ref="G511:G545" si="43">ROUND((F511/E511)*100,1)</f>
        <v>100.5</v>
      </c>
      <c r="H511" s="452">
        <v>101.4</v>
      </c>
      <c r="I511" s="413">
        <v>102.5</v>
      </c>
      <c r="J511" s="413">
        <v>99.2</v>
      </c>
      <c r="K511" s="464">
        <f t="shared" ref="K511:K545" si="44">ROUND((J511/I511)*100,1)</f>
        <v>96.8</v>
      </c>
      <c r="L511" s="414"/>
      <c r="M511" s="414"/>
      <c r="N511" s="414"/>
      <c r="O511" s="414"/>
      <c r="P511" s="414"/>
      <c r="Q511" s="414"/>
      <c r="R511" s="414"/>
      <c r="S511" s="414"/>
    </row>
    <row r="512" spans="2:19">
      <c r="B512" s="483"/>
      <c r="C512" s="420">
        <v>3</v>
      </c>
      <c r="D512" s="452">
        <v>123.3</v>
      </c>
      <c r="E512" s="413">
        <v>125.7</v>
      </c>
      <c r="F512" s="413">
        <v>95.3</v>
      </c>
      <c r="G512" s="464">
        <f t="shared" si="43"/>
        <v>75.8</v>
      </c>
      <c r="H512" s="452">
        <v>98.3</v>
      </c>
      <c r="I512" s="413">
        <v>99.1</v>
      </c>
      <c r="J512" s="413">
        <v>99.2</v>
      </c>
      <c r="K512" s="464">
        <f t="shared" si="44"/>
        <v>100.1</v>
      </c>
      <c r="L512" s="414"/>
      <c r="M512" s="414"/>
      <c r="N512" s="414"/>
      <c r="O512" s="414"/>
      <c r="P512" s="414"/>
      <c r="Q512" s="414"/>
      <c r="R512" s="414"/>
      <c r="S512" s="414"/>
    </row>
    <row r="513" spans="2:19">
      <c r="B513" s="483"/>
      <c r="C513" s="420">
        <v>4</v>
      </c>
      <c r="D513" s="452">
        <v>98.5</v>
      </c>
      <c r="E513" s="413">
        <v>97.2</v>
      </c>
      <c r="F513" s="413">
        <v>97.8</v>
      </c>
      <c r="G513" s="464">
        <f t="shared" si="43"/>
        <v>100.6</v>
      </c>
      <c r="H513" s="452">
        <v>103</v>
      </c>
      <c r="I513" s="413">
        <v>103.9</v>
      </c>
      <c r="J513" s="413">
        <v>99.8</v>
      </c>
      <c r="K513" s="464">
        <f t="shared" si="44"/>
        <v>96.1</v>
      </c>
      <c r="L513" s="414"/>
      <c r="M513" s="414"/>
      <c r="N513" s="414"/>
      <c r="O513" s="414"/>
      <c r="P513" s="414"/>
      <c r="Q513" s="414"/>
      <c r="R513" s="414"/>
      <c r="S513" s="414"/>
    </row>
    <row r="514" spans="2:19">
      <c r="B514" s="483"/>
      <c r="C514" s="420">
        <v>5</v>
      </c>
      <c r="D514" s="452">
        <v>90.9</v>
      </c>
      <c r="E514" s="413">
        <v>90.5</v>
      </c>
      <c r="F514" s="413">
        <v>98.9</v>
      </c>
      <c r="G514" s="464">
        <f t="shared" si="43"/>
        <v>109.3</v>
      </c>
      <c r="H514" s="452">
        <v>99.3</v>
      </c>
      <c r="I514" s="413">
        <v>99.3</v>
      </c>
      <c r="J514" s="413">
        <v>99.6</v>
      </c>
      <c r="K514" s="464">
        <f t="shared" si="44"/>
        <v>100.3</v>
      </c>
      <c r="L514" s="414"/>
      <c r="M514" s="414"/>
      <c r="N514" s="414"/>
      <c r="O514" s="414"/>
      <c r="P514" s="414"/>
      <c r="Q514" s="414"/>
      <c r="R514" s="414"/>
      <c r="S514" s="414"/>
    </row>
    <row r="515" spans="2:19">
      <c r="B515" s="483"/>
      <c r="C515" s="420">
        <v>6</v>
      </c>
      <c r="D515" s="452">
        <v>98.7</v>
      </c>
      <c r="E515" s="413">
        <v>99.7</v>
      </c>
      <c r="F515" s="413">
        <v>99.4</v>
      </c>
      <c r="G515" s="464">
        <f t="shared" si="43"/>
        <v>99.7</v>
      </c>
      <c r="H515" s="452">
        <v>99.5</v>
      </c>
      <c r="I515" s="413">
        <v>100.1</v>
      </c>
      <c r="J515" s="413">
        <v>99</v>
      </c>
      <c r="K515" s="464">
        <f t="shared" si="44"/>
        <v>98.9</v>
      </c>
      <c r="L515" s="414"/>
      <c r="M515" s="414"/>
      <c r="N515" s="414"/>
      <c r="O515" s="414"/>
      <c r="P515" s="414"/>
      <c r="Q515" s="414"/>
      <c r="R515" s="414"/>
      <c r="S515" s="414"/>
    </row>
    <row r="516" spans="2:19">
      <c r="B516" s="483"/>
      <c r="C516" s="420">
        <v>7</v>
      </c>
      <c r="D516" s="452">
        <v>94.6</v>
      </c>
      <c r="E516" s="413">
        <v>95.8</v>
      </c>
      <c r="F516" s="413">
        <v>99.8</v>
      </c>
      <c r="G516" s="464">
        <f t="shared" si="43"/>
        <v>104.2</v>
      </c>
      <c r="H516" s="452">
        <v>98.4</v>
      </c>
      <c r="I516" s="413">
        <v>98.8</v>
      </c>
      <c r="J516" s="413">
        <v>97.8</v>
      </c>
      <c r="K516" s="464">
        <f t="shared" si="44"/>
        <v>99</v>
      </c>
      <c r="L516" s="414"/>
      <c r="M516" s="414"/>
      <c r="N516" s="414"/>
      <c r="O516" s="414"/>
      <c r="P516" s="414"/>
      <c r="Q516" s="414"/>
      <c r="R516" s="414"/>
      <c r="S516" s="414"/>
    </row>
    <row r="517" spans="2:19">
      <c r="B517" s="483"/>
      <c r="C517" s="420">
        <v>8</v>
      </c>
      <c r="D517" s="452">
        <v>92.5</v>
      </c>
      <c r="E517" s="413">
        <v>94</v>
      </c>
      <c r="F517" s="413">
        <v>100.5</v>
      </c>
      <c r="G517" s="464">
        <f t="shared" si="43"/>
        <v>106.9</v>
      </c>
      <c r="H517" s="452">
        <v>99.3</v>
      </c>
      <c r="I517" s="413">
        <v>99.2</v>
      </c>
      <c r="J517" s="413">
        <v>99.5</v>
      </c>
      <c r="K517" s="464">
        <f t="shared" si="44"/>
        <v>100.3</v>
      </c>
      <c r="L517" s="414"/>
      <c r="M517" s="414"/>
      <c r="N517" s="414"/>
      <c r="O517" s="414"/>
      <c r="P517" s="414"/>
      <c r="Q517" s="414"/>
      <c r="R517" s="414"/>
      <c r="S517" s="414"/>
    </row>
    <row r="518" spans="2:19">
      <c r="B518" s="483"/>
      <c r="C518" s="420">
        <v>9</v>
      </c>
      <c r="D518" s="452">
        <v>108</v>
      </c>
      <c r="E518" s="413">
        <v>108.5</v>
      </c>
      <c r="F518" s="413">
        <v>96.7</v>
      </c>
      <c r="G518" s="464">
        <f t="shared" si="43"/>
        <v>89.1</v>
      </c>
      <c r="H518" s="452">
        <v>100.8</v>
      </c>
      <c r="I518" s="413">
        <v>99.4</v>
      </c>
      <c r="J518" s="413">
        <v>100.2</v>
      </c>
      <c r="K518" s="464">
        <f t="shared" si="44"/>
        <v>100.8</v>
      </c>
      <c r="L518" s="414"/>
      <c r="M518" s="414"/>
      <c r="N518" s="414"/>
      <c r="O518" s="414"/>
      <c r="P518" s="414"/>
      <c r="Q518" s="414"/>
      <c r="R518" s="414"/>
      <c r="S518" s="414"/>
    </row>
    <row r="519" spans="2:19">
      <c r="B519" s="483"/>
      <c r="C519" s="420">
        <v>10</v>
      </c>
      <c r="D519" s="452">
        <v>97.6</v>
      </c>
      <c r="E519" s="413">
        <v>96.5</v>
      </c>
      <c r="F519" s="413">
        <v>99.7</v>
      </c>
      <c r="G519" s="464">
        <f t="shared" si="43"/>
        <v>103.3</v>
      </c>
      <c r="H519" s="452">
        <v>99.2</v>
      </c>
      <c r="I519" s="413">
        <v>98.6</v>
      </c>
      <c r="J519" s="413">
        <v>100.7</v>
      </c>
      <c r="K519" s="464">
        <f t="shared" si="44"/>
        <v>102.1</v>
      </c>
      <c r="L519" s="414"/>
      <c r="M519" s="414"/>
      <c r="N519" s="414"/>
      <c r="O519" s="414"/>
      <c r="P519" s="414"/>
      <c r="Q519" s="414"/>
      <c r="R519" s="414"/>
      <c r="S519" s="414"/>
    </row>
    <row r="520" spans="2:19">
      <c r="B520" s="483"/>
      <c r="C520" s="420">
        <v>11</v>
      </c>
      <c r="D520" s="452">
        <v>101.5</v>
      </c>
      <c r="E520" s="413">
        <v>100.4</v>
      </c>
      <c r="F520" s="413">
        <v>102.6</v>
      </c>
      <c r="G520" s="464">
        <f t="shared" si="43"/>
        <v>102.2</v>
      </c>
      <c r="H520" s="452">
        <v>100.7</v>
      </c>
      <c r="I520" s="413">
        <v>99.5</v>
      </c>
      <c r="J520" s="413">
        <v>101.8</v>
      </c>
      <c r="K520" s="464">
        <f t="shared" si="44"/>
        <v>102.3</v>
      </c>
      <c r="L520" s="414"/>
      <c r="M520" s="414"/>
      <c r="N520" s="414"/>
      <c r="O520" s="414"/>
      <c r="P520" s="414"/>
      <c r="Q520" s="414"/>
      <c r="R520" s="414"/>
      <c r="S520" s="414"/>
    </row>
    <row r="521" spans="2:19">
      <c r="B521" s="484"/>
      <c r="C521" s="421">
        <v>12</v>
      </c>
      <c r="D521" s="460">
        <v>102.3</v>
      </c>
      <c r="E521" s="417">
        <v>102.2</v>
      </c>
      <c r="F521" s="417">
        <v>101.6</v>
      </c>
      <c r="G521" s="465">
        <f t="shared" si="43"/>
        <v>99.4</v>
      </c>
      <c r="H521" s="460">
        <v>100.4</v>
      </c>
      <c r="I521" s="417">
        <v>99.4</v>
      </c>
      <c r="J521" s="417">
        <v>102.3</v>
      </c>
      <c r="K521" s="465">
        <f t="shared" si="44"/>
        <v>102.9</v>
      </c>
      <c r="L521" s="414"/>
      <c r="M521" s="414"/>
      <c r="N521" s="414"/>
      <c r="O521" s="414"/>
      <c r="P521" s="414"/>
      <c r="Q521" s="414"/>
      <c r="R521" s="414"/>
      <c r="S521" s="414"/>
    </row>
    <row r="522" spans="2:19">
      <c r="B522" s="479" t="s">
        <v>384</v>
      </c>
      <c r="C522" s="420">
        <v>1</v>
      </c>
      <c r="D522" s="452">
        <v>90.4</v>
      </c>
      <c r="E522" s="413">
        <v>87</v>
      </c>
      <c r="F522" s="413">
        <v>106.3</v>
      </c>
      <c r="G522" s="464">
        <f t="shared" si="43"/>
        <v>122.2</v>
      </c>
      <c r="H522" s="452">
        <v>98</v>
      </c>
      <c r="I522" s="413">
        <v>97.1</v>
      </c>
      <c r="J522" s="413">
        <v>102.6</v>
      </c>
      <c r="K522" s="464">
        <f t="shared" si="44"/>
        <v>105.7</v>
      </c>
      <c r="L522" s="414"/>
      <c r="M522" s="414"/>
      <c r="N522" s="414"/>
      <c r="O522" s="414"/>
      <c r="P522" s="414"/>
      <c r="Q522" s="414"/>
      <c r="R522" s="414"/>
      <c r="S522" s="414"/>
    </row>
    <row r="523" spans="2:19">
      <c r="B523" s="476" t="s">
        <v>385</v>
      </c>
      <c r="C523" s="420">
        <v>2</v>
      </c>
      <c r="D523" s="452">
        <v>95.2</v>
      </c>
      <c r="E523" s="413">
        <v>94.3</v>
      </c>
      <c r="F523" s="413">
        <v>106.8</v>
      </c>
      <c r="G523" s="464">
        <f t="shared" si="43"/>
        <v>113.3</v>
      </c>
      <c r="H523" s="452">
        <v>97.1</v>
      </c>
      <c r="I523" s="413">
        <v>97.2</v>
      </c>
      <c r="J523" s="413">
        <v>102.4</v>
      </c>
      <c r="K523" s="464">
        <f t="shared" si="44"/>
        <v>105.3</v>
      </c>
      <c r="L523" s="414"/>
      <c r="M523" s="414"/>
      <c r="N523" s="414"/>
      <c r="O523" s="414"/>
      <c r="P523" s="414"/>
      <c r="Q523" s="414"/>
      <c r="R523" s="414"/>
      <c r="S523" s="414"/>
    </row>
    <row r="524" spans="2:19">
      <c r="B524" s="483"/>
      <c r="C524" s="420">
        <v>3</v>
      </c>
      <c r="D524" s="452">
        <v>119.6</v>
      </c>
      <c r="E524" s="413">
        <v>120.7</v>
      </c>
      <c r="F524" s="413">
        <v>98.7</v>
      </c>
      <c r="G524" s="464">
        <f t="shared" si="43"/>
        <v>81.8</v>
      </c>
      <c r="H524" s="452">
        <v>95.6</v>
      </c>
      <c r="I524" s="413">
        <v>95.8</v>
      </c>
      <c r="J524" s="413">
        <v>102.9</v>
      </c>
      <c r="K524" s="464">
        <f t="shared" si="44"/>
        <v>107.4</v>
      </c>
      <c r="L524" s="414"/>
      <c r="M524" s="414"/>
      <c r="N524" s="414"/>
      <c r="O524" s="414"/>
      <c r="P524" s="414"/>
      <c r="Q524" s="414"/>
      <c r="R524" s="414"/>
      <c r="S524" s="414"/>
    </row>
    <row r="525" spans="2:19">
      <c r="B525" s="483"/>
      <c r="C525" s="420">
        <v>4</v>
      </c>
      <c r="D525" s="452">
        <v>90.4</v>
      </c>
      <c r="E525" s="413">
        <v>87.9</v>
      </c>
      <c r="F525" s="413">
        <v>102.5</v>
      </c>
      <c r="G525" s="464">
        <f t="shared" si="43"/>
        <v>116.6</v>
      </c>
      <c r="H525" s="452">
        <v>95.3</v>
      </c>
      <c r="I525" s="413">
        <v>94.7</v>
      </c>
      <c r="J525" s="413">
        <v>104.6</v>
      </c>
      <c r="K525" s="464">
        <f t="shared" si="44"/>
        <v>110.5</v>
      </c>
      <c r="L525" s="414"/>
      <c r="M525" s="414"/>
      <c r="N525" s="414"/>
      <c r="O525" s="414"/>
      <c r="P525" s="414"/>
      <c r="Q525" s="414"/>
      <c r="R525" s="414"/>
      <c r="S525" s="414"/>
    </row>
    <row r="526" spans="2:19">
      <c r="B526" s="483"/>
      <c r="C526" s="420">
        <v>5</v>
      </c>
      <c r="D526" s="452">
        <v>86.8</v>
      </c>
      <c r="E526" s="413">
        <v>86</v>
      </c>
      <c r="F526" s="413">
        <v>103.8</v>
      </c>
      <c r="G526" s="464">
        <f t="shared" si="43"/>
        <v>120.7</v>
      </c>
      <c r="H526" s="452">
        <v>93.7</v>
      </c>
      <c r="I526" s="413">
        <v>92.9</v>
      </c>
      <c r="J526" s="413">
        <v>104.6</v>
      </c>
      <c r="K526" s="464">
        <f t="shared" si="44"/>
        <v>112.6</v>
      </c>
      <c r="L526" s="414"/>
      <c r="M526" s="414"/>
      <c r="N526" s="414"/>
      <c r="O526" s="414"/>
      <c r="P526" s="414"/>
      <c r="Q526" s="414"/>
      <c r="R526" s="414"/>
      <c r="S526" s="414"/>
    </row>
    <row r="527" spans="2:19">
      <c r="B527" s="483"/>
      <c r="C527" s="420">
        <v>6</v>
      </c>
      <c r="D527" s="452">
        <v>92.9</v>
      </c>
      <c r="E527" s="413">
        <v>92.3</v>
      </c>
      <c r="F527" s="413">
        <v>106.4</v>
      </c>
      <c r="G527" s="464">
        <f t="shared" si="43"/>
        <v>115.3</v>
      </c>
      <c r="H527" s="452">
        <v>94.3</v>
      </c>
      <c r="I527" s="413">
        <v>93.4</v>
      </c>
      <c r="J527" s="413">
        <v>106.2</v>
      </c>
      <c r="K527" s="464">
        <f t="shared" si="44"/>
        <v>113.7</v>
      </c>
      <c r="L527" s="414"/>
      <c r="M527" s="414"/>
      <c r="N527" s="414"/>
      <c r="O527" s="414"/>
      <c r="P527" s="414"/>
      <c r="Q527" s="414"/>
      <c r="R527" s="414"/>
      <c r="S527" s="414"/>
    </row>
    <row r="528" spans="2:19">
      <c r="B528" s="483"/>
      <c r="C528" s="420">
        <v>7</v>
      </c>
      <c r="D528" s="452">
        <v>90</v>
      </c>
      <c r="E528" s="413">
        <v>90.3</v>
      </c>
      <c r="F528" s="413">
        <v>107.5</v>
      </c>
      <c r="G528" s="464">
        <f t="shared" si="43"/>
        <v>119</v>
      </c>
      <c r="H528" s="452">
        <v>92.5</v>
      </c>
      <c r="I528" s="413">
        <v>92</v>
      </c>
      <c r="J528" s="413">
        <v>105.4</v>
      </c>
      <c r="K528" s="464">
        <f t="shared" si="44"/>
        <v>114.6</v>
      </c>
      <c r="L528" s="414"/>
      <c r="M528" s="414"/>
      <c r="N528" s="414"/>
      <c r="O528" s="414"/>
      <c r="P528" s="414"/>
      <c r="Q528" s="414"/>
      <c r="R528" s="414"/>
      <c r="S528" s="414"/>
    </row>
    <row r="529" spans="2:19">
      <c r="B529" s="483"/>
      <c r="C529" s="420">
        <v>8</v>
      </c>
      <c r="D529" s="452">
        <v>79.599999999999994</v>
      </c>
      <c r="E529" s="413">
        <v>81.900000000000006</v>
      </c>
      <c r="F529" s="413">
        <v>105.4</v>
      </c>
      <c r="G529" s="464">
        <f t="shared" si="43"/>
        <v>128.69999999999999</v>
      </c>
      <c r="H529" s="452">
        <v>85.7</v>
      </c>
      <c r="I529" s="413">
        <v>86.5</v>
      </c>
      <c r="J529" s="413">
        <v>104.5</v>
      </c>
      <c r="K529" s="464">
        <f t="shared" si="44"/>
        <v>120.8</v>
      </c>
      <c r="L529" s="414"/>
      <c r="M529" s="414"/>
      <c r="N529" s="414"/>
      <c r="O529" s="414"/>
      <c r="P529" s="414"/>
      <c r="Q529" s="414"/>
      <c r="R529" s="414"/>
      <c r="S529" s="414"/>
    </row>
    <row r="530" spans="2:19">
      <c r="B530" s="483"/>
      <c r="C530" s="420">
        <v>9</v>
      </c>
      <c r="D530" s="452">
        <v>92.4</v>
      </c>
      <c r="E530" s="413">
        <v>95.5</v>
      </c>
      <c r="F530" s="413">
        <v>100</v>
      </c>
      <c r="G530" s="464">
        <f t="shared" si="43"/>
        <v>104.7</v>
      </c>
      <c r="H530" s="452">
        <v>87.2</v>
      </c>
      <c r="I530" s="413">
        <v>88.8</v>
      </c>
      <c r="J530" s="413">
        <v>103.6</v>
      </c>
      <c r="K530" s="464">
        <f t="shared" si="44"/>
        <v>116.7</v>
      </c>
      <c r="L530" s="414"/>
      <c r="M530" s="414"/>
      <c r="N530" s="414"/>
      <c r="O530" s="414"/>
      <c r="P530" s="414"/>
      <c r="Q530" s="414"/>
      <c r="R530" s="414"/>
      <c r="S530" s="414"/>
    </row>
    <row r="531" spans="2:19">
      <c r="B531" s="483"/>
      <c r="C531" s="420">
        <v>10</v>
      </c>
      <c r="D531" s="452">
        <v>88.9</v>
      </c>
      <c r="E531" s="413">
        <v>88.8</v>
      </c>
      <c r="F531" s="413">
        <v>101.4</v>
      </c>
      <c r="G531" s="464">
        <f t="shared" si="43"/>
        <v>114.2</v>
      </c>
      <c r="H531" s="452">
        <v>89.3</v>
      </c>
      <c r="I531" s="413">
        <v>89.8</v>
      </c>
      <c r="J531" s="413">
        <v>102.4</v>
      </c>
      <c r="K531" s="464">
        <f t="shared" si="44"/>
        <v>114</v>
      </c>
      <c r="L531" s="414"/>
      <c r="M531" s="414"/>
      <c r="N531" s="414"/>
      <c r="O531" s="414"/>
      <c r="P531" s="414"/>
      <c r="Q531" s="414"/>
      <c r="R531" s="414"/>
      <c r="S531" s="414"/>
    </row>
    <row r="532" spans="2:19">
      <c r="B532" s="483"/>
      <c r="C532" s="420">
        <v>11</v>
      </c>
      <c r="D532" s="452">
        <v>90.1</v>
      </c>
      <c r="E532" s="413">
        <v>90.3</v>
      </c>
      <c r="F532" s="413">
        <v>103</v>
      </c>
      <c r="G532" s="464">
        <f t="shared" si="43"/>
        <v>114.1</v>
      </c>
      <c r="H532" s="452">
        <v>88.3</v>
      </c>
      <c r="I532" s="413">
        <v>88.1</v>
      </c>
      <c r="J532" s="413">
        <v>102.2</v>
      </c>
      <c r="K532" s="464">
        <f t="shared" si="44"/>
        <v>116</v>
      </c>
      <c r="L532" s="414"/>
      <c r="M532" s="414"/>
      <c r="N532" s="414"/>
      <c r="O532" s="414"/>
      <c r="P532" s="414"/>
      <c r="Q532" s="414"/>
      <c r="R532" s="414"/>
      <c r="S532" s="414"/>
    </row>
    <row r="533" spans="2:19">
      <c r="B533" s="483"/>
      <c r="C533" s="420">
        <v>12</v>
      </c>
      <c r="D533" s="452">
        <v>87.4</v>
      </c>
      <c r="E533" s="413">
        <v>89.1</v>
      </c>
      <c r="F533" s="413">
        <v>100.5</v>
      </c>
      <c r="G533" s="464">
        <f t="shared" si="43"/>
        <v>112.8</v>
      </c>
      <c r="H533" s="452">
        <v>87</v>
      </c>
      <c r="I533" s="413">
        <v>88</v>
      </c>
      <c r="J533" s="413">
        <v>100.9</v>
      </c>
      <c r="K533" s="464">
        <f t="shared" si="44"/>
        <v>114.7</v>
      </c>
      <c r="L533" s="414"/>
      <c r="M533" s="414"/>
      <c r="N533" s="414"/>
      <c r="O533" s="414"/>
      <c r="P533" s="414"/>
      <c r="Q533" s="414"/>
      <c r="R533" s="414"/>
      <c r="S533" s="414"/>
    </row>
    <row r="534" spans="2:19">
      <c r="B534" s="477" t="s">
        <v>386</v>
      </c>
      <c r="C534" s="449">
        <v>1</v>
      </c>
      <c r="D534" s="454">
        <v>80.900000000000006</v>
      </c>
      <c r="E534" s="415">
        <v>79.3</v>
      </c>
      <c r="F534" s="415">
        <v>100.7</v>
      </c>
      <c r="G534" s="463">
        <f t="shared" si="43"/>
        <v>127</v>
      </c>
      <c r="H534" s="454">
        <v>88</v>
      </c>
      <c r="I534" s="415">
        <v>89.1</v>
      </c>
      <c r="J534" s="415">
        <v>97.2</v>
      </c>
      <c r="K534" s="463">
        <f t="shared" si="44"/>
        <v>109.1</v>
      </c>
      <c r="L534" s="414"/>
      <c r="M534" s="414"/>
      <c r="N534" s="414"/>
      <c r="O534" s="414"/>
      <c r="P534" s="414"/>
      <c r="Q534" s="414"/>
      <c r="R534" s="414"/>
      <c r="S534" s="414"/>
    </row>
    <row r="535" spans="2:19">
      <c r="B535" s="476" t="s">
        <v>387</v>
      </c>
      <c r="C535" s="420">
        <v>2</v>
      </c>
      <c r="D535" s="452">
        <v>87.3</v>
      </c>
      <c r="E535" s="413">
        <v>87.5</v>
      </c>
      <c r="F535" s="413">
        <v>104.4</v>
      </c>
      <c r="G535" s="464">
        <f t="shared" si="43"/>
        <v>119.3</v>
      </c>
      <c r="H535" s="452">
        <v>88.9</v>
      </c>
      <c r="I535" s="413">
        <v>90.1</v>
      </c>
      <c r="J535" s="413">
        <v>100.8</v>
      </c>
      <c r="K535" s="464">
        <f t="shared" si="44"/>
        <v>111.9</v>
      </c>
      <c r="L535" s="414"/>
      <c r="M535" s="414"/>
      <c r="N535" s="414"/>
      <c r="O535" s="414"/>
      <c r="P535" s="414"/>
      <c r="Q535" s="414"/>
      <c r="R535" s="414"/>
      <c r="S535" s="414"/>
    </row>
    <row r="536" spans="2:19">
      <c r="B536" s="483"/>
      <c r="C536" s="420">
        <v>3</v>
      </c>
      <c r="D536" s="452">
        <v>113.2</v>
      </c>
      <c r="E536" s="413">
        <v>114</v>
      </c>
      <c r="F536" s="413">
        <v>95.2</v>
      </c>
      <c r="G536" s="464">
        <f t="shared" si="43"/>
        <v>83.5</v>
      </c>
      <c r="H536" s="452">
        <v>91.2</v>
      </c>
      <c r="I536" s="413">
        <v>91.3</v>
      </c>
      <c r="J536" s="413">
        <v>99.6</v>
      </c>
      <c r="K536" s="464">
        <f t="shared" si="44"/>
        <v>109.1</v>
      </c>
      <c r="L536" s="414"/>
      <c r="M536" s="414"/>
      <c r="N536" s="414"/>
      <c r="O536" s="414"/>
      <c r="P536" s="414"/>
      <c r="Q536" s="414"/>
      <c r="R536" s="414"/>
      <c r="S536" s="414"/>
    </row>
    <row r="537" spans="2:19">
      <c r="B537" s="483"/>
      <c r="C537" s="420">
        <v>4</v>
      </c>
      <c r="D537" s="452">
        <v>86.3</v>
      </c>
      <c r="E537" s="413">
        <v>86.9</v>
      </c>
      <c r="F537" s="413">
        <v>93.6</v>
      </c>
      <c r="G537" s="464">
        <f t="shared" si="43"/>
        <v>107.7</v>
      </c>
      <c r="H537" s="452">
        <v>90</v>
      </c>
      <c r="I537" s="413">
        <v>92.2</v>
      </c>
      <c r="J537" s="413">
        <v>95.5</v>
      </c>
      <c r="K537" s="464">
        <f t="shared" si="44"/>
        <v>103.6</v>
      </c>
      <c r="L537" s="414"/>
      <c r="M537" s="414"/>
      <c r="N537" s="414"/>
      <c r="O537" s="414"/>
      <c r="P537" s="414"/>
      <c r="Q537" s="414"/>
      <c r="R537" s="414"/>
      <c r="S537" s="414"/>
    </row>
    <row r="538" spans="2:19">
      <c r="B538" s="483"/>
      <c r="C538" s="420">
        <v>5</v>
      </c>
      <c r="D538" s="452">
        <v>83.7</v>
      </c>
      <c r="E538" s="413">
        <v>86.5</v>
      </c>
      <c r="F538" s="413">
        <v>93.3</v>
      </c>
      <c r="G538" s="464">
        <f t="shared" si="43"/>
        <v>107.9</v>
      </c>
      <c r="H538" s="452">
        <v>90.4</v>
      </c>
      <c r="I538" s="413">
        <v>93.4</v>
      </c>
      <c r="J538" s="413">
        <v>93.9</v>
      </c>
      <c r="K538" s="464">
        <f t="shared" si="44"/>
        <v>100.5</v>
      </c>
      <c r="L538" s="414"/>
      <c r="M538" s="414"/>
      <c r="N538" s="414"/>
      <c r="O538" s="414"/>
      <c r="P538" s="414"/>
      <c r="Q538" s="414"/>
      <c r="R538" s="414"/>
      <c r="S538" s="414"/>
    </row>
    <row r="539" spans="2:19">
      <c r="B539" s="483"/>
      <c r="C539" s="420">
        <v>6</v>
      </c>
      <c r="D539" s="452">
        <v>90.4</v>
      </c>
      <c r="E539" s="413">
        <v>91.7</v>
      </c>
      <c r="F539" s="413">
        <v>94.4</v>
      </c>
      <c r="G539" s="464">
        <f t="shared" si="43"/>
        <v>102.9</v>
      </c>
      <c r="H539" s="452">
        <v>92.4</v>
      </c>
      <c r="I539" s="413">
        <v>93.8</v>
      </c>
      <c r="J539" s="413">
        <v>93.9</v>
      </c>
      <c r="K539" s="464">
        <f t="shared" si="44"/>
        <v>100.1</v>
      </c>
      <c r="L539" s="414"/>
      <c r="M539" s="414"/>
      <c r="N539" s="414"/>
      <c r="O539" s="414"/>
      <c r="P539" s="414"/>
      <c r="Q539" s="414"/>
      <c r="R539" s="414"/>
      <c r="S539" s="414"/>
    </row>
    <row r="540" spans="2:19">
      <c r="B540" s="483"/>
      <c r="C540" s="420">
        <v>7</v>
      </c>
      <c r="D540" s="452">
        <v>94</v>
      </c>
      <c r="E540" s="413">
        <v>96.8</v>
      </c>
      <c r="F540" s="413">
        <v>95.9</v>
      </c>
      <c r="G540" s="464">
        <f t="shared" si="43"/>
        <v>99.1</v>
      </c>
      <c r="H540" s="452">
        <v>94.2</v>
      </c>
      <c r="I540" s="413">
        <v>96</v>
      </c>
      <c r="J540" s="413">
        <v>93.8</v>
      </c>
      <c r="K540" s="464">
        <f t="shared" si="44"/>
        <v>97.7</v>
      </c>
      <c r="L540" s="414"/>
      <c r="M540" s="414"/>
      <c r="N540" s="414"/>
      <c r="O540" s="414"/>
      <c r="P540" s="414"/>
      <c r="Q540" s="414"/>
      <c r="R540" s="414"/>
      <c r="S540" s="414"/>
    </row>
    <row r="541" spans="2:19">
      <c r="B541" s="483"/>
      <c r="C541" s="420">
        <v>8</v>
      </c>
      <c r="D541" s="452">
        <v>86.7</v>
      </c>
      <c r="E541" s="413">
        <v>90.6</v>
      </c>
      <c r="F541" s="413">
        <v>94.9</v>
      </c>
      <c r="G541" s="464">
        <f t="shared" si="43"/>
        <v>104.7</v>
      </c>
      <c r="H541" s="452">
        <v>94.3</v>
      </c>
      <c r="I541" s="413">
        <v>96.7</v>
      </c>
      <c r="J541" s="413">
        <v>94</v>
      </c>
      <c r="K541" s="464">
        <f t="shared" si="44"/>
        <v>97.2</v>
      </c>
      <c r="L541" s="414"/>
      <c r="M541" s="414"/>
      <c r="N541" s="414"/>
      <c r="O541" s="414"/>
      <c r="P541" s="414"/>
      <c r="Q541" s="414"/>
      <c r="R541" s="414"/>
      <c r="S541" s="414"/>
    </row>
    <row r="542" spans="2:19">
      <c r="B542" s="483"/>
      <c r="C542" s="420">
        <v>9</v>
      </c>
      <c r="D542" s="452">
        <v>95.3</v>
      </c>
      <c r="E542" s="413">
        <v>102.8</v>
      </c>
      <c r="F542" s="413">
        <v>91.1</v>
      </c>
      <c r="G542" s="464">
        <f t="shared" si="43"/>
        <v>88.6</v>
      </c>
      <c r="H542" s="452">
        <v>90.6</v>
      </c>
      <c r="I542" s="413">
        <v>96.2</v>
      </c>
      <c r="J542" s="413">
        <v>94.2</v>
      </c>
      <c r="K542" s="464">
        <f t="shared" si="44"/>
        <v>97.9</v>
      </c>
      <c r="L542" s="414"/>
      <c r="M542" s="414"/>
      <c r="N542" s="414"/>
      <c r="O542" s="414"/>
      <c r="P542" s="414"/>
      <c r="Q542" s="414"/>
      <c r="R542" s="414"/>
      <c r="S542" s="414"/>
    </row>
    <row r="543" spans="2:19">
      <c r="B543" s="483"/>
      <c r="C543" s="420">
        <v>10</v>
      </c>
      <c r="D543" s="452">
        <v>97.9</v>
      </c>
      <c r="E543" s="413">
        <v>101.6</v>
      </c>
      <c r="F543" s="413">
        <v>92.3</v>
      </c>
      <c r="G543" s="464">
        <f t="shared" si="43"/>
        <v>90.8</v>
      </c>
      <c r="H543" s="452">
        <v>98.1</v>
      </c>
      <c r="I543" s="413">
        <v>102.8</v>
      </c>
      <c r="J543" s="413">
        <v>93.3</v>
      </c>
      <c r="K543" s="464">
        <f t="shared" si="44"/>
        <v>90.8</v>
      </c>
      <c r="L543" s="414"/>
      <c r="M543" s="414"/>
      <c r="N543" s="414"/>
      <c r="O543" s="414"/>
      <c r="P543" s="414"/>
      <c r="Q543" s="414"/>
      <c r="R543" s="414"/>
      <c r="S543" s="414"/>
    </row>
    <row r="544" spans="2:19">
      <c r="B544" s="483"/>
      <c r="C544" s="420">
        <v>11</v>
      </c>
      <c r="D544" s="452">
        <v>97.4</v>
      </c>
      <c r="E544" s="413">
        <v>102.2</v>
      </c>
      <c r="F544" s="413">
        <v>92.5</v>
      </c>
      <c r="G544" s="464">
        <f t="shared" si="43"/>
        <v>90.5</v>
      </c>
      <c r="H544" s="452">
        <v>96.3</v>
      </c>
      <c r="I544" s="413">
        <v>100.7</v>
      </c>
      <c r="J544" s="413">
        <v>91.5</v>
      </c>
      <c r="K544" s="464">
        <f t="shared" si="44"/>
        <v>90.9</v>
      </c>
      <c r="L544" s="414"/>
      <c r="M544" s="414"/>
      <c r="N544" s="414"/>
      <c r="O544" s="414"/>
      <c r="P544" s="414"/>
      <c r="Q544" s="414"/>
      <c r="R544" s="414"/>
      <c r="S544" s="414"/>
    </row>
    <row r="545" spans="2:19" ht="13.5" thickBot="1">
      <c r="B545" s="485"/>
      <c r="C545" s="486">
        <v>12</v>
      </c>
      <c r="D545" s="469">
        <v>100.5</v>
      </c>
      <c r="E545" s="470">
        <v>104.5</v>
      </c>
      <c r="F545" s="470">
        <v>92.9</v>
      </c>
      <c r="G545" s="471">
        <f t="shared" si="43"/>
        <v>88.9</v>
      </c>
      <c r="H545" s="469">
        <v>99.1</v>
      </c>
      <c r="I545" s="470">
        <v>102.2</v>
      </c>
      <c r="J545" s="470">
        <v>93.2</v>
      </c>
      <c r="K545" s="471">
        <f t="shared" si="44"/>
        <v>91.2</v>
      </c>
      <c r="L545" s="414"/>
      <c r="M545" s="414"/>
      <c r="N545" s="414"/>
      <c r="O545" s="414"/>
      <c r="P545" s="414"/>
      <c r="Q545" s="414"/>
      <c r="R545" s="414"/>
      <c r="S545" s="414"/>
    </row>
  </sheetData>
  <mergeCells count="10">
    <mergeCell ref="Z4:AC4"/>
    <mergeCell ref="AD4:AG4"/>
    <mergeCell ref="M4:N5"/>
    <mergeCell ref="X4:Y5"/>
    <mergeCell ref="B4:B5"/>
    <mergeCell ref="C4:C5"/>
    <mergeCell ref="D4:G4"/>
    <mergeCell ref="H4:K4"/>
    <mergeCell ref="O4:R4"/>
    <mergeCell ref="S4:V4"/>
  </mergeCells>
  <phoneticPr fontId="1"/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K211"/>
  <sheetViews>
    <sheetView workbookViewId="0">
      <pane xSplit="3" ySplit="2" topLeftCell="D283" activePane="bottomRight" state="frozen"/>
      <selection pane="topRight" activeCell="D1" sqref="D1"/>
      <selection pane="bottomLeft" activeCell="A3" sqref="A3"/>
      <selection pane="bottomRight" activeCell="M288" sqref="M288"/>
    </sheetView>
  </sheetViews>
  <sheetFormatPr defaultRowHeight="12"/>
  <cols>
    <col min="1" max="1" width="3.7265625" style="4" customWidth="1"/>
    <col min="2" max="2" width="4.6328125" style="4" customWidth="1"/>
    <col min="3" max="3" width="5.26953125" style="4" customWidth="1"/>
    <col min="4" max="30" width="8.26953125" style="4" customWidth="1"/>
    <col min="31" max="38" width="8.26953125" style="11" customWidth="1"/>
    <col min="39" max="39" width="4.6328125" style="4" customWidth="1"/>
    <col min="40" max="40" width="4.453125" style="4" customWidth="1"/>
    <col min="41" max="41" width="5" style="4" customWidth="1"/>
    <col min="42" max="52" width="8.26953125" style="4" customWidth="1"/>
    <col min="53" max="256" width="9" style="4"/>
    <col min="257" max="257" width="3.7265625" style="4" customWidth="1"/>
    <col min="258" max="258" width="4.6328125" style="4" customWidth="1"/>
    <col min="259" max="259" width="5.26953125" style="4" customWidth="1"/>
    <col min="260" max="294" width="8.26953125" style="4" customWidth="1"/>
    <col min="295" max="295" width="4.6328125" style="4" customWidth="1"/>
    <col min="296" max="296" width="4.453125" style="4" customWidth="1"/>
    <col min="297" max="297" width="5" style="4" customWidth="1"/>
    <col min="298" max="308" width="8.26953125" style="4" customWidth="1"/>
    <col min="309" max="512" width="9" style="4"/>
    <col min="513" max="513" width="3.7265625" style="4" customWidth="1"/>
    <col min="514" max="514" width="4.6328125" style="4" customWidth="1"/>
    <col min="515" max="515" width="5.26953125" style="4" customWidth="1"/>
    <col min="516" max="550" width="8.26953125" style="4" customWidth="1"/>
    <col min="551" max="551" width="4.6328125" style="4" customWidth="1"/>
    <col min="552" max="552" width="4.453125" style="4" customWidth="1"/>
    <col min="553" max="553" width="5" style="4" customWidth="1"/>
    <col min="554" max="564" width="8.26953125" style="4" customWidth="1"/>
    <col min="565" max="768" width="9" style="4"/>
    <col min="769" max="769" width="3.7265625" style="4" customWidth="1"/>
    <col min="770" max="770" width="4.6328125" style="4" customWidth="1"/>
    <col min="771" max="771" width="5.26953125" style="4" customWidth="1"/>
    <col min="772" max="806" width="8.26953125" style="4" customWidth="1"/>
    <col min="807" max="807" width="4.6328125" style="4" customWidth="1"/>
    <col min="808" max="808" width="4.453125" style="4" customWidth="1"/>
    <col min="809" max="809" width="5" style="4" customWidth="1"/>
    <col min="810" max="820" width="8.26953125" style="4" customWidth="1"/>
    <col min="821" max="1024" width="9" style="4"/>
    <col min="1025" max="1025" width="3.7265625" style="4" customWidth="1"/>
    <col min="1026" max="1026" width="4.6328125" style="4" customWidth="1"/>
    <col min="1027" max="1027" width="5.26953125" style="4" customWidth="1"/>
    <col min="1028" max="1062" width="8.26953125" style="4" customWidth="1"/>
    <col min="1063" max="1063" width="4.6328125" style="4" customWidth="1"/>
    <col min="1064" max="1064" width="4.453125" style="4" customWidth="1"/>
    <col min="1065" max="1065" width="5" style="4" customWidth="1"/>
    <col min="1066" max="1076" width="8.26953125" style="4" customWidth="1"/>
    <col min="1077" max="1280" width="9" style="4"/>
    <col min="1281" max="1281" width="3.7265625" style="4" customWidth="1"/>
    <col min="1282" max="1282" width="4.6328125" style="4" customWidth="1"/>
    <col min="1283" max="1283" width="5.26953125" style="4" customWidth="1"/>
    <col min="1284" max="1318" width="8.26953125" style="4" customWidth="1"/>
    <col min="1319" max="1319" width="4.6328125" style="4" customWidth="1"/>
    <col min="1320" max="1320" width="4.453125" style="4" customWidth="1"/>
    <col min="1321" max="1321" width="5" style="4" customWidth="1"/>
    <col min="1322" max="1332" width="8.26953125" style="4" customWidth="1"/>
    <col min="1333" max="1536" width="9" style="4"/>
    <col min="1537" max="1537" width="3.7265625" style="4" customWidth="1"/>
    <col min="1538" max="1538" width="4.6328125" style="4" customWidth="1"/>
    <col min="1539" max="1539" width="5.26953125" style="4" customWidth="1"/>
    <col min="1540" max="1574" width="8.26953125" style="4" customWidth="1"/>
    <col min="1575" max="1575" width="4.6328125" style="4" customWidth="1"/>
    <col min="1576" max="1576" width="4.453125" style="4" customWidth="1"/>
    <col min="1577" max="1577" width="5" style="4" customWidth="1"/>
    <col min="1578" max="1588" width="8.26953125" style="4" customWidth="1"/>
    <col min="1589" max="1792" width="9" style="4"/>
    <col min="1793" max="1793" width="3.7265625" style="4" customWidth="1"/>
    <col min="1794" max="1794" width="4.6328125" style="4" customWidth="1"/>
    <col min="1795" max="1795" width="5.26953125" style="4" customWidth="1"/>
    <col min="1796" max="1830" width="8.26953125" style="4" customWidth="1"/>
    <col min="1831" max="1831" width="4.6328125" style="4" customWidth="1"/>
    <col min="1832" max="1832" width="4.453125" style="4" customWidth="1"/>
    <col min="1833" max="1833" width="5" style="4" customWidth="1"/>
    <col min="1834" max="1844" width="8.26953125" style="4" customWidth="1"/>
    <col min="1845" max="2048" width="9" style="4"/>
    <col min="2049" max="2049" width="3.7265625" style="4" customWidth="1"/>
    <col min="2050" max="2050" width="4.6328125" style="4" customWidth="1"/>
    <col min="2051" max="2051" width="5.26953125" style="4" customWidth="1"/>
    <col min="2052" max="2086" width="8.26953125" style="4" customWidth="1"/>
    <col min="2087" max="2087" width="4.6328125" style="4" customWidth="1"/>
    <col min="2088" max="2088" width="4.453125" style="4" customWidth="1"/>
    <col min="2089" max="2089" width="5" style="4" customWidth="1"/>
    <col min="2090" max="2100" width="8.26953125" style="4" customWidth="1"/>
    <col min="2101" max="2304" width="9" style="4"/>
    <col min="2305" max="2305" width="3.7265625" style="4" customWidth="1"/>
    <col min="2306" max="2306" width="4.6328125" style="4" customWidth="1"/>
    <col min="2307" max="2307" width="5.26953125" style="4" customWidth="1"/>
    <col min="2308" max="2342" width="8.26953125" style="4" customWidth="1"/>
    <col min="2343" max="2343" width="4.6328125" style="4" customWidth="1"/>
    <col min="2344" max="2344" width="4.453125" style="4" customWidth="1"/>
    <col min="2345" max="2345" width="5" style="4" customWidth="1"/>
    <col min="2346" max="2356" width="8.26953125" style="4" customWidth="1"/>
    <col min="2357" max="2560" width="9" style="4"/>
    <col min="2561" max="2561" width="3.7265625" style="4" customWidth="1"/>
    <col min="2562" max="2562" width="4.6328125" style="4" customWidth="1"/>
    <col min="2563" max="2563" width="5.26953125" style="4" customWidth="1"/>
    <col min="2564" max="2598" width="8.26953125" style="4" customWidth="1"/>
    <col min="2599" max="2599" width="4.6328125" style="4" customWidth="1"/>
    <col min="2600" max="2600" width="4.453125" style="4" customWidth="1"/>
    <col min="2601" max="2601" width="5" style="4" customWidth="1"/>
    <col min="2602" max="2612" width="8.26953125" style="4" customWidth="1"/>
    <col min="2613" max="2816" width="9" style="4"/>
    <col min="2817" max="2817" width="3.7265625" style="4" customWidth="1"/>
    <col min="2818" max="2818" width="4.6328125" style="4" customWidth="1"/>
    <col min="2819" max="2819" width="5.26953125" style="4" customWidth="1"/>
    <col min="2820" max="2854" width="8.26953125" style="4" customWidth="1"/>
    <col min="2855" max="2855" width="4.6328125" style="4" customWidth="1"/>
    <col min="2856" max="2856" width="4.453125" style="4" customWidth="1"/>
    <col min="2857" max="2857" width="5" style="4" customWidth="1"/>
    <col min="2858" max="2868" width="8.26953125" style="4" customWidth="1"/>
    <col min="2869" max="3072" width="9" style="4"/>
    <col min="3073" max="3073" width="3.7265625" style="4" customWidth="1"/>
    <col min="3074" max="3074" width="4.6328125" style="4" customWidth="1"/>
    <col min="3075" max="3075" width="5.26953125" style="4" customWidth="1"/>
    <col min="3076" max="3110" width="8.26953125" style="4" customWidth="1"/>
    <col min="3111" max="3111" width="4.6328125" style="4" customWidth="1"/>
    <col min="3112" max="3112" width="4.453125" style="4" customWidth="1"/>
    <col min="3113" max="3113" width="5" style="4" customWidth="1"/>
    <col min="3114" max="3124" width="8.26953125" style="4" customWidth="1"/>
    <col min="3125" max="3328" width="9" style="4"/>
    <col min="3329" max="3329" width="3.7265625" style="4" customWidth="1"/>
    <col min="3330" max="3330" width="4.6328125" style="4" customWidth="1"/>
    <col min="3331" max="3331" width="5.26953125" style="4" customWidth="1"/>
    <col min="3332" max="3366" width="8.26953125" style="4" customWidth="1"/>
    <col min="3367" max="3367" width="4.6328125" style="4" customWidth="1"/>
    <col min="3368" max="3368" width="4.453125" style="4" customWidth="1"/>
    <col min="3369" max="3369" width="5" style="4" customWidth="1"/>
    <col min="3370" max="3380" width="8.26953125" style="4" customWidth="1"/>
    <col min="3381" max="3584" width="9" style="4"/>
    <col min="3585" max="3585" width="3.7265625" style="4" customWidth="1"/>
    <col min="3586" max="3586" width="4.6328125" style="4" customWidth="1"/>
    <col min="3587" max="3587" width="5.26953125" style="4" customWidth="1"/>
    <col min="3588" max="3622" width="8.26953125" style="4" customWidth="1"/>
    <col min="3623" max="3623" width="4.6328125" style="4" customWidth="1"/>
    <col min="3624" max="3624" width="4.453125" style="4" customWidth="1"/>
    <col min="3625" max="3625" width="5" style="4" customWidth="1"/>
    <col min="3626" max="3636" width="8.26953125" style="4" customWidth="1"/>
    <col min="3637" max="3840" width="9" style="4"/>
    <col min="3841" max="3841" width="3.7265625" style="4" customWidth="1"/>
    <col min="3842" max="3842" width="4.6328125" style="4" customWidth="1"/>
    <col min="3843" max="3843" width="5.26953125" style="4" customWidth="1"/>
    <col min="3844" max="3878" width="8.26953125" style="4" customWidth="1"/>
    <col min="3879" max="3879" width="4.6328125" style="4" customWidth="1"/>
    <col min="3880" max="3880" width="4.453125" style="4" customWidth="1"/>
    <col min="3881" max="3881" width="5" style="4" customWidth="1"/>
    <col min="3882" max="3892" width="8.26953125" style="4" customWidth="1"/>
    <col min="3893" max="4096" width="9" style="4"/>
    <col min="4097" max="4097" width="3.7265625" style="4" customWidth="1"/>
    <col min="4098" max="4098" width="4.6328125" style="4" customWidth="1"/>
    <col min="4099" max="4099" width="5.26953125" style="4" customWidth="1"/>
    <col min="4100" max="4134" width="8.26953125" style="4" customWidth="1"/>
    <col min="4135" max="4135" width="4.6328125" style="4" customWidth="1"/>
    <col min="4136" max="4136" width="4.453125" style="4" customWidth="1"/>
    <col min="4137" max="4137" width="5" style="4" customWidth="1"/>
    <col min="4138" max="4148" width="8.26953125" style="4" customWidth="1"/>
    <col min="4149" max="4352" width="9" style="4"/>
    <col min="4353" max="4353" width="3.7265625" style="4" customWidth="1"/>
    <col min="4354" max="4354" width="4.6328125" style="4" customWidth="1"/>
    <col min="4355" max="4355" width="5.26953125" style="4" customWidth="1"/>
    <col min="4356" max="4390" width="8.26953125" style="4" customWidth="1"/>
    <col min="4391" max="4391" width="4.6328125" style="4" customWidth="1"/>
    <col min="4392" max="4392" width="4.453125" style="4" customWidth="1"/>
    <col min="4393" max="4393" width="5" style="4" customWidth="1"/>
    <col min="4394" max="4404" width="8.26953125" style="4" customWidth="1"/>
    <col min="4405" max="4608" width="9" style="4"/>
    <col min="4609" max="4609" width="3.7265625" style="4" customWidth="1"/>
    <col min="4610" max="4610" width="4.6328125" style="4" customWidth="1"/>
    <col min="4611" max="4611" width="5.26953125" style="4" customWidth="1"/>
    <col min="4612" max="4646" width="8.26953125" style="4" customWidth="1"/>
    <col min="4647" max="4647" width="4.6328125" style="4" customWidth="1"/>
    <col min="4648" max="4648" width="4.453125" style="4" customWidth="1"/>
    <col min="4649" max="4649" width="5" style="4" customWidth="1"/>
    <col min="4650" max="4660" width="8.26953125" style="4" customWidth="1"/>
    <col min="4661" max="4864" width="9" style="4"/>
    <col min="4865" max="4865" width="3.7265625" style="4" customWidth="1"/>
    <col min="4866" max="4866" width="4.6328125" style="4" customWidth="1"/>
    <col min="4867" max="4867" width="5.26953125" style="4" customWidth="1"/>
    <col min="4868" max="4902" width="8.26953125" style="4" customWidth="1"/>
    <col min="4903" max="4903" width="4.6328125" style="4" customWidth="1"/>
    <col min="4904" max="4904" width="4.453125" style="4" customWidth="1"/>
    <col min="4905" max="4905" width="5" style="4" customWidth="1"/>
    <col min="4906" max="4916" width="8.26953125" style="4" customWidth="1"/>
    <col min="4917" max="5120" width="9" style="4"/>
    <col min="5121" max="5121" width="3.7265625" style="4" customWidth="1"/>
    <col min="5122" max="5122" width="4.6328125" style="4" customWidth="1"/>
    <col min="5123" max="5123" width="5.26953125" style="4" customWidth="1"/>
    <col min="5124" max="5158" width="8.26953125" style="4" customWidth="1"/>
    <col min="5159" max="5159" width="4.6328125" style="4" customWidth="1"/>
    <col min="5160" max="5160" width="4.453125" style="4" customWidth="1"/>
    <col min="5161" max="5161" width="5" style="4" customWidth="1"/>
    <col min="5162" max="5172" width="8.26953125" style="4" customWidth="1"/>
    <col min="5173" max="5376" width="9" style="4"/>
    <col min="5377" max="5377" width="3.7265625" style="4" customWidth="1"/>
    <col min="5378" max="5378" width="4.6328125" style="4" customWidth="1"/>
    <col min="5379" max="5379" width="5.26953125" style="4" customWidth="1"/>
    <col min="5380" max="5414" width="8.26953125" style="4" customWidth="1"/>
    <col min="5415" max="5415" width="4.6328125" style="4" customWidth="1"/>
    <col min="5416" max="5416" width="4.453125" style="4" customWidth="1"/>
    <col min="5417" max="5417" width="5" style="4" customWidth="1"/>
    <col min="5418" max="5428" width="8.26953125" style="4" customWidth="1"/>
    <col min="5429" max="5632" width="9" style="4"/>
    <col min="5633" max="5633" width="3.7265625" style="4" customWidth="1"/>
    <col min="5634" max="5634" width="4.6328125" style="4" customWidth="1"/>
    <col min="5635" max="5635" width="5.26953125" style="4" customWidth="1"/>
    <col min="5636" max="5670" width="8.26953125" style="4" customWidth="1"/>
    <col min="5671" max="5671" width="4.6328125" style="4" customWidth="1"/>
    <col min="5672" max="5672" width="4.453125" style="4" customWidth="1"/>
    <col min="5673" max="5673" width="5" style="4" customWidth="1"/>
    <col min="5674" max="5684" width="8.26953125" style="4" customWidth="1"/>
    <col min="5685" max="5888" width="9" style="4"/>
    <col min="5889" max="5889" width="3.7265625" style="4" customWidth="1"/>
    <col min="5890" max="5890" width="4.6328125" style="4" customWidth="1"/>
    <col min="5891" max="5891" width="5.26953125" style="4" customWidth="1"/>
    <col min="5892" max="5926" width="8.26953125" style="4" customWidth="1"/>
    <col min="5927" max="5927" width="4.6328125" style="4" customWidth="1"/>
    <col min="5928" max="5928" width="4.453125" style="4" customWidth="1"/>
    <col min="5929" max="5929" width="5" style="4" customWidth="1"/>
    <col min="5930" max="5940" width="8.26953125" style="4" customWidth="1"/>
    <col min="5941" max="6144" width="9" style="4"/>
    <col min="6145" max="6145" width="3.7265625" style="4" customWidth="1"/>
    <col min="6146" max="6146" width="4.6328125" style="4" customWidth="1"/>
    <col min="6147" max="6147" width="5.26953125" style="4" customWidth="1"/>
    <col min="6148" max="6182" width="8.26953125" style="4" customWidth="1"/>
    <col min="6183" max="6183" width="4.6328125" style="4" customWidth="1"/>
    <col min="6184" max="6184" width="4.453125" style="4" customWidth="1"/>
    <col min="6185" max="6185" width="5" style="4" customWidth="1"/>
    <col min="6186" max="6196" width="8.26953125" style="4" customWidth="1"/>
    <col min="6197" max="6400" width="9" style="4"/>
    <col min="6401" max="6401" width="3.7265625" style="4" customWidth="1"/>
    <col min="6402" max="6402" width="4.6328125" style="4" customWidth="1"/>
    <col min="6403" max="6403" width="5.26953125" style="4" customWidth="1"/>
    <col min="6404" max="6438" width="8.26953125" style="4" customWidth="1"/>
    <col min="6439" max="6439" width="4.6328125" style="4" customWidth="1"/>
    <col min="6440" max="6440" width="4.453125" style="4" customWidth="1"/>
    <col min="6441" max="6441" width="5" style="4" customWidth="1"/>
    <col min="6442" max="6452" width="8.26953125" style="4" customWidth="1"/>
    <col min="6453" max="6656" width="9" style="4"/>
    <col min="6657" max="6657" width="3.7265625" style="4" customWidth="1"/>
    <col min="6658" max="6658" width="4.6328125" style="4" customWidth="1"/>
    <col min="6659" max="6659" width="5.26953125" style="4" customWidth="1"/>
    <col min="6660" max="6694" width="8.26953125" style="4" customWidth="1"/>
    <col min="6695" max="6695" width="4.6328125" style="4" customWidth="1"/>
    <col min="6696" max="6696" width="4.453125" style="4" customWidth="1"/>
    <col min="6697" max="6697" width="5" style="4" customWidth="1"/>
    <col min="6698" max="6708" width="8.26953125" style="4" customWidth="1"/>
    <col min="6709" max="6912" width="9" style="4"/>
    <col min="6913" max="6913" width="3.7265625" style="4" customWidth="1"/>
    <col min="6914" max="6914" width="4.6328125" style="4" customWidth="1"/>
    <col min="6915" max="6915" width="5.26953125" style="4" customWidth="1"/>
    <col min="6916" max="6950" width="8.26953125" style="4" customWidth="1"/>
    <col min="6951" max="6951" width="4.6328125" style="4" customWidth="1"/>
    <col min="6952" max="6952" width="4.453125" style="4" customWidth="1"/>
    <col min="6953" max="6953" width="5" style="4" customWidth="1"/>
    <col min="6954" max="6964" width="8.26953125" style="4" customWidth="1"/>
    <col min="6965" max="7168" width="9" style="4"/>
    <col min="7169" max="7169" width="3.7265625" style="4" customWidth="1"/>
    <col min="7170" max="7170" width="4.6328125" style="4" customWidth="1"/>
    <col min="7171" max="7171" width="5.26953125" style="4" customWidth="1"/>
    <col min="7172" max="7206" width="8.26953125" style="4" customWidth="1"/>
    <col min="7207" max="7207" width="4.6328125" style="4" customWidth="1"/>
    <col min="7208" max="7208" width="4.453125" style="4" customWidth="1"/>
    <col min="7209" max="7209" width="5" style="4" customWidth="1"/>
    <col min="7210" max="7220" width="8.26953125" style="4" customWidth="1"/>
    <col min="7221" max="7424" width="9" style="4"/>
    <col min="7425" max="7425" width="3.7265625" style="4" customWidth="1"/>
    <col min="7426" max="7426" width="4.6328125" style="4" customWidth="1"/>
    <col min="7427" max="7427" width="5.26953125" style="4" customWidth="1"/>
    <col min="7428" max="7462" width="8.26953125" style="4" customWidth="1"/>
    <col min="7463" max="7463" width="4.6328125" style="4" customWidth="1"/>
    <col min="7464" max="7464" width="4.453125" style="4" customWidth="1"/>
    <col min="7465" max="7465" width="5" style="4" customWidth="1"/>
    <col min="7466" max="7476" width="8.26953125" style="4" customWidth="1"/>
    <col min="7477" max="7680" width="9" style="4"/>
    <col min="7681" max="7681" width="3.7265625" style="4" customWidth="1"/>
    <col min="7682" max="7682" width="4.6328125" style="4" customWidth="1"/>
    <col min="7683" max="7683" width="5.26953125" style="4" customWidth="1"/>
    <col min="7684" max="7718" width="8.26953125" style="4" customWidth="1"/>
    <col min="7719" max="7719" width="4.6328125" style="4" customWidth="1"/>
    <col min="7720" max="7720" width="4.453125" style="4" customWidth="1"/>
    <col min="7721" max="7721" width="5" style="4" customWidth="1"/>
    <col min="7722" max="7732" width="8.26953125" style="4" customWidth="1"/>
    <col min="7733" max="7936" width="9" style="4"/>
    <col min="7937" max="7937" width="3.7265625" style="4" customWidth="1"/>
    <col min="7938" max="7938" width="4.6328125" style="4" customWidth="1"/>
    <col min="7939" max="7939" width="5.26953125" style="4" customWidth="1"/>
    <col min="7940" max="7974" width="8.26953125" style="4" customWidth="1"/>
    <col min="7975" max="7975" width="4.6328125" style="4" customWidth="1"/>
    <col min="7976" max="7976" width="4.453125" style="4" customWidth="1"/>
    <col min="7977" max="7977" width="5" style="4" customWidth="1"/>
    <col min="7978" max="7988" width="8.26953125" style="4" customWidth="1"/>
    <col min="7989" max="8192" width="9" style="4"/>
    <col min="8193" max="8193" width="3.7265625" style="4" customWidth="1"/>
    <col min="8194" max="8194" width="4.6328125" style="4" customWidth="1"/>
    <col min="8195" max="8195" width="5.26953125" style="4" customWidth="1"/>
    <col min="8196" max="8230" width="8.26953125" style="4" customWidth="1"/>
    <col min="8231" max="8231" width="4.6328125" style="4" customWidth="1"/>
    <col min="8232" max="8232" width="4.453125" style="4" customWidth="1"/>
    <col min="8233" max="8233" width="5" style="4" customWidth="1"/>
    <col min="8234" max="8244" width="8.26953125" style="4" customWidth="1"/>
    <col min="8245" max="8448" width="9" style="4"/>
    <col min="8449" max="8449" width="3.7265625" style="4" customWidth="1"/>
    <col min="8450" max="8450" width="4.6328125" style="4" customWidth="1"/>
    <col min="8451" max="8451" width="5.26953125" style="4" customWidth="1"/>
    <col min="8452" max="8486" width="8.26953125" style="4" customWidth="1"/>
    <col min="8487" max="8487" width="4.6328125" style="4" customWidth="1"/>
    <col min="8488" max="8488" width="4.453125" style="4" customWidth="1"/>
    <col min="8489" max="8489" width="5" style="4" customWidth="1"/>
    <col min="8490" max="8500" width="8.26953125" style="4" customWidth="1"/>
    <col min="8501" max="8704" width="9" style="4"/>
    <col min="8705" max="8705" width="3.7265625" style="4" customWidth="1"/>
    <col min="8706" max="8706" width="4.6328125" style="4" customWidth="1"/>
    <col min="8707" max="8707" width="5.26953125" style="4" customWidth="1"/>
    <col min="8708" max="8742" width="8.26953125" style="4" customWidth="1"/>
    <col min="8743" max="8743" width="4.6328125" style="4" customWidth="1"/>
    <col min="8744" max="8744" width="4.453125" style="4" customWidth="1"/>
    <col min="8745" max="8745" width="5" style="4" customWidth="1"/>
    <col min="8746" max="8756" width="8.26953125" style="4" customWidth="1"/>
    <col min="8757" max="8960" width="9" style="4"/>
    <col min="8961" max="8961" width="3.7265625" style="4" customWidth="1"/>
    <col min="8962" max="8962" width="4.6328125" style="4" customWidth="1"/>
    <col min="8963" max="8963" width="5.26953125" style="4" customWidth="1"/>
    <col min="8964" max="8998" width="8.26953125" style="4" customWidth="1"/>
    <col min="8999" max="8999" width="4.6328125" style="4" customWidth="1"/>
    <col min="9000" max="9000" width="4.453125" style="4" customWidth="1"/>
    <col min="9001" max="9001" width="5" style="4" customWidth="1"/>
    <col min="9002" max="9012" width="8.26953125" style="4" customWidth="1"/>
    <col min="9013" max="9216" width="9" style="4"/>
    <col min="9217" max="9217" width="3.7265625" style="4" customWidth="1"/>
    <col min="9218" max="9218" width="4.6328125" style="4" customWidth="1"/>
    <col min="9219" max="9219" width="5.26953125" style="4" customWidth="1"/>
    <col min="9220" max="9254" width="8.26953125" style="4" customWidth="1"/>
    <col min="9255" max="9255" width="4.6328125" style="4" customWidth="1"/>
    <col min="9256" max="9256" width="4.453125" style="4" customWidth="1"/>
    <col min="9257" max="9257" width="5" style="4" customWidth="1"/>
    <col min="9258" max="9268" width="8.26953125" style="4" customWidth="1"/>
    <col min="9269" max="9472" width="9" style="4"/>
    <col min="9473" max="9473" width="3.7265625" style="4" customWidth="1"/>
    <col min="9474" max="9474" width="4.6328125" style="4" customWidth="1"/>
    <col min="9475" max="9475" width="5.26953125" style="4" customWidth="1"/>
    <col min="9476" max="9510" width="8.26953125" style="4" customWidth="1"/>
    <col min="9511" max="9511" width="4.6328125" style="4" customWidth="1"/>
    <col min="9512" max="9512" width="4.453125" style="4" customWidth="1"/>
    <col min="9513" max="9513" width="5" style="4" customWidth="1"/>
    <col min="9514" max="9524" width="8.26953125" style="4" customWidth="1"/>
    <col min="9525" max="9728" width="9" style="4"/>
    <col min="9729" max="9729" width="3.7265625" style="4" customWidth="1"/>
    <col min="9730" max="9730" width="4.6328125" style="4" customWidth="1"/>
    <col min="9731" max="9731" width="5.26953125" style="4" customWidth="1"/>
    <col min="9732" max="9766" width="8.26953125" style="4" customWidth="1"/>
    <col min="9767" max="9767" width="4.6328125" style="4" customWidth="1"/>
    <col min="9768" max="9768" width="4.453125" style="4" customWidth="1"/>
    <col min="9769" max="9769" width="5" style="4" customWidth="1"/>
    <col min="9770" max="9780" width="8.26953125" style="4" customWidth="1"/>
    <col min="9781" max="9984" width="9" style="4"/>
    <col min="9985" max="9985" width="3.7265625" style="4" customWidth="1"/>
    <col min="9986" max="9986" width="4.6328125" style="4" customWidth="1"/>
    <col min="9987" max="9987" width="5.26953125" style="4" customWidth="1"/>
    <col min="9988" max="10022" width="8.26953125" style="4" customWidth="1"/>
    <col min="10023" max="10023" width="4.6328125" style="4" customWidth="1"/>
    <col min="10024" max="10024" width="4.453125" style="4" customWidth="1"/>
    <col min="10025" max="10025" width="5" style="4" customWidth="1"/>
    <col min="10026" max="10036" width="8.26953125" style="4" customWidth="1"/>
    <col min="10037" max="10240" width="9" style="4"/>
    <col min="10241" max="10241" width="3.7265625" style="4" customWidth="1"/>
    <col min="10242" max="10242" width="4.6328125" style="4" customWidth="1"/>
    <col min="10243" max="10243" width="5.26953125" style="4" customWidth="1"/>
    <col min="10244" max="10278" width="8.26953125" style="4" customWidth="1"/>
    <col min="10279" max="10279" width="4.6328125" style="4" customWidth="1"/>
    <col min="10280" max="10280" width="4.453125" style="4" customWidth="1"/>
    <col min="10281" max="10281" width="5" style="4" customWidth="1"/>
    <col min="10282" max="10292" width="8.26953125" style="4" customWidth="1"/>
    <col min="10293" max="10496" width="9" style="4"/>
    <col min="10497" max="10497" width="3.7265625" style="4" customWidth="1"/>
    <col min="10498" max="10498" width="4.6328125" style="4" customWidth="1"/>
    <col min="10499" max="10499" width="5.26953125" style="4" customWidth="1"/>
    <col min="10500" max="10534" width="8.26953125" style="4" customWidth="1"/>
    <col min="10535" max="10535" width="4.6328125" style="4" customWidth="1"/>
    <col min="10536" max="10536" width="4.453125" style="4" customWidth="1"/>
    <col min="10537" max="10537" width="5" style="4" customWidth="1"/>
    <col min="10538" max="10548" width="8.26953125" style="4" customWidth="1"/>
    <col min="10549" max="10752" width="9" style="4"/>
    <col min="10753" max="10753" width="3.7265625" style="4" customWidth="1"/>
    <col min="10754" max="10754" width="4.6328125" style="4" customWidth="1"/>
    <col min="10755" max="10755" width="5.26953125" style="4" customWidth="1"/>
    <col min="10756" max="10790" width="8.26953125" style="4" customWidth="1"/>
    <col min="10791" max="10791" width="4.6328125" style="4" customWidth="1"/>
    <col min="10792" max="10792" width="4.453125" style="4" customWidth="1"/>
    <col min="10793" max="10793" width="5" style="4" customWidth="1"/>
    <col min="10794" max="10804" width="8.26953125" style="4" customWidth="1"/>
    <col min="10805" max="11008" width="9" style="4"/>
    <col min="11009" max="11009" width="3.7265625" style="4" customWidth="1"/>
    <col min="11010" max="11010" width="4.6328125" style="4" customWidth="1"/>
    <col min="11011" max="11011" width="5.26953125" style="4" customWidth="1"/>
    <col min="11012" max="11046" width="8.26953125" style="4" customWidth="1"/>
    <col min="11047" max="11047" width="4.6328125" style="4" customWidth="1"/>
    <col min="11048" max="11048" width="4.453125" style="4" customWidth="1"/>
    <col min="11049" max="11049" width="5" style="4" customWidth="1"/>
    <col min="11050" max="11060" width="8.26953125" style="4" customWidth="1"/>
    <col min="11061" max="11264" width="9" style="4"/>
    <col min="11265" max="11265" width="3.7265625" style="4" customWidth="1"/>
    <col min="11266" max="11266" width="4.6328125" style="4" customWidth="1"/>
    <col min="11267" max="11267" width="5.26953125" style="4" customWidth="1"/>
    <col min="11268" max="11302" width="8.26953125" style="4" customWidth="1"/>
    <col min="11303" max="11303" width="4.6328125" style="4" customWidth="1"/>
    <col min="11304" max="11304" width="4.453125" style="4" customWidth="1"/>
    <col min="11305" max="11305" width="5" style="4" customWidth="1"/>
    <col min="11306" max="11316" width="8.26953125" style="4" customWidth="1"/>
    <col min="11317" max="11520" width="9" style="4"/>
    <col min="11521" max="11521" width="3.7265625" style="4" customWidth="1"/>
    <col min="11522" max="11522" width="4.6328125" style="4" customWidth="1"/>
    <col min="11523" max="11523" width="5.26953125" style="4" customWidth="1"/>
    <col min="11524" max="11558" width="8.26953125" style="4" customWidth="1"/>
    <col min="11559" max="11559" width="4.6328125" style="4" customWidth="1"/>
    <col min="11560" max="11560" width="4.453125" style="4" customWidth="1"/>
    <col min="11561" max="11561" width="5" style="4" customWidth="1"/>
    <col min="11562" max="11572" width="8.26953125" style="4" customWidth="1"/>
    <col min="11573" max="11776" width="9" style="4"/>
    <col min="11777" max="11777" width="3.7265625" style="4" customWidth="1"/>
    <col min="11778" max="11778" width="4.6328125" style="4" customWidth="1"/>
    <col min="11779" max="11779" width="5.26953125" style="4" customWidth="1"/>
    <col min="11780" max="11814" width="8.26953125" style="4" customWidth="1"/>
    <col min="11815" max="11815" width="4.6328125" style="4" customWidth="1"/>
    <col min="11816" max="11816" width="4.453125" style="4" customWidth="1"/>
    <col min="11817" max="11817" width="5" style="4" customWidth="1"/>
    <col min="11818" max="11828" width="8.26953125" style="4" customWidth="1"/>
    <col min="11829" max="12032" width="9" style="4"/>
    <col min="12033" max="12033" width="3.7265625" style="4" customWidth="1"/>
    <col min="12034" max="12034" width="4.6328125" style="4" customWidth="1"/>
    <col min="12035" max="12035" width="5.26953125" style="4" customWidth="1"/>
    <col min="12036" max="12070" width="8.26953125" style="4" customWidth="1"/>
    <col min="12071" max="12071" width="4.6328125" style="4" customWidth="1"/>
    <col min="12072" max="12072" width="4.453125" style="4" customWidth="1"/>
    <col min="12073" max="12073" width="5" style="4" customWidth="1"/>
    <col min="12074" max="12084" width="8.26953125" style="4" customWidth="1"/>
    <col min="12085" max="12288" width="9" style="4"/>
    <col min="12289" max="12289" width="3.7265625" style="4" customWidth="1"/>
    <col min="12290" max="12290" width="4.6328125" style="4" customWidth="1"/>
    <col min="12291" max="12291" width="5.26953125" style="4" customWidth="1"/>
    <col min="12292" max="12326" width="8.26953125" style="4" customWidth="1"/>
    <col min="12327" max="12327" width="4.6328125" style="4" customWidth="1"/>
    <col min="12328" max="12328" width="4.453125" style="4" customWidth="1"/>
    <col min="12329" max="12329" width="5" style="4" customWidth="1"/>
    <col min="12330" max="12340" width="8.26953125" style="4" customWidth="1"/>
    <col min="12341" max="12544" width="9" style="4"/>
    <col min="12545" max="12545" width="3.7265625" style="4" customWidth="1"/>
    <col min="12546" max="12546" width="4.6328125" style="4" customWidth="1"/>
    <col min="12547" max="12547" width="5.26953125" style="4" customWidth="1"/>
    <col min="12548" max="12582" width="8.26953125" style="4" customWidth="1"/>
    <col min="12583" max="12583" width="4.6328125" style="4" customWidth="1"/>
    <col min="12584" max="12584" width="4.453125" style="4" customWidth="1"/>
    <col min="12585" max="12585" width="5" style="4" customWidth="1"/>
    <col min="12586" max="12596" width="8.26953125" style="4" customWidth="1"/>
    <col min="12597" max="12800" width="9" style="4"/>
    <col min="12801" max="12801" width="3.7265625" style="4" customWidth="1"/>
    <col min="12802" max="12802" width="4.6328125" style="4" customWidth="1"/>
    <col min="12803" max="12803" width="5.26953125" style="4" customWidth="1"/>
    <col min="12804" max="12838" width="8.26953125" style="4" customWidth="1"/>
    <col min="12839" max="12839" width="4.6328125" style="4" customWidth="1"/>
    <col min="12840" max="12840" width="4.453125" style="4" customWidth="1"/>
    <col min="12841" max="12841" width="5" style="4" customWidth="1"/>
    <col min="12842" max="12852" width="8.26953125" style="4" customWidth="1"/>
    <col min="12853" max="13056" width="9" style="4"/>
    <col min="13057" max="13057" width="3.7265625" style="4" customWidth="1"/>
    <col min="13058" max="13058" width="4.6328125" style="4" customWidth="1"/>
    <col min="13059" max="13059" width="5.26953125" style="4" customWidth="1"/>
    <col min="13060" max="13094" width="8.26953125" style="4" customWidth="1"/>
    <col min="13095" max="13095" width="4.6328125" style="4" customWidth="1"/>
    <col min="13096" max="13096" width="4.453125" style="4" customWidth="1"/>
    <col min="13097" max="13097" width="5" style="4" customWidth="1"/>
    <col min="13098" max="13108" width="8.26953125" style="4" customWidth="1"/>
    <col min="13109" max="13312" width="9" style="4"/>
    <col min="13313" max="13313" width="3.7265625" style="4" customWidth="1"/>
    <col min="13314" max="13314" width="4.6328125" style="4" customWidth="1"/>
    <col min="13315" max="13315" width="5.26953125" style="4" customWidth="1"/>
    <col min="13316" max="13350" width="8.26953125" style="4" customWidth="1"/>
    <col min="13351" max="13351" width="4.6328125" style="4" customWidth="1"/>
    <col min="13352" max="13352" width="4.453125" style="4" customWidth="1"/>
    <col min="13353" max="13353" width="5" style="4" customWidth="1"/>
    <col min="13354" max="13364" width="8.26953125" style="4" customWidth="1"/>
    <col min="13365" max="13568" width="9" style="4"/>
    <col min="13569" max="13569" width="3.7265625" style="4" customWidth="1"/>
    <col min="13570" max="13570" width="4.6328125" style="4" customWidth="1"/>
    <col min="13571" max="13571" width="5.26953125" style="4" customWidth="1"/>
    <col min="13572" max="13606" width="8.26953125" style="4" customWidth="1"/>
    <col min="13607" max="13607" width="4.6328125" style="4" customWidth="1"/>
    <col min="13608" max="13608" width="4.453125" style="4" customWidth="1"/>
    <col min="13609" max="13609" width="5" style="4" customWidth="1"/>
    <col min="13610" max="13620" width="8.26953125" style="4" customWidth="1"/>
    <col min="13621" max="13824" width="9" style="4"/>
    <col min="13825" max="13825" width="3.7265625" style="4" customWidth="1"/>
    <col min="13826" max="13826" width="4.6328125" style="4" customWidth="1"/>
    <col min="13827" max="13827" width="5.26953125" style="4" customWidth="1"/>
    <col min="13828" max="13862" width="8.26953125" style="4" customWidth="1"/>
    <col min="13863" max="13863" width="4.6328125" style="4" customWidth="1"/>
    <col min="13864" max="13864" width="4.453125" style="4" customWidth="1"/>
    <col min="13865" max="13865" width="5" style="4" customWidth="1"/>
    <col min="13866" max="13876" width="8.26953125" style="4" customWidth="1"/>
    <col min="13877" max="14080" width="9" style="4"/>
    <col min="14081" max="14081" width="3.7265625" style="4" customWidth="1"/>
    <col min="14082" max="14082" width="4.6328125" style="4" customWidth="1"/>
    <col min="14083" max="14083" width="5.26953125" style="4" customWidth="1"/>
    <col min="14084" max="14118" width="8.26953125" style="4" customWidth="1"/>
    <col min="14119" max="14119" width="4.6328125" style="4" customWidth="1"/>
    <col min="14120" max="14120" width="4.453125" style="4" customWidth="1"/>
    <col min="14121" max="14121" width="5" style="4" customWidth="1"/>
    <col min="14122" max="14132" width="8.26953125" style="4" customWidth="1"/>
    <col min="14133" max="14336" width="9" style="4"/>
    <col min="14337" max="14337" width="3.7265625" style="4" customWidth="1"/>
    <col min="14338" max="14338" width="4.6328125" style="4" customWidth="1"/>
    <col min="14339" max="14339" width="5.26953125" style="4" customWidth="1"/>
    <col min="14340" max="14374" width="8.26953125" style="4" customWidth="1"/>
    <col min="14375" max="14375" width="4.6328125" style="4" customWidth="1"/>
    <col min="14376" max="14376" width="4.453125" style="4" customWidth="1"/>
    <col min="14377" max="14377" width="5" style="4" customWidth="1"/>
    <col min="14378" max="14388" width="8.26953125" style="4" customWidth="1"/>
    <col min="14389" max="14592" width="9" style="4"/>
    <col min="14593" max="14593" width="3.7265625" style="4" customWidth="1"/>
    <col min="14594" max="14594" width="4.6328125" style="4" customWidth="1"/>
    <col min="14595" max="14595" width="5.26953125" style="4" customWidth="1"/>
    <col min="14596" max="14630" width="8.26953125" style="4" customWidth="1"/>
    <col min="14631" max="14631" width="4.6328125" style="4" customWidth="1"/>
    <col min="14632" max="14632" width="4.453125" style="4" customWidth="1"/>
    <col min="14633" max="14633" width="5" style="4" customWidth="1"/>
    <col min="14634" max="14644" width="8.26953125" style="4" customWidth="1"/>
    <col min="14645" max="14848" width="9" style="4"/>
    <col min="14849" max="14849" width="3.7265625" style="4" customWidth="1"/>
    <col min="14850" max="14850" width="4.6328125" style="4" customWidth="1"/>
    <col min="14851" max="14851" width="5.26953125" style="4" customWidth="1"/>
    <col min="14852" max="14886" width="8.26953125" style="4" customWidth="1"/>
    <col min="14887" max="14887" width="4.6328125" style="4" customWidth="1"/>
    <col min="14888" max="14888" width="4.453125" style="4" customWidth="1"/>
    <col min="14889" max="14889" width="5" style="4" customWidth="1"/>
    <col min="14890" max="14900" width="8.26953125" style="4" customWidth="1"/>
    <col min="14901" max="15104" width="9" style="4"/>
    <col min="15105" max="15105" width="3.7265625" style="4" customWidth="1"/>
    <col min="15106" max="15106" width="4.6328125" style="4" customWidth="1"/>
    <col min="15107" max="15107" width="5.26953125" style="4" customWidth="1"/>
    <col min="15108" max="15142" width="8.26953125" style="4" customWidth="1"/>
    <col min="15143" max="15143" width="4.6328125" style="4" customWidth="1"/>
    <col min="15144" max="15144" width="4.453125" style="4" customWidth="1"/>
    <col min="15145" max="15145" width="5" style="4" customWidth="1"/>
    <col min="15146" max="15156" width="8.26953125" style="4" customWidth="1"/>
    <col min="15157" max="15360" width="9" style="4"/>
    <col min="15361" max="15361" width="3.7265625" style="4" customWidth="1"/>
    <col min="15362" max="15362" width="4.6328125" style="4" customWidth="1"/>
    <col min="15363" max="15363" width="5.26953125" style="4" customWidth="1"/>
    <col min="15364" max="15398" width="8.26953125" style="4" customWidth="1"/>
    <col min="15399" max="15399" width="4.6328125" style="4" customWidth="1"/>
    <col min="15400" max="15400" width="4.453125" style="4" customWidth="1"/>
    <col min="15401" max="15401" width="5" style="4" customWidth="1"/>
    <col min="15402" max="15412" width="8.26953125" style="4" customWidth="1"/>
    <col min="15413" max="15616" width="9" style="4"/>
    <col min="15617" max="15617" width="3.7265625" style="4" customWidth="1"/>
    <col min="15618" max="15618" width="4.6328125" style="4" customWidth="1"/>
    <col min="15619" max="15619" width="5.26953125" style="4" customWidth="1"/>
    <col min="15620" max="15654" width="8.26953125" style="4" customWidth="1"/>
    <col min="15655" max="15655" width="4.6328125" style="4" customWidth="1"/>
    <col min="15656" max="15656" width="4.453125" style="4" customWidth="1"/>
    <col min="15657" max="15657" width="5" style="4" customWidth="1"/>
    <col min="15658" max="15668" width="8.26953125" style="4" customWidth="1"/>
    <col min="15669" max="15872" width="9" style="4"/>
    <col min="15873" max="15873" width="3.7265625" style="4" customWidth="1"/>
    <col min="15874" max="15874" width="4.6328125" style="4" customWidth="1"/>
    <col min="15875" max="15875" width="5.26953125" style="4" customWidth="1"/>
    <col min="15876" max="15910" width="8.26953125" style="4" customWidth="1"/>
    <col min="15911" max="15911" width="4.6328125" style="4" customWidth="1"/>
    <col min="15912" max="15912" width="4.453125" style="4" customWidth="1"/>
    <col min="15913" max="15913" width="5" style="4" customWidth="1"/>
    <col min="15914" max="15924" width="8.26953125" style="4" customWidth="1"/>
    <col min="15925" max="16128" width="9" style="4"/>
    <col min="16129" max="16129" width="3.7265625" style="4" customWidth="1"/>
    <col min="16130" max="16130" width="4.6328125" style="4" customWidth="1"/>
    <col min="16131" max="16131" width="5.26953125" style="4" customWidth="1"/>
    <col min="16132" max="16166" width="8.26953125" style="4" customWidth="1"/>
    <col min="16167" max="16167" width="4.6328125" style="4" customWidth="1"/>
    <col min="16168" max="16168" width="4.453125" style="4" customWidth="1"/>
    <col min="16169" max="16169" width="5" style="4" customWidth="1"/>
    <col min="16170" max="16180" width="8.26953125" style="4" customWidth="1"/>
    <col min="16181" max="16384" width="9" style="4"/>
  </cols>
  <sheetData>
    <row r="1" spans="1:57">
      <c r="A1" s="1"/>
      <c r="B1" s="2" t="s">
        <v>338</v>
      </c>
      <c r="C1" s="1"/>
      <c r="AN1" s="65" t="s">
        <v>339</v>
      </c>
    </row>
    <row r="2" spans="1:57" ht="39" customHeight="1">
      <c r="A2" s="5" t="s">
        <v>123</v>
      </c>
      <c r="B2" s="6"/>
      <c r="C2" s="5"/>
      <c r="D2" s="7" t="s">
        <v>13</v>
      </c>
      <c r="E2" s="7" t="s">
        <v>14</v>
      </c>
      <c r="F2" s="7" t="s">
        <v>305</v>
      </c>
      <c r="G2" s="7" t="s">
        <v>15</v>
      </c>
      <c r="H2" s="7" t="s">
        <v>16</v>
      </c>
      <c r="I2" s="7" t="s">
        <v>17</v>
      </c>
      <c r="J2" s="7" t="s">
        <v>20</v>
      </c>
      <c r="K2" s="7" t="s">
        <v>306</v>
      </c>
      <c r="L2" s="7" t="s">
        <v>307</v>
      </c>
      <c r="M2" s="7" t="s">
        <v>21</v>
      </c>
      <c r="N2" s="7" t="s">
        <v>22</v>
      </c>
      <c r="O2" s="7" t="s">
        <v>308</v>
      </c>
      <c r="P2" s="7" t="s">
        <v>23</v>
      </c>
      <c r="Q2" s="7" t="s">
        <v>24</v>
      </c>
      <c r="R2" s="7" t="s">
        <v>25</v>
      </c>
      <c r="S2" s="7" t="s">
        <v>309</v>
      </c>
      <c r="T2" s="7" t="s">
        <v>310</v>
      </c>
      <c r="U2" s="7" t="s">
        <v>26</v>
      </c>
      <c r="V2" s="7" t="s">
        <v>27</v>
      </c>
      <c r="W2" s="7" t="s">
        <v>311</v>
      </c>
      <c r="X2" s="7" t="s">
        <v>312</v>
      </c>
      <c r="Y2" s="7" t="s">
        <v>28</v>
      </c>
      <c r="Z2" s="7" t="s">
        <v>29</v>
      </c>
      <c r="AA2" s="7" t="s">
        <v>30</v>
      </c>
      <c r="AB2" s="7" t="s">
        <v>32</v>
      </c>
      <c r="AC2" s="7" t="s">
        <v>33</v>
      </c>
      <c r="AD2" s="7" t="s">
        <v>314</v>
      </c>
      <c r="AE2" s="7" t="s">
        <v>37</v>
      </c>
      <c r="AF2" s="7" t="s">
        <v>36</v>
      </c>
      <c r="AG2" s="7" t="s">
        <v>38</v>
      </c>
      <c r="AH2" s="7" t="s">
        <v>34</v>
      </c>
      <c r="AI2" s="7" t="s">
        <v>35</v>
      </c>
      <c r="AJ2" s="7" t="s">
        <v>39</v>
      </c>
      <c r="AK2" s="7" t="s">
        <v>40</v>
      </c>
      <c r="AL2" s="7" t="s">
        <v>315</v>
      </c>
      <c r="AM2" s="5" t="s">
        <v>123</v>
      </c>
      <c r="AN2" s="6"/>
      <c r="AO2" s="5"/>
      <c r="AP2" s="7" t="s">
        <v>43</v>
      </c>
      <c r="AQ2" s="7" t="s">
        <v>44</v>
      </c>
      <c r="AR2" s="7" t="s">
        <v>45</v>
      </c>
      <c r="AS2" s="7" t="s">
        <v>46</v>
      </c>
      <c r="AT2" s="7" t="s">
        <v>47</v>
      </c>
      <c r="AU2" s="7" t="s">
        <v>48</v>
      </c>
      <c r="AV2" s="7" t="s">
        <v>49</v>
      </c>
      <c r="AW2" s="7" t="s">
        <v>50</v>
      </c>
      <c r="AX2" s="7" t="s">
        <v>51</v>
      </c>
      <c r="AY2" s="7" t="s">
        <v>52</v>
      </c>
      <c r="AZ2" s="7" t="s">
        <v>53</v>
      </c>
    </row>
    <row r="3" spans="1:57">
      <c r="A3" s="8"/>
      <c r="B3" s="9" t="s">
        <v>340</v>
      </c>
      <c r="C3" s="9"/>
      <c r="D3" s="10">
        <f>ROUND(SUM(D17:D28)/12,1)</f>
        <v>98.4</v>
      </c>
      <c r="E3" s="10">
        <f t="shared" ref="E3:AD3" si="0">ROUND(SUM(E17:E28)/12,1)</f>
        <v>98.4</v>
      </c>
      <c r="F3" s="10">
        <f t="shared" si="0"/>
        <v>101.4</v>
      </c>
      <c r="G3" s="10">
        <f t="shared" si="0"/>
        <v>100.1</v>
      </c>
      <c r="H3" s="10">
        <f t="shared" si="0"/>
        <v>108.1</v>
      </c>
      <c r="I3" s="10">
        <f t="shared" si="0"/>
        <v>103.4</v>
      </c>
      <c r="J3" s="10">
        <f t="shared" si="0"/>
        <v>92.4</v>
      </c>
      <c r="K3" s="10">
        <f t="shared" si="0"/>
        <v>114.7</v>
      </c>
      <c r="L3" s="10">
        <f t="shared" si="0"/>
        <v>116.5</v>
      </c>
      <c r="M3" s="10">
        <f t="shared" si="0"/>
        <v>87.6</v>
      </c>
      <c r="N3" s="10">
        <f t="shared" si="0"/>
        <v>92.7</v>
      </c>
      <c r="O3" s="10">
        <f t="shared" si="0"/>
        <v>88.5</v>
      </c>
      <c r="P3" s="10">
        <f t="shared" si="0"/>
        <v>93.6</v>
      </c>
      <c r="Q3" s="10">
        <f t="shared" si="0"/>
        <v>75.2</v>
      </c>
      <c r="R3" s="10">
        <f t="shared" si="0"/>
        <v>96.2</v>
      </c>
      <c r="S3" s="10">
        <f t="shared" si="0"/>
        <v>94.9</v>
      </c>
      <c r="T3" s="10">
        <f t="shared" si="0"/>
        <v>97.9</v>
      </c>
      <c r="U3" s="10">
        <f t="shared" si="0"/>
        <v>95.7</v>
      </c>
      <c r="V3" s="10">
        <f t="shared" si="0"/>
        <v>92.6</v>
      </c>
      <c r="W3" s="10">
        <f t="shared" si="0"/>
        <v>89.4</v>
      </c>
      <c r="X3" s="10">
        <f t="shared" si="0"/>
        <v>94.7</v>
      </c>
      <c r="Y3" s="10">
        <f t="shared" si="0"/>
        <v>101</v>
      </c>
      <c r="Z3" s="10">
        <f t="shared" si="0"/>
        <v>103.3</v>
      </c>
      <c r="AA3" s="10">
        <f t="shared" si="0"/>
        <v>106.6</v>
      </c>
      <c r="AB3" s="10">
        <f t="shared" si="0"/>
        <v>101.7</v>
      </c>
      <c r="AC3" s="10">
        <f t="shared" si="0"/>
        <v>108.1</v>
      </c>
      <c r="AD3" s="10">
        <f t="shared" si="0"/>
        <v>103.1</v>
      </c>
      <c r="AE3" s="10">
        <f>ROUND(SUM(AE17:AE28)/12,1)</f>
        <v>209.9</v>
      </c>
      <c r="AF3" s="10">
        <f>ROUND(SUM(AF17:AF28)/12,1)</f>
        <v>90.2</v>
      </c>
      <c r="AG3" s="10">
        <f t="shared" ref="AG3:AL3" si="1">ROUND(SUM(AG17:AG28)/12,1)</f>
        <v>138.69999999999999</v>
      </c>
      <c r="AH3" s="10">
        <f t="shared" si="1"/>
        <v>107.3</v>
      </c>
      <c r="AI3" s="10">
        <f t="shared" si="1"/>
        <v>80.400000000000006</v>
      </c>
      <c r="AJ3" s="10">
        <f t="shared" si="1"/>
        <v>105</v>
      </c>
      <c r="AK3" s="10">
        <f t="shared" si="1"/>
        <v>84.6</v>
      </c>
      <c r="AL3" s="10">
        <f t="shared" si="1"/>
        <v>103.9</v>
      </c>
      <c r="AM3" s="8"/>
      <c r="AN3" s="9" t="s">
        <v>340</v>
      </c>
      <c r="AO3" s="9"/>
      <c r="AP3" s="10">
        <f t="shared" ref="AP3:AZ3" si="2">ROUND(SUM(AP17:AP28)/12,1)</f>
        <v>98.4</v>
      </c>
      <c r="AQ3" s="10">
        <f t="shared" si="2"/>
        <v>97</v>
      </c>
      <c r="AR3" s="10">
        <f t="shared" si="2"/>
        <v>97.8</v>
      </c>
      <c r="AS3" s="10">
        <f t="shared" si="2"/>
        <v>96.8</v>
      </c>
      <c r="AT3" s="10">
        <f t="shared" si="2"/>
        <v>99.9</v>
      </c>
      <c r="AU3" s="10">
        <f t="shared" si="2"/>
        <v>95.9</v>
      </c>
      <c r="AV3" s="10">
        <f t="shared" si="2"/>
        <v>83.4</v>
      </c>
      <c r="AW3" s="10">
        <f t="shared" si="2"/>
        <v>102</v>
      </c>
      <c r="AX3" s="10">
        <f t="shared" si="2"/>
        <v>99.6</v>
      </c>
      <c r="AY3" s="10">
        <f t="shared" si="2"/>
        <v>99.2</v>
      </c>
      <c r="AZ3" s="10">
        <f t="shared" si="2"/>
        <v>113.1</v>
      </c>
    </row>
    <row r="4" spans="1:57">
      <c r="A4" s="8"/>
      <c r="B4" s="9" t="s">
        <v>341</v>
      </c>
      <c r="C4" s="9"/>
      <c r="D4" s="10">
        <f>ROUND(SUM(D29:D40)/12,1)</f>
        <v>100.3</v>
      </c>
      <c r="E4" s="10">
        <f t="shared" ref="E4:AD4" si="3">ROUND(SUM(E29:E40)/12,1)</f>
        <v>100.3</v>
      </c>
      <c r="F4" s="10">
        <f t="shared" si="3"/>
        <v>103.9</v>
      </c>
      <c r="G4" s="10">
        <f t="shared" si="3"/>
        <v>103.8</v>
      </c>
      <c r="H4" s="10">
        <f t="shared" si="3"/>
        <v>104</v>
      </c>
      <c r="I4" s="10">
        <f t="shared" si="3"/>
        <v>103.1</v>
      </c>
      <c r="J4" s="10">
        <f t="shared" si="3"/>
        <v>100</v>
      </c>
      <c r="K4" s="10">
        <f t="shared" si="3"/>
        <v>104</v>
      </c>
      <c r="L4" s="10">
        <f t="shared" si="3"/>
        <v>104.5</v>
      </c>
      <c r="M4" s="10">
        <f t="shared" si="3"/>
        <v>97</v>
      </c>
      <c r="N4" s="10">
        <f t="shared" si="3"/>
        <v>100.1</v>
      </c>
      <c r="O4" s="10">
        <f t="shared" si="3"/>
        <v>98.6</v>
      </c>
      <c r="P4" s="10">
        <f t="shared" si="3"/>
        <v>98.7</v>
      </c>
      <c r="Q4" s="10">
        <f t="shared" si="3"/>
        <v>98.4</v>
      </c>
      <c r="R4" s="10">
        <f t="shared" si="3"/>
        <v>97.1</v>
      </c>
      <c r="S4" s="10">
        <f t="shared" si="3"/>
        <v>102.1</v>
      </c>
      <c r="T4" s="10">
        <f t="shared" si="3"/>
        <v>90.2</v>
      </c>
      <c r="U4" s="10">
        <f t="shared" si="3"/>
        <v>98.4</v>
      </c>
      <c r="V4" s="10">
        <f t="shared" si="3"/>
        <v>96.9</v>
      </c>
      <c r="W4" s="10">
        <f t="shared" si="3"/>
        <v>100</v>
      </c>
      <c r="X4" s="10">
        <f t="shared" si="3"/>
        <v>95</v>
      </c>
      <c r="Y4" s="10">
        <f t="shared" si="3"/>
        <v>99.7</v>
      </c>
      <c r="Z4" s="10">
        <f t="shared" si="3"/>
        <v>103.9</v>
      </c>
      <c r="AA4" s="10">
        <f t="shared" si="3"/>
        <v>100.8</v>
      </c>
      <c r="AB4" s="10">
        <f t="shared" si="3"/>
        <v>98.7</v>
      </c>
      <c r="AC4" s="10">
        <f t="shared" si="3"/>
        <v>103.8</v>
      </c>
      <c r="AD4" s="10">
        <f t="shared" si="3"/>
        <v>106.3</v>
      </c>
      <c r="AE4" s="10">
        <f>ROUND(SUM(AE29:AE40)/12,1)</f>
        <v>116.1</v>
      </c>
      <c r="AF4" s="10">
        <f>ROUND(SUM(AF29:AF40)/12,1)</f>
        <v>98.7</v>
      </c>
      <c r="AG4" s="10">
        <f t="shared" ref="AG4:AL4" si="4">ROUND(SUM(AG29:AG40)/12,1)</f>
        <v>125.2</v>
      </c>
      <c r="AH4" s="10">
        <f t="shared" si="4"/>
        <v>106.6</v>
      </c>
      <c r="AI4" s="10">
        <f t="shared" si="4"/>
        <v>79.7</v>
      </c>
      <c r="AJ4" s="10">
        <f t="shared" si="4"/>
        <v>105.8</v>
      </c>
      <c r="AK4" s="10">
        <f t="shared" si="4"/>
        <v>95.4</v>
      </c>
      <c r="AL4" s="10">
        <f t="shared" si="4"/>
        <v>102.1</v>
      </c>
      <c r="AM4" s="8"/>
      <c r="AN4" s="9" t="s">
        <v>341</v>
      </c>
      <c r="AO4" s="9"/>
      <c r="AP4" s="10">
        <f t="shared" ref="AP4:AZ4" si="5">ROUND(SUM(AP29:AP40)/12,1)</f>
        <v>100.3</v>
      </c>
      <c r="AQ4" s="10">
        <f t="shared" si="5"/>
        <v>98.6</v>
      </c>
      <c r="AR4" s="10">
        <f t="shared" si="5"/>
        <v>98.6</v>
      </c>
      <c r="AS4" s="10">
        <f t="shared" si="5"/>
        <v>98.9</v>
      </c>
      <c r="AT4" s="10">
        <f t="shared" si="5"/>
        <v>98</v>
      </c>
      <c r="AU4" s="10">
        <f t="shared" si="5"/>
        <v>98.6</v>
      </c>
      <c r="AV4" s="10">
        <f t="shared" si="5"/>
        <v>98.2</v>
      </c>
      <c r="AW4" s="10">
        <f t="shared" si="5"/>
        <v>98.8</v>
      </c>
      <c r="AX4" s="10">
        <f t="shared" si="5"/>
        <v>101.9</v>
      </c>
      <c r="AY4" s="10">
        <f t="shared" si="5"/>
        <v>101.6</v>
      </c>
      <c r="AZ4" s="10">
        <f t="shared" si="5"/>
        <v>110.1</v>
      </c>
    </row>
    <row r="5" spans="1:57">
      <c r="A5" s="8"/>
      <c r="B5" s="9" t="s">
        <v>342</v>
      </c>
      <c r="C5" s="9"/>
      <c r="D5" s="10">
        <f>ROUND(SUM(D41:D52)/12,1)</f>
        <v>100</v>
      </c>
      <c r="E5" s="10">
        <f t="shared" ref="E5:AD5" si="6">ROUND(SUM(E41:E52)/12,1)</f>
        <v>100</v>
      </c>
      <c r="F5" s="10">
        <f t="shared" si="6"/>
        <v>100</v>
      </c>
      <c r="G5" s="10">
        <f t="shared" si="6"/>
        <v>100</v>
      </c>
      <c r="H5" s="10">
        <f t="shared" si="6"/>
        <v>100</v>
      </c>
      <c r="I5" s="10">
        <f t="shared" si="6"/>
        <v>100</v>
      </c>
      <c r="J5" s="10">
        <f t="shared" si="6"/>
        <v>100</v>
      </c>
      <c r="K5" s="10">
        <f t="shared" si="6"/>
        <v>100</v>
      </c>
      <c r="L5" s="10">
        <f t="shared" si="6"/>
        <v>100</v>
      </c>
      <c r="M5" s="10">
        <f t="shared" si="6"/>
        <v>100</v>
      </c>
      <c r="N5" s="10">
        <f t="shared" si="6"/>
        <v>100</v>
      </c>
      <c r="O5" s="10">
        <f t="shared" si="6"/>
        <v>100</v>
      </c>
      <c r="P5" s="10">
        <f t="shared" si="6"/>
        <v>100</v>
      </c>
      <c r="Q5" s="10">
        <f t="shared" si="6"/>
        <v>100</v>
      </c>
      <c r="R5" s="10">
        <f t="shared" si="6"/>
        <v>100</v>
      </c>
      <c r="S5" s="10">
        <f t="shared" si="6"/>
        <v>100</v>
      </c>
      <c r="T5" s="10">
        <f t="shared" si="6"/>
        <v>100</v>
      </c>
      <c r="U5" s="10">
        <f t="shared" si="6"/>
        <v>100</v>
      </c>
      <c r="V5" s="10">
        <f t="shared" si="6"/>
        <v>100</v>
      </c>
      <c r="W5" s="10">
        <f t="shared" si="6"/>
        <v>100</v>
      </c>
      <c r="X5" s="10">
        <f t="shared" si="6"/>
        <v>100</v>
      </c>
      <c r="Y5" s="10">
        <f t="shared" si="6"/>
        <v>100</v>
      </c>
      <c r="Z5" s="10">
        <f t="shared" si="6"/>
        <v>100</v>
      </c>
      <c r="AA5" s="10">
        <f t="shared" si="6"/>
        <v>100</v>
      </c>
      <c r="AB5" s="10">
        <f t="shared" si="6"/>
        <v>100</v>
      </c>
      <c r="AC5" s="10">
        <f t="shared" si="6"/>
        <v>100</v>
      </c>
      <c r="AD5" s="10">
        <f t="shared" si="6"/>
        <v>100</v>
      </c>
      <c r="AE5" s="10">
        <f>ROUND(SUM(AE41:AE52)/12,1)</f>
        <v>100</v>
      </c>
      <c r="AF5" s="10">
        <f>ROUND(SUM(AF41:AF52)/12,1)</f>
        <v>100</v>
      </c>
      <c r="AG5" s="10">
        <f t="shared" ref="AG5:AL5" si="7">ROUND(SUM(AG41:AG52)/12,1)</f>
        <v>100</v>
      </c>
      <c r="AH5" s="10">
        <f t="shared" si="7"/>
        <v>100</v>
      </c>
      <c r="AI5" s="10">
        <f t="shared" si="7"/>
        <v>100</v>
      </c>
      <c r="AJ5" s="10">
        <f t="shared" si="7"/>
        <v>100</v>
      </c>
      <c r="AK5" s="10">
        <f t="shared" si="7"/>
        <v>100</v>
      </c>
      <c r="AL5" s="10">
        <f t="shared" si="7"/>
        <v>100</v>
      </c>
      <c r="AM5" s="8"/>
      <c r="AN5" s="9" t="s">
        <v>342</v>
      </c>
      <c r="AO5" s="9"/>
      <c r="AP5" s="10">
        <f t="shared" ref="AP5:AZ5" si="8">ROUND(SUM(AP41:AP52)/12,1)</f>
        <v>100</v>
      </c>
      <c r="AQ5" s="10">
        <f t="shared" si="8"/>
        <v>100</v>
      </c>
      <c r="AR5" s="10">
        <f t="shared" si="8"/>
        <v>100</v>
      </c>
      <c r="AS5" s="10">
        <f t="shared" si="8"/>
        <v>100</v>
      </c>
      <c r="AT5" s="10">
        <f t="shared" si="8"/>
        <v>100</v>
      </c>
      <c r="AU5" s="10">
        <f t="shared" si="8"/>
        <v>100</v>
      </c>
      <c r="AV5" s="10">
        <f t="shared" si="8"/>
        <v>100</v>
      </c>
      <c r="AW5" s="10">
        <f t="shared" si="8"/>
        <v>100</v>
      </c>
      <c r="AX5" s="10">
        <f t="shared" si="8"/>
        <v>100</v>
      </c>
      <c r="AY5" s="10">
        <f t="shared" si="8"/>
        <v>100</v>
      </c>
      <c r="AZ5" s="10">
        <f t="shared" si="8"/>
        <v>100</v>
      </c>
    </row>
    <row r="6" spans="1:57">
      <c r="A6" s="8" t="s">
        <v>343</v>
      </c>
      <c r="B6" s="9" t="s">
        <v>344</v>
      </c>
      <c r="C6" s="9"/>
      <c r="D6" s="10">
        <f>ROUND(SUM(D53:D64)/12,1)</f>
        <v>99.4</v>
      </c>
      <c r="E6" s="10">
        <f t="shared" ref="E6:AD6" si="9">ROUND(SUM(E53:E64)/12,1)</f>
        <v>99.4</v>
      </c>
      <c r="F6" s="10">
        <f t="shared" si="9"/>
        <v>98.4</v>
      </c>
      <c r="G6" s="10">
        <f t="shared" si="9"/>
        <v>99.3</v>
      </c>
      <c r="H6" s="10">
        <f t="shared" si="9"/>
        <v>93.6</v>
      </c>
      <c r="I6" s="10">
        <f t="shared" si="9"/>
        <v>99.2</v>
      </c>
      <c r="J6" s="10">
        <f t="shared" si="9"/>
        <v>90.7</v>
      </c>
      <c r="K6" s="10">
        <f t="shared" si="9"/>
        <v>95.6</v>
      </c>
      <c r="L6" s="10">
        <f t="shared" si="9"/>
        <v>95.2</v>
      </c>
      <c r="M6" s="10">
        <f t="shared" si="9"/>
        <v>100.9</v>
      </c>
      <c r="N6" s="10">
        <f t="shared" si="9"/>
        <v>92.6</v>
      </c>
      <c r="O6" s="10">
        <f t="shared" si="9"/>
        <v>99.8</v>
      </c>
      <c r="P6" s="10">
        <f t="shared" si="9"/>
        <v>101.2</v>
      </c>
      <c r="Q6" s="10">
        <f t="shared" si="9"/>
        <v>95.9</v>
      </c>
      <c r="R6" s="10">
        <f t="shared" si="9"/>
        <v>109.6</v>
      </c>
      <c r="S6" s="10">
        <f t="shared" si="9"/>
        <v>98.8</v>
      </c>
      <c r="T6" s="10">
        <f t="shared" si="9"/>
        <v>124.1</v>
      </c>
      <c r="U6" s="10">
        <f t="shared" si="9"/>
        <v>102.1</v>
      </c>
      <c r="V6" s="10">
        <f t="shared" si="9"/>
        <v>102.4</v>
      </c>
      <c r="W6" s="10">
        <f t="shared" si="9"/>
        <v>103.1</v>
      </c>
      <c r="X6" s="10">
        <f t="shared" si="9"/>
        <v>101.9</v>
      </c>
      <c r="Y6" s="10">
        <f t="shared" si="9"/>
        <v>101.1</v>
      </c>
      <c r="Z6" s="10">
        <f t="shared" si="9"/>
        <v>99</v>
      </c>
      <c r="AA6" s="10">
        <f t="shared" si="9"/>
        <v>102.9</v>
      </c>
      <c r="AB6" s="10">
        <f t="shared" si="9"/>
        <v>98.4</v>
      </c>
      <c r="AC6" s="10">
        <f t="shared" si="9"/>
        <v>95.5</v>
      </c>
      <c r="AD6" s="10">
        <f t="shared" si="9"/>
        <v>95.8</v>
      </c>
      <c r="AE6" s="10">
        <f>ROUND(SUM(AE53:AE64)/12,1)</f>
        <v>91.4</v>
      </c>
      <c r="AF6" s="10">
        <f>ROUND(SUM(AF53:AF64)/12,1)</f>
        <v>95.9</v>
      </c>
      <c r="AG6" s="10">
        <f t="shared" ref="AG6:AL6" si="10">ROUND(SUM(AG53:AG64)/12,1)</f>
        <v>90</v>
      </c>
      <c r="AH6" s="10">
        <f t="shared" si="10"/>
        <v>97.2</v>
      </c>
      <c r="AI6" s="10">
        <f t="shared" si="10"/>
        <v>96</v>
      </c>
      <c r="AJ6" s="10">
        <f t="shared" si="10"/>
        <v>93.2</v>
      </c>
      <c r="AK6" s="10">
        <f t="shared" si="10"/>
        <v>86.4</v>
      </c>
      <c r="AL6" s="10">
        <f t="shared" si="10"/>
        <v>93.3</v>
      </c>
      <c r="AM6" s="8" t="s">
        <v>343</v>
      </c>
      <c r="AN6" s="9" t="s">
        <v>344</v>
      </c>
      <c r="AO6" s="9"/>
      <c r="AP6" s="10">
        <f t="shared" ref="AP6:AZ6" si="11">ROUND(SUM(AP53:AP64)/12,1)</f>
        <v>99.4</v>
      </c>
      <c r="AQ6" s="10">
        <f t="shared" si="11"/>
        <v>98.8</v>
      </c>
      <c r="AR6" s="10">
        <f t="shared" si="11"/>
        <v>98.6</v>
      </c>
      <c r="AS6" s="10">
        <f t="shared" si="11"/>
        <v>98.3</v>
      </c>
      <c r="AT6" s="10">
        <f t="shared" si="11"/>
        <v>99.4</v>
      </c>
      <c r="AU6" s="10">
        <f t="shared" si="11"/>
        <v>98.9</v>
      </c>
      <c r="AV6" s="10">
        <f t="shared" si="11"/>
        <v>98.4</v>
      </c>
      <c r="AW6" s="10">
        <f t="shared" si="11"/>
        <v>99.2</v>
      </c>
      <c r="AX6" s="10">
        <f t="shared" si="11"/>
        <v>99.9</v>
      </c>
      <c r="AY6" s="10">
        <f t="shared" si="11"/>
        <v>100.1</v>
      </c>
      <c r="AZ6" s="10">
        <f t="shared" si="11"/>
        <v>95.2</v>
      </c>
    </row>
    <row r="7" spans="1:57">
      <c r="A7" s="8"/>
      <c r="B7" s="9" t="s">
        <v>67</v>
      </c>
      <c r="C7" s="9"/>
      <c r="D7" s="10">
        <f>ROUND(AVERAGE(D65:D76),1)</f>
        <v>101.3</v>
      </c>
      <c r="E7" s="10">
        <f t="shared" ref="E7:AD7" si="12">ROUND(AVERAGE(E65:E76),1)</f>
        <v>101.3</v>
      </c>
      <c r="F7" s="10">
        <f t="shared" si="12"/>
        <v>103.2</v>
      </c>
      <c r="G7" s="10">
        <f t="shared" si="12"/>
        <v>104.5</v>
      </c>
      <c r="H7" s="10">
        <f t="shared" si="12"/>
        <v>96</v>
      </c>
      <c r="I7" s="10">
        <f t="shared" si="12"/>
        <v>98.4</v>
      </c>
      <c r="J7" s="10">
        <f t="shared" si="12"/>
        <v>92.9</v>
      </c>
      <c r="K7" s="10">
        <f t="shared" si="12"/>
        <v>105.4</v>
      </c>
      <c r="L7" s="10">
        <f t="shared" si="12"/>
        <v>105.3</v>
      </c>
      <c r="M7" s="10">
        <f>ROUND(AVERAGE(M65:M76),1)</f>
        <v>106.6</v>
      </c>
      <c r="N7" s="10">
        <f t="shared" si="12"/>
        <v>82.3</v>
      </c>
      <c r="O7" s="10">
        <f t="shared" si="12"/>
        <v>92.7</v>
      </c>
      <c r="P7" s="10">
        <f t="shared" si="12"/>
        <v>92.2</v>
      </c>
      <c r="Q7" s="10">
        <f t="shared" si="12"/>
        <v>93.9</v>
      </c>
      <c r="R7" s="10">
        <f t="shared" si="12"/>
        <v>124</v>
      </c>
      <c r="S7" s="10">
        <f t="shared" si="12"/>
        <v>107.9</v>
      </c>
      <c r="T7" s="10">
        <f t="shared" si="12"/>
        <v>145.69999999999999</v>
      </c>
      <c r="U7" s="10">
        <f t="shared" si="12"/>
        <v>105.4</v>
      </c>
      <c r="V7" s="10">
        <f t="shared" si="12"/>
        <v>104</v>
      </c>
      <c r="W7" s="10">
        <f t="shared" si="12"/>
        <v>105.6</v>
      </c>
      <c r="X7" s="10">
        <f t="shared" si="12"/>
        <v>103</v>
      </c>
      <c r="Y7" s="10">
        <f t="shared" si="12"/>
        <v>99.9</v>
      </c>
      <c r="Z7" s="10">
        <f t="shared" si="12"/>
        <v>97.4</v>
      </c>
      <c r="AA7" s="10">
        <f t="shared" si="12"/>
        <v>104.7</v>
      </c>
      <c r="AB7" s="10">
        <f t="shared" si="12"/>
        <v>100.8</v>
      </c>
      <c r="AC7" s="10">
        <f t="shared" si="12"/>
        <v>94.8</v>
      </c>
      <c r="AD7" s="10">
        <f t="shared" si="12"/>
        <v>95.1</v>
      </c>
      <c r="AE7" s="10">
        <f>ROUND(AVERAGE(AE65:AE76),1)</f>
        <v>90.7</v>
      </c>
      <c r="AF7" s="10">
        <f>ROUND(AVERAGE(AF65:AF76),1)</f>
        <v>96.1</v>
      </c>
      <c r="AG7" s="10">
        <f t="shared" ref="AG7:AL7" si="13">ROUND(AVERAGE(AG65:AG76),1)</f>
        <v>82.6</v>
      </c>
      <c r="AH7" s="10">
        <f t="shared" si="13"/>
        <v>100.6</v>
      </c>
      <c r="AI7" s="10">
        <f t="shared" si="13"/>
        <v>91.5</v>
      </c>
      <c r="AJ7" s="10">
        <f t="shared" si="13"/>
        <v>89.6</v>
      </c>
      <c r="AK7" s="10">
        <f t="shared" si="13"/>
        <v>95.5</v>
      </c>
      <c r="AL7" s="10">
        <f t="shared" si="13"/>
        <v>99.4</v>
      </c>
      <c r="AM7" s="8"/>
      <c r="AN7" s="9" t="s">
        <v>67</v>
      </c>
      <c r="AO7" s="9"/>
      <c r="AP7" s="10">
        <f t="shared" ref="AP7:AZ7" si="14">ROUND(AVERAGE(AP65:AP76),1)</f>
        <v>101.3</v>
      </c>
      <c r="AQ7" s="10">
        <f t="shared" si="14"/>
        <v>98.3</v>
      </c>
      <c r="AR7" s="10">
        <f t="shared" si="14"/>
        <v>98.3</v>
      </c>
      <c r="AS7" s="10">
        <f t="shared" si="14"/>
        <v>98.1</v>
      </c>
      <c r="AT7" s="10">
        <f t="shared" si="14"/>
        <v>98.7</v>
      </c>
      <c r="AU7" s="10">
        <f t="shared" si="14"/>
        <v>98.3</v>
      </c>
      <c r="AV7" s="10">
        <f t="shared" si="14"/>
        <v>93.2</v>
      </c>
      <c r="AW7" s="10">
        <f t="shared" si="14"/>
        <v>100.8</v>
      </c>
      <c r="AX7" s="10">
        <f t="shared" si="14"/>
        <v>103.9</v>
      </c>
      <c r="AY7" s="10">
        <f t="shared" si="14"/>
        <v>104.6</v>
      </c>
      <c r="AZ7" s="10">
        <f t="shared" si="14"/>
        <v>84</v>
      </c>
    </row>
    <row r="8" spans="1:57">
      <c r="A8" s="8"/>
      <c r="B8" s="9" t="s">
        <v>68</v>
      </c>
      <c r="C8" s="9"/>
      <c r="D8" s="10">
        <f>ROUND(AVERAGE(D77:D88),1)</f>
        <v>105.2</v>
      </c>
      <c r="E8" s="10">
        <f t="shared" ref="E8:AD8" si="15">ROUND(AVERAGE(E77:E88),1)</f>
        <v>105.2</v>
      </c>
      <c r="F8" s="10">
        <f t="shared" si="15"/>
        <v>109.2</v>
      </c>
      <c r="G8" s="10">
        <f t="shared" si="15"/>
        <v>110</v>
      </c>
      <c r="H8" s="10">
        <f t="shared" si="15"/>
        <v>105.1</v>
      </c>
      <c r="I8" s="10">
        <f t="shared" si="15"/>
        <v>102.2</v>
      </c>
      <c r="J8" s="10">
        <f t="shared" si="15"/>
        <v>104.5</v>
      </c>
      <c r="K8" s="10">
        <f t="shared" si="15"/>
        <v>119.6</v>
      </c>
      <c r="L8" s="10">
        <f t="shared" si="15"/>
        <v>120</v>
      </c>
      <c r="M8" s="10">
        <f t="shared" si="15"/>
        <v>114.6</v>
      </c>
      <c r="N8" s="10">
        <f t="shared" si="15"/>
        <v>80.900000000000006</v>
      </c>
      <c r="O8" s="10">
        <f t="shared" si="15"/>
        <v>96.5</v>
      </c>
      <c r="P8" s="10">
        <f t="shared" si="15"/>
        <v>96.2</v>
      </c>
      <c r="Q8" s="10">
        <f t="shared" si="15"/>
        <v>97.1</v>
      </c>
      <c r="R8" s="10">
        <f t="shared" si="15"/>
        <v>130.6</v>
      </c>
      <c r="S8" s="10">
        <f t="shared" si="15"/>
        <v>121.8</v>
      </c>
      <c r="T8" s="10">
        <f t="shared" si="15"/>
        <v>142.4</v>
      </c>
      <c r="U8" s="10">
        <f t="shared" si="15"/>
        <v>111</v>
      </c>
      <c r="V8" s="10">
        <f t="shared" si="15"/>
        <v>104.9</v>
      </c>
      <c r="W8" s="10">
        <f t="shared" si="15"/>
        <v>103.7</v>
      </c>
      <c r="X8" s="10">
        <f t="shared" si="15"/>
        <v>105.7</v>
      </c>
      <c r="Y8" s="10">
        <f t="shared" si="15"/>
        <v>97.8</v>
      </c>
      <c r="Z8" s="10">
        <f t="shared" si="15"/>
        <v>98.7</v>
      </c>
      <c r="AA8" s="10">
        <f t="shared" si="15"/>
        <v>98.8</v>
      </c>
      <c r="AB8" s="10">
        <f t="shared" si="15"/>
        <v>98.3</v>
      </c>
      <c r="AC8" s="10">
        <f t="shared" si="15"/>
        <v>93.6</v>
      </c>
      <c r="AD8" s="10">
        <f t="shared" si="15"/>
        <v>94.2</v>
      </c>
      <c r="AE8" s="10">
        <f>ROUND(AVERAGE(AE77:AE88),1)</f>
        <v>76</v>
      </c>
      <c r="AF8" s="10">
        <f>ROUND(AVERAGE(AF77:AF88),1)</f>
        <v>94.8</v>
      </c>
      <c r="AG8" s="10">
        <f t="shared" ref="AG8:AL8" si="16">ROUND(AVERAGE(AG77:AG88),1)</f>
        <v>76</v>
      </c>
      <c r="AH8" s="10">
        <f t="shared" si="16"/>
        <v>106</v>
      </c>
      <c r="AI8" s="10">
        <f t="shared" si="16"/>
        <v>86.5</v>
      </c>
      <c r="AJ8" s="10">
        <f t="shared" si="16"/>
        <v>82.8</v>
      </c>
      <c r="AK8" s="10">
        <f t="shared" si="16"/>
        <v>93.2</v>
      </c>
      <c r="AL8" s="10">
        <f t="shared" si="16"/>
        <v>112.3</v>
      </c>
      <c r="AM8" s="8"/>
      <c r="AN8" s="9" t="s">
        <v>68</v>
      </c>
      <c r="AO8" s="9"/>
      <c r="AP8" s="10">
        <f t="shared" ref="AP8:AZ8" si="17">ROUND(AVERAGE(AP77:AP88),1)</f>
        <v>105.2</v>
      </c>
      <c r="AQ8" s="10">
        <f t="shared" si="17"/>
        <v>102.1</v>
      </c>
      <c r="AR8" s="10">
        <f t="shared" si="17"/>
        <v>102.6</v>
      </c>
      <c r="AS8" s="10">
        <f t="shared" si="17"/>
        <v>103.5</v>
      </c>
      <c r="AT8" s="10">
        <f t="shared" si="17"/>
        <v>100.9</v>
      </c>
      <c r="AU8" s="10">
        <f t="shared" si="17"/>
        <v>101.3</v>
      </c>
      <c r="AV8" s="10">
        <f t="shared" si="17"/>
        <v>97.5</v>
      </c>
      <c r="AW8" s="10">
        <f t="shared" si="17"/>
        <v>103.2</v>
      </c>
      <c r="AX8" s="10">
        <f t="shared" si="17"/>
        <v>108</v>
      </c>
      <c r="AY8" s="10">
        <f t="shared" si="17"/>
        <v>109</v>
      </c>
      <c r="AZ8" s="10">
        <f t="shared" si="17"/>
        <v>78.7</v>
      </c>
    </row>
    <row r="9" spans="1:57">
      <c r="A9" s="8"/>
      <c r="B9" s="9" t="s">
        <v>320</v>
      </c>
      <c r="C9" s="9"/>
      <c r="D9" s="10">
        <f>ROUND(AVERAGE(D89:D100),1)</f>
        <v>103.4</v>
      </c>
      <c r="E9" s="10">
        <f t="shared" ref="E9:AD9" si="18">ROUND(AVERAGE(E89:E100),1)</f>
        <v>103.4</v>
      </c>
      <c r="F9" s="10">
        <f t="shared" si="18"/>
        <v>101.9</v>
      </c>
      <c r="G9" s="10">
        <f t="shared" si="18"/>
        <v>103.2</v>
      </c>
      <c r="H9" s="10">
        <f t="shared" si="18"/>
        <v>95</v>
      </c>
      <c r="I9" s="10">
        <f t="shared" si="18"/>
        <v>100</v>
      </c>
      <c r="J9" s="10">
        <f t="shared" si="18"/>
        <v>96</v>
      </c>
      <c r="K9" s="10">
        <f t="shared" si="18"/>
        <v>121.5</v>
      </c>
      <c r="L9" s="10">
        <f t="shared" si="18"/>
        <v>121.7</v>
      </c>
      <c r="M9" s="10">
        <f t="shared" si="18"/>
        <v>118.4</v>
      </c>
      <c r="N9" s="10">
        <f t="shared" si="18"/>
        <v>63.2</v>
      </c>
      <c r="O9" s="10">
        <f t="shared" si="18"/>
        <v>95.5</v>
      </c>
      <c r="P9" s="10">
        <f t="shared" si="18"/>
        <v>88.4</v>
      </c>
      <c r="Q9" s="10">
        <f t="shared" si="18"/>
        <v>114.3</v>
      </c>
      <c r="R9" s="10">
        <f t="shared" si="18"/>
        <v>122.6</v>
      </c>
      <c r="S9" s="10">
        <f t="shared" si="18"/>
        <v>115.3</v>
      </c>
      <c r="T9" s="10">
        <f t="shared" si="18"/>
        <v>132.4</v>
      </c>
      <c r="U9" s="10">
        <f t="shared" si="18"/>
        <v>98.3</v>
      </c>
      <c r="V9" s="10">
        <f t="shared" si="18"/>
        <v>128.19999999999999</v>
      </c>
      <c r="W9" s="10">
        <f t="shared" si="18"/>
        <v>97.9</v>
      </c>
      <c r="X9" s="10">
        <f t="shared" si="18"/>
        <v>146.9</v>
      </c>
      <c r="Y9" s="10">
        <f t="shared" si="18"/>
        <v>97.7</v>
      </c>
      <c r="Z9" s="10">
        <f t="shared" si="18"/>
        <v>93.2</v>
      </c>
      <c r="AA9" s="10">
        <f t="shared" si="18"/>
        <v>99.7</v>
      </c>
      <c r="AB9" s="10">
        <f t="shared" si="18"/>
        <v>92.6</v>
      </c>
      <c r="AC9" s="10">
        <f t="shared" si="18"/>
        <v>86.8</v>
      </c>
      <c r="AD9" s="10">
        <f t="shared" si="18"/>
        <v>86.2</v>
      </c>
      <c r="AE9" s="10">
        <f>ROUND(AVERAGE(AE89:AE100),1)</f>
        <v>81</v>
      </c>
      <c r="AF9" s="10">
        <f>ROUND(AVERAGE(AF89:AF100),1)</f>
        <v>95.7</v>
      </c>
      <c r="AG9" s="10">
        <f t="shared" ref="AG9:AL9" si="19">ROUND(AVERAGE(AG89:AG100),1)</f>
        <v>72.400000000000006</v>
      </c>
      <c r="AH9" s="10">
        <f t="shared" si="19"/>
        <v>101.4</v>
      </c>
      <c r="AI9" s="10">
        <f t="shared" si="19"/>
        <v>71.599999999999994</v>
      </c>
      <c r="AJ9" s="10">
        <f t="shared" si="19"/>
        <v>79.400000000000006</v>
      </c>
      <c r="AK9" s="10">
        <f t="shared" si="19"/>
        <v>86.2</v>
      </c>
      <c r="AL9" s="10">
        <f t="shared" si="19"/>
        <v>109.2</v>
      </c>
      <c r="AM9" s="8"/>
      <c r="AN9" s="9" t="s">
        <v>320</v>
      </c>
      <c r="AO9" s="9"/>
      <c r="AP9" s="10">
        <f t="shared" ref="AP9:AZ9" si="20">ROUND(AVERAGE(AP89:AP100),1)</f>
        <v>103.4</v>
      </c>
      <c r="AQ9" s="10">
        <f t="shared" si="20"/>
        <v>104.8</v>
      </c>
      <c r="AR9" s="10">
        <f t="shared" si="20"/>
        <v>97.7</v>
      </c>
      <c r="AS9" s="10">
        <f t="shared" si="20"/>
        <v>97.7</v>
      </c>
      <c r="AT9" s="10">
        <f t="shared" si="20"/>
        <v>97.6</v>
      </c>
      <c r="AU9" s="10">
        <f t="shared" si="20"/>
        <v>114.5</v>
      </c>
      <c r="AV9" s="10">
        <f t="shared" si="20"/>
        <v>101.2</v>
      </c>
      <c r="AW9" s="10">
        <f t="shared" si="20"/>
        <v>120.9</v>
      </c>
      <c r="AX9" s="10">
        <f t="shared" si="20"/>
        <v>102.1</v>
      </c>
      <c r="AY9" s="10">
        <f t="shared" si="20"/>
        <v>103</v>
      </c>
      <c r="AZ9" s="10">
        <f t="shared" si="20"/>
        <v>76.5</v>
      </c>
    </row>
    <row r="10" spans="1:57">
      <c r="A10" s="8"/>
      <c r="B10" s="9" t="s">
        <v>321</v>
      </c>
      <c r="C10" s="9"/>
      <c r="D10" s="10">
        <f>ROUND(SUM(D20:D31)/12,1)</f>
        <v>100.2</v>
      </c>
      <c r="E10" s="10">
        <f t="shared" ref="E10:AD10" si="21">ROUND(SUM(E20:E31)/12,1)</f>
        <v>100.2</v>
      </c>
      <c r="F10" s="10">
        <f t="shared" si="21"/>
        <v>104.3</v>
      </c>
      <c r="G10" s="10">
        <f t="shared" si="21"/>
        <v>103.5</v>
      </c>
      <c r="H10" s="10">
        <f t="shared" si="21"/>
        <v>108.6</v>
      </c>
      <c r="I10" s="10">
        <f t="shared" si="21"/>
        <v>106.5</v>
      </c>
      <c r="J10" s="10">
        <f t="shared" si="21"/>
        <v>97.7</v>
      </c>
      <c r="K10" s="10">
        <f t="shared" si="21"/>
        <v>111.7</v>
      </c>
      <c r="L10" s="10">
        <f t="shared" si="21"/>
        <v>113.1</v>
      </c>
      <c r="M10" s="10">
        <f t="shared" si="21"/>
        <v>90.9</v>
      </c>
      <c r="N10" s="10">
        <f t="shared" si="21"/>
        <v>95.8</v>
      </c>
      <c r="O10" s="10">
        <f t="shared" si="21"/>
        <v>90.8</v>
      </c>
      <c r="P10" s="10">
        <f t="shared" si="21"/>
        <v>94.3</v>
      </c>
      <c r="Q10" s="10">
        <f t="shared" si="21"/>
        <v>81.7</v>
      </c>
      <c r="R10" s="10">
        <f t="shared" si="21"/>
        <v>96.1</v>
      </c>
      <c r="S10" s="10">
        <f t="shared" si="21"/>
        <v>100.3</v>
      </c>
      <c r="T10" s="10">
        <f t="shared" si="21"/>
        <v>90.4</v>
      </c>
      <c r="U10" s="10">
        <f t="shared" si="21"/>
        <v>95.7</v>
      </c>
      <c r="V10" s="10">
        <f t="shared" si="21"/>
        <v>96</v>
      </c>
      <c r="W10" s="10">
        <f t="shared" si="21"/>
        <v>93</v>
      </c>
      <c r="X10" s="10">
        <f t="shared" si="21"/>
        <v>97.8</v>
      </c>
      <c r="Y10" s="10">
        <f t="shared" si="21"/>
        <v>101</v>
      </c>
      <c r="Z10" s="10">
        <f t="shared" si="21"/>
        <v>105.8</v>
      </c>
      <c r="AA10" s="10">
        <f t="shared" si="21"/>
        <v>107.1</v>
      </c>
      <c r="AB10" s="10">
        <f t="shared" si="21"/>
        <v>102.7</v>
      </c>
      <c r="AC10" s="10">
        <f t="shared" si="21"/>
        <v>107.4</v>
      </c>
      <c r="AD10" s="10">
        <f t="shared" si="21"/>
        <v>104.6</v>
      </c>
      <c r="AE10" s="10">
        <f>ROUND(SUM(AE20:AE31)/12,1)</f>
        <v>194.6</v>
      </c>
      <c r="AF10" s="10">
        <f>ROUND(SUM(AF20:AF31)/12,1)</f>
        <v>93.8</v>
      </c>
      <c r="AG10" s="10">
        <f t="shared" ref="AG10:AL10" si="22">ROUND(SUM(AG20:AG31)/12,1)</f>
        <v>134.9</v>
      </c>
      <c r="AH10" s="10">
        <f t="shared" si="22"/>
        <v>105.6</v>
      </c>
      <c r="AI10" s="10">
        <f t="shared" si="22"/>
        <v>79.5</v>
      </c>
      <c r="AJ10" s="10">
        <f t="shared" si="22"/>
        <v>109.2</v>
      </c>
      <c r="AK10" s="10">
        <f t="shared" si="22"/>
        <v>86.7</v>
      </c>
      <c r="AL10" s="10">
        <f t="shared" si="22"/>
        <v>104.9</v>
      </c>
      <c r="AM10" s="8"/>
      <c r="AN10" s="9" t="s">
        <v>321</v>
      </c>
      <c r="AO10" s="9"/>
      <c r="AP10" s="10">
        <f t="shared" ref="AP10:AZ10" si="23">ROUND(SUM(AP20:AP31)/12,1)</f>
        <v>100.2</v>
      </c>
      <c r="AQ10" s="10">
        <f t="shared" si="23"/>
        <v>99.3</v>
      </c>
      <c r="AR10" s="10">
        <f t="shared" si="23"/>
        <v>99.8</v>
      </c>
      <c r="AS10" s="10">
        <f t="shared" si="23"/>
        <v>98.6</v>
      </c>
      <c r="AT10" s="10">
        <f t="shared" si="23"/>
        <v>102.6</v>
      </c>
      <c r="AU10" s="10">
        <f t="shared" si="23"/>
        <v>98.7</v>
      </c>
      <c r="AV10" s="10">
        <f t="shared" si="23"/>
        <v>89</v>
      </c>
      <c r="AW10" s="10">
        <f t="shared" si="23"/>
        <v>103.4</v>
      </c>
      <c r="AX10" s="10">
        <f t="shared" si="23"/>
        <v>100.9</v>
      </c>
      <c r="AY10" s="10">
        <f t="shared" si="23"/>
        <v>100.5</v>
      </c>
      <c r="AZ10" s="10">
        <f t="shared" si="23"/>
        <v>112.5</v>
      </c>
    </row>
    <row r="11" spans="1:57">
      <c r="A11" s="8"/>
      <c r="B11" s="9" t="s">
        <v>322</v>
      </c>
      <c r="C11" s="9"/>
      <c r="D11" s="10">
        <f>ROUND(SUM(D32:D43)/12,1)</f>
        <v>100.4</v>
      </c>
      <c r="E11" s="10">
        <f t="shared" ref="E11:AD11" si="24">ROUND(SUM(E32:E43)/12,1)</f>
        <v>100.4</v>
      </c>
      <c r="F11" s="10">
        <f t="shared" si="24"/>
        <v>102.9</v>
      </c>
      <c r="G11" s="10">
        <f t="shared" si="24"/>
        <v>102.9</v>
      </c>
      <c r="H11" s="10">
        <f t="shared" si="24"/>
        <v>102.7</v>
      </c>
      <c r="I11" s="10">
        <f t="shared" si="24"/>
        <v>100.9</v>
      </c>
      <c r="J11" s="10">
        <f t="shared" si="24"/>
        <v>101.9</v>
      </c>
      <c r="K11" s="10">
        <f t="shared" si="24"/>
        <v>103.9</v>
      </c>
      <c r="L11" s="10">
        <f t="shared" si="24"/>
        <v>104.3</v>
      </c>
      <c r="M11" s="10">
        <f t="shared" si="24"/>
        <v>98.3</v>
      </c>
      <c r="N11" s="10">
        <f t="shared" si="24"/>
        <v>100.8</v>
      </c>
      <c r="O11" s="10">
        <f t="shared" si="24"/>
        <v>101.1</v>
      </c>
      <c r="P11" s="10">
        <f t="shared" si="24"/>
        <v>101.3</v>
      </c>
      <c r="Q11" s="10">
        <f t="shared" si="24"/>
        <v>100.7</v>
      </c>
      <c r="R11" s="10">
        <f t="shared" si="24"/>
        <v>96.1</v>
      </c>
      <c r="S11" s="10">
        <f t="shared" si="24"/>
        <v>100.1</v>
      </c>
      <c r="T11" s="10">
        <f t="shared" si="24"/>
        <v>90.8</v>
      </c>
      <c r="U11" s="10">
        <f t="shared" si="24"/>
        <v>101.2</v>
      </c>
      <c r="V11" s="10">
        <f t="shared" si="24"/>
        <v>97.5</v>
      </c>
      <c r="W11" s="10">
        <f t="shared" si="24"/>
        <v>100.4</v>
      </c>
      <c r="X11" s="10">
        <f t="shared" si="24"/>
        <v>95.7</v>
      </c>
      <c r="Y11" s="10">
        <f t="shared" si="24"/>
        <v>100.1</v>
      </c>
      <c r="Z11" s="10">
        <f t="shared" si="24"/>
        <v>101.7</v>
      </c>
      <c r="AA11" s="10">
        <f t="shared" si="24"/>
        <v>99.3</v>
      </c>
      <c r="AB11" s="10">
        <f t="shared" si="24"/>
        <v>98.1</v>
      </c>
      <c r="AC11" s="10">
        <f t="shared" si="24"/>
        <v>101.8</v>
      </c>
      <c r="AD11" s="10">
        <f t="shared" si="24"/>
        <v>104.3</v>
      </c>
      <c r="AE11" s="10">
        <f>ROUND(SUM(AE32:AE43)/12,1)</f>
        <v>100.5</v>
      </c>
      <c r="AF11" s="10">
        <f>ROUND(SUM(AF32:AF43)/12,1)</f>
        <v>98.7</v>
      </c>
      <c r="AG11" s="10">
        <f t="shared" ref="AG11:AL11" si="25">ROUND(SUM(AG32:AG43)/12,1)</f>
        <v>119.1</v>
      </c>
      <c r="AH11" s="10">
        <f t="shared" si="25"/>
        <v>104</v>
      </c>
      <c r="AI11" s="10">
        <f t="shared" si="25"/>
        <v>84.8</v>
      </c>
      <c r="AJ11" s="10">
        <f t="shared" si="25"/>
        <v>100.4</v>
      </c>
      <c r="AK11" s="10">
        <f t="shared" si="25"/>
        <v>97.1</v>
      </c>
      <c r="AL11" s="10">
        <f t="shared" si="25"/>
        <v>102.9</v>
      </c>
      <c r="AM11" s="8"/>
      <c r="AN11" s="9" t="s">
        <v>322</v>
      </c>
      <c r="AO11" s="9"/>
      <c r="AP11" s="10">
        <f t="shared" ref="AP11:AZ11" si="26">ROUND(SUM(AP32:AP43)/12,1)</f>
        <v>100.4</v>
      </c>
      <c r="AQ11" s="10">
        <f t="shared" si="26"/>
        <v>98.2</v>
      </c>
      <c r="AR11" s="10">
        <f t="shared" si="26"/>
        <v>98.8</v>
      </c>
      <c r="AS11" s="10">
        <f t="shared" si="26"/>
        <v>99.6</v>
      </c>
      <c r="AT11" s="10">
        <f t="shared" si="26"/>
        <v>97.1</v>
      </c>
      <c r="AU11" s="10">
        <f t="shared" si="26"/>
        <v>97.4</v>
      </c>
      <c r="AV11" s="10">
        <f t="shared" si="26"/>
        <v>96.1</v>
      </c>
      <c r="AW11" s="10">
        <f t="shared" si="26"/>
        <v>98.1</v>
      </c>
      <c r="AX11" s="10">
        <f t="shared" si="26"/>
        <v>102.3</v>
      </c>
      <c r="AY11" s="10">
        <f t="shared" si="26"/>
        <v>102.1</v>
      </c>
      <c r="AZ11" s="10">
        <f t="shared" si="26"/>
        <v>108.2</v>
      </c>
    </row>
    <row r="12" spans="1:57">
      <c r="A12" s="8"/>
      <c r="B12" s="9" t="s">
        <v>323</v>
      </c>
      <c r="C12" s="9"/>
      <c r="D12" s="10">
        <f>ROUND(SUM(D44:D55)/12,1)</f>
        <v>99.2</v>
      </c>
      <c r="E12" s="10">
        <f t="shared" ref="E12:AD12" si="27">ROUND(SUM(E44:E55)/12,1)</f>
        <v>99.2</v>
      </c>
      <c r="F12" s="10">
        <f t="shared" si="27"/>
        <v>99.3</v>
      </c>
      <c r="G12" s="10">
        <f t="shared" si="27"/>
        <v>99.3</v>
      </c>
      <c r="H12" s="10">
        <f t="shared" si="27"/>
        <v>99</v>
      </c>
      <c r="I12" s="10">
        <f t="shared" si="27"/>
        <v>99.5</v>
      </c>
      <c r="J12" s="10">
        <f t="shared" si="27"/>
        <v>95.9</v>
      </c>
      <c r="K12" s="10">
        <f t="shared" si="27"/>
        <v>96.4</v>
      </c>
      <c r="L12" s="10">
        <f t="shared" si="27"/>
        <v>96.1</v>
      </c>
      <c r="M12" s="10">
        <f t="shared" si="27"/>
        <v>99.8</v>
      </c>
      <c r="N12" s="10">
        <f t="shared" si="27"/>
        <v>97.5</v>
      </c>
      <c r="O12" s="10">
        <f t="shared" si="27"/>
        <v>97.7</v>
      </c>
      <c r="P12" s="10">
        <f t="shared" si="27"/>
        <v>97.6</v>
      </c>
      <c r="Q12" s="10">
        <f t="shared" si="27"/>
        <v>98.1</v>
      </c>
      <c r="R12" s="10">
        <f t="shared" si="27"/>
        <v>103.8</v>
      </c>
      <c r="S12" s="10">
        <f t="shared" si="27"/>
        <v>99.9</v>
      </c>
      <c r="T12" s="10">
        <f t="shared" si="27"/>
        <v>109.1</v>
      </c>
      <c r="U12" s="10">
        <f t="shared" si="27"/>
        <v>98.1</v>
      </c>
      <c r="V12" s="10">
        <f t="shared" si="27"/>
        <v>100.8</v>
      </c>
      <c r="W12" s="10">
        <f t="shared" si="27"/>
        <v>100.7</v>
      </c>
      <c r="X12" s="10">
        <f t="shared" si="27"/>
        <v>101</v>
      </c>
      <c r="Y12" s="10">
        <f t="shared" si="27"/>
        <v>100.2</v>
      </c>
      <c r="Z12" s="10">
        <f t="shared" si="27"/>
        <v>100</v>
      </c>
      <c r="AA12" s="10">
        <f t="shared" si="27"/>
        <v>100.8</v>
      </c>
      <c r="AB12" s="10">
        <f t="shared" si="27"/>
        <v>99.5</v>
      </c>
      <c r="AC12" s="10">
        <f t="shared" si="27"/>
        <v>98.8</v>
      </c>
      <c r="AD12" s="10">
        <f t="shared" si="27"/>
        <v>98.2</v>
      </c>
      <c r="AE12" s="10">
        <f>ROUND(SUM(AE44:AE55)/12,1)</f>
        <v>97</v>
      </c>
      <c r="AF12" s="10">
        <f>ROUND(SUM(AF44:AF55)/12,1)</f>
        <v>101.1</v>
      </c>
      <c r="AG12" s="10">
        <f t="shared" ref="AG12:AL12" si="28">ROUND(SUM(AG44:AG55)/12,1)</f>
        <v>96.6</v>
      </c>
      <c r="AH12" s="10">
        <f t="shared" si="28"/>
        <v>99.9</v>
      </c>
      <c r="AI12" s="10">
        <f t="shared" si="28"/>
        <v>99.7</v>
      </c>
      <c r="AJ12" s="10">
        <f t="shared" si="28"/>
        <v>99.2</v>
      </c>
      <c r="AK12" s="10">
        <f t="shared" si="28"/>
        <v>97.5</v>
      </c>
      <c r="AL12" s="10">
        <f t="shared" si="28"/>
        <v>96.2</v>
      </c>
      <c r="AM12" s="8"/>
      <c r="AN12" s="9" t="s">
        <v>323</v>
      </c>
      <c r="AO12" s="9"/>
      <c r="AP12" s="10">
        <f t="shared" ref="AP12:AZ12" si="29">ROUND(SUM(AP44:AP55)/12,1)</f>
        <v>99.2</v>
      </c>
      <c r="AQ12" s="10">
        <f t="shared" si="29"/>
        <v>99.5</v>
      </c>
      <c r="AR12" s="10">
        <f t="shared" si="29"/>
        <v>98.7</v>
      </c>
      <c r="AS12" s="10">
        <f t="shared" si="29"/>
        <v>98.4</v>
      </c>
      <c r="AT12" s="10">
        <f t="shared" si="29"/>
        <v>99.5</v>
      </c>
      <c r="AU12" s="10">
        <f t="shared" si="29"/>
        <v>100.6</v>
      </c>
      <c r="AV12" s="10">
        <f t="shared" si="29"/>
        <v>101.6</v>
      </c>
      <c r="AW12" s="10">
        <f t="shared" si="29"/>
        <v>100.2</v>
      </c>
      <c r="AX12" s="10">
        <f t="shared" si="29"/>
        <v>98.8</v>
      </c>
      <c r="AY12" s="10">
        <f t="shared" si="29"/>
        <v>98.9</v>
      </c>
      <c r="AZ12" s="10">
        <f t="shared" si="29"/>
        <v>98.3</v>
      </c>
    </row>
    <row r="13" spans="1:57">
      <c r="A13" s="8"/>
      <c r="B13" s="9" t="s">
        <v>324</v>
      </c>
      <c r="C13" s="9"/>
      <c r="D13" s="10">
        <f>ROUND(SUM(D56:D67)/12,1)</f>
        <v>99.4</v>
      </c>
      <c r="E13" s="10">
        <f t="shared" ref="E13:AD13" si="30">ROUND(SUM(E56:E67)/12,1)</f>
        <v>99.4</v>
      </c>
      <c r="F13" s="10">
        <f t="shared" si="30"/>
        <v>98.7</v>
      </c>
      <c r="G13" s="10">
        <f t="shared" si="30"/>
        <v>99.7</v>
      </c>
      <c r="H13" s="10">
        <f t="shared" si="30"/>
        <v>93.8</v>
      </c>
      <c r="I13" s="10">
        <f t="shared" si="30"/>
        <v>99</v>
      </c>
      <c r="J13" s="10">
        <f t="shared" si="30"/>
        <v>90.6</v>
      </c>
      <c r="K13" s="10">
        <f t="shared" si="30"/>
        <v>96.2</v>
      </c>
      <c r="L13" s="10">
        <f t="shared" si="30"/>
        <v>95.9</v>
      </c>
      <c r="M13" s="10">
        <f t="shared" si="30"/>
        <v>99.4</v>
      </c>
      <c r="N13" s="10">
        <f t="shared" si="30"/>
        <v>89</v>
      </c>
      <c r="O13" s="10">
        <f t="shared" si="30"/>
        <v>99.2</v>
      </c>
      <c r="P13" s="10">
        <f t="shared" si="30"/>
        <v>100.5</v>
      </c>
      <c r="Q13" s="10">
        <f t="shared" si="30"/>
        <v>95.7</v>
      </c>
      <c r="R13" s="10">
        <f t="shared" si="30"/>
        <v>109.3</v>
      </c>
      <c r="S13" s="10">
        <f t="shared" si="30"/>
        <v>98.5</v>
      </c>
      <c r="T13" s="10">
        <f t="shared" si="30"/>
        <v>123.9</v>
      </c>
      <c r="U13" s="10">
        <f t="shared" si="30"/>
        <v>103.4</v>
      </c>
      <c r="V13" s="10">
        <f t="shared" si="30"/>
        <v>102.6</v>
      </c>
      <c r="W13" s="10">
        <f t="shared" si="30"/>
        <v>103.8</v>
      </c>
      <c r="X13" s="10">
        <f t="shared" si="30"/>
        <v>101.8</v>
      </c>
      <c r="Y13" s="10">
        <f t="shared" si="30"/>
        <v>100.9</v>
      </c>
      <c r="Z13" s="10">
        <f t="shared" si="30"/>
        <v>99.1</v>
      </c>
      <c r="AA13" s="10">
        <f t="shared" si="30"/>
        <v>103</v>
      </c>
      <c r="AB13" s="10">
        <f t="shared" si="30"/>
        <v>99</v>
      </c>
      <c r="AC13" s="10">
        <f t="shared" si="30"/>
        <v>95.5</v>
      </c>
      <c r="AD13" s="10">
        <f t="shared" si="30"/>
        <v>97.5</v>
      </c>
      <c r="AE13" s="10">
        <f>ROUND(SUM(AE56:AE67)/12,1)</f>
        <v>92.5</v>
      </c>
      <c r="AF13" s="10">
        <f>ROUND(SUM(AF56:AF67)/12,1)</f>
        <v>94.2</v>
      </c>
      <c r="AG13" s="10">
        <f t="shared" ref="AG13:AL13" si="31">ROUND(SUM(AG56:AG67)/12,1)</f>
        <v>89.3</v>
      </c>
      <c r="AH13" s="10">
        <f t="shared" si="31"/>
        <v>95.9</v>
      </c>
      <c r="AI13" s="10">
        <f t="shared" si="31"/>
        <v>95.1</v>
      </c>
      <c r="AJ13" s="10">
        <f t="shared" si="31"/>
        <v>91.8</v>
      </c>
      <c r="AK13" s="10">
        <f t="shared" si="31"/>
        <v>87.7</v>
      </c>
      <c r="AL13" s="10">
        <f t="shared" si="31"/>
        <v>93.5</v>
      </c>
      <c r="AM13" s="8"/>
      <c r="AN13" s="9" t="s">
        <v>324</v>
      </c>
      <c r="AO13" s="9"/>
      <c r="AP13" s="10">
        <f t="shared" ref="AP13:AZ13" si="32">ROUND(SUM(AP56:AP67)/12,1)</f>
        <v>99.4</v>
      </c>
      <c r="AQ13" s="10">
        <f t="shared" si="32"/>
        <v>98.2</v>
      </c>
      <c r="AR13" s="10">
        <f t="shared" si="32"/>
        <v>98.2</v>
      </c>
      <c r="AS13" s="10">
        <f t="shared" si="32"/>
        <v>97.4</v>
      </c>
      <c r="AT13" s="10">
        <f t="shared" si="32"/>
        <v>99.8</v>
      </c>
      <c r="AU13" s="10">
        <f t="shared" si="32"/>
        <v>98.2</v>
      </c>
      <c r="AV13" s="10">
        <f t="shared" si="32"/>
        <v>96.4</v>
      </c>
      <c r="AW13" s="10">
        <f t="shared" si="32"/>
        <v>99.1</v>
      </c>
      <c r="AX13" s="10">
        <f t="shared" si="32"/>
        <v>100.4</v>
      </c>
      <c r="AY13" s="10">
        <f t="shared" si="32"/>
        <v>100.6</v>
      </c>
      <c r="AZ13" s="10">
        <f t="shared" si="32"/>
        <v>93.5</v>
      </c>
    </row>
    <row r="14" spans="1:57">
      <c r="A14" s="8"/>
      <c r="B14" s="9" t="s">
        <v>81</v>
      </c>
      <c r="C14" s="9"/>
      <c r="D14" s="10">
        <f>ROUND(AVERAGE(D68:D79),1)</f>
        <v>103.2</v>
      </c>
      <c r="E14" s="10">
        <f t="shared" ref="E14:AD14" si="33">ROUND(AVERAGE(E68:E79),1)</f>
        <v>103.2</v>
      </c>
      <c r="F14" s="10">
        <f t="shared" si="33"/>
        <v>105</v>
      </c>
      <c r="G14" s="10">
        <f t="shared" si="33"/>
        <v>106.1</v>
      </c>
      <c r="H14" s="10">
        <f t="shared" si="33"/>
        <v>98.8</v>
      </c>
      <c r="I14" s="10">
        <f t="shared" si="33"/>
        <v>99.1</v>
      </c>
      <c r="J14" s="10">
        <f t="shared" si="33"/>
        <v>96.3</v>
      </c>
      <c r="K14" s="10">
        <f t="shared" si="33"/>
        <v>107.6</v>
      </c>
      <c r="L14" s="10">
        <f>ROUND(AVERAGE(L68:L79),1)</f>
        <v>107.5</v>
      </c>
      <c r="M14" s="10">
        <f t="shared" si="33"/>
        <v>109.6</v>
      </c>
      <c r="N14" s="10">
        <f t="shared" si="33"/>
        <v>83.1</v>
      </c>
      <c r="O14" s="10">
        <f t="shared" si="33"/>
        <v>95.4</v>
      </c>
      <c r="P14" s="10">
        <f t="shared" si="33"/>
        <v>94.5</v>
      </c>
      <c r="Q14" s="10">
        <f t="shared" si="33"/>
        <v>97.5</v>
      </c>
      <c r="R14" s="10">
        <f t="shared" si="33"/>
        <v>131.19999999999999</v>
      </c>
      <c r="S14" s="10">
        <f t="shared" si="33"/>
        <v>114.8</v>
      </c>
      <c r="T14" s="10">
        <f t="shared" si="33"/>
        <v>153.4</v>
      </c>
      <c r="U14" s="10">
        <f t="shared" si="33"/>
        <v>106.1</v>
      </c>
      <c r="V14" s="10">
        <f t="shared" si="33"/>
        <v>104.9</v>
      </c>
      <c r="W14" s="10">
        <f t="shared" si="33"/>
        <v>105.8</v>
      </c>
      <c r="X14" s="10">
        <f t="shared" si="33"/>
        <v>104.3</v>
      </c>
      <c r="Y14" s="10">
        <f t="shared" si="33"/>
        <v>99.4</v>
      </c>
      <c r="Z14" s="10">
        <f t="shared" si="33"/>
        <v>96.5</v>
      </c>
      <c r="AA14" s="10">
        <f t="shared" si="33"/>
        <v>105.1</v>
      </c>
      <c r="AB14" s="10">
        <f t="shared" si="33"/>
        <v>100.9</v>
      </c>
      <c r="AC14" s="10">
        <f t="shared" si="33"/>
        <v>93.4</v>
      </c>
      <c r="AD14" s="10">
        <f t="shared" si="33"/>
        <v>92.5</v>
      </c>
      <c r="AE14" s="10">
        <f>ROUND(AVERAGE(AE68:AE79),1)</f>
        <v>85.5</v>
      </c>
      <c r="AF14" s="10">
        <f>ROUND(AVERAGE(AF68:AF79),1)</f>
        <v>95.5</v>
      </c>
      <c r="AG14" s="10">
        <f t="shared" ref="AG14:AL14" si="34">ROUND(AVERAGE(AG68:AG79),1)</f>
        <v>80.7</v>
      </c>
      <c r="AH14" s="10">
        <f t="shared" si="34"/>
        <v>102</v>
      </c>
      <c r="AI14" s="10">
        <f t="shared" si="34"/>
        <v>90</v>
      </c>
      <c r="AJ14" s="10">
        <f t="shared" si="34"/>
        <v>86.1</v>
      </c>
      <c r="AK14" s="10">
        <f t="shared" si="34"/>
        <v>96.2</v>
      </c>
      <c r="AL14" s="10">
        <f t="shared" si="34"/>
        <v>102.2</v>
      </c>
      <c r="AM14" s="8"/>
      <c r="AN14" s="9" t="s">
        <v>81</v>
      </c>
      <c r="AO14" s="9"/>
      <c r="AP14" s="10">
        <f t="shared" ref="AP14:AZ14" si="35">ROUND(AVERAGE(AP68:AP79),1)</f>
        <v>103.2</v>
      </c>
      <c r="AQ14" s="10">
        <f t="shared" si="35"/>
        <v>101</v>
      </c>
      <c r="AR14" s="10">
        <f t="shared" si="35"/>
        <v>102</v>
      </c>
      <c r="AS14" s="10">
        <f t="shared" si="35"/>
        <v>103.7</v>
      </c>
      <c r="AT14" s="10">
        <f t="shared" si="35"/>
        <v>98.1</v>
      </c>
      <c r="AU14" s="10">
        <f t="shared" si="35"/>
        <v>99.7</v>
      </c>
      <c r="AV14" s="10">
        <f t="shared" si="35"/>
        <v>94.6</v>
      </c>
      <c r="AW14" s="10">
        <f t="shared" si="35"/>
        <v>102.2</v>
      </c>
      <c r="AX14" s="10">
        <f t="shared" si="35"/>
        <v>105</v>
      </c>
      <c r="AY14" s="10">
        <f t="shared" si="35"/>
        <v>105.9</v>
      </c>
      <c r="AZ14" s="10">
        <f t="shared" si="35"/>
        <v>81.099999999999994</v>
      </c>
    </row>
    <row r="15" spans="1:57">
      <c r="A15" s="8"/>
      <c r="B15" s="9" t="s">
        <v>325</v>
      </c>
      <c r="C15" s="9"/>
      <c r="D15" s="10">
        <f>ROUND(AVERAGE(D80:D91),1)</f>
        <v>104.3</v>
      </c>
      <c r="E15" s="10">
        <f t="shared" ref="E15:AD15" si="36">ROUND(AVERAGE(E80:E91),1)</f>
        <v>104.3</v>
      </c>
      <c r="F15" s="10">
        <f t="shared" si="36"/>
        <v>109</v>
      </c>
      <c r="G15" s="10">
        <f t="shared" si="36"/>
        <v>110</v>
      </c>
      <c r="H15" s="10">
        <f t="shared" si="36"/>
        <v>103.4</v>
      </c>
      <c r="I15" s="10">
        <f t="shared" si="36"/>
        <v>101.6</v>
      </c>
      <c r="J15" s="10">
        <f t="shared" si="36"/>
        <v>103.7</v>
      </c>
      <c r="K15" s="10">
        <f t="shared" si="36"/>
        <v>123</v>
      </c>
      <c r="L15" s="10">
        <f t="shared" si="36"/>
        <v>123.6</v>
      </c>
      <c r="M15" s="10">
        <f t="shared" si="36"/>
        <v>115.4</v>
      </c>
      <c r="N15" s="10">
        <f t="shared" si="36"/>
        <v>77.400000000000006</v>
      </c>
      <c r="O15" s="10">
        <f t="shared" si="36"/>
        <v>92.6</v>
      </c>
      <c r="P15" s="10">
        <f t="shared" si="36"/>
        <v>92.2</v>
      </c>
      <c r="Q15" s="10">
        <f t="shared" si="36"/>
        <v>93.8</v>
      </c>
      <c r="R15" s="10">
        <f t="shared" si="36"/>
        <v>129.30000000000001</v>
      </c>
      <c r="S15" s="10">
        <f t="shared" si="36"/>
        <v>121.4</v>
      </c>
      <c r="T15" s="10">
        <f t="shared" si="36"/>
        <v>140</v>
      </c>
      <c r="U15" s="10">
        <f t="shared" si="36"/>
        <v>109.5</v>
      </c>
      <c r="V15" s="10">
        <f t="shared" si="36"/>
        <v>107.2</v>
      </c>
      <c r="W15" s="10">
        <f t="shared" si="36"/>
        <v>102.7</v>
      </c>
      <c r="X15" s="10">
        <f t="shared" si="36"/>
        <v>110</v>
      </c>
      <c r="Y15" s="10">
        <f t="shared" si="36"/>
        <v>97.2</v>
      </c>
      <c r="Z15" s="10">
        <f t="shared" si="36"/>
        <v>98.4</v>
      </c>
      <c r="AA15" s="10">
        <f t="shared" si="36"/>
        <v>97</v>
      </c>
      <c r="AB15" s="10">
        <f t="shared" si="36"/>
        <v>95.6</v>
      </c>
      <c r="AC15" s="10">
        <f t="shared" si="36"/>
        <v>93.6</v>
      </c>
      <c r="AD15" s="10">
        <f t="shared" si="36"/>
        <v>93.8</v>
      </c>
      <c r="AE15" s="10">
        <f>ROUND(AVERAGE(AE80:AE91),1)</f>
        <v>78.5</v>
      </c>
      <c r="AF15" s="10">
        <f>ROUND(AVERAGE(AF80:AF91),1)</f>
        <v>94.5</v>
      </c>
      <c r="AG15" s="10">
        <f t="shared" ref="AG15:AL15" si="37">ROUND(AVERAGE(AG80:AG91),1)</f>
        <v>75.2</v>
      </c>
      <c r="AH15" s="10">
        <f t="shared" si="37"/>
        <v>107.2</v>
      </c>
      <c r="AI15" s="10">
        <f t="shared" si="37"/>
        <v>84.5</v>
      </c>
      <c r="AJ15" s="10">
        <f t="shared" si="37"/>
        <v>86.2</v>
      </c>
      <c r="AK15" s="10">
        <f t="shared" si="37"/>
        <v>92.4</v>
      </c>
      <c r="AL15" s="10">
        <f t="shared" si="37"/>
        <v>113.7</v>
      </c>
      <c r="AM15" s="8"/>
      <c r="AN15" s="9" t="s">
        <v>325</v>
      </c>
      <c r="AO15" s="9"/>
      <c r="AP15" s="10">
        <f t="shared" ref="AP15:AZ15" si="38">ROUND(AVERAGE(AP80:AP91),1)</f>
        <v>104.3</v>
      </c>
      <c r="AQ15" s="10">
        <f t="shared" si="38"/>
        <v>100.4</v>
      </c>
      <c r="AR15" s="10">
        <f t="shared" si="38"/>
        <v>99.5</v>
      </c>
      <c r="AS15" s="10">
        <f t="shared" si="38"/>
        <v>99</v>
      </c>
      <c r="AT15" s="10">
        <f t="shared" si="38"/>
        <v>100.5</v>
      </c>
      <c r="AU15" s="10">
        <f t="shared" si="38"/>
        <v>101.7</v>
      </c>
      <c r="AV15" s="10">
        <f t="shared" si="38"/>
        <v>96.9</v>
      </c>
      <c r="AW15" s="10">
        <f t="shared" si="38"/>
        <v>104.1</v>
      </c>
      <c r="AX15" s="10">
        <f t="shared" si="38"/>
        <v>107.8</v>
      </c>
      <c r="AY15" s="10">
        <f t="shared" si="38"/>
        <v>108.8</v>
      </c>
      <c r="AZ15" s="10">
        <f t="shared" si="38"/>
        <v>78.599999999999994</v>
      </c>
      <c r="BA15" s="10"/>
      <c r="BB15" s="10"/>
      <c r="BC15" s="10"/>
      <c r="BD15" s="10"/>
      <c r="BE15" s="10"/>
    </row>
    <row r="16" spans="1:57">
      <c r="A16" s="8"/>
      <c r="B16" s="9" t="s">
        <v>326</v>
      </c>
      <c r="C16" s="9"/>
      <c r="D16" s="10">
        <f>ROUND(AVERAGE(D92:D103),1)</f>
        <v>101.5</v>
      </c>
      <c r="E16" s="10">
        <f t="shared" ref="E16:AD16" si="39">ROUND(AVERAGE(E92:E103),1)</f>
        <v>101.5</v>
      </c>
      <c r="F16" s="10">
        <f t="shared" si="39"/>
        <v>98.4</v>
      </c>
      <c r="G16" s="10">
        <f t="shared" si="39"/>
        <v>99.8</v>
      </c>
      <c r="H16" s="10">
        <f t="shared" si="39"/>
        <v>90.9</v>
      </c>
      <c r="I16" s="10">
        <f t="shared" si="39"/>
        <v>99</v>
      </c>
      <c r="J16" s="10">
        <f t="shared" si="39"/>
        <v>91.9</v>
      </c>
      <c r="K16" s="10">
        <f t="shared" si="39"/>
        <v>117.6</v>
      </c>
      <c r="L16" s="10">
        <f t="shared" si="39"/>
        <v>117.5</v>
      </c>
      <c r="M16" s="10">
        <f t="shared" si="39"/>
        <v>119.8</v>
      </c>
      <c r="N16" s="10">
        <f t="shared" si="39"/>
        <v>61.4</v>
      </c>
      <c r="O16" s="10">
        <f t="shared" si="39"/>
        <v>92.2</v>
      </c>
      <c r="P16" s="10">
        <f t="shared" si="39"/>
        <v>83.8</v>
      </c>
      <c r="Q16" s="10">
        <f t="shared" si="39"/>
        <v>114.2</v>
      </c>
      <c r="R16" s="10">
        <f t="shared" si="39"/>
        <v>118.1</v>
      </c>
      <c r="S16" s="10">
        <f t="shared" si="39"/>
        <v>111.4</v>
      </c>
      <c r="T16" s="10">
        <f t="shared" si="39"/>
        <v>127.2</v>
      </c>
      <c r="U16" s="10">
        <f t="shared" si="39"/>
        <v>97.3</v>
      </c>
      <c r="V16" s="10">
        <f t="shared" si="39"/>
        <v>129.9</v>
      </c>
      <c r="W16" s="10">
        <f t="shared" si="39"/>
        <v>96.3</v>
      </c>
      <c r="X16" s="10">
        <f t="shared" si="39"/>
        <v>150.6</v>
      </c>
      <c r="Y16" s="10">
        <f t="shared" si="39"/>
        <v>98</v>
      </c>
      <c r="Z16" s="10">
        <f t="shared" si="39"/>
        <v>94</v>
      </c>
      <c r="AA16" s="10">
        <f t="shared" si="39"/>
        <v>101</v>
      </c>
      <c r="AB16" s="10">
        <f t="shared" si="39"/>
        <v>93.9</v>
      </c>
      <c r="AC16" s="10">
        <f t="shared" si="39"/>
        <v>84.9</v>
      </c>
      <c r="AD16" s="10">
        <f t="shared" si="39"/>
        <v>86.5</v>
      </c>
      <c r="AE16" s="10">
        <f>ROUND(AVERAGE(AE92:AE103),1)</f>
        <v>79.2</v>
      </c>
      <c r="AF16" s="10">
        <f>ROUND(AVERAGE(AF92:AF103),1)</f>
        <v>90.4</v>
      </c>
      <c r="AG16" s="10">
        <f t="shared" ref="AG16:AL16" si="40">ROUND(AVERAGE(AG92:AG103),1)</f>
        <v>71.3</v>
      </c>
      <c r="AH16" s="10">
        <f t="shared" si="40"/>
        <v>97.2</v>
      </c>
      <c r="AI16" s="10">
        <f t="shared" si="40"/>
        <v>68.2</v>
      </c>
      <c r="AJ16" s="10">
        <f t="shared" si="40"/>
        <v>77.099999999999994</v>
      </c>
      <c r="AK16" s="10">
        <f t="shared" si="40"/>
        <v>83.9</v>
      </c>
      <c r="AL16" s="10">
        <f t="shared" si="40"/>
        <v>105.2</v>
      </c>
      <c r="AM16" s="8"/>
      <c r="AN16" s="9" t="s">
        <v>326</v>
      </c>
      <c r="AO16" s="9"/>
      <c r="AP16" s="10">
        <f t="shared" ref="AP16:AZ16" si="41">ROUND(AVERAGE(AP92:AP103),1)</f>
        <v>101.5</v>
      </c>
      <c r="AQ16" s="10">
        <f t="shared" si="41"/>
        <v>103</v>
      </c>
      <c r="AR16" s="10">
        <f t="shared" si="41"/>
        <v>92.7</v>
      </c>
      <c r="AS16" s="10">
        <f t="shared" si="41"/>
        <v>90.8</v>
      </c>
      <c r="AT16" s="10">
        <f t="shared" si="41"/>
        <v>96.6</v>
      </c>
      <c r="AU16" s="10">
        <f t="shared" si="41"/>
        <v>117</v>
      </c>
      <c r="AV16" s="10">
        <f t="shared" si="41"/>
        <v>103.2</v>
      </c>
      <c r="AW16" s="10">
        <f t="shared" si="41"/>
        <v>123.8</v>
      </c>
      <c r="AX16" s="10">
        <f t="shared" si="41"/>
        <v>100.2</v>
      </c>
      <c r="AY16" s="10">
        <f t="shared" si="41"/>
        <v>100.9</v>
      </c>
      <c r="AZ16" s="10">
        <f t="shared" si="41"/>
        <v>78.400000000000006</v>
      </c>
      <c r="BA16" s="10"/>
      <c r="BB16" s="10"/>
      <c r="BC16" s="10"/>
      <c r="BD16" s="10"/>
      <c r="BE16" s="10"/>
    </row>
    <row r="17" spans="1:52">
      <c r="A17" s="8" t="s">
        <v>82</v>
      </c>
      <c r="B17" s="9" t="s">
        <v>107</v>
      </c>
      <c r="C17" s="8" t="s">
        <v>84</v>
      </c>
      <c r="D17" s="67">
        <v>88.7</v>
      </c>
      <c r="E17" s="67">
        <v>88.7</v>
      </c>
      <c r="F17" s="67">
        <v>90</v>
      </c>
      <c r="G17" s="67">
        <v>87.4</v>
      </c>
      <c r="H17" s="67">
        <v>104.1</v>
      </c>
      <c r="I17" s="67">
        <v>102.8</v>
      </c>
      <c r="J17" s="67">
        <v>70.900000000000006</v>
      </c>
      <c r="K17" s="67">
        <v>101.3</v>
      </c>
      <c r="L17" s="67">
        <v>103.3</v>
      </c>
      <c r="M17" s="67">
        <v>72.900000000000006</v>
      </c>
      <c r="N17" s="67">
        <v>80.8</v>
      </c>
      <c r="O17" s="67">
        <v>79.5</v>
      </c>
      <c r="P17" s="67">
        <v>87.7</v>
      </c>
      <c r="Q17" s="67">
        <v>58</v>
      </c>
      <c r="R17" s="67">
        <v>122.9</v>
      </c>
      <c r="S17" s="67">
        <v>87.1</v>
      </c>
      <c r="T17" s="67">
        <v>171.2</v>
      </c>
      <c r="U17" s="67">
        <v>86.5</v>
      </c>
      <c r="V17" s="67">
        <v>74.900000000000006</v>
      </c>
      <c r="W17" s="67">
        <v>83.9</v>
      </c>
      <c r="X17" s="67">
        <v>69.3</v>
      </c>
      <c r="Y17" s="67">
        <v>103.1</v>
      </c>
      <c r="Z17" s="67">
        <v>85.8</v>
      </c>
      <c r="AA17" s="67">
        <v>91.8</v>
      </c>
      <c r="AB17" s="67">
        <v>78.400000000000006</v>
      </c>
      <c r="AC17" s="67">
        <v>106.1</v>
      </c>
      <c r="AD17" s="67">
        <v>104.1</v>
      </c>
      <c r="AE17" s="19">
        <v>212.8</v>
      </c>
      <c r="AF17" s="19">
        <v>87.1</v>
      </c>
      <c r="AG17" s="19">
        <v>125.2</v>
      </c>
      <c r="AH17" s="19">
        <v>102.5</v>
      </c>
      <c r="AI17" s="19">
        <v>80.900000000000006</v>
      </c>
      <c r="AJ17" s="19">
        <v>93.2</v>
      </c>
      <c r="AK17" s="19">
        <v>86.8</v>
      </c>
      <c r="AL17" s="19">
        <v>86.7</v>
      </c>
      <c r="AM17" s="8" t="s">
        <v>82</v>
      </c>
      <c r="AN17" s="9" t="s">
        <v>107</v>
      </c>
      <c r="AO17" s="8" t="s">
        <v>84</v>
      </c>
      <c r="AP17" s="19">
        <v>88.7</v>
      </c>
      <c r="AQ17" s="19">
        <v>87.5</v>
      </c>
      <c r="AR17" s="19">
        <v>96.1</v>
      </c>
      <c r="AS17" s="19">
        <v>96.9</v>
      </c>
      <c r="AT17" s="19">
        <v>94.5</v>
      </c>
      <c r="AU17" s="19">
        <v>75.8</v>
      </c>
      <c r="AV17" s="19">
        <v>78.8</v>
      </c>
      <c r="AW17" s="19">
        <v>74.3</v>
      </c>
      <c r="AX17" s="19">
        <v>89.8</v>
      </c>
      <c r="AY17" s="19">
        <v>89.3</v>
      </c>
      <c r="AZ17" s="19">
        <v>102.9</v>
      </c>
    </row>
    <row r="18" spans="1:52">
      <c r="A18" s="8" t="s">
        <v>327</v>
      </c>
      <c r="B18" s="9"/>
      <c r="C18" s="8" t="s">
        <v>86</v>
      </c>
      <c r="D18" s="67">
        <v>91.3</v>
      </c>
      <c r="E18" s="67">
        <v>91.3</v>
      </c>
      <c r="F18" s="67">
        <v>92.3</v>
      </c>
      <c r="G18" s="67">
        <v>90.7</v>
      </c>
      <c r="H18" s="67">
        <v>100.7</v>
      </c>
      <c r="I18" s="67">
        <v>100.8</v>
      </c>
      <c r="J18" s="67">
        <v>78.5</v>
      </c>
      <c r="K18" s="67">
        <v>108.9</v>
      </c>
      <c r="L18" s="67">
        <v>110.9</v>
      </c>
      <c r="M18" s="67">
        <v>79.900000000000006</v>
      </c>
      <c r="N18" s="67">
        <v>85.6</v>
      </c>
      <c r="O18" s="67">
        <v>85</v>
      </c>
      <c r="P18" s="67">
        <v>89</v>
      </c>
      <c r="Q18" s="67">
        <v>74.599999999999994</v>
      </c>
      <c r="R18" s="67">
        <v>96</v>
      </c>
      <c r="S18" s="67">
        <v>91</v>
      </c>
      <c r="T18" s="67">
        <v>102.8</v>
      </c>
      <c r="U18" s="67">
        <v>94.6</v>
      </c>
      <c r="V18" s="67">
        <v>81.400000000000006</v>
      </c>
      <c r="W18" s="67">
        <v>86</v>
      </c>
      <c r="X18" s="67">
        <v>78.5</v>
      </c>
      <c r="Y18" s="67">
        <v>92.5</v>
      </c>
      <c r="Z18" s="67">
        <v>91</v>
      </c>
      <c r="AA18" s="67">
        <v>98.6</v>
      </c>
      <c r="AB18" s="67">
        <v>90.5</v>
      </c>
      <c r="AC18" s="67">
        <v>106</v>
      </c>
      <c r="AD18" s="67">
        <v>91.2</v>
      </c>
      <c r="AE18" s="19">
        <v>218.8</v>
      </c>
      <c r="AF18" s="19">
        <v>90.5</v>
      </c>
      <c r="AG18" s="19">
        <v>129.80000000000001</v>
      </c>
      <c r="AH18" s="19">
        <v>113.5</v>
      </c>
      <c r="AI18" s="19">
        <v>88</v>
      </c>
      <c r="AJ18" s="19">
        <v>97.7</v>
      </c>
      <c r="AK18" s="19">
        <v>84.4</v>
      </c>
      <c r="AL18" s="19">
        <v>94.2</v>
      </c>
      <c r="AM18" s="8" t="s">
        <v>327</v>
      </c>
      <c r="AN18" s="9"/>
      <c r="AO18" s="8" t="s">
        <v>86</v>
      </c>
      <c r="AP18" s="19">
        <v>91.3</v>
      </c>
      <c r="AQ18" s="19">
        <v>88.3</v>
      </c>
      <c r="AR18" s="19">
        <v>90</v>
      </c>
      <c r="AS18" s="19">
        <v>87.7</v>
      </c>
      <c r="AT18" s="19">
        <v>94.9</v>
      </c>
      <c r="AU18" s="19">
        <v>85.9</v>
      </c>
      <c r="AV18" s="19">
        <v>79.7</v>
      </c>
      <c r="AW18" s="19">
        <v>88.9</v>
      </c>
      <c r="AX18" s="19">
        <v>94</v>
      </c>
      <c r="AY18" s="19">
        <v>93.6</v>
      </c>
      <c r="AZ18" s="19">
        <v>106</v>
      </c>
    </row>
    <row r="19" spans="1:52">
      <c r="A19" s="8" t="s">
        <v>87</v>
      </c>
      <c r="B19" s="9"/>
      <c r="C19" s="8" t="s">
        <v>88</v>
      </c>
      <c r="D19" s="67">
        <v>113.6</v>
      </c>
      <c r="E19" s="67">
        <v>113.6</v>
      </c>
      <c r="F19" s="67">
        <v>105.9</v>
      </c>
      <c r="G19" s="67">
        <v>105.7</v>
      </c>
      <c r="H19" s="67">
        <v>107.1</v>
      </c>
      <c r="I19" s="67">
        <v>101.2</v>
      </c>
      <c r="J19" s="67">
        <v>102.6</v>
      </c>
      <c r="K19" s="67">
        <v>190.9</v>
      </c>
      <c r="L19" s="67">
        <v>196.5</v>
      </c>
      <c r="M19" s="67">
        <v>110.1</v>
      </c>
      <c r="N19" s="67">
        <v>100.3</v>
      </c>
      <c r="O19" s="67">
        <v>131.1</v>
      </c>
      <c r="P19" s="67">
        <v>135.6</v>
      </c>
      <c r="Q19" s="67">
        <v>119.3</v>
      </c>
      <c r="R19" s="67">
        <v>92.2</v>
      </c>
      <c r="S19" s="67">
        <v>90.7</v>
      </c>
      <c r="T19" s="67">
        <v>94.2</v>
      </c>
      <c r="U19" s="67">
        <v>103.7</v>
      </c>
      <c r="V19" s="67">
        <v>96.9</v>
      </c>
      <c r="W19" s="67">
        <v>90.5</v>
      </c>
      <c r="X19" s="67">
        <v>100.8</v>
      </c>
      <c r="Y19" s="67">
        <v>103.7</v>
      </c>
      <c r="Z19" s="67">
        <v>104.6</v>
      </c>
      <c r="AA19" s="67">
        <v>108.4</v>
      </c>
      <c r="AB19" s="67">
        <v>102.6</v>
      </c>
      <c r="AC19" s="67">
        <v>119</v>
      </c>
      <c r="AD19" s="67">
        <v>99</v>
      </c>
      <c r="AE19" s="19">
        <v>234.8</v>
      </c>
      <c r="AF19" s="19">
        <v>130.1</v>
      </c>
      <c r="AG19" s="19">
        <v>166</v>
      </c>
      <c r="AH19" s="19">
        <v>134.5</v>
      </c>
      <c r="AI19" s="19">
        <v>81.5</v>
      </c>
      <c r="AJ19" s="19">
        <v>114.3</v>
      </c>
      <c r="AK19" s="19">
        <v>73.400000000000006</v>
      </c>
      <c r="AL19" s="19">
        <v>148.30000000000001</v>
      </c>
      <c r="AM19" s="8" t="s">
        <v>87</v>
      </c>
      <c r="AN19" s="9"/>
      <c r="AO19" s="8" t="s">
        <v>88</v>
      </c>
      <c r="AP19" s="19">
        <v>113.6</v>
      </c>
      <c r="AQ19" s="19">
        <v>117.3</v>
      </c>
      <c r="AR19" s="19">
        <v>130.4</v>
      </c>
      <c r="AS19" s="19">
        <v>144</v>
      </c>
      <c r="AT19" s="19">
        <v>101.1</v>
      </c>
      <c r="AU19" s="19">
        <v>99.5</v>
      </c>
      <c r="AV19" s="19">
        <v>83.7</v>
      </c>
      <c r="AW19" s="19">
        <v>107.1</v>
      </c>
      <c r="AX19" s="19">
        <v>110.2</v>
      </c>
      <c r="AY19" s="19">
        <v>109.8</v>
      </c>
      <c r="AZ19" s="19">
        <v>121.8</v>
      </c>
    </row>
    <row r="20" spans="1:52">
      <c r="A20" s="8"/>
      <c r="B20" s="9"/>
      <c r="C20" s="8" t="s">
        <v>89</v>
      </c>
      <c r="D20" s="67">
        <v>91.1</v>
      </c>
      <c r="E20" s="67">
        <v>91.1</v>
      </c>
      <c r="F20" s="67">
        <v>99.8</v>
      </c>
      <c r="G20" s="67">
        <v>97.6</v>
      </c>
      <c r="H20" s="67">
        <v>112</v>
      </c>
      <c r="I20" s="67">
        <v>97.8</v>
      </c>
      <c r="J20" s="67">
        <v>76.3</v>
      </c>
      <c r="K20" s="67">
        <v>92.1</v>
      </c>
      <c r="L20" s="67">
        <v>92.7</v>
      </c>
      <c r="M20" s="67">
        <v>82</v>
      </c>
      <c r="N20" s="67">
        <v>81.3</v>
      </c>
      <c r="O20" s="67">
        <v>72.8</v>
      </c>
      <c r="P20" s="67">
        <v>80</v>
      </c>
      <c r="Q20" s="67">
        <v>53.8</v>
      </c>
      <c r="R20" s="67">
        <v>76.8</v>
      </c>
      <c r="S20" s="67">
        <v>83.3</v>
      </c>
      <c r="T20" s="67">
        <v>68</v>
      </c>
      <c r="U20" s="67">
        <v>101.9</v>
      </c>
      <c r="V20" s="67">
        <v>92.3</v>
      </c>
      <c r="W20" s="67">
        <v>87</v>
      </c>
      <c r="X20" s="67">
        <v>95.6</v>
      </c>
      <c r="Y20" s="67">
        <v>100.4</v>
      </c>
      <c r="Z20" s="67">
        <v>114.8</v>
      </c>
      <c r="AA20" s="67">
        <v>110.2</v>
      </c>
      <c r="AB20" s="67">
        <v>101.8</v>
      </c>
      <c r="AC20" s="67">
        <v>113.5</v>
      </c>
      <c r="AD20" s="67">
        <v>103.2</v>
      </c>
      <c r="AE20" s="19">
        <v>211.1</v>
      </c>
      <c r="AF20" s="19">
        <v>80.3</v>
      </c>
      <c r="AG20" s="19">
        <v>132.4</v>
      </c>
      <c r="AH20" s="19">
        <v>122</v>
      </c>
      <c r="AI20" s="19">
        <v>94.8</v>
      </c>
      <c r="AJ20" s="19">
        <v>102.8</v>
      </c>
      <c r="AK20" s="19">
        <v>86.9</v>
      </c>
      <c r="AL20" s="19">
        <v>84.4</v>
      </c>
      <c r="AM20" s="8"/>
      <c r="AN20" s="9"/>
      <c r="AO20" s="8" t="s">
        <v>89</v>
      </c>
      <c r="AP20" s="19">
        <v>91.1</v>
      </c>
      <c r="AQ20" s="19">
        <v>85.8</v>
      </c>
      <c r="AR20" s="19">
        <v>81.400000000000006</v>
      </c>
      <c r="AS20" s="19">
        <v>70.7</v>
      </c>
      <c r="AT20" s="19">
        <v>104.4</v>
      </c>
      <c r="AU20" s="19">
        <v>91.9</v>
      </c>
      <c r="AV20" s="19">
        <v>70.8</v>
      </c>
      <c r="AW20" s="19">
        <v>102.2</v>
      </c>
      <c r="AX20" s="19">
        <v>95.8</v>
      </c>
      <c r="AY20" s="19">
        <v>95.2</v>
      </c>
      <c r="AZ20" s="19">
        <v>115.2</v>
      </c>
    </row>
    <row r="21" spans="1:52">
      <c r="A21" s="8"/>
      <c r="B21" s="9"/>
      <c r="C21" s="8" t="s">
        <v>90</v>
      </c>
      <c r="D21" s="67">
        <v>90</v>
      </c>
      <c r="E21" s="67">
        <v>90</v>
      </c>
      <c r="F21" s="67">
        <v>104.2</v>
      </c>
      <c r="G21" s="67">
        <v>104.3</v>
      </c>
      <c r="H21" s="67">
        <v>103.8</v>
      </c>
      <c r="I21" s="67">
        <v>92.2</v>
      </c>
      <c r="J21" s="67">
        <v>88.1</v>
      </c>
      <c r="K21" s="67">
        <v>92.4</v>
      </c>
      <c r="L21" s="67">
        <v>93.9</v>
      </c>
      <c r="M21" s="67">
        <v>70</v>
      </c>
      <c r="N21" s="67">
        <v>87.7</v>
      </c>
      <c r="O21" s="67">
        <v>72.7</v>
      </c>
      <c r="P21" s="67">
        <v>78.8</v>
      </c>
      <c r="Q21" s="67">
        <v>56.8</v>
      </c>
      <c r="R21" s="67">
        <v>72.599999999999994</v>
      </c>
      <c r="S21" s="67">
        <v>79.599999999999994</v>
      </c>
      <c r="T21" s="67">
        <v>63.1</v>
      </c>
      <c r="U21" s="67">
        <v>87.8</v>
      </c>
      <c r="V21" s="67">
        <v>88.1</v>
      </c>
      <c r="W21" s="67">
        <v>87.7</v>
      </c>
      <c r="X21" s="67">
        <v>88.5</v>
      </c>
      <c r="Y21" s="67">
        <v>103.5</v>
      </c>
      <c r="Z21" s="67">
        <v>104.8</v>
      </c>
      <c r="AA21" s="67">
        <v>106.2</v>
      </c>
      <c r="AB21" s="67">
        <v>99.1</v>
      </c>
      <c r="AC21" s="67">
        <v>101.2</v>
      </c>
      <c r="AD21" s="67">
        <v>103.3</v>
      </c>
      <c r="AE21" s="19">
        <v>201.6</v>
      </c>
      <c r="AF21" s="19">
        <v>70.7</v>
      </c>
      <c r="AG21" s="19">
        <v>130.6</v>
      </c>
      <c r="AH21" s="19">
        <v>91.3</v>
      </c>
      <c r="AI21" s="19">
        <v>77</v>
      </c>
      <c r="AJ21" s="19">
        <v>88.9</v>
      </c>
      <c r="AK21" s="19">
        <v>76.2</v>
      </c>
      <c r="AL21" s="19">
        <v>90.3</v>
      </c>
      <c r="AM21" s="8"/>
      <c r="AN21" s="9"/>
      <c r="AO21" s="8" t="s">
        <v>90</v>
      </c>
      <c r="AP21" s="19">
        <v>90</v>
      </c>
      <c r="AQ21" s="19">
        <v>83.6</v>
      </c>
      <c r="AR21" s="19">
        <v>80.900000000000006</v>
      </c>
      <c r="AS21" s="19">
        <v>74.7</v>
      </c>
      <c r="AT21" s="19">
        <v>94.3</v>
      </c>
      <c r="AU21" s="19">
        <v>87.2</v>
      </c>
      <c r="AV21" s="19">
        <v>66.3</v>
      </c>
      <c r="AW21" s="19">
        <v>97.4</v>
      </c>
      <c r="AX21" s="19">
        <v>95.8</v>
      </c>
      <c r="AY21" s="19">
        <v>95.2</v>
      </c>
      <c r="AZ21" s="19">
        <v>113</v>
      </c>
    </row>
    <row r="22" spans="1:52">
      <c r="A22" s="8"/>
      <c r="B22" s="9"/>
      <c r="C22" s="8" t="s">
        <v>91</v>
      </c>
      <c r="D22" s="67">
        <v>96.3</v>
      </c>
      <c r="E22" s="67">
        <v>96.3</v>
      </c>
      <c r="F22" s="67">
        <v>97.9</v>
      </c>
      <c r="G22" s="67">
        <v>95.8</v>
      </c>
      <c r="H22" s="67">
        <v>109.8</v>
      </c>
      <c r="I22" s="67">
        <v>97.2</v>
      </c>
      <c r="J22" s="67">
        <v>100.5</v>
      </c>
      <c r="K22" s="67">
        <v>116.1</v>
      </c>
      <c r="L22" s="67">
        <v>118.3</v>
      </c>
      <c r="M22" s="67">
        <v>83.9</v>
      </c>
      <c r="N22" s="67">
        <v>93</v>
      </c>
      <c r="O22" s="67">
        <v>85</v>
      </c>
      <c r="P22" s="67">
        <v>88.2</v>
      </c>
      <c r="Q22" s="67">
        <v>76.8</v>
      </c>
      <c r="R22" s="67">
        <v>89.6</v>
      </c>
      <c r="S22" s="67">
        <v>87.3</v>
      </c>
      <c r="T22" s="67">
        <v>92.7</v>
      </c>
      <c r="U22" s="67">
        <v>93.5</v>
      </c>
      <c r="V22" s="67">
        <v>88</v>
      </c>
      <c r="W22" s="67">
        <v>82</v>
      </c>
      <c r="X22" s="67">
        <v>91.8</v>
      </c>
      <c r="Y22" s="67">
        <v>94.8</v>
      </c>
      <c r="Z22" s="67">
        <v>109.2</v>
      </c>
      <c r="AA22" s="67">
        <v>110.8</v>
      </c>
      <c r="AB22" s="67">
        <v>102.2</v>
      </c>
      <c r="AC22" s="67">
        <v>97.6</v>
      </c>
      <c r="AD22" s="67">
        <v>92.6</v>
      </c>
      <c r="AE22" s="19">
        <v>203.5</v>
      </c>
      <c r="AF22" s="19">
        <v>79.5</v>
      </c>
      <c r="AG22" s="19">
        <v>136.4</v>
      </c>
      <c r="AH22" s="19">
        <v>90.2</v>
      </c>
      <c r="AI22" s="19">
        <v>76</v>
      </c>
      <c r="AJ22" s="19">
        <v>91.4</v>
      </c>
      <c r="AK22" s="19">
        <v>82.4</v>
      </c>
      <c r="AL22" s="19">
        <v>108.5</v>
      </c>
      <c r="AM22" s="8"/>
      <c r="AN22" s="9"/>
      <c r="AO22" s="8" t="s">
        <v>91</v>
      </c>
      <c r="AP22" s="19">
        <v>96.3</v>
      </c>
      <c r="AQ22" s="19">
        <v>92.8</v>
      </c>
      <c r="AR22" s="19">
        <v>95.1</v>
      </c>
      <c r="AS22" s="19">
        <v>95.2</v>
      </c>
      <c r="AT22" s="19">
        <v>95</v>
      </c>
      <c r="AU22" s="19">
        <v>89.6</v>
      </c>
      <c r="AV22" s="19">
        <v>69.599999999999994</v>
      </c>
      <c r="AW22" s="19">
        <v>99.3</v>
      </c>
      <c r="AX22" s="19">
        <v>99.4</v>
      </c>
      <c r="AY22" s="19">
        <v>98.8</v>
      </c>
      <c r="AZ22" s="19">
        <v>117.6</v>
      </c>
    </row>
    <row r="23" spans="1:52">
      <c r="A23" s="8"/>
      <c r="B23" s="9"/>
      <c r="C23" s="8" t="s">
        <v>92</v>
      </c>
      <c r="D23" s="67">
        <v>99.4</v>
      </c>
      <c r="E23" s="67">
        <v>99.4</v>
      </c>
      <c r="F23" s="67">
        <v>108.6</v>
      </c>
      <c r="G23" s="67">
        <v>107.4</v>
      </c>
      <c r="H23" s="67">
        <v>115</v>
      </c>
      <c r="I23" s="67">
        <v>98.7</v>
      </c>
      <c r="J23" s="67">
        <v>103.1</v>
      </c>
      <c r="K23" s="67">
        <v>120.5</v>
      </c>
      <c r="L23" s="67">
        <v>122</v>
      </c>
      <c r="M23" s="67">
        <v>98.8</v>
      </c>
      <c r="N23" s="67">
        <v>99.3</v>
      </c>
      <c r="O23" s="67">
        <v>79.099999999999994</v>
      </c>
      <c r="P23" s="67">
        <v>84.8</v>
      </c>
      <c r="Q23" s="67">
        <v>64.2</v>
      </c>
      <c r="R23" s="67">
        <v>87.4</v>
      </c>
      <c r="S23" s="67">
        <v>91.8</v>
      </c>
      <c r="T23" s="67">
        <v>81.400000000000006</v>
      </c>
      <c r="U23" s="67">
        <v>99.1</v>
      </c>
      <c r="V23" s="67">
        <v>95.9</v>
      </c>
      <c r="W23" s="67">
        <v>89.2</v>
      </c>
      <c r="X23" s="67">
        <v>100.1</v>
      </c>
      <c r="Y23" s="67">
        <v>104</v>
      </c>
      <c r="Z23" s="67">
        <v>112.6</v>
      </c>
      <c r="AA23" s="67">
        <v>113.8</v>
      </c>
      <c r="AB23" s="67">
        <v>103.8</v>
      </c>
      <c r="AC23" s="67">
        <v>111.7</v>
      </c>
      <c r="AD23" s="67">
        <v>110.2</v>
      </c>
      <c r="AE23" s="19">
        <v>220.8</v>
      </c>
      <c r="AF23" s="19">
        <v>86.4</v>
      </c>
      <c r="AG23" s="19">
        <v>142.69999999999999</v>
      </c>
      <c r="AH23" s="19">
        <v>108.5</v>
      </c>
      <c r="AI23" s="19">
        <v>76.099999999999994</v>
      </c>
      <c r="AJ23" s="19">
        <v>119.8</v>
      </c>
      <c r="AK23" s="19">
        <v>81.3</v>
      </c>
      <c r="AL23" s="19">
        <v>112.1</v>
      </c>
      <c r="AM23" s="8"/>
      <c r="AN23" s="9"/>
      <c r="AO23" s="8" t="s">
        <v>92</v>
      </c>
      <c r="AP23" s="19">
        <v>99.4</v>
      </c>
      <c r="AQ23" s="19">
        <v>93</v>
      </c>
      <c r="AR23" s="19">
        <v>94.6</v>
      </c>
      <c r="AS23" s="19">
        <v>91.9</v>
      </c>
      <c r="AT23" s="19">
        <v>100.4</v>
      </c>
      <c r="AU23" s="19">
        <v>90.9</v>
      </c>
      <c r="AV23" s="19">
        <v>62.5</v>
      </c>
      <c r="AW23" s="19">
        <v>104.6</v>
      </c>
      <c r="AX23" s="19">
        <v>105.2</v>
      </c>
      <c r="AY23" s="19">
        <v>104.8</v>
      </c>
      <c r="AZ23" s="19">
        <v>116</v>
      </c>
    </row>
    <row r="24" spans="1:52">
      <c r="A24" s="8"/>
      <c r="B24" s="9"/>
      <c r="C24" s="8" t="s">
        <v>93</v>
      </c>
      <c r="D24" s="67">
        <v>92.2</v>
      </c>
      <c r="E24" s="67">
        <v>92.2</v>
      </c>
      <c r="F24" s="67">
        <v>96</v>
      </c>
      <c r="G24" s="67">
        <v>94.4</v>
      </c>
      <c r="H24" s="67">
        <v>104.4</v>
      </c>
      <c r="I24" s="67">
        <v>91.6</v>
      </c>
      <c r="J24" s="67">
        <v>90.3</v>
      </c>
      <c r="K24" s="67">
        <v>107</v>
      </c>
      <c r="L24" s="67">
        <v>108.1</v>
      </c>
      <c r="M24" s="67">
        <v>89.9</v>
      </c>
      <c r="N24" s="67">
        <v>90.3</v>
      </c>
      <c r="O24" s="67">
        <v>82.3</v>
      </c>
      <c r="P24" s="67">
        <v>85.7</v>
      </c>
      <c r="Q24" s="67">
        <v>73.5</v>
      </c>
      <c r="R24" s="67">
        <v>81.8</v>
      </c>
      <c r="S24" s="67">
        <v>80</v>
      </c>
      <c r="T24" s="67">
        <v>84.2</v>
      </c>
      <c r="U24" s="67">
        <v>90.9</v>
      </c>
      <c r="V24" s="67">
        <v>85.8</v>
      </c>
      <c r="W24" s="67">
        <v>89</v>
      </c>
      <c r="X24" s="67">
        <v>83.8</v>
      </c>
      <c r="Y24" s="67">
        <v>103.7</v>
      </c>
      <c r="Z24" s="67">
        <v>95</v>
      </c>
      <c r="AA24" s="67">
        <v>98.7</v>
      </c>
      <c r="AB24" s="67">
        <v>101.4</v>
      </c>
      <c r="AC24" s="67">
        <v>102.3</v>
      </c>
      <c r="AD24" s="67">
        <v>103.5</v>
      </c>
      <c r="AE24" s="19">
        <v>191.3</v>
      </c>
      <c r="AF24" s="19">
        <v>74.5</v>
      </c>
      <c r="AG24" s="19">
        <v>130.69999999999999</v>
      </c>
      <c r="AH24" s="19">
        <v>89.7</v>
      </c>
      <c r="AI24" s="19">
        <v>85.8</v>
      </c>
      <c r="AJ24" s="19">
        <v>103.6</v>
      </c>
      <c r="AK24" s="19">
        <v>81.400000000000006</v>
      </c>
      <c r="AL24" s="19">
        <v>98.9</v>
      </c>
      <c r="AM24" s="8"/>
      <c r="AN24" s="9"/>
      <c r="AO24" s="8" t="s">
        <v>93</v>
      </c>
      <c r="AP24" s="19">
        <v>92.2</v>
      </c>
      <c r="AQ24" s="19">
        <v>88.2</v>
      </c>
      <c r="AR24" s="19">
        <v>86.9</v>
      </c>
      <c r="AS24" s="19">
        <v>86.3</v>
      </c>
      <c r="AT24" s="19">
        <v>88.3</v>
      </c>
      <c r="AU24" s="19">
        <v>90.1</v>
      </c>
      <c r="AV24" s="19">
        <v>75.2</v>
      </c>
      <c r="AW24" s="19">
        <v>97.3</v>
      </c>
      <c r="AX24" s="19">
        <v>95.7</v>
      </c>
      <c r="AY24" s="19">
        <v>95.5</v>
      </c>
      <c r="AZ24" s="19">
        <v>100.3</v>
      </c>
    </row>
    <row r="25" spans="1:52">
      <c r="A25" s="8"/>
      <c r="B25" s="9"/>
      <c r="C25" s="8" t="s">
        <v>94</v>
      </c>
      <c r="D25" s="67">
        <v>102.5</v>
      </c>
      <c r="E25" s="67">
        <v>102.5</v>
      </c>
      <c r="F25" s="67">
        <v>102.3</v>
      </c>
      <c r="G25" s="67">
        <v>100.9</v>
      </c>
      <c r="H25" s="67">
        <v>109.4</v>
      </c>
      <c r="I25" s="67">
        <v>100.6</v>
      </c>
      <c r="J25" s="67">
        <v>106.1</v>
      </c>
      <c r="K25" s="67">
        <v>131.9</v>
      </c>
      <c r="L25" s="67">
        <v>134.5</v>
      </c>
      <c r="M25" s="67">
        <v>93.6</v>
      </c>
      <c r="N25" s="67">
        <v>101.2</v>
      </c>
      <c r="O25" s="67">
        <v>99.2</v>
      </c>
      <c r="P25" s="67">
        <v>105.2</v>
      </c>
      <c r="Q25" s="67">
        <v>83.6</v>
      </c>
      <c r="R25" s="67">
        <v>97.2</v>
      </c>
      <c r="S25" s="67">
        <v>102.9</v>
      </c>
      <c r="T25" s="67">
        <v>89.5</v>
      </c>
      <c r="U25" s="67">
        <v>89.8</v>
      </c>
      <c r="V25" s="67">
        <v>96.6</v>
      </c>
      <c r="W25" s="67">
        <v>92</v>
      </c>
      <c r="X25" s="67">
        <v>99.4</v>
      </c>
      <c r="Y25" s="67">
        <v>103.8</v>
      </c>
      <c r="Z25" s="67">
        <v>97.3</v>
      </c>
      <c r="AA25" s="67">
        <v>105.3</v>
      </c>
      <c r="AB25" s="67">
        <v>100.5</v>
      </c>
      <c r="AC25" s="67">
        <v>106</v>
      </c>
      <c r="AD25" s="67">
        <v>103.4</v>
      </c>
      <c r="AE25" s="19">
        <v>189.9</v>
      </c>
      <c r="AF25" s="19">
        <v>91.7</v>
      </c>
      <c r="AG25" s="19">
        <v>153.1</v>
      </c>
      <c r="AH25" s="19">
        <v>99.8</v>
      </c>
      <c r="AI25" s="19">
        <v>79</v>
      </c>
      <c r="AJ25" s="19">
        <v>100</v>
      </c>
      <c r="AK25" s="19">
        <v>90.5</v>
      </c>
      <c r="AL25" s="19">
        <v>119.4</v>
      </c>
      <c r="AM25" s="8"/>
      <c r="AN25" s="9"/>
      <c r="AO25" s="8" t="s">
        <v>94</v>
      </c>
      <c r="AP25" s="19">
        <v>102.5</v>
      </c>
      <c r="AQ25" s="19">
        <v>104.8</v>
      </c>
      <c r="AR25" s="19">
        <v>109.8</v>
      </c>
      <c r="AS25" s="19">
        <v>116.6</v>
      </c>
      <c r="AT25" s="19">
        <v>95.2</v>
      </c>
      <c r="AU25" s="19">
        <v>98.1</v>
      </c>
      <c r="AV25" s="19">
        <v>89.4</v>
      </c>
      <c r="AW25" s="19">
        <v>102.3</v>
      </c>
      <c r="AX25" s="19">
        <v>100.5</v>
      </c>
      <c r="AY25" s="19">
        <v>100.1</v>
      </c>
      <c r="AZ25" s="19">
        <v>111.4</v>
      </c>
    </row>
    <row r="26" spans="1:52">
      <c r="A26" s="8"/>
      <c r="B26" s="9"/>
      <c r="C26" s="8" t="s">
        <v>95</v>
      </c>
      <c r="D26" s="67">
        <v>101.2</v>
      </c>
      <c r="E26" s="67">
        <v>101.2</v>
      </c>
      <c r="F26" s="67">
        <v>104.2</v>
      </c>
      <c r="G26" s="67">
        <v>102.5</v>
      </c>
      <c r="H26" s="67">
        <v>113.1</v>
      </c>
      <c r="I26" s="67">
        <v>116</v>
      </c>
      <c r="J26" s="67">
        <v>98.7</v>
      </c>
      <c r="K26" s="67">
        <v>97.8</v>
      </c>
      <c r="L26" s="67">
        <v>98.1</v>
      </c>
      <c r="M26" s="67">
        <v>92.5</v>
      </c>
      <c r="N26" s="67">
        <v>96.8</v>
      </c>
      <c r="O26" s="67">
        <v>79.099999999999994</v>
      </c>
      <c r="P26" s="67">
        <v>84.2</v>
      </c>
      <c r="Q26" s="67">
        <v>65.8</v>
      </c>
      <c r="R26" s="67">
        <v>106.4</v>
      </c>
      <c r="S26" s="67">
        <v>111.3</v>
      </c>
      <c r="T26" s="67">
        <v>99.9</v>
      </c>
      <c r="U26" s="67">
        <v>100.3</v>
      </c>
      <c r="V26" s="67">
        <v>106.8</v>
      </c>
      <c r="W26" s="67">
        <v>98.2</v>
      </c>
      <c r="X26" s="67">
        <v>112.1</v>
      </c>
      <c r="Y26" s="67">
        <v>102.6</v>
      </c>
      <c r="Z26" s="67">
        <v>108.3</v>
      </c>
      <c r="AA26" s="67">
        <v>112.1</v>
      </c>
      <c r="AB26" s="67">
        <v>107.1</v>
      </c>
      <c r="AC26" s="67">
        <v>116.8</v>
      </c>
      <c r="AD26" s="67">
        <v>115.4</v>
      </c>
      <c r="AE26" s="19">
        <v>213.5</v>
      </c>
      <c r="AF26" s="19">
        <v>109</v>
      </c>
      <c r="AG26" s="19">
        <v>133.1</v>
      </c>
      <c r="AH26" s="19">
        <v>116.9</v>
      </c>
      <c r="AI26" s="19">
        <v>83.3</v>
      </c>
      <c r="AJ26" s="19">
        <v>118.8</v>
      </c>
      <c r="AK26" s="19">
        <v>84.5</v>
      </c>
      <c r="AL26" s="19">
        <v>98.2</v>
      </c>
      <c r="AM26" s="8"/>
      <c r="AN26" s="9"/>
      <c r="AO26" s="8" t="s">
        <v>95</v>
      </c>
      <c r="AP26" s="19">
        <v>101.2</v>
      </c>
      <c r="AQ26" s="19">
        <v>99.4</v>
      </c>
      <c r="AR26" s="19">
        <v>94.9</v>
      </c>
      <c r="AS26" s="19">
        <v>89.6</v>
      </c>
      <c r="AT26" s="19">
        <v>106.4</v>
      </c>
      <c r="AU26" s="19">
        <v>105.4</v>
      </c>
      <c r="AV26" s="19">
        <v>93</v>
      </c>
      <c r="AW26" s="19">
        <v>111.5</v>
      </c>
      <c r="AX26" s="19">
        <v>102.8</v>
      </c>
      <c r="AY26" s="19">
        <v>102.4</v>
      </c>
      <c r="AZ26" s="19">
        <v>114.6</v>
      </c>
    </row>
    <row r="27" spans="1:52">
      <c r="A27" s="8"/>
      <c r="B27" s="9"/>
      <c r="C27" s="8" t="s">
        <v>96</v>
      </c>
      <c r="D27" s="67">
        <v>103.7</v>
      </c>
      <c r="E27" s="67">
        <v>103.7</v>
      </c>
      <c r="F27" s="67">
        <v>110.6</v>
      </c>
      <c r="G27" s="67">
        <v>110.9</v>
      </c>
      <c r="H27" s="67">
        <v>108.7</v>
      </c>
      <c r="I27" s="67">
        <v>120.6</v>
      </c>
      <c r="J27" s="67">
        <v>100.5</v>
      </c>
      <c r="K27" s="67">
        <v>104.3</v>
      </c>
      <c r="L27" s="67">
        <v>104.9</v>
      </c>
      <c r="M27" s="67">
        <v>95.7</v>
      </c>
      <c r="N27" s="67">
        <v>88.3</v>
      </c>
      <c r="O27" s="67">
        <v>84.5</v>
      </c>
      <c r="P27" s="67">
        <v>86.8</v>
      </c>
      <c r="Q27" s="67">
        <v>78.2</v>
      </c>
      <c r="R27" s="67">
        <v>114.9</v>
      </c>
      <c r="S27" s="67">
        <v>114</v>
      </c>
      <c r="T27" s="67">
        <v>116.2</v>
      </c>
      <c r="U27" s="67">
        <v>98.7</v>
      </c>
      <c r="V27" s="67">
        <v>102</v>
      </c>
      <c r="W27" s="67">
        <v>89.9</v>
      </c>
      <c r="X27" s="67">
        <v>109.5</v>
      </c>
      <c r="Y27" s="67">
        <v>96.9</v>
      </c>
      <c r="Z27" s="67">
        <v>110.8</v>
      </c>
      <c r="AA27" s="67">
        <v>109.3</v>
      </c>
      <c r="AB27" s="67">
        <v>107.2</v>
      </c>
      <c r="AC27" s="67">
        <v>110.7</v>
      </c>
      <c r="AD27" s="67">
        <v>105.7</v>
      </c>
      <c r="AE27" s="19">
        <v>217.3</v>
      </c>
      <c r="AF27" s="19">
        <v>90.7</v>
      </c>
      <c r="AG27" s="19">
        <v>142.30000000000001</v>
      </c>
      <c r="AH27" s="19">
        <v>115.5</v>
      </c>
      <c r="AI27" s="19">
        <v>72.900000000000006</v>
      </c>
      <c r="AJ27" s="19">
        <v>99.3</v>
      </c>
      <c r="AK27" s="19">
        <v>104.7</v>
      </c>
      <c r="AL27" s="19">
        <v>102.4</v>
      </c>
      <c r="AM27" s="8"/>
      <c r="AN27" s="9"/>
      <c r="AO27" s="8" t="s">
        <v>96</v>
      </c>
      <c r="AP27" s="19">
        <v>103.7</v>
      </c>
      <c r="AQ27" s="19">
        <v>106</v>
      </c>
      <c r="AR27" s="19">
        <v>102.4</v>
      </c>
      <c r="AS27" s="19">
        <v>97.4</v>
      </c>
      <c r="AT27" s="19">
        <v>113.2</v>
      </c>
      <c r="AU27" s="19">
        <v>110.9</v>
      </c>
      <c r="AV27" s="19">
        <v>108.5</v>
      </c>
      <c r="AW27" s="19">
        <v>112</v>
      </c>
      <c r="AX27" s="19">
        <v>101.7</v>
      </c>
      <c r="AY27" s="19">
        <v>101</v>
      </c>
      <c r="AZ27" s="19">
        <v>121.5</v>
      </c>
    </row>
    <row r="28" spans="1:52">
      <c r="A28" s="8"/>
      <c r="B28" s="9"/>
      <c r="C28" s="8" t="s">
        <v>97</v>
      </c>
      <c r="D28" s="67">
        <v>110.5</v>
      </c>
      <c r="E28" s="67">
        <v>110.5</v>
      </c>
      <c r="F28" s="67">
        <v>104.7</v>
      </c>
      <c r="G28" s="67">
        <v>104</v>
      </c>
      <c r="H28" s="67">
        <v>108.6</v>
      </c>
      <c r="I28" s="67">
        <v>121.8</v>
      </c>
      <c r="J28" s="67">
        <v>92.8</v>
      </c>
      <c r="K28" s="67">
        <v>113</v>
      </c>
      <c r="L28" s="67">
        <v>115.2</v>
      </c>
      <c r="M28" s="67">
        <v>81.3</v>
      </c>
      <c r="N28" s="67">
        <v>108</v>
      </c>
      <c r="O28" s="67">
        <v>111.8</v>
      </c>
      <c r="P28" s="67">
        <v>117.1</v>
      </c>
      <c r="Q28" s="67">
        <v>98</v>
      </c>
      <c r="R28" s="67">
        <v>116</v>
      </c>
      <c r="S28" s="67">
        <v>119.3</v>
      </c>
      <c r="T28" s="67">
        <v>111.5</v>
      </c>
      <c r="U28" s="67">
        <v>101.3</v>
      </c>
      <c r="V28" s="67">
        <v>102.8</v>
      </c>
      <c r="W28" s="67">
        <v>96.9</v>
      </c>
      <c r="X28" s="67">
        <v>106.4</v>
      </c>
      <c r="Y28" s="67">
        <v>102.6</v>
      </c>
      <c r="Z28" s="67">
        <v>105.3</v>
      </c>
      <c r="AA28" s="67">
        <v>113.7</v>
      </c>
      <c r="AB28" s="67">
        <v>125.3</v>
      </c>
      <c r="AC28" s="67">
        <v>106.7</v>
      </c>
      <c r="AD28" s="67">
        <v>105.2</v>
      </c>
      <c r="AE28" s="19">
        <v>202.8</v>
      </c>
      <c r="AF28" s="19">
        <v>91.6</v>
      </c>
      <c r="AG28" s="19">
        <v>142.1</v>
      </c>
      <c r="AH28" s="19">
        <v>102.9</v>
      </c>
      <c r="AI28" s="19">
        <v>69.099999999999994</v>
      </c>
      <c r="AJ28" s="19">
        <v>130.19999999999999</v>
      </c>
      <c r="AK28" s="19">
        <v>82.9</v>
      </c>
      <c r="AL28" s="19">
        <v>103.2</v>
      </c>
      <c r="AM28" s="8"/>
      <c r="AN28" s="9"/>
      <c r="AO28" s="8" t="s">
        <v>97</v>
      </c>
      <c r="AP28" s="20">
        <v>110.5</v>
      </c>
      <c r="AQ28" s="19">
        <v>117.1</v>
      </c>
      <c r="AR28" s="19">
        <v>110.6</v>
      </c>
      <c r="AS28" s="19">
        <v>110.2</v>
      </c>
      <c r="AT28" s="19">
        <v>111.4</v>
      </c>
      <c r="AU28" s="19">
        <v>125.9</v>
      </c>
      <c r="AV28" s="19">
        <v>123.7</v>
      </c>
      <c r="AW28" s="19">
        <v>126.9</v>
      </c>
      <c r="AX28" s="19">
        <v>104.6</v>
      </c>
      <c r="AY28" s="19">
        <v>104.2</v>
      </c>
      <c r="AZ28" s="19">
        <v>117.1</v>
      </c>
    </row>
    <row r="29" spans="1:52">
      <c r="A29" s="8"/>
      <c r="B29" s="21" t="s">
        <v>108</v>
      </c>
      <c r="C29" s="22" t="s">
        <v>84</v>
      </c>
      <c r="D29" s="26">
        <v>95.2</v>
      </c>
      <c r="E29" s="26">
        <v>95.2</v>
      </c>
      <c r="F29" s="26">
        <v>107.2</v>
      </c>
      <c r="G29" s="26">
        <v>107.3</v>
      </c>
      <c r="H29" s="26">
        <v>106.6</v>
      </c>
      <c r="I29" s="26">
        <v>112.3</v>
      </c>
      <c r="J29" s="26">
        <v>90.8</v>
      </c>
      <c r="K29" s="26">
        <v>103.7</v>
      </c>
      <c r="L29" s="26">
        <v>105</v>
      </c>
      <c r="M29" s="26">
        <v>85.7</v>
      </c>
      <c r="N29" s="26">
        <v>87.9</v>
      </c>
      <c r="O29" s="26">
        <v>82.8</v>
      </c>
      <c r="P29" s="26">
        <v>79.8</v>
      </c>
      <c r="Q29" s="26">
        <v>90.6</v>
      </c>
      <c r="R29" s="26">
        <v>105.9</v>
      </c>
      <c r="S29" s="26">
        <v>107.5</v>
      </c>
      <c r="T29" s="26">
        <v>103.7</v>
      </c>
      <c r="U29" s="26">
        <v>91.9</v>
      </c>
      <c r="V29" s="26">
        <v>94.2</v>
      </c>
      <c r="W29" s="26">
        <v>102.3</v>
      </c>
      <c r="X29" s="26">
        <v>89.3</v>
      </c>
      <c r="Y29" s="26">
        <v>102</v>
      </c>
      <c r="Z29" s="26">
        <v>97.5</v>
      </c>
      <c r="AA29" s="26">
        <v>97.7</v>
      </c>
      <c r="AB29" s="26">
        <v>78.5</v>
      </c>
      <c r="AC29" s="26">
        <v>101.3</v>
      </c>
      <c r="AD29" s="26">
        <v>106.9</v>
      </c>
      <c r="AE29" s="26">
        <v>183.2</v>
      </c>
      <c r="AF29" s="26">
        <v>95.3</v>
      </c>
      <c r="AG29" s="26">
        <v>116.2</v>
      </c>
      <c r="AH29" s="26">
        <v>92.9</v>
      </c>
      <c r="AI29" s="26">
        <v>70.900000000000006</v>
      </c>
      <c r="AJ29" s="26">
        <v>95.5</v>
      </c>
      <c r="AK29" s="26">
        <v>85.9</v>
      </c>
      <c r="AL29" s="26">
        <v>97.5</v>
      </c>
      <c r="AM29" s="8"/>
      <c r="AN29" s="21" t="s">
        <v>108</v>
      </c>
      <c r="AO29" s="22" t="s">
        <v>84</v>
      </c>
      <c r="AP29" s="19">
        <v>95.2</v>
      </c>
      <c r="AQ29" s="26">
        <v>91.7</v>
      </c>
      <c r="AR29" s="26">
        <v>95.2</v>
      </c>
      <c r="AS29" s="26">
        <v>90.3</v>
      </c>
      <c r="AT29" s="26">
        <v>105.9</v>
      </c>
      <c r="AU29" s="26">
        <v>86.8</v>
      </c>
      <c r="AV29" s="26">
        <v>95</v>
      </c>
      <c r="AW29" s="26">
        <v>82.9</v>
      </c>
      <c r="AX29" s="26">
        <v>98.4</v>
      </c>
      <c r="AY29" s="26">
        <v>98.2</v>
      </c>
      <c r="AZ29" s="26">
        <v>103.1</v>
      </c>
    </row>
    <row r="30" spans="1:52">
      <c r="A30" s="8"/>
      <c r="B30" s="9"/>
      <c r="C30" s="8" t="s">
        <v>86</v>
      </c>
      <c r="D30" s="19">
        <v>99.4</v>
      </c>
      <c r="E30" s="19">
        <v>99.4</v>
      </c>
      <c r="F30" s="19">
        <v>103.6</v>
      </c>
      <c r="G30" s="19">
        <v>103.1</v>
      </c>
      <c r="H30" s="19">
        <v>106.1</v>
      </c>
      <c r="I30" s="19">
        <v>109</v>
      </c>
      <c r="J30" s="19">
        <v>95.6</v>
      </c>
      <c r="K30" s="19">
        <v>106.3</v>
      </c>
      <c r="L30" s="19">
        <v>107</v>
      </c>
      <c r="M30" s="19">
        <v>96.8</v>
      </c>
      <c r="N30" s="19">
        <v>105.3</v>
      </c>
      <c r="O30" s="19">
        <v>96.5</v>
      </c>
      <c r="P30" s="19">
        <v>96.5</v>
      </c>
      <c r="Q30" s="19">
        <v>96.6</v>
      </c>
      <c r="R30" s="19">
        <v>101.3</v>
      </c>
      <c r="S30" s="19">
        <v>117.8</v>
      </c>
      <c r="T30" s="19">
        <v>78.900000000000006</v>
      </c>
      <c r="U30" s="19">
        <v>93.5</v>
      </c>
      <c r="V30" s="19">
        <v>93.4</v>
      </c>
      <c r="W30" s="19">
        <v>95.1</v>
      </c>
      <c r="X30" s="19">
        <v>92.3</v>
      </c>
      <c r="Y30" s="19">
        <v>92.2</v>
      </c>
      <c r="Z30" s="19">
        <v>100.7</v>
      </c>
      <c r="AA30" s="19">
        <v>99.8</v>
      </c>
      <c r="AB30" s="19">
        <v>93.5</v>
      </c>
      <c r="AC30" s="19">
        <v>105.5</v>
      </c>
      <c r="AD30" s="19">
        <v>99.9</v>
      </c>
      <c r="AE30" s="19">
        <v>160.80000000000001</v>
      </c>
      <c r="AF30" s="19">
        <v>110.2</v>
      </c>
      <c r="AG30" s="19">
        <v>117.3</v>
      </c>
      <c r="AH30" s="19">
        <v>109.7</v>
      </c>
      <c r="AI30" s="19">
        <v>88.7</v>
      </c>
      <c r="AJ30" s="19">
        <v>100.6</v>
      </c>
      <c r="AK30" s="19">
        <v>91.5</v>
      </c>
      <c r="AL30" s="19">
        <v>101.2</v>
      </c>
      <c r="AM30" s="8"/>
      <c r="AN30" s="9"/>
      <c r="AO30" s="8" t="s">
        <v>86</v>
      </c>
      <c r="AP30" s="19">
        <v>99.4</v>
      </c>
      <c r="AQ30" s="19">
        <v>97.9</v>
      </c>
      <c r="AR30" s="19">
        <v>98.3</v>
      </c>
      <c r="AS30" s="19">
        <v>96.3</v>
      </c>
      <c r="AT30" s="19">
        <v>102.6</v>
      </c>
      <c r="AU30" s="19">
        <v>97.4</v>
      </c>
      <c r="AV30" s="19">
        <v>106.4</v>
      </c>
      <c r="AW30" s="19">
        <v>93</v>
      </c>
      <c r="AX30" s="19">
        <v>100.7</v>
      </c>
      <c r="AY30" s="19">
        <v>100.7</v>
      </c>
      <c r="AZ30" s="19">
        <v>102</v>
      </c>
    </row>
    <row r="31" spans="1:52">
      <c r="A31" s="8"/>
      <c r="B31" s="9"/>
      <c r="C31" s="8" t="s">
        <v>88</v>
      </c>
      <c r="D31" s="19">
        <v>120.7</v>
      </c>
      <c r="E31" s="19">
        <v>120.7</v>
      </c>
      <c r="F31" s="19">
        <v>112.7</v>
      </c>
      <c r="G31" s="19">
        <v>114</v>
      </c>
      <c r="H31" s="19">
        <v>105.3</v>
      </c>
      <c r="I31" s="19">
        <v>120.5</v>
      </c>
      <c r="J31" s="19">
        <v>129.5</v>
      </c>
      <c r="K31" s="19">
        <v>155.5</v>
      </c>
      <c r="L31" s="19">
        <v>157.9</v>
      </c>
      <c r="M31" s="19">
        <v>120.1</v>
      </c>
      <c r="N31" s="19">
        <v>110.6</v>
      </c>
      <c r="O31" s="19">
        <v>143.5</v>
      </c>
      <c r="P31" s="19">
        <v>144.19999999999999</v>
      </c>
      <c r="Q31" s="19">
        <v>141.9</v>
      </c>
      <c r="R31" s="19">
        <v>103.4</v>
      </c>
      <c r="S31" s="19">
        <v>108.9</v>
      </c>
      <c r="T31" s="19">
        <v>96</v>
      </c>
      <c r="U31" s="19">
        <v>99.6</v>
      </c>
      <c r="V31" s="19">
        <v>105.6</v>
      </c>
      <c r="W31" s="19">
        <v>106.5</v>
      </c>
      <c r="X31" s="19">
        <v>105.1</v>
      </c>
      <c r="Y31" s="19">
        <v>105.3</v>
      </c>
      <c r="Z31" s="19">
        <v>113.5</v>
      </c>
      <c r="AA31" s="19">
        <v>107.4</v>
      </c>
      <c r="AB31" s="19">
        <v>112.3</v>
      </c>
      <c r="AC31" s="19">
        <v>115.1</v>
      </c>
      <c r="AD31" s="19">
        <v>105.5</v>
      </c>
      <c r="AE31" s="19">
        <v>139.6</v>
      </c>
      <c r="AF31" s="19">
        <v>145.1</v>
      </c>
      <c r="AG31" s="19">
        <v>142.19999999999999</v>
      </c>
      <c r="AH31" s="19">
        <v>128.30000000000001</v>
      </c>
      <c r="AI31" s="19">
        <v>80.599999999999994</v>
      </c>
      <c r="AJ31" s="19">
        <v>159.6</v>
      </c>
      <c r="AK31" s="19">
        <v>91.7</v>
      </c>
      <c r="AL31" s="19">
        <v>142.9</v>
      </c>
      <c r="AM31" s="8"/>
      <c r="AN31" s="9"/>
      <c r="AO31" s="8" t="s">
        <v>88</v>
      </c>
      <c r="AP31" s="19">
        <v>120.7</v>
      </c>
      <c r="AQ31" s="19">
        <v>131.80000000000001</v>
      </c>
      <c r="AR31" s="19">
        <v>148</v>
      </c>
      <c r="AS31" s="19">
        <v>163.5</v>
      </c>
      <c r="AT31" s="19">
        <v>114.6</v>
      </c>
      <c r="AU31" s="19">
        <v>109.9</v>
      </c>
      <c r="AV31" s="19">
        <v>107.5</v>
      </c>
      <c r="AW31" s="19">
        <v>111.1</v>
      </c>
      <c r="AX31" s="19">
        <v>110.6</v>
      </c>
      <c r="AY31" s="19">
        <v>110.4</v>
      </c>
      <c r="AZ31" s="19">
        <v>118.5</v>
      </c>
    </row>
    <row r="32" spans="1:52">
      <c r="A32" s="8"/>
      <c r="B32" s="9"/>
      <c r="C32" s="8" t="s">
        <v>89</v>
      </c>
      <c r="D32" s="19">
        <v>94.7</v>
      </c>
      <c r="E32" s="19">
        <v>94.7</v>
      </c>
      <c r="F32" s="19">
        <v>98.5</v>
      </c>
      <c r="G32" s="19">
        <v>97.1</v>
      </c>
      <c r="H32" s="19">
        <v>106.2</v>
      </c>
      <c r="I32" s="19">
        <v>100.8</v>
      </c>
      <c r="J32" s="19">
        <v>90.8</v>
      </c>
      <c r="K32" s="19">
        <v>94.6</v>
      </c>
      <c r="L32" s="19">
        <v>95.6</v>
      </c>
      <c r="M32" s="19">
        <v>79.900000000000006</v>
      </c>
      <c r="N32" s="19">
        <v>88</v>
      </c>
      <c r="O32" s="19">
        <v>78.7</v>
      </c>
      <c r="P32" s="19">
        <v>82.3</v>
      </c>
      <c r="Q32" s="19">
        <v>69.2</v>
      </c>
      <c r="R32" s="19">
        <v>97.2</v>
      </c>
      <c r="S32" s="19">
        <v>97.3</v>
      </c>
      <c r="T32" s="19">
        <v>97.1</v>
      </c>
      <c r="U32" s="19">
        <v>97.7</v>
      </c>
      <c r="V32" s="19">
        <v>100.2</v>
      </c>
      <c r="W32" s="19">
        <v>103.2</v>
      </c>
      <c r="X32" s="19">
        <v>98.3</v>
      </c>
      <c r="Y32" s="19">
        <v>89.2</v>
      </c>
      <c r="Z32" s="19">
        <v>113.6</v>
      </c>
      <c r="AA32" s="19">
        <v>102.5</v>
      </c>
      <c r="AB32" s="19">
        <v>95.3</v>
      </c>
      <c r="AC32" s="19">
        <v>106.2</v>
      </c>
      <c r="AD32" s="19">
        <v>106.5</v>
      </c>
      <c r="AE32" s="19">
        <v>113.7</v>
      </c>
      <c r="AF32" s="19">
        <v>94.8</v>
      </c>
      <c r="AG32" s="19">
        <v>122.5</v>
      </c>
      <c r="AH32" s="19">
        <v>108.1</v>
      </c>
      <c r="AI32" s="19">
        <v>91.5</v>
      </c>
      <c r="AJ32" s="19">
        <v>124.1</v>
      </c>
      <c r="AK32" s="19">
        <v>97.1</v>
      </c>
      <c r="AL32" s="19">
        <v>92.8</v>
      </c>
      <c r="AM32" s="8"/>
      <c r="AN32" s="9"/>
      <c r="AO32" s="8" t="s">
        <v>89</v>
      </c>
      <c r="AP32" s="19">
        <v>94.7</v>
      </c>
      <c r="AQ32" s="19">
        <v>89.6</v>
      </c>
      <c r="AR32" s="19">
        <v>86.2</v>
      </c>
      <c r="AS32" s="19">
        <v>81.8</v>
      </c>
      <c r="AT32" s="19">
        <v>95.7</v>
      </c>
      <c r="AU32" s="19">
        <v>94.1</v>
      </c>
      <c r="AV32" s="19">
        <v>87.3</v>
      </c>
      <c r="AW32" s="19">
        <v>97.5</v>
      </c>
      <c r="AX32" s="19">
        <v>99.3</v>
      </c>
      <c r="AY32" s="19">
        <v>98.8</v>
      </c>
      <c r="AZ32" s="19">
        <v>112.4</v>
      </c>
    </row>
    <row r="33" spans="1:52">
      <c r="A33" s="8"/>
      <c r="B33" s="9"/>
      <c r="C33" s="8" t="s">
        <v>90</v>
      </c>
      <c r="D33" s="19">
        <v>94</v>
      </c>
      <c r="E33" s="19">
        <v>94</v>
      </c>
      <c r="F33" s="19">
        <v>102.7</v>
      </c>
      <c r="G33" s="19">
        <v>101.8</v>
      </c>
      <c r="H33" s="19">
        <v>107.9</v>
      </c>
      <c r="I33" s="19">
        <v>86.2</v>
      </c>
      <c r="J33" s="19">
        <v>91.7</v>
      </c>
      <c r="K33" s="19">
        <v>84</v>
      </c>
      <c r="L33" s="19">
        <v>84.2</v>
      </c>
      <c r="M33" s="19">
        <v>81.8</v>
      </c>
      <c r="N33" s="19">
        <v>95.5</v>
      </c>
      <c r="O33" s="19">
        <v>84.2</v>
      </c>
      <c r="P33" s="19">
        <v>82.9</v>
      </c>
      <c r="Q33" s="19">
        <v>87.9</v>
      </c>
      <c r="R33" s="19">
        <v>92.6</v>
      </c>
      <c r="S33" s="19">
        <v>89</v>
      </c>
      <c r="T33" s="19">
        <v>97.6</v>
      </c>
      <c r="U33" s="19">
        <v>82.3</v>
      </c>
      <c r="V33" s="19">
        <v>107.7</v>
      </c>
      <c r="W33" s="19">
        <v>107</v>
      </c>
      <c r="X33" s="19">
        <v>108.2</v>
      </c>
      <c r="Y33" s="19">
        <v>89.4</v>
      </c>
      <c r="Z33" s="19">
        <v>104.3</v>
      </c>
      <c r="AA33" s="19">
        <v>95.5</v>
      </c>
      <c r="AB33" s="19">
        <v>94.3</v>
      </c>
      <c r="AC33" s="19">
        <v>98.8</v>
      </c>
      <c r="AD33" s="19">
        <v>103.3</v>
      </c>
      <c r="AE33" s="19">
        <v>113.8</v>
      </c>
      <c r="AF33" s="19">
        <v>91.9</v>
      </c>
      <c r="AG33" s="19">
        <v>114.8</v>
      </c>
      <c r="AH33" s="19">
        <v>100.2</v>
      </c>
      <c r="AI33" s="19">
        <v>78.400000000000006</v>
      </c>
      <c r="AJ33" s="19">
        <v>78.8</v>
      </c>
      <c r="AK33" s="19">
        <v>93.2</v>
      </c>
      <c r="AL33" s="19">
        <v>87.7</v>
      </c>
      <c r="AM33" s="8"/>
      <c r="AN33" s="9"/>
      <c r="AO33" s="8" t="s">
        <v>90</v>
      </c>
      <c r="AP33" s="19">
        <v>94</v>
      </c>
      <c r="AQ33" s="19">
        <v>89.4</v>
      </c>
      <c r="AR33" s="19">
        <v>82.4</v>
      </c>
      <c r="AS33" s="19">
        <v>80.8</v>
      </c>
      <c r="AT33" s="19">
        <v>85.8</v>
      </c>
      <c r="AU33" s="19">
        <v>98.9</v>
      </c>
      <c r="AV33" s="19">
        <v>89.1</v>
      </c>
      <c r="AW33" s="19">
        <v>103.6</v>
      </c>
      <c r="AX33" s="19">
        <v>98.1</v>
      </c>
      <c r="AY33" s="19">
        <v>97.9</v>
      </c>
      <c r="AZ33" s="19">
        <v>101.6</v>
      </c>
    </row>
    <row r="34" spans="1:52">
      <c r="A34" s="8"/>
      <c r="B34" s="9"/>
      <c r="C34" s="8" t="s">
        <v>91</v>
      </c>
      <c r="D34" s="19">
        <v>101.6</v>
      </c>
      <c r="E34" s="19">
        <v>101.6</v>
      </c>
      <c r="F34" s="19">
        <v>102.5</v>
      </c>
      <c r="G34" s="19">
        <v>101.5</v>
      </c>
      <c r="H34" s="19">
        <v>107.7</v>
      </c>
      <c r="I34" s="19">
        <v>94.1</v>
      </c>
      <c r="J34" s="19">
        <v>105.3</v>
      </c>
      <c r="K34" s="19">
        <v>105.8</v>
      </c>
      <c r="L34" s="19">
        <v>106.6</v>
      </c>
      <c r="M34" s="19">
        <v>93</v>
      </c>
      <c r="N34" s="19">
        <v>104.4</v>
      </c>
      <c r="O34" s="19">
        <v>102.4</v>
      </c>
      <c r="P34" s="19">
        <v>107.1</v>
      </c>
      <c r="Q34" s="19">
        <v>90.3</v>
      </c>
      <c r="R34" s="19">
        <v>105.2</v>
      </c>
      <c r="S34" s="19">
        <v>102.9</v>
      </c>
      <c r="T34" s="19">
        <v>108.4</v>
      </c>
      <c r="U34" s="19">
        <v>97</v>
      </c>
      <c r="V34" s="19">
        <v>100.7</v>
      </c>
      <c r="W34" s="19">
        <v>103</v>
      </c>
      <c r="X34" s="19">
        <v>99.2</v>
      </c>
      <c r="Y34" s="19">
        <v>95.8</v>
      </c>
      <c r="Z34" s="19">
        <v>107.8</v>
      </c>
      <c r="AA34" s="19">
        <v>99.5</v>
      </c>
      <c r="AB34" s="19">
        <v>96.2</v>
      </c>
      <c r="AC34" s="19">
        <v>101.9</v>
      </c>
      <c r="AD34" s="19">
        <v>100.7</v>
      </c>
      <c r="AE34" s="19">
        <v>104.2</v>
      </c>
      <c r="AF34" s="19">
        <v>88</v>
      </c>
      <c r="AG34" s="19">
        <v>124</v>
      </c>
      <c r="AH34" s="19">
        <v>108</v>
      </c>
      <c r="AI34" s="19">
        <v>87.7</v>
      </c>
      <c r="AJ34" s="19">
        <v>96.2</v>
      </c>
      <c r="AK34" s="19">
        <v>96.8</v>
      </c>
      <c r="AL34" s="19">
        <v>105.5</v>
      </c>
      <c r="AM34" s="8"/>
      <c r="AN34" s="9"/>
      <c r="AO34" s="8" t="s">
        <v>91</v>
      </c>
      <c r="AP34" s="19">
        <v>101.6</v>
      </c>
      <c r="AQ34" s="19">
        <v>98.8</v>
      </c>
      <c r="AR34" s="19">
        <v>100</v>
      </c>
      <c r="AS34" s="19">
        <v>104.3</v>
      </c>
      <c r="AT34" s="19">
        <v>90.6</v>
      </c>
      <c r="AU34" s="19">
        <v>97.2</v>
      </c>
      <c r="AV34" s="19">
        <v>94.3</v>
      </c>
      <c r="AW34" s="19">
        <v>98.6</v>
      </c>
      <c r="AX34" s="19">
        <v>104</v>
      </c>
      <c r="AY34" s="19">
        <v>103.9</v>
      </c>
      <c r="AZ34" s="19">
        <v>106.7</v>
      </c>
    </row>
    <row r="35" spans="1:52">
      <c r="A35" s="8"/>
      <c r="B35" s="9"/>
      <c r="C35" s="8" t="s">
        <v>92</v>
      </c>
      <c r="D35" s="19">
        <v>97.3</v>
      </c>
      <c r="E35" s="19">
        <v>97.3</v>
      </c>
      <c r="F35" s="19">
        <v>105.7</v>
      </c>
      <c r="G35" s="19">
        <v>105.1</v>
      </c>
      <c r="H35" s="19">
        <v>108.9</v>
      </c>
      <c r="I35" s="19">
        <v>95.5</v>
      </c>
      <c r="J35" s="19">
        <v>99.9</v>
      </c>
      <c r="K35" s="19">
        <v>95.2</v>
      </c>
      <c r="L35" s="19">
        <v>94.8</v>
      </c>
      <c r="M35" s="19">
        <v>99.7</v>
      </c>
      <c r="N35" s="19">
        <v>107.7</v>
      </c>
      <c r="O35" s="19">
        <v>81.400000000000006</v>
      </c>
      <c r="P35" s="19">
        <v>81</v>
      </c>
      <c r="Q35" s="19">
        <v>82.6</v>
      </c>
      <c r="R35" s="19">
        <v>88.6</v>
      </c>
      <c r="S35" s="19">
        <v>99.5</v>
      </c>
      <c r="T35" s="19">
        <v>73.8</v>
      </c>
      <c r="U35" s="19">
        <v>105.5</v>
      </c>
      <c r="V35" s="19">
        <v>101.9</v>
      </c>
      <c r="W35" s="19">
        <v>103.1</v>
      </c>
      <c r="X35" s="19">
        <v>101.2</v>
      </c>
      <c r="Y35" s="19">
        <v>101.2</v>
      </c>
      <c r="Z35" s="19">
        <v>107.2</v>
      </c>
      <c r="AA35" s="19">
        <v>110.6</v>
      </c>
      <c r="AB35" s="19">
        <v>101</v>
      </c>
      <c r="AC35" s="19">
        <v>105.1</v>
      </c>
      <c r="AD35" s="19">
        <v>112.3</v>
      </c>
      <c r="AE35" s="19">
        <v>101.5</v>
      </c>
      <c r="AF35" s="19">
        <v>94.1</v>
      </c>
      <c r="AG35" s="19">
        <v>136.9</v>
      </c>
      <c r="AH35" s="19">
        <v>105.8</v>
      </c>
      <c r="AI35" s="19">
        <v>72.8</v>
      </c>
      <c r="AJ35" s="19">
        <v>117.9</v>
      </c>
      <c r="AK35" s="19">
        <v>98.4</v>
      </c>
      <c r="AL35" s="19">
        <v>97.4</v>
      </c>
      <c r="AM35" s="8"/>
      <c r="AN35" s="9"/>
      <c r="AO35" s="8" t="s">
        <v>92</v>
      </c>
      <c r="AP35" s="19">
        <v>97.3</v>
      </c>
      <c r="AQ35" s="19">
        <v>90.1</v>
      </c>
      <c r="AR35" s="19">
        <v>86.2</v>
      </c>
      <c r="AS35" s="19">
        <v>82.7</v>
      </c>
      <c r="AT35" s="19">
        <v>93.7</v>
      </c>
      <c r="AU35" s="19">
        <v>95.3</v>
      </c>
      <c r="AV35" s="19">
        <v>85.4</v>
      </c>
      <c r="AW35" s="19">
        <v>100.1</v>
      </c>
      <c r="AX35" s="19">
        <v>103.8</v>
      </c>
      <c r="AY35" s="19">
        <v>103.4</v>
      </c>
      <c r="AZ35" s="19">
        <v>116</v>
      </c>
    </row>
    <row r="36" spans="1:52">
      <c r="A36" s="8"/>
      <c r="B36" s="9"/>
      <c r="C36" s="8" t="s">
        <v>93</v>
      </c>
      <c r="D36" s="19">
        <v>88.8</v>
      </c>
      <c r="E36" s="19">
        <v>88.8</v>
      </c>
      <c r="F36" s="19">
        <v>96.3</v>
      </c>
      <c r="G36" s="19">
        <v>96.6</v>
      </c>
      <c r="H36" s="19">
        <v>94.3</v>
      </c>
      <c r="I36" s="19">
        <v>83.6</v>
      </c>
      <c r="J36" s="19">
        <v>82.7</v>
      </c>
      <c r="K36" s="19">
        <v>94.8</v>
      </c>
      <c r="L36" s="19">
        <v>94.8</v>
      </c>
      <c r="M36" s="19">
        <v>95.5</v>
      </c>
      <c r="N36" s="19">
        <v>93.5</v>
      </c>
      <c r="O36" s="19">
        <v>82.9</v>
      </c>
      <c r="P36" s="19">
        <v>85</v>
      </c>
      <c r="Q36" s="19">
        <v>77.2</v>
      </c>
      <c r="R36" s="19">
        <v>86.5</v>
      </c>
      <c r="S36" s="19">
        <v>79</v>
      </c>
      <c r="T36" s="19">
        <v>96.5</v>
      </c>
      <c r="U36" s="19">
        <v>91.1</v>
      </c>
      <c r="V36" s="19">
        <v>83.6</v>
      </c>
      <c r="W36" s="19">
        <v>92.3</v>
      </c>
      <c r="X36" s="19">
        <v>78.2</v>
      </c>
      <c r="Y36" s="19">
        <v>106.1</v>
      </c>
      <c r="Z36" s="19">
        <v>89.1</v>
      </c>
      <c r="AA36" s="19">
        <v>92.5</v>
      </c>
      <c r="AB36" s="19">
        <v>90.4</v>
      </c>
      <c r="AC36" s="19">
        <v>98.3</v>
      </c>
      <c r="AD36" s="19">
        <v>105.9</v>
      </c>
      <c r="AE36" s="19">
        <v>85.5</v>
      </c>
      <c r="AF36" s="19">
        <v>74.900000000000006</v>
      </c>
      <c r="AG36" s="19">
        <v>120.3</v>
      </c>
      <c r="AH36" s="19">
        <v>98.4</v>
      </c>
      <c r="AI36" s="19">
        <v>80.099999999999994</v>
      </c>
      <c r="AJ36" s="19">
        <v>92.5</v>
      </c>
      <c r="AK36" s="19">
        <v>90.9</v>
      </c>
      <c r="AL36" s="19">
        <v>89</v>
      </c>
      <c r="AM36" s="8"/>
      <c r="AN36" s="9"/>
      <c r="AO36" s="8" t="s">
        <v>93</v>
      </c>
      <c r="AP36" s="19">
        <v>88.8</v>
      </c>
      <c r="AQ36" s="19">
        <v>83.4</v>
      </c>
      <c r="AR36" s="19">
        <v>80.5</v>
      </c>
      <c r="AS36" s="19">
        <v>79.7</v>
      </c>
      <c r="AT36" s="19">
        <v>82.3</v>
      </c>
      <c r="AU36" s="19">
        <v>87.4</v>
      </c>
      <c r="AV36" s="19">
        <v>85</v>
      </c>
      <c r="AW36" s="19">
        <v>88.5</v>
      </c>
      <c r="AX36" s="19">
        <v>93.6</v>
      </c>
      <c r="AY36" s="19">
        <v>93.2</v>
      </c>
      <c r="AZ36" s="19">
        <v>103.8</v>
      </c>
    </row>
    <row r="37" spans="1:52">
      <c r="A37" s="8"/>
      <c r="B37" s="9"/>
      <c r="C37" s="8" t="s">
        <v>94</v>
      </c>
      <c r="D37" s="19">
        <v>104.1</v>
      </c>
      <c r="E37" s="19">
        <v>104.1</v>
      </c>
      <c r="F37" s="19">
        <v>108.7</v>
      </c>
      <c r="G37" s="19">
        <v>110.5</v>
      </c>
      <c r="H37" s="19">
        <v>98.7</v>
      </c>
      <c r="I37" s="19">
        <v>101.8</v>
      </c>
      <c r="J37" s="19">
        <v>112.5</v>
      </c>
      <c r="K37" s="19">
        <v>119</v>
      </c>
      <c r="L37" s="19">
        <v>119.3</v>
      </c>
      <c r="M37" s="19">
        <v>114.8</v>
      </c>
      <c r="N37" s="19">
        <v>105.9</v>
      </c>
      <c r="O37" s="19">
        <v>110.4</v>
      </c>
      <c r="P37" s="19">
        <v>105.8</v>
      </c>
      <c r="Q37" s="19">
        <v>122.5</v>
      </c>
      <c r="R37" s="19">
        <v>94</v>
      </c>
      <c r="S37" s="19">
        <v>106.3</v>
      </c>
      <c r="T37" s="19">
        <v>77.3</v>
      </c>
      <c r="U37" s="19">
        <v>102.1</v>
      </c>
      <c r="V37" s="19">
        <v>93.9</v>
      </c>
      <c r="W37" s="19">
        <v>95</v>
      </c>
      <c r="X37" s="19">
        <v>93.3</v>
      </c>
      <c r="Y37" s="19">
        <v>100.6</v>
      </c>
      <c r="Z37" s="19">
        <v>97.6</v>
      </c>
      <c r="AA37" s="19">
        <v>106.5</v>
      </c>
      <c r="AB37" s="19">
        <v>95.9</v>
      </c>
      <c r="AC37" s="19">
        <v>103.5</v>
      </c>
      <c r="AD37" s="19">
        <v>106</v>
      </c>
      <c r="AE37" s="19">
        <v>93.1</v>
      </c>
      <c r="AF37" s="19">
        <v>93.6</v>
      </c>
      <c r="AG37" s="19">
        <v>139.69999999999999</v>
      </c>
      <c r="AH37" s="19">
        <v>106.4</v>
      </c>
      <c r="AI37" s="19">
        <v>81.8</v>
      </c>
      <c r="AJ37" s="19">
        <v>99.2</v>
      </c>
      <c r="AK37" s="19">
        <v>100.9</v>
      </c>
      <c r="AL37" s="19">
        <v>115.9</v>
      </c>
      <c r="AM37" s="8"/>
      <c r="AN37" s="9"/>
      <c r="AO37" s="8" t="s">
        <v>94</v>
      </c>
      <c r="AP37" s="19">
        <v>104.1</v>
      </c>
      <c r="AQ37" s="19">
        <v>102.9</v>
      </c>
      <c r="AR37" s="19">
        <v>105</v>
      </c>
      <c r="AS37" s="19">
        <v>108.2</v>
      </c>
      <c r="AT37" s="19">
        <v>98</v>
      </c>
      <c r="AU37" s="19">
        <v>100.1</v>
      </c>
      <c r="AV37" s="19">
        <v>110.6</v>
      </c>
      <c r="AW37" s="19">
        <v>95.1</v>
      </c>
      <c r="AX37" s="19">
        <v>105.1</v>
      </c>
      <c r="AY37" s="19">
        <v>104.8</v>
      </c>
      <c r="AZ37" s="19">
        <v>113.8</v>
      </c>
    </row>
    <row r="38" spans="1:52">
      <c r="A38" s="8"/>
      <c r="B38" s="9"/>
      <c r="C38" s="8" t="s">
        <v>95</v>
      </c>
      <c r="D38" s="19">
        <v>103</v>
      </c>
      <c r="E38" s="19">
        <v>103</v>
      </c>
      <c r="F38" s="19">
        <v>104.1</v>
      </c>
      <c r="G38" s="19">
        <v>105.6</v>
      </c>
      <c r="H38" s="19">
        <v>96.2</v>
      </c>
      <c r="I38" s="19">
        <v>112.3</v>
      </c>
      <c r="J38" s="19">
        <v>109.9</v>
      </c>
      <c r="K38" s="19">
        <v>86.5</v>
      </c>
      <c r="L38" s="19">
        <v>85.4</v>
      </c>
      <c r="M38" s="19">
        <v>101.8</v>
      </c>
      <c r="N38" s="19">
        <v>106.7</v>
      </c>
      <c r="O38" s="19">
        <v>99.6</v>
      </c>
      <c r="P38" s="19">
        <v>95.9</v>
      </c>
      <c r="Q38" s="19">
        <v>109.1</v>
      </c>
      <c r="R38" s="19">
        <v>99.6</v>
      </c>
      <c r="S38" s="19">
        <v>110.3</v>
      </c>
      <c r="T38" s="19">
        <v>85.1</v>
      </c>
      <c r="U38" s="19">
        <v>107.5</v>
      </c>
      <c r="V38" s="19">
        <v>100.3</v>
      </c>
      <c r="W38" s="19">
        <v>101.9</v>
      </c>
      <c r="X38" s="19">
        <v>99.2</v>
      </c>
      <c r="Y38" s="19">
        <v>107.9</v>
      </c>
      <c r="Z38" s="19">
        <v>117.5</v>
      </c>
      <c r="AA38" s="19">
        <v>103.1</v>
      </c>
      <c r="AB38" s="19">
        <v>103.6</v>
      </c>
      <c r="AC38" s="19">
        <v>112</v>
      </c>
      <c r="AD38" s="19">
        <v>125.3</v>
      </c>
      <c r="AE38" s="19">
        <v>108</v>
      </c>
      <c r="AF38" s="19">
        <v>97.1</v>
      </c>
      <c r="AG38" s="19">
        <v>125.7</v>
      </c>
      <c r="AH38" s="19">
        <v>112</v>
      </c>
      <c r="AI38" s="19">
        <v>81.599999999999994</v>
      </c>
      <c r="AJ38" s="19">
        <v>90.1</v>
      </c>
      <c r="AK38" s="19">
        <v>101.8</v>
      </c>
      <c r="AL38" s="19">
        <v>97.8</v>
      </c>
      <c r="AM38" s="8"/>
      <c r="AN38" s="9"/>
      <c r="AO38" s="8" t="s">
        <v>95</v>
      </c>
      <c r="AP38" s="19">
        <v>103</v>
      </c>
      <c r="AQ38" s="19">
        <v>101</v>
      </c>
      <c r="AR38" s="19">
        <v>99.9</v>
      </c>
      <c r="AS38" s="19">
        <v>95.4</v>
      </c>
      <c r="AT38" s="19">
        <v>109.4</v>
      </c>
      <c r="AU38" s="19">
        <v>102.5</v>
      </c>
      <c r="AV38" s="19">
        <v>104.3</v>
      </c>
      <c r="AW38" s="19">
        <v>101.7</v>
      </c>
      <c r="AX38" s="19">
        <v>104.8</v>
      </c>
      <c r="AY38" s="19">
        <v>104.2</v>
      </c>
      <c r="AZ38" s="19">
        <v>119.5</v>
      </c>
    </row>
    <row r="39" spans="1:52">
      <c r="A39" s="8"/>
      <c r="B39" s="9"/>
      <c r="C39" s="8" t="s">
        <v>96</v>
      </c>
      <c r="D39" s="19">
        <v>96.5</v>
      </c>
      <c r="E39" s="19">
        <v>96.5</v>
      </c>
      <c r="F39" s="19">
        <v>100.6</v>
      </c>
      <c r="G39" s="19">
        <v>100.6</v>
      </c>
      <c r="H39" s="19">
        <v>100.5</v>
      </c>
      <c r="I39" s="19">
        <v>108.7</v>
      </c>
      <c r="J39" s="19">
        <v>91.8</v>
      </c>
      <c r="K39" s="19">
        <v>87.4</v>
      </c>
      <c r="L39" s="19">
        <v>87.1</v>
      </c>
      <c r="M39" s="19">
        <v>92.3</v>
      </c>
      <c r="N39" s="19">
        <v>98.2</v>
      </c>
      <c r="O39" s="19">
        <v>92.7</v>
      </c>
      <c r="P39" s="19">
        <v>88.6</v>
      </c>
      <c r="Q39" s="19">
        <v>103.5</v>
      </c>
      <c r="R39" s="19">
        <v>95.2</v>
      </c>
      <c r="S39" s="19">
        <v>102.8</v>
      </c>
      <c r="T39" s="19">
        <v>84.9</v>
      </c>
      <c r="U39" s="19">
        <v>102.4</v>
      </c>
      <c r="V39" s="19">
        <v>89.1</v>
      </c>
      <c r="W39" s="19">
        <v>89.7</v>
      </c>
      <c r="X39" s="19">
        <v>88.7</v>
      </c>
      <c r="Y39" s="19">
        <v>99.6</v>
      </c>
      <c r="Z39" s="19">
        <v>101.5</v>
      </c>
      <c r="AA39" s="19">
        <v>97.8</v>
      </c>
      <c r="AB39" s="19">
        <v>102.3</v>
      </c>
      <c r="AC39" s="19">
        <v>98.4</v>
      </c>
      <c r="AD39" s="19">
        <v>102.7</v>
      </c>
      <c r="AE39" s="19">
        <v>95.2</v>
      </c>
      <c r="AF39" s="19">
        <v>98.3</v>
      </c>
      <c r="AG39" s="19">
        <v>117</v>
      </c>
      <c r="AH39" s="19">
        <v>102.9</v>
      </c>
      <c r="AI39" s="19">
        <v>72.2</v>
      </c>
      <c r="AJ39" s="19">
        <v>99.5</v>
      </c>
      <c r="AK39" s="19">
        <v>96.9</v>
      </c>
      <c r="AL39" s="19">
        <v>89.5</v>
      </c>
      <c r="AM39" s="8"/>
      <c r="AN39" s="9"/>
      <c r="AO39" s="8" t="s">
        <v>96</v>
      </c>
      <c r="AP39" s="19">
        <v>96.5</v>
      </c>
      <c r="AQ39" s="19">
        <v>94.3</v>
      </c>
      <c r="AR39" s="19">
        <v>89.6</v>
      </c>
      <c r="AS39" s="19">
        <v>85.4</v>
      </c>
      <c r="AT39" s="19">
        <v>98.7</v>
      </c>
      <c r="AU39" s="19">
        <v>100.8</v>
      </c>
      <c r="AV39" s="19">
        <v>104.6</v>
      </c>
      <c r="AW39" s="19">
        <v>98.9</v>
      </c>
      <c r="AX39" s="19">
        <v>98.5</v>
      </c>
      <c r="AY39" s="19">
        <v>98.1</v>
      </c>
      <c r="AZ39" s="19">
        <v>110.2</v>
      </c>
    </row>
    <row r="40" spans="1:52">
      <c r="A40" s="8"/>
      <c r="B40" s="16"/>
      <c r="C40" s="15" t="s">
        <v>97</v>
      </c>
      <c r="D40" s="20">
        <v>108.6</v>
      </c>
      <c r="E40" s="20">
        <v>108.6</v>
      </c>
      <c r="F40" s="20">
        <v>103.6</v>
      </c>
      <c r="G40" s="20">
        <v>102.6</v>
      </c>
      <c r="H40" s="20">
        <v>109</v>
      </c>
      <c r="I40" s="20">
        <v>112.4</v>
      </c>
      <c r="J40" s="20">
        <v>99.3</v>
      </c>
      <c r="K40" s="20">
        <v>115.1</v>
      </c>
      <c r="L40" s="20">
        <v>116</v>
      </c>
      <c r="M40" s="20">
        <v>102.5</v>
      </c>
      <c r="N40" s="20">
        <v>96.9</v>
      </c>
      <c r="O40" s="20">
        <v>128.30000000000001</v>
      </c>
      <c r="P40" s="20">
        <v>135.80000000000001</v>
      </c>
      <c r="Q40" s="20">
        <v>108.8</v>
      </c>
      <c r="R40" s="20">
        <v>95.1</v>
      </c>
      <c r="S40" s="20">
        <v>104.1</v>
      </c>
      <c r="T40" s="20">
        <v>83</v>
      </c>
      <c r="U40" s="20">
        <v>110.3</v>
      </c>
      <c r="V40" s="20">
        <v>91.8</v>
      </c>
      <c r="W40" s="20">
        <v>100.3</v>
      </c>
      <c r="X40" s="20">
        <v>86.6</v>
      </c>
      <c r="Y40" s="20">
        <v>107.6</v>
      </c>
      <c r="Z40" s="20">
        <v>96.7</v>
      </c>
      <c r="AA40" s="20">
        <v>96.4</v>
      </c>
      <c r="AB40" s="20">
        <v>121.5</v>
      </c>
      <c r="AC40" s="20">
        <v>99.5</v>
      </c>
      <c r="AD40" s="20">
        <v>101.1</v>
      </c>
      <c r="AE40" s="20">
        <v>94.6</v>
      </c>
      <c r="AF40" s="20">
        <v>100.8</v>
      </c>
      <c r="AG40" s="20">
        <v>125.5</v>
      </c>
      <c r="AH40" s="20">
        <v>106.5</v>
      </c>
      <c r="AI40" s="20">
        <v>70</v>
      </c>
      <c r="AJ40" s="20">
        <v>115.8</v>
      </c>
      <c r="AK40" s="20">
        <v>99.2</v>
      </c>
      <c r="AL40" s="20">
        <v>107.5</v>
      </c>
      <c r="AM40" s="8"/>
      <c r="AN40" s="16"/>
      <c r="AO40" s="15" t="s">
        <v>97</v>
      </c>
      <c r="AP40" s="19">
        <v>108.6</v>
      </c>
      <c r="AQ40" s="20">
        <v>112.2</v>
      </c>
      <c r="AR40" s="20">
        <v>112</v>
      </c>
      <c r="AS40" s="20">
        <v>118.1</v>
      </c>
      <c r="AT40" s="20">
        <v>98.8</v>
      </c>
      <c r="AU40" s="20">
        <v>112.6</v>
      </c>
      <c r="AV40" s="20">
        <v>109.1</v>
      </c>
      <c r="AW40" s="20">
        <v>114.2</v>
      </c>
      <c r="AX40" s="20">
        <v>105.4</v>
      </c>
      <c r="AY40" s="20">
        <v>105.1</v>
      </c>
      <c r="AZ40" s="20">
        <v>113.2</v>
      </c>
    </row>
    <row r="41" spans="1:52">
      <c r="A41" s="8"/>
      <c r="B41" s="9" t="s">
        <v>109</v>
      </c>
      <c r="C41" s="8" t="s">
        <v>84</v>
      </c>
      <c r="D41" s="67">
        <v>94.7</v>
      </c>
      <c r="E41" s="67">
        <v>94.7</v>
      </c>
      <c r="F41" s="67">
        <v>101.5</v>
      </c>
      <c r="G41" s="67">
        <v>101.8</v>
      </c>
      <c r="H41" s="67">
        <v>99.7</v>
      </c>
      <c r="I41" s="67">
        <v>106.8</v>
      </c>
      <c r="J41" s="67">
        <v>99.6</v>
      </c>
      <c r="K41" s="67">
        <v>93.2</v>
      </c>
      <c r="L41" s="67">
        <v>93.5</v>
      </c>
      <c r="M41" s="67">
        <v>88.8</v>
      </c>
      <c r="N41" s="67">
        <v>107.4</v>
      </c>
      <c r="O41" s="67">
        <v>96.6</v>
      </c>
      <c r="P41" s="67">
        <v>96.4</v>
      </c>
      <c r="Q41" s="67">
        <v>97.1</v>
      </c>
      <c r="R41" s="67">
        <v>87.3</v>
      </c>
      <c r="S41" s="67">
        <v>96.9</v>
      </c>
      <c r="T41" s="67">
        <v>74.3</v>
      </c>
      <c r="U41" s="67">
        <v>101.7</v>
      </c>
      <c r="V41" s="67">
        <v>93</v>
      </c>
      <c r="W41" s="67">
        <v>100.5</v>
      </c>
      <c r="X41" s="67">
        <v>88.3</v>
      </c>
      <c r="Y41" s="67">
        <v>107.2</v>
      </c>
      <c r="Z41" s="67">
        <v>86.8</v>
      </c>
      <c r="AA41" s="67">
        <v>89.2</v>
      </c>
      <c r="AB41" s="67">
        <v>80</v>
      </c>
      <c r="AC41" s="67">
        <v>98.9</v>
      </c>
      <c r="AD41" s="67">
        <v>104</v>
      </c>
      <c r="AE41" s="19">
        <v>103.8</v>
      </c>
      <c r="AF41" s="19">
        <v>94.2</v>
      </c>
      <c r="AG41" s="19">
        <v>92.7</v>
      </c>
      <c r="AH41" s="19">
        <v>94.7</v>
      </c>
      <c r="AI41" s="19">
        <v>97.5</v>
      </c>
      <c r="AJ41" s="19">
        <v>88.7</v>
      </c>
      <c r="AK41" s="19">
        <v>96.6</v>
      </c>
      <c r="AL41" s="19">
        <v>96.3</v>
      </c>
      <c r="AM41" s="8"/>
      <c r="AN41" s="9" t="s">
        <v>109</v>
      </c>
      <c r="AO41" s="8" t="s">
        <v>84</v>
      </c>
      <c r="AP41" s="26">
        <v>94.7</v>
      </c>
      <c r="AQ41" s="19">
        <v>89.8</v>
      </c>
      <c r="AR41" s="19">
        <v>95.5</v>
      </c>
      <c r="AS41" s="19">
        <v>93.5</v>
      </c>
      <c r="AT41" s="19">
        <v>99.7</v>
      </c>
      <c r="AU41" s="19">
        <v>82</v>
      </c>
      <c r="AV41" s="19">
        <v>88.1</v>
      </c>
      <c r="AW41" s="19">
        <v>79.099999999999994</v>
      </c>
      <c r="AX41" s="19">
        <v>99</v>
      </c>
      <c r="AY41" s="19">
        <v>99.1</v>
      </c>
      <c r="AZ41" s="19">
        <v>96.9</v>
      </c>
    </row>
    <row r="42" spans="1:52">
      <c r="A42" s="8"/>
      <c r="B42" s="9"/>
      <c r="C42" s="8" t="s">
        <v>86</v>
      </c>
      <c r="D42" s="67">
        <v>98.5</v>
      </c>
      <c r="E42" s="67">
        <v>98.5</v>
      </c>
      <c r="F42" s="67">
        <v>99.4</v>
      </c>
      <c r="G42" s="67">
        <v>99.5</v>
      </c>
      <c r="H42" s="67">
        <v>98.8</v>
      </c>
      <c r="I42" s="67">
        <v>101.2</v>
      </c>
      <c r="J42" s="67">
        <v>109.9</v>
      </c>
      <c r="K42" s="67">
        <v>95.4</v>
      </c>
      <c r="L42" s="67">
        <v>95</v>
      </c>
      <c r="M42" s="67">
        <v>101.4</v>
      </c>
      <c r="N42" s="67">
        <v>97.8</v>
      </c>
      <c r="O42" s="67">
        <v>103.3</v>
      </c>
      <c r="P42" s="67">
        <v>98</v>
      </c>
      <c r="Q42" s="67">
        <v>117.3</v>
      </c>
      <c r="R42" s="67">
        <v>95.4</v>
      </c>
      <c r="S42" s="67">
        <v>103.2</v>
      </c>
      <c r="T42" s="67">
        <v>84.8</v>
      </c>
      <c r="U42" s="67">
        <v>102.4</v>
      </c>
      <c r="V42" s="67">
        <v>98.5</v>
      </c>
      <c r="W42" s="67">
        <v>97.2</v>
      </c>
      <c r="X42" s="67">
        <v>99.3</v>
      </c>
      <c r="Y42" s="67">
        <v>92.4</v>
      </c>
      <c r="Z42" s="67">
        <v>91.1</v>
      </c>
      <c r="AA42" s="67">
        <v>93.9</v>
      </c>
      <c r="AB42" s="67">
        <v>91.5</v>
      </c>
      <c r="AC42" s="67">
        <v>93.3</v>
      </c>
      <c r="AD42" s="67">
        <v>87</v>
      </c>
      <c r="AE42" s="19">
        <v>92.7</v>
      </c>
      <c r="AF42" s="19">
        <v>117.3</v>
      </c>
      <c r="AG42" s="19">
        <v>95.4</v>
      </c>
      <c r="AH42" s="19">
        <v>93.6</v>
      </c>
      <c r="AI42" s="19">
        <v>100.8</v>
      </c>
      <c r="AJ42" s="19">
        <v>99.9</v>
      </c>
      <c r="AK42" s="19">
        <v>97.2</v>
      </c>
      <c r="AL42" s="19">
        <v>102.4</v>
      </c>
      <c r="AM42" s="8"/>
      <c r="AN42" s="9"/>
      <c r="AO42" s="8" t="s">
        <v>86</v>
      </c>
      <c r="AP42" s="19">
        <v>98.5</v>
      </c>
      <c r="AQ42" s="19">
        <v>98</v>
      </c>
      <c r="AR42" s="19">
        <v>101.4</v>
      </c>
      <c r="AS42" s="19">
        <v>101</v>
      </c>
      <c r="AT42" s="19">
        <v>102.3</v>
      </c>
      <c r="AU42" s="19">
        <v>93.5</v>
      </c>
      <c r="AV42" s="19">
        <v>93.1</v>
      </c>
      <c r="AW42" s="19">
        <v>93.6</v>
      </c>
      <c r="AX42" s="19">
        <v>98.9</v>
      </c>
      <c r="AY42" s="19">
        <v>99</v>
      </c>
      <c r="AZ42" s="19">
        <v>95.6</v>
      </c>
    </row>
    <row r="43" spans="1:52">
      <c r="A43" s="8"/>
      <c r="B43" s="9"/>
      <c r="C43" s="8" t="s">
        <v>88</v>
      </c>
      <c r="D43" s="67">
        <v>122.8</v>
      </c>
      <c r="E43" s="67">
        <v>122.8</v>
      </c>
      <c r="F43" s="67">
        <v>110.7</v>
      </c>
      <c r="G43" s="67">
        <v>111.8</v>
      </c>
      <c r="H43" s="67">
        <v>104.5</v>
      </c>
      <c r="I43" s="67">
        <v>107.2</v>
      </c>
      <c r="J43" s="67">
        <v>129</v>
      </c>
      <c r="K43" s="67">
        <v>175.4</v>
      </c>
      <c r="L43" s="67">
        <v>178.7</v>
      </c>
      <c r="M43" s="67">
        <v>127.5</v>
      </c>
      <c r="N43" s="67">
        <v>107.7</v>
      </c>
      <c r="O43" s="67">
        <v>152.9</v>
      </c>
      <c r="P43" s="67">
        <v>156.6</v>
      </c>
      <c r="Q43" s="67">
        <v>143.19999999999999</v>
      </c>
      <c r="R43" s="67">
        <v>116.9</v>
      </c>
      <c r="S43" s="67">
        <v>109.6</v>
      </c>
      <c r="T43" s="67">
        <v>126.8</v>
      </c>
      <c r="U43" s="67">
        <v>114.9</v>
      </c>
      <c r="V43" s="67">
        <v>109</v>
      </c>
      <c r="W43" s="67">
        <v>111.1</v>
      </c>
      <c r="X43" s="67">
        <v>107.7</v>
      </c>
      <c r="Y43" s="67">
        <v>104</v>
      </c>
      <c r="Z43" s="67">
        <v>107.7</v>
      </c>
      <c r="AA43" s="67">
        <v>103.7</v>
      </c>
      <c r="AB43" s="67">
        <v>104.7</v>
      </c>
      <c r="AC43" s="67">
        <v>105.2</v>
      </c>
      <c r="AD43" s="67">
        <v>97.3</v>
      </c>
      <c r="AE43" s="19">
        <v>99.6</v>
      </c>
      <c r="AF43" s="19">
        <v>139.9</v>
      </c>
      <c r="AG43" s="19">
        <v>114.8</v>
      </c>
      <c r="AH43" s="19">
        <v>111.3</v>
      </c>
      <c r="AI43" s="19">
        <v>103.7</v>
      </c>
      <c r="AJ43" s="19">
        <v>102.3</v>
      </c>
      <c r="AK43" s="19">
        <v>96.6</v>
      </c>
      <c r="AL43" s="19">
        <v>153</v>
      </c>
      <c r="AM43" s="8"/>
      <c r="AN43" s="9"/>
      <c r="AO43" s="8" t="s">
        <v>88</v>
      </c>
      <c r="AP43" s="19">
        <v>122.8</v>
      </c>
      <c r="AQ43" s="19">
        <v>129.19999999999999</v>
      </c>
      <c r="AR43" s="19">
        <v>147.30000000000001</v>
      </c>
      <c r="AS43" s="19">
        <v>164.5</v>
      </c>
      <c r="AT43" s="19">
        <v>110.3</v>
      </c>
      <c r="AU43" s="19">
        <v>104.5</v>
      </c>
      <c r="AV43" s="19">
        <v>101.9</v>
      </c>
      <c r="AW43" s="19">
        <v>105.8</v>
      </c>
      <c r="AX43" s="19">
        <v>117</v>
      </c>
      <c r="AY43" s="19">
        <v>117.3</v>
      </c>
      <c r="AZ43" s="19">
        <v>108.5</v>
      </c>
    </row>
    <row r="44" spans="1:52">
      <c r="A44" s="8"/>
      <c r="B44" s="9"/>
      <c r="C44" s="8" t="s">
        <v>89</v>
      </c>
      <c r="D44" s="67">
        <v>94.1</v>
      </c>
      <c r="E44" s="67">
        <v>94</v>
      </c>
      <c r="F44" s="67">
        <v>94.1</v>
      </c>
      <c r="G44" s="67">
        <v>93.5</v>
      </c>
      <c r="H44" s="67">
        <v>97.4</v>
      </c>
      <c r="I44" s="67">
        <v>96.7</v>
      </c>
      <c r="J44" s="67">
        <v>96.1</v>
      </c>
      <c r="K44" s="67">
        <v>79.099999999999994</v>
      </c>
      <c r="L44" s="67">
        <v>78</v>
      </c>
      <c r="M44" s="67">
        <v>94.7</v>
      </c>
      <c r="N44" s="67">
        <v>99.2</v>
      </c>
      <c r="O44" s="67">
        <v>78.599999999999994</v>
      </c>
      <c r="P44" s="67">
        <v>79.8</v>
      </c>
      <c r="Q44" s="67">
        <v>75.400000000000006</v>
      </c>
      <c r="R44" s="67">
        <v>92</v>
      </c>
      <c r="S44" s="67">
        <v>94.3</v>
      </c>
      <c r="T44" s="67">
        <v>89</v>
      </c>
      <c r="U44" s="67">
        <v>101.4</v>
      </c>
      <c r="V44" s="67">
        <v>105.6</v>
      </c>
      <c r="W44" s="67">
        <v>105.3</v>
      </c>
      <c r="X44" s="67">
        <v>105.9</v>
      </c>
      <c r="Y44" s="67">
        <v>103.7</v>
      </c>
      <c r="Z44" s="67">
        <v>105.9</v>
      </c>
      <c r="AA44" s="67">
        <v>104.8</v>
      </c>
      <c r="AB44" s="67">
        <v>101.4</v>
      </c>
      <c r="AC44" s="67">
        <v>104.1</v>
      </c>
      <c r="AD44" s="67">
        <v>106.9</v>
      </c>
      <c r="AE44" s="19">
        <v>95.1</v>
      </c>
      <c r="AF44" s="19">
        <v>90.9</v>
      </c>
      <c r="AG44" s="19">
        <v>100.9</v>
      </c>
      <c r="AH44" s="19">
        <v>103.4</v>
      </c>
      <c r="AI44" s="19">
        <v>108.2</v>
      </c>
      <c r="AJ44" s="19">
        <v>91.1</v>
      </c>
      <c r="AK44" s="19">
        <v>101.4</v>
      </c>
      <c r="AL44" s="19">
        <v>87.3</v>
      </c>
      <c r="AM44" s="8"/>
      <c r="AN44" s="9"/>
      <c r="AO44" s="8" t="s">
        <v>89</v>
      </c>
      <c r="AP44" s="19">
        <v>94.1</v>
      </c>
      <c r="AQ44" s="19">
        <v>90.8</v>
      </c>
      <c r="AR44" s="19">
        <v>85.7</v>
      </c>
      <c r="AS44" s="19">
        <v>80.900000000000006</v>
      </c>
      <c r="AT44" s="19">
        <v>96.1</v>
      </c>
      <c r="AU44" s="19">
        <v>97.8</v>
      </c>
      <c r="AV44" s="19">
        <v>87.6</v>
      </c>
      <c r="AW44" s="19">
        <v>102.8</v>
      </c>
      <c r="AX44" s="19">
        <v>96.9</v>
      </c>
      <c r="AY44" s="19">
        <v>96.5</v>
      </c>
      <c r="AZ44" s="19">
        <v>108.7</v>
      </c>
    </row>
    <row r="45" spans="1:52">
      <c r="A45" s="8"/>
      <c r="B45" s="9"/>
      <c r="C45" s="8" t="s">
        <v>90</v>
      </c>
      <c r="D45" s="67">
        <v>90.4</v>
      </c>
      <c r="E45" s="67">
        <v>90.4</v>
      </c>
      <c r="F45" s="67">
        <v>96.1</v>
      </c>
      <c r="G45" s="67">
        <v>96.9</v>
      </c>
      <c r="H45" s="67">
        <v>91.8</v>
      </c>
      <c r="I45" s="67">
        <v>86.8</v>
      </c>
      <c r="J45" s="67">
        <v>96.6</v>
      </c>
      <c r="K45" s="67">
        <v>92.1</v>
      </c>
      <c r="L45" s="67">
        <v>92.8</v>
      </c>
      <c r="M45" s="67">
        <v>82.4</v>
      </c>
      <c r="N45" s="67">
        <v>97.8</v>
      </c>
      <c r="O45" s="67">
        <v>78.900000000000006</v>
      </c>
      <c r="P45" s="67">
        <v>77.400000000000006</v>
      </c>
      <c r="Q45" s="67">
        <v>82.6</v>
      </c>
      <c r="R45" s="67">
        <v>85.5</v>
      </c>
      <c r="S45" s="67">
        <v>83.3</v>
      </c>
      <c r="T45" s="67">
        <v>88.4</v>
      </c>
      <c r="U45" s="67">
        <v>76.5</v>
      </c>
      <c r="V45" s="67">
        <v>95.1</v>
      </c>
      <c r="W45" s="67">
        <v>96.7</v>
      </c>
      <c r="X45" s="67">
        <v>94.1</v>
      </c>
      <c r="Y45" s="67">
        <v>100.9</v>
      </c>
      <c r="Z45" s="67">
        <v>94.2</v>
      </c>
      <c r="AA45" s="67">
        <v>88.5</v>
      </c>
      <c r="AB45" s="67">
        <v>94.9</v>
      </c>
      <c r="AC45" s="67">
        <v>92.1</v>
      </c>
      <c r="AD45" s="67">
        <v>93.7</v>
      </c>
      <c r="AE45" s="19">
        <v>102.1</v>
      </c>
      <c r="AF45" s="19">
        <v>86.2</v>
      </c>
      <c r="AG45" s="19">
        <v>85.5</v>
      </c>
      <c r="AH45" s="19">
        <v>90.6</v>
      </c>
      <c r="AI45" s="19">
        <v>93.1</v>
      </c>
      <c r="AJ45" s="19">
        <v>86.3</v>
      </c>
      <c r="AK45" s="19">
        <v>92.9</v>
      </c>
      <c r="AL45" s="19">
        <v>94.3</v>
      </c>
      <c r="AM45" s="8"/>
      <c r="AN45" s="9"/>
      <c r="AO45" s="8" t="s">
        <v>90</v>
      </c>
      <c r="AP45" s="19">
        <v>90.4</v>
      </c>
      <c r="AQ45" s="19">
        <v>87.7</v>
      </c>
      <c r="AR45" s="19">
        <v>84.6</v>
      </c>
      <c r="AS45" s="19">
        <v>83.6</v>
      </c>
      <c r="AT45" s="19">
        <v>86.9</v>
      </c>
      <c r="AU45" s="19">
        <v>91.7</v>
      </c>
      <c r="AV45" s="19">
        <v>84.1</v>
      </c>
      <c r="AW45" s="19">
        <v>95.4</v>
      </c>
      <c r="AX45" s="19">
        <v>92.8</v>
      </c>
      <c r="AY45" s="19">
        <v>92.9</v>
      </c>
      <c r="AZ45" s="19">
        <v>90.2</v>
      </c>
    </row>
    <row r="46" spans="1:52">
      <c r="A46" s="8"/>
      <c r="B46" s="9"/>
      <c r="C46" s="8" t="s">
        <v>91</v>
      </c>
      <c r="D46" s="67">
        <v>101</v>
      </c>
      <c r="E46" s="67">
        <v>101</v>
      </c>
      <c r="F46" s="67">
        <v>101.1</v>
      </c>
      <c r="G46" s="67">
        <v>100.4</v>
      </c>
      <c r="H46" s="67">
        <v>104.9</v>
      </c>
      <c r="I46" s="67">
        <v>95.2</v>
      </c>
      <c r="J46" s="67">
        <v>99.4</v>
      </c>
      <c r="K46" s="67">
        <v>106.1</v>
      </c>
      <c r="L46" s="67">
        <v>106.4</v>
      </c>
      <c r="M46" s="67">
        <v>100.6</v>
      </c>
      <c r="N46" s="67">
        <v>94</v>
      </c>
      <c r="O46" s="67">
        <v>105.4</v>
      </c>
      <c r="P46" s="67">
        <v>106.3</v>
      </c>
      <c r="Q46" s="67">
        <v>102.8</v>
      </c>
      <c r="R46" s="67">
        <v>90</v>
      </c>
      <c r="S46" s="67">
        <v>91.8</v>
      </c>
      <c r="T46" s="67">
        <v>87.5</v>
      </c>
      <c r="U46" s="67">
        <v>85.6</v>
      </c>
      <c r="V46" s="67">
        <v>106.3</v>
      </c>
      <c r="W46" s="67">
        <v>97.4</v>
      </c>
      <c r="X46" s="67">
        <v>111.9</v>
      </c>
      <c r="Y46" s="67">
        <v>92.2</v>
      </c>
      <c r="Z46" s="67">
        <v>107.7</v>
      </c>
      <c r="AA46" s="67">
        <v>103.9</v>
      </c>
      <c r="AB46" s="67">
        <v>101.7</v>
      </c>
      <c r="AC46" s="67">
        <v>99.7</v>
      </c>
      <c r="AD46" s="67">
        <v>97.5</v>
      </c>
      <c r="AE46" s="19">
        <v>101.6</v>
      </c>
      <c r="AF46" s="19">
        <v>97.4</v>
      </c>
      <c r="AG46" s="19">
        <v>102.9</v>
      </c>
      <c r="AH46" s="19">
        <v>102</v>
      </c>
      <c r="AI46" s="19">
        <v>96.6</v>
      </c>
      <c r="AJ46" s="19">
        <v>118.2</v>
      </c>
      <c r="AK46" s="19">
        <v>109.7</v>
      </c>
      <c r="AL46" s="19">
        <v>102.8</v>
      </c>
      <c r="AM46" s="8"/>
      <c r="AN46" s="9"/>
      <c r="AO46" s="8" t="s">
        <v>91</v>
      </c>
      <c r="AP46" s="19">
        <v>101</v>
      </c>
      <c r="AQ46" s="19">
        <v>100.4</v>
      </c>
      <c r="AR46" s="19">
        <v>99.3</v>
      </c>
      <c r="AS46" s="19">
        <v>101.2</v>
      </c>
      <c r="AT46" s="19">
        <v>95.2</v>
      </c>
      <c r="AU46" s="19">
        <v>101.8</v>
      </c>
      <c r="AV46" s="19">
        <v>93.2</v>
      </c>
      <c r="AW46" s="19">
        <v>106</v>
      </c>
      <c r="AX46" s="19">
        <v>101.5</v>
      </c>
      <c r="AY46" s="19">
        <v>101.6</v>
      </c>
      <c r="AZ46" s="19">
        <v>96.9</v>
      </c>
    </row>
    <row r="47" spans="1:52">
      <c r="A47" s="8"/>
      <c r="B47" s="9"/>
      <c r="C47" s="8" t="s">
        <v>92</v>
      </c>
      <c r="D47" s="67">
        <v>101.1</v>
      </c>
      <c r="E47" s="67">
        <v>101.1</v>
      </c>
      <c r="F47" s="67">
        <v>102.5</v>
      </c>
      <c r="G47" s="67">
        <v>99.7</v>
      </c>
      <c r="H47" s="67">
        <v>118.1</v>
      </c>
      <c r="I47" s="67">
        <v>96.3</v>
      </c>
      <c r="J47" s="67">
        <v>106.3</v>
      </c>
      <c r="K47" s="67">
        <v>103.6</v>
      </c>
      <c r="L47" s="67">
        <v>102.7</v>
      </c>
      <c r="M47" s="67">
        <v>116.3</v>
      </c>
      <c r="N47" s="67">
        <v>109.4</v>
      </c>
      <c r="O47" s="67">
        <v>93.3</v>
      </c>
      <c r="P47" s="67">
        <v>90.5</v>
      </c>
      <c r="Q47" s="67">
        <v>100.8</v>
      </c>
      <c r="R47" s="67">
        <v>98.5</v>
      </c>
      <c r="S47" s="67">
        <v>106.6</v>
      </c>
      <c r="T47" s="67">
        <v>87.6</v>
      </c>
      <c r="U47" s="67">
        <v>105.3</v>
      </c>
      <c r="V47" s="67">
        <v>104</v>
      </c>
      <c r="W47" s="67">
        <v>99.3</v>
      </c>
      <c r="X47" s="67">
        <v>106.8</v>
      </c>
      <c r="Y47" s="67">
        <v>100.1</v>
      </c>
      <c r="Z47" s="67">
        <v>103.6</v>
      </c>
      <c r="AA47" s="67">
        <v>111.6</v>
      </c>
      <c r="AB47" s="67">
        <v>102.8</v>
      </c>
      <c r="AC47" s="67">
        <v>100.7</v>
      </c>
      <c r="AD47" s="67">
        <v>102.5</v>
      </c>
      <c r="AE47" s="19">
        <v>101.2</v>
      </c>
      <c r="AF47" s="19">
        <v>94.7</v>
      </c>
      <c r="AG47" s="19">
        <v>107.5</v>
      </c>
      <c r="AH47" s="19">
        <v>98.8</v>
      </c>
      <c r="AI47" s="19">
        <v>95.8</v>
      </c>
      <c r="AJ47" s="19">
        <v>109.3</v>
      </c>
      <c r="AK47" s="19">
        <v>100.8</v>
      </c>
      <c r="AL47" s="19">
        <v>104.9</v>
      </c>
      <c r="AM47" s="8"/>
      <c r="AN47" s="9"/>
      <c r="AO47" s="8" t="s">
        <v>92</v>
      </c>
      <c r="AP47" s="19">
        <v>101.1</v>
      </c>
      <c r="AQ47" s="19">
        <v>100.7</v>
      </c>
      <c r="AR47" s="19">
        <v>100.2</v>
      </c>
      <c r="AS47" s="19">
        <v>100.6</v>
      </c>
      <c r="AT47" s="19">
        <v>99.3</v>
      </c>
      <c r="AU47" s="19">
        <v>101.4</v>
      </c>
      <c r="AV47" s="19">
        <v>97.7</v>
      </c>
      <c r="AW47" s="19">
        <v>103.2</v>
      </c>
      <c r="AX47" s="19">
        <v>101.4</v>
      </c>
      <c r="AY47" s="19">
        <v>101.4</v>
      </c>
      <c r="AZ47" s="19">
        <v>102.9</v>
      </c>
    </row>
    <row r="48" spans="1:52">
      <c r="A48" s="8"/>
      <c r="B48" s="9"/>
      <c r="C48" s="8" t="s">
        <v>93</v>
      </c>
      <c r="D48" s="67">
        <v>90.3</v>
      </c>
      <c r="E48" s="67">
        <v>90.3</v>
      </c>
      <c r="F48" s="67">
        <v>93.8</v>
      </c>
      <c r="G48" s="67">
        <v>93.2</v>
      </c>
      <c r="H48" s="67">
        <v>97.5</v>
      </c>
      <c r="I48" s="67">
        <v>84.9</v>
      </c>
      <c r="J48" s="67">
        <v>91.8</v>
      </c>
      <c r="K48" s="67">
        <v>89.5</v>
      </c>
      <c r="L48" s="67">
        <v>89.4</v>
      </c>
      <c r="M48" s="67">
        <v>91.2</v>
      </c>
      <c r="N48" s="67">
        <v>90.6</v>
      </c>
      <c r="O48" s="67">
        <v>83.8</v>
      </c>
      <c r="P48" s="67">
        <v>79.900000000000006</v>
      </c>
      <c r="Q48" s="67">
        <v>94</v>
      </c>
      <c r="R48" s="67">
        <v>89.3</v>
      </c>
      <c r="S48" s="67">
        <v>81.2</v>
      </c>
      <c r="T48" s="67">
        <v>100.3</v>
      </c>
      <c r="U48" s="67">
        <v>94.4</v>
      </c>
      <c r="V48" s="67">
        <v>89.2</v>
      </c>
      <c r="W48" s="67">
        <v>95</v>
      </c>
      <c r="X48" s="67">
        <v>85.7</v>
      </c>
      <c r="Y48" s="67">
        <v>96.7</v>
      </c>
      <c r="Z48" s="67">
        <v>89.5</v>
      </c>
      <c r="AA48" s="67">
        <v>92.2</v>
      </c>
      <c r="AB48" s="67">
        <v>95.1</v>
      </c>
      <c r="AC48" s="67">
        <v>97.4</v>
      </c>
      <c r="AD48" s="67">
        <v>102</v>
      </c>
      <c r="AE48" s="19">
        <v>97.9</v>
      </c>
      <c r="AF48" s="19">
        <v>83</v>
      </c>
      <c r="AG48" s="19">
        <v>99.7</v>
      </c>
      <c r="AH48" s="19">
        <v>89.4</v>
      </c>
      <c r="AI48" s="19">
        <v>101.8</v>
      </c>
      <c r="AJ48" s="19">
        <v>97.8</v>
      </c>
      <c r="AK48" s="19">
        <v>102</v>
      </c>
      <c r="AL48" s="19">
        <v>90.7</v>
      </c>
      <c r="AM48" s="8"/>
      <c r="AN48" s="9"/>
      <c r="AO48" s="8" t="s">
        <v>93</v>
      </c>
      <c r="AP48" s="19">
        <v>90.3</v>
      </c>
      <c r="AQ48" s="19">
        <v>88</v>
      </c>
      <c r="AR48" s="19">
        <v>82</v>
      </c>
      <c r="AS48" s="19">
        <v>79.2</v>
      </c>
      <c r="AT48" s="19">
        <v>88.2</v>
      </c>
      <c r="AU48" s="19">
        <v>96.1</v>
      </c>
      <c r="AV48" s="19">
        <v>100.8</v>
      </c>
      <c r="AW48" s="19">
        <v>93.8</v>
      </c>
      <c r="AX48" s="19">
        <v>92.3</v>
      </c>
      <c r="AY48" s="19">
        <v>92.3</v>
      </c>
      <c r="AZ48" s="19">
        <v>92.8</v>
      </c>
    </row>
    <row r="49" spans="1:52">
      <c r="A49" s="8"/>
      <c r="B49" s="9"/>
      <c r="C49" s="8" t="s">
        <v>94</v>
      </c>
      <c r="D49" s="67">
        <v>105.7</v>
      </c>
      <c r="E49" s="67">
        <v>105.7</v>
      </c>
      <c r="F49" s="67">
        <v>103.7</v>
      </c>
      <c r="G49" s="67">
        <v>103.6</v>
      </c>
      <c r="H49" s="67">
        <v>104.6</v>
      </c>
      <c r="I49" s="67">
        <v>103.1</v>
      </c>
      <c r="J49" s="67">
        <v>105.7</v>
      </c>
      <c r="K49" s="67">
        <v>115.1</v>
      </c>
      <c r="L49" s="67">
        <v>115.9</v>
      </c>
      <c r="M49" s="67">
        <v>103.8</v>
      </c>
      <c r="N49" s="67">
        <v>108.5</v>
      </c>
      <c r="O49" s="67">
        <v>122.5</v>
      </c>
      <c r="P49" s="67">
        <v>131.19999999999999</v>
      </c>
      <c r="Q49" s="67">
        <v>99.8</v>
      </c>
      <c r="R49" s="67">
        <v>97.4</v>
      </c>
      <c r="S49" s="67">
        <v>103.7</v>
      </c>
      <c r="T49" s="67">
        <v>88.8</v>
      </c>
      <c r="U49" s="67">
        <v>88</v>
      </c>
      <c r="V49" s="67">
        <v>99.3</v>
      </c>
      <c r="W49" s="67">
        <v>100.8</v>
      </c>
      <c r="X49" s="67">
        <v>98.4</v>
      </c>
      <c r="Y49" s="67">
        <v>96.8</v>
      </c>
      <c r="Z49" s="67">
        <v>101.4</v>
      </c>
      <c r="AA49" s="67">
        <v>103.4</v>
      </c>
      <c r="AB49" s="67">
        <v>98</v>
      </c>
      <c r="AC49" s="67">
        <v>104.8</v>
      </c>
      <c r="AD49" s="67">
        <v>103.3</v>
      </c>
      <c r="AE49" s="19">
        <v>104.5</v>
      </c>
      <c r="AF49" s="19">
        <v>91.9</v>
      </c>
      <c r="AG49" s="19">
        <v>110.2</v>
      </c>
      <c r="AH49" s="19">
        <v>107.7</v>
      </c>
      <c r="AI49" s="19">
        <v>101.9</v>
      </c>
      <c r="AJ49" s="19">
        <v>117.6</v>
      </c>
      <c r="AK49" s="19">
        <v>101.9</v>
      </c>
      <c r="AL49" s="19">
        <v>110.5</v>
      </c>
      <c r="AM49" s="8"/>
      <c r="AN49" s="9"/>
      <c r="AO49" s="8" t="s">
        <v>94</v>
      </c>
      <c r="AP49" s="19">
        <v>105.7</v>
      </c>
      <c r="AQ49" s="19">
        <v>107</v>
      </c>
      <c r="AR49" s="19">
        <v>111.8</v>
      </c>
      <c r="AS49" s="19">
        <v>117.2</v>
      </c>
      <c r="AT49" s="19">
        <v>100.1</v>
      </c>
      <c r="AU49" s="19">
        <v>100.6</v>
      </c>
      <c r="AV49" s="19">
        <v>108.7</v>
      </c>
      <c r="AW49" s="19">
        <v>96.7</v>
      </c>
      <c r="AX49" s="19">
        <v>104.5</v>
      </c>
      <c r="AY49" s="19">
        <v>104.7</v>
      </c>
      <c r="AZ49" s="19">
        <v>99.5</v>
      </c>
    </row>
    <row r="50" spans="1:52">
      <c r="A50" s="8"/>
      <c r="B50" s="9"/>
      <c r="C50" s="8" t="s">
        <v>95</v>
      </c>
      <c r="D50" s="67">
        <v>98.8</v>
      </c>
      <c r="E50" s="67">
        <v>98.8</v>
      </c>
      <c r="F50" s="67">
        <v>102.1</v>
      </c>
      <c r="G50" s="67">
        <v>102.2</v>
      </c>
      <c r="H50" s="67">
        <v>101.2</v>
      </c>
      <c r="I50" s="67">
        <v>110.6</v>
      </c>
      <c r="J50" s="67">
        <v>88.6</v>
      </c>
      <c r="K50" s="67">
        <v>75.599999999999994</v>
      </c>
      <c r="L50" s="67">
        <v>73.7</v>
      </c>
      <c r="M50" s="67">
        <v>102.6</v>
      </c>
      <c r="N50" s="67">
        <v>93.5</v>
      </c>
      <c r="O50" s="67">
        <v>88.1</v>
      </c>
      <c r="P50" s="67">
        <v>84</v>
      </c>
      <c r="Q50" s="67">
        <v>98.9</v>
      </c>
      <c r="R50" s="67">
        <v>101.7</v>
      </c>
      <c r="S50" s="67">
        <v>110.9</v>
      </c>
      <c r="T50" s="67">
        <v>89.3</v>
      </c>
      <c r="U50" s="67">
        <v>113.2</v>
      </c>
      <c r="V50" s="67">
        <v>108.2</v>
      </c>
      <c r="W50" s="67">
        <v>103.6</v>
      </c>
      <c r="X50" s="67">
        <v>111.1</v>
      </c>
      <c r="Y50" s="67">
        <v>106.2</v>
      </c>
      <c r="Z50" s="67">
        <v>107.1</v>
      </c>
      <c r="AA50" s="67">
        <v>107.7</v>
      </c>
      <c r="AB50" s="67">
        <v>103.8</v>
      </c>
      <c r="AC50" s="67">
        <v>106.6</v>
      </c>
      <c r="AD50" s="67">
        <v>110.7</v>
      </c>
      <c r="AE50" s="19">
        <v>107.2</v>
      </c>
      <c r="AF50" s="19">
        <v>91.9</v>
      </c>
      <c r="AG50" s="19">
        <v>104.1</v>
      </c>
      <c r="AH50" s="19">
        <v>105.9</v>
      </c>
      <c r="AI50" s="19">
        <v>105.4</v>
      </c>
      <c r="AJ50" s="19">
        <v>88.1</v>
      </c>
      <c r="AK50" s="19">
        <v>102.8</v>
      </c>
      <c r="AL50" s="19">
        <v>81.900000000000006</v>
      </c>
      <c r="AM50" s="8"/>
      <c r="AN50" s="9"/>
      <c r="AO50" s="8" t="s">
        <v>95</v>
      </c>
      <c r="AP50" s="19">
        <v>98.8</v>
      </c>
      <c r="AQ50" s="19">
        <v>97.7</v>
      </c>
      <c r="AR50" s="19">
        <v>89.1</v>
      </c>
      <c r="AS50" s="19">
        <v>79.8</v>
      </c>
      <c r="AT50" s="19">
        <v>109.1</v>
      </c>
      <c r="AU50" s="19">
        <v>109.5</v>
      </c>
      <c r="AV50" s="19">
        <v>117.7</v>
      </c>
      <c r="AW50" s="19">
        <v>105.5</v>
      </c>
      <c r="AX50" s="19">
        <v>99.7</v>
      </c>
      <c r="AY50" s="19">
        <v>99.5</v>
      </c>
      <c r="AZ50" s="19">
        <v>106.1</v>
      </c>
    </row>
    <row r="51" spans="1:52">
      <c r="A51" s="8"/>
      <c r="B51" s="9"/>
      <c r="C51" s="8" t="s">
        <v>96</v>
      </c>
      <c r="D51" s="67">
        <v>96.6</v>
      </c>
      <c r="E51" s="67">
        <v>96.6</v>
      </c>
      <c r="F51" s="67">
        <v>96.3</v>
      </c>
      <c r="G51" s="67">
        <v>97.6</v>
      </c>
      <c r="H51" s="67">
        <v>89</v>
      </c>
      <c r="I51" s="67">
        <v>106.4</v>
      </c>
      <c r="J51" s="67">
        <v>91.4</v>
      </c>
      <c r="K51" s="67">
        <v>78.3</v>
      </c>
      <c r="L51" s="67">
        <v>77.3</v>
      </c>
      <c r="M51" s="67">
        <v>92.2</v>
      </c>
      <c r="N51" s="67">
        <v>100.2</v>
      </c>
      <c r="O51" s="67">
        <v>85.8</v>
      </c>
      <c r="P51" s="67">
        <v>85.9</v>
      </c>
      <c r="Q51" s="67">
        <v>85.4</v>
      </c>
      <c r="R51" s="67">
        <v>112.7</v>
      </c>
      <c r="S51" s="67">
        <v>106</v>
      </c>
      <c r="T51" s="67">
        <v>121.9</v>
      </c>
      <c r="U51" s="67">
        <v>106.4</v>
      </c>
      <c r="V51" s="67">
        <v>95.8</v>
      </c>
      <c r="W51" s="67">
        <v>91.5</v>
      </c>
      <c r="X51" s="67">
        <v>98.5</v>
      </c>
      <c r="Y51" s="67">
        <v>95.7</v>
      </c>
      <c r="Z51" s="67">
        <v>105.4</v>
      </c>
      <c r="AA51" s="67">
        <v>101.9</v>
      </c>
      <c r="AB51" s="67">
        <v>102.9</v>
      </c>
      <c r="AC51" s="67">
        <v>98.8</v>
      </c>
      <c r="AD51" s="67">
        <v>102.8</v>
      </c>
      <c r="AE51" s="19">
        <v>98</v>
      </c>
      <c r="AF51" s="19">
        <v>98.9</v>
      </c>
      <c r="AG51" s="19">
        <v>92</v>
      </c>
      <c r="AH51" s="19">
        <v>94.8</v>
      </c>
      <c r="AI51" s="19">
        <v>98.1</v>
      </c>
      <c r="AJ51" s="19">
        <v>103.2</v>
      </c>
      <c r="AK51" s="19">
        <v>103.3</v>
      </c>
      <c r="AL51" s="19">
        <v>84.6</v>
      </c>
      <c r="AM51" s="8"/>
      <c r="AN51" s="9"/>
      <c r="AO51" s="8" t="s">
        <v>96</v>
      </c>
      <c r="AP51" s="19">
        <v>96.6</v>
      </c>
      <c r="AQ51" s="19">
        <v>97.8</v>
      </c>
      <c r="AR51" s="19">
        <v>93.8</v>
      </c>
      <c r="AS51" s="19">
        <v>86.7</v>
      </c>
      <c r="AT51" s="19">
        <v>109</v>
      </c>
      <c r="AU51" s="19">
        <v>103.3</v>
      </c>
      <c r="AV51" s="19">
        <v>108.6</v>
      </c>
      <c r="AW51" s="19">
        <v>100.7</v>
      </c>
      <c r="AX51" s="19">
        <v>95.5</v>
      </c>
      <c r="AY51" s="19">
        <v>95.3</v>
      </c>
      <c r="AZ51" s="19">
        <v>102.9</v>
      </c>
    </row>
    <row r="52" spans="1:52">
      <c r="A52" s="8"/>
      <c r="B52" s="27" t="s">
        <v>331</v>
      </c>
      <c r="C52" s="8" t="s">
        <v>97</v>
      </c>
      <c r="D52" s="17">
        <v>106.3</v>
      </c>
      <c r="E52" s="17">
        <v>106.3</v>
      </c>
      <c r="F52" s="17">
        <v>98.6</v>
      </c>
      <c r="G52" s="17">
        <v>99.8</v>
      </c>
      <c r="H52" s="17">
        <v>92.5</v>
      </c>
      <c r="I52" s="17">
        <v>104.7</v>
      </c>
      <c r="J52" s="17">
        <v>85.6</v>
      </c>
      <c r="K52" s="17">
        <v>96.7</v>
      </c>
      <c r="L52" s="17">
        <v>96.6</v>
      </c>
      <c r="M52" s="17">
        <v>98.7</v>
      </c>
      <c r="N52" s="17">
        <v>94</v>
      </c>
      <c r="O52" s="17">
        <v>110.9</v>
      </c>
      <c r="P52" s="17">
        <v>114.1</v>
      </c>
      <c r="Q52" s="17">
        <v>102.6</v>
      </c>
      <c r="R52" s="17">
        <v>133.30000000000001</v>
      </c>
      <c r="S52" s="17">
        <v>112.6</v>
      </c>
      <c r="T52" s="17">
        <v>161.30000000000001</v>
      </c>
      <c r="U52" s="17">
        <v>110.2</v>
      </c>
      <c r="V52" s="17">
        <v>96</v>
      </c>
      <c r="W52" s="17">
        <v>101.6</v>
      </c>
      <c r="X52" s="17">
        <v>92.4</v>
      </c>
      <c r="Y52" s="17">
        <v>104.2</v>
      </c>
      <c r="Z52" s="17">
        <v>99.8</v>
      </c>
      <c r="AA52" s="17">
        <v>99.2</v>
      </c>
      <c r="AB52" s="17">
        <v>123.2</v>
      </c>
      <c r="AC52" s="17">
        <v>98.4</v>
      </c>
      <c r="AD52" s="17">
        <v>92.2</v>
      </c>
      <c r="AE52" s="18">
        <v>96.2</v>
      </c>
      <c r="AF52" s="18">
        <v>113.6</v>
      </c>
      <c r="AG52" s="18">
        <v>94.2</v>
      </c>
      <c r="AH52" s="18">
        <v>107.7</v>
      </c>
      <c r="AI52" s="18">
        <v>97.2</v>
      </c>
      <c r="AJ52" s="18">
        <v>97.3</v>
      </c>
      <c r="AK52" s="18">
        <v>94.9</v>
      </c>
      <c r="AL52" s="18">
        <v>91.4</v>
      </c>
      <c r="AM52" s="8"/>
      <c r="AN52" s="27" t="s">
        <v>331</v>
      </c>
      <c r="AO52" s="8" t="s">
        <v>97</v>
      </c>
      <c r="AP52" s="20">
        <v>106.3</v>
      </c>
      <c r="AQ52" s="17">
        <v>112.9</v>
      </c>
      <c r="AR52" s="17">
        <v>109.3</v>
      </c>
      <c r="AS52" s="17">
        <v>111.8</v>
      </c>
      <c r="AT52" s="17">
        <v>103.9</v>
      </c>
      <c r="AU52" s="17">
        <v>117.8</v>
      </c>
      <c r="AV52" s="17">
        <v>118.4</v>
      </c>
      <c r="AW52" s="17">
        <v>117.5</v>
      </c>
      <c r="AX52" s="17">
        <v>100.4</v>
      </c>
      <c r="AY52" s="17">
        <v>100.4</v>
      </c>
      <c r="AZ52" s="17">
        <v>99.2</v>
      </c>
    </row>
    <row r="53" spans="1:52">
      <c r="A53" s="8"/>
      <c r="B53" s="28" t="s">
        <v>332</v>
      </c>
      <c r="C53" s="22" t="s">
        <v>84</v>
      </c>
      <c r="D53" s="29">
        <v>89.1</v>
      </c>
      <c r="E53" s="29">
        <v>89.1</v>
      </c>
      <c r="F53" s="29">
        <v>95.9</v>
      </c>
      <c r="G53" s="29">
        <v>97</v>
      </c>
      <c r="H53" s="29">
        <v>90.2</v>
      </c>
      <c r="I53" s="29">
        <v>103.6</v>
      </c>
      <c r="J53" s="29">
        <v>86.1</v>
      </c>
      <c r="K53" s="29">
        <v>78.900000000000006</v>
      </c>
      <c r="L53" s="29">
        <v>78.2</v>
      </c>
      <c r="M53" s="29">
        <v>87.9</v>
      </c>
      <c r="N53" s="29">
        <v>82.8</v>
      </c>
      <c r="O53" s="29">
        <v>85.3</v>
      </c>
      <c r="P53" s="29">
        <v>83.5</v>
      </c>
      <c r="Q53" s="29">
        <v>89.9</v>
      </c>
      <c r="R53" s="29">
        <v>98.9</v>
      </c>
      <c r="S53" s="29">
        <v>96.1</v>
      </c>
      <c r="T53" s="29">
        <v>102.6</v>
      </c>
      <c r="U53" s="29">
        <v>103</v>
      </c>
      <c r="V53" s="29">
        <v>91.8</v>
      </c>
      <c r="W53" s="29">
        <v>102</v>
      </c>
      <c r="X53" s="29">
        <v>85.4</v>
      </c>
      <c r="Y53" s="29">
        <v>106.7</v>
      </c>
      <c r="Z53" s="29">
        <v>86.3</v>
      </c>
      <c r="AA53" s="29">
        <v>85.9</v>
      </c>
      <c r="AB53" s="29">
        <v>76.599999999999994</v>
      </c>
      <c r="AC53" s="29">
        <v>87.4</v>
      </c>
      <c r="AD53" s="29">
        <v>88.1</v>
      </c>
      <c r="AE53" s="30">
        <v>81</v>
      </c>
      <c r="AF53" s="30">
        <v>105.1</v>
      </c>
      <c r="AG53" s="30">
        <v>80.2</v>
      </c>
      <c r="AH53" s="30">
        <v>83.9</v>
      </c>
      <c r="AI53" s="30">
        <v>93.2</v>
      </c>
      <c r="AJ53" s="30">
        <v>83.9</v>
      </c>
      <c r="AK53" s="30">
        <v>95.1</v>
      </c>
      <c r="AL53" s="30">
        <v>82.4</v>
      </c>
      <c r="AM53" s="8"/>
      <c r="AN53" s="28" t="s">
        <v>332</v>
      </c>
      <c r="AO53" s="22" t="s">
        <v>84</v>
      </c>
      <c r="AP53" s="31">
        <v>89.1</v>
      </c>
      <c r="AQ53" s="29">
        <v>88.5</v>
      </c>
      <c r="AR53" s="29">
        <v>90.6</v>
      </c>
      <c r="AS53" s="29">
        <v>86.5</v>
      </c>
      <c r="AT53" s="29">
        <v>99.4</v>
      </c>
      <c r="AU53" s="29">
        <v>85.6</v>
      </c>
      <c r="AV53" s="29">
        <v>100.2</v>
      </c>
      <c r="AW53" s="29">
        <v>78.5</v>
      </c>
      <c r="AX53" s="29">
        <v>89.7</v>
      </c>
      <c r="AY53" s="29">
        <v>89.9</v>
      </c>
      <c r="AZ53" s="29">
        <v>86</v>
      </c>
    </row>
    <row r="54" spans="1:52">
      <c r="A54" s="8"/>
      <c r="B54" s="32" t="s">
        <v>102</v>
      </c>
      <c r="C54" s="8" t="s">
        <v>86</v>
      </c>
      <c r="D54" s="10">
        <v>99.4</v>
      </c>
      <c r="E54" s="10">
        <v>99.4</v>
      </c>
      <c r="F54" s="10">
        <v>96.5</v>
      </c>
      <c r="G54" s="10">
        <v>97.5</v>
      </c>
      <c r="H54" s="10">
        <v>91.3</v>
      </c>
      <c r="I54" s="10">
        <v>99.7</v>
      </c>
      <c r="J54" s="10">
        <v>89.3</v>
      </c>
      <c r="K54" s="10">
        <v>99.1</v>
      </c>
      <c r="L54" s="10">
        <v>99</v>
      </c>
      <c r="M54" s="10">
        <v>101.4</v>
      </c>
      <c r="N54" s="10">
        <v>91</v>
      </c>
      <c r="O54" s="10">
        <v>101.3</v>
      </c>
      <c r="P54" s="10">
        <v>96</v>
      </c>
      <c r="Q54" s="10">
        <v>115.1</v>
      </c>
      <c r="R54" s="10">
        <v>125</v>
      </c>
      <c r="S54" s="10">
        <v>104.8</v>
      </c>
      <c r="T54" s="10">
        <v>152.19999999999999</v>
      </c>
      <c r="U54" s="10">
        <v>94.6</v>
      </c>
      <c r="V54" s="10">
        <v>104.7</v>
      </c>
      <c r="W54" s="10">
        <v>103.7</v>
      </c>
      <c r="X54" s="10">
        <v>105.3</v>
      </c>
      <c r="Y54" s="10">
        <v>95.4</v>
      </c>
      <c r="Z54" s="10">
        <v>93.3</v>
      </c>
      <c r="AA54" s="10">
        <v>97.9</v>
      </c>
      <c r="AB54" s="10">
        <v>89.5</v>
      </c>
      <c r="AC54" s="10">
        <v>93.5</v>
      </c>
      <c r="AD54" s="10">
        <v>88.5</v>
      </c>
      <c r="AE54" s="33">
        <v>92</v>
      </c>
      <c r="AF54" s="33">
        <v>117.4</v>
      </c>
      <c r="AG54" s="33">
        <v>81.099999999999994</v>
      </c>
      <c r="AH54" s="33">
        <v>96.4</v>
      </c>
      <c r="AI54" s="33">
        <v>101.4</v>
      </c>
      <c r="AJ54" s="33">
        <v>94.9</v>
      </c>
      <c r="AK54" s="33">
        <v>89.5</v>
      </c>
      <c r="AL54" s="33">
        <v>94.4</v>
      </c>
      <c r="AM54" s="8"/>
      <c r="AN54" s="32" t="s">
        <v>102</v>
      </c>
      <c r="AO54" s="8" t="s">
        <v>86</v>
      </c>
      <c r="AP54" s="31">
        <v>99.4</v>
      </c>
      <c r="AQ54" s="10">
        <v>100.9</v>
      </c>
      <c r="AR54" s="10">
        <v>103.5</v>
      </c>
      <c r="AS54" s="10">
        <v>104.8</v>
      </c>
      <c r="AT54" s="10">
        <v>100.8</v>
      </c>
      <c r="AU54" s="10">
        <v>97.4</v>
      </c>
      <c r="AV54" s="10">
        <v>102.8</v>
      </c>
      <c r="AW54" s="10">
        <v>94.8</v>
      </c>
      <c r="AX54" s="10">
        <v>98.1</v>
      </c>
      <c r="AY54" s="10">
        <v>98.3</v>
      </c>
      <c r="AZ54" s="10">
        <v>91.6</v>
      </c>
    </row>
    <row r="55" spans="1:52">
      <c r="A55" s="8" t="s">
        <v>331</v>
      </c>
      <c r="B55" s="32" t="s">
        <v>102</v>
      </c>
      <c r="C55" s="8" t="s">
        <v>88</v>
      </c>
      <c r="D55" s="10">
        <v>117.3</v>
      </c>
      <c r="E55" s="10">
        <v>117.3</v>
      </c>
      <c r="F55" s="10">
        <v>110.5</v>
      </c>
      <c r="G55" s="10">
        <v>110.7</v>
      </c>
      <c r="H55" s="10">
        <v>109.7</v>
      </c>
      <c r="I55" s="10">
        <v>106.3</v>
      </c>
      <c r="J55" s="10">
        <v>114.1</v>
      </c>
      <c r="K55" s="10">
        <v>142.19999999999999</v>
      </c>
      <c r="L55" s="10">
        <v>143.4</v>
      </c>
      <c r="M55" s="10">
        <v>125.6</v>
      </c>
      <c r="N55" s="10">
        <v>109.2</v>
      </c>
      <c r="O55" s="10">
        <v>138.80000000000001</v>
      </c>
      <c r="P55" s="10">
        <v>142.1</v>
      </c>
      <c r="Q55" s="10">
        <v>130.30000000000001</v>
      </c>
      <c r="R55" s="10">
        <v>121.4</v>
      </c>
      <c r="S55" s="10">
        <v>107.2</v>
      </c>
      <c r="T55" s="10">
        <v>140.6</v>
      </c>
      <c r="U55" s="10">
        <v>99</v>
      </c>
      <c r="V55" s="10">
        <v>114.1</v>
      </c>
      <c r="W55" s="10">
        <v>110.9</v>
      </c>
      <c r="X55" s="10">
        <v>116</v>
      </c>
      <c r="Y55" s="10">
        <v>103.9</v>
      </c>
      <c r="Z55" s="10">
        <v>105.3</v>
      </c>
      <c r="AA55" s="10">
        <v>112.2</v>
      </c>
      <c r="AB55" s="10">
        <v>103.6</v>
      </c>
      <c r="AC55" s="10">
        <v>102.5</v>
      </c>
      <c r="AD55" s="10">
        <v>90</v>
      </c>
      <c r="AE55" s="33">
        <v>87.7</v>
      </c>
      <c r="AF55" s="33">
        <v>142</v>
      </c>
      <c r="AG55" s="33">
        <v>101.3</v>
      </c>
      <c r="AH55" s="33">
        <v>117.7</v>
      </c>
      <c r="AI55" s="33">
        <v>103.3</v>
      </c>
      <c r="AJ55" s="33">
        <v>102.6</v>
      </c>
      <c r="AK55" s="33">
        <v>75.099999999999994</v>
      </c>
      <c r="AL55" s="33">
        <v>128.6</v>
      </c>
      <c r="AM55" s="8" t="s">
        <v>331</v>
      </c>
      <c r="AN55" s="32" t="s">
        <v>102</v>
      </c>
      <c r="AO55" s="8" t="s">
        <v>88</v>
      </c>
      <c r="AP55" s="31">
        <v>117.3</v>
      </c>
      <c r="AQ55" s="10">
        <v>122</v>
      </c>
      <c r="AR55" s="10">
        <v>134.80000000000001</v>
      </c>
      <c r="AS55" s="10">
        <v>148.19999999999999</v>
      </c>
      <c r="AT55" s="10">
        <v>105.8</v>
      </c>
      <c r="AU55" s="10">
        <v>104.7</v>
      </c>
      <c r="AV55" s="10">
        <v>99</v>
      </c>
      <c r="AW55" s="10">
        <v>107.6</v>
      </c>
      <c r="AX55" s="10">
        <v>113.1</v>
      </c>
      <c r="AY55" s="10">
        <v>113.4</v>
      </c>
      <c r="AZ55" s="10">
        <v>103</v>
      </c>
    </row>
    <row r="56" spans="1:52">
      <c r="A56" s="8"/>
      <c r="B56" s="32" t="s">
        <v>102</v>
      </c>
      <c r="C56" s="8" t="s">
        <v>89</v>
      </c>
      <c r="D56" s="10">
        <v>95.1</v>
      </c>
      <c r="E56" s="10">
        <v>95.1</v>
      </c>
      <c r="F56" s="10">
        <v>91.8</v>
      </c>
      <c r="G56" s="10">
        <v>92.6</v>
      </c>
      <c r="H56" s="10">
        <v>86.9</v>
      </c>
      <c r="I56" s="10">
        <v>93.2</v>
      </c>
      <c r="J56" s="10">
        <v>92.8</v>
      </c>
      <c r="K56" s="10">
        <v>76.400000000000006</v>
      </c>
      <c r="L56" s="10">
        <v>74.5</v>
      </c>
      <c r="M56" s="10">
        <v>103.2</v>
      </c>
      <c r="N56" s="10">
        <v>87.2</v>
      </c>
      <c r="O56" s="10">
        <v>83.4</v>
      </c>
      <c r="P56" s="10">
        <v>85.2</v>
      </c>
      <c r="Q56" s="10">
        <v>78.7</v>
      </c>
      <c r="R56" s="10">
        <v>104.2</v>
      </c>
      <c r="S56" s="10">
        <v>94.7</v>
      </c>
      <c r="T56" s="10">
        <v>117.1</v>
      </c>
      <c r="U56" s="10">
        <v>96.6</v>
      </c>
      <c r="V56" s="10">
        <v>105.9</v>
      </c>
      <c r="W56" s="10">
        <v>102.6</v>
      </c>
      <c r="X56" s="10">
        <v>107.9</v>
      </c>
      <c r="Y56" s="10">
        <v>102.5</v>
      </c>
      <c r="Z56" s="10">
        <v>106.7</v>
      </c>
      <c r="AA56" s="10">
        <v>107.4</v>
      </c>
      <c r="AB56" s="10">
        <v>104.5</v>
      </c>
      <c r="AC56" s="10">
        <v>105.7</v>
      </c>
      <c r="AD56" s="10">
        <v>110.1</v>
      </c>
      <c r="AE56" s="33">
        <v>104.3</v>
      </c>
      <c r="AF56" s="33">
        <v>82.9</v>
      </c>
      <c r="AG56" s="33">
        <v>91</v>
      </c>
      <c r="AH56" s="33">
        <v>106.6</v>
      </c>
      <c r="AI56" s="33">
        <v>109.9</v>
      </c>
      <c r="AJ56" s="33">
        <v>85.9</v>
      </c>
      <c r="AK56" s="33">
        <v>74</v>
      </c>
      <c r="AL56" s="33">
        <v>84.3</v>
      </c>
      <c r="AM56" s="8"/>
      <c r="AN56" s="32" t="s">
        <v>102</v>
      </c>
      <c r="AO56" s="8" t="s">
        <v>89</v>
      </c>
      <c r="AP56" s="31">
        <v>95.1</v>
      </c>
      <c r="AQ56" s="10">
        <v>93.9</v>
      </c>
      <c r="AR56" s="10">
        <v>88.3</v>
      </c>
      <c r="AS56" s="10">
        <v>85.9</v>
      </c>
      <c r="AT56" s="10">
        <v>93.4</v>
      </c>
      <c r="AU56" s="10">
        <v>101.5</v>
      </c>
      <c r="AV56" s="10">
        <v>94</v>
      </c>
      <c r="AW56" s="10">
        <v>105.2</v>
      </c>
      <c r="AX56" s="10">
        <v>96.2</v>
      </c>
      <c r="AY56" s="10">
        <v>96</v>
      </c>
      <c r="AZ56" s="10">
        <v>102.9</v>
      </c>
    </row>
    <row r="57" spans="1:52">
      <c r="A57" s="8"/>
      <c r="B57" s="32" t="s">
        <v>102</v>
      </c>
      <c r="C57" s="8" t="s">
        <v>90</v>
      </c>
      <c r="D57" s="10">
        <v>90.1</v>
      </c>
      <c r="E57" s="10">
        <v>90.1</v>
      </c>
      <c r="F57" s="10">
        <v>94.3</v>
      </c>
      <c r="G57" s="10">
        <v>97</v>
      </c>
      <c r="H57" s="10">
        <v>79.7</v>
      </c>
      <c r="I57" s="10">
        <v>89.7</v>
      </c>
      <c r="J57" s="10">
        <v>92</v>
      </c>
      <c r="K57" s="10">
        <v>74.3</v>
      </c>
      <c r="L57" s="10">
        <v>73.5</v>
      </c>
      <c r="M57" s="10">
        <v>86.6</v>
      </c>
      <c r="N57" s="10">
        <v>90.4</v>
      </c>
      <c r="O57" s="10">
        <v>77.8</v>
      </c>
      <c r="P57" s="10">
        <v>82.7</v>
      </c>
      <c r="Q57" s="10">
        <v>65</v>
      </c>
      <c r="R57" s="10">
        <v>95.8</v>
      </c>
      <c r="S57" s="10">
        <v>80.400000000000006</v>
      </c>
      <c r="T57" s="10">
        <v>116.5</v>
      </c>
      <c r="U57" s="10">
        <v>83.6</v>
      </c>
      <c r="V57" s="10">
        <v>102.6</v>
      </c>
      <c r="W57" s="10">
        <v>103.7</v>
      </c>
      <c r="X57" s="10">
        <v>102</v>
      </c>
      <c r="Y57" s="10">
        <v>101</v>
      </c>
      <c r="Z57" s="10">
        <v>96.9</v>
      </c>
      <c r="AA57" s="10">
        <v>92.9</v>
      </c>
      <c r="AB57" s="10">
        <v>93.2</v>
      </c>
      <c r="AC57" s="10">
        <v>90.6</v>
      </c>
      <c r="AD57" s="10">
        <v>100.5</v>
      </c>
      <c r="AE57" s="33">
        <v>78.7</v>
      </c>
      <c r="AF57" s="33">
        <v>76.400000000000006</v>
      </c>
      <c r="AG57" s="33">
        <v>78.900000000000006</v>
      </c>
      <c r="AH57" s="33">
        <v>83.4</v>
      </c>
      <c r="AI57" s="33">
        <v>93.8</v>
      </c>
      <c r="AJ57" s="33">
        <v>77.599999999999994</v>
      </c>
      <c r="AK57" s="33">
        <v>63.7</v>
      </c>
      <c r="AL57" s="33">
        <v>82.9</v>
      </c>
      <c r="AM57" s="8"/>
      <c r="AN57" s="32" t="s">
        <v>102</v>
      </c>
      <c r="AO57" s="8" t="s">
        <v>90</v>
      </c>
      <c r="AP57" s="31">
        <v>90.1</v>
      </c>
      <c r="AQ57" s="10">
        <v>87.4</v>
      </c>
      <c r="AR57" s="10">
        <v>84.9</v>
      </c>
      <c r="AS57" s="10">
        <v>83</v>
      </c>
      <c r="AT57" s="10">
        <v>88.9</v>
      </c>
      <c r="AU57" s="10">
        <v>90.9</v>
      </c>
      <c r="AV57" s="10">
        <v>79.3</v>
      </c>
      <c r="AW57" s="10">
        <v>96.5</v>
      </c>
      <c r="AX57" s="10">
        <v>92.6</v>
      </c>
      <c r="AY57" s="10">
        <v>92.7</v>
      </c>
      <c r="AZ57" s="10">
        <v>89.5</v>
      </c>
    </row>
    <row r="58" spans="1:52">
      <c r="A58" s="8"/>
      <c r="B58" s="32" t="s">
        <v>102</v>
      </c>
      <c r="C58" s="8" t="s">
        <v>91</v>
      </c>
      <c r="D58" s="10">
        <v>103.2</v>
      </c>
      <c r="E58" s="10">
        <v>103.2</v>
      </c>
      <c r="F58" s="10">
        <v>96.7</v>
      </c>
      <c r="G58" s="10">
        <v>96.6</v>
      </c>
      <c r="H58" s="10">
        <v>97.3</v>
      </c>
      <c r="I58" s="10">
        <v>94.4</v>
      </c>
      <c r="J58" s="10">
        <v>109.2</v>
      </c>
      <c r="K58" s="10">
        <v>98.8</v>
      </c>
      <c r="L58" s="10">
        <v>98.4</v>
      </c>
      <c r="M58" s="10">
        <v>104.6</v>
      </c>
      <c r="N58" s="10">
        <v>90.9</v>
      </c>
      <c r="O58" s="10">
        <v>104.1</v>
      </c>
      <c r="P58" s="10">
        <v>112.2</v>
      </c>
      <c r="Q58" s="10">
        <v>82.8</v>
      </c>
      <c r="R58" s="10">
        <v>121.7</v>
      </c>
      <c r="S58" s="10">
        <v>99.7</v>
      </c>
      <c r="T58" s="10">
        <v>151.4</v>
      </c>
      <c r="U58" s="10">
        <v>103.6</v>
      </c>
      <c r="V58" s="10">
        <v>108.1</v>
      </c>
      <c r="W58" s="10">
        <v>103.1</v>
      </c>
      <c r="X58" s="10">
        <v>111.3</v>
      </c>
      <c r="Y58" s="10">
        <v>98.7</v>
      </c>
      <c r="Z58" s="10">
        <v>106.7</v>
      </c>
      <c r="AA58" s="10">
        <v>106.9</v>
      </c>
      <c r="AB58" s="10">
        <v>99.2</v>
      </c>
      <c r="AC58" s="10">
        <v>96.3</v>
      </c>
      <c r="AD58" s="10">
        <v>96.3</v>
      </c>
      <c r="AE58" s="33">
        <v>102.2</v>
      </c>
      <c r="AF58" s="33">
        <v>82.5</v>
      </c>
      <c r="AG58" s="33">
        <v>89.5</v>
      </c>
      <c r="AH58" s="33">
        <v>96.4</v>
      </c>
      <c r="AI58" s="33">
        <v>98.1</v>
      </c>
      <c r="AJ58" s="33">
        <v>109.6</v>
      </c>
      <c r="AK58" s="33">
        <v>83.5</v>
      </c>
      <c r="AL58" s="33">
        <v>103.9</v>
      </c>
      <c r="AM58" s="8"/>
      <c r="AN58" s="32" t="s">
        <v>102</v>
      </c>
      <c r="AO58" s="8" t="s">
        <v>91</v>
      </c>
      <c r="AP58" s="31">
        <v>103.2</v>
      </c>
      <c r="AQ58" s="10">
        <v>105</v>
      </c>
      <c r="AR58" s="10">
        <v>108.5</v>
      </c>
      <c r="AS58" s="10">
        <v>113.7</v>
      </c>
      <c r="AT58" s="10">
        <v>97.4</v>
      </c>
      <c r="AU58" s="10">
        <v>100.3</v>
      </c>
      <c r="AV58" s="10">
        <v>93.4</v>
      </c>
      <c r="AW58" s="10">
        <v>103.6</v>
      </c>
      <c r="AX58" s="10">
        <v>101.6</v>
      </c>
      <c r="AY58" s="10">
        <v>101.7</v>
      </c>
      <c r="AZ58" s="10">
        <v>98.2</v>
      </c>
    </row>
    <row r="59" spans="1:52">
      <c r="A59" s="8" t="s">
        <v>331</v>
      </c>
      <c r="B59" s="32" t="s">
        <v>102</v>
      </c>
      <c r="C59" s="8" t="s">
        <v>92</v>
      </c>
      <c r="D59" s="10">
        <v>95</v>
      </c>
      <c r="E59" s="10">
        <v>95</v>
      </c>
      <c r="F59" s="10">
        <v>99.9</v>
      </c>
      <c r="G59" s="10">
        <v>101.2</v>
      </c>
      <c r="H59" s="10">
        <v>93</v>
      </c>
      <c r="I59" s="10">
        <v>90.6</v>
      </c>
      <c r="J59" s="10">
        <v>87.8</v>
      </c>
      <c r="K59" s="10">
        <v>75.599999999999994</v>
      </c>
      <c r="L59" s="10">
        <v>74.2</v>
      </c>
      <c r="M59" s="10">
        <v>95.7</v>
      </c>
      <c r="N59" s="10">
        <v>92.3</v>
      </c>
      <c r="O59" s="10">
        <v>88.6</v>
      </c>
      <c r="P59" s="10">
        <v>92</v>
      </c>
      <c r="Q59" s="10">
        <v>79.7</v>
      </c>
      <c r="R59" s="10">
        <v>103.9</v>
      </c>
      <c r="S59" s="10">
        <v>94.3</v>
      </c>
      <c r="T59" s="10">
        <v>117</v>
      </c>
      <c r="U59" s="10">
        <v>113.6</v>
      </c>
      <c r="V59" s="10">
        <v>99.5</v>
      </c>
      <c r="W59" s="10">
        <v>96.4</v>
      </c>
      <c r="X59" s="10">
        <v>101.4</v>
      </c>
      <c r="Y59" s="10">
        <v>104</v>
      </c>
      <c r="Z59" s="10">
        <v>103.3</v>
      </c>
      <c r="AA59" s="10">
        <v>108</v>
      </c>
      <c r="AB59" s="10">
        <v>97.5</v>
      </c>
      <c r="AC59" s="10">
        <v>94.4</v>
      </c>
      <c r="AD59" s="10">
        <v>92.2</v>
      </c>
      <c r="AE59" s="33">
        <v>94.1</v>
      </c>
      <c r="AF59" s="33">
        <v>87.7</v>
      </c>
      <c r="AG59" s="33">
        <v>99.6</v>
      </c>
      <c r="AH59" s="33">
        <v>96.6</v>
      </c>
      <c r="AI59" s="33">
        <v>95.8</v>
      </c>
      <c r="AJ59" s="33">
        <v>92.7</v>
      </c>
      <c r="AK59" s="33">
        <v>95.9</v>
      </c>
      <c r="AL59" s="33">
        <v>81.5</v>
      </c>
      <c r="AM59" s="8" t="s">
        <v>331</v>
      </c>
      <c r="AN59" s="32" t="s">
        <v>102</v>
      </c>
      <c r="AO59" s="8" t="s">
        <v>92</v>
      </c>
      <c r="AP59" s="31">
        <v>95</v>
      </c>
      <c r="AQ59" s="10">
        <v>91.8</v>
      </c>
      <c r="AR59" s="10">
        <v>89.7</v>
      </c>
      <c r="AS59" s="10">
        <v>87.8</v>
      </c>
      <c r="AT59" s="10">
        <v>93.8</v>
      </c>
      <c r="AU59" s="10">
        <v>94.6</v>
      </c>
      <c r="AV59" s="10">
        <v>87.1</v>
      </c>
      <c r="AW59" s="10">
        <v>98.3</v>
      </c>
      <c r="AX59" s="10">
        <v>97.9</v>
      </c>
      <c r="AY59" s="10">
        <v>98</v>
      </c>
      <c r="AZ59" s="10">
        <v>95.3</v>
      </c>
    </row>
    <row r="60" spans="1:52">
      <c r="A60" s="8"/>
      <c r="B60" s="32" t="s">
        <v>102</v>
      </c>
      <c r="C60" s="8" t="s">
        <v>93</v>
      </c>
      <c r="D60" s="10">
        <v>90.4</v>
      </c>
      <c r="E60" s="10">
        <v>90.4</v>
      </c>
      <c r="F60" s="10">
        <v>94.5</v>
      </c>
      <c r="G60" s="10">
        <v>94.9</v>
      </c>
      <c r="H60" s="10">
        <v>92.2</v>
      </c>
      <c r="I60" s="10">
        <v>87.1</v>
      </c>
      <c r="J60" s="10">
        <v>79.5</v>
      </c>
      <c r="K60" s="10">
        <v>87.9</v>
      </c>
      <c r="L60" s="10">
        <v>87.2</v>
      </c>
      <c r="M60" s="10">
        <v>97.7</v>
      </c>
      <c r="N60" s="10">
        <v>103.4</v>
      </c>
      <c r="O60" s="10">
        <v>82.9</v>
      </c>
      <c r="P60" s="10">
        <v>80.900000000000006</v>
      </c>
      <c r="Q60" s="10">
        <v>88.2</v>
      </c>
      <c r="R60" s="10">
        <v>94.3</v>
      </c>
      <c r="S60" s="10">
        <v>90.4</v>
      </c>
      <c r="T60" s="10">
        <v>99.6</v>
      </c>
      <c r="U60" s="10">
        <v>92.6</v>
      </c>
      <c r="V60" s="10">
        <v>95</v>
      </c>
      <c r="W60" s="10">
        <v>99.3</v>
      </c>
      <c r="X60" s="10">
        <v>92.3</v>
      </c>
      <c r="Y60" s="10">
        <v>99.2</v>
      </c>
      <c r="Z60" s="10">
        <v>88.5</v>
      </c>
      <c r="AA60" s="10">
        <v>98.9</v>
      </c>
      <c r="AB60" s="10">
        <v>93.3</v>
      </c>
      <c r="AC60" s="10">
        <v>91.4</v>
      </c>
      <c r="AD60" s="10">
        <v>99.2</v>
      </c>
      <c r="AE60" s="33">
        <v>88.6</v>
      </c>
      <c r="AF60" s="33">
        <v>86.6</v>
      </c>
      <c r="AG60" s="33">
        <v>85.8</v>
      </c>
      <c r="AH60" s="33">
        <v>83</v>
      </c>
      <c r="AI60" s="33">
        <v>93.2</v>
      </c>
      <c r="AJ60" s="33">
        <v>78.2</v>
      </c>
      <c r="AK60" s="33">
        <v>91</v>
      </c>
      <c r="AL60" s="33">
        <v>83.8</v>
      </c>
      <c r="AM60" s="8"/>
      <c r="AN60" s="32" t="s">
        <v>102</v>
      </c>
      <c r="AO60" s="8" t="s">
        <v>93</v>
      </c>
      <c r="AP60" s="31">
        <v>90.4</v>
      </c>
      <c r="AQ60" s="10">
        <v>86.2</v>
      </c>
      <c r="AR60" s="10">
        <v>80</v>
      </c>
      <c r="AS60" s="10">
        <v>74.900000000000006</v>
      </c>
      <c r="AT60" s="10">
        <v>91.1</v>
      </c>
      <c r="AU60" s="10">
        <v>94.5</v>
      </c>
      <c r="AV60" s="10">
        <v>97.7</v>
      </c>
      <c r="AW60" s="10">
        <v>93</v>
      </c>
      <c r="AX60" s="10">
        <v>94.2</v>
      </c>
      <c r="AY60" s="10">
        <v>94.4</v>
      </c>
      <c r="AZ60" s="10">
        <v>89.4</v>
      </c>
    </row>
    <row r="61" spans="1:52">
      <c r="A61" s="8"/>
      <c r="B61" s="32" t="s">
        <v>102</v>
      </c>
      <c r="C61" s="8" t="s">
        <v>94</v>
      </c>
      <c r="D61" s="10">
        <v>107.7</v>
      </c>
      <c r="E61" s="10">
        <v>107.7</v>
      </c>
      <c r="F61" s="10">
        <v>98.4</v>
      </c>
      <c r="G61" s="10">
        <v>98.3</v>
      </c>
      <c r="H61" s="10">
        <v>98.6</v>
      </c>
      <c r="I61" s="10">
        <v>97.9</v>
      </c>
      <c r="J61" s="10">
        <v>96.6</v>
      </c>
      <c r="K61" s="10">
        <v>124.5</v>
      </c>
      <c r="L61" s="10">
        <v>126.1</v>
      </c>
      <c r="M61" s="10">
        <v>101.4</v>
      </c>
      <c r="N61" s="10">
        <v>108.4</v>
      </c>
      <c r="O61" s="10">
        <v>122.1</v>
      </c>
      <c r="P61" s="10">
        <v>129.80000000000001</v>
      </c>
      <c r="Q61" s="10">
        <v>101.8</v>
      </c>
      <c r="R61" s="10">
        <v>132.69999999999999</v>
      </c>
      <c r="S61" s="10">
        <v>104.7</v>
      </c>
      <c r="T61" s="10">
        <v>170.5</v>
      </c>
      <c r="U61" s="10">
        <v>102</v>
      </c>
      <c r="V61" s="10">
        <v>101.2</v>
      </c>
      <c r="W61" s="10">
        <v>101.4</v>
      </c>
      <c r="X61" s="10">
        <v>101.1</v>
      </c>
      <c r="Y61" s="10">
        <v>97.8</v>
      </c>
      <c r="Z61" s="10">
        <v>101.1</v>
      </c>
      <c r="AA61" s="10">
        <v>104.6</v>
      </c>
      <c r="AB61" s="10">
        <v>95.6</v>
      </c>
      <c r="AC61" s="10">
        <v>96.3</v>
      </c>
      <c r="AD61" s="10">
        <v>97.4</v>
      </c>
      <c r="AE61" s="33">
        <v>82.2</v>
      </c>
      <c r="AF61" s="33">
        <v>93.2</v>
      </c>
      <c r="AG61" s="33">
        <v>99.6</v>
      </c>
      <c r="AH61" s="33">
        <v>96.1</v>
      </c>
      <c r="AI61" s="33">
        <v>98.4</v>
      </c>
      <c r="AJ61" s="33">
        <v>91.4</v>
      </c>
      <c r="AK61" s="33">
        <v>88</v>
      </c>
      <c r="AL61" s="33">
        <v>111</v>
      </c>
      <c r="AM61" s="8"/>
      <c r="AN61" s="32" t="s">
        <v>102</v>
      </c>
      <c r="AO61" s="8" t="s">
        <v>94</v>
      </c>
      <c r="AP61" s="31">
        <v>107.7</v>
      </c>
      <c r="AQ61" s="10">
        <v>110</v>
      </c>
      <c r="AR61" s="10">
        <v>117.9</v>
      </c>
      <c r="AS61" s="10">
        <v>126.6</v>
      </c>
      <c r="AT61" s="10">
        <v>99.2</v>
      </c>
      <c r="AU61" s="10">
        <v>99.2</v>
      </c>
      <c r="AV61" s="10">
        <v>106.2</v>
      </c>
      <c r="AW61" s="10">
        <v>95.8</v>
      </c>
      <c r="AX61" s="10">
        <v>105.6</v>
      </c>
      <c r="AY61" s="10">
        <v>105.9</v>
      </c>
      <c r="AZ61" s="10">
        <v>97.6</v>
      </c>
    </row>
    <row r="62" spans="1:52">
      <c r="A62" s="8"/>
      <c r="B62" s="32" t="s">
        <v>102</v>
      </c>
      <c r="C62" s="8" t="s">
        <v>95</v>
      </c>
      <c r="D62" s="10">
        <v>96.9</v>
      </c>
      <c r="E62" s="10">
        <v>96.9</v>
      </c>
      <c r="F62" s="10">
        <v>102.3</v>
      </c>
      <c r="G62" s="10">
        <v>105.4</v>
      </c>
      <c r="H62" s="10">
        <v>85.6</v>
      </c>
      <c r="I62" s="10">
        <v>104.9</v>
      </c>
      <c r="J62" s="10">
        <v>76.599999999999994</v>
      </c>
      <c r="K62" s="10">
        <v>79.5</v>
      </c>
      <c r="L62" s="10">
        <v>77.900000000000006</v>
      </c>
      <c r="M62" s="10">
        <v>102.2</v>
      </c>
      <c r="N62" s="10">
        <v>86.2</v>
      </c>
      <c r="O62" s="10">
        <v>92.8</v>
      </c>
      <c r="P62" s="10">
        <v>89.8</v>
      </c>
      <c r="Q62" s="10">
        <v>100.4</v>
      </c>
      <c r="R62" s="10">
        <v>102.1</v>
      </c>
      <c r="S62" s="10">
        <v>103.8</v>
      </c>
      <c r="T62" s="10">
        <v>99.9</v>
      </c>
      <c r="U62" s="10">
        <v>110.4</v>
      </c>
      <c r="V62" s="10">
        <v>105.1</v>
      </c>
      <c r="W62" s="10">
        <v>112.1</v>
      </c>
      <c r="X62" s="10">
        <v>100.8</v>
      </c>
      <c r="Y62" s="10">
        <v>103.3</v>
      </c>
      <c r="Z62" s="10">
        <v>100.1</v>
      </c>
      <c r="AA62" s="10">
        <v>106.8</v>
      </c>
      <c r="AB62" s="10">
        <v>99.6</v>
      </c>
      <c r="AC62" s="10">
        <v>94.1</v>
      </c>
      <c r="AD62" s="10">
        <v>94.3</v>
      </c>
      <c r="AE62" s="33">
        <v>89.1</v>
      </c>
      <c r="AF62" s="33">
        <v>81.2</v>
      </c>
      <c r="AG62" s="33">
        <v>90.9</v>
      </c>
      <c r="AH62" s="33">
        <v>99.6</v>
      </c>
      <c r="AI62" s="33">
        <v>90</v>
      </c>
      <c r="AJ62" s="33">
        <v>99.1</v>
      </c>
      <c r="AK62" s="33">
        <v>92.7</v>
      </c>
      <c r="AL62" s="33">
        <v>78.099999999999994</v>
      </c>
      <c r="AM62" s="8"/>
      <c r="AN62" s="32" t="s">
        <v>102</v>
      </c>
      <c r="AO62" s="8" t="s">
        <v>95</v>
      </c>
      <c r="AP62" s="31">
        <v>96.9</v>
      </c>
      <c r="AQ62" s="10">
        <v>90.7</v>
      </c>
      <c r="AR62" s="10">
        <v>85</v>
      </c>
      <c r="AS62" s="10">
        <v>75.8</v>
      </c>
      <c r="AT62" s="10">
        <v>104.9</v>
      </c>
      <c r="AU62" s="10">
        <v>98.4</v>
      </c>
      <c r="AV62" s="10">
        <v>101.3</v>
      </c>
      <c r="AW62" s="10">
        <v>97</v>
      </c>
      <c r="AX62" s="10">
        <v>102.4</v>
      </c>
      <c r="AY62" s="10">
        <v>102.7</v>
      </c>
      <c r="AZ62" s="10">
        <v>94.5</v>
      </c>
    </row>
    <row r="63" spans="1:52">
      <c r="A63" s="8"/>
      <c r="B63" s="32" t="s">
        <v>102</v>
      </c>
      <c r="C63" s="8" t="s">
        <v>96</v>
      </c>
      <c r="D63" s="10">
        <v>102.3</v>
      </c>
      <c r="E63" s="10">
        <v>102.3</v>
      </c>
      <c r="F63" s="10">
        <v>100.8</v>
      </c>
      <c r="G63" s="10">
        <v>102.9</v>
      </c>
      <c r="H63" s="10">
        <v>89.6</v>
      </c>
      <c r="I63" s="10">
        <v>114.5</v>
      </c>
      <c r="J63" s="10">
        <v>80.900000000000006</v>
      </c>
      <c r="K63" s="10">
        <v>85.8</v>
      </c>
      <c r="L63" s="10">
        <v>84.9</v>
      </c>
      <c r="M63" s="10">
        <v>99.2</v>
      </c>
      <c r="N63" s="10">
        <v>90.9</v>
      </c>
      <c r="O63" s="10">
        <v>112.4</v>
      </c>
      <c r="P63" s="10">
        <v>106.2</v>
      </c>
      <c r="Q63" s="10">
        <v>128.5</v>
      </c>
      <c r="R63" s="10">
        <v>107.7</v>
      </c>
      <c r="S63" s="10">
        <v>108.5</v>
      </c>
      <c r="T63" s="10">
        <v>106.6</v>
      </c>
      <c r="U63" s="10">
        <v>109.5</v>
      </c>
      <c r="V63" s="10">
        <v>100.7</v>
      </c>
      <c r="W63" s="10">
        <v>97.6</v>
      </c>
      <c r="X63" s="10">
        <v>102.6</v>
      </c>
      <c r="Y63" s="10">
        <v>98.8</v>
      </c>
      <c r="Z63" s="10">
        <v>102.7</v>
      </c>
      <c r="AA63" s="10">
        <v>106.6</v>
      </c>
      <c r="AB63" s="10">
        <v>105.7</v>
      </c>
      <c r="AC63" s="10">
        <v>95.3</v>
      </c>
      <c r="AD63" s="10">
        <v>95.7</v>
      </c>
      <c r="AE63" s="33">
        <v>97</v>
      </c>
      <c r="AF63" s="33">
        <v>102</v>
      </c>
      <c r="AG63" s="33">
        <v>91.1</v>
      </c>
      <c r="AH63" s="33">
        <v>98.1</v>
      </c>
      <c r="AI63" s="33">
        <v>88.5</v>
      </c>
      <c r="AJ63" s="33">
        <v>100.1</v>
      </c>
      <c r="AK63" s="33">
        <v>99</v>
      </c>
      <c r="AL63" s="33">
        <v>83.5</v>
      </c>
      <c r="AM63" s="8"/>
      <c r="AN63" s="32" t="s">
        <v>102</v>
      </c>
      <c r="AO63" s="8" t="s">
        <v>96</v>
      </c>
      <c r="AP63" s="31">
        <v>102.3</v>
      </c>
      <c r="AQ63" s="10">
        <v>102.4</v>
      </c>
      <c r="AR63" s="10">
        <v>99.6</v>
      </c>
      <c r="AS63" s="10">
        <v>93.8</v>
      </c>
      <c r="AT63" s="10">
        <v>112</v>
      </c>
      <c r="AU63" s="10">
        <v>106.2</v>
      </c>
      <c r="AV63" s="10">
        <v>114.8</v>
      </c>
      <c r="AW63" s="10">
        <v>102.1</v>
      </c>
      <c r="AX63" s="10">
        <v>102.3</v>
      </c>
      <c r="AY63" s="10">
        <v>102.4</v>
      </c>
      <c r="AZ63" s="10">
        <v>98.6</v>
      </c>
    </row>
    <row r="64" spans="1:52">
      <c r="A64" s="8"/>
      <c r="B64" s="34" t="s">
        <v>102</v>
      </c>
      <c r="C64" s="15" t="s">
        <v>97</v>
      </c>
      <c r="D64" s="14">
        <v>105.8</v>
      </c>
      <c r="E64" s="14">
        <v>105.8</v>
      </c>
      <c r="F64" s="14">
        <v>98.9</v>
      </c>
      <c r="G64" s="14">
        <v>97.2</v>
      </c>
      <c r="H64" s="14">
        <v>108.5</v>
      </c>
      <c r="I64" s="14">
        <v>108.9</v>
      </c>
      <c r="J64" s="14">
        <v>83.6</v>
      </c>
      <c r="K64" s="14">
        <v>124.2</v>
      </c>
      <c r="L64" s="14">
        <v>125.4</v>
      </c>
      <c r="M64" s="14">
        <v>105.8</v>
      </c>
      <c r="N64" s="14">
        <v>78.7</v>
      </c>
      <c r="O64" s="14">
        <v>107.6</v>
      </c>
      <c r="P64" s="14">
        <v>114</v>
      </c>
      <c r="Q64" s="14">
        <v>90.8</v>
      </c>
      <c r="R64" s="14">
        <v>107.2</v>
      </c>
      <c r="S64" s="14">
        <v>101.1</v>
      </c>
      <c r="T64" s="14">
        <v>115.5</v>
      </c>
      <c r="U64" s="14">
        <v>116.6</v>
      </c>
      <c r="V64" s="14">
        <v>99.9</v>
      </c>
      <c r="W64" s="14">
        <v>104.8</v>
      </c>
      <c r="X64" s="14">
        <v>96.8</v>
      </c>
      <c r="Y64" s="14">
        <v>102</v>
      </c>
      <c r="Z64" s="14">
        <v>97.3</v>
      </c>
      <c r="AA64" s="14">
        <v>106.8</v>
      </c>
      <c r="AB64" s="14">
        <v>123</v>
      </c>
      <c r="AC64" s="14">
        <v>98</v>
      </c>
      <c r="AD64" s="14">
        <v>97.1</v>
      </c>
      <c r="AE64" s="35">
        <v>100.3</v>
      </c>
      <c r="AF64" s="35">
        <v>93.3</v>
      </c>
      <c r="AG64" s="35">
        <v>90.8</v>
      </c>
      <c r="AH64" s="35">
        <v>108</v>
      </c>
      <c r="AI64" s="35">
        <v>86.3</v>
      </c>
      <c r="AJ64" s="35">
        <v>102.3</v>
      </c>
      <c r="AK64" s="35">
        <v>89.3</v>
      </c>
      <c r="AL64" s="35">
        <v>104.6</v>
      </c>
      <c r="AM64" s="8"/>
      <c r="AN64" s="34" t="s">
        <v>102</v>
      </c>
      <c r="AO64" s="15" t="s">
        <v>97</v>
      </c>
      <c r="AP64" s="31">
        <v>105.8</v>
      </c>
      <c r="AQ64" s="10">
        <v>106.3</v>
      </c>
      <c r="AR64" s="10">
        <v>100.8</v>
      </c>
      <c r="AS64" s="10">
        <v>98.1</v>
      </c>
      <c r="AT64" s="10">
        <v>106.6</v>
      </c>
      <c r="AU64" s="10">
        <v>113.7</v>
      </c>
      <c r="AV64" s="10">
        <v>104.7</v>
      </c>
      <c r="AW64" s="10">
        <v>118</v>
      </c>
      <c r="AX64" s="10">
        <v>105.3</v>
      </c>
      <c r="AY64" s="10">
        <v>105.7</v>
      </c>
      <c r="AZ64" s="10">
        <v>96.1</v>
      </c>
    </row>
    <row r="65" spans="1:52">
      <c r="A65" s="36"/>
      <c r="B65" s="32" t="s">
        <v>112</v>
      </c>
      <c r="C65" s="22" t="s">
        <v>84</v>
      </c>
      <c r="D65" s="10">
        <v>87</v>
      </c>
      <c r="E65" s="10">
        <v>87</v>
      </c>
      <c r="F65" s="10">
        <v>98.1</v>
      </c>
      <c r="G65" s="10">
        <v>98.5</v>
      </c>
      <c r="H65" s="10">
        <v>96.1</v>
      </c>
      <c r="I65" s="10">
        <v>103.2</v>
      </c>
      <c r="J65" s="10">
        <v>75.5</v>
      </c>
      <c r="K65" s="10">
        <v>81</v>
      </c>
      <c r="L65" s="10">
        <v>80.400000000000006</v>
      </c>
      <c r="M65" s="10">
        <v>88.3</v>
      </c>
      <c r="N65" s="10">
        <v>71.3</v>
      </c>
      <c r="O65" s="10">
        <v>75.099999999999994</v>
      </c>
      <c r="P65" s="10">
        <v>73</v>
      </c>
      <c r="Q65" s="10">
        <v>80.8</v>
      </c>
      <c r="R65" s="10">
        <v>95.6</v>
      </c>
      <c r="S65" s="10">
        <v>94.2</v>
      </c>
      <c r="T65" s="10">
        <v>97.5</v>
      </c>
      <c r="U65" s="10">
        <v>98.8</v>
      </c>
      <c r="V65" s="10">
        <v>94.6</v>
      </c>
      <c r="W65" s="10">
        <v>104.9</v>
      </c>
      <c r="X65" s="10">
        <v>88.3</v>
      </c>
      <c r="Y65" s="10">
        <v>104.2</v>
      </c>
      <c r="Z65" s="10">
        <v>87.5</v>
      </c>
      <c r="AA65" s="10">
        <v>91.4</v>
      </c>
      <c r="AB65" s="10">
        <v>77.5</v>
      </c>
      <c r="AC65" s="10">
        <v>85.4</v>
      </c>
      <c r="AD65" s="10">
        <v>90.7</v>
      </c>
      <c r="AE65" s="33">
        <v>92.7</v>
      </c>
      <c r="AF65" s="33">
        <v>86.9</v>
      </c>
      <c r="AG65" s="33">
        <v>76.5</v>
      </c>
      <c r="AH65" s="33">
        <v>76.7</v>
      </c>
      <c r="AI65" s="33">
        <v>88.7</v>
      </c>
      <c r="AJ65" s="33">
        <v>85</v>
      </c>
      <c r="AK65" s="33">
        <v>93.2</v>
      </c>
      <c r="AL65" s="33">
        <v>78.3</v>
      </c>
      <c r="AM65" s="36"/>
      <c r="AN65" s="32" t="s">
        <v>112</v>
      </c>
      <c r="AO65" s="22" t="s">
        <v>84</v>
      </c>
      <c r="AP65" s="37">
        <v>87</v>
      </c>
      <c r="AQ65" s="29">
        <v>81.900000000000006</v>
      </c>
      <c r="AR65" s="29">
        <v>82.8</v>
      </c>
      <c r="AS65" s="29">
        <v>75</v>
      </c>
      <c r="AT65" s="29">
        <v>99.8</v>
      </c>
      <c r="AU65" s="29">
        <v>80.599999999999994</v>
      </c>
      <c r="AV65" s="29">
        <v>86.8</v>
      </c>
      <c r="AW65" s="29">
        <v>77.599999999999994</v>
      </c>
      <c r="AX65" s="29">
        <v>91.5</v>
      </c>
      <c r="AY65" s="29">
        <v>91.8</v>
      </c>
      <c r="AZ65" s="29">
        <v>81</v>
      </c>
    </row>
    <row r="66" spans="1:52">
      <c r="A66" s="36"/>
      <c r="B66" s="32"/>
      <c r="C66" s="8" t="s">
        <v>86</v>
      </c>
      <c r="D66" s="10">
        <v>97.9</v>
      </c>
      <c r="E66" s="10">
        <v>97.9</v>
      </c>
      <c r="F66" s="10">
        <v>97.4</v>
      </c>
      <c r="G66" s="10">
        <v>98.3</v>
      </c>
      <c r="H66" s="10">
        <v>92.9</v>
      </c>
      <c r="I66" s="10">
        <v>98.4</v>
      </c>
      <c r="J66" s="10">
        <v>92.6</v>
      </c>
      <c r="K66" s="10">
        <v>95.5</v>
      </c>
      <c r="L66" s="10">
        <v>97</v>
      </c>
      <c r="M66" s="10">
        <v>73</v>
      </c>
      <c r="N66" s="10">
        <v>77.5</v>
      </c>
      <c r="O66" s="10">
        <v>101.9</v>
      </c>
      <c r="P66" s="10">
        <v>95.7</v>
      </c>
      <c r="Q66" s="10">
        <v>118.1</v>
      </c>
      <c r="R66" s="10">
        <v>113.8</v>
      </c>
      <c r="S66" s="10">
        <v>102.7</v>
      </c>
      <c r="T66" s="10">
        <v>128.9</v>
      </c>
      <c r="U66" s="10">
        <v>97.3</v>
      </c>
      <c r="V66" s="10">
        <v>100.3</v>
      </c>
      <c r="W66" s="10">
        <v>101.8</v>
      </c>
      <c r="X66" s="10">
        <v>99.4</v>
      </c>
      <c r="Y66" s="10">
        <v>94.7</v>
      </c>
      <c r="Z66" s="10">
        <v>91.8</v>
      </c>
      <c r="AA66" s="10">
        <v>95.7</v>
      </c>
      <c r="AB66" s="10">
        <v>91.1</v>
      </c>
      <c r="AC66" s="10">
        <v>92.7</v>
      </c>
      <c r="AD66" s="10">
        <v>91.4</v>
      </c>
      <c r="AE66" s="33">
        <v>88</v>
      </c>
      <c r="AF66" s="33">
        <v>115.4</v>
      </c>
      <c r="AG66" s="33">
        <v>81.900000000000006</v>
      </c>
      <c r="AH66" s="33">
        <v>91.1</v>
      </c>
      <c r="AI66" s="33">
        <v>100</v>
      </c>
      <c r="AJ66" s="33">
        <v>90</v>
      </c>
      <c r="AK66" s="33">
        <v>93.5</v>
      </c>
      <c r="AL66" s="33">
        <v>94.1</v>
      </c>
      <c r="AM66" s="36"/>
      <c r="AN66" s="32"/>
      <c r="AO66" s="8" t="s">
        <v>86</v>
      </c>
      <c r="AP66" s="31">
        <v>97.9</v>
      </c>
      <c r="AQ66" s="10">
        <v>95.1</v>
      </c>
      <c r="AR66" s="10">
        <v>96.7</v>
      </c>
      <c r="AS66" s="10">
        <v>97</v>
      </c>
      <c r="AT66" s="10">
        <v>96.2</v>
      </c>
      <c r="AU66" s="10">
        <v>92.9</v>
      </c>
      <c r="AV66" s="10">
        <v>93.9</v>
      </c>
      <c r="AW66" s="10">
        <v>92.5</v>
      </c>
      <c r="AX66" s="10">
        <v>100.3</v>
      </c>
      <c r="AY66" s="10">
        <v>100.9</v>
      </c>
      <c r="AZ66" s="10">
        <v>82.2</v>
      </c>
    </row>
    <row r="67" spans="1:52">
      <c r="A67" s="36"/>
      <c r="B67" s="32"/>
      <c r="C67" s="8" t="s">
        <v>88</v>
      </c>
      <c r="D67" s="10">
        <v>120.9</v>
      </c>
      <c r="E67" s="10">
        <v>120.9</v>
      </c>
      <c r="F67" s="10">
        <v>111.8</v>
      </c>
      <c r="G67" s="10">
        <v>112.9</v>
      </c>
      <c r="H67" s="10">
        <v>105.6</v>
      </c>
      <c r="I67" s="10">
        <v>104.8</v>
      </c>
      <c r="J67" s="10">
        <v>119.9</v>
      </c>
      <c r="K67" s="10">
        <v>150.4</v>
      </c>
      <c r="L67" s="10">
        <v>151.5</v>
      </c>
      <c r="M67" s="10">
        <v>135.1</v>
      </c>
      <c r="N67" s="10">
        <v>90.4</v>
      </c>
      <c r="O67" s="10">
        <v>141.19999999999999</v>
      </c>
      <c r="P67" s="10">
        <v>144.30000000000001</v>
      </c>
      <c r="Q67" s="10">
        <v>133.1</v>
      </c>
      <c r="R67" s="10">
        <v>132.5</v>
      </c>
      <c r="S67" s="10">
        <v>107.2</v>
      </c>
      <c r="T67" s="10">
        <v>166.6</v>
      </c>
      <c r="U67" s="10">
        <v>116.2</v>
      </c>
      <c r="V67" s="10">
        <v>117.7</v>
      </c>
      <c r="W67" s="10">
        <v>117.7</v>
      </c>
      <c r="X67" s="10">
        <v>117.7</v>
      </c>
      <c r="Y67" s="10">
        <v>104.3</v>
      </c>
      <c r="Z67" s="10">
        <v>107</v>
      </c>
      <c r="AA67" s="10">
        <v>109.9</v>
      </c>
      <c r="AB67" s="10">
        <v>108</v>
      </c>
      <c r="AC67" s="10">
        <v>106.3</v>
      </c>
      <c r="AD67" s="10">
        <v>104.5</v>
      </c>
      <c r="AE67" s="33">
        <v>92.9</v>
      </c>
      <c r="AF67" s="33">
        <v>142.19999999999999</v>
      </c>
      <c r="AG67" s="33">
        <v>95.4</v>
      </c>
      <c r="AH67" s="33">
        <v>115.7</v>
      </c>
      <c r="AI67" s="33">
        <v>98.6</v>
      </c>
      <c r="AJ67" s="33">
        <v>90.2</v>
      </c>
      <c r="AK67" s="33">
        <v>88.9</v>
      </c>
      <c r="AL67" s="33">
        <v>135.69999999999999</v>
      </c>
      <c r="AM67" s="36"/>
      <c r="AN67" s="32"/>
      <c r="AO67" s="8" t="s">
        <v>88</v>
      </c>
      <c r="AP67" s="31">
        <v>120.9</v>
      </c>
      <c r="AQ67" s="10">
        <v>127.6</v>
      </c>
      <c r="AR67" s="10">
        <v>143.9</v>
      </c>
      <c r="AS67" s="10">
        <v>157.69999999999999</v>
      </c>
      <c r="AT67" s="10">
        <v>114.2</v>
      </c>
      <c r="AU67" s="10">
        <v>105.4</v>
      </c>
      <c r="AV67" s="10">
        <v>97.1</v>
      </c>
      <c r="AW67" s="10">
        <v>109.4</v>
      </c>
      <c r="AX67" s="10">
        <v>114.9</v>
      </c>
      <c r="AY67" s="10">
        <v>115.5</v>
      </c>
      <c r="AZ67" s="10">
        <v>96.2</v>
      </c>
    </row>
    <row r="68" spans="1:52">
      <c r="A68" s="36"/>
      <c r="B68" s="32"/>
      <c r="C68" s="8" t="s">
        <v>89</v>
      </c>
      <c r="D68" s="10">
        <v>95.9</v>
      </c>
      <c r="E68" s="10">
        <v>95.9</v>
      </c>
      <c r="F68" s="10">
        <v>97.1</v>
      </c>
      <c r="G68" s="10">
        <v>96.9</v>
      </c>
      <c r="H68" s="10">
        <v>98.2</v>
      </c>
      <c r="I68" s="10">
        <v>94.3</v>
      </c>
      <c r="J68" s="10">
        <v>87.1</v>
      </c>
      <c r="K68" s="10">
        <v>83.8</v>
      </c>
      <c r="L68" s="10">
        <v>82.8</v>
      </c>
      <c r="M68" s="10">
        <v>99.2</v>
      </c>
      <c r="N68" s="10">
        <v>74.599999999999994</v>
      </c>
      <c r="O68" s="10">
        <v>82.2</v>
      </c>
      <c r="P68" s="10">
        <v>75.8</v>
      </c>
      <c r="Q68" s="10">
        <v>99.1</v>
      </c>
      <c r="R68" s="10">
        <v>112.5</v>
      </c>
      <c r="S68" s="10">
        <v>89.9</v>
      </c>
      <c r="T68" s="10">
        <v>143</v>
      </c>
      <c r="U68" s="10">
        <v>105</v>
      </c>
      <c r="V68" s="10">
        <v>107.3</v>
      </c>
      <c r="W68" s="10">
        <v>105.3</v>
      </c>
      <c r="X68" s="10">
        <v>108.5</v>
      </c>
      <c r="Y68" s="10">
        <v>99.3</v>
      </c>
      <c r="Z68" s="10">
        <v>101.7</v>
      </c>
      <c r="AA68" s="10">
        <v>106.3</v>
      </c>
      <c r="AB68" s="10">
        <v>101</v>
      </c>
      <c r="AC68" s="10">
        <v>100.2</v>
      </c>
      <c r="AD68" s="10">
        <v>102.2</v>
      </c>
      <c r="AE68" s="33">
        <v>108.3</v>
      </c>
      <c r="AF68" s="33">
        <v>90</v>
      </c>
      <c r="AG68" s="33">
        <v>85.8</v>
      </c>
      <c r="AH68" s="33">
        <v>105.2</v>
      </c>
      <c r="AI68" s="33">
        <v>95.8</v>
      </c>
      <c r="AJ68" s="33">
        <v>84.4</v>
      </c>
      <c r="AK68" s="33">
        <v>100.3</v>
      </c>
      <c r="AL68" s="33">
        <v>85.4</v>
      </c>
      <c r="AM68" s="36"/>
      <c r="AN68" s="32"/>
      <c r="AO68" s="8" t="s">
        <v>89</v>
      </c>
      <c r="AP68" s="31">
        <v>95.9</v>
      </c>
      <c r="AQ68" s="10">
        <v>91.7</v>
      </c>
      <c r="AR68" s="10">
        <v>85.9</v>
      </c>
      <c r="AS68" s="10">
        <v>81.400000000000006</v>
      </c>
      <c r="AT68" s="10">
        <v>95.4</v>
      </c>
      <c r="AU68" s="10">
        <v>99.6</v>
      </c>
      <c r="AV68" s="10">
        <v>92.3</v>
      </c>
      <c r="AW68" s="10">
        <v>103.1</v>
      </c>
      <c r="AX68" s="10">
        <v>99.6</v>
      </c>
      <c r="AY68" s="10">
        <v>99.9</v>
      </c>
      <c r="AZ68" s="10">
        <v>91.3</v>
      </c>
    </row>
    <row r="69" spans="1:52">
      <c r="A69" s="36"/>
      <c r="B69" s="32"/>
      <c r="C69" s="8" t="s">
        <v>90</v>
      </c>
      <c r="D69" s="10">
        <v>94.3</v>
      </c>
      <c r="E69" s="10">
        <v>94.3</v>
      </c>
      <c r="F69" s="10">
        <v>103.3</v>
      </c>
      <c r="G69" s="10">
        <v>105.5</v>
      </c>
      <c r="H69" s="10">
        <v>91.9</v>
      </c>
      <c r="I69" s="10">
        <v>86.5</v>
      </c>
      <c r="J69" s="10">
        <v>83.4</v>
      </c>
      <c r="K69" s="10">
        <v>86.5</v>
      </c>
      <c r="L69" s="10">
        <v>85.8</v>
      </c>
      <c r="M69" s="10">
        <v>96.9</v>
      </c>
      <c r="N69" s="10">
        <v>76.400000000000006</v>
      </c>
      <c r="O69" s="10">
        <v>80.099999999999994</v>
      </c>
      <c r="P69" s="10">
        <v>74.400000000000006</v>
      </c>
      <c r="Q69" s="10">
        <v>94.9</v>
      </c>
      <c r="R69" s="10">
        <v>118.7</v>
      </c>
      <c r="S69" s="10">
        <v>88.4</v>
      </c>
      <c r="T69" s="10">
        <v>159.69999999999999</v>
      </c>
      <c r="U69" s="10">
        <v>84.9</v>
      </c>
      <c r="V69" s="10">
        <v>99.9</v>
      </c>
      <c r="W69" s="10">
        <v>102.3</v>
      </c>
      <c r="X69" s="10">
        <v>98.4</v>
      </c>
      <c r="Y69" s="10">
        <v>100.4</v>
      </c>
      <c r="Z69" s="10">
        <v>97.8</v>
      </c>
      <c r="AA69" s="10">
        <v>93.8</v>
      </c>
      <c r="AB69" s="10">
        <v>99.4</v>
      </c>
      <c r="AC69" s="10">
        <v>90.7</v>
      </c>
      <c r="AD69" s="10">
        <v>94.4</v>
      </c>
      <c r="AE69" s="33">
        <v>98.4</v>
      </c>
      <c r="AF69" s="33">
        <v>77.400000000000006</v>
      </c>
      <c r="AG69" s="33">
        <v>78.3</v>
      </c>
      <c r="AH69" s="33">
        <v>94.8</v>
      </c>
      <c r="AI69" s="33">
        <v>86.2</v>
      </c>
      <c r="AJ69" s="33">
        <v>63.3</v>
      </c>
      <c r="AK69" s="33">
        <v>94.7</v>
      </c>
      <c r="AL69" s="33">
        <v>85</v>
      </c>
      <c r="AM69" s="36"/>
      <c r="AN69" s="32"/>
      <c r="AO69" s="8" t="s">
        <v>90</v>
      </c>
      <c r="AP69" s="31">
        <v>94.3</v>
      </c>
      <c r="AQ69" s="10">
        <v>90.3</v>
      </c>
      <c r="AR69" s="10">
        <v>86.1</v>
      </c>
      <c r="AS69" s="10">
        <v>85.2</v>
      </c>
      <c r="AT69" s="10">
        <v>88</v>
      </c>
      <c r="AU69" s="10">
        <v>96</v>
      </c>
      <c r="AV69" s="10">
        <v>90.6</v>
      </c>
      <c r="AW69" s="10">
        <v>98.6</v>
      </c>
      <c r="AX69" s="10">
        <v>97.8</v>
      </c>
      <c r="AY69" s="10">
        <v>98.3</v>
      </c>
      <c r="AZ69" s="10">
        <v>84.4</v>
      </c>
    </row>
    <row r="70" spans="1:52">
      <c r="A70" s="36"/>
      <c r="B70" s="32"/>
      <c r="C70" s="8" t="s">
        <v>91</v>
      </c>
      <c r="D70" s="10">
        <v>105.6</v>
      </c>
      <c r="E70" s="10">
        <v>105.6</v>
      </c>
      <c r="F70" s="10">
        <v>102.6</v>
      </c>
      <c r="G70" s="10">
        <v>103.8</v>
      </c>
      <c r="H70" s="10">
        <v>96.1</v>
      </c>
      <c r="I70" s="10">
        <v>92.7</v>
      </c>
      <c r="J70" s="10">
        <v>99</v>
      </c>
      <c r="K70" s="10">
        <v>111.4</v>
      </c>
      <c r="L70" s="10">
        <v>111.3</v>
      </c>
      <c r="M70" s="10">
        <v>113.2</v>
      </c>
      <c r="N70" s="10">
        <v>84</v>
      </c>
      <c r="O70" s="10">
        <v>106</v>
      </c>
      <c r="P70" s="10">
        <v>108.6</v>
      </c>
      <c r="Q70" s="10">
        <v>99.2</v>
      </c>
      <c r="R70" s="10">
        <v>127.3</v>
      </c>
      <c r="S70" s="10">
        <v>108.1</v>
      </c>
      <c r="T70" s="10">
        <v>153.1</v>
      </c>
      <c r="U70" s="10">
        <v>103.8</v>
      </c>
      <c r="V70" s="10">
        <v>111.5</v>
      </c>
      <c r="W70" s="10">
        <v>105.2</v>
      </c>
      <c r="X70" s="10">
        <v>115.4</v>
      </c>
      <c r="Y70" s="10">
        <v>97.6</v>
      </c>
      <c r="Z70" s="10">
        <v>108.1</v>
      </c>
      <c r="AA70" s="10">
        <v>113.5</v>
      </c>
      <c r="AB70" s="10">
        <v>101.1</v>
      </c>
      <c r="AC70" s="10">
        <v>94.4</v>
      </c>
      <c r="AD70" s="10">
        <v>89.3</v>
      </c>
      <c r="AE70" s="33">
        <v>93.7</v>
      </c>
      <c r="AF70" s="33">
        <v>84.5</v>
      </c>
      <c r="AG70" s="33">
        <v>82.7</v>
      </c>
      <c r="AH70" s="33">
        <v>106.7</v>
      </c>
      <c r="AI70" s="33">
        <v>89</v>
      </c>
      <c r="AJ70" s="33">
        <v>122.2</v>
      </c>
      <c r="AK70" s="33">
        <v>97.4</v>
      </c>
      <c r="AL70" s="33">
        <v>105.4</v>
      </c>
      <c r="AM70" s="36"/>
      <c r="AN70" s="32"/>
      <c r="AO70" s="8" t="s">
        <v>91</v>
      </c>
      <c r="AP70" s="31">
        <v>105.6</v>
      </c>
      <c r="AQ70" s="10">
        <v>103.7</v>
      </c>
      <c r="AR70" s="10">
        <v>105</v>
      </c>
      <c r="AS70" s="10">
        <v>108.8</v>
      </c>
      <c r="AT70" s="10">
        <v>96.7</v>
      </c>
      <c r="AU70" s="10">
        <v>102</v>
      </c>
      <c r="AV70" s="10">
        <v>96.1</v>
      </c>
      <c r="AW70" s="10">
        <v>104.8</v>
      </c>
      <c r="AX70" s="10">
        <v>107.3</v>
      </c>
      <c r="AY70" s="10">
        <v>107.7</v>
      </c>
      <c r="AZ70" s="10">
        <v>95.8</v>
      </c>
    </row>
    <row r="71" spans="1:52">
      <c r="A71" s="36"/>
      <c r="B71" s="32"/>
      <c r="C71" s="8" t="s">
        <v>92</v>
      </c>
      <c r="D71" s="10">
        <v>95.6</v>
      </c>
      <c r="E71" s="10">
        <v>95.6</v>
      </c>
      <c r="F71" s="10">
        <v>99</v>
      </c>
      <c r="G71" s="10">
        <v>101.2</v>
      </c>
      <c r="H71" s="10">
        <v>86.8</v>
      </c>
      <c r="I71" s="10">
        <v>87.1</v>
      </c>
      <c r="J71" s="10">
        <v>91.1</v>
      </c>
      <c r="K71" s="10">
        <v>90.1</v>
      </c>
      <c r="L71" s="10">
        <v>88.4</v>
      </c>
      <c r="M71" s="10">
        <v>114.4</v>
      </c>
      <c r="N71" s="10">
        <v>81.8</v>
      </c>
      <c r="O71" s="10">
        <v>80.900000000000006</v>
      </c>
      <c r="P71" s="10">
        <v>78.400000000000006</v>
      </c>
      <c r="Q71" s="10">
        <v>87.4</v>
      </c>
      <c r="R71" s="10">
        <v>113</v>
      </c>
      <c r="S71" s="10">
        <v>101.9</v>
      </c>
      <c r="T71" s="10">
        <v>127.9</v>
      </c>
      <c r="U71" s="10">
        <v>107.4</v>
      </c>
      <c r="V71" s="10">
        <v>103.2</v>
      </c>
      <c r="W71" s="10">
        <v>103</v>
      </c>
      <c r="X71" s="10">
        <v>103.3</v>
      </c>
      <c r="Y71" s="10">
        <v>102.1</v>
      </c>
      <c r="Z71" s="10">
        <v>99.5</v>
      </c>
      <c r="AA71" s="10">
        <v>109.8</v>
      </c>
      <c r="AB71" s="10">
        <v>99.6</v>
      </c>
      <c r="AC71" s="10">
        <v>92.2</v>
      </c>
      <c r="AD71" s="10">
        <v>94.1</v>
      </c>
      <c r="AE71" s="33">
        <v>93.5</v>
      </c>
      <c r="AF71" s="33">
        <v>87.8</v>
      </c>
      <c r="AG71" s="33">
        <v>82.6</v>
      </c>
      <c r="AH71" s="33">
        <v>94.6</v>
      </c>
      <c r="AI71" s="33">
        <v>90.2</v>
      </c>
      <c r="AJ71" s="33">
        <v>82.2</v>
      </c>
      <c r="AK71" s="33">
        <v>92.8</v>
      </c>
      <c r="AL71" s="33">
        <v>90.6</v>
      </c>
      <c r="AM71" s="36"/>
      <c r="AN71" s="32"/>
      <c r="AO71" s="8" t="s">
        <v>92</v>
      </c>
      <c r="AP71" s="31">
        <v>95.6</v>
      </c>
      <c r="AQ71" s="10">
        <v>89.7</v>
      </c>
      <c r="AR71" s="10">
        <v>85.5</v>
      </c>
      <c r="AS71" s="10">
        <v>83.9</v>
      </c>
      <c r="AT71" s="10">
        <v>88.9</v>
      </c>
      <c r="AU71" s="10">
        <v>95.5</v>
      </c>
      <c r="AV71" s="10">
        <v>84.4</v>
      </c>
      <c r="AW71" s="10">
        <v>100.9</v>
      </c>
      <c r="AX71" s="10">
        <v>100.7</v>
      </c>
      <c r="AY71" s="10">
        <v>101.3</v>
      </c>
      <c r="AZ71" s="10">
        <v>84.1</v>
      </c>
    </row>
    <row r="72" spans="1:52">
      <c r="A72" s="36"/>
      <c r="B72" s="32"/>
      <c r="C72" s="8" t="s">
        <v>93</v>
      </c>
      <c r="D72" s="10">
        <v>96.1</v>
      </c>
      <c r="E72" s="10">
        <v>96.1</v>
      </c>
      <c r="F72" s="10">
        <v>96.3</v>
      </c>
      <c r="G72" s="10">
        <v>99</v>
      </c>
      <c r="H72" s="10">
        <v>82</v>
      </c>
      <c r="I72" s="10">
        <v>84.9</v>
      </c>
      <c r="J72" s="10">
        <v>92</v>
      </c>
      <c r="K72" s="10">
        <v>117.2</v>
      </c>
      <c r="L72" s="10">
        <v>117</v>
      </c>
      <c r="M72" s="10">
        <v>120.2</v>
      </c>
      <c r="N72" s="10">
        <v>88.2</v>
      </c>
      <c r="O72" s="10">
        <v>79.2</v>
      </c>
      <c r="P72" s="10">
        <v>80.900000000000006</v>
      </c>
      <c r="Q72" s="10">
        <v>74.7</v>
      </c>
      <c r="R72" s="10">
        <v>118.7</v>
      </c>
      <c r="S72" s="10">
        <v>101</v>
      </c>
      <c r="T72" s="10">
        <v>142.5</v>
      </c>
      <c r="U72" s="10">
        <v>100.5</v>
      </c>
      <c r="V72" s="10">
        <v>101.4</v>
      </c>
      <c r="W72" s="10">
        <v>105.7</v>
      </c>
      <c r="X72" s="10">
        <v>98.7</v>
      </c>
      <c r="Y72" s="10">
        <v>104.1</v>
      </c>
      <c r="Z72" s="10">
        <v>87.7</v>
      </c>
      <c r="AA72" s="10">
        <v>99.6</v>
      </c>
      <c r="AB72" s="10">
        <v>96.3</v>
      </c>
      <c r="AC72" s="10">
        <v>92.1</v>
      </c>
      <c r="AD72" s="10">
        <v>93.8</v>
      </c>
      <c r="AE72" s="33">
        <v>83.8</v>
      </c>
      <c r="AF72" s="33">
        <v>87.6</v>
      </c>
      <c r="AG72" s="33">
        <v>73.5</v>
      </c>
      <c r="AH72" s="33">
        <v>98</v>
      </c>
      <c r="AI72" s="33">
        <v>92.6</v>
      </c>
      <c r="AJ72" s="33">
        <v>80.900000000000006</v>
      </c>
      <c r="AK72" s="33">
        <v>91.6</v>
      </c>
      <c r="AL72" s="33">
        <v>105</v>
      </c>
      <c r="AM72" s="36"/>
      <c r="AN72" s="32"/>
      <c r="AO72" s="8" t="s">
        <v>93</v>
      </c>
      <c r="AP72" s="31">
        <v>96.1</v>
      </c>
      <c r="AQ72" s="10">
        <v>88.3</v>
      </c>
      <c r="AR72" s="10">
        <v>84.1</v>
      </c>
      <c r="AS72" s="10">
        <v>83.2</v>
      </c>
      <c r="AT72" s="10">
        <v>86</v>
      </c>
      <c r="AU72" s="10">
        <v>94.1</v>
      </c>
      <c r="AV72" s="10">
        <v>85.1</v>
      </c>
      <c r="AW72" s="10">
        <v>98.5</v>
      </c>
      <c r="AX72" s="10">
        <v>103</v>
      </c>
      <c r="AY72" s="10">
        <v>104</v>
      </c>
      <c r="AZ72" s="10">
        <v>75.5</v>
      </c>
    </row>
    <row r="73" spans="1:52">
      <c r="A73" s="36"/>
      <c r="B73" s="32"/>
      <c r="C73" s="8" t="s">
        <v>94</v>
      </c>
      <c r="D73" s="10">
        <v>104.7</v>
      </c>
      <c r="E73" s="10">
        <v>104.7</v>
      </c>
      <c r="F73" s="10">
        <v>104.2</v>
      </c>
      <c r="G73" s="10">
        <v>105.8</v>
      </c>
      <c r="H73" s="10">
        <v>95.4</v>
      </c>
      <c r="I73" s="10">
        <v>99</v>
      </c>
      <c r="J73" s="10">
        <v>97.6</v>
      </c>
      <c r="K73" s="10">
        <v>119.4</v>
      </c>
      <c r="L73" s="10">
        <v>119.7</v>
      </c>
      <c r="M73" s="10">
        <v>116.1</v>
      </c>
      <c r="N73" s="10">
        <v>87.6</v>
      </c>
      <c r="O73" s="10">
        <v>98.8</v>
      </c>
      <c r="P73" s="10">
        <v>100.5</v>
      </c>
      <c r="Q73" s="10">
        <v>94.2</v>
      </c>
      <c r="R73" s="10">
        <v>138.19999999999999</v>
      </c>
      <c r="S73" s="10">
        <v>122.9</v>
      </c>
      <c r="T73" s="10">
        <v>158.80000000000001</v>
      </c>
      <c r="U73" s="10">
        <v>102.8</v>
      </c>
      <c r="V73" s="10">
        <v>102</v>
      </c>
      <c r="W73" s="10">
        <v>103.1</v>
      </c>
      <c r="X73" s="10">
        <v>101.3</v>
      </c>
      <c r="Y73" s="10">
        <v>98.7</v>
      </c>
      <c r="Z73" s="10">
        <v>97.1</v>
      </c>
      <c r="AA73" s="10">
        <v>108</v>
      </c>
      <c r="AB73" s="10">
        <v>98.5</v>
      </c>
      <c r="AC73" s="10">
        <v>93.6</v>
      </c>
      <c r="AD73" s="10">
        <v>90.6</v>
      </c>
      <c r="AE73" s="33">
        <v>85.3</v>
      </c>
      <c r="AF73" s="33">
        <v>104.9</v>
      </c>
      <c r="AG73" s="33">
        <v>90.9</v>
      </c>
      <c r="AH73" s="33">
        <v>102.7</v>
      </c>
      <c r="AI73" s="33">
        <v>90.2</v>
      </c>
      <c r="AJ73" s="33">
        <v>73.7</v>
      </c>
      <c r="AK73" s="33">
        <v>106</v>
      </c>
      <c r="AL73" s="33">
        <v>108.9</v>
      </c>
      <c r="AM73" s="36"/>
      <c r="AN73" s="32"/>
      <c r="AO73" s="8" t="s">
        <v>94</v>
      </c>
      <c r="AP73" s="31">
        <v>104.7</v>
      </c>
      <c r="AQ73" s="10">
        <v>104.2</v>
      </c>
      <c r="AR73" s="10">
        <v>109.4</v>
      </c>
      <c r="AS73" s="10">
        <v>115</v>
      </c>
      <c r="AT73" s="10">
        <v>97.3</v>
      </c>
      <c r="AU73" s="10">
        <v>97.2</v>
      </c>
      <c r="AV73" s="10">
        <v>94.2</v>
      </c>
      <c r="AW73" s="10">
        <v>98.6</v>
      </c>
      <c r="AX73" s="10">
        <v>105.1</v>
      </c>
      <c r="AY73" s="10">
        <v>105.9</v>
      </c>
      <c r="AZ73" s="10">
        <v>82.4</v>
      </c>
    </row>
    <row r="74" spans="1:52">
      <c r="A74" s="36"/>
      <c r="B74" s="32"/>
      <c r="C74" s="8" t="s">
        <v>95</v>
      </c>
      <c r="D74" s="10">
        <v>100.8</v>
      </c>
      <c r="E74" s="10">
        <v>100.8</v>
      </c>
      <c r="F74" s="10">
        <v>102.6</v>
      </c>
      <c r="G74" s="10">
        <v>103.6</v>
      </c>
      <c r="H74" s="10">
        <v>96.8</v>
      </c>
      <c r="I74" s="10">
        <v>107.4</v>
      </c>
      <c r="J74" s="10">
        <v>78.2</v>
      </c>
      <c r="K74" s="10">
        <v>100.2</v>
      </c>
      <c r="L74" s="10">
        <v>100.2</v>
      </c>
      <c r="M74" s="10">
        <v>100.3</v>
      </c>
      <c r="N74" s="10">
        <v>85</v>
      </c>
      <c r="O74" s="10">
        <v>79</v>
      </c>
      <c r="P74" s="10">
        <v>81.8</v>
      </c>
      <c r="Q74" s="10">
        <v>71.7</v>
      </c>
      <c r="R74" s="10">
        <v>145.80000000000001</v>
      </c>
      <c r="S74" s="10">
        <v>127.1</v>
      </c>
      <c r="T74" s="10">
        <v>171.1</v>
      </c>
      <c r="U74" s="10">
        <v>114.7</v>
      </c>
      <c r="V74" s="10">
        <v>104</v>
      </c>
      <c r="W74" s="10">
        <v>107.7</v>
      </c>
      <c r="X74" s="10">
        <v>101.7</v>
      </c>
      <c r="Y74" s="10">
        <v>100.8</v>
      </c>
      <c r="Z74" s="10">
        <v>97.5</v>
      </c>
      <c r="AA74" s="10">
        <v>110.4</v>
      </c>
      <c r="AB74" s="10">
        <v>103.6</v>
      </c>
      <c r="AC74" s="10">
        <v>96.5</v>
      </c>
      <c r="AD74" s="10">
        <v>101.9</v>
      </c>
      <c r="AE74" s="33">
        <v>85.3</v>
      </c>
      <c r="AF74" s="33">
        <v>90.1</v>
      </c>
      <c r="AG74" s="33">
        <v>81.5</v>
      </c>
      <c r="AH74" s="33">
        <v>99.2</v>
      </c>
      <c r="AI74" s="33">
        <v>90.4</v>
      </c>
      <c r="AJ74" s="33">
        <v>99.1</v>
      </c>
      <c r="AK74" s="33">
        <v>90.2</v>
      </c>
      <c r="AL74" s="33">
        <v>89.6</v>
      </c>
      <c r="AM74" s="36"/>
      <c r="AN74" s="32"/>
      <c r="AO74" s="8" t="s">
        <v>95</v>
      </c>
      <c r="AP74" s="31">
        <v>100.8</v>
      </c>
      <c r="AQ74" s="10">
        <v>95.7</v>
      </c>
      <c r="AR74" s="10">
        <v>94.6</v>
      </c>
      <c r="AS74" s="10">
        <v>89.2</v>
      </c>
      <c r="AT74" s="10">
        <v>106.2</v>
      </c>
      <c r="AU74" s="10">
        <v>97.2</v>
      </c>
      <c r="AV74" s="10">
        <v>89.6</v>
      </c>
      <c r="AW74" s="10">
        <v>100.9</v>
      </c>
      <c r="AX74" s="10">
        <v>105.4</v>
      </c>
      <c r="AY74" s="10">
        <v>106.3</v>
      </c>
      <c r="AZ74" s="10">
        <v>79.599999999999994</v>
      </c>
    </row>
    <row r="75" spans="1:52">
      <c r="A75" s="36"/>
      <c r="B75" s="32"/>
      <c r="C75" s="8" t="s">
        <v>96</v>
      </c>
      <c r="D75" s="10">
        <v>106.6</v>
      </c>
      <c r="E75" s="10">
        <v>106.6</v>
      </c>
      <c r="F75" s="10">
        <v>112.6</v>
      </c>
      <c r="G75" s="10">
        <v>114.1</v>
      </c>
      <c r="H75" s="10">
        <v>104.2</v>
      </c>
      <c r="I75" s="10">
        <v>113</v>
      </c>
      <c r="J75" s="10">
        <v>98.4</v>
      </c>
      <c r="K75" s="10">
        <v>108.2</v>
      </c>
      <c r="L75" s="10">
        <v>107.9</v>
      </c>
      <c r="M75" s="10">
        <v>112.3</v>
      </c>
      <c r="N75" s="10">
        <v>88.8</v>
      </c>
      <c r="O75" s="10">
        <v>91.8</v>
      </c>
      <c r="P75" s="10">
        <v>94.4</v>
      </c>
      <c r="Q75" s="10">
        <v>85</v>
      </c>
      <c r="R75" s="10">
        <v>138.4</v>
      </c>
      <c r="S75" s="10">
        <v>124.9</v>
      </c>
      <c r="T75" s="10">
        <v>156.69999999999999</v>
      </c>
      <c r="U75" s="10">
        <v>112.1</v>
      </c>
      <c r="V75" s="10">
        <v>100.5</v>
      </c>
      <c r="W75" s="10">
        <v>100</v>
      </c>
      <c r="X75" s="10">
        <v>100.8</v>
      </c>
      <c r="Y75" s="10">
        <v>99.3</v>
      </c>
      <c r="Z75" s="10">
        <v>98.7</v>
      </c>
      <c r="AA75" s="10">
        <v>108</v>
      </c>
      <c r="AB75" s="10">
        <v>110.6</v>
      </c>
      <c r="AC75" s="10">
        <v>94.4</v>
      </c>
      <c r="AD75" s="10">
        <v>92.9</v>
      </c>
      <c r="AE75" s="33">
        <v>81.7</v>
      </c>
      <c r="AF75" s="33">
        <v>96.2</v>
      </c>
      <c r="AG75" s="33">
        <v>80</v>
      </c>
      <c r="AH75" s="33">
        <v>104.3</v>
      </c>
      <c r="AI75" s="33">
        <v>87.7</v>
      </c>
      <c r="AJ75" s="33">
        <v>116.5</v>
      </c>
      <c r="AK75" s="33">
        <v>107</v>
      </c>
      <c r="AL75" s="33">
        <v>103.5</v>
      </c>
      <c r="AM75" s="36"/>
      <c r="AN75" s="32"/>
      <c r="AO75" s="8" t="s">
        <v>96</v>
      </c>
      <c r="AP75" s="31">
        <v>106.6</v>
      </c>
      <c r="AQ75" s="10">
        <v>103.3</v>
      </c>
      <c r="AR75" s="10">
        <v>103.5</v>
      </c>
      <c r="AS75" s="10">
        <v>100.6</v>
      </c>
      <c r="AT75" s="10">
        <v>110</v>
      </c>
      <c r="AU75" s="10">
        <v>102.9</v>
      </c>
      <c r="AV75" s="10">
        <v>101.6</v>
      </c>
      <c r="AW75" s="10">
        <v>103.6</v>
      </c>
      <c r="AX75" s="10">
        <v>109.6</v>
      </c>
      <c r="AY75" s="10">
        <v>110.7</v>
      </c>
      <c r="AZ75" s="10">
        <v>78.599999999999994</v>
      </c>
    </row>
    <row r="76" spans="1:52">
      <c r="A76" s="36"/>
      <c r="B76" s="34"/>
      <c r="C76" s="15" t="s">
        <v>97</v>
      </c>
      <c r="D76" s="14">
        <v>109.7</v>
      </c>
      <c r="E76" s="14">
        <v>109.7</v>
      </c>
      <c r="F76" s="14">
        <v>112.9</v>
      </c>
      <c r="G76" s="14">
        <v>114.2</v>
      </c>
      <c r="H76" s="14">
        <v>105.8</v>
      </c>
      <c r="I76" s="14">
        <v>109.7</v>
      </c>
      <c r="J76" s="14">
        <v>99.8</v>
      </c>
      <c r="K76" s="14">
        <v>120.9</v>
      </c>
      <c r="L76" s="14">
        <v>121.7</v>
      </c>
      <c r="M76" s="14">
        <v>109.6</v>
      </c>
      <c r="N76" s="14">
        <v>81.5</v>
      </c>
      <c r="O76" s="14">
        <v>95.6</v>
      </c>
      <c r="P76" s="14">
        <v>98.2</v>
      </c>
      <c r="Q76" s="14">
        <v>88.5</v>
      </c>
      <c r="R76" s="14">
        <v>133.1</v>
      </c>
      <c r="S76" s="14">
        <v>125.9</v>
      </c>
      <c r="T76" s="14">
        <v>142.9</v>
      </c>
      <c r="U76" s="14">
        <v>120.9</v>
      </c>
      <c r="V76" s="14">
        <v>105.4</v>
      </c>
      <c r="W76" s="14">
        <v>110.5</v>
      </c>
      <c r="X76" s="14">
        <v>102.2</v>
      </c>
      <c r="Y76" s="14">
        <v>92.9</v>
      </c>
      <c r="Z76" s="14">
        <v>94.4</v>
      </c>
      <c r="AA76" s="14">
        <v>109.7</v>
      </c>
      <c r="AB76" s="14">
        <v>122.3</v>
      </c>
      <c r="AC76" s="14">
        <v>98.8</v>
      </c>
      <c r="AD76" s="14">
        <v>95.8</v>
      </c>
      <c r="AE76" s="33">
        <v>85</v>
      </c>
      <c r="AF76" s="33">
        <v>90.1</v>
      </c>
      <c r="AG76" s="33">
        <v>81.7</v>
      </c>
      <c r="AH76" s="33">
        <v>118.7</v>
      </c>
      <c r="AI76" s="33">
        <v>88.9</v>
      </c>
      <c r="AJ76" s="33">
        <v>87.1</v>
      </c>
      <c r="AK76" s="33">
        <v>90.8</v>
      </c>
      <c r="AL76" s="33">
        <v>110.7</v>
      </c>
      <c r="AM76" s="36"/>
      <c r="AN76" s="34"/>
      <c r="AO76" s="15" t="s">
        <v>97</v>
      </c>
      <c r="AP76" s="39">
        <v>109.7</v>
      </c>
      <c r="AQ76" s="14">
        <v>107.9</v>
      </c>
      <c r="AR76" s="14">
        <v>101.6</v>
      </c>
      <c r="AS76" s="14">
        <v>99.8</v>
      </c>
      <c r="AT76" s="14">
        <v>105.5</v>
      </c>
      <c r="AU76" s="14">
        <v>116.5</v>
      </c>
      <c r="AV76" s="14">
        <v>107.2</v>
      </c>
      <c r="AW76" s="14">
        <v>121</v>
      </c>
      <c r="AX76" s="14">
        <v>111.2</v>
      </c>
      <c r="AY76" s="14">
        <v>112.4</v>
      </c>
      <c r="AZ76" s="14">
        <v>77.099999999999994</v>
      </c>
    </row>
    <row r="77" spans="1:52">
      <c r="A77" s="8"/>
      <c r="B77" s="32" t="s">
        <v>113</v>
      </c>
      <c r="C77" s="22" t="s">
        <v>84</v>
      </c>
      <c r="D77" s="10">
        <v>93.6</v>
      </c>
      <c r="E77" s="10">
        <v>93.6</v>
      </c>
      <c r="F77" s="10">
        <v>106.5</v>
      </c>
      <c r="G77" s="10">
        <v>105.6</v>
      </c>
      <c r="H77" s="10">
        <v>110.9</v>
      </c>
      <c r="I77" s="10">
        <v>104.8</v>
      </c>
      <c r="J77" s="10">
        <v>88.3</v>
      </c>
      <c r="K77" s="10">
        <v>89</v>
      </c>
      <c r="L77" s="10">
        <v>89.2</v>
      </c>
      <c r="M77" s="10">
        <v>86.2</v>
      </c>
      <c r="N77" s="10">
        <v>79.3</v>
      </c>
      <c r="O77" s="10">
        <v>81.900000000000006</v>
      </c>
      <c r="P77" s="10">
        <v>85.2</v>
      </c>
      <c r="Q77" s="10">
        <v>73.2</v>
      </c>
      <c r="R77" s="10">
        <v>124.3</v>
      </c>
      <c r="S77" s="10">
        <v>118.8</v>
      </c>
      <c r="T77" s="10">
        <v>131.6</v>
      </c>
      <c r="U77" s="10">
        <v>100.1</v>
      </c>
      <c r="V77" s="10">
        <v>92.9</v>
      </c>
      <c r="W77" s="10">
        <v>106.5</v>
      </c>
      <c r="X77" s="10">
        <v>84.5</v>
      </c>
      <c r="Y77" s="10">
        <v>100.7</v>
      </c>
      <c r="Z77" s="10">
        <v>83</v>
      </c>
      <c r="AA77" s="10">
        <v>93.3</v>
      </c>
      <c r="AB77" s="10">
        <v>80.2</v>
      </c>
      <c r="AC77" s="10">
        <v>81.8</v>
      </c>
      <c r="AD77" s="10">
        <v>83.5</v>
      </c>
      <c r="AE77" s="30">
        <v>70.2</v>
      </c>
      <c r="AF77" s="30">
        <v>97</v>
      </c>
      <c r="AG77" s="30">
        <v>70.5</v>
      </c>
      <c r="AH77" s="30">
        <v>79.400000000000006</v>
      </c>
      <c r="AI77" s="30">
        <v>88.2</v>
      </c>
      <c r="AJ77" s="30">
        <v>74.2</v>
      </c>
      <c r="AK77" s="30">
        <v>98.7</v>
      </c>
      <c r="AL77" s="30">
        <v>88.7</v>
      </c>
      <c r="AM77" s="8"/>
      <c r="AN77" s="32" t="s">
        <v>113</v>
      </c>
      <c r="AO77" s="22" t="s">
        <v>84</v>
      </c>
      <c r="AP77" s="37">
        <v>93.6</v>
      </c>
      <c r="AQ77" s="29">
        <v>87.4</v>
      </c>
      <c r="AR77" s="29">
        <v>90.9</v>
      </c>
      <c r="AS77" s="29">
        <v>87.7</v>
      </c>
      <c r="AT77" s="29">
        <v>97.8</v>
      </c>
      <c r="AU77" s="29">
        <v>82.7</v>
      </c>
      <c r="AV77" s="29">
        <v>88.1</v>
      </c>
      <c r="AW77" s="29">
        <v>80.099999999999994</v>
      </c>
      <c r="AX77" s="29">
        <v>99.1</v>
      </c>
      <c r="AY77" s="29">
        <v>100.2</v>
      </c>
      <c r="AZ77" s="29">
        <v>69.3</v>
      </c>
    </row>
    <row r="78" spans="1:52">
      <c r="A78" s="8"/>
      <c r="B78" s="32"/>
      <c r="C78" s="8" t="s">
        <v>86</v>
      </c>
      <c r="D78" s="10">
        <v>103.5</v>
      </c>
      <c r="E78" s="10">
        <v>103.5</v>
      </c>
      <c r="F78" s="10">
        <v>103.5</v>
      </c>
      <c r="G78" s="10">
        <v>105.6</v>
      </c>
      <c r="H78" s="10">
        <v>91.9</v>
      </c>
      <c r="I78" s="10">
        <v>102.4</v>
      </c>
      <c r="J78" s="10">
        <v>103.1</v>
      </c>
      <c r="K78" s="10">
        <v>96.2</v>
      </c>
      <c r="L78" s="10">
        <v>95.5</v>
      </c>
      <c r="M78" s="10">
        <v>106.7</v>
      </c>
      <c r="N78" s="10">
        <v>80.599999999999994</v>
      </c>
      <c r="O78" s="10">
        <v>89.7</v>
      </c>
      <c r="P78" s="10">
        <v>85.6</v>
      </c>
      <c r="Q78" s="10">
        <v>100.2</v>
      </c>
      <c r="R78" s="10">
        <v>154.80000000000001</v>
      </c>
      <c r="S78" s="10">
        <v>133.6</v>
      </c>
      <c r="T78" s="10">
        <v>183.5</v>
      </c>
      <c r="U78" s="10">
        <v>106.5</v>
      </c>
      <c r="V78" s="10">
        <v>120.6</v>
      </c>
      <c r="W78" s="10">
        <v>103.6</v>
      </c>
      <c r="X78" s="10">
        <v>131</v>
      </c>
      <c r="Y78" s="10">
        <v>95</v>
      </c>
      <c r="Z78" s="10">
        <v>90.3</v>
      </c>
      <c r="AA78" s="10">
        <v>97</v>
      </c>
      <c r="AB78" s="10">
        <v>89.9</v>
      </c>
      <c r="AC78" s="10">
        <v>85.6</v>
      </c>
      <c r="AD78" s="10">
        <v>76.3</v>
      </c>
      <c r="AE78" s="33">
        <v>70.2</v>
      </c>
      <c r="AF78" s="33">
        <v>109.1</v>
      </c>
      <c r="AG78" s="33">
        <v>74.8</v>
      </c>
      <c r="AH78" s="33">
        <v>100.3</v>
      </c>
      <c r="AI78" s="33">
        <v>89.5</v>
      </c>
      <c r="AJ78" s="33">
        <v>76.7</v>
      </c>
      <c r="AK78" s="33">
        <v>97</v>
      </c>
      <c r="AL78" s="33">
        <v>99.5</v>
      </c>
      <c r="AM78" s="8"/>
      <c r="AN78" s="32"/>
      <c r="AO78" s="8" t="s">
        <v>86</v>
      </c>
      <c r="AP78" s="31">
        <v>103.5</v>
      </c>
      <c r="AQ78" s="10">
        <v>105.7</v>
      </c>
      <c r="AR78" s="10">
        <v>104.8</v>
      </c>
      <c r="AS78" s="10">
        <v>107.5</v>
      </c>
      <c r="AT78" s="10">
        <v>99.1</v>
      </c>
      <c r="AU78" s="10">
        <v>106.9</v>
      </c>
      <c r="AV78" s="10">
        <v>102.3</v>
      </c>
      <c r="AW78" s="10">
        <v>109.2</v>
      </c>
      <c r="AX78" s="10">
        <v>101.5</v>
      </c>
      <c r="AY78" s="10">
        <v>102.6</v>
      </c>
      <c r="AZ78" s="10">
        <v>70.900000000000006</v>
      </c>
    </row>
    <row r="79" spans="1:52">
      <c r="A79" s="8"/>
      <c r="B79" s="32"/>
      <c r="C79" s="8" t="s">
        <v>88</v>
      </c>
      <c r="D79" s="10">
        <v>131.4</v>
      </c>
      <c r="E79" s="10">
        <v>131.4</v>
      </c>
      <c r="F79" s="10">
        <v>119.1</v>
      </c>
      <c r="G79" s="10">
        <v>117.9</v>
      </c>
      <c r="H79" s="10">
        <v>126</v>
      </c>
      <c r="I79" s="10">
        <v>106.8</v>
      </c>
      <c r="J79" s="10">
        <v>137.19999999999999</v>
      </c>
      <c r="K79" s="10">
        <v>168.8</v>
      </c>
      <c r="L79" s="10">
        <v>170.8</v>
      </c>
      <c r="M79" s="10">
        <v>140.5</v>
      </c>
      <c r="N79" s="10">
        <v>88.9</v>
      </c>
      <c r="O79" s="10">
        <v>179.3</v>
      </c>
      <c r="P79" s="10">
        <v>170.6</v>
      </c>
      <c r="Q79" s="10">
        <v>202</v>
      </c>
      <c r="R79" s="10">
        <v>149.9</v>
      </c>
      <c r="S79" s="10">
        <v>135.1</v>
      </c>
      <c r="T79" s="10">
        <v>169.8</v>
      </c>
      <c r="U79" s="10">
        <v>114.1</v>
      </c>
      <c r="V79" s="10">
        <v>110.1</v>
      </c>
      <c r="W79" s="10">
        <v>116.3</v>
      </c>
      <c r="X79" s="10">
        <v>106.3</v>
      </c>
      <c r="Y79" s="10">
        <v>101.3</v>
      </c>
      <c r="Z79" s="10">
        <v>101.6</v>
      </c>
      <c r="AA79" s="10">
        <v>111.4</v>
      </c>
      <c r="AB79" s="10">
        <v>108.5</v>
      </c>
      <c r="AC79" s="10">
        <v>100</v>
      </c>
      <c r="AD79" s="10">
        <v>94.8</v>
      </c>
      <c r="AE79" s="33">
        <v>70.2</v>
      </c>
      <c r="AF79" s="33">
        <v>130.9</v>
      </c>
      <c r="AG79" s="33">
        <v>86</v>
      </c>
      <c r="AH79" s="33">
        <v>120.3</v>
      </c>
      <c r="AI79" s="33">
        <v>91.5</v>
      </c>
      <c r="AJ79" s="33">
        <v>72.5</v>
      </c>
      <c r="AK79" s="33">
        <v>88</v>
      </c>
      <c r="AL79" s="33">
        <v>153.6</v>
      </c>
      <c r="AM79" s="8"/>
      <c r="AN79" s="32"/>
      <c r="AO79" s="8" t="s">
        <v>88</v>
      </c>
      <c r="AP79" s="31">
        <v>131.4</v>
      </c>
      <c r="AQ79" s="10">
        <v>144</v>
      </c>
      <c r="AR79" s="10">
        <v>172</v>
      </c>
      <c r="AS79" s="10">
        <v>202.3</v>
      </c>
      <c r="AT79" s="10">
        <v>106.7</v>
      </c>
      <c r="AU79" s="10">
        <v>105.9</v>
      </c>
      <c r="AV79" s="10">
        <v>103.7</v>
      </c>
      <c r="AW79" s="10">
        <v>107</v>
      </c>
      <c r="AX79" s="10">
        <v>120.1</v>
      </c>
      <c r="AY79" s="10">
        <v>121.4</v>
      </c>
      <c r="AZ79" s="10">
        <v>83.6</v>
      </c>
    </row>
    <row r="80" spans="1:52">
      <c r="A80" s="8"/>
      <c r="B80" s="32"/>
      <c r="C80" s="8" t="s">
        <v>89</v>
      </c>
      <c r="D80" s="10">
        <v>100</v>
      </c>
      <c r="E80" s="10">
        <v>100</v>
      </c>
      <c r="F80" s="10">
        <v>105.5</v>
      </c>
      <c r="G80" s="10">
        <v>106.7</v>
      </c>
      <c r="H80" s="10">
        <v>99.2</v>
      </c>
      <c r="I80" s="10">
        <v>97.5</v>
      </c>
      <c r="J80" s="10">
        <v>106.6</v>
      </c>
      <c r="K80" s="10">
        <v>96.2</v>
      </c>
      <c r="L80" s="10">
        <v>95</v>
      </c>
      <c r="M80" s="10">
        <v>114.9</v>
      </c>
      <c r="N80" s="10">
        <v>83.5</v>
      </c>
      <c r="O80" s="10">
        <v>85.8</v>
      </c>
      <c r="P80" s="10">
        <v>87.8</v>
      </c>
      <c r="Q80" s="10">
        <v>80.599999999999994</v>
      </c>
      <c r="R80" s="10">
        <v>110.7</v>
      </c>
      <c r="S80" s="10">
        <v>108.1</v>
      </c>
      <c r="T80" s="10">
        <v>114.3</v>
      </c>
      <c r="U80" s="10">
        <v>112.9</v>
      </c>
      <c r="V80" s="10">
        <v>106.3</v>
      </c>
      <c r="W80" s="10">
        <v>107.3</v>
      </c>
      <c r="X80" s="10">
        <v>105.7</v>
      </c>
      <c r="Y80" s="10">
        <v>101.5</v>
      </c>
      <c r="Z80" s="10">
        <v>104</v>
      </c>
      <c r="AA80" s="10">
        <v>106.6</v>
      </c>
      <c r="AB80" s="10">
        <v>99</v>
      </c>
      <c r="AC80" s="10">
        <v>94.9</v>
      </c>
      <c r="AD80" s="10">
        <v>92.5</v>
      </c>
      <c r="AE80" s="33">
        <v>90.2</v>
      </c>
      <c r="AF80" s="33">
        <v>88.3</v>
      </c>
      <c r="AG80" s="33">
        <v>77.2</v>
      </c>
      <c r="AH80" s="33">
        <v>107.9</v>
      </c>
      <c r="AI80" s="33">
        <v>94</v>
      </c>
      <c r="AJ80" s="33">
        <v>72.400000000000006</v>
      </c>
      <c r="AK80" s="33">
        <v>95.8</v>
      </c>
      <c r="AL80" s="33">
        <v>101.2</v>
      </c>
      <c r="AM80" s="8"/>
      <c r="AN80" s="32"/>
      <c r="AO80" s="8" t="s">
        <v>89</v>
      </c>
      <c r="AP80" s="31">
        <v>100</v>
      </c>
      <c r="AQ80" s="10">
        <v>95.1</v>
      </c>
      <c r="AR80" s="10">
        <v>94.6</v>
      </c>
      <c r="AS80" s="10">
        <v>93.7</v>
      </c>
      <c r="AT80" s="10">
        <v>96.6</v>
      </c>
      <c r="AU80" s="10">
        <v>95.7</v>
      </c>
      <c r="AV80" s="10">
        <v>82.3</v>
      </c>
      <c r="AW80" s="10">
        <v>102.3</v>
      </c>
      <c r="AX80" s="10">
        <v>104.3</v>
      </c>
      <c r="AY80" s="10">
        <v>105</v>
      </c>
      <c r="AZ80" s="10">
        <v>83.6</v>
      </c>
    </row>
    <row r="81" spans="1:52">
      <c r="A81" s="8"/>
      <c r="B81" s="32"/>
      <c r="C81" s="8" t="s">
        <v>90</v>
      </c>
      <c r="D81" s="10">
        <v>97.3</v>
      </c>
      <c r="E81" s="10">
        <v>97.3</v>
      </c>
      <c r="F81" s="10">
        <v>107.8</v>
      </c>
      <c r="G81" s="10">
        <v>110.8</v>
      </c>
      <c r="H81" s="10">
        <v>91.4</v>
      </c>
      <c r="I81" s="10">
        <v>90.7</v>
      </c>
      <c r="J81" s="10">
        <v>101.5</v>
      </c>
      <c r="K81" s="10">
        <v>97.1</v>
      </c>
      <c r="L81" s="10">
        <v>95.1</v>
      </c>
      <c r="M81" s="10">
        <v>126.3</v>
      </c>
      <c r="N81" s="10">
        <v>81.099999999999994</v>
      </c>
      <c r="O81" s="10">
        <v>82.9</v>
      </c>
      <c r="P81" s="10">
        <v>81.400000000000006</v>
      </c>
      <c r="Q81" s="10">
        <v>87.1</v>
      </c>
      <c r="R81" s="10">
        <v>107.3</v>
      </c>
      <c r="S81" s="10">
        <v>100.6</v>
      </c>
      <c r="T81" s="10">
        <v>116.3</v>
      </c>
      <c r="U81" s="10">
        <v>96.9</v>
      </c>
      <c r="V81" s="10">
        <v>103.8</v>
      </c>
      <c r="W81" s="10">
        <v>100</v>
      </c>
      <c r="X81" s="10">
        <v>106.1</v>
      </c>
      <c r="Y81" s="10">
        <v>98.2</v>
      </c>
      <c r="Z81" s="10">
        <v>95.7</v>
      </c>
      <c r="AA81" s="10">
        <v>99.2</v>
      </c>
      <c r="AB81" s="10">
        <v>97.7</v>
      </c>
      <c r="AC81" s="10">
        <v>91.1</v>
      </c>
      <c r="AD81" s="10">
        <v>92.8</v>
      </c>
      <c r="AE81" s="33">
        <v>70.2</v>
      </c>
      <c r="AF81" s="33">
        <v>85.8</v>
      </c>
      <c r="AG81" s="33">
        <v>70.7</v>
      </c>
      <c r="AH81" s="33">
        <v>103.3</v>
      </c>
      <c r="AI81" s="33">
        <v>87.5</v>
      </c>
      <c r="AJ81" s="33">
        <v>69.599999999999994</v>
      </c>
      <c r="AK81" s="33">
        <v>89.9</v>
      </c>
      <c r="AL81" s="33">
        <v>99.2</v>
      </c>
      <c r="AM81" s="8"/>
      <c r="AN81" s="32"/>
      <c r="AO81" s="8" t="s">
        <v>90</v>
      </c>
      <c r="AP81" s="31">
        <v>97.3</v>
      </c>
      <c r="AQ81" s="10">
        <v>89.8</v>
      </c>
      <c r="AR81" s="10">
        <v>85.2</v>
      </c>
      <c r="AS81" s="10">
        <v>82.6</v>
      </c>
      <c r="AT81" s="10">
        <v>90.8</v>
      </c>
      <c r="AU81" s="10">
        <v>96.1</v>
      </c>
      <c r="AV81" s="10">
        <v>84.3</v>
      </c>
      <c r="AW81" s="10">
        <v>101.8</v>
      </c>
      <c r="AX81" s="10">
        <v>104</v>
      </c>
      <c r="AY81" s="10">
        <v>104.7</v>
      </c>
      <c r="AZ81" s="10">
        <v>84.1</v>
      </c>
    </row>
    <row r="82" spans="1:52">
      <c r="A82" s="8"/>
      <c r="B82" s="32"/>
      <c r="C82" s="8" t="s">
        <v>91</v>
      </c>
      <c r="D82" s="10">
        <v>106.2</v>
      </c>
      <c r="E82" s="10">
        <v>106.2</v>
      </c>
      <c r="F82" s="10">
        <v>109.2</v>
      </c>
      <c r="G82" s="10">
        <v>111.3</v>
      </c>
      <c r="H82" s="10">
        <v>97.9</v>
      </c>
      <c r="I82" s="10">
        <v>93.5</v>
      </c>
      <c r="J82" s="10">
        <v>99.1</v>
      </c>
      <c r="K82" s="10">
        <v>141.30000000000001</v>
      </c>
      <c r="L82" s="10">
        <v>143.1</v>
      </c>
      <c r="M82" s="10">
        <v>116</v>
      </c>
      <c r="N82" s="10">
        <v>87.7</v>
      </c>
      <c r="O82" s="10">
        <v>94.3</v>
      </c>
      <c r="P82" s="10">
        <v>89.2</v>
      </c>
      <c r="Q82" s="10">
        <v>107.5</v>
      </c>
      <c r="R82" s="10">
        <v>132</v>
      </c>
      <c r="S82" s="10">
        <v>115.3</v>
      </c>
      <c r="T82" s="10">
        <v>154.5</v>
      </c>
      <c r="U82" s="10">
        <v>106.7</v>
      </c>
      <c r="V82" s="10">
        <v>104.8</v>
      </c>
      <c r="W82" s="10">
        <v>103.2</v>
      </c>
      <c r="X82" s="10">
        <v>105.8</v>
      </c>
      <c r="Y82" s="10">
        <v>95</v>
      </c>
      <c r="Z82" s="10">
        <v>103.4</v>
      </c>
      <c r="AA82" s="10">
        <v>104.5</v>
      </c>
      <c r="AB82" s="10">
        <v>100.4</v>
      </c>
      <c r="AC82" s="10">
        <v>92.9</v>
      </c>
      <c r="AD82" s="10">
        <v>95.2</v>
      </c>
      <c r="AE82" s="33">
        <v>80.2</v>
      </c>
      <c r="AF82" s="33">
        <v>82.5</v>
      </c>
      <c r="AG82" s="33">
        <v>76.3</v>
      </c>
      <c r="AH82" s="33">
        <v>105.5</v>
      </c>
      <c r="AI82" s="33">
        <v>84.6</v>
      </c>
      <c r="AJ82" s="33">
        <v>69.3</v>
      </c>
      <c r="AK82" s="33">
        <v>89.3</v>
      </c>
      <c r="AL82" s="33">
        <v>121</v>
      </c>
      <c r="AM82" s="8"/>
      <c r="AN82" s="32"/>
      <c r="AO82" s="8" t="s">
        <v>91</v>
      </c>
      <c r="AP82" s="31">
        <v>106.2</v>
      </c>
      <c r="AQ82" s="10">
        <v>97.2</v>
      </c>
      <c r="AR82" s="10">
        <v>93.7</v>
      </c>
      <c r="AS82" s="10">
        <v>92.6</v>
      </c>
      <c r="AT82" s="10">
        <v>96</v>
      </c>
      <c r="AU82" s="10">
        <v>102</v>
      </c>
      <c r="AV82" s="10">
        <v>99.6</v>
      </c>
      <c r="AW82" s="10">
        <v>103.2</v>
      </c>
      <c r="AX82" s="10">
        <v>114.2</v>
      </c>
      <c r="AY82" s="10">
        <v>115.4</v>
      </c>
      <c r="AZ82" s="10">
        <v>78.900000000000006</v>
      </c>
    </row>
    <row r="83" spans="1:52">
      <c r="A83" s="8"/>
      <c r="B83" s="32"/>
      <c r="C83" s="8" t="s">
        <v>92</v>
      </c>
      <c r="D83" s="10">
        <v>99.6</v>
      </c>
      <c r="E83" s="10">
        <v>99.6</v>
      </c>
      <c r="F83" s="10">
        <v>106</v>
      </c>
      <c r="G83" s="10">
        <v>107.2</v>
      </c>
      <c r="H83" s="10">
        <v>99.4</v>
      </c>
      <c r="I83" s="10">
        <v>98.1</v>
      </c>
      <c r="J83" s="10">
        <v>97.3</v>
      </c>
      <c r="K83" s="10">
        <v>100.8</v>
      </c>
      <c r="L83" s="10">
        <v>100.1</v>
      </c>
      <c r="M83" s="10">
        <v>111.2</v>
      </c>
      <c r="N83" s="10">
        <v>83.1</v>
      </c>
      <c r="O83" s="10">
        <v>82.1</v>
      </c>
      <c r="P83" s="10">
        <v>82.5</v>
      </c>
      <c r="Q83" s="10">
        <v>80.900000000000006</v>
      </c>
      <c r="R83" s="10">
        <v>118.3</v>
      </c>
      <c r="S83" s="10">
        <v>116</v>
      </c>
      <c r="T83" s="10">
        <v>121.2</v>
      </c>
      <c r="U83" s="10">
        <v>112.2</v>
      </c>
      <c r="V83" s="10">
        <v>102.7</v>
      </c>
      <c r="W83" s="10">
        <v>101.7</v>
      </c>
      <c r="X83" s="10">
        <v>103.4</v>
      </c>
      <c r="Y83" s="10">
        <v>99.9</v>
      </c>
      <c r="Z83" s="10">
        <v>102.7</v>
      </c>
      <c r="AA83" s="10">
        <v>106.7</v>
      </c>
      <c r="AB83" s="10">
        <v>102.1</v>
      </c>
      <c r="AC83" s="10">
        <v>92.5</v>
      </c>
      <c r="AD83" s="10">
        <v>95</v>
      </c>
      <c r="AE83" s="33">
        <v>70.2</v>
      </c>
      <c r="AF83" s="33">
        <v>85.6</v>
      </c>
      <c r="AG83" s="33">
        <v>78.400000000000006</v>
      </c>
      <c r="AH83" s="33">
        <v>102.3</v>
      </c>
      <c r="AI83" s="33">
        <v>85.9</v>
      </c>
      <c r="AJ83" s="33">
        <v>89.4</v>
      </c>
      <c r="AK83" s="33">
        <v>88.5</v>
      </c>
      <c r="AL83" s="33">
        <v>99.1</v>
      </c>
      <c r="AM83" s="8"/>
      <c r="AN83" s="32"/>
      <c r="AO83" s="8" t="s">
        <v>92</v>
      </c>
      <c r="AP83" s="31">
        <v>99.6</v>
      </c>
      <c r="AQ83" s="10">
        <v>91.2</v>
      </c>
      <c r="AR83" s="10">
        <v>87.5</v>
      </c>
      <c r="AS83" s="10">
        <v>83.1</v>
      </c>
      <c r="AT83" s="10">
        <v>96.9</v>
      </c>
      <c r="AU83" s="10">
        <v>96.2</v>
      </c>
      <c r="AV83" s="10">
        <v>83.2</v>
      </c>
      <c r="AW83" s="10">
        <v>102.5</v>
      </c>
      <c r="AX83" s="10">
        <v>107.2</v>
      </c>
      <c r="AY83" s="10">
        <v>108.2</v>
      </c>
      <c r="AZ83" s="10">
        <v>77.400000000000006</v>
      </c>
    </row>
    <row r="84" spans="1:52">
      <c r="A84" s="8"/>
      <c r="B84" s="32"/>
      <c r="C84" s="8" t="s">
        <v>93</v>
      </c>
      <c r="D84" s="10">
        <v>99.6</v>
      </c>
      <c r="E84" s="10">
        <v>99.6</v>
      </c>
      <c r="F84" s="10">
        <v>102.3</v>
      </c>
      <c r="G84" s="10">
        <v>105</v>
      </c>
      <c r="H84" s="10">
        <v>87.6</v>
      </c>
      <c r="I84" s="10">
        <v>90.4</v>
      </c>
      <c r="J84" s="10">
        <v>101.4</v>
      </c>
      <c r="K84" s="10">
        <v>138.1</v>
      </c>
      <c r="L84" s="10">
        <v>139.4</v>
      </c>
      <c r="M84" s="10">
        <v>119.4</v>
      </c>
      <c r="N84" s="10">
        <v>85.2</v>
      </c>
      <c r="O84" s="10">
        <v>84.1</v>
      </c>
      <c r="P84" s="10">
        <v>83.9</v>
      </c>
      <c r="Q84" s="10">
        <v>84.8</v>
      </c>
      <c r="R84" s="10">
        <v>106.1</v>
      </c>
      <c r="S84" s="10">
        <v>102.7</v>
      </c>
      <c r="T84" s="10">
        <v>110.6</v>
      </c>
      <c r="U84" s="10">
        <v>113.7</v>
      </c>
      <c r="V84" s="10">
        <v>98.8</v>
      </c>
      <c r="W84" s="10">
        <v>101.8</v>
      </c>
      <c r="X84" s="10">
        <v>96.9</v>
      </c>
      <c r="Y84" s="10">
        <v>100.8</v>
      </c>
      <c r="Z84" s="10">
        <v>90.4</v>
      </c>
      <c r="AA84" s="10">
        <v>96.9</v>
      </c>
      <c r="AB84" s="10">
        <v>99.5</v>
      </c>
      <c r="AC84" s="10">
        <v>92.1</v>
      </c>
      <c r="AD84" s="10">
        <v>92.1</v>
      </c>
      <c r="AE84" s="33">
        <v>70.2</v>
      </c>
      <c r="AF84" s="33">
        <v>80.7</v>
      </c>
      <c r="AG84" s="33">
        <v>69.8</v>
      </c>
      <c r="AH84" s="33">
        <v>105.7</v>
      </c>
      <c r="AI84" s="33">
        <v>87.8</v>
      </c>
      <c r="AJ84" s="33">
        <v>101.2</v>
      </c>
      <c r="AK84" s="33">
        <v>90.2</v>
      </c>
      <c r="AL84" s="33">
        <v>120.4</v>
      </c>
      <c r="AM84" s="8"/>
      <c r="AN84" s="32"/>
      <c r="AO84" s="8" t="s">
        <v>93</v>
      </c>
      <c r="AP84" s="31">
        <v>99.6</v>
      </c>
      <c r="AQ84" s="10">
        <v>92.7</v>
      </c>
      <c r="AR84" s="10">
        <v>88.3</v>
      </c>
      <c r="AS84" s="10">
        <v>86.3</v>
      </c>
      <c r="AT84" s="10">
        <v>92.5</v>
      </c>
      <c r="AU84" s="10">
        <v>98.7</v>
      </c>
      <c r="AV84" s="10">
        <v>94.2</v>
      </c>
      <c r="AW84" s="10">
        <v>100.9</v>
      </c>
      <c r="AX84" s="10">
        <v>105.7</v>
      </c>
      <c r="AY84" s="10">
        <v>106.8</v>
      </c>
      <c r="AZ84" s="10">
        <v>73.2</v>
      </c>
    </row>
    <row r="85" spans="1:52">
      <c r="A85" s="8"/>
      <c r="B85" s="32"/>
      <c r="C85" s="8" t="s">
        <v>94</v>
      </c>
      <c r="D85" s="10">
        <v>104.3</v>
      </c>
      <c r="E85" s="10">
        <v>104.3</v>
      </c>
      <c r="F85" s="10">
        <v>103.6</v>
      </c>
      <c r="G85" s="10">
        <v>98.1</v>
      </c>
      <c r="H85" s="10">
        <v>133.6</v>
      </c>
      <c r="I85" s="10">
        <v>97.8</v>
      </c>
      <c r="J85" s="10">
        <v>106.1</v>
      </c>
      <c r="K85" s="10">
        <v>156</v>
      </c>
      <c r="L85" s="10">
        <v>159.69999999999999</v>
      </c>
      <c r="M85" s="10">
        <v>103.3</v>
      </c>
      <c r="N85" s="10">
        <v>77.099999999999994</v>
      </c>
      <c r="O85" s="10">
        <v>101.5</v>
      </c>
      <c r="P85" s="10">
        <v>104.9</v>
      </c>
      <c r="Q85" s="10">
        <v>92.8</v>
      </c>
      <c r="R85" s="10">
        <v>123</v>
      </c>
      <c r="S85" s="10">
        <v>117.7</v>
      </c>
      <c r="T85" s="10">
        <v>130</v>
      </c>
      <c r="U85" s="10">
        <v>106.7</v>
      </c>
      <c r="V85" s="10">
        <v>94</v>
      </c>
      <c r="W85" s="10">
        <v>92.5</v>
      </c>
      <c r="X85" s="10">
        <v>94.9</v>
      </c>
      <c r="Y85" s="10">
        <v>89.2</v>
      </c>
      <c r="Z85" s="10">
        <v>97.8</v>
      </c>
      <c r="AA85" s="10">
        <v>91.4</v>
      </c>
      <c r="AB85" s="10">
        <v>90.2</v>
      </c>
      <c r="AC85" s="10">
        <v>91.5</v>
      </c>
      <c r="AD85" s="10">
        <v>93.2</v>
      </c>
      <c r="AE85" s="33">
        <v>80.2</v>
      </c>
      <c r="AF85" s="33">
        <v>85.6</v>
      </c>
      <c r="AG85" s="33">
        <v>80.400000000000006</v>
      </c>
      <c r="AH85" s="33">
        <v>102.4</v>
      </c>
      <c r="AI85" s="33">
        <v>82.9</v>
      </c>
      <c r="AJ85" s="33">
        <v>71.400000000000006</v>
      </c>
      <c r="AK85" s="33">
        <v>95.5</v>
      </c>
      <c r="AL85" s="33">
        <v>131.9</v>
      </c>
      <c r="AM85" s="8"/>
      <c r="AN85" s="32"/>
      <c r="AO85" s="8" t="s">
        <v>94</v>
      </c>
      <c r="AP85" s="31">
        <v>104.3</v>
      </c>
      <c r="AQ85" s="10">
        <v>101.2</v>
      </c>
      <c r="AR85" s="10">
        <v>104.5</v>
      </c>
      <c r="AS85" s="10">
        <v>109.3</v>
      </c>
      <c r="AT85" s="10">
        <v>94.1</v>
      </c>
      <c r="AU85" s="10">
        <v>96.8</v>
      </c>
      <c r="AV85" s="10">
        <v>97.1</v>
      </c>
      <c r="AW85" s="10">
        <v>96.6</v>
      </c>
      <c r="AX85" s="10">
        <v>107.1</v>
      </c>
      <c r="AY85" s="10">
        <v>108.1</v>
      </c>
      <c r="AZ85" s="10">
        <v>77.5</v>
      </c>
    </row>
    <row r="86" spans="1:52">
      <c r="A86" s="8"/>
      <c r="B86" s="32"/>
      <c r="C86" s="8" t="s">
        <v>95</v>
      </c>
      <c r="D86" s="10">
        <v>109.3</v>
      </c>
      <c r="E86" s="10">
        <v>109.3</v>
      </c>
      <c r="F86" s="10">
        <v>120.6</v>
      </c>
      <c r="G86" s="10">
        <v>122.8</v>
      </c>
      <c r="H86" s="10">
        <v>108.3</v>
      </c>
      <c r="I86" s="10">
        <v>113.3</v>
      </c>
      <c r="J86" s="10">
        <v>108</v>
      </c>
      <c r="K86" s="10">
        <v>116.9</v>
      </c>
      <c r="L86" s="10">
        <v>116.7</v>
      </c>
      <c r="M86" s="10">
        <v>120.7</v>
      </c>
      <c r="N86" s="10">
        <v>77.599999999999994</v>
      </c>
      <c r="O86" s="10">
        <v>88.7</v>
      </c>
      <c r="P86" s="10">
        <v>91.8</v>
      </c>
      <c r="Q86" s="10">
        <v>80.599999999999994</v>
      </c>
      <c r="R86" s="10">
        <v>145</v>
      </c>
      <c r="S86" s="10">
        <v>140.9</v>
      </c>
      <c r="T86" s="10">
        <v>150.4</v>
      </c>
      <c r="U86" s="10">
        <v>126.7</v>
      </c>
      <c r="V86" s="10">
        <v>109.4</v>
      </c>
      <c r="W86" s="10">
        <v>107.7</v>
      </c>
      <c r="X86" s="10">
        <v>110.5</v>
      </c>
      <c r="Y86" s="10">
        <v>97.8</v>
      </c>
      <c r="Z86" s="10">
        <v>107.2</v>
      </c>
      <c r="AA86" s="10">
        <v>96.7</v>
      </c>
      <c r="AB86" s="10">
        <v>100.2</v>
      </c>
      <c r="AC86" s="10">
        <v>104.8</v>
      </c>
      <c r="AD86" s="10">
        <v>113.2</v>
      </c>
      <c r="AE86" s="33">
        <v>80.2</v>
      </c>
      <c r="AF86" s="33">
        <v>99</v>
      </c>
      <c r="AG86" s="33">
        <v>78.2</v>
      </c>
      <c r="AH86" s="33">
        <v>117.6</v>
      </c>
      <c r="AI86" s="33">
        <v>86.7</v>
      </c>
      <c r="AJ86" s="33">
        <v>90.8</v>
      </c>
      <c r="AK86" s="33">
        <v>93.4</v>
      </c>
      <c r="AL86" s="33">
        <v>112.6</v>
      </c>
      <c r="AM86" s="8"/>
      <c r="AN86" s="32"/>
      <c r="AO86" s="8" t="s">
        <v>95</v>
      </c>
      <c r="AP86" s="31">
        <v>109.3</v>
      </c>
      <c r="AQ86" s="10">
        <v>104.4</v>
      </c>
      <c r="AR86" s="10">
        <v>103</v>
      </c>
      <c r="AS86" s="10">
        <v>98.5</v>
      </c>
      <c r="AT86" s="10">
        <v>112.7</v>
      </c>
      <c r="AU86" s="10">
        <v>106.4</v>
      </c>
      <c r="AV86" s="10">
        <v>106.6</v>
      </c>
      <c r="AW86" s="10">
        <v>106.3</v>
      </c>
      <c r="AX86" s="10">
        <v>113.7</v>
      </c>
      <c r="AY86" s="10">
        <v>114.7</v>
      </c>
      <c r="AZ86" s="10">
        <v>84.7</v>
      </c>
    </row>
    <row r="87" spans="1:52">
      <c r="A87" s="8"/>
      <c r="B87" s="32"/>
      <c r="C87" s="8" t="s">
        <v>96</v>
      </c>
      <c r="D87" s="10">
        <v>108.6</v>
      </c>
      <c r="E87" s="10">
        <v>108.6</v>
      </c>
      <c r="F87" s="10">
        <v>114.9</v>
      </c>
      <c r="G87" s="10">
        <v>116.2</v>
      </c>
      <c r="H87" s="10">
        <v>108</v>
      </c>
      <c r="I87" s="10">
        <v>117.1</v>
      </c>
      <c r="J87" s="10">
        <v>107.5</v>
      </c>
      <c r="K87" s="10">
        <v>115.3</v>
      </c>
      <c r="L87" s="10">
        <v>115.1</v>
      </c>
      <c r="M87" s="10">
        <v>119</v>
      </c>
      <c r="N87" s="10">
        <v>78.599999999999994</v>
      </c>
      <c r="O87" s="10">
        <v>88.8</v>
      </c>
      <c r="P87" s="10">
        <v>90.7</v>
      </c>
      <c r="Q87" s="10">
        <v>83.9</v>
      </c>
      <c r="R87" s="10">
        <v>148.4</v>
      </c>
      <c r="S87" s="10">
        <v>140.4</v>
      </c>
      <c r="T87" s="10">
        <v>159.30000000000001</v>
      </c>
      <c r="U87" s="10">
        <v>120.9</v>
      </c>
      <c r="V87" s="10">
        <v>107.2</v>
      </c>
      <c r="W87" s="10">
        <v>94.5</v>
      </c>
      <c r="X87" s="10">
        <v>115.1</v>
      </c>
      <c r="Y87" s="10">
        <v>93.6</v>
      </c>
      <c r="Z87" s="10">
        <v>109.4</v>
      </c>
      <c r="AA87" s="10">
        <v>91.6</v>
      </c>
      <c r="AB87" s="10">
        <v>101.9</v>
      </c>
      <c r="AC87" s="10">
        <v>101.1</v>
      </c>
      <c r="AD87" s="10">
        <v>106.9</v>
      </c>
      <c r="AE87" s="33">
        <v>80.2</v>
      </c>
      <c r="AF87" s="33">
        <v>104.6</v>
      </c>
      <c r="AG87" s="33">
        <v>76.599999999999994</v>
      </c>
      <c r="AH87" s="33">
        <v>114.5</v>
      </c>
      <c r="AI87" s="33">
        <v>80.400000000000006</v>
      </c>
      <c r="AJ87" s="33">
        <v>104.4</v>
      </c>
      <c r="AK87" s="33">
        <v>97.6</v>
      </c>
      <c r="AL87" s="33">
        <v>111.6</v>
      </c>
      <c r="AM87" s="8"/>
      <c r="AN87" s="32"/>
      <c r="AO87" s="8" t="s">
        <v>96</v>
      </c>
      <c r="AP87" s="31">
        <v>108.6</v>
      </c>
      <c r="AQ87" s="10">
        <v>107.3</v>
      </c>
      <c r="AR87" s="10">
        <v>104.8</v>
      </c>
      <c r="AS87" s="10">
        <v>98.7</v>
      </c>
      <c r="AT87" s="10">
        <v>118.1</v>
      </c>
      <c r="AU87" s="10">
        <v>110.7</v>
      </c>
      <c r="AV87" s="10">
        <v>113.2</v>
      </c>
      <c r="AW87" s="10">
        <v>109.5</v>
      </c>
      <c r="AX87" s="10">
        <v>109.7</v>
      </c>
      <c r="AY87" s="10">
        <v>110.5</v>
      </c>
      <c r="AZ87" s="10">
        <v>84.9</v>
      </c>
    </row>
    <row r="88" spans="1:52">
      <c r="A88" s="8"/>
      <c r="B88" s="32"/>
      <c r="C88" s="15" t="s">
        <v>97</v>
      </c>
      <c r="D88" s="10">
        <v>109.3</v>
      </c>
      <c r="E88" s="10">
        <v>109.3</v>
      </c>
      <c r="F88" s="10">
        <v>111.4</v>
      </c>
      <c r="G88" s="10">
        <v>112.3</v>
      </c>
      <c r="H88" s="10">
        <v>106.9</v>
      </c>
      <c r="I88" s="10">
        <v>113.6</v>
      </c>
      <c r="J88" s="10">
        <v>98.1</v>
      </c>
      <c r="K88" s="10">
        <v>119.1</v>
      </c>
      <c r="L88" s="10">
        <v>119.7</v>
      </c>
      <c r="M88" s="10">
        <v>111.1</v>
      </c>
      <c r="N88" s="10">
        <v>68</v>
      </c>
      <c r="O88" s="10">
        <v>98.6</v>
      </c>
      <c r="P88" s="10">
        <v>101.2</v>
      </c>
      <c r="Q88" s="10">
        <v>92</v>
      </c>
      <c r="R88" s="10">
        <v>147.4</v>
      </c>
      <c r="S88" s="10">
        <v>132.4</v>
      </c>
      <c r="T88" s="10">
        <v>167.6</v>
      </c>
      <c r="U88" s="10">
        <v>114.4</v>
      </c>
      <c r="V88" s="10">
        <v>108.4</v>
      </c>
      <c r="W88" s="10">
        <v>109.7</v>
      </c>
      <c r="X88" s="10">
        <v>107.6</v>
      </c>
      <c r="Y88" s="10">
        <v>100.5</v>
      </c>
      <c r="Z88" s="10">
        <v>98.3</v>
      </c>
      <c r="AA88" s="10">
        <v>90.3</v>
      </c>
      <c r="AB88" s="10">
        <v>110.5</v>
      </c>
      <c r="AC88" s="10">
        <v>94.9</v>
      </c>
      <c r="AD88" s="10">
        <v>95</v>
      </c>
      <c r="AE88" s="35">
        <v>80.2</v>
      </c>
      <c r="AF88" s="35">
        <v>88.1</v>
      </c>
      <c r="AG88" s="35">
        <v>73</v>
      </c>
      <c r="AH88" s="35">
        <v>113.1</v>
      </c>
      <c r="AI88" s="35">
        <v>79.400000000000006</v>
      </c>
      <c r="AJ88" s="35">
        <v>102</v>
      </c>
      <c r="AK88" s="35">
        <v>93.9</v>
      </c>
      <c r="AL88" s="35">
        <v>109</v>
      </c>
      <c r="AM88" s="8"/>
      <c r="AN88" s="32"/>
      <c r="AO88" s="15" t="s">
        <v>97</v>
      </c>
      <c r="AP88" s="39">
        <v>109.3</v>
      </c>
      <c r="AQ88" s="14">
        <v>108.8</v>
      </c>
      <c r="AR88" s="14">
        <v>102.4</v>
      </c>
      <c r="AS88" s="14">
        <v>99.2</v>
      </c>
      <c r="AT88" s="14">
        <v>109.3</v>
      </c>
      <c r="AU88" s="14">
        <v>117.6</v>
      </c>
      <c r="AV88" s="14">
        <v>115.9</v>
      </c>
      <c r="AW88" s="14">
        <v>118.4</v>
      </c>
      <c r="AX88" s="14">
        <v>109.7</v>
      </c>
      <c r="AY88" s="14">
        <v>110.8</v>
      </c>
      <c r="AZ88" s="14">
        <v>76.7</v>
      </c>
    </row>
    <row r="89" spans="1:52">
      <c r="A89" s="36"/>
      <c r="B89" s="28" t="s">
        <v>114</v>
      </c>
      <c r="C89" s="22" t="s">
        <v>84</v>
      </c>
      <c r="D89" s="29">
        <v>94.4</v>
      </c>
      <c r="E89" s="29">
        <v>94.4</v>
      </c>
      <c r="F89" s="29">
        <v>108.3</v>
      </c>
      <c r="G89" s="29">
        <v>108.4</v>
      </c>
      <c r="H89" s="29">
        <v>107.6</v>
      </c>
      <c r="I89" s="29">
        <v>106.1</v>
      </c>
      <c r="J89" s="29">
        <v>90.1</v>
      </c>
      <c r="K89" s="29">
        <v>102.5</v>
      </c>
      <c r="L89" s="29">
        <v>102.7</v>
      </c>
      <c r="M89" s="29">
        <v>99.6</v>
      </c>
      <c r="N89" s="29">
        <v>63.9</v>
      </c>
      <c r="O89" s="29">
        <v>79.3</v>
      </c>
      <c r="P89" s="29">
        <v>78.599999999999994</v>
      </c>
      <c r="Q89" s="29">
        <v>81</v>
      </c>
      <c r="R89" s="29">
        <v>127.3</v>
      </c>
      <c r="S89" s="29">
        <v>118.5</v>
      </c>
      <c r="T89" s="29">
        <v>139.1</v>
      </c>
      <c r="U89" s="29">
        <v>100.6</v>
      </c>
      <c r="V89" s="29">
        <v>104.3</v>
      </c>
      <c r="W89" s="29">
        <v>107.8</v>
      </c>
      <c r="X89" s="29">
        <v>102.2</v>
      </c>
      <c r="Y89" s="29">
        <v>102.2</v>
      </c>
      <c r="Z89" s="29">
        <v>85.2</v>
      </c>
      <c r="AA89" s="29">
        <v>81.2</v>
      </c>
      <c r="AB89" s="29">
        <v>70.2</v>
      </c>
      <c r="AC89" s="29">
        <v>82.9</v>
      </c>
      <c r="AD89" s="29">
        <v>81.3</v>
      </c>
      <c r="AE89" s="33">
        <v>80.2</v>
      </c>
      <c r="AF89" s="33">
        <v>93.4</v>
      </c>
      <c r="AG89" s="33">
        <v>66.3</v>
      </c>
      <c r="AH89" s="33">
        <v>91.5</v>
      </c>
      <c r="AI89" s="33">
        <v>81.400000000000006</v>
      </c>
      <c r="AJ89" s="33">
        <v>64.3</v>
      </c>
      <c r="AK89" s="33">
        <v>95.3</v>
      </c>
      <c r="AL89" s="33">
        <v>96.5</v>
      </c>
      <c r="AM89" s="36"/>
      <c r="AN89" s="28" t="s">
        <v>114</v>
      </c>
      <c r="AO89" s="22" t="s">
        <v>84</v>
      </c>
      <c r="AP89" s="10">
        <v>94.4</v>
      </c>
      <c r="AQ89" s="10">
        <v>85.8</v>
      </c>
      <c r="AR89" s="38">
        <v>87</v>
      </c>
      <c r="AS89" s="38">
        <v>80</v>
      </c>
      <c r="AT89" s="38">
        <v>101.9</v>
      </c>
      <c r="AU89" s="38">
        <v>84.3</v>
      </c>
      <c r="AV89" s="38">
        <v>84.5</v>
      </c>
      <c r="AW89" s="38">
        <v>84.2</v>
      </c>
      <c r="AX89" s="38">
        <v>102.1</v>
      </c>
      <c r="AY89" s="38">
        <v>103.3</v>
      </c>
      <c r="AZ89" s="38">
        <v>66.8</v>
      </c>
    </row>
    <row r="90" spans="1:52">
      <c r="A90" s="36"/>
      <c r="B90" s="32"/>
      <c r="C90" s="8" t="s">
        <v>86</v>
      </c>
      <c r="D90" s="10">
        <v>102.1</v>
      </c>
      <c r="E90" s="10">
        <v>102.1</v>
      </c>
      <c r="F90" s="10">
        <v>105.7</v>
      </c>
      <c r="G90" s="10">
        <v>105.9</v>
      </c>
      <c r="H90" s="10">
        <v>104.4</v>
      </c>
      <c r="I90" s="10">
        <v>99.5</v>
      </c>
      <c r="J90" s="10">
        <v>104.5</v>
      </c>
      <c r="K90" s="10">
        <v>125.2</v>
      </c>
      <c r="L90" s="10">
        <v>125.9</v>
      </c>
      <c r="M90" s="10">
        <v>114.8</v>
      </c>
      <c r="N90" s="10">
        <v>66.2</v>
      </c>
      <c r="O90" s="10">
        <v>88.3</v>
      </c>
      <c r="P90" s="10">
        <v>83.5</v>
      </c>
      <c r="Q90" s="10">
        <v>100.7</v>
      </c>
      <c r="R90" s="10">
        <v>138.5</v>
      </c>
      <c r="S90" s="10">
        <v>124.9</v>
      </c>
      <c r="T90" s="10">
        <v>156.80000000000001</v>
      </c>
      <c r="U90" s="10">
        <v>98.8</v>
      </c>
      <c r="V90" s="10">
        <v>116.8</v>
      </c>
      <c r="W90" s="10">
        <v>101.2</v>
      </c>
      <c r="X90" s="10">
        <v>126.4</v>
      </c>
      <c r="Y90" s="10">
        <v>89.3</v>
      </c>
      <c r="Z90" s="10">
        <v>89.9</v>
      </c>
      <c r="AA90" s="10">
        <v>92.3</v>
      </c>
      <c r="AB90" s="10">
        <v>81.8</v>
      </c>
      <c r="AC90" s="10">
        <v>88.2</v>
      </c>
      <c r="AD90" s="10">
        <v>76.5</v>
      </c>
      <c r="AE90" s="33">
        <v>80.2</v>
      </c>
      <c r="AF90" s="33">
        <v>106.1</v>
      </c>
      <c r="AG90" s="33">
        <v>71.900000000000006</v>
      </c>
      <c r="AH90" s="33">
        <v>109</v>
      </c>
      <c r="AI90" s="33">
        <v>87.5</v>
      </c>
      <c r="AJ90" s="33">
        <v>90.9</v>
      </c>
      <c r="AK90" s="33">
        <v>92.3</v>
      </c>
      <c r="AL90" s="33">
        <v>115.2</v>
      </c>
      <c r="AM90" s="36"/>
      <c r="AN90" s="32"/>
      <c r="AO90" s="8" t="s">
        <v>86</v>
      </c>
      <c r="AP90" s="10">
        <v>102.1</v>
      </c>
      <c r="AQ90" s="10">
        <v>101.9</v>
      </c>
      <c r="AR90" s="38">
        <v>102.5</v>
      </c>
      <c r="AS90" s="38">
        <v>104.7</v>
      </c>
      <c r="AT90" s="38">
        <v>97.7</v>
      </c>
      <c r="AU90" s="38">
        <v>101</v>
      </c>
      <c r="AV90" s="38">
        <v>94.8</v>
      </c>
      <c r="AW90" s="38">
        <v>104</v>
      </c>
      <c r="AX90" s="38">
        <v>102.3</v>
      </c>
      <c r="AY90" s="38">
        <v>103.4</v>
      </c>
      <c r="AZ90" s="38">
        <v>71.5</v>
      </c>
    </row>
    <row r="91" spans="1:52">
      <c r="A91" s="36"/>
      <c r="B91" s="32"/>
      <c r="C91" s="8" t="s">
        <v>88</v>
      </c>
      <c r="D91" s="10">
        <v>121.1</v>
      </c>
      <c r="E91" s="10">
        <v>121.1</v>
      </c>
      <c r="F91" s="10">
        <v>112.6</v>
      </c>
      <c r="G91" s="10">
        <v>115.5</v>
      </c>
      <c r="H91" s="10">
        <v>96.7</v>
      </c>
      <c r="I91" s="10">
        <v>101.9</v>
      </c>
      <c r="J91" s="10">
        <v>124.3</v>
      </c>
      <c r="K91" s="10">
        <v>167.7</v>
      </c>
      <c r="L91" s="10">
        <v>170.4</v>
      </c>
      <c r="M91" s="10">
        <v>129</v>
      </c>
      <c r="N91" s="10">
        <v>76.2</v>
      </c>
      <c r="O91" s="10">
        <v>136.69999999999999</v>
      </c>
      <c r="P91" s="10">
        <v>130.30000000000001</v>
      </c>
      <c r="Q91" s="10">
        <v>153.6</v>
      </c>
      <c r="R91" s="10">
        <v>147.69999999999999</v>
      </c>
      <c r="S91" s="10">
        <v>138.9</v>
      </c>
      <c r="T91" s="10">
        <v>159.6</v>
      </c>
      <c r="U91" s="10">
        <v>103.6</v>
      </c>
      <c r="V91" s="10">
        <v>129.80000000000001</v>
      </c>
      <c r="W91" s="10">
        <v>105.4</v>
      </c>
      <c r="X91" s="10">
        <v>144.9</v>
      </c>
      <c r="Y91" s="10">
        <v>98.6</v>
      </c>
      <c r="Z91" s="10">
        <v>97</v>
      </c>
      <c r="AA91" s="10">
        <v>106.3</v>
      </c>
      <c r="AB91" s="10">
        <v>94</v>
      </c>
      <c r="AC91" s="10">
        <v>96.3</v>
      </c>
      <c r="AD91" s="10">
        <v>92.4</v>
      </c>
      <c r="AE91" s="33">
        <v>80.2</v>
      </c>
      <c r="AF91" s="33">
        <v>134.69999999999999</v>
      </c>
      <c r="AG91" s="33">
        <v>83.9</v>
      </c>
      <c r="AH91" s="33">
        <v>114</v>
      </c>
      <c r="AI91" s="33">
        <v>75.3</v>
      </c>
      <c r="AJ91" s="33">
        <v>108.7</v>
      </c>
      <c r="AK91" s="33">
        <v>87.4</v>
      </c>
      <c r="AL91" s="33">
        <v>146.80000000000001</v>
      </c>
      <c r="AM91" s="36"/>
      <c r="AN91" s="32"/>
      <c r="AO91" s="8" t="s">
        <v>88</v>
      </c>
      <c r="AP91" s="10">
        <v>121.1</v>
      </c>
      <c r="AQ91" s="10">
        <v>129.9</v>
      </c>
      <c r="AR91" s="38">
        <v>140.6</v>
      </c>
      <c r="AS91" s="38">
        <v>159.6</v>
      </c>
      <c r="AT91" s="38">
        <v>99.5</v>
      </c>
      <c r="AU91" s="38">
        <v>115.4</v>
      </c>
      <c r="AV91" s="38">
        <v>106.5</v>
      </c>
      <c r="AW91" s="38">
        <v>119.6</v>
      </c>
      <c r="AX91" s="38">
        <v>113.3</v>
      </c>
      <c r="AY91" s="38">
        <v>114.3</v>
      </c>
      <c r="AZ91" s="38">
        <v>83.7</v>
      </c>
    </row>
    <row r="92" spans="1:52">
      <c r="A92" s="36"/>
      <c r="B92" s="32"/>
      <c r="C92" s="8" t="s">
        <v>89</v>
      </c>
      <c r="D92" s="10">
        <v>97.5</v>
      </c>
      <c r="E92" s="10">
        <v>97.5</v>
      </c>
      <c r="F92" s="10">
        <v>103.8</v>
      </c>
      <c r="G92" s="10">
        <v>105.3</v>
      </c>
      <c r="H92" s="10">
        <v>95.9</v>
      </c>
      <c r="I92" s="10">
        <v>97.5</v>
      </c>
      <c r="J92" s="10">
        <v>95.6</v>
      </c>
      <c r="K92" s="10">
        <v>102</v>
      </c>
      <c r="L92" s="10">
        <v>101.2</v>
      </c>
      <c r="M92" s="10">
        <v>113.4</v>
      </c>
      <c r="N92" s="10">
        <v>65.099999999999994</v>
      </c>
      <c r="O92" s="10">
        <v>67</v>
      </c>
      <c r="P92" s="10">
        <v>60.6</v>
      </c>
      <c r="Q92" s="10">
        <v>83.8</v>
      </c>
      <c r="R92" s="10">
        <v>101.1</v>
      </c>
      <c r="S92" s="10">
        <v>101.8</v>
      </c>
      <c r="T92" s="10">
        <v>100</v>
      </c>
      <c r="U92" s="10">
        <v>105.1</v>
      </c>
      <c r="V92" s="10">
        <v>138.9</v>
      </c>
      <c r="W92" s="10">
        <v>106.8</v>
      </c>
      <c r="X92" s="10">
        <v>158.69999999999999</v>
      </c>
      <c r="Y92" s="10">
        <v>97.9</v>
      </c>
      <c r="Z92" s="10">
        <v>98.5</v>
      </c>
      <c r="AA92" s="10">
        <v>100.8</v>
      </c>
      <c r="AB92" s="10">
        <v>96.7</v>
      </c>
      <c r="AC92" s="10">
        <v>90.7</v>
      </c>
      <c r="AD92" s="10">
        <v>89.6</v>
      </c>
      <c r="AE92" s="33">
        <v>90.2</v>
      </c>
      <c r="AF92" s="33">
        <v>95.3</v>
      </c>
      <c r="AG92" s="33">
        <v>72.099999999999994</v>
      </c>
      <c r="AH92" s="33">
        <v>104.2</v>
      </c>
      <c r="AI92" s="33">
        <v>77.8</v>
      </c>
      <c r="AJ92" s="33">
        <v>91.1</v>
      </c>
      <c r="AK92" s="33">
        <v>95.4</v>
      </c>
      <c r="AL92" s="33">
        <v>98.9</v>
      </c>
      <c r="AM92" s="36"/>
      <c r="AN92" s="32"/>
      <c r="AO92" s="8" t="s">
        <v>89</v>
      </c>
      <c r="AP92" s="10">
        <v>97.5</v>
      </c>
      <c r="AQ92" s="10">
        <v>93.2</v>
      </c>
      <c r="AR92" s="38">
        <v>80.900000000000006</v>
      </c>
      <c r="AS92" s="38">
        <v>73.3</v>
      </c>
      <c r="AT92" s="38">
        <v>97.4</v>
      </c>
      <c r="AU92" s="38">
        <v>109.9</v>
      </c>
      <c r="AV92" s="38">
        <v>70.5</v>
      </c>
      <c r="AW92" s="38">
        <v>128.9</v>
      </c>
      <c r="AX92" s="38">
        <v>101.3</v>
      </c>
      <c r="AY92" s="38">
        <v>101.9</v>
      </c>
      <c r="AZ92" s="38">
        <v>82.8</v>
      </c>
    </row>
    <row r="93" spans="1:52">
      <c r="A93" s="36"/>
      <c r="B93" s="32" t="s">
        <v>336</v>
      </c>
      <c r="C93" s="8" t="s">
        <v>90</v>
      </c>
      <c r="D93" s="10">
        <v>95.8</v>
      </c>
      <c r="E93" s="10">
        <v>95.8</v>
      </c>
      <c r="F93" s="10">
        <v>103.4</v>
      </c>
      <c r="G93" s="10">
        <v>104.8</v>
      </c>
      <c r="H93" s="10">
        <v>95.5</v>
      </c>
      <c r="I93" s="10">
        <v>90.7</v>
      </c>
      <c r="J93" s="10">
        <v>99.5</v>
      </c>
      <c r="K93" s="10">
        <v>98.1</v>
      </c>
      <c r="L93" s="10">
        <v>97.3</v>
      </c>
      <c r="M93" s="10">
        <v>110.3</v>
      </c>
      <c r="N93" s="10">
        <v>64.5</v>
      </c>
      <c r="O93" s="10">
        <v>84.5</v>
      </c>
      <c r="P93" s="10">
        <v>79</v>
      </c>
      <c r="Q93" s="10">
        <v>98.9</v>
      </c>
      <c r="R93" s="10">
        <v>103.5</v>
      </c>
      <c r="S93" s="10">
        <v>102.5</v>
      </c>
      <c r="T93" s="10">
        <v>104.9</v>
      </c>
      <c r="U93" s="10">
        <v>87.2</v>
      </c>
      <c r="V93" s="10">
        <v>117.8</v>
      </c>
      <c r="W93" s="10">
        <v>97.8</v>
      </c>
      <c r="X93" s="10">
        <v>130.1</v>
      </c>
      <c r="Y93" s="10">
        <v>102.1</v>
      </c>
      <c r="Z93" s="10">
        <v>93.3</v>
      </c>
      <c r="AA93" s="10">
        <v>93.8</v>
      </c>
      <c r="AB93" s="10">
        <v>88.2</v>
      </c>
      <c r="AC93" s="10">
        <v>84.4</v>
      </c>
      <c r="AD93" s="10">
        <v>86.6</v>
      </c>
      <c r="AE93" s="33">
        <v>80.2</v>
      </c>
      <c r="AF93" s="33">
        <v>74.599999999999994</v>
      </c>
      <c r="AG93" s="33">
        <v>68.2</v>
      </c>
      <c r="AH93" s="33">
        <v>101.2</v>
      </c>
      <c r="AI93" s="33">
        <v>64.3</v>
      </c>
      <c r="AJ93" s="33">
        <v>71.599999999999994</v>
      </c>
      <c r="AK93" s="33">
        <v>91.2</v>
      </c>
      <c r="AL93" s="33">
        <v>98.8</v>
      </c>
      <c r="AM93" s="36"/>
      <c r="AN93" s="32" t="s">
        <v>336</v>
      </c>
      <c r="AO93" s="8" t="s">
        <v>90</v>
      </c>
      <c r="AP93" s="10">
        <v>95.8</v>
      </c>
      <c r="AQ93" s="10">
        <v>91.9</v>
      </c>
      <c r="AR93" s="38">
        <v>86.1</v>
      </c>
      <c r="AS93" s="38">
        <v>84.5</v>
      </c>
      <c r="AT93" s="38">
        <v>89.6</v>
      </c>
      <c r="AU93" s="38">
        <v>99.7</v>
      </c>
      <c r="AV93" s="38">
        <v>79.5</v>
      </c>
      <c r="AW93" s="38">
        <v>109.6</v>
      </c>
      <c r="AX93" s="38">
        <v>99.3</v>
      </c>
      <c r="AY93" s="38">
        <v>100.2</v>
      </c>
      <c r="AZ93" s="38">
        <v>73.3</v>
      </c>
    </row>
    <row r="94" spans="1:52">
      <c r="A94" s="36"/>
      <c r="B94" s="32"/>
      <c r="C94" s="8" t="s">
        <v>91</v>
      </c>
      <c r="D94" s="10">
        <v>104.2</v>
      </c>
      <c r="E94" s="10">
        <v>104.2</v>
      </c>
      <c r="F94" s="10">
        <v>101.2</v>
      </c>
      <c r="G94" s="10">
        <v>102.5</v>
      </c>
      <c r="H94" s="10">
        <v>94.2</v>
      </c>
      <c r="I94" s="10">
        <v>92.1</v>
      </c>
      <c r="J94" s="10">
        <v>102.6</v>
      </c>
      <c r="K94" s="10">
        <v>123.5</v>
      </c>
      <c r="L94" s="10">
        <v>124.4</v>
      </c>
      <c r="M94" s="10">
        <v>111</v>
      </c>
      <c r="N94" s="10">
        <v>61.1</v>
      </c>
      <c r="O94" s="10">
        <v>110.6</v>
      </c>
      <c r="P94" s="10">
        <v>98.9</v>
      </c>
      <c r="Q94" s="10">
        <v>141.30000000000001</v>
      </c>
      <c r="R94" s="10">
        <v>120</v>
      </c>
      <c r="S94" s="10">
        <v>111</v>
      </c>
      <c r="T94" s="10">
        <v>132.19999999999999</v>
      </c>
      <c r="U94" s="10">
        <v>92.5</v>
      </c>
      <c r="V94" s="10">
        <v>118.7</v>
      </c>
      <c r="W94" s="10">
        <v>92.9</v>
      </c>
      <c r="X94" s="10">
        <v>134.6</v>
      </c>
      <c r="Y94" s="10">
        <v>93.8</v>
      </c>
      <c r="Z94" s="10">
        <v>95.6</v>
      </c>
      <c r="AA94" s="10">
        <v>97.3</v>
      </c>
      <c r="AB94" s="10">
        <v>91.3</v>
      </c>
      <c r="AC94" s="10">
        <v>85.3</v>
      </c>
      <c r="AD94" s="10">
        <v>83.1</v>
      </c>
      <c r="AE94" s="33">
        <v>80.2</v>
      </c>
      <c r="AF94" s="33">
        <v>84.8</v>
      </c>
      <c r="AG94" s="33">
        <v>69.2</v>
      </c>
      <c r="AH94" s="33">
        <v>107</v>
      </c>
      <c r="AI94" s="33">
        <v>66.599999999999994</v>
      </c>
      <c r="AJ94" s="33">
        <v>67.099999999999994</v>
      </c>
      <c r="AK94" s="33">
        <v>83.7</v>
      </c>
      <c r="AL94" s="33">
        <v>113.4</v>
      </c>
      <c r="AM94" s="36"/>
      <c r="AN94" s="32"/>
      <c r="AO94" s="8" t="s">
        <v>91</v>
      </c>
      <c r="AP94" s="10">
        <v>104.2</v>
      </c>
      <c r="AQ94" s="10">
        <v>107.5</v>
      </c>
      <c r="AR94" s="38">
        <v>102.9</v>
      </c>
      <c r="AS94" s="38">
        <v>109.3</v>
      </c>
      <c r="AT94" s="38">
        <v>89</v>
      </c>
      <c r="AU94" s="38">
        <v>113.7</v>
      </c>
      <c r="AV94" s="38">
        <v>111.9</v>
      </c>
      <c r="AW94" s="38">
        <v>114.6</v>
      </c>
      <c r="AX94" s="38">
        <v>101.3</v>
      </c>
      <c r="AY94" s="38">
        <v>102.3</v>
      </c>
      <c r="AZ94" s="38">
        <v>73.8</v>
      </c>
    </row>
    <row r="95" spans="1:52">
      <c r="A95" s="36"/>
      <c r="B95" s="32"/>
      <c r="C95" s="8" t="s">
        <v>92</v>
      </c>
      <c r="D95" s="10">
        <v>108</v>
      </c>
      <c r="E95" s="10">
        <v>108</v>
      </c>
      <c r="F95" s="10">
        <v>104.7</v>
      </c>
      <c r="G95" s="10">
        <v>105.7</v>
      </c>
      <c r="H95" s="10">
        <v>99</v>
      </c>
      <c r="I95" s="10">
        <v>100</v>
      </c>
      <c r="J95" s="10">
        <v>100.3</v>
      </c>
      <c r="K95" s="10">
        <v>130.1</v>
      </c>
      <c r="L95" s="10">
        <v>130.1</v>
      </c>
      <c r="M95" s="10">
        <v>129.5</v>
      </c>
      <c r="N95" s="10">
        <v>66.2</v>
      </c>
      <c r="O95" s="10">
        <v>97.4</v>
      </c>
      <c r="P95" s="10">
        <v>84.7</v>
      </c>
      <c r="Q95" s="10">
        <v>130.80000000000001</v>
      </c>
      <c r="R95" s="10">
        <v>125.3</v>
      </c>
      <c r="S95" s="10">
        <v>126.1</v>
      </c>
      <c r="T95" s="10">
        <v>124.2</v>
      </c>
      <c r="U95" s="10">
        <v>104.1</v>
      </c>
      <c r="V95" s="10">
        <v>142.69999999999999</v>
      </c>
      <c r="W95" s="10">
        <v>98.1</v>
      </c>
      <c r="X95" s="10">
        <v>170.2</v>
      </c>
      <c r="Y95" s="10">
        <v>100.4</v>
      </c>
      <c r="Z95" s="10">
        <v>100</v>
      </c>
      <c r="AA95" s="10">
        <v>107.5</v>
      </c>
      <c r="AB95" s="10">
        <v>96.2</v>
      </c>
      <c r="AC95" s="10">
        <v>88.2</v>
      </c>
      <c r="AD95" s="10">
        <v>88.2</v>
      </c>
      <c r="AE95" s="33">
        <v>80.2</v>
      </c>
      <c r="AF95" s="33">
        <v>90.1</v>
      </c>
      <c r="AG95" s="33">
        <v>74.8</v>
      </c>
      <c r="AH95" s="33">
        <v>100.5</v>
      </c>
      <c r="AI95" s="33">
        <v>76.900000000000006</v>
      </c>
      <c r="AJ95" s="33">
        <v>82.5</v>
      </c>
      <c r="AK95" s="33">
        <v>81.900000000000006</v>
      </c>
      <c r="AL95" s="33">
        <v>115.7</v>
      </c>
      <c r="AM95" s="36"/>
      <c r="AN95" s="32"/>
      <c r="AO95" s="8" t="s">
        <v>92</v>
      </c>
      <c r="AP95" s="10">
        <v>108</v>
      </c>
      <c r="AQ95" s="10">
        <v>108.9</v>
      </c>
      <c r="AR95" s="38">
        <v>97.6</v>
      </c>
      <c r="AS95" s="38">
        <v>95.9</v>
      </c>
      <c r="AT95" s="38">
        <v>101.3</v>
      </c>
      <c r="AU95" s="38">
        <v>124.3</v>
      </c>
      <c r="AV95" s="38">
        <v>106</v>
      </c>
      <c r="AW95" s="38">
        <v>133.1</v>
      </c>
      <c r="AX95" s="38">
        <v>107.1</v>
      </c>
      <c r="AY95" s="38">
        <v>107.9</v>
      </c>
      <c r="AZ95" s="38">
        <v>83.9</v>
      </c>
    </row>
    <row r="96" spans="1:52">
      <c r="A96" s="36"/>
      <c r="B96" s="32"/>
      <c r="C96" s="8" t="s">
        <v>93</v>
      </c>
      <c r="D96" s="10">
        <v>93.9</v>
      </c>
      <c r="E96" s="10">
        <v>93.9</v>
      </c>
      <c r="F96" s="10">
        <v>89.4</v>
      </c>
      <c r="G96" s="10">
        <v>90.3</v>
      </c>
      <c r="H96" s="10">
        <v>84.4</v>
      </c>
      <c r="I96" s="10">
        <v>84.9</v>
      </c>
      <c r="J96" s="10">
        <v>89.6</v>
      </c>
      <c r="K96" s="10">
        <v>120.8</v>
      </c>
      <c r="L96" s="10">
        <v>121.8</v>
      </c>
      <c r="M96" s="10">
        <v>106.6</v>
      </c>
      <c r="N96" s="10">
        <v>56.1</v>
      </c>
      <c r="O96" s="10">
        <v>90.8</v>
      </c>
      <c r="P96" s="10">
        <v>83.1</v>
      </c>
      <c r="Q96" s="10">
        <v>111</v>
      </c>
      <c r="R96" s="10">
        <v>104.5</v>
      </c>
      <c r="S96" s="10">
        <v>97</v>
      </c>
      <c r="T96" s="10">
        <v>114.6</v>
      </c>
      <c r="U96" s="10">
        <v>89</v>
      </c>
      <c r="V96" s="10">
        <v>107.6</v>
      </c>
      <c r="W96" s="10">
        <v>88.8</v>
      </c>
      <c r="X96" s="10">
        <v>119.3</v>
      </c>
      <c r="Y96" s="10">
        <v>101.9</v>
      </c>
      <c r="Z96" s="10">
        <v>80.7</v>
      </c>
      <c r="AA96" s="10">
        <v>94.4</v>
      </c>
      <c r="AB96" s="10">
        <v>90.5</v>
      </c>
      <c r="AC96" s="10">
        <v>77.599999999999994</v>
      </c>
      <c r="AD96" s="10">
        <v>78.5</v>
      </c>
      <c r="AE96" s="33">
        <v>80.2</v>
      </c>
      <c r="AF96" s="33">
        <v>81.900000000000006</v>
      </c>
      <c r="AG96" s="33">
        <v>64.8</v>
      </c>
      <c r="AH96" s="33">
        <v>87.2</v>
      </c>
      <c r="AI96" s="33">
        <v>65</v>
      </c>
      <c r="AJ96" s="33">
        <v>68.7</v>
      </c>
      <c r="AK96" s="33">
        <v>85.9</v>
      </c>
      <c r="AL96" s="33">
        <v>105.8</v>
      </c>
      <c r="AM96" s="36"/>
      <c r="AN96" s="32"/>
      <c r="AO96" s="8" t="s">
        <v>93</v>
      </c>
      <c r="AP96" s="10">
        <v>93.9</v>
      </c>
      <c r="AQ96" s="10">
        <v>93.9</v>
      </c>
      <c r="AR96" s="38">
        <v>83.8</v>
      </c>
      <c r="AS96" s="38">
        <v>83.8</v>
      </c>
      <c r="AT96" s="38">
        <v>83.7</v>
      </c>
      <c r="AU96" s="38">
        <v>107.8</v>
      </c>
      <c r="AV96" s="38">
        <v>105.9</v>
      </c>
      <c r="AW96" s="38">
        <v>108.7</v>
      </c>
      <c r="AX96" s="38">
        <v>93.8</v>
      </c>
      <c r="AY96" s="38">
        <v>94.7</v>
      </c>
      <c r="AZ96" s="38">
        <v>68.3</v>
      </c>
    </row>
    <row r="97" spans="1:89">
      <c r="A97" s="36"/>
      <c r="B97" s="32"/>
      <c r="C97" s="8" t="s">
        <v>94</v>
      </c>
      <c r="D97" s="10">
        <v>106.7</v>
      </c>
      <c r="E97" s="10">
        <v>106.7</v>
      </c>
      <c r="F97" s="10">
        <v>97.8</v>
      </c>
      <c r="G97" s="10">
        <v>99.8</v>
      </c>
      <c r="H97" s="10">
        <v>87</v>
      </c>
      <c r="I97" s="10">
        <v>105.5</v>
      </c>
      <c r="J97" s="10">
        <v>106.8</v>
      </c>
      <c r="K97" s="10">
        <v>127.1</v>
      </c>
      <c r="L97" s="10">
        <v>126.4</v>
      </c>
      <c r="M97" s="10">
        <v>136.4</v>
      </c>
      <c r="N97" s="10">
        <v>58.3</v>
      </c>
      <c r="O97" s="10">
        <v>112.9</v>
      </c>
      <c r="P97" s="10">
        <v>111</v>
      </c>
      <c r="Q97" s="10">
        <v>118</v>
      </c>
      <c r="R97" s="10">
        <v>127.2</v>
      </c>
      <c r="S97" s="10">
        <v>108.5</v>
      </c>
      <c r="T97" s="10">
        <v>152.30000000000001</v>
      </c>
      <c r="U97" s="10">
        <v>97.1</v>
      </c>
      <c r="V97" s="10">
        <v>117.4</v>
      </c>
      <c r="W97" s="10">
        <v>96.5</v>
      </c>
      <c r="X97" s="10">
        <v>130.30000000000001</v>
      </c>
      <c r="Y97" s="10">
        <v>93.6</v>
      </c>
      <c r="Z97" s="10">
        <v>94.8</v>
      </c>
      <c r="AA97" s="10">
        <v>102.4</v>
      </c>
      <c r="AB97" s="10">
        <v>94.8</v>
      </c>
      <c r="AC97" s="10">
        <v>87.9</v>
      </c>
      <c r="AD97" s="10">
        <v>86.4</v>
      </c>
      <c r="AE97" s="33">
        <v>80.2</v>
      </c>
      <c r="AF97" s="33">
        <v>105.4</v>
      </c>
      <c r="AG97" s="33">
        <v>81.7</v>
      </c>
      <c r="AH97" s="33">
        <v>103.6</v>
      </c>
      <c r="AI97" s="33">
        <v>67.900000000000006</v>
      </c>
      <c r="AJ97" s="33">
        <v>78.900000000000006</v>
      </c>
      <c r="AK97" s="33">
        <v>82.8</v>
      </c>
      <c r="AL97" s="33">
        <v>117.3</v>
      </c>
      <c r="AM97" s="36"/>
      <c r="AN97" s="32"/>
      <c r="AO97" s="8" t="s">
        <v>94</v>
      </c>
      <c r="AP97" s="10">
        <v>106.7</v>
      </c>
      <c r="AQ97" s="10">
        <v>112.5</v>
      </c>
      <c r="AR97" s="38">
        <v>112</v>
      </c>
      <c r="AS97" s="38">
        <v>117.3</v>
      </c>
      <c r="AT97" s="38">
        <v>100.4</v>
      </c>
      <c r="AU97" s="38">
        <v>113.3</v>
      </c>
      <c r="AV97" s="38">
        <v>113.2</v>
      </c>
      <c r="AW97" s="38">
        <v>113.4</v>
      </c>
      <c r="AX97" s="38">
        <v>101.5</v>
      </c>
      <c r="AY97" s="38">
        <v>102.1</v>
      </c>
      <c r="AZ97" s="38">
        <v>82.1</v>
      </c>
    </row>
    <row r="98" spans="1:89">
      <c r="A98" s="36"/>
      <c r="B98" s="32"/>
      <c r="C98" s="8" t="s">
        <v>95</v>
      </c>
      <c r="D98" s="10">
        <v>107.5</v>
      </c>
      <c r="E98" s="10">
        <v>107.5</v>
      </c>
      <c r="F98" s="10">
        <v>100.4</v>
      </c>
      <c r="G98" s="10">
        <v>101.7</v>
      </c>
      <c r="H98" s="10">
        <v>93.4</v>
      </c>
      <c r="I98" s="10">
        <v>108</v>
      </c>
      <c r="J98" s="10">
        <v>84.7</v>
      </c>
      <c r="K98" s="10">
        <v>105.4</v>
      </c>
      <c r="L98" s="10">
        <v>104.5</v>
      </c>
      <c r="M98" s="10">
        <v>119.6</v>
      </c>
      <c r="N98" s="10">
        <v>57.4</v>
      </c>
      <c r="O98" s="10">
        <v>91.7</v>
      </c>
      <c r="P98" s="10">
        <v>81.599999999999994</v>
      </c>
      <c r="Q98" s="10">
        <v>118.1</v>
      </c>
      <c r="R98" s="10">
        <v>113.7</v>
      </c>
      <c r="S98" s="10">
        <v>120.9</v>
      </c>
      <c r="T98" s="10">
        <v>104</v>
      </c>
      <c r="U98" s="10">
        <v>97.6</v>
      </c>
      <c r="V98" s="10">
        <v>188.2</v>
      </c>
      <c r="W98" s="10">
        <v>95.7</v>
      </c>
      <c r="X98" s="10">
        <v>245.4</v>
      </c>
      <c r="Y98" s="10">
        <v>103.5</v>
      </c>
      <c r="Z98" s="10">
        <v>98.7</v>
      </c>
      <c r="AA98" s="10">
        <v>109.5</v>
      </c>
      <c r="AB98" s="10">
        <v>96.3</v>
      </c>
      <c r="AC98" s="10">
        <v>86</v>
      </c>
      <c r="AD98" s="10">
        <v>89.2</v>
      </c>
      <c r="AE98" s="33">
        <v>80.2</v>
      </c>
      <c r="AF98" s="33">
        <v>93.2</v>
      </c>
      <c r="AG98" s="33">
        <v>74.2</v>
      </c>
      <c r="AH98" s="33">
        <v>97.8</v>
      </c>
      <c r="AI98" s="33">
        <v>64.599999999999994</v>
      </c>
      <c r="AJ98" s="33">
        <v>80.3</v>
      </c>
      <c r="AK98" s="33">
        <v>79.8</v>
      </c>
      <c r="AL98" s="33">
        <v>95.4</v>
      </c>
      <c r="AM98" s="36"/>
      <c r="AN98" s="32"/>
      <c r="AO98" s="8" t="s">
        <v>95</v>
      </c>
      <c r="AP98" s="10">
        <v>107.5</v>
      </c>
      <c r="AQ98" s="10">
        <v>116.5</v>
      </c>
      <c r="AR98" s="38">
        <v>92.2</v>
      </c>
      <c r="AS98" s="38">
        <v>84.9</v>
      </c>
      <c r="AT98" s="38">
        <v>108</v>
      </c>
      <c r="AU98" s="38">
        <v>149.4</v>
      </c>
      <c r="AV98" s="38">
        <v>107.6</v>
      </c>
      <c r="AW98" s="38">
        <v>169.7</v>
      </c>
      <c r="AX98" s="38">
        <v>99.6</v>
      </c>
      <c r="AY98" s="38">
        <v>100.3</v>
      </c>
      <c r="AZ98" s="38">
        <v>79.2</v>
      </c>
    </row>
    <row r="99" spans="1:89">
      <c r="A99" s="36"/>
      <c r="B99" s="32"/>
      <c r="C99" s="8" t="s">
        <v>96</v>
      </c>
      <c r="D99" s="10">
        <v>101.8</v>
      </c>
      <c r="E99" s="10">
        <v>101.8</v>
      </c>
      <c r="F99" s="10">
        <v>100.1</v>
      </c>
      <c r="G99" s="10">
        <v>101.8</v>
      </c>
      <c r="H99" s="10">
        <v>91</v>
      </c>
      <c r="I99" s="10">
        <v>108</v>
      </c>
      <c r="J99" s="10">
        <v>66</v>
      </c>
      <c r="K99" s="10">
        <v>118.2</v>
      </c>
      <c r="L99" s="10">
        <v>117.3</v>
      </c>
      <c r="M99" s="10">
        <v>130.69999999999999</v>
      </c>
      <c r="N99" s="10">
        <v>60.5</v>
      </c>
      <c r="O99" s="10">
        <v>84.4</v>
      </c>
      <c r="P99" s="10">
        <v>72.3</v>
      </c>
      <c r="Q99" s="10">
        <v>116.1</v>
      </c>
      <c r="R99" s="10">
        <v>124.9</v>
      </c>
      <c r="S99" s="10">
        <v>116.1</v>
      </c>
      <c r="T99" s="10">
        <v>136.9</v>
      </c>
      <c r="U99" s="10">
        <v>96.3</v>
      </c>
      <c r="V99" s="10">
        <v>139.9</v>
      </c>
      <c r="W99" s="10">
        <v>86.5</v>
      </c>
      <c r="X99" s="10">
        <v>173</v>
      </c>
      <c r="Y99" s="10">
        <v>92.9</v>
      </c>
      <c r="Z99" s="10">
        <v>97.3</v>
      </c>
      <c r="AA99" s="10">
        <v>106.6</v>
      </c>
      <c r="AB99" s="10">
        <v>98.4</v>
      </c>
      <c r="AC99" s="10">
        <v>86.7</v>
      </c>
      <c r="AD99" s="10">
        <v>91.6</v>
      </c>
      <c r="AE99" s="33">
        <v>90.2</v>
      </c>
      <c r="AF99" s="33">
        <v>97.8</v>
      </c>
      <c r="AG99" s="33">
        <v>72.8</v>
      </c>
      <c r="AH99" s="33">
        <v>93.7</v>
      </c>
      <c r="AI99" s="33">
        <v>66.8</v>
      </c>
      <c r="AJ99" s="33">
        <v>78.5</v>
      </c>
      <c r="AK99" s="33">
        <v>79.900000000000006</v>
      </c>
      <c r="AL99" s="33">
        <v>93</v>
      </c>
      <c r="AM99" s="36"/>
      <c r="AN99" s="32"/>
      <c r="AO99" s="8" t="s">
        <v>96</v>
      </c>
      <c r="AP99" s="10">
        <v>101.8</v>
      </c>
      <c r="AQ99" s="10">
        <v>104.5</v>
      </c>
      <c r="AR99" s="38">
        <v>86.6</v>
      </c>
      <c r="AS99" s="38">
        <v>79</v>
      </c>
      <c r="AT99" s="38">
        <v>103.1</v>
      </c>
      <c r="AU99" s="38">
        <v>128.69999999999999</v>
      </c>
      <c r="AV99" s="38">
        <v>113.8</v>
      </c>
      <c r="AW99" s="38">
        <v>135.9</v>
      </c>
      <c r="AX99" s="38">
        <v>99.4</v>
      </c>
      <c r="AY99" s="38">
        <v>100.1</v>
      </c>
      <c r="AZ99" s="38">
        <v>77.5</v>
      </c>
    </row>
    <row r="100" spans="1:89">
      <c r="A100" s="36"/>
      <c r="B100" s="34"/>
      <c r="C100" s="15" t="s">
        <v>97</v>
      </c>
      <c r="D100" s="14">
        <v>107.4</v>
      </c>
      <c r="E100" s="14">
        <v>107.4</v>
      </c>
      <c r="F100" s="14">
        <v>95.5</v>
      </c>
      <c r="G100" s="14">
        <v>96.2</v>
      </c>
      <c r="H100" s="14">
        <v>91.3</v>
      </c>
      <c r="I100" s="14">
        <v>105.8</v>
      </c>
      <c r="J100" s="14">
        <v>88.3</v>
      </c>
      <c r="K100" s="14">
        <v>137.5</v>
      </c>
      <c r="L100" s="14">
        <v>138.69999999999999</v>
      </c>
      <c r="M100" s="14">
        <v>120.3</v>
      </c>
      <c r="N100" s="14">
        <v>63.4</v>
      </c>
      <c r="O100" s="14">
        <v>102.5</v>
      </c>
      <c r="P100" s="14">
        <v>96.6</v>
      </c>
      <c r="Q100" s="14">
        <v>118</v>
      </c>
      <c r="R100" s="14">
        <v>136.9</v>
      </c>
      <c r="S100" s="14">
        <v>117.1</v>
      </c>
      <c r="T100" s="14">
        <v>163.6</v>
      </c>
      <c r="U100" s="14">
        <v>107.9</v>
      </c>
      <c r="V100" s="14">
        <v>116.6</v>
      </c>
      <c r="W100" s="14">
        <v>97.8</v>
      </c>
      <c r="X100" s="14">
        <v>128.19999999999999</v>
      </c>
      <c r="Y100" s="14">
        <v>95.9</v>
      </c>
      <c r="Z100" s="14">
        <v>87.3</v>
      </c>
      <c r="AA100" s="14">
        <v>104.2</v>
      </c>
      <c r="AB100" s="14">
        <v>113.2</v>
      </c>
      <c r="AC100" s="14">
        <v>87.8</v>
      </c>
      <c r="AD100" s="14">
        <v>90.4</v>
      </c>
      <c r="AE100" s="35">
        <v>70.2</v>
      </c>
      <c r="AF100" s="35">
        <v>91.5</v>
      </c>
      <c r="AG100" s="35">
        <v>69.3</v>
      </c>
      <c r="AH100" s="35">
        <v>107.1</v>
      </c>
      <c r="AI100" s="35">
        <v>65.3</v>
      </c>
      <c r="AJ100" s="35">
        <v>70.7</v>
      </c>
      <c r="AK100" s="35">
        <v>78.2</v>
      </c>
      <c r="AL100" s="35">
        <v>113.7</v>
      </c>
      <c r="AM100" s="36"/>
      <c r="AN100" s="34"/>
      <c r="AO100" s="15" t="s">
        <v>97</v>
      </c>
      <c r="AP100" s="14">
        <v>107.4</v>
      </c>
      <c r="AQ100" s="14">
        <v>111</v>
      </c>
      <c r="AR100" s="40">
        <v>99.8</v>
      </c>
      <c r="AS100" s="40">
        <v>100</v>
      </c>
      <c r="AT100" s="40">
        <v>99.3</v>
      </c>
      <c r="AU100" s="40">
        <v>126.3</v>
      </c>
      <c r="AV100" s="40">
        <v>119.9</v>
      </c>
      <c r="AW100" s="40">
        <v>129.5</v>
      </c>
      <c r="AX100" s="40">
        <v>104.1</v>
      </c>
      <c r="AY100" s="40">
        <v>105.1</v>
      </c>
      <c r="AZ100" s="40">
        <v>75.5</v>
      </c>
    </row>
    <row r="101" spans="1:89">
      <c r="A101" s="8"/>
      <c r="B101" s="28" t="s">
        <v>337</v>
      </c>
      <c r="C101" s="22" t="s">
        <v>84</v>
      </c>
      <c r="D101" s="29">
        <v>92.3</v>
      </c>
      <c r="E101" s="10">
        <v>92.3</v>
      </c>
      <c r="F101" s="10">
        <v>88.1</v>
      </c>
      <c r="G101" s="10">
        <v>90.2</v>
      </c>
      <c r="H101" s="10">
        <v>76.900000000000006</v>
      </c>
      <c r="I101" s="10">
        <v>97.2</v>
      </c>
      <c r="J101" s="10">
        <v>85.2</v>
      </c>
      <c r="K101" s="10">
        <v>113.2</v>
      </c>
      <c r="L101" s="10">
        <v>112.8</v>
      </c>
      <c r="M101" s="10">
        <v>120</v>
      </c>
      <c r="N101" s="10">
        <v>61</v>
      </c>
      <c r="O101" s="10">
        <v>80.099999999999994</v>
      </c>
      <c r="P101" s="10">
        <v>70.099999999999994</v>
      </c>
      <c r="Q101" s="10">
        <v>106.3</v>
      </c>
      <c r="R101" s="10">
        <v>124.3</v>
      </c>
      <c r="S101" s="10">
        <v>113.1</v>
      </c>
      <c r="T101" s="10">
        <v>139.30000000000001</v>
      </c>
      <c r="U101" s="10">
        <v>96.5</v>
      </c>
      <c r="V101" s="10">
        <v>110.7</v>
      </c>
      <c r="W101" s="10">
        <v>101.8</v>
      </c>
      <c r="X101" s="10">
        <v>116.2</v>
      </c>
      <c r="Y101" s="10">
        <v>98.2</v>
      </c>
      <c r="Z101" s="10">
        <v>94.2</v>
      </c>
      <c r="AA101" s="10">
        <v>93</v>
      </c>
      <c r="AB101" s="10">
        <v>73.3</v>
      </c>
      <c r="AC101" s="10">
        <v>74.2</v>
      </c>
      <c r="AD101" s="10">
        <v>81.7</v>
      </c>
      <c r="AE101" s="30">
        <v>60.1</v>
      </c>
      <c r="AF101" s="30">
        <v>89.6</v>
      </c>
      <c r="AG101" s="30">
        <v>65.599999999999994</v>
      </c>
      <c r="AH101" s="30">
        <v>69.2</v>
      </c>
      <c r="AI101" s="30">
        <v>67.2</v>
      </c>
      <c r="AJ101" s="30">
        <v>81.099999999999994</v>
      </c>
      <c r="AK101" s="30">
        <v>80.5</v>
      </c>
      <c r="AL101" s="30">
        <v>99.7</v>
      </c>
      <c r="AM101" s="8"/>
      <c r="AN101" s="28" t="s">
        <v>337</v>
      </c>
      <c r="AO101" s="22" t="s">
        <v>84</v>
      </c>
      <c r="AP101" s="10">
        <v>92.3</v>
      </c>
      <c r="AQ101" s="29">
        <v>90</v>
      </c>
      <c r="AR101" s="41">
        <v>84.7</v>
      </c>
      <c r="AS101" s="41">
        <v>80.099999999999994</v>
      </c>
      <c r="AT101" s="41">
        <v>94.6</v>
      </c>
      <c r="AU101" s="41">
        <v>97.1</v>
      </c>
      <c r="AV101" s="41">
        <v>103.3</v>
      </c>
      <c r="AW101" s="41">
        <v>94.1</v>
      </c>
      <c r="AX101" s="41">
        <v>94.3</v>
      </c>
      <c r="AY101" s="41">
        <v>94.6</v>
      </c>
      <c r="AZ101" s="41">
        <v>88</v>
      </c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</row>
    <row r="102" spans="1:89">
      <c r="A102" s="8"/>
      <c r="B102" s="32"/>
      <c r="C102" s="8" t="s">
        <v>86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33"/>
      <c r="AF102" s="33"/>
      <c r="AG102" s="33"/>
      <c r="AH102" s="33"/>
      <c r="AI102" s="33"/>
      <c r="AJ102" s="33"/>
      <c r="AK102" s="33"/>
      <c r="AL102" s="33"/>
      <c r="AM102" s="8"/>
      <c r="AN102" s="32"/>
      <c r="AO102" s="8" t="s">
        <v>86</v>
      </c>
      <c r="AP102" s="10"/>
      <c r="AQ102" s="10"/>
      <c r="AR102" s="38"/>
      <c r="AS102" s="38"/>
      <c r="AT102" s="38"/>
      <c r="AU102" s="38"/>
      <c r="AV102" s="38"/>
      <c r="AW102" s="38"/>
      <c r="AX102" s="38"/>
      <c r="AY102" s="38"/>
      <c r="AZ102" s="38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</row>
    <row r="103" spans="1:89">
      <c r="A103" s="8"/>
      <c r="B103" s="32"/>
      <c r="C103" s="8" t="s">
        <v>88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33"/>
      <c r="AF103" s="33"/>
      <c r="AG103" s="33"/>
      <c r="AH103" s="33"/>
      <c r="AI103" s="33"/>
      <c r="AJ103" s="33"/>
      <c r="AK103" s="33"/>
      <c r="AL103" s="33"/>
      <c r="AM103" s="8"/>
      <c r="AN103" s="32"/>
      <c r="AO103" s="8" t="s">
        <v>88</v>
      </c>
      <c r="AP103" s="10"/>
      <c r="AQ103" s="10"/>
      <c r="AR103" s="38"/>
      <c r="AS103" s="38"/>
      <c r="AT103" s="38"/>
      <c r="AU103" s="38"/>
      <c r="AV103" s="38"/>
      <c r="AW103" s="38"/>
      <c r="AX103" s="38"/>
      <c r="AY103" s="38"/>
      <c r="AZ103" s="38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</row>
    <row r="104" spans="1:89">
      <c r="A104" s="8"/>
      <c r="B104" s="32"/>
      <c r="C104" s="8" t="s">
        <v>89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33"/>
      <c r="AF104" s="33"/>
      <c r="AG104" s="33"/>
      <c r="AH104" s="33"/>
      <c r="AI104" s="33"/>
      <c r="AJ104" s="33"/>
      <c r="AK104" s="33"/>
      <c r="AL104" s="33"/>
      <c r="AM104" s="8"/>
      <c r="AN104" s="32"/>
      <c r="AO104" s="8" t="s">
        <v>89</v>
      </c>
      <c r="AP104" s="10"/>
      <c r="AQ104" s="10"/>
      <c r="AR104" s="38"/>
      <c r="AS104" s="38"/>
      <c r="AT104" s="38"/>
      <c r="AU104" s="38"/>
      <c r="AV104" s="38"/>
      <c r="AW104" s="38"/>
      <c r="AX104" s="38"/>
      <c r="AY104" s="38"/>
      <c r="AZ104" s="38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</row>
    <row r="105" spans="1:89">
      <c r="A105" s="8"/>
      <c r="B105" s="32"/>
      <c r="C105" s="8" t="s">
        <v>90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33"/>
      <c r="AF105" s="33"/>
      <c r="AG105" s="33"/>
      <c r="AH105" s="33"/>
      <c r="AI105" s="33"/>
      <c r="AJ105" s="33"/>
      <c r="AK105" s="33"/>
      <c r="AL105" s="33"/>
      <c r="AM105" s="8"/>
      <c r="AN105" s="32"/>
      <c r="AO105" s="8" t="s">
        <v>90</v>
      </c>
      <c r="AP105" s="10"/>
      <c r="AQ105" s="10"/>
      <c r="AR105" s="38"/>
      <c r="AS105" s="38"/>
      <c r="AT105" s="38"/>
      <c r="AU105" s="38"/>
      <c r="AV105" s="38"/>
      <c r="AW105" s="38"/>
      <c r="AX105" s="38"/>
      <c r="AY105" s="38"/>
      <c r="AZ105" s="38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  <c r="BR105" s="11"/>
      <c r="BS105" s="11"/>
      <c r="BT105" s="11"/>
      <c r="BU105" s="11"/>
      <c r="BV105" s="11"/>
      <c r="BW105" s="11"/>
      <c r="BX105" s="11"/>
      <c r="BY105" s="11"/>
      <c r="BZ105" s="11"/>
      <c r="CA105" s="11"/>
      <c r="CB105" s="11"/>
      <c r="CC105" s="11"/>
      <c r="CD105" s="11"/>
      <c r="CE105" s="11"/>
      <c r="CF105" s="11"/>
      <c r="CG105" s="11"/>
      <c r="CH105" s="11"/>
      <c r="CI105" s="11"/>
      <c r="CJ105" s="11"/>
      <c r="CK105" s="11"/>
    </row>
    <row r="106" spans="1:89">
      <c r="A106" s="8"/>
      <c r="B106" s="32"/>
      <c r="C106" s="8" t="s">
        <v>91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33"/>
      <c r="AF106" s="33"/>
      <c r="AG106" s="33"/>
      <c r="AH106" s="33"/>
      <c r="AI106" s="33"/>
      <c r="AJ106" s="33"/>
      <c r="AK106" s="33"/>
      <c r="AL106" s="33"/>
      <c r="AM106" s="8"/>
      <c r="AN106" s="32"/>
      <c r="AO106" s="8" t="s">
        <v>91</v>
      </c>
      <c r="AP106" s="10"/>
      <c r="AQ106" s="10"/>
      <c r="AR106" s="38"/>
      <c r="AS106" s="38"/>
      <c r="AT106" s="38"/>
      <c r="AU106" s="38"/>
      <c r="AV106" s="38"/>
      <c r="AW106" s="38"/>
      <c r="AX106" s="38"/>
      <c r="AY106" s="38"/>
      <c r="AZ106" s="38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</row>
    <row r="107" spans="1:89">
      <c r="A107" s="8"/>
      <c r="B107" s="32"/>
      <c r="C107" s="8" t="s">
        <v>92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33"/>
      <c r="AF107" s="33"/>
      <c r="AG107" s="33"/>
      <c r="AH107" s="33"/>
      <c r="AI107" s="33"/>
      <c r="AJ107" s="33"/>
      <c r="AK107" s="33"/>
      <c r="AL107" s="33"/>
      <c r="AM107" s="8"/>
      <c r="AN107" s="32"/>
      <c r="AO107" s="8" t="s">
        <v>92</v>
      </c>
      <c r="AP107" s="10"/>
      <c r="AQ107" s="10"/>
      <c r="AR107" s="38"/>
      <c r="AS107" s="38"/>
      <c r="AT107" s="38"/>
      <c r="AU107" s="38"/>
      <c r="AV107" s="38"/>
      <c r="AW107" s="38"/>
      <c r="AX107" s="38"/>
      <c r="AY107" s="38"/>
      <c r="AZ107" s="38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</row>
    <row r="108" spans="1:89">
      <c r="A108" s="8"/>
      <c r="B108" s="32"/>
      <c r="C108" s="8" t="s">
        <v>93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33"/>
      <c r="AF108" s="33"/>
      <c r="AG108" s="33"/>
      <c r="AH108" s="33"/>
      <c r="AI108" s="33"/>
      <c r="AJ108" s="33"/>
      <c r="AK108" s="33"/>
      <c r="AL108" s="33"/>
      <c r="AM108" s="8"/>
      <c r="AN108" s="32"/>
      <c r="AO108" s="8" t="s">
        <v>93</v>
      </c>
      <c r="AP108" s="10"/>
      <c r="AQ108" s="10"/>
      <c r="AR108" s="38"/>
      <c r="AS108" s="38"/>
      <c r="AT108" s="38"/>
      <c r="AU108" s="38"/>
      <c r="AV108" s="38"/>
      <c r="AW108" s="38"/>
      <c r="AX108" s="38"/>
      <c r="AY108" s="38"/>
      <c r="AZ108" s="38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  <c r="BR108" s="11"/>
      <c r="BS108" s="11"/>
      <c r="BT108" s="11"/>
      <c r="BU108" s="11"/>
      <c r="BV108" s="11"/>
      <c r="BW108" s="11"/>
      <c r="BX108" s="11"/>
      <c r="BY108" s="11"/>
      <c r="BZ108" s="11"/>
      <c r="CA108" s="11"/>
      <c r="CB108" s="11"/>
      <c r="CC108" s="11"/>
      <c r="CD108" s="11"/>
      <c r="CE108" s="11"/>
      <c r="CF108" s="11"/>
      <c r="CG108" s="11"/>
      <c r="CH108" s="11"/>
      <c r="CI108" s="11"/>
      <c r="CJ108" s="11"/>
      <c r="CK108" s="11"/>
    </row>
    <row r="109" spans="1:89">
      <c r="A109" s="8"/>
      <c r="B109" s="32"/>
      <c r="C109" s="8" t="s">
        <v>94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33"/>
      <c r="AF109" s="33"/>
      <c r="AG109" s="33"/>
      <c r="AH109" s="33"/>
      <c r="AI109" s="33"/>
      <c r="AJ109" s="33"/>
      <c r="AK109" s="33"/>
      <c r="AL109" s="33"/>
      <c r="AM109" s="8"/>
      <c r="AN109" s="32"/>
      <c r="AO109" s="8" t="s">
        <v>94</v>
      </c>
      <c r="AP109" s="10"/>
      <c r="AQ109" s="10"/>
      <c r="AR109" s="38"/>
      <c r="AS109" s="38"/>
      <c r="AT109" s="38"/>
      <c r="AU109" s="38"/>
      <c r="AV109" s="38"/>
      <c r="AW109" s="38"/>
      <c r="AX109" s="38"/>
      <c r="AY109" s="38"/>
      <c r="AZ109" s="38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  <c r="BR109" s="11"/>
      <c r="BS109" s="11"/>
      <c r="BT109" s="11"/>
      <c r="BU109" s="11"/>
      <c r="BV109" s="11"/>
      <c r="BW109" s="11"/>
      <c r="BX109" s="11"/>
      <c r="BY109" s="11"/>
      <c r="BZ109" s="11"/>
      <c r="CA109" s="11"/>
      <c r="CB109" s="11"/>
      <c r="CC109" s="11"/>
      <c r="CD109" s="11"/>
      <c r="CE109" s="11"/>
      <c r="CF109" s="11"/>
      <c r="CG109" s="11"/>
      <c r="CH109" s="11"/>
      <c r="CI109" s="11"/>
      <c r="CJ109" s="11"/>
      <c r="CK109" s="11"/>
    </row>
    <row r="110" spans="1:89">
      <c r="A110" s="8"/>
      <c r="B110" s="32"/>
      <c r="C110" s="8" t="s">
        <v>95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33"/>
      <c r="AF110" s="33"/>
      <c r="AG110" s="33"/>
      <c r="AH110" s="33"/>
      <c r="AI110" s="33"/>
      <c r="AJ110" s="33"/>
      <c r="AK110" s="33"/>
      <c r="AL110" s="33"/>
      <c r="AM110" s="8"/>
      <c r="AN110" s="32"/>
      <c r="AO110" s="8" t="s">
        <v>95</v>
      </c>
      <c r="AP110" s="10"/>
      <c r="AQ110" s="10"/>
      <c r="AR110" s="38"/>
      <c r="AS110" s="38"/>
      <c r="AT110" s="38"/>
      <c r="AU110" s="38"/>
      <c r="AV110" s="38"/>
      <c r="AW110" s="38"/>
      <c r="AX110" s="38"/>
      <c r="AY110" s="38"/>
      <c r="AZ110" s="38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</row>
    <row r="111" spans="1:89">
      <c r="A111" s="8"/>
      <c r="B111" s="32"/>
      <c r="C111" s="8" t="s">
        <v>96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33"/>
      <c r="AF111" s="33"/>
      <c r="AG111" s="33"/>
      <c r="AH111" s="33"/>
      <c r="AI111" s="33"/>
      <c r="AJ111" s="33"/>
      <c r="AK111" s="33"/>
      <c r="AL111" s="33"/>
      <c r="AM111" s="8"/>
      <c r="AN111" s="32"/>
      <c r="AO111" s="8" t="s">
        <v>96</v>
      </c>
      <c r="AP111" s="10"/>
      <c r="AQ111" s="10"/>
      <c r="AR111" s="38"/>
      <c r="AS111" s="38"/>
      <c r="AT111" s="38"/>
      <c r="AU111" s="38"/>
      <c r="AV111" s="38"/>
      <c r="AW111" s="38"/>
      <c r="AX111" s="38"/>
      <c r="AY111" s="38"/>
      <c r="AZ111" s="38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</row>
    <row r="112" spans="1:89">
      <c r="A112" s="8"/>
      <c r="B112" s="34"/>
      <c r="C112" s="15" t="s">
        <v>97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35"/>
      <c r="AF112" s="35"/>
      <c r="AG112" s="35"/>
      <c r="AH112" s="35"/>
      <c r="AI112" s="35"/>
      <c r="AJ112" s="35"/>
      <c r="AK112" s="35"/>
      <c r="AL112" s="35"/>
      <c r="AM112" s="8"/>
      <c r="AN112" s="34"/>
      <c r="AO112" s="15" t="s">
        <v>97</v>
      </c>
      <c r="AP112" s="14"/>
      <c r="AQ112" s="14"/>
      <c r="AR112" s="40"/>
      <c r="AS112" s="40"/>
      <c r="AT112" s="40"/>
      <c r="AU112" s="40"/>
      <c r="AV112" s="40"/>
      <c r="AW112" s="40"/>
      <c r="AX112" s="40"/>
      <c r="AY112" s="40"/>
      <c r="AZ112" s="40"/>
    </row>
    <row r="113" spans="1:52">
      <c r="A113" s="15"/>
      <c r="B113" s="34"/>
      <c r="C113" s="15"/>
      <c r="D113" s="40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35"/>
      <c r="AF113" s="35"/>
      <c r="AG113" s="35"/>
      <c r="AH113" s="35"/>
      <c r="AI113" s="35"/>
      <c r="AJ113" s="35"/>
      <c r="AK113" s="35"/>
      <c r="AL113" s="35"/>
      <c r="AM113" s="15"/>
      <c r="AN113" s="34"/>
      <c r="AO113" s="15"/>
      <c r="AP113" s="14"/>
      <c r="AQ113" s="14"/>
      <c r="AR113" s="40"/>
      <c r="AS113" s="40"/>
      <c r="AT113" s="40"/>
      <c r="AU113" s="40"/>
      <c r="AV113" s="40"/>
      <c r="AW113" s="40"/>
      <c r="AX113" s="40"/>
      <c r="AY113" s="40"/>
      <c r="AZ113" s="40"/>
    </row>
    <row r="114" spans="1:52">
      <c r="A114" s="8" t="s">
        <v>115</v>
      </c>
      <c r="B114" s="9" t="s">
        <v>107</v>
      </c>
      <c r="C114" s="8" t="s">
        <v>84</v>
      </c>
      <c r="D114" s="19">
        <v>95.6</v>
      </c>
      <c r="E114" s="19">
        <v>95.6</v>
      </c>
      <c r="F114" s="19">
        <v>90.7</v>
      </c>
      <c r="G114" s="19">
        <v>88</v>
      </c>
      <c r="H114" s="19">
        <v>105.1</v>
      </c>
      <c r="I114" s="19">
        <v>99.2</v>
      </c>
      <c r="J114" s="19">
        <v>80.599999999999994</v>
      </c>
      <c r="K114" s="19">
        <v>108.4</v>
      </c>
      <c r="L114" s="19">
        <v>110.5</v>
      </c>
      <c r="M114" s="19">
        <v>80.099999999999994</v>
      </c>
      <c r="N114" s="19">
        <v>88.8</v>
      </c>
      <c r="O114" s="19">
        <v>90.2</v>
      </c>
      <c r="P114" s="19">
        <v>98.7</v>
      </c>
      <c r="Q114" s="19">
        <v>64.900000000000006</v>
      </c>
      <c r="R114" s="19">
        <v>125.4</v>
      </c>
      <c r="S114" s="19">
        <v>85.7</v>
      </c>
      <c r="T114" s="19">
        <v>181</v>
      </c>
      <c r="U114" s="19">
        <v>89.6</v>
      </c>
      <c r="V114" s="19">
        <v>81.400000000000006</v>
      </c>
      <c r="W114" s="19">
        <v>79.3</v>
      </c>
      <c r="X114" s="19">
        <v>82.5</v>
      </c>
      <c r="Y114" s="19">
        <v>98.3</v>
      </c>
      <c r="Z114" s="19">
        <v>95.4</v>
      </c>
      <c r="AA114" s="19">
        <v>102.9</v>
      </c>
      <c r="AB114" s="19">
        <v>99.9</v>
      </c>
      <c r="AC114" s="19">
        <v>111.7</v>
      </c>
      <c r="AD114" s="19">
        <v>102.7</v>
      </c>
      <c r="AE114" s="26">
        <v>210.4</v>
      </c>
      <c r="AF114" s="26">
        <v>87.9</v>
      </c>
      <c r="AG114" s="26">
        <v>143.30000000000001</v>
      </c>
      <c r="AH114" s="26">
        <v>114.7</v>
      </c>
      <c r="AI114" s="26">
        <v>87</v>
      </c>
      <c r="AJ114" s="26">
        <v>102.3</v>
      </c>
      <c r="AK114" s="26">
        <v>87.1</v>
      </c>
      <c r="AL114" s="26">
        <v>94.8</v>
      </c>
      <c r="AM114" s="8" t="s">
        <v>115</v>
      </c>
      <c r="AN114" s="9" t="s">
        <v>107</v>
      </c>
      <c r="AO114" s="8" t="s">
        <v>84</v>
      </c>
      <c r="AP114" s="19">
        <v>95.6</v>
      </c>
      <c r="AQ114" s="67">
        <v>98.1</v>
      </c>
      <c r="AR114" s="67">
        <v>100.8</v>
      </c>
      <c r="AS114" s="67">
        <v>107.6</v>
      </c>
      <c r="AT114" s="67">
        <v>93.2</v>
      </c>
      <c r="AU114" s="67">
        <v>89</v>
      </c>
      <c r="AV114" s="67">
        <v>80.099999999999994</v>
      </c>
      <c r="AW114" s="67">
        <v>94.3</v>
      </c>
      <c r="AX114" s="67">
        <v>94.1</v>
      </c>
      <c r="AY114" s="67">
        <v>93.6</v>
      </c>
      <c r="AZ114" s="67">
        <v>111.6</v>
      </c>
    </row>
    <row r="115" spans="1:52">
      <c r="A115" s="8" t="s">
        <v>116</v>
      </c>
      <c r="B115" s="9"/>
      <c r="C115" s="8" t="s">
        <v>86</v>
      </c>
      <c r="D115" s="19">
        <v>94</v>
      </c>
      <c r="E115" s="19">
        <v>94</v>
      </c>
      <c r="F115" s="19">
        <v>94.5</v>
      </c>
      <c r="G115" s="19">
        <v>93.1</v>
      </c>
      <c r="H115" s="19">
        <v>102.5</v>
      </c>
      <c r="I115" s="19">
        <v>100</v>
      </c>
      <c r="J115" s="19">
        <v>81.2</v>
      </c>
      <c r="K115" s="19">
        <v>113.4</v>
      </c>
      <c r="L115" s="19">
        <v>115.6</v>
      </c>
      <c r="M115" s="19">
        <v>84</v>
      </c>
      <c r="N115" s="19">
        <v>89.5</v>
      </c>
      <c r="O115" s="19">
        <v>83</v>
      </c>
      <c r="P115" s="19">
        <v>92.2</v>
      </c>
      <c r="Q115" s="19">
        <v>66.400000000000006</v>
      </c>
      <c r="R115" s="19">
        <v>93.5</v>
      </c>
      <c r="S115" s="19">
        <v>86.1</v>
      </c>
      <c r="T115" s="19">
        <v>100.5</v>
      </c>
      <c r="U115" s="19">
        <v>98</v>
      </c>
      <c r="V115" s="19">
        <v>86.2</v>
      </c>
      <c r="W115" s="19">
        <v>85.4</v>
      </c>
      <c r="X115" s="19">
        <v>86.6</v>
      </c>
      <c r="Y115" s="19">
        <v>100.5</v>
      </c>
      <c r="Z115" s="19">
        <v>98.9</v>
      </c>
      <c r="AA115" s="19">
        <v>106.1</v>
      </c>
      <c r="AB115" s="19">
        <v>99.1</v>
      </c>
      <c r="AC115" s="19">
        <v>109</v>
      </c>
      <c r="AD115" s="19">
        <v>99.1</v>
      </c>
      <c r="AE115" s="19">
        <v>221.2</v>
      </c>
      <c r="AF115" s="19">
        <v>79.099999999999994</v>
      </c>
      <c r="AG115" s="19">
        <v>141.6</v>
      </c>
      <c r="AH115" s="19">
        <v>113.1</v>
      </c>
      <c r="AI115" s="19">
        <v>85.6</v>
      </c>
      <c r="AJ115" s="19">
        <v>98.8</v>
      </c>
      <c r="AK115" s="19">
        <v>84.8</v>
      </c>
      <c r="AL115" s="19">
        <v>97</v>
      </c>
      <c r="AM115" s="8" t="s">
        <v>116</v>
      </c>
      <c r="AN115" s="9"/>
      <c r="AO115" s="8" t="s">
        <v>86</v>
      </c>
      <c r="AP115" s="19">
        <v>94</v>
      </c>
      <c r="AQ115" s="67">
        <v>90.4</v>
      </c>
      <c r="AR115" s="67">
        <v>90.8</v>
      </c>
      <c r="AS115" s="67">
        <v>88.6</v>
      </c>
      <c r="AT115" s="67">
        <v>96.3</v>
      </c>
      <c r="AU115" s="67">
        <v>90.3</v>
      </c>
      <c r="AV115" s="67">
        <v>77.2</v>
      </c>
      <c r="AW115" s="67">
        <v>97.7</v>
      </c>
      <c r="AX115" s="67">
        <v>96.8</v>
      </c>
      <c r="AY115" s="67">
        <v>96.2</v>
      </c>
      <c r="AZ115" s="67">
        <v>114.5</v>
      </c>
    </row>
    <row r="116" spans="1:52">
      <c r="A116" s="8" t="s">
        <v>117</v>
      </c>
      <c r="B116" s="9"/>
      <c r="C116" s="8" t="s">
        <v>88</v>
      </c>
      <c r="D116" s="19">
        <v>97.6</v>
      </c>
      <c r="E116" s="19">
        <v>97.6</v>
      </c>
      <c r="F116" s="19">
        <v>98</v>
      </c>
      <c r="G116" s="19">
        <v>97.2</v>
      </c>
      <c r="H116" s="19">
        <v>104.3</v>
      </c>
      <c r="I116" s="19">
        <v>96.6</v>
      </c>
      <c r="J116" s="19">
        <v>86.7</v>
      </c>
      <c r="K116" s="19">
        <v>134.19999999999999</v>
      </c>
      <c r="L116" s="19">
        <v>137.1</v>
      </c>
      <c r="M116" s="19">
        <v>88.6</v>
      </c>
      <c r="N116" s="19">
        <v>92.2</v>
      </c>
      <c r="O116" s="19">
        <v>90</v>
      </c>
      <c r="P116" s="19">
        <v>93.9</v>
      </c>
      <c r="Q116" s="19">
        <v>79.8</v>
      </c>
      <c r="R116" s="19">
        <v>89.8</v>
      </c>
      <c r="S116" s="19">
        <v>90.8</v>
      </c>
      <c r="T116" s="19">
        <v>86.2</v>
      </c>
      <c r="U116" s="19">
        <v>96.3</v>
      </c>
      <c r="V116" s="19">
        <v>92.5</v>
      </c>
      <c r="W116" s="19">
        <v>98.9</v>
      </c>
      <c r="X116" s="19">
        <v>92.5</v>
      </c>
      <c r="Y116" s="19">
        <v>101.9</v>
      </c>
      <c r="Z116" s="19">
        <v>100.9</v>
      </c>
      <c r="AA116" s="19">
        <v>106.3</v>
      </c>
      <c r="AB116" s="19">
        <v>97.7</v>
      </c>
      <c r="AC116" s="19">
        <v>111</v>
      </c>
      <c r="AD116" s="19">
        <v>101.3</v>
      </c>
      <c r="AE116" s="19">
        <v>225.6</v>
      </c>
      <c r="AF116" s="19">
        <v>91.4</v>
      </c>
      <c r="AG116" s="19">
        <v>148.30000000000001</v>
      </c>
      <c r="AH116" s="19">
        <v>115.8</v>
      </c>
      <c r="AI116" s="19">
        <v>80.3</v>
      </c>
      <c r="AJ116" s="19">
        <v>105.4</v>
      </c>
      <c r="AK116" s="19">
        <v>80.099999999999994</v>
      </c>
      <c r="AL116" s="19">
        <v>110</v>
      </c>
      <c r="AM116" s="8" t="s">
        <v>117</v>
      </c>
      <c r="AN116" s="9"/>
      <c r="AO116" s="8" t="s">
        <v>88</v>
      </c>
      <c r="AP116" s="19">
        <v>97.6</v>
      </c>
      <c r="AQ116" s="67">
        <v>94.3</v>
      </c>
      <c r="AR116" s="67">
        <v>94.5</v>
      </c>
      <c r="AS116" s="67">
        <v>94.1</v>
      </c>
      <c r="AT116" s="67">
        <v>93.1</v>
      </c>
      <c r="AU116" s="67">
        <v>94.8</v>
      </c>
      <c r="AV116" s="67">
        <v>80.7</v>
      </c>
      <c r="AW116" s="67">
        <v>102.3</v>
      </c>
      <c r="AX116" s="67">
        <v>100.8</v>
      </c>
      <c r="AY116" s="67">
        <v>100.3</v>
      </c>
      <c r="AZ116" s="67">
        <v>114.4</v>
      </c>
    </row>
    <row r="117" spans="1:52">
      <c r="A117" s="8" t="s">
        <v>118</v>
      </c>
      <c r="B117" s="9"/>
      <c r="C117" s="8" t="s">
        <v>89</v>
      </c>
      <c r="D117" s="19">
        <v>95.4</v>
      </c>
      <c r="E117" s="19">
        <v>95.3</v>
      </c>
      <c r="F117" s="19">
        <v>102.3</v>
      </c>
      <c r="G117" s="19">
        <v>100.8</v>
      </c>
      <c r="H117" s="19">
        <v>110.3</v>
      </c>
      <c r="I117" s="19">
        <v>100.6</v>
      </c>
      <c r="J117" s="19">
        <v>82.8</v>
      </c>
      <c r="K117" s="19">
        <v>102.2</v>
      </c>
      <c r="L117" s="19">
        <v>102.8</v>
      </c>
      <c r="M117" s="19">
        <v>89.1</v>
      </c>
      <c r="N117" s="19">
        <v>86.8</v>
      </c>
      <c r="O117" s="19">
        <v>88.7</v>
      </c>
      <c r="P117" s="19">
        <v>94.6</v>
      </c>
      <c r="Q117" s="19">
        <v>69.8</v>
      </c>
      <c r="R117" s="19">
        <v>83</v>
      </c>
      <c r="S117" s="19">
        <v>92.3</v>
      </c>
      <c r="T117" s="19">
        <v>69.099999999999994</v>
      </c>
      <c r="U117" s="19">
        <v>100.3</v>
      </c>
      <c r="V117" s="19">
        <v>87.2</v>
      </c>
      <c r="W117" s="19">
        <v>88.8</v>
      </c>
      <c r="X117" s="19">
        <v>88.2</v>
      </c>
      <c r="Y117" s="19">
        <v>100.4</v>
      </c>
      <c r="Z117" s="19">
        <v>103.9</v>
      </c>
      <c r="AA117" s="19">
        <v>105.5</v>
      </c>
      <c r="AB117" s="19">
        <v>99.9</v>
      </c>
      <c r="AC117" s="19">
        <v>109.1</v>
      </c>
      <c r="AD117" s="19">
        <v>99.4</v>
      </c>
      <c r="AE117" s="19">
        <v>212.7</v>
      </c>
      <c r="AF117" s="19">
        <v>82.8</v>
      </c>
      <c r="AG117" s="19">
        <v>136.9</v>
      </c>
      <c r="AH117" s="19">
        <v>113.5</v>
      </c>
      <c r="AI117" s="19">
        <v>84.9</v>
      </c>
      <c r="AJ117" s="19">
        <v>108.5</v>
      </c>
      <c r="AK117" s="19">
        <v>84</v>
      </c>
      <c r="AL117" s="19">
        <v>91.3</v>
      </c>
      <c r="AM117" s="8" t="s">
        <v>118</v>
      </c>
      <c r="AN117" s="9"/>
      <c r="AO117" s="8" t="s">
        <v>89</v>
      </c>
      <c r="AP117" s="19">
        <v>95.4</v>
      </c>
      <c r="AQ117" s="67">
        <v>93.3</v>
      </c>
      <c r="AR117" s="67">
        <v>93.7</v>
      </c>
      <c r="AS117" s="67">
        <v>87.7</v>
      </c>
      <c r="AT117" s="67">
        <v>104.9</v>
      </c>
      <c r="AU117" s="67">
        <v>92.1</v>
      </c>
      <c r="AV117" s="67">
        <v>81.400000000000006</v>
      </c>
      <c r="AW117" s="67">
        <v>97</v>
      </c>
      <c r="AX117" s="67">
        <v>96.9</v>
      </c>
      <c r="AY117" s="67">
        <v>96.5</v>
      </c>
      <c r="AZ117" s="67">
        <v>109.5</v>
      </c>
    </row>
    <row r="118" spans="1:52">
      <c r="A118" s="8" t="s">
        <v>119</v>
      </c>
      <c r="B118" s="9"/>
      <c r="C118" s="8" t="s">
        <v>90</v>
      </c>
      <c r="D118" s="19">
        <v>95.9</v>
      </c>
      <c r="E118" s="19">
        <v>95.9</v>
      </c>
      <c r="F118" s="19">
        <v>103.2</v>
      </c>
      <c r="G118" s="19">
        <v>102.4</v>
      </c>
      <c r="H118" s="19">
        <v>109.8</v>
      </c>
      <c r="I118" s="19">
        <v>100.5</v>
      </c>
      <c r="J118" s="19">
        <v>90.4</v>
      </c>
      <c r="K118" s="19">
        <v>107.5</v>
      </c>
      <c r="L118" s="19">
        <v>109.2</v>
      </c>
      <c r="M118" s="19">
        <v>80.8</v>
      </c>
      <c r="N118" s="19">
        <v>90.9</v>
      </c>
      <c r="O118" s="19">
        <v>85.5</v>
      </c>
      <c r="P118" s="19">
        <v>91.7</v>
      </c>
      <c r="Q118" s="19">
        <v>70.3</v>
      </c>
      <c r="R118" s="19">
        <v>82.2</v>
      </c>
      <c r="S118" s="19">
        <v>93.4</v>
      </c>
      <c r="T118" s="19">
        <v>70.2</v>
      </c>
      <c r="U118" s="19">
        <v>103.6</v>
      </c>
      <c r="V118" s="19">
        <v>87</v>
      </c>
      <c r="W118" s="19">
        <v>87.6</v>
      </c>
      <c r="X118" s="19">
        <v>89.3</v>
      </c>
      <c r="Y118" s="19">
        <v>102</v>
      </c>
      <c r="Z118" s="19">
        <v>101.3</v>
      </c>
      <c r="AA118" s="19">
        <v>110.2</v>
      </c>
      <c r="AB118" s="19">
        <v>103.5</v>
      </c>
      <c r="AC118" s="19">
        <v>106.2</v>
      </c>
      <c r="AD118" s="19">
        <v>102.6</v>
      </c>
      <c r="AE118" s="19">
        <v>207</v>
      </c>
      <c r="AF118" s="19">
        <v>79.5</v>
      </c>
      <c r="AG118" s="19">
        <v>140.9</v>
      </c>
      <c r="AH118" s="19">
        <v>102.1</v>
      </c>
      <c r="AI118" s="19">
        <v>78</v>
      </c>
      <c r="AJ118" s="19">
        <v>107.3</v>
      </c>
      <c r="AK118" s="19">
        <v>78.400000000000006</v>
      </c>
      <c r="AL118" s="19">
        <v>99.9</v>
      </c>
      <c r="AM118" s="8" t="s">
        <v>119</v>
      </c>
      <c r="AN118" s="9"/>
      <c r="AO118" s="8" t="s">
        <v>90</v>
      </c>
      <c r="AP118" s="19">
        <v>95.9</v>
      </c>
      <c r="AQ118" s="67">
        <v>92.6</v>
      </c>
      <c r="AR118" s="67">
        <v>93.1</v>
      </c>
      <c r="AS118" s="67">
        <v>88.6</v>
      </c>
      <c r="AT118" s="67">
        <v>101.7</v>
      </c>
      <c r="AU118" s="67">
        <v>93.5</v>
      </c>
      <c r="AV118" s="67">
        <v>77.900000000000006</v>
      </c>
      <c r="AW118" s="67">
        <v>99.9</v>
      </c>
      <c r="AX118" s="67">
        <v>98.8</v>
      </c>
      <c r="AY118" s="67">
        <v>98.1</v>
      </c>
      <c r="AZ118" s="67">
        <v>114.1</v>
      </c>
    </row>
    <row r="119" spans="1:52">
      <c r="A119" s="8" t="s">
        <v>120</v>
      </c>
      <c r="B119" s="9"/>
      <c r="C119" s="8" t="s">
        <v>91</v>
      </c>
      <c r="D119" s="19">
        <v>95.9</v>
      </c>
      <c r="E119" s="19">
        <v>95.9</v>
      </c>
      <c r="F119" s="19">
        <v>100.5</v>
      </c>
      <c r="G119" s="19">
        <v>98.9</v>
      </c>
      <c r="H119" s="19">
        <v>108.2</v>
      </c>
      <c r="I119" s="19">
        <v>102.9</v>
      </c>
      <c r="J119" s="19">
        <v>93.9</v>
      </c>
      <c r="K119" s="19">
        <v>107.3</v>
      </c>
      <c r="L119" s="19">
        <v>108.6</v>
      </c>
      <c r="M119" s="19">
        <v>86.1</v>
      </c>
      <c r="N119" s="19">
        <v>91.5</v>
      </c>
      <c r="O119" s="19">
        <v>83.5</v>
      </c>
      <c r="P119" s="19">
        <v>84.5</v>
      </c>
      <c r="Q119" s="19">
        <v>77.3</v>
      </c>
      <c r="R119" s="19">
        <v>90.1</v>
      </c>
      <c r="S119" s="19">
        <v>92.1</v>
      </c>
      <c r="T119" s="19">
        <v>89.1</v>
      </c>
      <c r="U119" s="19">
        <v>95.8</v>
      </c>
      <c r="V119" s="19">
        <v>85.8</v>
      </c>
      <c r="W119" s="19">
        <v>88.8</v>
      </c>
      <c r="X119" s="19">
        <v>87</v>
      </c>
      <c r="Y119" s="19">
        <v>97.9</v>
      </c>
      <c r="Z119" s="19">
        <v>105.5</v>
      </c>
      <c r="AA119" s="19">
        <v>113.4</v>
      </c>
      <c r="AB119" s="19">
        <v>104.2</v>
      </c>
      <c r="AC119" s="19">
        <v>101.2</v>
      </c>
      <c r="AD119" s="19">
        <v>99.7</v>
      </c>
      <c r="AE119" s="19">
        <v>211</v>
      </c>
      <c r="AF119" s="19">
        <v>89.6</v>
      </c>
      <c r="AG119" s="19">
        <v>137.69999999999999</v>
      </c>
      <c r="AH119" s="19">
        <v>92.1</v>
      </c>
      <c r="AI119" s="19">
        <v>78.099999999999994</v>
      </c>
      <c r="AJ119" s="19">
        <v>92.7</v>
      </c>
      <c r="AK119" s="19">
        <v>83.1</v>
      </c>
      <c r="AL119" s="19">
        <v>101</v>
      </c>
      <c r="AM119" s="8" t="s">
        <v>120</v>
      </c>
      <c r="AN119" s="9"/>
      <c r="AO119" s="8" t="s">
        <v>91</v>
      </c>
      <c r="AP119" s="19">
        <v>95.9</v>
      </c>
      <c r="AQ119" s="67">
        <v>93.7</v>
      </c>
      <c r="AR119" s="67">
        <v>94</v>
      </c>
      <c r="AS119" s="67">
        <v>91.5</v>
      </c>
      <c r="AT119" s="67">
        <v>100.8</v>
      </c>
      <c r="AU119" s="67">
        <v>92.9</v>
      </c>
      <c r="AV119" s="67">
        <v>76</v>
      </c>
      <c r="AW119" s="67">
        <v>99.1</v>
      </c>
      <c r="AX119" s="67">
        <v>98.4</v>
      </c>
      <c r="AY119" s="67">
        <v>97.7</v>
      </c>
      <c r="AZ119" s="67">
        <v>120.3</v>
      </c>
    </row>
    <row r="120" spans="1:52">
      <c r="A120" s="8" t="s">
        <v>87</v>
      </c>
      <c r="B120" s="9"/>
      <c r="C120" s="8" t="s">
        <v>92</v>
      </c>
      <c r="D120" s="19">
        <v>99.2</v>
      </c>
      <c r="E120" s="19">
        <v>99.2</v>
      </c>
      <c r="F120" s="19">
        <v>103.7</v>
      </c>
      <c r="G120" s="19">
        <v>103.3</v>
      </c>
      <c r="H120" s="19">
        <v>106.1</v>
      </c>
      <c r="I120" s="19">
        <v>103.3</v>
      </c>
      <c r="J120" s="19">
        <v>97.5</v>
      </c>
      <c r="K120" s="19">
        <v>132.4</v>
      </c>
      <c r="L120" s="19">
        <v>135.5</v>
      </c>
      <c r="M120" s="19">
        <v>93.1</v>
      </c>
      <c r="N120" s="19">
        <v>91.4</v>
      </c>
      <c r="O120" s="19">
        <v>82.8</v>
      </c>
      <c r="P120" s="19">
        <v>90.7</v>
      </c>
      <c r="Q120" s="19">
        <v>71.2</v>
      </c>
      <c r="R120" s="19">
        <v>91</v>
      </c>
      <c r="S120" s="19">
        <v>90.7</v>
      </c>
      <c r="T120" s="19">
        <v>94.2</v>
      </c>
      <c r="U120" s="19">
        <v>93.8</v>
      </c>
      <c r="V120" s="19">
        <v>92.1</v>
      </c>
      <c r="W120" s="19">
        <v>94.5</v>
      </c>
      <c r="X120" s="19">
        <v>92.5</v>
      </c>
      <c r="Y120" s="19">
        <v>102.7</v>
      </c>
      <c r="Z120" s="19">
        <v>105.8</v>
      </c>
      <c r="AA120" s="19">
        <v>105.5</v>
      </c>
      <c r="AB120" s="19">
        <v>100.7</v>
      </c>
      <c r="AC120" s="19">
        <v>109.3</v>
      </c>
      <c r="AD120" s="19">
        <v>105.1</v>
      </c>
      <c r="AE120" s="19">
        <v>220.5</v>
      </c>
      <c r="AF120" s="19">
        <v>91.2</v>
      </c>
      <c r="AG120" s="19">
        <v>132.9</v>
      </c>
      <c r="AH120" s="19">
        <v>107</v>
      </c>
      <c r="AI120" s="19">
        <v>77.099999999999994</v>
      </c>
      <c r="AJ120" s="19">
        <v>107.2</v>
      </c>
      <c r="AK120" s="19">
        <v>82.3</v>
      </c>
      <c r="AL120" s="19">
        <v>116.1</v>
      </c>
      <c r="AM120" s="8" t="s">
        <v>87</v>
      </c>
      <c r="AN120" s="9"/>
      <c r="AO120" s="8" t="s">
        <v>92</v>
      </c>
      <c r="AP120" s="19">
        <v>99.2</v>
      </c>
      <c r="AQ120" s="67">
        <v>95.2</v>
      </c>
      <c r="AR120" s="67">
        <v>98.2</v>
      </c>
      <c r="AS120" s="67">
        <v>95.8</v>
      </c>
      <c r="AT120" s="67">
        <v>102.2</v>
      </c>
      <c r="AU120" s="67">
        <v>91.6</v>
      </c>
      <c r="AV120" s="67">
        <v>65.8</v>
      </c>
      <c r="AW120" s="67">
        <v>102.4</v>
      </c>
      <c r="AX120" s="67">
        <v>103</v>
      </c>
      <c r="AY120" s="67">
        <v>102.7</v>
      </c>
      <c r="AZ120" s="67">
        <v>112.1</v>
      </c>
    </row>
    <row r="121" spans="1:52">
      <c r="A121" s="8"/>
      <c r="B121" s="9"/>
      <c r="C121" s="8" t="s">
        <v>93</v>
      </c>
      <c r="D121" s="19">
        <v>99.2</v>
      </c>
      <c r="E121" s="19">
        <v>99.2</v>
      </c>
      <c r="F121" s="19">
        <v>101.2</v>
      </c>
      <c r="G121" s="19">
        <v>99.4</v>
      </c>
      <c r="H121" s="19">
        <v>109.5</v>
      </c>
      <c r="I121" s="19">
        <v>106.3</v>
      </c>
      <c r="J121" s="19">
        <v>98.6</v>
      </c>
      <c r="K121" s="19">
        <v>114.3</v>
      </c>
      <c r="L121" s="19">
        <v>116</v>
      </c>
      <c r="M121" s="19">
        <v>89</v>
      </c>
      <c r="N121" s="19">
        <v>91.4</v>
      </c>
      <c r="O121" s="19">
        <v>91.2</v>
      </c>
      <c r="P121" s="19">
        <v>93.9</v>
      </c>
      <c r="Q121" s="19">
        <v>79.2</v>
      </c>
      <c r="R121" s="19">
        <v>90.2</v>
      </c>
      <c r="S121" s="19">
        <v>94.2</v>
      </c>
      <c r="T121" s="19">
        <v>84.9</v>
      </c>
      <c r="U121" s="19">
        <v>95.3</v>
      </c>
      <c r="V121" s="19">
        <v>90.3</v>
      </c>
      <c r="W121" s="19">
        <v>86.5</v>
      </c>
      <c r="X121" s="19">
        <v>89.5</v>
      </c>
      <c r="Y121" s="19">
        <v>102.7</v>
      </c>
      <c r="Z121" s="19">
        <v>105.3</v>
      </c>
      <c r="AA121" s="19">
        <v>103.6</v>
      </c>
      <c r="AB121" s="19">
        <v>105.7</v>
      </c>
      <c r="AC121" s="19">
        <v>106.8</v>
      </c>
      <c r="AD121" s="19">
        <v>104.3</v>
      </c>
      <c r="AE121" s="19">
        <v>208.6</v>
      </c>
      <c r="AF121" s="19">
        <v>90.8</v>
      </c>
      <c r="AG121" s="19">
        <v>135.30000000000001</v>
      </c>
      <c r="AH121" s="19">
        <v>100.6</v>
      </c>
      <c r="AI121" s="19">
        <v>82.1</v>
      </c>
      <c r="AJ121" s="19">
        <v>107.6</v>
      </c>
      <c r="AK121" s="19">
        <v>83.7</v>
      </c>
      <c r="AL121" s="19">
        <v>107.6</v>
      </c>
      <c r="AM121" s="8"/>
      <c r="AN121" s="9"/>
      <c r="AO121" s="8" t="s">
        <v>93</v>
      </c>
      <c r="AP121" s="19">
        <v>99.2</v>
      </c>
      <c r="AQ121" s="67">
        <v>97.3</v>
      </c>
      <c r="AR121" s="67">
        <v>99.4</v>
      </c>
      <c r="AS121" s="67">
        <v>98.4</v>
      </c>
      <c r="AT121" s="67">
        <v>100.6</v>
      </c>
      <c r="AU121" s="67">
        <v>94.3</v>
      </c>
      <c r="AV121" s="67">
        <v>80.2</v>
      </c>
      <c r="AW121" s="67">
        <v>100.5</v>
      </c>
      <c r="AX121" s="67">
        <v>101.1</v>
      </c>
      <c r="AY121" s="67">
        <v>100.8</v>
      </c>
      <c r="AZ121" s="67">
        <v>107.5</v>
      </c>
    </row>
    <row r="122" spans="1:52">
      <c r="A122" s="8"/>
      <c r="B122" s="9"/>
      <c r="C122" s="8" t="s">
        <v>94</v>
      </c>
      <c r="D122" s="19">
        <v>99</v>
      </c>
      <c r="E122" s="19">
        <v>99</v>
      </c>
      <c r="F122" s="19">
        <v>101.6</v>
      </c>
      <c r="G122" s="19">
        <v>100.5</v>
      </c>
      <c r="H122" s="19">
        <v>110.7</v>
      </c>
      <c r="I122" s="19">
        <v>104.2</v>
      </c>
      <c r="J122" s="19">
        <v>96.1</v>
      </c>
      <c r="K122" s="19">
        <v>115.6</v>
      </c>
      <c r="L122" s="19">
        <v>117.4</v>
      </c>
      <c r="M122" s="19">
        <v>88.9</v>
      </c>
      <c r="N122" s="19">
        <v>92</v>
      </c>
      <c r="O122" s="19">
        <v>89.2</v>
      </c>
      <c r="P122" s="19">
        <v>93.8</v>
      </c>
      <c r="Q122" s="19">
        <v>76.099999999999994</v>
      </c>
      <c r="R122" s="19">
        <v>96</v>
      </c>
      <c r="S122" s="19">
        <v>97.5</v>
      </c>
      <c r="T122" s="19">
        <v>94.2</v>
      </c>
      <c r="U122" s="19">
        <v>92.5</v>
      </c>
      <c r="V122" s="19">
        <v>98.2</v>
      </c>
      <c r="W122" s="19">
        <v>102.8</v>
      </c>
      <c r="X122" s="19">
        <v>91.4</v>
      </c>
      <c r="Y122" s="19">
        <v>105.3</v>
      </c>
      <c r="Z122" s="19">
        <v>101.5</v>
      </c>
      <c r="AA122" s="19">
        <v>104.9</v>
      </c>
      <c r="AB122" s="19">
        <v>103.2</v>
      </c>
      <c r="AC122" s="19">
        <v>105.6</v>
      </c>
      <c r="AD122" s="19">
        <v>102.9</v>
      </c>
      <c r="AE122" s="19">
        <v>200.1</v>
      </c>
      <c r="AF122" s="19">
        <v>98</v>
      </c>
      <c r="AG122" s="19">
        <v>136.4</v>
      </c>
      <c r="AH122" s="19">
        <v>97.4</v>
      </c>
      <c r="AI122" s="19">
        <v>78.099999999999994</v>
      </c>
      <c r="AJ122" s="19">
        <v>98.7</v>
      </c>
      <c r="AK122" s="19">
        <v>89.4</v>
      </c>
      <c r="AL122" s="19">
        <v>106.9</v>
      </c>
      <c r="AM122" s="8"/>
      <c r="AN122" s="9"/>
      <c r="AO122" s="8" t="s">
        <v>94</v>
      </c>
      <c r="AP122" s="19">
        <v>99</v>
      </c>
      <c r="AQ122" s="67">
        <v>99.9</v>
      </c>
      <c r="AR122" s="67">
        <v>100.9</v>
      </c>
      <c r="AS122" s="67">
        <v>101.6</v>
      </c>
      <c r="AT122" s="67">
        <v>99</v>
      </c>
      <c r="AU122" s="67">
        <v>98</v>
      </c>
      <c r="AV122" s="67">
        <v>84.8</v>
      </c>
      <c r="AW122" s="67">
        <v>106.1</v>
      </c>
      <c r="AX122" s="67">
        <v>97.7</v>
      </c>
      <c r="AY122" s="67">
        <v>97.3</v>
      </c>
      <c r="AZ122" s="67">
        <v>111.2</v>
      </c>
    </row>
    <row r="123" spans="1:52">
      <c r="A123" s="8"/>
      <c r="B123" s="9"/>
      <c r="C123" s="8" t="s">
        <v>95</v>
      </c>
      <c r="D123" s="19">
        <v>101.2</v>
      </c>
      <c r="E123" s="19">
        <v>101.2</v>
      </c>
      <c r="F123" s="19">
        <v>102.1</v>
      </c>
      <c r="G123" s="19">
        <v>98.9</v>
      </c>
      <c r="H123" s="19">
        <v>111</v>
      </c>
      <c r="I123" s="19">
        <v>107</v>
      </c>
      <c r="J123" s="19">
        <v>100.9</v>
      </c>
      <c r="K123" s="19">
        <v>116.2</v>
      </c>
      <c r="L123" s="19">
        <v>118.2</v>
      </c>
      <c r="M123" s="19">
        <v>90.1</v>
      </c>
      <c r="N123" s="19">
        <v>95</v>
      </c>
      <c r="O123" s="19">
        <v>87</v>
      </c>
      <c r="P123" s="19">
        <v>93.5</v>
      </c>
      <c r="Q123" s="19">
        <v>67.7</v>
      </c>
      <c r="R123" s="19">
        <v>101.2</v>
      </c>
      <c r="S123" s="19">
        <v>98.4</v>
      </c>
      <c r="T123" s="19">
        <v>104.8</v>
      </c>
      <c r="U123" s="19">
        <v>94</v>
      </c>
      <c r="V123" s="19">
        <v>101.4</v>
      </c>
      <c r="W123" s="19">
        <v>104.7</v>
      </c>
      <c r="X123" s="19">
        <v>89</v>
      </c>
      <c r="Y123" s="19">
        <v>99.6</v>
      </c>
      <c r="Z123" s="19">
        <v>103.5</v>
      </c>
      <c r="AA123" s="19">
        <v>105.1</v>
      </c>
      <c r="AB123" s="19">
        <v>102.9</v>
      </c>
      <c r="AC123" s="19">
        <v>108.7</v>
      </c>
      <c r="AD123" s="19">
        <v>104.1</v>
      </c>
      <c r="AE123" s="19">
        <v>201.7</v>
      </c>
      <c r="AF123" s="19">
        <v>112.9</v>
      </c>
      <c r="AG123" s="19">
        <v>131.19999999999999</v>
      </c>
      <c r="AH123" s="19">
        <v>110.1</v>
      </c>
      <c r="AI123" s="19">
        <v>80.400000000000006</v>
      </c>
      <c r="AJ123" s="19">
        <v>116.9</v>
      </c>
      <c r="AK123" s="19">
        <v>81.3</v>
      </c>
      <c r="AL123" s="19">
        <v>108.8</v>
      </c>
      <c r="AM123" s="8"/>
      <c r="AN123" s="9"/>
      <c r="AO123" s="8" t="s">
        <v>95</v>
      </c>
      <c r="AP123" s="19">
        <v>101.2</v>
      </c>
      <c r="AQ123" s="67">
        <v>101.1</v>
      </c>
      <c r="AR123" s="67">
        <v>103.1</v>
      </c>
      <c r="AS123" s="67">
        <v>104.6</v>
      </c>
      <c r="AT123" s="67">
        <v>100.1</v>
      </c>
      <c r="AU123" s="67">
        <v>100.2</v>
      </c>
      <c r="AV123" s="67">
        <v>84.6</v>
      </c>
      <c r="AW123" s="67">
        <v>107.5</v>
      </c>
      <c r="AX123" s="67">
        <v>101.1</v>
      </c>
      <c r="AY123" s="67">
        <v>100.8</v>
      </c>
      <c r="AZ123" s="67">
        <v>109</v>
      </c>
    </row>
    <row r="124" spans="1:52">
      <c r="A124" s="8"/>
      <c r="B124" s="9"/>
      <c r="C124" s="8" t="s">
        <v>96</v>
      </c>
      <c r="D124" s="19">
        <v>104.5</v>
      </c>
      <c r="E124" s="19">
        <v>104.5</v>
      </c>
      <c r="F124" s="19">
        <v>111.4</v>
      </c>
      <c r="G124" s="19">
        <v>111.9</v>
      </c>
      <c r="H124" s="19">
        <v>110.3</v>
      </c>
      <c r="I124" s="19">
        <v>109.7</v>
      </c>
      <c r="J124" s="19">
        <v>102.7</v>
      </c>
      <c r="K124" s="19">
        <v>118.5</v>
      </c>
      <c r="L124" s="19">
        <v>120</v>
      </c>
      <c r="M124" s="19">
        <v>97.1</v>
      </c>
      <c r="N124" s="19">
        <v>92.9</v>
      </c>
      <c r="O124" s="19">
        <v>92.8</v>
      </c>
      <c r="P124" s="19">
        <v>96.2</v>
      </c>
      <c r="Q124" s="19">
        <v>83</v>
      </c>
      <c r="R124" s="19">
        <v>103.8</v>
      </c>
      <c r="S124" s="19">
        <v>104.1</v>
      </c>
      <c r="T124" s="19">
        <v>104.1</v>
      </c>
      <c r="U124" s="19">
        <v>92.5</v>
      </c>
      <c r="V124" s="19">
        <v>103.6</v>
      </c>
      <c r="W124" s="19">
        <v>107.7</v>
      </c>
      <c r="X124" s="19">
        <v>92.5</v>
      </c>
      <c r="Y124" s="19">
        <v>99.4</v>
      </c>
      <c r="Z124" s="19">
        <v>105.4</v>
      </c>
      <c r="AA124" s="19">
        <v>106.1</v>
      </c>
      <c r="AB124" s="19">
        <v>102.4</v>
      </c>
      <c r="AC124" s="19">
        <v>109.1</v>
      </c>
      <c r="AD124" s="19">
        <v>105.1</v>
      </c>
      <c r="AE124" s="19">
        <v>201.1</v>
      </c>
      <c r="AF124" s="19">
        <v>90.5</v>
      </c>
      <c r="AG124" s="19">
        <v>136.69999999999999</v>
      </c>
      <c r="AH124" s="19">
        <v>114.7</v>
      </c>
      <c r="AI124" s="19">
        <v>75.2</v>
      </c>
      <c r="AJ124" s="19">
        <v>102.1</v>
      </c>
      <c r="AK124" s="19">
        <v>91.6</v>
      </c>
      <c r="AL124" s="19">
        <v>112</v>
      </c>
      <c r="AM124" s="8"/>
      <c r="AN124" s="9"/>
      <c r="AO124" s="8" t="s">
        <v>96</v>
      </c>
      <c r="AP124" s="19">
        <v>104.5</v>
      </c>
      <c r="AQ124" s="67">
        <v>105.5</v>
      </c>
      <c r="AR124" s="67">
        <v>106.5</v>
      </c>
      <c r="AS124" s="67">
        <v>107.4</v>
      </c>
      <c r="AT124" s="67">
        <v>104.3</v>
      </c>
      <c r="AU124" s="67">
        <v>103.9</v>
      </c>
      <c r="AV124" s="67">
        <v>96.3</v>
      </c>
      <c r="AW124" s="67">
        <v>107.8</v>
      </c>
      <c r="AX124" s="67">
        <v>103.1</v>
      </c>
      <c r="AY124" s="67">
        <v>102.7</v>
      </c>
      <c r="AZ124" s="67">
        <v>114.8</v>
      </c>
    </row>
    <row r="125" spans="1:52">
      <c r="A125" s="8"/>
      <c r="B125" s="9"/>
      <c r="C125" s="8" t="s">
        <v>97</v>
      </c>
      <c r="D125" s="19">
        <v>103.2</v>
      </c>
      <c r="E125" s="19">
        <v>103.2</v>
      </c>
      <c r="F125" s="19">
        <v>106.3</v>
      </c>
      <c r="G125" s="19">
        <v>106.1</v>
      </c>
      <c r="H125" s="19">
        <v>107.8</v>
      </c>
      <c r="I125" s="19">
        <v>110.4</v>
      </c>
      <c r="J125" s="19">
        <v>97.7</v>
      </c>
      <c r="K125" s="19">
        <v>104.8</v>
      </c>
      <c r="L125" s="19">
        <v>106.1</v>
      </c>
      <c r="M125" s="19">
        <v>84.3</v>
      </c>
      <c r="N125" s="19">
        <v>111.5</v>
      </c>
      <c r="O125" s="19">
        <v>98.2</v>
      </c>
      <c r="P125" s="19">
        <v>101.1</v>
      </c>
      <c r="Q125" s="19">
        <v>93.2</v>
      </c>
      <c r="R125" s="19">
        <v>105.2</v>
      </c>
      <c r="S125" s="19">
        <v>110.7</v>
      </c>
      <c r="T125" s="19">
        <v>100.3</v>
      </c>
      <c r="U125" s="19">
        <v>94</v>
      </c>
      <c r="V125" s="19">
        <v>105.1</v>
      </c>
      <c r="W125" s="19">
        <v>107.3</v>
      </c>
      <c r="X125" s="19">
        <v>95</v>
      </c>
      <c r="Y125" s="19">
        <v>100.8</v>
      </c>
      <c r="Z125" s="19">
        <v>108.4</v>
      </c>
      <c r="AA125" s="19">
        <v>108.5</v>
      </c>
      <c r="AB125" s="19">
        <v>100.9</v>
      </c>
      <c r="AC125" s="19">
        <v>107.8</v>
      </c>
      <c r="AD125" s="19">
        <v>107.9</v>
      </c>
      <c r="AE125" s="20">
        <v>195.7</v>
      </c>
      <c r="AF125" s="20">
        <v>89.5</v>
      </c>
      <c r="AG125" s="20">
        <v>138.9</v>
      </c>
      <c r="AH125" s="20">
        <v>102.3</v>
      </c>
      <c r="AI125" s="20">
        <v>76.099999999999994</v>
      </c>
      <c r="AJ125" s="20">
        <v>113.5</v>
      </c>
      <c r="AK125" s="20">
        <v>83.3</v>
      </c>
      <c r="AL125" s="20">
        <v>102.1</v>
      </c>
      <c r="AM125" s="8"/>
      <c r="AN125" s="9"/>
      <c r="AO125" s="8" t="s">
        <v>97</v>
      </c>
      <c r="AP125" s="19">
        <v>103.2</v>
      </c>
      <c r="AQ125" s="67">
        <v>103.3</v>
      </c>
      <c r="AR125" s="67">
        <v>101.5</v>
      </c>
      <c r="AS125" s="67">
        <v>100.4</v>
      </c>
      <c r="AT125" s="67">
        <v>103.1</v>
      </c>
      <c r="AU125" s="67">
        <v>106.1</v>
      </c>
      <c r="AV125" s="67">
        <v>107.7</v>
      </c>
      <c r="AW125" s="67">
        <v>106.3</v>
      </c>
      <c r="AX125" s="67">
        <v>102.8</v>
      </c>
      <c r="AY125" s="67">
        <v>102.4</v>
      </c>
      <c r="AZ125" s="67">
        <v>115.5</v>
      </c>
    </row>
    <row r="126" spans="1:52">
      <c r="A126" s="8"/>
      <c r="B126" s="21" t="s">
        <v>108</v>
      </c>
      <c r="C126" s="22" t="s">
        <v>84</v>
      </c>
      <c r="D126" s="26">
        <v>102.1</v>
      </c>
      <c r="E126" s="26">
        <v>102.2</v>
      </c>
      <c r="F126" s="26">
        <v>107.7</v>
      </c>
      <c r="G126" s="26">
        <v>107.7</v>
      </c>
      <c r="H126" s="26">
        <v>106.7</v>
      </c>
      <c r="I126" s="26">
        <v>107.8</v>
      </c>
      <c r="J126" s="26">
        <v>101.4</v>
      </c>
      <c r="K126" s="26">
        <v>112.3</v>
      </c>
      <c r="L126" s="26">
        <v>113.6</v>
      </c>
      <c r="M126" s="26">
        <v>94.6</v>
      </c>
      <c r="N126" s="26">
        <v>97.2</v>
      </c>
      <c r="O126" s="26">
        <v>92.7</v>
      </c>
      <c r="P126" s="26">
        <v>89.2</v>
      </c>
      <c r="Q126" s="26">
        <v>99.8</v>
      </c>
      <c r="R126" s="26">
        <v>108.3</v>
      </c>
      <c r="S126" s="26">
        <v>105.8</v>
      </c>
      <c r="T126" s="26">
        <v>110.5</v>
      </c>
      <c r="U126" s="26">
        <v>94.9</v>
      </c>
      <c r="V126" s="26">
        <v>101.8</v>
      </c>
      <c r="W126" s="26">
        <v>101.5</v>
      </c>
      <c r="X126" s="26">
        <v>95.1</v>
      </c>
      <c r="Y126" s="26">
        <v>97.4</v>
      </c>
      <c r="Z126" s="26">
        <v>108.2</v>
      </c>
      <c r="AA126" s="26">
        <v>109.1</v>
      </c>
      <c r="AB126" s="26">
        <v>99.9</v>
      </c>
      <c r="AC126" s="26">
        <v>107.5</v>
      </c>
      <c r="AD126" s="26">
        <v>106</v>
      </c>
      <c r="AE126" s="26">
        <v>180.3</v>
      </c>
      <c r="AF126" s="26">
        <v>96.1</v>
      </c>
      <c r="AG126" s="26">
        <v>133.6</v>
      </c>
      <c r="AH126" s="26">
        <v>105.8</v>
      </c>
      <c r="AI126" s="26">
        <v>76.099999999999994</v>
      </c>
      <c r="AJ126" s="26">
        <v>105.4</v>
      </c>
      <c r="AK126" s="26">
        <v>85.5</v>
      </c>
      <c r="AL126" s="26">
        <v>106.6</v>
      </c>
      <c r="AM126" s="8"/>
      <c r="AN126" s="21" t="s">
        <v>108</v>
      </c>
      <c r="AO126" s="22" t="s">
        <v>84</v>
      </c>
      <c r="AP126" s="26">
        <v>102.1</v>
      </c>
      <c r="AQ126" s="26">
        <v>102.1</v>
      </c>
      <c r="AR126" s="26">
        <v>100</v>
      </c>
      <c r="AS126" s="26">
        <v>100.3</v>
      </c>
      <c r="AT126" s="26">
        <v>104</v>
      </c>
      <c r="AU126" s="26">
        <v>102.2</v>
      </c>
      <c r="AV126" s="26">
        <v>97.1</v>
      </c>
      <c r="AW126" s="26">
        <v>104.7</v>
      </c>
      <c r="AX126" s="26">
        <v>103.2</v>
      </c>
      <c r="AY126" s="26">
        <v>103</v>
      </c>
      <c r="AZ126" s="26">
        <v>111.9</v>
      </c>
    </row>
    <row r="127" spans="1:52">
      <c r="A127" s="8"/>
      <c r="B127" s="9"/>
      <c r="C127" s="8" t="s">
        <v>86</v>
      </c>
      <c r="D127" s="19">
        <v>102.3</v>
      </c>
      <c r="E127" s="19">
        <v>102.4</v>
      </c>
      <c r="F127" s="19">
        <v>106.1</v>
      </c>
      <c r="G127" s="19">
        <v>105.6</v>
      </c>
      <c r="H127" s="19">
        <v>108.5</v>
      </c>
      <c r="I127" s="19">
        <v>108.4</v>
      </c>
      <c r="J127" s="19">
        <v>97.6</v>
      </c>
      <c r="K127" s="19">
        <v>110.6</v>
      </c>
      <c r="L127" s="19">
        <v>111.3</v>
      </c>
      <c r="M127" s="19">
        <v>102.3</v>
      </c>
      <c r="N127" s="19">
        <v>109.6</v>
      </c>
      <c r="O127" s="19">
        <v>95.5</v>
      </c>
      <c r="P127" s="19">
        <v>100.2</v>
      </c>
      <c r="Q127" s="19">
        <v>87.3</v>
      </c>
      <c r="R127" s="19">
        <v>98.5</v>
      </c>
      <c r="S127" s="19">
        <v>111.4</v>
      </c>
      <c r="T127" s="19">
        <v>78.099999999999994</v>
      </c>
      <c r="U127" s="19">
        <v>95.9</v>
      </c>
      <c r="V127" s="19">
        <v>98.1</v>
      </c>
      <c r="W127" s="19">
        <v>99.4</v>
      </c>
      <c r="X127" s="19">
        <v>95.1</v>
      </c>
      <c r="Y127" s="19">
        <v>100</v>
      </c>
      <c r="Z127" s="19">
        <v>109.6</v>
      </c>
      <c r="AA127" s="19">
        <v>107.1</v>
      </c>
      <c r="AB127" s="19">
        <v>102.2</v>
      </c>
      <c r="AC127" s="19">
        <v>109.1</v>
      </c>
      <c r="AD127" s="19">
        <v>109.7</v>
      </c>
      <c r="AE127" s="19">
        <v>164.3</v>
      </c>
      <c r="AF127" s="19">
        <v>95.7</v>
      </c>
      <c r="AG127" s="19">
        <v>128.80000000000001</v>
      </c>
      <c r="AH127" s="19">
        <v>111.1</v>
      </c>
      <c r="AI127" s="19">
        <v>85.1</v>
      </c>
      <c r="AJ127" s="19">
        <v>101.4</v>
      </c>
      <c r="AK127" s="19">
        <v>92.3</v>
      </c>
      <c r="AL127" s="19">
        <v>104.1</v>
      </c>
      <c r="AM127" s="8"/>
      <c r="AN127" s="9"/>
      <c r="AO127" s="8" t="s">
        <v>86</v>
      </c>
      <c r="AP127" s="19">
        <v>102.3</v>
      </c>
      <c r="AQ127" s="19">
        <v>100.7</v>
      </c>
      <c r="AR127" s="19">
        <v>99.8</v>
      </c>
      <c r="AS127" s="19">
        <v>98.4</v>
      </c>
      <c r="AT127" s="19">
        <v>103.9</v>
      </c>
      <c r="AU127" s="19">
        <v>102.6</v>
      </c>
      <c r="AV127" s="19">
        <v>104.1</v>
      </c>
      <c r="AW127" s="19">
        <v>101.9</v>
      </c>
      <c r="AX127" s="19">
        <v>103.4</v>
      </c>
      <c r="AY127" s="19">
        <v>103.2</v>
      </c>
      <c r="AZ127" s="19">
        <v>110.7</v>
      </c>
    </row>
    <row r="128" spans="1:52">
      <c r="A128" s="8"/>
      <c r="B128" s="9"/>
      <c r="C128" s="8" t="s">
        <v>88</v>
      </c>
      <c r="D128" s="19">
        <v>103.1</v>
      </c>
      <c r="E128" s="19">
        <v>103.1</v>
      </c>
      <c r="F128" s="19">
        <v>104.1</v>
      </c>
      <c r="G128" s="19">
        <v>104.5</v>
      </c>
      <c r="H128" s="19">
        <v>103.5</v>
      </c>
      <c r="I128" s="19">
        <v>114.8</v>
      </c>
      <c r="J128" s="19">
        <v>108.4</v>
      </c>
      <c r="K128" s="19">
        <v>106.9</v>
      </c>
      <c r="L128" s="19">
        <v>107.6</v>
      </c>
      <c r="M128" s="19">
        <v>96.9</v>
      </c>
      <c r="N128" s="19">
        <v>101</v>
      </c>
      <c r="O128" s="19">
        <v>98.5</v>
      </c>
      <c r="P128" s="19">
        <v>99.4</v>
      </c>
      <c r="Q128" s="19">
        <v>96.6</v>
      </c>
      <c r="R128" s="19">
        <v>99.9</v>
      </c>
      <c r="S128" s="19">
        <v>108.1</v>
      </c>
      <c r="T128" s="19">
        <v>87.8</v>
      </c>
      <c r="U128" s="19">
        <v>92.9</v>
      </c>
      <c r="V128" s="19">
        <v>99.9</v>
      </c>
      <c r="W128" s="19">
        <v>101.9</v>
      </c>
      <c r="X128" s="19">
        <v>102.6</v>
      </c>
      <c r="Y128" s="19">
        <v>103.6</v>
      </c>
      <c r="Z128" s="19">
        <v>109.2</v>
      </c>
      <c r="AA128" s="19">
        <v>105.3</v>
      </c>
      <c r="AB128" s="19">
        <v>107.2</v>
      </c>
      <c r="AC128" s="19">
        <v>107.6</v>
      </c>
      <c r="AD128" s="19">
        <v>108.1</v>
      </c>
      <c r="AE128" s="19">
        <v>137.80000000000001</v>
      </c>
      <c r="AF128" s="19">
        <v>101.6</v>
      </c>
      <c r="AG128" s="19">
        <v>128.1</v>
      </c>
      <c r="AH128" s="19">
        <v>109.7</v>
      </c>
      <c r="AI128" s="19">
        <v>78.7</v>
      </c>
      <c r="AJ128" s="19">
        <v>148.9</v>
      </c>
      <c r="AK128" s="19">
        <v>101.8</v>
      </c>
      <c r="AL128" s="19">
        <v>104.4</v>
      </c>
      <c r="AM128" s="8"/>
      <c r="AN128" s="9"/>
      <c r="AO128" s="8" t="s">
        <v>88</v>
      </c>
      <c r="AP128" s="19">
        <v>103.1</v>
      </c>
      <c r="AQ128" s="19">
        <v>105.2</v>
      </c>
      <c r="AR128" s="19">
        <v>106</v>
      </c>
      <c r="AS128" s="19">
        <v>105.5</v>
      </c>
      <c r="AT128" s="19">
        <v>105.1</v>
      </c>
      <c r="AU128" s="19">
        <v>104.8</v>
      </c>
      <c r="AV128" s="19">
        <v>104.5</v>
      </c>
      <c r="AW128" s="19">
        <v>106</v>
      </c>
      <c r="AX128" s="19">
        <v>100.6</v>
      </c>
      <c r="AY128" s="19">
        <v>100.3</v>
      </c>
      <c r="AZ128" s="19">
        <v>112.2</v>
      </c>
    </row>
    <row r="129" spans="1:52">
      <c r="A129" s="8"/>
      <c r="B129" s="9"/>
      <c r="C129" s="8" t="s">
        <v>89</v>
      </c>
      <c r="D129" s="19">
        <v>99.4</v>
      </c>
      <c r="E129" s="19">
        <v>99.3</v>
      </c>
      <c r="F129" s="19">
        <v>101.5</v>
      </c>
      <c r="G129" s="19">
        <v>101</v>
      </c>
      <c r="H129" s="19">
        <v>105.1</v>
      </c>
      <c r="I129" s="19">
        <v>104.1</v>
      </c>
      <c r="J129" s="19">
        <v>97.4</v>
      </c>
      <c r="K129" s="19">
        <v>106.2</v>
      </c>
      <c r="L129" s="19">
        <v>107.5</v>
      </c>
      <c r="M129" s="19">
        <v>85.8</v>
      </c>
      <c r="N129" s="19">
        <v>93.6</v>
      </c>
      <c r="O129" s="19">
        <v>95.3</v>
      </c>
      <c r="P129" s="19">
        <v>97.8</v>
      </c>
      <c r="Q129" s="19">
        <v>88.1</v>
      </c>
      <c r="R129" s="19">
        <v>103.7</v>
      </c>
      <c r="S129" s="19">
        <v>106.3</v>
      </c>
      <c r="T129" s="19">
        <v>98.8</v>
      </c>
      <c r="U129" s="19">
        <v>96.8</v>
      </c>
      <c r="V129" s="19">
        <v>94.9</v>
      </c>
      <c r="W129" s="19">
        <v>91.7</v>
      </c>
      <c r="X129" s="19">
        <v>88.8</v>
      </c>
      <c r="Y129" s="19">
        <v>88.9</v>
      </c>
      <c r="Z129" s="19">
        <v>103.6</v>
      </c>
      <c r="AA129" s="19">
        <v>97.9</v>
      </c>
      <c r="AB129" s="19">
        <v>93.6</v>
      </c>
      <c r="AC129" s="19">
        <v>101.4</v>
      </c>
      <c r="AD129" s="19">
        <v>101.7</v>
      </c>
      <c r="AE129" s="19">
        <v>115</v>
      </c>
      <c r="AF129" s="19">
        <v>99.6</v>
      </c>
      <c r="AG129" s="19">
        <v>126.7</v>
      </c>
      <c r="AH129" s="19">
        <v>100.7</v>
      </c>
      <c r="AI129" s="19">
        <v>81.5</v>
      </c>
      <c r="AJ129" s="19">
        <v>129.80000000000001</v>
      </c>
      <c r="AK129" s="19">
        <v>94.9</v>
      </c>
      <c r="AL129" s="19">
        <v>100.6</v>
      </c>
      <c r="AM129" s="8"/>
      <c r="AN129" s="9"/>
      <c r="AO129" s="8" t="s">
        <v>89</v>
      </c>
      <c r="AP129" s="19">
        <v>99.4</v>
      </c>
      <c r="AQ129" s="19">
        <v>97.3</v>
      </c>
      <c r="AR129" s="19">
        <v>98.8</v>
      </c>
      <c r="AS129" s="19">
        <v>100.2</v>
      </c>
      <c r="AT129" s="19">
        <v>97.3</v>
      </c>
      <c r="AU129" s="19">
        <v>94.1</v>
      </c>
      <c r="AV129" s="19">
        <v>98.1</v>
      </c>
      <c r="AW129" s="19">
        <v>93</v>
      </c>
      <c r="AX129" s="19">
        <v>100.9</v>
      </c>
      <c r="AY129" s="19">
        <v>100.6</v>
      </c>
      <c r="AZ129" s="19">
        <v>106.8</v>
      </c>
    </row>
    <row r="130" spans="1:52">
      <c r="A130" s="8"/>
      <c r="B130" s="9"/>
      <c r="C130" s="8" t="s">
        <v>90</v>
      </c>
      <c r="D130" s="19">
        <v>101.7</v>
      </c>
      <c r="E130" s="19">
        <v>101.7</v>
      </c>
      <c r="F130" s="19">
        <v>103.2</v>
      </c>
      <c r="G130" s="19">
        <v>101.2</v>
      </c>
      <c r="H130" s="19">
        <v>115.9</v>
      </c>
      <c r="I130" s="19">
        <v>96</v>
      </c>
      <c r="J130" s="19">
        <v>95.4</v>
      </c>
      <c r="K130" s="19">
        <v>99.5</v>
      </c>
      <c r="L130" s="19">
        <v>99.8</v>
      </c>
      <c r="M130" s="19">
        <v>96.7</v>
      </c>
      <c r="N130" s="19">
        <v>100.9</v>
      </c>
      <c r="O130" s="19">
        <v>101</v>
      </c>
      <c r="P130" s="19">
        <v>99.6</v>
      </c>
      <c r="Q130" s="19">
        <v>108.3</v>
      </c>
      <c r="R130" s="19">
        <v>105.3</v>
      </c>
      <c r="S130" s="19">
        <v>106.3</v>
      </c>
      <c r="T130" s="19">
        <v>105.5</v>
      </c>
      <c r="U130" s="19">
        <v>98.2</v>
      </c>
      <c r="V130" s="19">
        <v>108.1</v>
      </c>
      <c r="W130" s="19">
        <v>109.7</v>
      </c>
      <c r="X130" s="19">
        <v>94.2</v>
      </c>
      <c r="Y130" s="19">
        <v>88.6</v>
      </c>
      <c r="Z130" s="19">
        <v>103.8</v>
      </c>
      <c r="AA130" s="19">
        <v>101.9</v>
      </c>
      <c r="AB130" s="19">
        <v>99</v>
      </c>
      <c r="AC130" s="19">
        <v>104.8</v>
      </c>
      <c r="AD130" s="19">
        <v>104.7</v>
      </c>
      <c r="AE130" s="19">
        <v>116.1</v>
      </c>
      <c r="AF130" s="19">
        <v>105.9</v>
      </c>
      <c r="AG130" s="19">
        <v>124.5</v>
      </c>
      <c r="AH130" s="19">
        <v>111.6</v>
      </c>
      <c r="AI130" s="19">
        <v>80.099999999999994</v>
      </c>
      <c r="AJ130" s="19">
        <v>97.5</v>
      </c>
      <c r="AK130" s="19">
        <v>97.3</v>
      </c>
      <c r="AL130" s="19">
        <v>98.4</v>
      </c>
      <c r="AM130" s="8"/>
      <c r="AN130" s="9"/>
      <c r="AO130" s="8" t="s">
        <v>90</v>
      </c>
      <c r="AP130" s="19">
        <v>101.7</v>
      </c>
      <c r="AQ130" s="19">
        <v>100.3</v>
      </c>
      <c r="AR130" s="19">
        <v>96.5</v>
      </c>
      <c r="AS130" s="19">
        <v>97.3</v>
      </c>
      <c r="AT130" s="19">
        <v>94.7</v>
      </c>
      <c r="AU130" s="19">
        <v>106.4</v>
      </c>
      <c r="AV130" s="19">
        <v>104.3</v>
      </c>
      <c r="AW130" s="19">
        <v>107.1</v>
      </c>
      <c r="AX130" s="19">
        <v>102.8</v>
      </c>
      <c r="AY130" s="19">
        <v>102.5</v>
      </c>
      <c r="AZ130" s="19">
        <v>105.8</v>
      </c>
    </row>
    <row r="131" spans="1:52">
      <c r="A131" s="8"/>
      <c r="B131" s="9"/>
      <c r="C131" s="8" t="s">
        <v>91</v>
      </c>
      <c r="D131" s="19">
        <v>99.8</v>
      </c>
      <c r="E131" s="19">
        <v>99.9</v>
      </c>
      <c r="F131" s="19">
        <v>103.8</v>
      </c>
      <c r="G131" s="19">
        <v>103.5</v>
      </c>
      <c r="H131" s="19">
        <v>104.2</v>
      </c>
      <c r="I131" s="19">
        <v>99.3</v>
      </c>
      <c r="J131" s="19">
        <v>96.1</v>
      </c>
      <c r="K131" s="19">
        <v>98.6</v>
      </c>
      <c r="L131" s="19">
        <v>99</v>
      </c>
      <c r="M131" s="19">
        <v>93.3</v>
      </c>
      <c r="N131" s="19">
        <v>101.7</v>
      </c>
      <c r="O131" s="19">
        <v>98.7</v>
      </c>
      <c r="P131" s="19">
        <v>100.6</v>
      </c>
      <c r="Q131" s="19">
        <v>92</v>
      </c>
      <c r="R131" s="19">
        <v>101.6</v>
      </c>
      <c r="S131" s="19">
        <v>104.9</v>
      </c>
      <c r="T131" s="19">
        <v>101.3</v>
      </c>
      <c r="U131" s="19">
        <v>98.7</v>
      </c>
      <c r="V131" s="19">
        <v>96.6</v>
      </c>
      <c r="W131" s="19">
        <v>93.3</v>
      </c>
      <c r="X131" s="19">
        <v>95</v>
      </c>
      <c r="Y131" s="19">
        <v>99.1</v>
      </c>
      <c r="Z131" s="19">
        <v>101.9</v>
      </c>
      <c r="AA131" s="19">
        <v>99.5</v>
      </c>
      <c r="AB131" s="19">
        <v>96.7</v>
      </c>
      <c r="AC131" s="19">
        <v>104.1</v>
      </c>
      <c r="AD131" s="19">
        <v>106.2</v>
      </c>
      <c r="AE131" s="19">
        <v>107</v>
      </c>
      <c r="AF131" s="19">
        <v>97.6</v>
      </c>
      <c r="AG131" s="19">
        <v>124.8</v>
      </c>
      <c r="AH131" s="19">
        <v>108.7</v>
      </c>
      <c r="AI131" s="19">
        <v>89.3</v>
      </c>
      <c r="AJ131" s="19">
        <v>92.5</v>
      </c>
      <c r="AK131" s="19">
        <v>96</v>
      </c>
      <c r="AL131" s="19">
        <v>97.9</v>
      </c>
      <c r="AM131" s="8"/>
      <c r="AN131" s="9"/>
      <c r="AO131" s="8" t="s">
        <v>91</v>
      </c>
      <c r="AP131" s="19">
        <v>99.8</v>
      </c>
      <c r="AQ131" s="19">
        <v>97.9</v>
      </c>
      <c r="AR131" s="19">
        <v>96.8</v>
      </c>
      <c r="AS131" s="19">
        <v>98</v>
      </c>
      <c r="AT131" s="19">
        <v>94.9</v>
      </c>
      <c r="AU131" s="19">
        <v>98.7</v>
      </c>
      <c r="AV131" s="19">
        <v>101.3</v>
      </c>
      <c r="AW131" s="19">
        <v>96.7</v>
      </c>
      <c r="AX131" s="19">
        <v>102</v>
      </c>
      <c r="AY131" s="19">
        <v>101.8</v>
      </c>
      <c r="AZ131" s="19">
        <v>107.3</v>
      </c>
    </row>
    <row r="132" spans="1:52">
      <c r="A132" s="8"/>
      <c r="B132" s="9"/>
      <c r="C132" s="8" t="s">
        <v>92</v>
      </c>
      <c r="D132" s="19">
        <v>97.4</v>
      </c>
      <c r="E132" s="19">
        <v>97.4</v>
      </c>
      <c r="F132" s="19">
        <v>101.5</v>
      </c>
      <c r="G132" s="19">
        <v>101.8</v>
      </c>
      <c r="H132" s="19">
        <v>101.1</v>
      </c>
      <c r="I132" s="19">
        <v>100.7</v>
      </c>
      <c r="J132" s="19">
        <v>95.1</v>
      </c>
      <c r="K132" s="19">
        <v>105.1</v>
      </c>
      <c r="L132" s="19">
        <v>105.9</v>
      </c>
      <c r="M132" s="19">
        <v>93.4</v>
      </c>
      <c r="N132" s="19">
        <v>99.5</v>
      </c>
      <c r="O132" s="19">
        <v>86.5</v>
      </c>
      <c r="P132" s="19">
        <v>87.2</v>
      </c>
      <c r="Q132" s="19">
        <v>91.5</v>
      </c>
      <c r="R132" s="19">
        <v>92.1</v>
      </c>
      <c r="S132" s="19">
        <v>99.5</v>
      </c>
      <c r="T132" s="19">
        <v>83.4</v>
      </c>
      <c r="U132" s="19">
        <v>99.6</v>
      </c>
      <c r="V132" s="19">
        <v>98.1</v>
      </c>
      <c r="W132" s="19">
        <v>95.5</v>
      </c>
      <c r="X132" s="19">
        <v>92.7</v>
      </c>
      <c r="Y132" s="19">
        <v>99.6</v>
      </c>
      <c r="Z132" s="19">
        <v>100.6</v>
      </c>
      <c r="AA132" s="19">
        <v>102.1</v>
      </c>
      <c r="AB132" s="19">
        <v>98.4</v>
      </c>
      <c r="AC132" s="19">
        <v>103.3</v>
      </c>
      <c r="AD132" s="19">
        <v>107.5</v>
      </c>
      <c r="AE132" s="19">
        <v>100.3</v>
      </c>
      <c r="AF132" s="19">
        <v>98.9</v>
      </c>
      <c r="AG132" s="19">
        <v>127.8</v>
      </c>
      <c r="AH132" s="19">
        <v>105.2</v>
      </c>
      <c r="AI132" s="19">
        <v>74</v>
      </c>
      <c r="AJ132" s="19">
        <v>106.8</v>
      </c>
      <c r="AK132" s="19">
        <v>99.6</v>
      </c>
      <c r="AL132" s="19">
        <v>100.8</v>
      </c>
      <c r="AM132" s="8"/>
      <c r="AN132" s="9"/>
      <c r="AO132" s="8" t="s">
        <v>92</v>
      </c>
      <c r="AP132" s="19">
        <v>97.4</v>
      </c>
      <c r="AQ132" s="19">
        <v>92.5</v>
      </c>
      <c r="AR132" s="19">
        <v>90.1</v>
      </c>
      <c r="AS132" s="19">
        <v>87</v>
      </c>
      <c r="AT132" s="19">
        <v>95.7</v>
      </c>
      <c r="AU132" s="19">
        <v>96.4</v>
      </c>
      <c r="AV132" s="19">
        <v>91.2</v>
      </c>
      <c r="AW132" s="19">
        <v>97.8</v>
      </c>
      <c r="AX132" s="19">
        <v>102.1</v>
      </c>
      <c r="AY132" s="19">
        <v>101.7</v>
      </c>
      <c r="AZ132" s="19">
        <v>111.8</v>
      </c>
    </row>
    <row r="133" spans="1:52">
      <c r="A133" s="8"/>
      <c r="B133" s="9"/>
      <c r="C133" s="8" t="s">
        <v>93</v>
      </c>
      <c r="D133" s="19">
        <v>97.5</v>
      </c>
      <c r="E133" s="19">
        <v>97.6</v>
      </c>
      <c r="F133" s="19">
        <v>103.1</v>
      </c>
      <c r="G133" s="19">
        <v>103.3</v>
      </c>
      <c r="H133" s="19">
        <v>100.8</v>
      </c>
      <c r="I133" s="19">
        <v>98.2</v>
      </c>
      <c r="J133" s="19">
        <v>92.4</v>
      </c>
      <c r="K133" s="19">
        <v>102.1</v>
      </c>
      <c r="L133" s="19">
        <v>102.3</v>
      </c>
      <c r="M133" s="19">
        <v>98.5</v>
      </c>
      <c r="N133" s="19">
        <v>97.5</v>
      </c>
      <c r="O133" s="19">
        <v>94.7</v>
      </c>
      <c r="P133" s="19">
        <v>97</v>
      </c>
      <c r="Q133" s="19">
        <v>82.4</v>
      </c>
      <c r="R133" s="19">
        <v>97.9</v>
      </c>
      <c r="S133" s="19">
        <v>95.8</v>
      </c>
      <c r="T133" s="19">
        <v>96.6</v>
      </c>
      <c r="U133" s="19">
        <v>96.3</v>
      </c>
      <c r="V133" s="19">
        <v>90.8</v>
      </c>
      <c r="W133" s="19">
        <v>85.1</v>
      </c>
      <c r="X133" s="19">
        <v>91.6</v>
      </c>
      <c r="Y133" s="19">
        <v>105.7</v>
      </c>
      <c r="Z133" s="19">
        <v>101.2</v>
      </c>
      <c r="AA133" s="19">
        <v>100</v>
      </c>
      <c r="AB133" s="19">
        <v>95.4</v>
      </c>
      <c r="AC133" s="19">
        <v>103.1</v>
      </c>
      <c r="AD133" s="19">
        <v>107.8</v>
      </c>
      <c r="AE133" s="19">
        <v>92.8</v>
      </c>
      <c r="AF133" s="19">
        <v>92</v>
      </c>
      <c r="AG133" s="19">
        <v>123.6</v>
      </c>
      <c r="AH133" s="19">
        <v>110.8</v>
      </c>
      <c r="AI133" s="19">
        <v>77.900000000000006</v>
      </c>
      <c r="AJ133" s="19">
        <v>99.6</v>
      </c>
      <c r="AK133" s="19">
        <v>93.7</v>
      </c>
      <c r="AL133" s="19">
        <v>98.4</v>
      </c>
      <c r="AM133" s="8"/>
      <c r="AN133" s="9"/>
      <c r="AO133" s="8" t="s">
        <v>93</v>
      </c>
      <c r="AP133" s="19">
        <v>97.5</v>
      </c>
      <c r="AQ133" s="19">
        <v>94.7</v>
      </c>
      <c r="AR133" s="19">
        <v>95.5</v>
      </c>
      <c r="AS133" s="19">
        <v>94.8</v>
      </c>
      <c r="AT133" s="19">
        <v>95.1</v>
      </c>
      <c r="AU133" s="19">
        <v>92.9</v>
      </c>
      <c r="AV133" s="19">
        <v>91.1</v>
      </c>
      <c r="AW133" s="19">
        <v>93.7</v>
      </c>
      <c r="AX133" s="19">
        <v>100.5</v>
      </c>
      <c r="AY133" s="19">
        <v>100</v>
      </c>
      <c r="AZ133" s="19">
        <v>113.3</v>
      </c>
    </row>
    <row r="134" spans="1:52">
      <c r="A134" s="8"/>
      <c r="B134" s="9"/>
      <c r="C134" s="8" t="s">
        <v>94</v>
      </c>
      <c r="D134" s="19">
        <v>98.9</v>
      </c>
      <c r="E134" s="19">
        <v>98.9</v>
      </c>
      <c r="F134" s="19">
        <v>106.8</v>
      </c>
      <c r="G134" s="19">
        <v>108.9</v>
      </c>
      <c r="H134" s="19">
        <v>96.6</v>
      </c>
      <c r="I134" s="19">
        <v>103.2</v>
      </c>
      <c r="J134" s="19">
        <v>101.7</v>
      </c>
      <c r="K134" s="19">
        <v>101.8</v>
      </c>
      <c r="L134" s="19">
        <v>101.5</v>
      </c>
      <c r="M134" s="19">
        <v>106.4</v>
      </c>
      <c r="N134" s="19">
        <v>95.2</v>
      </c>
      <c r="O134" s="19">
        <v>97.7</v>
      </c>
      <c r="P134" s="19">
        <v>92</v>
      </c>
      <c r="Q134" s="19">
        <v>113.4</v>
      </c>
      <c r="R134" s="19">
        <v>91.5</v>
      </c>
      <c r="S134" s="19">
        <v>98.7</v>
      </c>
      <c r="T134" s="19">
        <v>81.3</v>
      </c>
      <c r="U134" s="19">
        <v>105.5</v>
      </c>
      <c r="V134" s="19">
        <v>94</v>
      </c>
      <c r="W134" s="19">
        <v>93.7</v>
      </c>
      <c r="X134" s="19">
        <v>93.7</v>
      </c>
      <c r="Y134" s="19">
        <v>102</v>
      </c>
      <c r="Z134" s="19">
        <v>98.8</v>
      </c>
      <c r="AA134" s="19">
        <v>103.9</v>
      </c>
      <c r="AB134" s="19">
        <v>97.6</v>
      </c>
      <c r="AC134" s="19">
        <v>101.9</v>
      </c>
      <c r="AD134" s="19">
        <v>103.5</v>
      </c>
      <c r="AE134" s="19">
        <v>96.2</v>
      </c>
      <c r="AF134" s="19">
        <v>97.4</v>
      </c>
      <c r="AG134" s="19">
        <v>123.8</v>
      </c>
      <c r="AH134" s="19">
        <v>104.1</v>
      </c>
      <c r="AI134" s="19">
        <v>80.5</v>
      </c>
      <c r="AJ134" s="19">
        <v>96.8</v>
      </c>
      <c r="AK134" s="19">
        <v>96</v>
      </c>
      <c r="AL134" s="19">
        <v>102.1</v>
      </c>
      <c r="AM134" s="8"/>
      <c r="AN134" s="9"/>
      <c r="AO134" s="8" t="s">
        <v>94</v>
      </c>
      <c r="AP134" s="19">
        <v>98.9</v>
      </c>
      <c r="AQ134" s="19">
        <v>96.1</v>
      </c>
      <c r="AR134" s="19">
        <v>94.5</v>
      </c>
      <c r="AS134" s="19">
        <v>92.5</v>
      </c>
      <c r="AT134" s="19">
        <v>99.7</v>
      </c>
      <c r="AU134" s="19">
        <v>98.7</v>
      </c>
      <c r="AV134" s="19">
        <v>103.5</v>
      </c>
      <c r="AW134" s="19">
        <v>97.3</v>
      </c>
      <c r="AX134" s="19">
        <v>100.7</v>
      </c>
      <c r="AY134" s="19">
        <v>100.3</v>
      </c>
      <c r="AZ134" s="19">
        <v>111.3</v>
      </c>
    </row>
    <row r="135" spans="1:52">
      <c r="A135" s="8"/>
      <c r="B135" s="9"/>
      <c r="C135" s="8" t="s">
        <v>95</v>
      </c>
      <c r="D135" s="19">
        <v>102.8</v>
      </c>
      <c r="E135" s="19">
        <v>102.9</v>
      </c>
      <c r="F135" s="19">
        <v>101.7</v>
      </c>
      <c r="G135" s="19">
        <v>102</v>
      </c>
      <c r="H135" s="19">
        <v>95</v>
      </c>
      <c r="I135" s="19">
        <v>102.6</v>
      </c>
      <c r="J135" s="19">
        <v>114.4</v>
      </c>
      <c r="K135" s="19">
        <v>101.9</v>
      </c>
      <c r="L135" s="19">
        <v>102</v>
      </c>
      <c r="M135" s="19">
        <v>97.9</v>
      </c>
      <c r="N135" s="19">
        <v>104.4</v>
      </c>
      <c r="O135" s="19">
        <v>108.7</v>
      </c>
      <c r="P135" s="19">
        <v>105.9</v>
      </c>
      <c r="Q135" s="19">
        <v>112.6</v>
      </c>
      <c r="R135" s="19">
        <v>94.9</v>
      </c>
      <c r="S135" s="19">
        <v>97.5</v>
      </c>
      <c r="T135" s="19">
        <v>90.3</v>
      </c>
      <c r="U135" s="19">
        <v>100</v>
      </c>
      <c r="V135" s="19">
        <v>94.8</v>
      </c>
      <c r="W135" s="19">
        <v>92.3</v>
      </c>
      <c r="X135" s="19">
        <v>93.3</v>
      </c>
      <c r="Y135" s="19">
        <v>104.3</v>
      </c>
      <c r="Z135" s="19">
        <v>111.9</v>
      </c>
      <c r="AA135" s="19">
        <v>96.6</v>
      </c>
      <c r="AB135" s="19">
        <v>99.2</v>
      </c>
      <c r="AC135" s="19">
        <v>104.3</v>
      </c>
      <c r="AD135" s="19">
        <v>112.8</v>
      </c>
      <c r="AE135" s="19">
        <v>102.5</v>
      </c>
      <c r="AF135" s="19">
        <v>100.7</v>
      </c>
      <c r="AG135" s="19">
        <v>123.2</v>
      </c>
      <c r="AH135" s="19">
        <v>105.5</v>
      </c>
      <c r="AI135" s="19">
        <v>79.8</v>
      </c>
      <c r="AJ135" s="19">
        <v>87.4</v>
      </c>
      <c r="AK135" s="19">
        <v>98.4</v>
      </c>
      <c r="AL135" s="19">
        <v>108.9</v>
      </c>
      <c r="AM135" s="8"/>
      <c r="AN135" s="9"/>
      <c r="AO135" s="8" t="s">
        <v>95</v>
      </c>
      <c r="AP135" s="19">
        <v>102.8</v>
      </c>
      <c r="AQ135" s="19">
        <v>103</v>
      </c>
      <c r="AR135" s="19">
        <v>108.2</v>
      </c>
      <c r="AS135" s="19">
        <v>111.6</v>
      </c>
      <c r="AT135" s="19">
        <v>102.1</v>
      </c>
      <c r="AU135" s="19">
        <v>97.6</v>
      </c>
      <c r="AV135" s="19">
        <v>95.3</v>
      </c>
      <c r="AW135" s="19">
        <v>97.8</v>
      </c>
      <c r="AX135" s="19">
        <v>102.6</v>
      </c>
      <c r="AY135" s="19">
        <v>102.2</v>
      </c>
      <c r="AZ135" s="19">
        <v>113.2</v>
      </c>
    </row>
    <row r="136" spans="1:52">
      <c r="A136" s="8"/>
      <c r="B136" s="9"/>
      <c r="C136" s="8" t="s">
        <v>96</v>
      </c>
      <c r="D136" s="19">
        <v>99.4</v>
      </c>
      <c r="E136" s="19">
        <v>99.4</v>
      </c>
      <c r="F136" s="19">
        <v>103.7</v>
      </c>
      <c r="G136" s="19">
        <v>103.3</v>
      </c>
      <c r="H136" s="19">
        <v>106.8</v>
      </c>
      <c r="I136" s="19">
        <v>99.8</v>
      </c>
      <c r="J136" s="19">
        <v>97</v>
      </c>
      <c r="K136" s="19">
        <v>99.3</v>
      </c>
      <c r="L136" s="19">
        <v>99.6</v>
      </c>
      <c r="M136" s="19">
        <v>97.2</v>
      </c>
      <c r="N136" s="19">
        <v>100.4</v>
      </c>
      <c r="O136" s="19">
        <v>103.6</v>
      </c>
      <c r="P136" s="19">
        <v>99.8</v>
      </c>
      <c r="Q136" s="19">
        <v>109.5</v>
      </c>
      <c r="R136" s="19">
        <v>90.8</v>
      </c>
      <c r="S136" s="19">
        <v>98.1</v>
      </c>
      <c r="T136" s="19">
        <v>79.5</v>
      </c>
      <c r="U136" s="19">
        <v>100.7</v>
      </c>
      <c r="V136" s="19">
        <v>94.7</v>
      </c>
      <c r="W136" s="19">
        <v>93</v>
      </c>
      <c r="X136" s="19">
        <v>89.2</v>
      </c>
      <c r="Y136" s="19">
        <v>103</v>
      </c>
      <c r="Z136" s="19">
        <v>101.1</v>
      </c>
      <c r="AA136" s="19">
        <v>98.5</v>
      </c>
      <c r="AB136" s="19">
        <v>98.7</v>
      </c>
      <c r="AC136" s="19">
        <v>99.5</v>
      </c>
      <c r="AD136" s="19">
        <v>106.2</v>
      </c>
      <c r="AE136" s="19">
        <v>91.7</v>
      </c>
      <c r="AF136" s="19">
        <v>100.9</v>
      </c>
      <c r="AG136" s="19">
        <v>114.8</v>
      </c>
      <c r="AH136" s="19">
        <v>102.9</v>
      </c>
      <c r="AI136" s="19">
        <v>77.099999999999994</v>
      </c>
      <c r="AJ136" s="19">
        <v>99.1</v>
      </c>
      <c r="AK136" s="19">
        <v>90.7</v>
      </c>
      <c r="AL136" s="19">
        <v>99.1</v>
      </c>
      <c r="AM136" s="8"/>
      <c r="AN136" s="9"/>
      <c r="AO136" s="8" t="s">
        <v>96</v>
      </c>
      <c r="AP136" s="19">
        <v>99.4</v>
      </c>
      <c r="AQ136" s="19">
        <v>96.1</v>
      </c>
      <c r="AR136" s="19">
        <v>95.1</v>
      </c>
      <c r="AS136" s="19">
        <v>96.1</v>
      </c>
      <c r="AT136" s="19">
        <v>92.6</v>
      </c>
      <c r="AU136" s="19">
        <v>97</v>
      </c>
      <c r="AV136" s="19">
        <v>94.9</v>
      </c>
      <c r="AW136" s="19">
        <v>98.1</v>
      </c>
      <c r="AX136" s="19">
        <v>102.1</v>
      </c>
      <c r="AY136" s="19">
        <v>101.9</v>
      </c>
      <c r="AZ136" s="19">
        <v>107.5</v>
      </c>
    </row>
    <row r="137" spans="1:52">
      <c r="A137" s="8"/>
      <c r="B137" s="16"/>
      <c r="C137" s="15" t="s">
        <v>97</v>
      </c>
      <c r="D137" s="20">
        <v>100</v>
      </c>
      <c r="E137" s="20">
        <v>100</v>
      </c>
      <c r="F137" s="20">
        <v>103.1</v>
      </c>
      <c r="G137" s="20">
        <v>102.9</v>
      </c>
      <c r="H137" s="20">
        <v>104.8</v>
      </c>
      <c r="I137" s="20">
        <v>100.7</v>
      </c>
      <c r="J137" s="20">
        <v>103.8</v>
      </c>
      <c r="K137" s="20">
        <v>105.2</v>
      </c>
      <c r="L137" s="20">
        <v>105.4</v>
      </c>
      <c r="M137" s="20">
        <v>102.1</v>
      </c>
      <c r="N137" s="20">
        <v>98.2</v>
      </c>
      <c r="O137" s="20">
        <v>110.8</v>
      </c>
      <c r="P137" s="20">
        <v>114</v>
      </c>
      <c r="Q137" s="20">
        <v>103.2</v>
      </c>
      <c r="R137" s="20">
        <v>86.2</v>
      </c>
      <c r="S137" s="20">
        <v>93.9</v>
      </c>
      <c r="T137" s="20">
        <v>76.400000000000006</v>
      </c>
      <c r="U137" s="20">
        <v>101.2</v>
      </c>
      <c r="V137" s="20">
        <v>92.5</v>
      </c>
      <c r="W137" s="20">
        <v>85.6</v>
      </c>
      <c r="X137" s="20">
        <v>86.8</v>
      </c>
      <c r="Y137" s="20">
        <v>104.9</v>
      </c>
      <c r="Z137" s="20">
        <v>97.1</v>
      </c>
      <c r="AA137" s="20">
        <v>90.2</v>
      </c>
      <c r="AB137" s="20">
        <v>97.2</v>
      </c>
      <c r="AC137" s="20">
        <v>98.7</v>
      </c>
      <c r="AD137" s="20">
        <v>101.1</v>
      </c>
      <c r="AE137" s="20">
        <v>90.1</v>
      </c>
      <c r="AF137" s="20">
        <v>97.4</v>
      </c>
      <c r="AG137" s="20">
        <v>122.8</v>
      </c>
      <c r="AH137" s="20">
        <v>102.7</v>
      </c>
      <c r="AI137" s="20">
        <v>76.099999999999994</v>
      </c>
      <c r="AJ137" s="20">
        <v>100.6</v>
      </c>
      <c r="AK137" s="20">
        <v>99.3</v>
      </c>
      <c r="AL137" s="20">
        <v>105.2</v>
      </c>
      <c r="AM137" s="8"/>
      <c r="AN137" s="16"/>
      <c r="AO137" s="15" t="s">
        <v>97</v>
      </c>
      <c r="AP137" s="20">
        <v>100</v>
      </c>
      <c r="AQ137" s="20">
        <v>98</v>
      </c>
      <c r="AR137" s="20">
        <v>101.5</v>
      </c>
      <c r="AS137" s="20">
        <v>106</v>
      </c>
      <c r="AT137" s="20">
        <v>90.8</v>
      </c>
      <c r="AU137" s="20">
        <v>94</v>
      </c>
      <c r="AV137" s="20">
        <v>94.2</v>
      </c>
      <c r="AW137" s="20">
        <v>94.7</v>
      </c>
      <c r="AX137" s="20">
        <v>101.8</v>
      </c>
      <c r="AY137" s="20">
        <v>101.5</v>
      </c>
      <c r="AZ137" s="20">
        <v>108.6</v>
      </c>
    </row>
    <row r="138" spans="1:52">
      <c r="A138" s="8"/>
      <c r="B138" s="9" t="s">
        <v>109</v>
      </c>
      <c r="C138" s="8" t="s">
        <v>84</v>
      </c>
      <c r="D138" s="19">
        <v>103.1</v>
      </c>
      <c r="E138" s="19">
        <v>103.1</v>
      </c>
      <c r="F138" s="19">
        <v>102.9</v>
      </c>
      <c r="G138" s="19">
        <v>103</v>
      </c>
      <c r="H138" s="19">
        <v>101.5</v>
      </c>
      <c r="I138" s="19">
        <v>103.2</v>
      </c>
      <c r="J138" s="19">
        <v>111.5</v>
      </c>
      <c r="K138" s="19">
        <v>103.7</v>
      </c>
      <c r="L138" s="19">
        <v>103.9</v>
      </c>
      <c r="M138" s="19">
        <v>100.9</v>
      </c>
      <c r="N138" s="19">
        <v>121.5</v>
      </c>
      <c r="O138" s="19">
        <v>108.9</v>
      </c>
      <c r="P138" s="19">
        <v>110.2</v>
      </c>
      <c r="Q138" s="19">
        <v>104.9</v>
      </c>
      <c r="R138" s="19">
        <v>92</v>
      </c>
      <c r="S138" s="19">
        <v>98.5</v>
      </c>
      <c r="T138" s="19">
        <v>80.8</v>
      </c>
      <c r="U138" s="19">
        <v>105.7</v>
      </c>
      <c r="V138" s="19">
        <v>101.8</v>
      </c>
      <c r="W138" s="19">
        <v>102.9</v>
      </c>
      <c r="X138" s="19">
        <v>105.1</v>
      </c>
      <c r="Y138" s="19">
        <v>102.9</v>
      </c>
      <c r="Z138" s="19">
        <v>98.5</v>
      </c>
      <c r="AA138" s="19">
        <v>101.2</v>
      </c>
      <c r="AB138" s="19">
        <v>102.7</v>
      </c>
      <c r="AC138" s="19">
        <v>107</v>
      </c>
      <c r="AD138" s="19">
        <v>106.9</v>
      </c>
      <c r="AE138" s="19">
        <v>103.4</v>
      </c>
      <c r="AF138" s="19">
        <v>96.5</v>
      </c>
      <c r="AG138" s="19">
        <v>106.8</v>
      </c>
      <c r="AH138" s="19">
        <v>109.9</v>
      </c>
      <c r="AI138" s="19">
        <v>104.7</v>
      </c>
      <c r="AJ138" s="19">
        <v>99.6</v>
      </c>
      <c r="AK138" s="19">
        <v>97.1</v>
      </c>
      <c r="AL138" s="19">
        <v>106.5</v>
      </c>
      <c r="AM138" s="8"/>
      <c r="AN138" s="9" t="s">
        <v>109</v>
      </c>
      <c r="AO138" s="8" t="s">
        <v>84</v>
      </c>
      <c r="AP138" s="19">
        <v>103.1</v>
      </c>
      <c r="AQ138" s="67">
        <v>101.5</v>
      </c>
      <c r="AR138" s="67">
        <v>103.2</v>
      </c>
      <c r="AS138" s="67">
        <v>106.8</v>
      </c>
      <c r="AT138" s="67">
        <v>99</v>
      </c>
      <c r="AU138" s="67">
        <v>98.2</v>
      </c>
      <c r="AV138" s="67">
        <v>92</v>
      </c>
      <c r="AW138" s="67">
        <v>100.9</v>
      </c>
      <c r="AX138" s="67">
        <v>105.5</v>
      </c>
      <c r="AY138" s="67">
        <v>105.5</v>
      </c>
      <c r="AZ138" s="67">
        <v>107.2</v>
      </c>
    </row>
    <row r="139" spans="1:52">
      <c r="A139" s="8"/>
      <c r="B139" s="9"/>
      <c r="C139" s="8" t="s">
        <v>86</v>
      </c>
      <c r="D139" s="19">
        <v>101.5</v>
      </c>
      <c r="E139" s="19">
        <v>101.5</v>
      </c>
      <c r="F139" s="19">
        <v>102</v>
      </c>
      <c r="G139" s="19">
        <v>102</v>
      </c>
      <c r="H139" s="19">
        <v>101.5</v>
      </c>
      <c r="I139" s="19">
        <v>101</v>
      </c>
      <c r="J139" s="19">
        <v>110.8</v>
      </c>
      <c r="K139" s="19">
        <v>99.1</v>
      </c>
      <c r="L139" s="19">
        <v>98.5</v>
      </c>
      <c r="M139" s="19">
        <v>108.6</v>
      </c>
      <c r="N139" s="19">
        <v>101.4</v>
      </c>
      <c r="O139" s="19">
        <v>103.2</v>
      </c>
      <c r="P139" s="19">
        <v>101.8</v>
      </c>
      <c r="Q139" s="19">
        <v>107.2</v>
      </c>
      <c r="R139" s="19">
        <v>92.3</v>
      </c>
      <c r="S139" s="19">
        <v>97.7</v>
      </c>
      <c r="T139" s="19">
        <v>83.8</v>
      </c>
      <c r="U139" s="19">
        <v>104.9</v>
      </c>
      <c r="V139" s="19">
        <v>102.9</v>
      </c>
      <c r="W139" s="19">
        <v>105.9</v>
      </c>
      <c r="X139" s="19">
        <v>99.6</v>
      </c>
      <c r="Y139" s="19">
        <v>100</v>
      </c>
      <c r="Z139" s="19">
        <v>99.2</v>
      </c>
      <c r="AA139" s="19">
        <v>100.8</v>
      </c>
      <c r="AB139" s="19">
        <v>100</v>
      </c>
      <c r="AC139" s="19">
        <v>97.1</v>
      </c>
      <c r="AD139" s="19">
        <v>95.9</v>
      </c>
      <c r="AE139" s="19">
        <v>96</v>
      </c>
      <c r="AF139" s="19">
        <v>101.1</v>
      </c>
      <c r="AG139" s="19">
        <v>105.4</v>
      </c>
      <c r="AH139" s="19">
        <v>96.5</v>
      </c>
      <c r="AI139" s="19">
        <v>95.7</v>
      </c>
      <c r="AJ139" s="19">
        <v>100.2</v>
      </c>
      <c r="AK139" s="19">
        <v>98.5</v>
      </c>
      <c r="AL139" s="19">
        <v>105.2</v>
      </c>
      <c r="AM139" s="8"/>
      <c r="AN139" s="9"/>
      <c r="AO139" s="8" t="s">
        <v>86</v>
      </c>
      <c r="AP139" s="19">
        <v>101.5</v>
      </c>
      <c r="AQ139" s="67">
        <v>101.2</v>
      </c>
      <c r="AR139" s="67">
        <v>103.2</v>
      </c>
      <c r="AS139" s="67">
        <v>103.5</v>
      </c>
      <c r="AT139" s="67">
        <v>103.6</v>
      </c>
      <c r="AU139" s="67">
        <v>98.7</v>
      </c>
      <c r="AV139" s="67">
        <v>92</v>
      </c>
      <c r="AW139" s="67">
        <v>102.3</v>
      </c>
      <c r="AX139" s="67">
        <v>101.5</v>
      </c>
      <c r="AY139" s="67">
        <v>101.3</v>
      </c>
      <c r="AZ139" s="67">
        <v>104.4</v>
      </c>
    </row>
    <row r="140" spans="1:52">
      <c r="A140" s="8"/>
      <c r="B140" s="9"/>
      <c r="C140" s="8" t="s">
        <v>88</v>
      </c>
      <c r="D140" s="19">
        <v>102</v>
      </c>
      <c r="E140" s="19">
        <v>102</v>
      </c>
      <c r="F140" s="19">
        <v>99.3</v>
      </c>
      <c r="G140" s="19">
        <v>99.7</v>
      </c>
      <c r="H140" s="19">
        <v>98.7</v>
      </c>
      <c r="I140" s="19">
        <v>100.9</v>
      </c>
      <c r="J140" s="19">
        <v>103.8</v>
      </c>
      <c r="K140" s="19">
        <v>118.6</v>
      </c>
      <c r="L140" s="19">
        <v>119.7</v>
      </c>
      <c r="M140" s="19">
        <v>100.5</v>
      </c>
      <c r="N140" s="19">
        <v>98.9</v>
      </c>
      <c r="O140" s="19">
        <v>102.2</v>
      </c>
      <c r="P140" s="19">
        <v>104.5</v>
      </c>
      <c r="Q140" s="19">
        <v>97.6</v>
      </c>
      <c r="R140" s="19">
        <v>107.8</v>
      </c>
      <c r="S140" s="19">
        <v>104</v>
      </c>
      <c r="T140" s="19">
        <v>113.1</v>
      </c>
      <c r="U140" s="19">
        <v>101.9</v>
      </c>
      <c r="V140" s="19">
        <v>97.9</v>
      </c>
      <c r="W140" s="19">
        <v>96.7</v>
      </c>
      <c r="X140" s="19">
        <v>95.2</v>
      </c>
      <c r="Y140" s="19">
        <v>101.5</v>
      </c>
      <c r="Z140" s="19">
        <v>98.9</v>
      </c>
      <c r="AA140" s="19">
        <v>98</v>
      </c>
      <c r="AB140" s="19">
        <v>99</v>
      </c>
      <c r="AC140" s="19">
        <v>96.4</v>
      </c>
      <c r="AD140" s="19">
        <v>95.6</v>
      </c>
      <c r="AE140" s="19">
        <v>98</v>
      </c>
      <c r="AF140" s="19">
        <v>95.3</v>
      </c>
      <c r="AG140" s="19">
        <v>102</v>
      </c>
      <c r="AH140" s="19">
        <v>94.4</v>
      </c>
      <c r="AI140" s="19">
        <v>97.6</v>
      </c>
      <c r="AJ140" s="19">
        <v>97.8</v>
      </c>
      <c r="AK140" s="19">
        <v>101.1</v>
      </c>
      <c r="AL140" s="19">
        <v>109.3</v>
      </c>
      <c r="AM140" s="8"/>
      <c r="AN140" s="9"/>
      <c r="AO140" s="8" t="s">
        <v>88</v>
      </c>
      <c r="AP140" s="19">
        <v>102</v>
      </c>
      <c r="AQ140" s="67">
        <v>99.6</v>
      </c>
      <c r="AR140" s="67">
        <v>101.2</v>
      </c>
      <c r="AS140" s="67">
        <v>101.8</v>
      </c>
      <c r="AT140" s="67">
        <v>98.5</v>
      </c>
      <c r="AU140" s="67">
        <v>97.2</v>
      </c>
      <c r="AV140" s="67">
        <v>97.2</v>
      </c>
      <c r="AW140" s="67">
        <v>97.9</v>
      </c>
      <c r="AX140" s="67">
        <v>103.4</v>
      </c>
      <c r="AY140" s="67">
        <v>103.5</v>
      </c>
      <c r="AZ140" s="67">
        <v>100</v>
      </c>
    </row>
    <row r="141" spans="1:52">
      <c r="A141" s="8"/>
      <c r="B141" s="9"/>
      <c r="C141" s="8" t="s">
        <v>89</v>
      </c>
      <c r="D141" s="19">
        <v>98.8</v>
      </c>
      <c r="E141" s="19">
        <v>98.5</v>
      </c>
      <c r="F141" s="19">
        <v>97.5</v>
      </c>
      <c r="G141" s="19">
        <v>97.8</v>
      </c>
      <c r="H141" s="19">
        <v>96.8</v>
      </c>
      <c r="I141" s="19">
        <v>100</v>
      </c>
      <c r="J141" s="19">
        <v>101.2</v>
      </c>
      <c r="K141" s="19">
        <v>89.7</v>
      </c>
      <c r="L141" s="19">
        <v>89</v>
      </c>
      <c r="M141" s="19">
        <v>100.5</v>
      </c>
      <c r="N141" s="19">
        <v>105</v>
      </c>
      <c r="O141" s="19">
        <v>94.6</v>
      </c>
      <c r="P141" s="19">
        <v>95.3</v>
      </c>
      <c r="Q141" s="19">
        <v>93.7</v>
      </c>
      <c r="R141" s="19">
        <v>97</v>
      </c>
      <c r="S141" s="19">
        <v>102.2</v>
      </c>
      <c r="T141" s="19">
        <v>90.8</v>
      </c>
      <c r="U141" s="19">
        <v>101.5</v>
      </c>
      <c r="V141" s="19">
        <v>100.4</v>
      </c>
      <c r="W141" s="19">
        <v>99.3</v>
      </c>
      <c r="X141" s="19">
        <v>97</v>
      </c>
      <c r="Y141" s="19">
        <v>103.3</v>
      </c>
      <c r="Z141" s="19">
        <v>97.5</v>
      </c>
      <c r="AA141" s="19">
        <v>100.1</v>
      </c>
      <c r="AB141" s="19">
        <v>99.4</v>
      </c>
      <c r="AC141" s="19">
        <v>99</v>
      </c>
      <c r="AD141" s="19">
        <v>101.2</v>
      </c>
      <c r="AE141" s="19">
        <v>95.3</v>
      </c>
      <c r="AF141" s="19">
        <v>96.9</v>
      </c>
      <c r="AG141" s="19">
        <v>103.8</v>
      </c>
      <c r="AH141" s="19">
        <v>96.6</v>
      </c>
      <c r="AI141" s="19">
        <v>96.4</v>
      </c>
      <c r="AJ141" s="19">
        <v>94.2</v>
      </c>
      <c r="AK141" s="19">
        <v>100.5</v>
      </c>
      <c r="AL141" s="19">
        <v>94.7</v>
      </c>
      <c r="AM141" s="8"/>
      <c r="AN141" s="9"/>
      <c r="AO141" s="8" t="s">
        <v>89</v>
      </c>
      <c r="AP141" s="19">
        <v>98.8</v>
      </c>
      <c r="AQ141" s="67">
        <v>98.3</v>
      </c>
      <c r="AR141" s="67">
        <v>97.6</v>
      </c>
      <c r="AS141" s="67">
        <v>97.7</v>
      </c>
      <c r="AT141" s="67">
        <v>98.3</v>
      </c>
      <c r="AU141" s="67">
        <v>97.6</v>
      </c>
      <c r="AV141" s="67">
        <v>96.6</v>
      </c>
      <c r="AW141" s="67">
        <v>98.2</v>
      </c>
      <c r="AX141" s="67">
        <v>98.8</v>
      </c>
      <c r="AY141" s="67">
        <v>98.5</v>
      </c>
      <c r="AZ141" s="67">
        <v>103.2</v>
      </c>
    </row>
    <row r="142" spans="1:52">
      <c r="A142" s="8"/>
      <c r="B142" s="9"/>
      <c r="C142" s="8" t="s">
        <v>90</v>
      </c>
      <c r="D142" s="19">
        <v>100.3</v>
      </c>
      <c r="E142" s="19">
        <v>100.3</v>
      </c>
      <c r="F142" s="19">
        <v>99.4</v>
      </c>
      <c r="G142" s="19">
        <v>99.1</v>
      </c>
      <c r="H142" s="19">
        <v>102</v>
      </c>
      <c r="I142" s="19">
        <v>98.4</v>
      </c>
      <c r="J142" s="19">
        <v>103.4</v>
      </c>
      <c r="K142" s="19">
        <v>109.9</v>
      </c>
      <c r="L142" s="19">
        <v>110.8</v>
      </c>
      <c r="M142" s="19">
        <v>99.5</v>
      </c>
      <c r="N142" s="19">
        <v>102.9</v>
      </c>
      <c r="O142" s="19">
        <v>97.9</v>
      </c>
      <c r="P142" s="19">
        <v>97.2</v>
      </c>
      <c r="Q142" s="19">
        <v>102.5</v>
      </c>
      <c r="R142" s="19">
        <v>99.2</v>
      </c>
      <c r="S142" s="19">
        <v>103</v>
      </c>
      <c r="T142" s="19">
        <v>93.4</v>
      </c>
      <c r="U142" s="19">
        <v>96.4</v>
      </c>
      <c r="V142" s="19">
        <v>99.4</v>
      </c>
      <c r="W142" s="19">
        <v>101</v>
      </c>
      <c r="X142" s="19">
        <v>98.4</v>
      </c>
      <c r="Y142" s="19">
        <v>101</v>
      </c>
      <c r="Z142" s="19">
        <v>98.6</v>
      </c>
      <c r="AA142" s="19">
        <v>99</v>
      </c>
      <c r="AB142" s="19">
        <v>100.4</v>
      </c>
      <c r="AC142" s="19">
        <v>99.5</v>
      </c>
      <c r="AD142" s="19">
        <v>98.3</v>
      </c>
      <c r="AE142" s="19">
        <v>105.4</v>
      </c>
      <c r="AF142" s="19">
        <v>102.9</v>
      </c>
      <c r="AG142" s="19">
        <v>95.1</v>
      </c>
      <c r="AH142" s="19">
        <v>100.7</v>
      </c>
      <c r="AI142" s="19">
        <v>97.8</v>
      </c>
      <c r="AJ142" s="19">
        <v>106.4</v>
      </c>
      <c r="AK142" s="19">
        <v>103.6</v>
      </c>
      <c r="AL142" s="19">
        <v>107.1</v>
      </c>
      <c r="AM142" s="8"/>
      <c r="AN142" s="9"/>
      <c r="AO142" s="8" t="s">
        <v>90</v>
      </c>
      <c r="AP142" s="19">
        <v>100.3</v>
      </c>
      <c r="AQ142" s="67">
        <v>100.8</v>
      </c>
      <c r="AR142" s="67">
        <v>102.1</v>
      </c>
      <c r="AS142" s="67">
        <v>103.5</v>
      </c>
      <c r="AT142" s="67">
        <v>99</v>
      </c>
      <c r="AU142" s="67">
        <v>100.5</v>
      </c>
      <c r="AV142" s="67">
        <v>99.7</v>
      </c>
      <c r="AW142" s="67">
        <v>100.9</v>
      </c>
      <c r="AX142" s="67">
        <v>99.9</v>
      </c>
      <c r="AY142" s="67">
        <v>99.9</v>
      </c>
      <c r="AZ142" s="67">
        <v>98.2</v>
      </c>
    </row>
    <row r="143" spans="1:52">
      <c r="A143" s="8"/>
      <c r="B143" s="9"/>
      <c r="C143" s="8" t="s">
        <v>91</v>
      </c>
      <c r="D143" s="19">
        <v>97.7</v>
      </c>
      <c r="E143" s="19">
        <v>97.7</v>
      </c>
      <c r="F143" s="19">
        <v>101</v>
      </c>
      <c r="G143" s="19">
        <v>101.1</v>
      </c>
      <c r="H143" s="19">
        <v>99.5</v>
      </c>
      <c r="I143" s="19">
        <v>99.9</v>
      </c>
      <c r="J143" s="19">
        <v>88.8</v>
      </c>
      <c r="K143" s="19">
        <v>98.8</v>
      </c>
      <c r="L143" s="19">
        <v>98.8</v>
      </c>
      <c r="M143" s="19">
        <v>98</v>
      </c>
      <c r="N143" s="19">
        <v>90.8</v>
      </c>
      <c r="O143" s="19">
        <v>99.2</v>
      </c>
      <c r="P143" s="19">
        <v>96.9</v>
      </c>
      <c r="Q143" s="19">
        <v>106</v>
      </c>
      <c r="R143" s="19">
        <v>84.2</v>
      </c>
      <c r="S143" s="19">
        <v>90.8</v>
      </c>
      <c r="T143" s="19">
        <v>79.7</v>
      </c>
      <c r="U143" s="19">
        <v>86.6</v>
      </c>
      <c r="V143" s="19">
        <v>100.3</v>
      </c>
      <c r="W143" s="19">
        <v>102.3</v>
      </c>
      <c r="X143" s="19">
        <v>100.9</v>
      </c>
      <c r="Y143" s="19">
        <v>95.2</v>
      </c>
      <c r="Z143" s="19">
        <v>99.4</v>
      </c>
      <c r="AA143" s="19">
        <v>101.3</v>
      </c>
      <c r="AB143" s="19">
        <v>101</v>
      </c>
      <c r="AC143" s="19">
        <v>100.3</v>
      </c>
      <c r="AD143" s="19">
        <v>100.4</v>
      </c>
      <c r="AE143" s="19">
        <v>102.6</v>
      </c>
      <c r="AF143" s="19">
        <v>106.7</v>
      </c>
      <c r="AG143" s="19">
        <v>103.4</v>
      </c>
      <c r="AH143" s="19">
        <v>101.1</v>
      </c>
      <c r="AI143" s="19">
        <v>97.7</v>
      </c>
      <c r="AJ143" s="19">
        <v>107.6</v>
      </c>
      <c r="AK143" s="19">
        <v>107.6</v>
      </c>
      <c r="AL143" s="19">
        <v>94.4</v>
      </c>
      <c r="AM143" s="8"/>
      <c r="AN143" s="9"/>
      <c r="AO143" s="8" t="s">
        <v>91</v>
      </c>
      <c r="AP143" s="19">
        <v>97.7</v>
      </c>
      <c r="AQ143" s="67">
        <v>97.3</v>
      </c>
      <c r="AR143" s="67">
        <v>93.7</v>
      </c>
      <c r="AS143" s="67">
        <v>92.5</v>
      </c>
      <c r="AT143" s="67">
        <v>98.2</v>
      </c>
      <c r="AU143" s="67">
        <v>101.3</v>
      </c>
      <c r="AV143" s="67">
        <v>98.1</v>
      </c>
      <c r="AW143" s="67">
        <v>102.4</v>
      </c>
      <c r="AX143" s="67">
        <v>98.5</v>
      </c>
      <c r="AY143" s="67">
        <v>98.5</v>
      </c>
      <c r="AZ143" s="67">
        <v>95.3</v>
      </c>
    </row>
    <row r="144" spans="1:52">
      <c r="A144" s="8"/>
      <c r="B144" s="9"/>
      <c r="C144" s="8" t="s">
        <v>92</v>
      </c>
      <c r="D144" s="19">
        <v>101.7</v>
      </c>
      <c r="E144" s="19">
        <v>101.8</v>
      </c>
      <c r="F144" s="19">
        <v>99</v>
      </c>
      <c r="G144" s="19">
        <v>97</v>
      </c>
      <c r="H144" s="19">
        <v>110.3</v>
      </c>
      <c r="I144" s="19">
        <v>102.1</v>
      </c>
      <c r="J144" s="19">
        <v>102.1</v>
      </c>
      <c r="K144" s="19">
        <v>115.5</v>
      </c>
      <c r="L144" s="19">
        <v>116.2</v>
      </c>
      <c r="M144" s="19">
        <v>108.8</v>
      </c>
      <c r="N144" s="19">
        <v>101.8</v>
      </c>
      <c r="O144" s="19">
        <v>100.4</v>
      </c>
      <c r="P144" s="19">
        <v>98.3</v>
      </c>
      <c r="Q144" s="19">
        <v>112.2</v>
      </c>
      <c r="R144" s="19">
        <v>102.1</v>
      </c>
      <c r="S144" s="19">
        <v>107</v>
      </c>
      <c r="T144" s="19">
        <v>97.6</v>
      </c>
      <c r="U144" s="19">
        <v>99.1</v>
      </c>
      <c r="V144" s="19">
        <v>100.4</v>
      </c>
      <c r="W144" s="19">
        <v>100.6</v>
      </c>
      <c r="X144" s="19">
        <v>99.1</v>
      </c>
      <c r="Y144" s="19">
        <v>98.2</v>
      </c>
      <c r="Z144" s="19">
        <v>97.2</v>
      </c>
      <c r="AA144" s="19">
        <v>102.4</v>
      </c>
      <c r="AB144" s="19">
        <v>100.4</v>
      </c>
      <c r="AC144" s="19">
        <v>99.4</v>
      </c>
      <c r="AD144" s="19">
        <v>98.5</v>
      </c>
      <c r="AE144" s="19">
        <v>99</v>
      </c>
      <c r="AF144" s="19">
        <v>99.4</v>
      </c>
      <c r="AG144" s="19">
        <v>100.4</v>
      </c>
      <c r="AH144" s="19">
        <v>99.2</v>
      </c>
      <c r="AI144" s="19">
        <v>97.4</v>
      </c>
      <c r="AJ144" s="19">
        <v>100.6</v>
      </c>
      <c r="AK144" s="19">
        <v>101.3</v>
      </c>
      <c r="AL144" s="19">
        <v>109.1</v>
      </c>
      <c r="AM144" s="8"/>
      <c r="AN144" s="9"/>
      <c r="AO144" s="8" t="s">
        <v>92</v>
      </c>
      <c r="AP144" s="19">
        <v>101.7</v>
      </c>
      <c r="AQ144" s="67">
        <v>104</v>
      </c>
      <c r="AR144" s="67">
        <v>105.8</v>
      </c>
      <c r="AS144" s="67">
        <v>107.2</v>
      </c>
      <c r="AT144" s="67">
        <v>102</v>
      </c>
      <c r="AU144" s="67">
        <v>102.6</v>
      </c>
      <c r="AV144" s="67">
        <v>105.5</v>
      </c>
      <c r="AW144" s="67">
        <v>100.6</v>
      </c>
      <c r="AX144" s="67">
        <v>100</v>
      </c>
      <c r="AY144" s="67">
        <v>100.1</v>
      </c>
      <c r="AZ144" s="67">
        <v>98.8</v>
      </c>
    </row>
    <row r="145" spans="1:52">
      <c r="A145" s="8"/>
      <c r="B145" s="9"/>
      <c r="C145" s="8" t="s">
        <v>93</v>
      </c>
      <c r="D145" s="19">
        <v>99.5</v>
      </c>
      <c r="E145" s="19">
        <v>99.5</v>
      </c>
      <c r="F145" s="19">
        <v>100.5</v>
      </c>
      <c r="G145" s="19">
        <v>99.7</v>
      </c>
      <c r="H145" s="19">
        <v>104.1</v>
      </c>
      <c r="I145" s="19">
        <v>99.8</v>
      </c>
      <c r="J145" s="19">
        <v>103</v>
      </c>
      <c r="K145" s="19">
        <v>96</v>
      </c>
      <c r="L145" s="19">
        <v>95.9</v>
      </c>
      <c r="M145" s="19">
        <v>94.4</v>
      </c>
      <c r="N145" s="19">
        <v>94.3</v>
      </c>
      <c r="O145" s="19">
        <v>97.2</v>
      </c>
      <c r="P145" s="19">
        <v>92.5</v>
      </c>
      <c r="Q145" s="19">
        <v>101</v>
      </c>
      <c r="R145" s="19">
        <v>100.9</v>
      </c>
      <c r="S145" s="19">
        <v>98.1</v>
      </c>
      <c r="T145" s="19">
        <v>99.4</v>
      </c>
      <c r="U145" s="19">
        <v>99.5</v>
      </c>
      <c r="V145" s="19">
        <v>97.3</v>
      </c>
      <c r="W145" s="19">
        <v>94.6</v>
      </c>
      <c r="X145" s="19">
        <v>97.8</v>
      </c>
      <c r="Y145" s="19">
        <v>96.5</v>
      </c>
      <c r="Z145" s="19">
        <v>101.6</v>
      </c>
      <c r="AA145" s="19">
        <v>99.8</v>
      </c>
      <c r="AB145" s="19">
        <v>100.8</v>
      </c>
      <c r="AC145" s="19">
        <v>101.8</v>
      </c>
      <c r="AD145" s="19">
        <v>103.2</v>
      </c>
      <c r="AE145" s="19">
        <v>105.2</v>
      </c>
      <c r="AF145" s="19">
        <v>100.6</v>
      </c>
      <c r="AG145" s="19">
        <v>102.4</v>
      </c>
      <c r="AH145" s="19">
        <v>100.7</v>
      </c>
      <c r="AI145" s="19">
        <v>100</v>
      </c>
      <c r="AJ145" s="19">
        <v>108</v>
      </c>
      <c r="AK145" s="19">
        <v>104</v>
      </c>
      <c r="AL145" s="19">
        <v>100.5</v>
      </c>
      <c r="AM145" s="8"/>
      <c r="AN145" s="9"/>
      <c r="AO145" s="8" t="s">
        <v>93</v>
      </c>
      <c r="AP145" s="19">
        <v>99.5</v>
      </c>
      <c r="AQ145" s="67">
        <v>100.6</v>
      </c>
      <c r="AR145" s="67">
        <v>98.3</v>
      </c>
      <c r="AS145" s="67">
        <v>95.4</v>
      </c>
      <c r="AT145" s="67">
        <v>101.7</v>
      </c>
      <c r="AU145" s="67">
        <v>102</v>
      </c>
      <c r="AV145" s="67">
        <v>107.3</v>
      </c>
      <c r="AW145" s="67">
        <v>99.7</v>
      </c>
      <c r="AX145" s="67">
        <v>99.3</v>
      </c>
      <c r="AY145" s="67">
        <v>99.3</v>
      </c>
      <c r="AZ145" s="67">
        <v>100.9</v>
      </c>
    </row>
    <row r="146" spans="1:52">
      <c r="A146" s="8"/>
      <c r="B146" s="9"/>
      <c r="C146" s="8" t="s">
        <v>94</v>
      </c>
      <c r="D146" s="19">
        <v>101.5</v>
      </c>
      <c r="E146" s="19">
        <v>101.5</v>
      </c>
      <c r="F146" s="19">
        <v>103.8</v>
      </c>
      <c r="G146" s="19">
        <v>103.9</v>
      </c>
      <c r="H146" s="19">
        <v>103.7</v>
      </c>
      <c r="I146" s="19">
        <v>103.5</v>
      </c>
      <c r="J146" s="19">
        <v>97.8</v>
      </c>
      <c r="K146" s="19">
        <v>96.2</v>
      </c>
      <c r="L146" s="19">
        <v>96.2</v>
      </c>
      <c r="M146" s="19">
        <v>96.8</v>
      </c>
      <c r="N146" s="19">
        <v>95.6</v>
      </c>
      <c r="O146" s="19">
        <v>109.8</v>
      </c>
      <c r="P146" s="19">
        <v>114.7</v>
      </c>
      <c r="Q146" s="19">
        <v>94.8</v>
      </c>
      <c r="R146" s="19">
        <v>96</v>
      </c>
      <c r="S146" s="19">
        <v>97.3</v>
      </c>
      <c r="T146" s="19">
        <v>93.3</v>
      </c>
      <c r="U146" s="19">
        <v>95.7</v>
      </c>
      <c r="V146" s="19">
        <v>102.4</v>
      </c>
      <c r="W146" s="19">
        <v>102.3</v>
      </c>
      <c r="X146" s="19">
        <v>100.6</v>
      </c>
      <c r="Y146" s="19">
        <v>98.6</v>
      </c>
      <c r="Z146" s="19">
        <v>104.2</v>
      </c>
      <c r="AA146" s="19">
        <v>102.3</v>
      </c>
      <c r="AB146" s="19">
        <v>99.9</v>
      </c>
      <c r="AC146" s="19">
        <v>104.4</v>
      </c>
      <c r="AD146" s="19">
        <v>102.9</v>
      </c>
      <c r="AE146" s="19">
        <v>109.4</v>
      </c>
      <c r="AF146" s="19">
        <v>95.8</v>
      </c>
      <c r="AG146" s="19">
        <v>99.6</v>
      </c>
      <c r="AH146" s="19">
        <v>106.2</v>
      </c>
      <c r="AI146" s="19">
        <v>102.7</v>
      </c>
      <c r="AJ146" s="19">
        <v>111.6</v>
      </c>
      <c r="AK146" s="19">
        <v>101.3</v>
      </c>
      <c r="AL146" s="19">
        <v>97.1</v>
      </c>
      <c r="AM146" s="8"/>
      <c r="AN146" s="9"/>
      <c r="AO146" s="8" t="s">
        <v>94</v>
      </c>
      <c r="AP146" s="19">
        <v>101.5</v>
      </c>
      <c r="AQ146" s="67">
        <v>100.9</v>
      </c>
      <c r="AR146" s="67">
        <v>101.6</v>
      </c>
      <c r="AS146" s="67">
        <v>101.7</v>
      </c>
      <c r="AT146" s="67">
        <v>101.7</v>
      </c>
      <c r="AU146" s="67">
        <v>100.7</v>
      </c>
      <c r="AV146" s="67">
        <v>102.7</v>
      </c>
      <c r="AW146" s="67">
        <v>100.4</v>
      </c>
      <c r="AX146" s="67">
        <v>101.4</v>
      </c>
      <c r="AY146" s="67">
        <v>101.5</v>
      </c>
      <c r="AZ146" s="67">
        <v>98.4</v>
      </c>
    </row>
    <row r="147" spans="1:52">
      <c r="A147" s="8"/>
      <c r="B147" s="9"/>
      <c r="C147" s="8" t="s">
        <v>95</v>
      </c>
      <c r="D147" s="19">
        <v>100.1</v>
      </c>
      <c r="E147" s="19">
        <v>100.1</v>
      </c>
      <c r="F147" s="19">
        <v>101.2</v>
      </c>
      <c r="G147" s="19">
        <v>100.2</v>
      </c>
      <c r="H147" s="19">
        <v>103.2</v>
      </c>
      <c r="I147" s="19">
        <v>101.7</v>
      </c>
      <c r="J147" s="19">
        <v>95.5</v>
      </c>
      <c r="K147" s="19">
        <v>89.4</v>
      </c>
      <c r="L147" s="19">
        <v>88.4</v>
      </c>
      <c r="M147" s="19">
        <v>100.9</v>
      </c>
      <c r="N147" s="19">
        <v>92.9</v>
      </c>
      <c r="O147" s="19">
        <v>96.8</v>
      </c>
      <c r="P147" s="19">
        <v>94</v>
      </c>
      <c r="Q147" s="19">
        <v>101.3</v>
      </c>
      <c r="R147" s="19">
        <v>99.4</v>
      </c>
      <c r="S147" s="19">
        <v>101</v>
      </c>
      <c r="T147" s="19">
        <v>96.4</v>
      </c>
      <c r="U147" s="19">
        <v>105.9</v>
      </c>
      <c r="V147" s="19">
        <v>104.2</v>
      </c>
      <c r="W147" s="19">
        <v>106.8</v>
      </c>
      <c r="X147" s="19">
        <v>104.9</v>
      </c>
      <c r="Y147" s="19">
        <v>102.8</v>
      </c>
      <c r="Z147" s="19">
        <v>104</v>
      </c>
      <c r="AA147" s="19">
        <v>102.9</v>
      </c>
      <c r="AB147" s="19">
        <v>100.4</v>
      </c>
      <c r="AC147" s="19">
        <v>100.9</v>
      </c>
      <c r="AD147" s="19">
        <v>102.2</v>
      </c>
      <c r="AE147" s="19">
        <v>103.3</v>
      </c>
      <c r="AF147" s="19">
        <v>97.3</v>
      </c>
      <c r="AG147" s="19">
        <v>101.2</v>
      </c>
      <c r="AH147" s="19">
        <v>100.5</v>
      </c>
      <c r="AI147" s="19">
        <v>105.1</v>
      </c>
      <c r="AJ147" s="19">
        <v>86.5</v>
      </c>
      <c r="AK147" s="19">
        <v>100.6</v>
      </c>
      <c r="AL147" s="19">
        <v>93</v>
      </c>
      <c r="AM147" s="8"/>
      <c r="AN147" s="9"/>
      <c r="AO147" s="8" t="s">
        <v>95</v>
      </c>
      <c r="AP147" s="19">
        <v>100.1</v>
      </c>
      <c r="AQ147" s="67">
        <v>101.4</v>
      </c>
      <c r="AR147" s="67">
        <v>98.1</v>
      </c>
      <c r="AS147" s="67">
        <v>95.3</v>
      </c>
      <c r="AT147" s="67">
        <v>102.7</v>
      </c>
      <c r="AU147" s="67">
        <v>106.2</v>
      </c>
      <c r="AV147" s="67">
        <v>109.8</v>
      </c>
      <c r="AW147" s="67">
        <v>103.3</v>
      </c>
      <c r="AX147" s="67">
        <v>98.7</v>
      </c>
      <c r="AY147" s="67">
        <v>98.7</v>
      </c>
      <c r="AZ147" s="67">
        <v>102.2</v>
      </c>
    </row>
    <row r="148" spans="1:52">
      <c r="A148" s="8"/>
      <c r="B148" s="9"/>
      <c r="C148" s="8" t="s">
        <v>96</v>
      </c>
      <c r="D148" s="19">
        <v>97.4</v>
      </c>
      <c r="E148" s="19">
        <v>97.4</v>
      </c>
      <c r="F148" s="19">
        <v>97.3</v>
      </c>
      <c r="G148" s="19">
        <v>98.1</v>
      </c>
      <c r="H148" s="19">
        <v>92</v>
      </c>
      <c r="I148" s="19">
        <v>96.6</v>
      </c>
      <c r="J148" s="19">
        <v>95.6</v>
      </c>
      <c r="K148" s="19">
        <v>87.9</v>
      </c>
      <c r="L148" s="19">
        <v>87.4</v>
      </c>
      <c r="M148" s="19">
        <v>95.3</v>
      </c>
      <c r="N148" s="19">
        <v>98.9</v>
      </c>
      <c r="O148" s="19">
        <v>93.2</v>
      </c>
      <c r="P148" s="19">
        <v>93</v>
      </c>
      <c r="Q148" s="19">
        <v>88.8</v>
      </c>
      <c r="R148" s="19">
        <v>106.9</v>
      </c>
      <c r="S148" s="19">
        <v>98.7</v>
      </c>
      <c r="T148" s="19">
        <v>117.7</v>
      </c>
      <c r="U148" s="19">
        <v>103.3</v>
      </c>
      <c r="V148" s="19">
        <v>100.3</v>
      </c>
      <c r="W148" s="19">
        <v>101</v>
      </c>
      <c r="X148" s="19">
        <v>101.4</v>
      </c>
      <c r="Y148" s="19">
        <v>98.8</v>
      </c>
      <c r="Z148" s="19">
        <v>102.7</v>
      </c>
      <c r="AA148" s="19">
        <v>100.8</v>
      </c>
      <c r="AB148" s="19">
        <v>98.1</v>
      </c>
      <c r="AC148" s="19">
        <v>99.2</v>
      </c>
      <c r="AD148" s="19">
        <v>104.1</v>
      </c>
      <c r="AE148" s="19">
        <v>94.8</v>
      </c>
      <c r="AF148" s="19">
        <v>99.6</v>
      </c>
      <c r="AG148" s="19">
        <v>90.6</v>
      </c>
      <c r="AH148" s="19">
        <v>94.8</v>
      </c>
      <c r="AI148" s="19">
        <v>104.3</v>
      </c>
      <c r="AJ148" s="19">
        <v>98.7</v>
      </c>
      <c r="AK148" s="19">
        <v>95.5</v>
      </c>
      <c r="AL148" s="19">
        <v>92.6</v>
      </c>
      <c r="AM148" s="8"/>
      <c r="AN148" s="9"/>
      <c r="AO148" s="8" t="s">
        <v>96</v>
      </c>
      <c r="AP148" s="19">
        <v>97.4</v>
      </c>
      <c r="AQ148" s="19">
        <v>97.5</v>
      </c>
      <c r="AR148" s="19">
        <v>96.6</v>
      </c>
      <c r="AS148" s="19">
        <v>94.3</v>
      </c>
      <c r="AT148" s="19">
        <v>100.4</v>
      </c>
      <c r="AU148" s="19">
        <v>98.1</v>
      </c>
      <c r="AV148" s="19">
        <v>96.9</v>
      </c>
      <c r="AW148" s="19">
        <v>98.8</v>
      </c>
      <c r="AX148" s="19">
        <v>97.2</v>
      </c>
      <c r="AY148" s="19">
        <v>97.2</v>
      </c>
      <c r="AZ148" s="19">
        <v>98.8</v>
      </c>
    </row>
    <row r="149" spans="1:52">
      <c r="A149" s="8"/>
      <c r="B149" s="27" t="s">
        <v>331</v>
      </c>
      <c r="C149" s="8" t="s">
        <v>97</v>
      </c>
      <c r="D149" s="17">
        <v>98.1</v>
      </c>
      <c r="E149" s="17">
        <v>98.1</v>
      </c>
      <c r="F149" s="17">
        <v>97.6</v>
      </c>
      <c r="G149" s="17">
        <v>99.8</v>
      </c>
      <c r="H149" s="17">
        <v>88.2</v>
      </c>
      <c r="I149" s="17">
        <v>93.9</v>
      </c>
      <c r="J149" s="17">
        <v>89.6</v>
      </c>
      <c r="K149" s="17">
        <v>87.3</v>
      </c>
      <c r="L149" s="17">
        <v>86.7</v>
      </c>
      <c r="M149" s="17">
        <v>96.9</v>
      </c>
      <c r="N149" s="17">
        <v>95.2</v>
      </c>
      <c r="O149" s="17">
        <v>96.2</v>
      </c>
      <c r="P149" s="17">
        <v>96</v>
      </c>
      <c r="Q149" s="17">
        <v>98.2</v>
      </c>
      <c r="R149" s="17">
        <v>123.6</v>
      </c>
      <c r="S149" s="17">
        <v>101.8</v>
      </c>
      <c r="T149" s="17">
        <v>154.1</v>
      </c>
      <c r="U149" s="17">
        <v>100.5</v>
      </c>
      <c r="V149" s="17">
        <v>97.1</v>
      </c>
      <c r="W149" s="17">
        <v>92.3</v>
      </c>
      <c r="X149" s="17">
        <v>102.7</v>
      </c>
      <c r="Y149" s="17">
        <v>101.4</v>
      </c>
      <c r="Z149" s="17">
        <v>100.1</v>
      </c>
      <c r="AA149" s="17">
        <v>93.2</v>
      </c>
      <c r="AB149" s="17">
        <v>98.8</v>
      </c>
      <c r="AC149" s="17">
        <v>96.8</v>
      </c>
      <c r="AD149" s="17">
        <v>91.8</v>
      </c>
      <c r="AE149" s="25">
        <v>92</v>
      </c>
      <c r="AF149" s="25">
        <v>110.5</v>
      </c>
      <c r="AG149" s="25">
        <v>92.2</v>
      </c>
      <c r="AH149" s="25">
        <v>100.6</v>
      </c>
      <c r="AI149" s="25">
        <v>104.8</v>
      </c>
      <c r="AJ149" s="25">
        <v>86</v>
      </c>
      <c r="AK149" s="25">
        <v>95.5</v>
      </c>
      <c r="AL149" s="25">
        <v>88.8</v>
      </c>
      <c r="AM149" s="8"/>
      <c r="AN149" s="27" t="s">
        <v>331</v>
      </c>
      <c r="AO149" s="8" t="s">
        <v>97</v>
      </c>
      <c r="AP149" s="19">
        <v>98.1</v>
      </c>
      <c r="AQ149" s="17">
        <v>99.5</v>
      </c>
      <c r="AR149" s="17">
        <v>100</v>
      </c>
      <c r="AS149" s="17">
        <v>101.5</v>
      </c>
      <c r="AT149" s="17">
        <v>96</v>
      </c>
      <c r="AU149" s="17">
        <v>99</v>
      </c>
      <c r="AV149" s="17">
        <v>102.7</v>
      </c>
      <c r="AW149" s="17">
        <v>97.9</v>
      </c>
      <c r="AX149" s="17">
        <v>96.6</v>
      </c>
      <c r="AY149" s="17">
        <v>96.6</v>
      </c>
      <c r="AZ149" s="17">
        <v>94.8</v>
      </c>
    </row>
    <row r="150" spans="1:52">
      <c r="A150" s="8"/>
      <c r="B150" s="28" t="s">
        <v>332</v>
      </c>
      <c r="C150" s="22" t="s">
        <v>84</v>
      </c>
      <c r="D150" s="71">
        <v>98.5</v>
      </c>
      <c r="E150" s="29">
        <v>98.6</v>
      </c>
      <c r="F150" s="29">
        <v>98.2</v>
      </c>
      <c r="G150" s="29">
        <v>99</v>
      </c>
      <c r="H150" s="29">
        <v>93.5</v>
      </c>
      <c r="I150" s="29">
        <v>100.7</v>
      </c>
      <c r="J150" s="29">
        <v>97.3</v>
      </c>
      <c r="K150" s="29">
        <v>90.5</v>
      </c>
      <c r="L150" s="29">
        <v>89.6</v>
      </c>
      <c r="M150" s="29">
        <v>102.7</v>
      </c>
      <c r="N150" s="29">
        <v>95.8</v>
      </c>
      <c r="O150" s="29">
        <v>97.2</v>
      </c>
      <c r="P150" s="29">
        <v>97.3</v>
      </c>
      <c r="Q150" s="29">
        <v>96.6</v>
      </c>
      <c r="R150" s="29">
        <v>107.8</v>
      </c>
      <c r="S150" s="29">
        <v>100.6</v>
      </c>
      <c r="T150" s="29">
        <v>115.6</v>
      </c>
      <c r="U150" s="29">
        <v>107.9</v>
      </c>
      <c r="V150" s="29">
        <v>101.5</v>
      </c>
      <c r="W150" s="29">
        <v>101.6</v>
      </c>
      <c r="X150" s="29">
        <v>102.5</v>
      </c>
      <c r="Y150" s="29">
        <v>102.8</v>
      </c>
      <c r="Z150" s="29">
        <v>100.2</v>
      </c>
      <c r="AA150" s="29">
        <v>99.2</v>
      </c>
      <c r="AB150" s="29">
        <v>99.1</v>
      </c>
      <c r="AC150" s="29">
        <v>96.1</v>
      </c>
      <c r="AD150" s="29">
        <v>93.7</v>
      </c>
      <c r="AE150" s="33">
        <v>82</v>
      </c>
      <c r="AF150" s="33">
        <v>109.7</v>
      </c>
      <c r="AG150" s="33">
        <v>92.5</v>
      </c>
      <c r="AH150" s="33">
        <v>98.5</v>
      </c>
      <c r="AI150" s="33">
        <v>99.6</v>
      </c>
      <c r="AJ150" s="33">
        <v>95</v>
      </c>
      <c r="AK150" s="33">
        <v>96.8</v>
      </c>
      <c r="AL150" s="33">
        <v>92.5</v>
      </c>
      <c r="AM150" s="8"/>
      <c r="AN150" s="28" t="s">
        <v>332</v>
      </c>
      <c r="AO150" s="22" t="s">
        <v>84</v>
      </c>
      <c r="AP150" s="37">
        <v>98.5</v>
      </c>
      <c r="AQ150" s="29">
        <v>102</v>
      </c>
      <c r="AR150" s="29">
        <v>100.9</v>
      </c>
      <c r="AS150" s="29">
        <v>101.8</v>
      </c>
      <c r="AT150" s="29">
        <v>99.9</v>
      </c>
      <c r="AU150" s="29">
        <v>104</v>
      </c>
      <c r="AV150" s="29">
        <v>106.9</v>
      </c>
      <c r="AW150" s="29">
        <v>101.2</v>
      </c>
      <c r="AX150" s="29">
        <v>97.1</v>
      </c>
      <c r="AY150" s="29">
        <v>97.2</v>
      </c>
      <c r="AZ150" s="29">
        <v>97.4</v>
      </c>
    </row>
    <row r="151" spans="1:52">
      <c r="A151" s="8"/>
      <c r="B151" s="32" t="s">
        <v>102</v>
      </c>
      <c r="C151" s="8" t="s">
        <v>86</v>
      </c>
      <c r="D151" s="72">
        <v>97.8</v>
      </c>
      <c r="E151" s="10">
        <v>97.8</v>
      </c>
      <c r="F151" s="10">
        <v>96.9</v>
      </c>
      <c r="G151" s="10">
        <v>98.2</v>
      </c>
      <c r="H151" s="10">
        <v>90.1</v>
      </c>
      <c r="I151" s="10">
        <v>94.4</v>
      </c>
      <c r="J151" s="10">
        <v>92.3</v>
      </c>
      <c r="K151" s="10">
        <v>89</v>
      </c>
      <c r="L151" s="10">
        <v>88.3</v>
      </c>
      <c r="M151" s="10">
        <v>95.5</v>
      </c>
      <c r="N151" s="10">
        <v>93.6</v>
      </c>
      <c r="O151" s="10">
        <v>91.6</v>
      </c>
      <c r="P151" s="10">
        <v>93</v>
      </c>
      <c r="Q151" s="10">
        <v>88.2</v>
      </c>
      <c r="R151" s="10">
        <v>117.3</v>
      </c>
      <c r="S151" s="10">
        <v>98.7</v>
      </c>
      <c r="T151" s="10">
        <v>141.30000000000001</v>
      </c>
      <c r="U151" s="10">
        <v>100.3</v>
      </c>
      <c r="V151" s="10">
        <v>103.7</v>
      </c>
      <c r="W151" s="10">
        <v>105.9</v>
      </c>
      <c r="X151" s="10">
        <v>106.8</v>
      </c>
      <c r="Y151" s="10">
        <v>101.3</v>
      </c>
      <c r="Z151" s="10">
        <v>99</v>
      </c>
      <c r="AA151" s="10">
        <v>101.8</v>
      </c>
      <c r="AB151" s="10">
        <v>97.3</v>
      </c>
      <c r="AC151" s="10">
        <v>96</v>
      </c>
      <c r="AD151" s="10">
        <v>93.9</v>
      </c>
      <c r="AE151" s="33">
        <v>90.6</v>
      </c>
      <c r="AF151" s="33">
        <v>98.6</v>
      </c>
      <c r="AG151" s="33">
        <v>91.7</v>
      </c>
      <c r="AH151" s="33">
        <v>97.9</v>
      </c>
      <c r="AI151" s="33">
        <v>98.3</v>
      </c>
      <c r="AJ151" s="33">
        <v>93.9</v>
      </c>
      <c r="AK151" s="33">
        <v>91.8</v>
      </c>
      <c r="AL151" s="33">
        <v>90.6</v>
      </c>
      <c r="AM151" s="8"/>
      <c r="AN151" s="32" t="s">
        <v>102</v>
      </c>
      <c r="AO151" s="8" t="s">
        <v>86</v>
      </c>
      <c r="AP151" s="31">
        <v>97.8</v>
      </c>
      <c r="AQ151" s="10">
        <v>98</v>
      </c>
      <c r="AR151" s="10">
        <v>97.1</v>
      </c>
      <c r="AS151" s="10">
        <v>97</v>
      </c>
      <c r="AT151" s="10">
        <v>98.8</v>
      </c>
      <c r="AU151" s="10">
        <v>100.2</v>
      </c>
      <c r="AV151" s="10">
        <v>100.6</v>
      </c>
      <c r="AW151" s="10">
        <v>100.6</v>
      </c>
      <c r="AX151" s="10">
        <v>97.7</v>
      </c>
      <c r="AY151" s="10">
        <v>97.7</v>
      </c>
      <c r="AZ151" s="10">
        <v>96.8</v>
      </c>
    </row>
    <row r="152" spans="1:52">
      <c r="A152" s="8"/>
      <c r="B152" s="32" t="s">
        <v>102</v>
      </c>
      <c r="C152" s="8" t="s">
        <v>88</v>
      </c>
      <c r="D152" s="72">
        <v>97</v>
      </c>
      <c r="E152" s="10">
        <v>97</v>
      </c>
      <c r="F152" s="10">
        <v>99.1</v>
      </c>
      <c r="G152" s="10">
        <v>99</v>
      </c>
      <c r="H152" s="10">
        <v>102.5</v>
      </c>
      <c r="I152" s="10">
        <v>98.9</v>
      </c>
      <c r="J152" s="10">
        <v>90.5</v>
      </c>
      <c r="K152" s="10">
        <v>92.4</v>
      </c>
      <c r="L152" s="10">
        <v>92.2</v>
      </c>
      <c r="M152" s="10">
        <v>96.6</v>
      </c>
      <c r="N152" s="10">
        <v>96.2</v>
      </c>
      <c r="O152" s="10">
        <v>93.7</v>
      </c>
      <c r="P152" s="10">
        <v>94.2</v>
      </c>
      <c r="Q152" s="10">
        <v>92.6</v>
      </c>
      <c r="R152" s="10">
        <v>109.8</v>
      </c>
      <c r="S152" s="10">
        <v>99.6</v>
      </c>
      <c r="T152" s="10">
        <v>122.9</v>
      </c>
      <c r="U152" s="10">
        <v>91.3</v>
      </c>
      <c r="V152" s="10">
        <v>102.5</v>
      </c>
      <c r="W152" s="10">
        <v>104</v>
      </c>
      <c r="X152" s="10">
        <v>104.7</v>
      </c>
      <c r="Y152" s="10">
        <v>100.9</v>
      </c>
      <c r="Z152" s="10">
        <v>96.9</v>
      </c>
      <c r="AA152" s="10">
        <v>105.6</v>
      </c>
      <c r="AB152" s="10">
        <v>96.9</v>
      </c>
      <c r="AC152" s="10">
        <v>94</v>
      </c>
      <c r="AD152" s="10">
        <v>86.9</v>
      </c>
      <c r="AE152" s="33">
        <v>88</v>
      </c>
      <c r="AF152" s="33">
        <v>96.2</v>
      </c>
      <c r="AG152" s="33">
        <v>92.6</v>
      </c>
      <c r="AH152" s="33">
        <v>100.3</v>
      </c>
      <c r="AI152" s="33">
        <v>97.8</v>
      </c>
      <c r="AJ152" s="33">
        <v>93.5</v>
      </c>
      <c r="AK152" s="33">
        <v>82.2</v>
      </c>
      <c r="AL152" s="33">
        <v>89.8</v>
      </c>
      <c r="AM152" s="8"/>
      <c r="AN152" s="32" t="s">
        <v>102</v>
      </c>
      <c r="AO152" s="8" t="s">
        <v>88</v>
      </c>
      <c r="AP152" s="31">
        <v>97</v>
      </c>
      <c r="AQ152" s="10">
        <v>93.4</v>
      </c>
      <c r="AR152" s="10">
        <v>91.5</v>
      </c>
      <c r="AS152" s="10">
        <v>90.7</v>
      </c>
      <c r="AT152" s="10">
        <v>93.7</v>
      </c>
      <c r="AU152" s="10">
        <v>97.7</v>
      </c>
      <c r="AV152" s="10">
        <v>95.2</v>
      </c>
      <c r="AW152" s="10">
        <v>99.4</v>
      </c>
      <c r="AX152" s="10">
        <v>99.5</v>
      </c>
      <c r="AY152" s="10">
        <v>99.6</v>
      </c>
      <c r="AZ152" s="10">
        <v>95.5</v>
      </c>
    </row>
    <row r="153" spans="1:52">
      <c r="A153" s="8"/>
      <c r="B153" s="32" t="s">
        <v>102</v>
      </c>
      <c r="C153" s="8" t="s">
        <v>89</v>
      </c>
      <c r="D153" s="72">
        <v>101.2</v>
      </c>
      <c r="E153" s="10">
        <v>101.1</v>
      </c>
      <c r="F153" s="10">
        <v>96.8</v>
      </c>
      <c r="G153" s="10">
        <v>98.4</v>
      </c>
      <c r="H153" s="10">
        <v>88.9</v>
      </c>
      <c r="I153" s="10">
        <v>97.2</v>
      </c>
      <c r="J153" s="10">
        <v>98.1</v>
      </c>
      <c r="K153" s="10">
        <v>88.5</v>
      </c>
      <c r="L153" s="10">
        <v>87.1</v>
      </c>
      <c r="M153" s="10">
        <v>111.4</v>
      </c>
      <c r="N153" s="10">
        <v>93.4</v>
      </c>
      <c r="O153" s="10">
        <v>101.5</v>
      </c>
      <c r="P153" s="10">
        <v>104.3</v>
      </c>
      <c r="Q153" s="10">
        <v>95.1</v>
      </c>
      <c r="R153" s="10">
        <v>111.3</v>
      </c>
      <c r="S153" s="10">
        <v>105.3</v>
      </c>
      <c r="T153" s="10">
        <v>119.3</v>
      </c>
      <c r="U153" s="10">
        <v>98.3</v>
      </c>
      <c r="V153" s="10">
        <v>102.6</v>
      </c>
      <c r="W153" s="10">
        <v>104</v>
      </c>
      <c r="X153" s="10">
        <v>102.9</v>
      </c>
      <c r="Y153" s="10">
        <v>102.5</v>
      </c>
      <c r="Z153" s="10">
        <v>101.1</v>
      </c>
      <c r="AA153" s="10">
        <v>104.4</v>
      </c>
      <c r="AB153" s="10">
        <v>103.2</v>
      </c>
      <c r="AC153" s="10">
        <v>101.3</v>
      </c>
      <c r="AD153" s="10">
        <v>105.7</v>
      </c>
      <c r="AE153" s="33">
        <v>104.4</v>
      </c>
      <c r="AF153" s="33">
        <v>90.5</v>
      </c>
      <c r="AG153" s="33">
        <v>92.9</v>
      </c>
      <c r="AH153" s="33">
        <v>100.2</v>
      </c>
      <c r="AI153" s="33">
        <v>99</v>
      </c>
      <c r="AJ153" s="33">
        <v>90</v>
      </c>
      <c r="AK153" s="33">
        <v>75.3</v>
      </c>
      <c r="AL153" s="33">
        <v>92.9</v>
      </c>
      <c r="AM153" s="8"/>
      <c r="AN153" s="32" t="s">
        <v>102</v>
      </c>
      <c r="AO153" s="8" t="s">
        <v>89</v>
      </c>
      <c r="AP153" s="31">
        <v>101.2</v>
      </c>
      <c r="AQ153" s="10">
        <v>102.8</v>
      </c>
      <c r="AR153" s="10">
        <v>102.1</v>
      </c>
      <c r="AS153" s="10">
        <v>105</v>
      </c>
      <c r="AT153" s="10">
        <v>97.1</v>
      </c>
      <c r="AU153" s="10">
        <v>102.4</v>
      </c>
      <c r="AV153" s="10">
        <v>103.3</v>
      </c>
      <c r="AW153" s="10">
        <v>102</v>
      </c>
      <c r="AX153" s="10">
        <v>99.6</v>
      </c>
      <c r="AY153" s="10">
        <v>99.6</v>
      </c>
      <c r="AZ153" s="10">
        <v>99.2</v>
      </c>
    </row>
    <row r="154" spans="1:52">
      <c r="A154" s="8"/>
      <c r="B154" s="32" t="s">
        <v>102</v>
      </c>
      <c r="C154" s="8" t="s">
        <v>90</v>
      </c>
      <c r="D154" s="72">
        <v>98.4</v>
      </c>
      <c r="E154" s="10">
        <v>98.4</v>
      </c>
      <c r="F154" s="10">
        <v>96.2</v>
      </c>
      <c r="G154" s="10">
        <v>98</v>
      </c>
      <c r="H154" s="10">
        <v>86.2</v>
      </c>
      <c r="I154" s="10">
        <v>101.1</v>
      </c>
      <c r="J154" s="10">
        <v>96.7</v>
      </c>
      <c r="K154" s="10">
        <v>87.6</v>
      </c>
      <c r="L154" s="10">
        <v>86.9</v>
      </c>
      <c r="M154" s="10">
        <v>101.2</v>
      </c>
      <c r="N154" s="10">
        <v>93.6</v>
      </c>
      <c r="O154" s="10">
        <v>95.3</v>
      </c>
      <c r="P154" s="10">
        <v>102.8</v>
      </c>
      <c r="Q154" s="10">
        <v>80.2</v>
      </c>
      <c r="R154" s="10">
        <v>106.8</v>
      </c>
      <c r="S154" s="10">
        <v>96.8</v>
      </c>
      <c r="T154" s="10">
        <v>118.5</v>
      </c>
      <c r="U154" s="10">
        <v>104.7</v>
      </c>
      <c r="V154" s="10">
        <v>105.4</v>
      </c>
      <c r="W154" s="10">
        <v>106.4</v>
      </c>
      <c r="X154" s="10">
        <v>102.9</v>
      </c>
      <c r="Y154" s="10">
        <v>101.1</v>
      </c>
      <c r="Z154" s="10">
        <v>99.5</v>
      </c>
      <c r="AA154" s="10">
        <v>102.8</v>
      </c>
      <c r="AB154" s="10">
        <v>97.5</v>
      </c>
      <c r="AC154" s="10">
        <v>96.5</v>
      </c>
      <c r="AD154" s="10">
        <v>102.8</v>
      </c>
      <c r="AE154" s="33">
        <v>79.3</v>
      </c>
      <c r="AF154" s="33">
        <v>91</v>
      </c>
      <c r="AG154" s="33">
        <v>88.1</v>
      </c>
      <c r="AH154" s="33">
        <v>91.9</v>
      </c>
      <c r="AI154" s="33">
        <v>98.3</v>
      </c>
      <c r="AJ154" s="33">
        <v>94.9</v>
      </c>
      <c r="AK154" s="33">
        <v>69.7</v>
      </c>
      <c r="AL154" s="33">
        <v>92.8</v>
      </c>
      <c r="AM154" s="8"/>
      <c r="AN154" s="32" t="s">
        <v>102</v>
      </c>
      <c r="AO154" s="8" t="s">
        <v>90</v>
      </c>
      <c r="AP154" s="31">
        <v>98.4</v>
      </c>
      <c r="AQ154" s="10">
        <v>98.3</v>
      </c>
      <c r="AR154" s="10">
        <v>99.8</v>
      </c>
      <c r="AS154" s="10">
        <v>99.5</v>
      </c>
      <c r="AT154" s="10">
        <v>100.2</v>
      </c>
      <c r="AU154" s="10">
        <v>97.7</v>
      </c>
      <c r="AV154" s="10">
        <v>91.9</v>
      </c>
      <c r="AW154" s="10">
        <v>100.2</v>
      </c>
      <c r="AX154" s="10">
        <v>98.5</v>
      </c>
      <c r="AY154" s="10">
        <v>98.6</v>
      </c>
      <c r="AZ154" s="10">
        <v>95.6</v>
      </c>
    </row>
    <row r="155" spans="1:52">
      <c r="A155" s="8"/>
      <c r="B155" s="32" t="s">
        <v>102</v>
      </c>
      <c r="C155" s="8" t="s">
        <v>91</v>
      </c>
      <c r="D155" s="72">
        <v>99.8</v>
      </c>
      <c r="E155" s="10">
        <v>99.8</v>
      </c>
      <c r="F155" s="10">
        <v>96.5</v>
      </c>
      <c r="G155" s="10">
        <v>97.1</v>
      </c>
      <c r="H155" s="10">
        <v>92.9</v>
      </c>
      <c r="I155" s="10">
        <v>99.4</v>
      </c>
      <c r="J155" s="10">
        <v>97.6</v>
      </c>
      <c r="K155" s="10">
        <v>92.6</v>
      </c>
      <c r="L155" s="10">
        <v>92.1</v>
      </c>
      <c r="M155" s="10">
        <v>102</v>
      </c>
      <c r="N155" s="10">
        <v>88.6</v>
      </c>
      <c r="O155" s="10">
        <v>96.7</v>
      </c>
      <c r="P155" s="10">
        <v>101.2</v>
      </c>
      <c r="Q155" s="10">
        <v>84.9</v>
      </c>
      <c r="R155" s="10">
        <v>114</v>
      </c>
      <c r="S155" s="10">
        <v>98.8</v>
      </c>
      <c r="T155" s="10">
        <v>137.9</v>
      </c>
      <c r="U155" s="10">
        <v>105.2</v>
      </c>
      <c r="V155" s="10">
        <v>102</v>
      </c>
      <c r="W155" s="10">
        <v>101.4</v>
      </c>
      <c r="X155" s="10">
        <v>102.1</v>
      </c>
      <c r="Y155" s="10">
        <v>101.9</v>
      </c>
      <c r="Z155" s="10">
        <v>98.4</v>
      </c>
      <c r="AA155" s="10">
        <v>103.5</v>
      </c>
      <c r="AB155" s="10">
        <v>98.4</v>
      </c>
      <c r="AC155" s="10">
        <v>96.6</v>
      </c>
      <c r="AD155" s="10">
        <v>99.3</v>
      </c>
      <c r="AE155" s="33">
        <v>102.2</v>
      </c>
      <c r="AF155" s="33">
        <v>90.7</v>
      </c>
      <c r="AG155" s="33">
        <v>89.6</v>
      </c>
      <c r="AH155" s="33">
        <v>94.6</v>
      </c>
      <c r="AI155" s="33">
        <v>99.3</v>
      </c>
      <c r="AJ155" s="33">
        <v>97.1</v>
      </c>
      <c r="AK155" s="33">
        <v>82</v>
      </c>
      <c r="AL155" s="33">
        <v>95.7</v>
      </c>
      <c r="AM155" s="8"/>
      <c r="AN155" s="32" t="s">
        <v>102</v>
      </c>
      <c r="AO155" s="8" t="s">
        <v>91</v>
      </c>
      <c r="AP155" s="31">
        <v>99.8</v>
      </c>
      <c r="AQ155" s="10">
        <v>101.4</v>
      </c>
      <c r="AR155" s="10">
        <v>102.2</v>
      </c>
      <c r="AS155" s="10">
        <v>103.6</v>
      </c>
      <c r="AT155" s="10">
        <v>100.5</v>
      </c>
      <c r="AU155" s="10">
        <v>99</v>
      </c>
      <c r="AV155" s="10">
        <v>97.4</v>
      </c>
      <c r="AW155" s="10">
        <v>99.8</v>
      </c>
      <c r="AX155" s="10">
        <v>98.8</v>
      </c>
      <c r="AY155" s="10">
        <v>98.9</v>
      </c>
      <c r="AZ155" s="10">
        <v>95.9</v>
      </c>
    </row>
    <row r="156" spans="1:52">
      <c r="A156" s="8"/>
      <c r="B156" s="32" t="s">
        <v>102</v>
      </c>
      <c r="C156" s="8" t="s">
        <v>92</v>
      </c>
      <c r="D156" s="72">
        <v>99.1</v>
      </c>
      <c r="E156" s="10">
        <v>99.1</v>
      </c>
      <c r="F156" s="10">
        <v>99.8</v>
      </c>
      <c r="G156" s="10">
        <v>101.7</v>
      </c>
      <c r="H156" s="10">
        <v>91.5</v>
      </c>
      <c r="I156" s="10">
        <v>98.8</v>
      </c>
      <c r="J156" s="10">
        <v>88.2</v>
      </c>
      <c r="K156" s="10">
        <v>87.7</v>
      </c>
      <c r="L156" s="10">
        <v>87.3</v>
      </c>
      <c r="M156" s="10">
        <v>94.5</v>
      </c>
      <c r="N156" s="10">
        <v>90</v>
      </c>
      <c r="O156" s="10">
        <v>99</v>
      </c>
      <c r="P156" s="10">
        <v>104.7</v>
      </c>
      <c r="Q156" s="10">
        <v>87.2</v>
      </c>
      <c r="R156" s="10">
        <v>112.2</v>
      </c>
      <c r="S156" s="10">
        <v>100.1</v>
      </c>
      <c r="T156" s="10">
        <v>130.6</v>
      </c>
      <c r="U156" s="10">
        <v>108.9</v>
      </c>
      <c r="V156" s="10">
        <v>100</v>
      </c>
      <c r="W156" s="10">
        <v>101</v>
      </c>
      <c r="X156" s="10">
        <v>104.2</v>
      </c>
      <c r="Y156" s="10">
        <v>102.7</v>
      </c>
      <c r="Z156" s="10">
        <v>101.3</v>
      </c>
      <c r="AA156" s="10">
        <v>102.9</v>
      </c>
      <c r="AB156" s="10">
        <v>97.5</v>
      </c>
      <c r="AC156" s="10">
        <v>95.6</v>
      </c>
      <c r="AD156" s="10">
        <v>93.4</v>
      </c>
      <c r="AE156" s="33">
        <v>93.4</v>
      </c>
      <c r="AF156" s="33">
        <v>95.2</v>
      </c>
      <c r="AG156" s="33">
        <v>92.9</v>
      </c>
      <c r="AH156" s="33">
        <v>98.1</v>
      </c>
      <c r="AI156" s="33">
        <v>98.3</v>
      </c>
      <c r="AJ156" s="33">
        <v>90.9</v>
      </c>
      <c r="AK156" s="33">
        <v>98.9</v>
      </c>
      <c r="AL156" s="33">
        <v>87.7</v>
      </c>
      <c r="AM156" s="8"/>
      <c r="AN156" s="32" t="s">
        <v>102</v>
      </c>
      <c r="AO156" s="8" t="s">
        <v>92</v>
      </c>
      <c r="AP156" s="31">
        <v>99.1</v>
      </c>
      <c r="AQ156" s="10">
        <v>98.7</v>
      </c>
      <c r="AR156" s="10">
        <v>99.5</v>
      </c>
      <c r="AS156" s="10">
        <v>98.9</v>
      </c>
      <c r="AT156" s="10">
        <v>100</v>
      </c>
      <c r="AU156" s="10">
        <v>98</v>
      </c>
      <c r="AV156" s="10">
        <v>96.5</v>
      </c>
      <c r="AW156" s="10">
        <v>98.6</v>
      </c>
      <c r="AX156" s="10">
        <v>99.7</v>
      </c>
      <c r="AY156" s="10">
        <v>99.8</v>
      </c>
      <c r="AZ156" s="10">
        <v>94.9</v>
      </c>
    </row>
    <row r="157" spans="1:52">
      <c r="A157" s="8"/>
      <c r="B157" s="32" t="s">
        <v>102</v>
      </c>
      <c r="C157" s="8" t="s">
        <v>93</v>
      </c>
      <c r="D157" s="72">
        <v>97.6</v>
      </c>
      <c r="E157" s="10">
        <v>97.6</v>
      </c>
      <c r="F157" s="10">
        <v>100</v>
      </c>
      <c r="G157" s="10">
        <v>100.5</v>
      </c>
      <c r="H157" s="10">
        <v>95.6</v>
      </c>
      <c r="I157" s="10">
        <v>100.3</v>
      </c>
      <c r="J157" s="10">
        <v>86.7</v>
      </c>
      <c r="K157" s="10">
        <v>89.8</v>
      </c>
      <c r="L157" s="10">
        <v>88.9</v>
      </c>
      <c r="M157" s="10">
        <v>95.5</v>
      </c>
      <c r="N157" s="10">
        <v>99.7</v>
      </c>
      <c r="O157" s="10">
        <v>95.8</v>
      </c>
      <c r="P157" s="10">
        <v>91.4</v>
      </c>
      <c r="Q157" s="10">
        <v>99.3</v>
      </c>
      <c r="R157" s="10">
        <v>103.3</v>
      </c>
      <c r="S157" s="10">
        <v>103.1</v>
      </c>
      <c r="T157" s="10">
        <v>98.5</v>
      </c>
      <c r="U157" s="10">
        <v>99.7</v>
      </c>
      <c r="V157" s="10">
        <v>102.4</v>
      </c>
      <c r="W157" s="10">
        <v>100.1</v>
      </c>
      <c r="X157" s="10">
        <v>106</v>
      </c>
      <c r="Y157" s="10">
        <v>98.6</v>
      </c>
      <c r="Z157" s="10">
        <v>98.2</v>
      </c>
      <c r="AA157" s="10">
        <v>104.4</v>
      </c>
      <c r="AB157" s="10">
        <v>97.1</v>
      </c>
      <c r="AC157" s="10">
        <v>94.1</v>
      </c>
      <c r="AD157" s="10">
        <v>96.9</v>
      </c>
      <c r="AE157" s="33">
        <v>94.1</v>
      </c>
      <c r="AF157" s="33">
        <v>100.3</v>
      </c>
      <c r="AG157" s="33">
        <v>90.6</v>
      </c>
      <c r="AH157" s="33">
        <v>93.3</v>
      </c>
      <c r="AI157" s="33">
        <v>93.1</v>
      </c>
      <c r="AJ157" s="33">
        <v>80.599999999999994</v>
      </c>
      <c r="AK157" s="33">
        <v>94.5</v>
      </c>
      <c r="AL157" s="33">
        <v>89.7</v>
      </c>
      <c r="AM157" s="8"/>
      <c r="AN157" s="32" t="s">
        <v>102</v>
      </c>
      <c r="AO157" s="8" t="s">
        <v>93</v>
      </c>
      <c r="AP157" s="31">
        <v>97.6</v>
      </c>
      <c r="AQ157" s="10">
        <v>96.5</v>
      </c>
      <c r="AR157" s="10">
        <v>93.8</v>
      </c>
      <c r="AS157" s="10">
        <v>88.2</v>
      </c>
      <c r="AT157" s="10">
        <v>102.4</v>
      </c>
      <c r="AU157" s="10">
        <v>98.7</v>
      </c>
      <c r="AV157" s="10">
        <v>102.3</v>
      </c>
      <c r="AW157" s="10">
        <v>97.4</v>
      </c>
      <c r="AX157" s="10">
        <v>99.6</v>
      </c>
      <c r="AY157" s="10">
        <v>99.8</v>
      </c>
      <c r="AZ157" s="10">
        <v>94.9</v>
      </c>
    </row>
    <row r="158" spans="1:52">
      <c r="A158" s="8"/>
      <c r="B158" s="32" t="s">
        <v>102</v>
      </c>
      <c r="C158" s="8" t="s">
        <v>94</v>
      </c>
      <c r="D158" s="72">
        <v>102.3</v>
      </c>
      <c r="E158" s="10">
        <v>102.3</v>
      </c>
      <c r="F158" s="10">
        <v>97.5</v>
      </c>
      <c r="G158" s="10">
        <v>97.4</v>
      </c>
      <c r="H158" s="10">
        <v>95.8</v>
      </c>
      <c r="I158" s="10">
        <v>97.6</v>
      </c>
      <c r="J158" s="10">
        <v>89.4</v>
      </c>
      <c r="K158" s="10">
        <v>105.7</v>
      </c>
      <c r="L158" s="10">
        <v>106.2</v>
      </c>
      <c r="M158" s="10">
        <v>95.1</v>
      </c>
      <c r="N158" s="10">
        <v>97.8</v>
      </c>
      <c r="O158" s="10">
        <v>107.1</v>
      </c>
      <c r="P158" s="10">
        <v>111.5</v>
      </c>
      <c r="Q158" s="10">
        <v>95.4</v>
      </c>
      <c r="R158" s="10">
        <v>128.5</v>
      </c>
      <c r="S158" s="10">
        <v>97.2</v>
      </c>
      <c r="T158" s="10">
        <v>176.5</v>
      </c>
      <c r="U158" s="10">
        <v>106.5</v>
      </c>
      <c r="V158" s="10">
        <v>102.1</v>
      </c>
      <c r="W158" s="10">
        <v>101.7</v>
      </c>
      <c r="X158" s="10">
        <v>105.4</v>
      </c>
      <c r="Y158" s="10">
        <v>99.5</v>
      </c>
      <c r="Z158" s="10">
        <v>100.8</v>
      </c>
      <c r="AA158" s="10">
        <v>101.5</v>
      </c>
      <c r="AB158" s="10">
        <v>97.4</v>
      </c>
      <c r="AC158" s="10">
        <v>95</v>
      </c>
      <c r="AD158" s="10">
        <v>96.4</v>
      </c>
      <c r="AE158" s="33">
        <v>84.3</v>
      </c>
      <c r="AF158" s="33">
        <v>96</v>
      </c>
      <c r="AG158" s="33">
        <v>88.2</v>
      </c>
      <c r="AH158" s="33">
        <v>94.5</v>
      </c>
      <c r="AI158" s="33">
        <v>97.8</v>
      </c>
      <c r="AJ158" s="33">
        <v>91</v>
      </c>
      <c r="AK158" s="33">
        <v>82.3</v>
      </c>
      <c r="AL158" s="33">
        <v>98.3</v>
      </c>
      <c r="AM158" s="8"/>
      <c r="AN158" s="32" t="s">
        <v>102</v>
      </c>
      <c r="AO158" s="8" t="s">
        <v>94</v>
      </c>
      <c r="AP158" s="31">
        <v>102.3</v>
      </c>
      <c r="AQ158" s="10">
        <v>102.5</v>
      </c>
      <c r="AR158" s="10">
        <v>105.7</v>
      </c>
      <c r="AS158" s="10">
        <v>108.4</v>
      </c>
      <c r="AT158" s="10">
        <v>99.6</v>
      </c>
      <c r="AU158" s="10">
        <v>98.3</v>
      </c>
      <c r="AV158" s="10">
        <v>99.2</v>
      </c>
      <c r="AW158" s="10">
        <v>98.2</v>
      </c>
      <c r="AX158" s="10">
        <v>101.4</v>
      </c>
      <c r="AY158" s="10">
        <v>101.6</v>
      </c>
      <c r="AZ158" s="10">
        <v>94.5</v>
      </c>
    </row>
    <row r="159" spans="1:52">
      <c r="A159" s="8"/>
      <c r="B159" s="32" t="s">
        <v>102</v>
      </c>
      <c r="C159" s="8" t="s">
        <v>95</v>
      </c>
      <c r="D159" s="72">
        <v>99.6</v>
      </c>
      <c r="E159" s="10">
        <v>99.6</v>
      </c>
      <c r="F159" s="10">
        <v>102.6</v>
      </c>
      <c r="G159" s="10">
        <v>104.8</v>
      </c>
      <c r="H159" s="10">
        <v>89.5</v>
      </c>
      <c r="I159" s="10">
        <v>97.4</v>
      </c>
      <c r="J159" s="10">
        <v>85.2</v>
      </c>
      <c r="K159" s="10">
        <v>94.6</v>
      </c>
      <c r="L159" s="10">
        <v>94</v>
      </c>
      <c r="M159" s="10">
        <v>103.2</v>
      </c>
      <c r="N159" s="10">
        <v>87.6</v>
      </c>
      <c r="O159" s="10">
        <v>103.1</v>
      </c>
      <c r="P159" s="10">
        <v>101.9</v>
      </c>
      <c r="Q159" s="10">
        <v>103.3</v>
      </c>
      <c r="R159" s="10">
        <v>102.1</v>
      </c>
      <c r="S159" s="10">
        <v>97.2</v>
      </c>
      <c r="T159" s="10">
        <v>109.4</v>
      </c>
      <c r="U159" s="10">
        <v>103.6</v>
      </c>
      <c r="V159" s="10">
        <v>103.3</v>
      </c>
      <c r="W159" s="10">
        <v>100.2</v>
      </c>
      <c r="X159" s="10">
        <v>104.8</v>
      </c>
      <c r="Y159" s="10">
        <v>100.2</v>
      </c>
      <c r="Z159" s="10">
        <v>99.2</v>
      </c>
      <c r="AA159" s="10">
        <v>104</v>
      </c>
      <c r="AB159" s="10">
        <v>97.5</v>
      </c>
      <c r="AC159" s="10">
        <v>90.6</v>
      </c>
      <c r="AD159" s="10">
        <v>89.1</v>
      </c>
      <c r="AE159" s="33">
        <v>87.3</v>
      </c>
      <c r="AF159" s="33">
        <v>88</v>
      </c>
      <c r="AG159" s="33">
        <v>87.9</v>
      </c>
      <c r="AH159" s="33">
        <v>95.3</v>
      </c>
      <c r="AI159" s="33">
        <v>90.9</v>
      </c>
      <c r="AJ159" s="33">
        <v>98.1</v>
      </c>
      <c r="AK159" s="33">
        <v>92.1</v>
      </c>
      <c r="AL159" s="33">
        <v>90.8</v>
      </c>
      <c r="AM159" s="8"/>
      <c r="AN159" s="32" t="s">
        <v>102</v>
      </c>
      <c r="AO159" s="8" t="s">
        <v>95</v>
      </c>
      <c r="AP159" s="31">
        <v>99.6</v>
      </c>
      <c r="AQ159" s="10">
        <v>95.7</v>
      </c>
      <c r="AR159" s="10">
        <v>94.8</v>
      </c>
      <c r="AS159" s="10">
        <v>91.9</v>
      </c>
      <c r="AT159" s="10">
        <v>99.7</v>
      </c>
      <c r="AU159" s="10">
        <v>97.4</v>
      </c>
      <c r="AV159" s="10">
        <v>96.5</v>
      </c>
      <c r="AW159" s="10">
        <v>96.9</v>
      </c>
      <c r="AX159" s="10">
        <v>102.8</v>
      </c>
      <c r="AY159" s="10">
        <v>103.2</v>
      </c>
      <c r="AZ159" s="10">
        <v>92.9</v>
      </c>
    </row>
    <row r="160" spans="1:52">
      <c r="A160" s="8"/>
      <c r="B160" s="32" t="s">
        <v>102</v>
      </c>
      <c r="C160" s="8" t="s">
        <v>96</v>
      </c>
      <c r="D160" s="72">
        <v>101.1</v>
      </c>
      <c r="E160" s="10">
        <v>101.1</v>
      </c>
      <c r="F160" s="10">
        <v>99.9</v>
      </c>
      <c r="G160" s="10">
        <v>101.3</v>
      </c>
      <c r="H160" s="10">
        <v>90.3</v>
      </c>
      <c r="I160" s="10">
        <v>102.6</v>
      </c>
      <c r="J160" s="10">
        <v>83.6</v>
      </c>
      <c r="K160" s="10">
        <v>94.6</v>
      </c>
      <c r="L160" s="10">
        <v>94.2</v>
      </c>
      <c r="M160" s="10">
        <v>99.9</v>
      </c>
      <c r="N160" s="10">
        <v>87.4</v>
      </c>
      <c r="O160" s="10">
        <v>119.2</v>
      </c>
      <c r="P160" s="10">
        <v>111</v>
      </c>
      <c r="Q160" s="10">
        <v>132.5</v>
      </c>
      <c r="R160" s="10">
        <v>101.3</v>
      </c>
      <c r="S160" s="10">
        <v>98.6</v>
      </c>
      <c r="T160" s="10">
        <v>105</v>
      </c>
      <c r="U160" s="10">
        <v>104.8</v>
      </c>
      <c r="V160" s="10">
        <v>103.7</v>
      </c>
      <c r="W160" s="10">
        <v>102.8</v>
      </c>
      <c r="X160" s="10">
        <v>106.9</v>
      </c>
      <c r="Y160" s="10">
        <v>101.6</v>
      </c>
      <c r="Z160" s="10">
        <v>98.2</v>
      </c>
      <c r="AA160" s="10">
        <v>103.5</v>
      </c>
      <c r="AB160" s="10">
        <v>99.7</v>
      </c>
      <c r="AC160" s="10">
        <v>94.8</v>
      </c>
      <c r="AD160" s="10">
        <v>95</v>
      </c>
      <c r="AE160" s="33">
        <v>94.4</v>
      </c>
      <c r="AF160" s="33">
        <v>100.6</v>
      </c>
      <c r="AG160" s="33">
        <v>90.1</v>
      </c>
      <c r="AH160" s="33">
        <v>98.1</v>
      </c>
      <c r="AI160" s="33">
        <v>93.3</v>
      </c>
      <c r="AJ160" s="33">
        <v>92.1</v>
      </c>
      <c r="AK160" s="33">
        <v>90.2</v>
      </c>
      <c r="AL160" s="33">
        <v>89.7</v>
      </c>
      <c r="AM160" s="8"/>
      <c r="AN160" s="32" t="s">
        <v>102</v>
      </c>
      <c r="AO160" s="8" t="s">
        <v>96</v>
      </c>
      <c r="AP160" s="31">
        <v>101.1</v>
      </c>
      <c r="AQ160" s="10">
        <v>99.9</v>
      </c>
      <c r="AR160" s="10">
        <v>99.7</v>
      </c>
      <c r="AS160" s="10">
        <v>98.8</v>
      </c>
      <c r="AT160" s="10">
        <v>101.3</v>
      </c>
      <c r="AU160" s="10">
        <v>99.7</v>
      </c>
      <c r="AV160" s="10">
        <v>101.3</v>
      </c>
      <c r="AW160" s="10">
        <v>99.1</v>
      </c>
      <c r="AX160" s="10">
        <v>102.2</v>
      </c>
      <c r="AY160" s="10">
        <v>102.6</v>
      </c>
      <c r="AZ160" s="10">
        <v>93.5</v>
      </c>
    </row>
    <row r="161" spans="1:52">
      <c r="A161" s="1"/>
      <c r="B161" s="34" t="s">
        <v>102</v>
      </c>
      <c r="C161" s="15" t="s">
        <v>97</v>
      </c>
      <c r="D161" s="72">
        <v>99.3</v>
      </c>
      <c r="E161" s="10">
        <v>99.3</v>
      </c>
      <c r="F161" s="10">
        <v>98.8</v>
      </c>
      <c r="G161" s="10">
        <v>97.9</v>
      </c>
      <c r="H161" s="10">
        <v>106</v>
      </c>
      <c r="I161" s="10">
        <v>98.8</v>
      </c>
      <c r="J161" s="10">
        <v>88.9</v>
      </c>
      <c r="K161" s="10">
        <v>113</v>
      </c>
      <c r="L161" s="10">
        <v>113.4</v>
      </c>
      <c r="M161" s="10">
        <v>106</v>
      </c>
      <c r="N161" s="10">
        <v>81.2</v>
      </c>
      <c r="O161" s="10">
        <v>95.6</v>
      </c>
      <c r="P161" s="10">
        <v>98.8</v>
      </c>
      <c r="Q161" s="10">
        <v>86.9</v>
      </c>
      <c r="R161" s="10">
        <v>103.1</v>
      </c>
      <c r="S161" s="10">
        <v>94.1</v>
      </c>
      <c r="T161" s="10">
        <v>114.5</v>
      </c>
      <c r="U161" s="10">
        <v>106.6</v>
      </c>
      <c r="V161" s="10">
        <v>103</v>
      </c>
      <c r="W161" s="10">
        <v>100</v>
      </c>
      <c r="X161" s="10">
        <v>104</v>
      </c>
      <c r="Y161" s="10">
        <v>99.7</v>
      </c>
      <c r="Z161" s="10">
        <v>99.7</v>
      </c>
      <c r="AA161" s="10">
        <v>102.8</v>
      </c>
      <c r="AB161" s="10">
        <v>99.8</v>
      </c>
      <c r="AC161" s="10">
        <v>96.7</v>
      </c>
      <c r="AD161" s="10">
        <v>98.6</v>
      </c>
      <c r="AE161" s="35">
        <v>97.6</v>
      </c>
      <c r="AF161" s="35">
        <v>92.7</v>
      </c>
      <c r="AG161" s="35">
        <v>88.8</v>
      </c>
      <c r="AH161" s="35">
        <v>98.6</v>
      </c>
      <c r="AI161" s="35">
        <v>92.7</v>
      </c>
      <c r="AJ161" s="35">
        <v>94.4</v>
      </c>
      <c r="AK161" s="35">
        <v>91.6</v>
      </c>
      <c r="AL161" s="35">
        <v>102.5</v>
      </c>
      <c r="AM161" s="1"/>
      <c r="AN161" s="34" t="s">
        <v>102</v>
      </c>
      <c r="AO161" s="15" t="s">
        <v>97</v>
      </c>
      <c r="AP161" s="39">
        <v>99.3</v>
      </c>
      <c r="AQ161" s="10">
        <v>96.1</v>
      </c>
      <c r="AR161" s="10">
        <v>95.2</v>
      </c>
      <c r="AS161" s="10">
        <v>92.6</v>
      </c>
      <c r="AT161" s="10">
        <v>100.4</v>
      </c>
      <c r="AU161" s="10">
        <v>97.1</v>
      </c>
      <c r="AV161" s="10">
        <v>92</v>
      </c>
      <c r="AW161" s="10">
        <v>99.9</v>
      </c>
      <c r="AX161" s="10">
        <v>102.4</v>
      </c>
      <c r="AY161" s="10">
        <v>102.7</v>
      </c>
      <c r="AZ161" s="10">
        <v>93.8</v>
      </c>
    </row>
    <row r="162" spans="1:52">
      <c r="A162" s="36"/>
      <c r="B162" s="32" t="s">
        <v>112</v>
      </c>
      <c r="C162" s="22" t="s">
        <v>84</v>
      </c>
      <c r="D162" s="71">
        <v>94.9</v>
      </c>
      <c r="E162" s="29">
        <v>94.9</v>
      </c>
      <c r="F162" s="29">
        <v>98.8</v>
      </c>
      <c r="G162" s="29">
        <v>99.1</v>
      </c>
      <c r="H162" s="29">
        <v>97</v>
      </c>
      <c r="I162" s="29">
        <v>99.1</v>
      </c>
      <c r="J162" s="29">
        <v>83.4</v>
      </c>
      <c r="K162" s="29">
        <v>92.6</v>
      </c>
      <c r="L162" s="29">
        <v>91.9</v>
      </c>
      <c r="M162" s="29">
        <v>99.9</v>
      </c>
      <c r="N162" s="29">
        <v>80.599999999999994</v>
      </c>
      <c r="O162" s="29">
        <v>84.6</v>
      </c>
      <c r="P162" s="29">
        <v>83.7</v>
      </c>
      <c r="Q162" s="29">
        <v>87.1</v>
      </c>
      <c r="R162" s="29">
        <v>102.6</v>
      </c>
      <c r="S162" s="29">
        <v>95.8</v>
      </c>
      <c r="T162" s="29">
        <v>110.9</v>
      </c>
      <c r="U162" s="29">
        <v>102.7</v>
      </c>
      <c r="V162" s="29">
        <v>102.5</v>
      </c>
      <c r="W162" s="29">
        <v>102</v>
      </c>
      <c r="X162" s="29">
        <v>104.3</v>
      </c>
      <c r="Y162" s="29">
        <v>99.9</v>
      </c>
      <c r="Z162" s="29">
        <v>99.4</v>
      </c>
      <c r="AA162" s="29">
        <v>103.4</v>
      </c>
      <c r="AB162" s="29">
        <v>99.1</v>
      </c>
      <c r="AC162" s="29">
        <v>93.2</v>
      </c>
      <c r="AD162" s="29">
        <v>94.7</v>
      </c>
      <c r="AE162" s="33">
        <v>93.5</v>
      </c>
      <c r="AF162" s="33">
        <v>89.4</v>
      </c>
      <c r="AG162" s="33">
        <v>88.7</v>
      </c>
      <c r="AH162" s="33">
        <v>90.5</v>
      </c>
      <c r="AI162" s="33">
        <v>93.6</v>
      </c>
      <c r="AJ162" s="33">
        <v>93.2</v>
      </c>
      <c r="AK162" s="33">
        <v>93.2</v>
      </c>
      <c r="AL162" s="33">
        <v>86.5</v>
      </c>
      <c r="AM162" s="36"/>
      <c r="AN162" s="32" t="s">
        <v>112</v>
      </c>
      <c r="AO162" s="22" t="s">
        <v>84</v>
      </c>
      <c r="AP162" s="31">
        <v>94.9</v>
      </c>
      <c r="AQ162" s="29">
        <v>93</v>
      </c>
      <c r="AR162" s="29">
        <v>91</v>
      </c>
      <c r="AS162" s="29">
        <v>86.9</v>
      </c>
      <c r="AT162" s="29">
        <v>98.7</v>
      </c>
      <c r="AU162" s="29">
        <v>96.5</v>
      </c>
      <c r="AV162" s="29">
        <v>91.6</v>
      </c>
      <c r="AW162" s="29">
        <v>98.4</v>
      </c>
      <c r="AX162" s="29">
        <v>97.7</v>
      </c>
      <c r="AY162" s="29">
        <v>98</v>
      </c>
      <c r="AZ162" s="29">
        <v>90.2</v>
      </c>
    </row>
    <row r="163" spans="1:52">
      <c r="A163" s="36"/>
      <c r="B163" s="32"/>
      <c r="C163" s="8" t="s">
        <v>86</v>
      </c>
      <c r="D163" s="72">
        <v>99.7</v>
      </c>
      <c r="E163" s="10">
        <v>99.7</v>
      </c>
      <c r="F163" s="10">
        <v>98.8</v>
      </c>
      <c r="G163" s="10">
        <v>99.6</v>
      </c>
      <c r="H163" s="10">
        <v>94.3</v>
      </c>
      <c r="I163" s="10">
        <v>99</v>
      </c>
      <c r="J163" s="10">
        <v>90.3</v>
      </c>
      <c r="K163" s="10">
        <v>101.2</v>
      </c>
      <c r="L163" s="10">
        <v>102.1</v>
      </c>
      <c r="M163" s="10">
        <v>80.5</v>
      </c>
      <c r="N163" s="10">
        <v>82.6</v>
      </c>
      <c r="O163" s="10">
        <v>99.9</v>
      </c>
      <c r="P163" s="10">
        <v>99.1</v>
      </c>
      <c r="Q163" s="10">
        <v>105.1</v>
      </c>
      <c r="R163" s="10">
        <v>107.3</v>
      </c>
      <c r="S163" s="10">
        <v>96.9</v>
      </c>
      <c r="T163" s="10">
        <v>122.2</v>
      </c>
      <c r="U163" s="10">
        <v>96.1</v>
      </c>
      <c r="V163" s="10">
        <v>101.4</v>
      </c>
      <c r="W163" s="10">
        <v>101</v>
      </c>
      <c r="X163" s="10">
        <v>103</v>
      </c>
      <c r="Y163" s="10">
        <v>102.3</v>
      </c>
      <c r="Z163" s="10">
        <v>98.2</v>
      </c>
      <c r="AA163" s="10">
        <v>101.6</v>
      </c>
      <c r="AB163" s="10">
        <v>99.6</v>
      </c>
      <c r="AC163" s="10">
        <v>95.9</v>
      </c>
      <c r="AD163" s="10">
        <v>99.3</v>
      </c>
      <c r="AE163" s="33">
        <v>91.3</v>
      </c>
      <c r="AF163" s="33">
        <v>96.6</v>
      </c>
      <c r="AG163" s="33">
        <v>88.6</v>
      </c>
      <c r="AH163" s="33">
        <v>96.4</v>
      </c>
      <c r="AI163" s="33">
        <v>92.5</v>
      </c>
      <c r="AJ163" s="33">
        <v>92</v>
      </c>
      <c r="AK163" s="33">
        <v>90.5</v>
      </c>
      <c r="AL163" s="33">
        <v>96.1</v>
      </c>
      <c r="AM163" s="36"/>
      <c r="AN163" s="32"/>
      <c r="AO163" s="8" t="s">
        <v>86</v>
      </c>
      <c r="AP163" s="31">
        <v>99.7</v>
      </c>
      <c r="AQ163" s="10">
        <v>97.1</v>
      </c>
      <c r="AR163" s="10">
        <v>96.8</v>
      </c>
      <c r="AS163" s="10">
        <v>97</v>
      </c>
      <c r="AT163" s="10">
        <v>97.6</v>
      </c>
      <c r="AU163" s="10">
        <v>96.8</v>
      </c>
      <c r="AV163" s="10">
        <v>92.9</v>
      </c>
      <c r="AW163" s="10">
        <v>99.2</v>
      </c>
      <c r="AX163" s="10">
        <v>101.9</v>
      </c>
      <c r="AY163" s="10">
        <v>102.3</v>
      </c>
      <c r="AZ163" s="10">
        <v>89.2</v>
      </c>
    </row>
    <row r="164" spans="1:52">
      <c r="A164" s="36"/>
      <c r="B164" s="32"/>
      <c r="C164" s="8" t="s">
        <v>88</v>
      </c>
      <c r="D164" s="72">
        <v>100.3</v>
      </c>
      <c r="E164" s="10">
        <v>100.3</v>
      </c>
      <c r="F164" s="10">
        <v>100.2</v>
      </c>
      <c r="G164" s="10">
        <v>101.2</v>
      </c>
      <c r="H164" s="10">
        <v>98.1</v>
      </c>
      <c r="I164" s="10">
        <v>97.5</v>
      </c>
      <c r="J164" s="10">
        <v>94.8</v>
      </c>
      <c r="K164" s="10">
        <v>97.1</v>
      </c>
      <c r="L164" s="10">
        <v>96.7</v>
      </c>
      <c r="M164" s="10">
        <v>104.6</v>
      </c>
      <c r="N164" s="10">
        <v>80</v>
      </c>
      <c r="O164" s="10">
        <v>96.1</v>
      </c>
      <c r="P164" s="10">
        <v>96.3</v>
      </c>
      <c r="Q164" s="10">
        <v>95.6</v>
      </c>
      <c r="R164" s="10">
        <v>119</v>
      </c>
      <c r="S164" s="10">
        <v>99.8</v>
      </c>
      <c r="T164" s="10">
        <v>143</v>
      </c>
      <c r="U164" s="10">
        <v>107.1</v>
      </c>
      <c r="V164" s="10">
        <v>105.5</v>
      </c>
      <c r="W164" s="10">
        <v>105</v>
      </c>
      <c r="X164" s="10">
        <v>105.2</v>
      </c>
      <c r="Y164" s="10">
        <v>101.1</v>
      </c>
      <c r="Z164" s="10">
        <v>98.7</v>
      </c>
      <c r="AA164" s="10">
        <v>103.3</v>
      </c>
      <c r="AB164" s="10">
        <v>101</v>
      </c>
      <c r="AC164" s="10">
        <v>97.5</v>
      </c>
      <c r="AD164" s="10">
        <v>100.3</v>
      </c>
      <c r="AE164" s="33">
        <v>93.5</v>
      </c>
      <c r="AF164" s="33">
        <v>96.5</v>
      </c>
      <c r="AG164" s="33">
        <v>87.1</v>
      </c>
      <c r="AH164" s="33">
        <v>98.9</v>
      </c>
      <c r="AI164" s="33">
        <v>92.9</v>
      </c>
      <c r="AJ164" s="33">
        <v>82.7</v>
      </c>
      <c r="AK164" s="33">
        <v>97.6</v>
      </c>
      <c r="AL164" s="33">
        <v>94.8</v>
      </c>
      <c r="AM164" s="36"/>
      <c r="AN164" s="32"/>
      <c r="AO164" s="8" t="s">
        <v>88</v>
      </c>
      <c r="AP164" s="31">
        <v>100.3</v>
      </c>
      <c r="AQ164" s="10">
        <v>97.9</v>
      </c>
      <c r="AR164" s="10">
        <v>97.7</v>
      </c>
      <c r="AS164" s="10">
        <v>96.9</v>
      </c>
      <c r="AT164" s="10">
        <v>101.3</v>
      </c>
      <c r="AU164" s="10">
        <v>98.7</v>
      </c>
      <c r="AV164" s="10">
        <v>94.2</v>
      </c>
      <c r="AW164" s="10">
        <v>101</v>
      </c>
      <c r="AX164" s="10">
        <v>101</v>
      </c>
      <c r="AY164" s="10">
        <v>101.4</v>
      </c>
      <c r="AZ164" s="10">
        <v>89.6</v>
      </c>
    </row>
    <row r="165" spans="1:52">
      <c r="A165" s="36"/>
      <c r="B165" s="32"/>
      <c r="C165" s="8" t="s">
        <v>89</v>
      </c>
      <c r="D165" s="72">
        <v>102.2</v>
      </c>
      <c r="E165" s="10">
        <v>102</v>
      </c>
      <c r="F165" s="10">
        <v>102.5</v>
      </c>
      <c r="G165" s="10">
        <v>102.8</v>
      </c>
      <c r="H165" s="10">
        <v>101.4</v>
      </c>
      <c r="I165" s="10">
        <v>99.3</v>
      </c>
      <c r="J165" s="10">
        <v>91.6</v>
      </c>
      <c r="K165" s="10">
        <v>100.7</v>
      </c>
      <c r="L165" s="10">
        <v>100.7</v>
      </c>
      <c r="M165" s="10">
        <v>109.7</v>
      </c>
      <c r="N165" s="10">
        <v>83.2</v>
      </c>
      <c r="O165" s="10">
        <v>99.3</v>
      </c>
      <c r="P165" s="10">
        <v>93.8</v>
      </c>
      <c r="Q165" s="10">
        <v>114</v>
      </c>
      <c r="R165" s="10">
        <v>120.3</v>
      </c>
      <c r="S165" s="10">
        <v>102.1</v>
      </c>
      <c r="T165" s="10">
        <v>144.5</v>
      </c>
      <c r="U165" s="10">
        <v>103.8</v>
      </c>
      <c r="V165" s="10">
        <v>103.1</v>
      </c>
      <c r="W165" s="10">
        <v>103.4</v>
      </c>
      <c r="X165" s="10">
        <v>104.7</v>
      </c>
      <c r="Y165" s="10">
        <v>99.5</v>
      </c>
      <c r="Z165" s="10">
        <v>96.5</v>
      </c>
      <c r="AA165" s="10">
        <v>103.7</v>
      </c>
      <c r="AB165" s="10">
        <v>100.4</v>
      </c>
      <c r="AC165" s="10">
        <v>95.8</v>
      </c>
      <c r="AD165" s="10">
        <v>98.6</v>
      </c>
      <c r="AE165" s="33">
        <v>106.1</v>
      </c>
      <c r="AF165" s="33">
        <v>99</v>
      </c>
      <c r="AG165" s="33">
        <v>85.1</v>
      </c>
      <c r="AH165" s="33">
        <v>98.8</v>
      </c>
      <c r="AI165" s="33">
        <v>85.7</v>
      </c>
      <c r="AJ165" s="33">
        <v>93.7</v>
      </c>
      <c r="AK165" s="33">
        <v>98.6</v>
      </c>
      <c r="AL165" s="33">
        <v>95.8</v>
      </c>
      <c r="AM165" s="36"/>
      <c r="AN165" s="32"/>
      <c r="AO165" s="8" t="s">
        <v>89</v>
      </c>
      <c r="AP165" s="31">
        <v>102.2</v>
      </c>
      <c r="AQ165" s="10">
        <v>100.4</v>
      </c>
      <c r="AR165" s="10">
        <v>99.7</v>
      </c>
      <c r="AS165" s="10">
        <v>99.5</v>
      </c>
      <c r="AT165" s="10">
        <v>99.9</v>
      </c>
      <c r="AU165" s="10">
        <v>100.2</v>
      </c>
      <c r="AV165" s="10">
        <v>100.7</v>
      </c>
      <c r="AW165" s="10">
        <v>99.8</v>
      </c>
      <c r="AX165" s="10">
        <v>103.3</v>
      </c>
      <c r="AY165" s="10">
        <v>103.8</v>
      </c>
      <c r="AZ165" s="10">
        <v>87.8</v>
      </c>
    </row>
    <row r="166" spans="1:52">
      <c r="A166" s="36"/>
      <c r="B166" s="32"/>
      <c r="C166" s="8" t="s">
        <v>90</v>
      </c>
      <c r="D166" s="72">
        <v>101.4</v>
      </c>
      <c r="E166" s="10">
        <v>101.4</v>
      </c>
      <c r="F166" s="10">
        <v>104.1</v>
      </c>
      <c r="G166" s="10">
        <v>105.5</v>
      </c>
      <c r="H166" s="10">
        <v>97.1</v>
      </c>
      <c r="I166" s="10">
        <v>96.5</v>
      </c>
      <c r="J166" s="10">
        <v>86</v>
      </c>
      <c r="K166" s="10">
        <v>101</v>
      </c>
      <c r="L166" s="10">
        <v>100.5</v>
      </c>
      <c r="M166" s="10">
        <v>109.5</v>
      </c>
      <c r="N166" s="10">
        <v>78</v>
      </c>
      <c r="O166" s="10">
        <v>96.8</v>
      </c>
      <c r="P166" s="10">
        <v>90.9</v>
      </c>
      <c r="Q166" s="10">
        <v>117.5</v>
      </c>
      <c r="R166" s="10">
        <v>128.4</v>
      </c>
      <c r="S166" s="10">
        <v>103.8</v>
      </c>
      <c r="T166" s="10">
        <v>158.5</v>
      </c>
      <c r="U166" s="10">
        <v>105.3</v>
      </c>
      <c r="V166" s="10">
        <v>100.8</v>
      </c>
      <c r="W166" s="10">
        <v>99.8</v>
      </c>
      <c r="X166" s="10">
        <v>103.8</v>
      </c>
      <c r="Y166" s="10">
        <v>100.3</v>
      </c>
      <c r="Z166" s="10">
        <v>98.2</v>
      </c>
      <c r="AA166" s="10">
        <v>102.3</v>
      </c>
      <c r="AB166" s="10">
        <v>103</v>
      </c>
      <c r="AC166" s="10">
        <v>95.2</v>
      </c>
      <c r="AD166" s="10">
        <v>94.1</v>
      </c>
      <c r="AE166" s="33">
        <v>97.2</v>
      </c>
      <c r="AF166" s="33">
        <v>91.4</v>
      </c>
      <c r="AG166" s="33">
        <v>87.6</v>
      </c>
      <c r="AH166" s="33">
        <v>103.9</v>
      </c>
      <c r="AI166" s="33">
        <v>89.9</v>
      </c>
      <c r="AJ166" s="33">
        <v>76.7</v>
      </c>
      <c r="AK166" s="33">
        <v>102</v>
      </c>
      <c r="AL166" s="33">
        <v>93.8</v>
      </c>
      <c r="AM166" s="36"/>
      <c r="AN166" s="32"/>
      <c r="AO166" s="8" t="s">
        <v>90</v>
      </c>
      <c r="AP166" s="31">
        <v>101.4</v>
      </c>
      <c r="AQ166" s="10">
        <v>99.6</v>
      </c>
      <c r="AR166" s="10">
        <v>98.7</v>
      </c>
      <c r="AS166" s="10">
        <v>99.2</v>
      </c>
      <c r="AT166" s="10">
        <v>97.7</v>
      </c>
      <c r="AU166" s="10">
        <v>101.5</v>
      </c>
      <c r="AV166" s="10">
        <v>103.3</v>
      </c>
      <c r="AW166" s="10">
        <v>100.7</v>
      </c>
      <c r="AX166" s="10">
        <v>102.8</v>
      </c>
      <c r="AY166" s="10">
        <v>103.3</v>
      </c>
      <c r="AZ166" s="10">
        <v>88.2</v>
      </c>
    </row>
    <row r="167" spans="1:52">
      <c r="A167" s="36"/>
      <c r="B167" s="32"/>
      <c r="C167" s="8" t="s">
        <v>91</v>
      </c>
      <c r="D167" s="72">
        <v>101.9</v>
      </c>
      <c r="E167" s="10">
        <v>102</v>
      </c>
      <c r="F167" s="10">
        <v>102.5</v>
      </c>
      <c r="G167" s="10">
        <v>104.4</v>
      </c>
      <c r="H167" s="10">
        <v>91.9</v>
      </c>
      <c r="I167" s="10">
        <v>97.6</v>
      </c>
      <c r="J167" s="10">
        <v>88.6</v>
      </c>
      <c r="K167" s="10">
        <v>104.3</v>
      </c>
      <c r="L167" s="10">
        <v>104.1</v>
      </c>
      <c r="M167" s="10">
        <v>109.8</v>
      </c>
      <c r="N167" s="10">
        <v>82.3</v>
      </c>
      <c r="O167" s="10">
        <v>97.7</v>
      </c>
      <c r="P167" s="10">
        <v>97.2</v>
      </c>
      <c r="Q167" s="10">
        <v>101.9</v>
      </c>
      <c r="R167" s="10">
        <v>119.5</v>
      </c>
      <c r="S167" s="10">
        <v>107.3</v>
      </c>
      <c r="T167" s="10">
        <v>139</v>
      </c>
      <c r="U167" s="10">
        <v>105.6</v>
      </c>
      <c r="V167" s="10">
        <v>105.1</v>
      </c>
      <c r="W167" s="10">
        <v>104.8</v>
      </c>
      <c r="X167" s="10">
        <v>104</v>
      </c>
      <c r="Y167" s="10">
        <v>100.5</v>
      </c>
      <c r="Z167" s="10">
        <v>99.5</v>
      </c>
      <c r="AA167" s="10">
        <v>109.4</v>
      </c>
      <c r="AB167" s="10">
        <v>100.3</v>
      </c>
      <c r="AC167" s="10">
        <v>94.5</v>
      </c>
      <c r="AD167" s="10">
        <v>92</v>
      </c>
      <c r="AE167" s="33">
        <v>92.8</v>
      </c>
      <c r="AF167" s="33">
        <v>93.5</v>
      </c>
      <c r="AG167" s="33">
        <v>82.6</v>
      </c>
      <c r="AH167" s="33">
        <v>104.1</v>
      </c>
      <c r="AI167" s="33">
        <v>90</v>
      </c>
      <c r="AJ167" s="33">
        <v>106.1</v>
      </c>
      <c r="AK167" s="33">
        <v>96</v>
      </c>
      <c r="AL167" s="33">
        <v>96.9</v>
      </c>
      <c r="AM167" s="36"/>
      <c r="AN167" s="32"/>
      <c r="AO167" s="8" t="s">
        <v>91</v>
      </c>
      <c r="AP167" s="31">
        <v>101.9</v>
      </c>
      <c r="AQ167" s="10">
        <v>99.7</v>
      </c>
      <c r="AR167" s="10">
        <v>98.6</v>
      </c>
      <c r="AS167" s="10">
        <v>98.7</v>
      </c>
      <c r="AT167" s="10">
        <v>99.6</v>
      </c>
      <c r="AU167" s="10">
        <v>100.3</v>
      </c>
      <c r="AV167" s="10">
        <v>99.5</v>
      </c>
      <c r="AW167" s="10">
        <v>100.7</v>
      </c>
      <c r="AX167" s="10">
        <v>104.4</v>
      </c>
      <c r="AY167" s="10">
        <v>104.8</v>
      </c>
      <c r="AZ167" s="10">
        <v>92.9</v>
      </c>
    </row>
    <row r="168" spans="1:52">
      <c r="A168" s="36"/>
      <c r="B168" s="32"/>
      <c r="C168" s="8" t="s">
        <v>92</v>
      </c>
      <c r="D168" s="72">
        <v>99.9</v>
      </c>
      <c r="E168" s="10">
        <v>99.9</v>
      </c>
      <c r="F168" s="10">
        <v>99.1</v>
      </c>
      <c r="G168" s="10">
        <v>101.9</v>
      </c>
      <c r="H168" s="10">
        <v>85.6</v>
      </c>
      <c r="I168" s="10">
        <v>95.3</v>
      </c>
      <c r="J168" s="10">
        <v>92</v>
      </c>
      <c r="K168" s="10">
        <v>105.7</v>
      </c>
      <c r="L168" s="10">
        <v>105.4</v>
      </c>
      <c r="M168" s="10">
        <v>113</v>
      </c>
      <c r="N168" s="10">
        <v>80.3</v>
      </c>
      <c r="O168" s="10">
        <v>90.6</v>
      </c>
      <c r="P168" s="10">
        <v>89.3</v>
      </c>
      <c r="Q168" s="10">
        <v>95.1</v>
      </c>
      <c r="R168" s="10">
        <v>121.5</v>
      </c>
      <c r="S168" s="10">
        <v>107.5</v>
      </c>
      <c r="T168" s="10">
        <v>141.9</v>
      </c>
      <c r="U168" s="10">
        <v>102.8</v>
      </c>
      <c r="V168" s="10">
        <v>104.3</v>
      </c>
      <c r="W168" s="10">
        <v>103</v>
      </c>
      <c r="X168" s="10">
        <v>104.2</v>
      </c>
      <c r="Y168" s="10">
        <v>100.7</v>
      </c>
      <c r="Z168" s="10">
        <v>97.4</v>
      </c>
      <c r="AA168" s="10">
        <v>104.6</v>
      </c>
      <c r="AB168" s="10">
        <v>99.7</v>
      </c>
      <c r="AC168" s="10">
        <v>93.5</v>
      </c>
      <c r="AD168" s="10">
        <v>95.6</v>
      </c>
      <c r="AE168" s="33">
        <v>92.3</v>
      </c>
      <c r="AF168" s="33">
        <v>95.4</v>
      </c>
      <c r="AG168" s="33">
        <v>77.2</v>
      </c>
      <c r="AH168" s="33">
        <v>96.3</v>
      </c>
      <c r="AI168" s="33">
        <v>92.3</v>
      </c>
      <c r="AJ168" s="33">
        <v>81.900000000000006</v>
      </c>
      <c r="AK168" s="33">
        <v>95.4</v>
      </c>
      <c r="AL168" s="33">
        <v>98.1</v>
      </c>
      <c r="AM168" s="36"/>
      <c r="AN168" s="32"/>
      <c r="AO168" s="8" t="s">
        <v>92</v>
      </c>
      <c r="AP168" s="31">
        <v>99.9</v>
      </c>
      <c r="AQ168" s="10">
        <v>96.6</v>
      </c>
      <c r="AR168" s="10">
        <v>95.3</v>
      </c>
      <c r="AS168" s="10">
        <v>95</v>
      </c>
      <c r="AT168" s="10">
        <v>95.2</v>
      </c>
      <c r="AU168" s="10">
        <v>98.5</v>
      </c>
      <c r="AV168" s="10">
        <v>93.1</v>
      </c>
      <c r="AW168" s="10">
        <v>101.2</v>
      </c>
      <c r="AX168" s="10">
        <v>102.8</v>
      </c>
      <c r="AY168" s="10">
        <v>103.4</v>
      </c>
      <c r="AZ168" s="10">
        <v>83.6</v>
      </c>
    </row>
    <row r="169" spans="1:52">
      <c r="A169" s="36"/>
      <c r="B169" s="32"/>
      <c r="C169" s="8" t="s">
        <v>93</v>
      </c>
      <c r="D169" s="72">
        <v>103.6</v>
      </c>
      <c r="E169" s="10">
        <v>103.6</v>
      </c>
      <c r="F169" s="10">
        <v>101.9</v>
      </c>
      <c r="G169" s="10">
        <v>104.8</v>
      </c>
      <c r="H169" s="10">
        <v>85.3</v>
      </c>
      <c r="I169" s="10">
        <v>97.7</v>
      </c>
      <c r="J169" s="10">
        <v>100.4</v>
      </c>
      <c r="K169" s="10">
        <v>119.4</v>
      </c>
      <c r="L169" s="10">
        <v>119</v>
      </c>
      <c r="M169" s="10">
        <v>117</v>
      </c>
      <c r="N169" s="10">
        <v>84.4</v>
      </c>
      <c r="O169" s="10">
        <v>91.7</v>
      </c>
      <c r="P169" s="10">
        <v>91.4</v>
      </c>
      <c r="Q169" s="10">
        <v>84.6</v>
      </c>
      <c r="R169" s="10">
        <v>130.1</v>
      </c>
      <c r="S169" s="10">
        <v>114.3</v>
      </c>
      <c r="T169" s="10">
        <v>142</v>
      </c>
      <c r="U169" s="10">
        <v>107.6</v>
      </c>
      <c r="V169" s="10">
        <v>108.6</v>
      </c>
      <c r="W169" s="10">
        <v>106.6</v>
      </c>
      <c r="X169" s="10">
        <v>109.7</v>
      </c>
      <c r="Y169" s="10">
        <v>103.5</v>
      </c>
      <c r="Z169" s="10">
        <v>97.3</v>
      </c>
      <c r="AA169" s="10">
        <v>104.9</v>
      </c>
      <c r="AB169" s="10">
        <v>100.3</v>
      </c>
      <c r="AC169" s="10">
        <v>94.8</v>
      </c>
      <c r="AD169" s="10">
        <v>92</v>
      </c>
      <c r="AE169" s="33">
        <v>88.4</v>
      </c>
      <c r="AF169" s="33">
        <v>100.2</v>
      </c>
      <c r="AG169" s="33">
        <v>77.8</v>
      </c>
      <c r="AH169" s="33">
        <v>110.1</v>
      </c>
      <c r="AI169" s="33">
        <v>92.8</v>
      </c>
      <c r="AJ169" s="33">
        <v>84.7</v>
      </c>
      <c r="AK169" s="33">
        <v>94.4</v>
      </c>
      <c r="AL169" s="33">
        <v>112.2</v>
      </c>
      <c r="AM169" s="36"/>
      <c r="AN169" s="32"/>
      <c r="AO169" s="8" t="s">
        <v>93</v>
      </c>
      <c r="AP169" s="10">
        <v>103.6</v>
      </c>
      <c r="AQ169" s="10">
        <v>98.8</v>
      </c>
      <c r="AR169" s="10">
        <v>98.8</v>
      </c>
      <c r="AS169" s="10">
        <v>98.2</v>
      </c>
      <c r="AT169" s="10">
        <v>96.5</v>
      </c>
      <c r="AU169" s="10">
        <v>98</v>
      </c>
      <c r="AV169" s="10">
        <v>88.6</v>
      </c>
      <c r="AW169" s="10">
        <v>102.8</v>
      </c>
      <c r="AX169" s="10">
        <v>108.8</v>
      </c>
      <c r="AY169" s="10">
        <v>109.8</v>
      </c>
      <c r="AZ169" s="10">
        <v>80.099999999999994</v>
      </c>
    </row>
    <row r="170" spans="1:52">
      <c r="A170" s="36"/>
      <c r="B170" s="32"/>
      <c r="C170" s="8" t="s">
        <v>94</v>
      </c>
      <c r="D170" s="72">
        <v>99.9</v>
      </c>
      <c r="E170" s="10">
        <v>100</v>
      </c>
      <c r="F170" s="10">
        <v>103.5</v>
      </c>
      <c r="G170" s="10">
        <v>104.7</v>
      </c>
      <c r="H170" s="10">
        <v>93.2</v>
      </c>
      <c r="I170" s="10">
        <v>99.6</v>
      </c>
      <c r="J170" s="10">
        <v>91.5</v>
      </c>
      <c r="K170" s="10">
        <v>104.3</v>
      </c>
      <c r="L170" s="10">
        <v>103.6</v>
      </c>
      <c r="M170" s="10">
        <v>112.6</v>
      </c>
      <c r="N170" s="10">
        <v>82.2</v>
      </c>
      <c r="O170" s="10">
        <v>86.2</v>
      </c>
      <c r="P170" s="10">
        <v>86.7</v>
      </c>
      <c r="Q170" s="10">
        <v>86.7</v>
      </c>
      <c r="R170" s="10">
        <v>134</v>
      </c>
      <c r="S170" s="10">
        <v>115.9</v>
      </c>
      <c r="T170" s="10">
        <v>162.19999999999999</v>
      </c>
      <c r="U170" s="10">
        <v>103.5</v>
      </c>
      <c r="V170" s="10">
        <v>102.5</v>
      </c>
      <c r="W170" s="10">
        <v>101.6</v>
      </c>
      <c r="X170" s="10">
        <v>106.4</v>
      </c>
      <c r="Y170" s="10">
        <v>100.9</v>
      </c>
      <c r="Z170" s="10">
        <v>96.2</v>
      </c>
      <c r="AA170" s="10">
        <v>105.2</v>
      </c>
      <c r="AB170" s="10">
        <v>101.3</v>
      </c>
      <c r="AC170" s="10">
        <v>92.4</v>
      </c>
      <c r="AD170" s="10">
        <v>91</v>
      </c>
      <c r="AE170" s="33">
        <v>87.1</v>
      </c>
      <c r="AF170" s="33">
        <v>108.5</v>
      </c>
      <c r="AG170" s="33">
        <v>78.7</v>
      </c>
      <c r="AH170" s="33">
        <v>100.8</v>
      </c>
      <c r="AI170" s="33">
        <v>88.5</v>
      </c>
      <c r="AJ170" s="33">
        <v>78.400000000000006</v>
      </c>
      <c r="AK170" s="33">
        <v>95.3</v>
      </c>
      <c r="AL170" s="33">
        <v>98.4</v>
      </c>
      <c r="AM170" s="36"/>
      <c r="AN170" s="32"/>
      <c r="AO170" s="8" t="s">
        <v>94</v>
      </c>
      <c r="AP170" s="10">
        <v>99.9</v>
      </c>
      <c r="AQ170" s="10">
        <v>97.8</v>
      </c>
      <c r="AR170" s="10">
        <v>99</v>
      </c>
      <c r="AS170" s="10">
        <v>99.5</v>
      </c>
      <c r="AT170" s="10">
        <v>98.4</v>
      </c>
      <c r="AU170" s="10">
        <v>96.6</v>
      </c>
      <c r="AV170" s="10">
        <v>88.2</v>
      </c>
      <c r="AW170" s="10">
        <v>101.3</v>
      </c>
      <c r="AX170" s="10">
        <v>101.3</v>
      </c>
      <c r="AY170" s="10">
        <v>102.1</v>
      </c>
      <c r="AZ170" s="10">
        <v>79.7</v>
      </c>
    </row>
    <row r="171" spans="1:52">
      <c r="A171" s="36"/>
      <c r="B171" s="32"/>
      <c r="C171" s="8" t="s">
        <v>95</v>
      </c>
      <c r="D171" s="72">
        <v>102</v>
      </c>
      <c r="E171" s="10">
        <v>102</v>
      </c>
      <c r="F171" s="10">
        <v>101.3</v>
      </c>
      <c r="G171" s="10">
        <v>101.6</v>
      </c>
      <c r="H171" s="10">
        <v>98.9</v>
      </c>
      <c r="I171" s="10">
        <v>98.8</v>
      </c>
      <c r="J171" s="10">
        <v>86.2</v>
      </c>
      <c r="K171" s="10">
        <v>117.1</v>
      </c>
      <c r="L171" s="10">
        <v>118.7</v>
      </c>
      <c r="M171" s="10">
        <v>98.4</v>
      </c>
      <c r="N171" s="10">
        <v>84.7</v>
      </c>
      <c r="O171" s="10">
        <v>86.3</v>
      </c>
      <c r="P171" s="10">
        <v>90.7</v>
      </c>
      <c r="Q171" s="10">
        <v>74.599999999999994</v>
      </c>
      <c r="R171" s="10">
        <v>142.80000000000001</v>
      </c>
      <c r="S171" s="10">
        <v>115.5</v>
      </c>
      <c r="T171" s="10">
        <v>187.6</v>
      </c>
      <c r="U171" s="10">
        <v>106.5</v>
      </c>
      <c r="V171" s="10">
        <v>101</v>
      </c>
      <c r="W171" s="10">
        <v>99.1</v>
      </c>
      <c r="X171" s="10">
        <v>103.7</v>
      </c>
      <c r="Y171" s="10">
        <v>97.4</v>
      </c>
      <c r="Z171" s="10">
        <v>94.5</v>
      </c>
      <c r="AA171" s="10">
        <v>105.2</v>
      </c>
      <c r="AB171" s="10">
        <v>100.6</v>
      </c>
      <c r="AC171" s="10">
        <v>92.4</v>
      </c>
      <c r="AD171" s="10">
        <v>94</v>
      </c>
      <c r="AE171" s="33">
        <v>83.3</v>
      </c>
      <c r="AF171" s="33">
        <v>96.3</v>
      </c>
      <c r="AG171" s="33">
        <v>79</v>
      </c>
      <c r="AH171" s="33">
        <v>95.6</v>
      </c>
      <c r="AI171" s="33">
        <v>91.2</v>
      </c>
      <c r="AJ171" s="33">
        <v>94.8</v>
      </c>
      <c r="AK171" s="33">
        <v>88.2</v>
      </c>
      <c r="AL171" s="33">
        <v>103.4</v>
      </c>
      <c r="AM171" s="36"/>
      <c r="AN171" s="32"/>
      <c r="AO171" s="8" t="s">
        <v>95</v>
      </c>
      <c r="AP171" s="10">
        <v>102</v>
      </c>
      <c r="AQ171" s="10">
        <v>99.2</v>
      </c>
      <c r="AR171" s="10">
        <v>102.8</v>
      </c>
      <c r="AS171" s="10">
        <v>105.1</v>
      </c>
      <c r="AT171" s="10">
        <v>99</v>
      </c>
      <c r="AU171" s="10">
        <v>95.3</v>
      </c>
      <c r="AV171" s="10">
        <v>84.7</v>
      </c>
      <c r="AW171" s="10">
        <v>99.9</v>
      </c>
      <c r="AX171" s="10">
        <v>104.3</v>
      </c>
      <c r="AY171" s="10">
        <v>105.3</v>
      </c>
      <c r="AZ171" s="10">
        <v>77</v>
      </c>
    </row>
    <row r="172" spans="1:52">
      <c r="A172" s="36"/>
      <c r="B172" s="32"/>
      <c r="C172" s="8" t="s">
        <v>96</v>
      </c>
      <c r="D172" s="72">
        <v>105.1</v>
      </c>
      <c r="E172" s="10">
        <v>105.1</v>
      </c>
      <c r="F172" s="10">
        <v>111.3</v>
      </c>
      <c r="G172" s="10">
        <v>112</v>
      </c>
      <c r="H172" s="10">
        <v>105.1</v>
      </c>
      <c r="I172" s="10">
        <v>101</v>
      </c>
      <c r="J172" s="10">
        <v>102.2</v>
      </c>
      <c r="K172" s="10">
        <v>119.3</v>
      </c>
      <c r="L172" s="10">
        <v>119.9</v>
      </c>
      <c r="M172" s="10">
        <v>113.2</v>
      </c>
      <c r="N172" s="10">
        <v>85.1</v>
      </c>
      <c r="O172" s="10">
        <v>96.6</v>
      </c>
      <c r="P172" s="10">
        <v>97.7</v>
      </c>
      <c r="Q172" s="10">
        <v>86.4</v>
      </c>
      <c r="R172" s="10">
        <v>131.69999999999999</v>
      </c>
      <c r="S172" s="10">
        <v>113.7</v>
      </c>
      <c r="T172" s="10">
        <v>158.19999999999999</v>
      </c>
      <c r="U172" s="10">
        <v>107.1</v>
      </c>
      <c r="V172" s="10">
        <v>103.6</v>
      </c>
      <c r="W172" s="10">
        <v>101.3</v>
      </c>
      <c r="X172" s="10">
        <v>104.3</v>
      </c>
      <c r="Y172" s="10">
        <v>102</v>
      </c>
      <c r="Z172" s="10">
        <v>94.6</v>
      </c>
      <c r="AA172" s="10">
        <v>104.9</v>
      </c>
      <c r="AB172" s="10">
        <v>104.2</v>
      </c>
      <c r="AC172" s="10">
        <v>94</v>
      </c>
      <c r="AD172" s="10">
        <v>92.6</v>
      </c>
      <c r="AE172" s="33">
        <v>80.3</v>
      </c>
      <c r="AF172" s="33">
        <v>94.7</v>
      </c>
      <c r="AG172" s="33">
        <v>79</v>
      </c>
      <c r="AH172" s="33">
        <v>104.5</v>
      </c>
      <c r="AI172" s="33">
        <v>92.1</v>
      </c>
      <c r="AJ172" s="33">
        <v>105.9</v>
      </c>
      <c r="AK172" s="33">
        <v>97.2</v>
      </c>
      <c r="AL172" s="33">
        <v>111</v>
      </c>
      <c r="AM172" s="36"/>
      <c r="AN172" s="32"/>
      <c r="AO172" s="8" t="s">
        <v>96</v>
      </c>
      <c r="AP172" s="10">
        <v>105.1</v>
      </c>
      <c r="AQ172" s="10">
        <v>100.5</v>
      </c>
      <c r="AR172" s="10">
        <v>103</v>
      </c>
      <c r="AS172" s="10">
        <v>105.2</v>
      </c>
      <c r="AT172" s="10">
        <v>99.2</v>
      </c>
      <c r="AU172" s="10">
        <v>96.9</v>
      </c>
      <c r="AV172" s="10">
        <v>89.8</v>
      </c>
      <c r="AW172" s="10">
        <v>100.8</v>
      </c>
      <c r="AX172" s="10">
        <v>109.3</v>
      </c>
      <c r="AY172" s="10">
        <v>110.6</v>
      </c>
      <c r="AZ172" s="10">
        <v>74.900000000000006</v>
      </c>
    </row>
    <row r="173" spans="1:52">
      <c r="A173" s="36"/>
      <c r="B173" s="34"/>
      <c r="C173" s="15" t="s">
        <v>97</v>
      </c>
      <c r="D173" s="73">
        <v>103.5</v>
      </c>
      <c r="E173" s="14">
        <v>103.5</v>
      </c>
      <c r="F173" s="14">
        <v>112.6</v>
      </c>
      <c r="G173" s="14">
        <v>114.8</v>
      </c>
      <c r="H173" s="14">
        <v>103.9</v>
      </c>
      <c r="I173" s="14">
        <v>100.7</v>
      </c>
      <c r="J173" s="14">
        <v>106</v>
      </c>
      <c r="K173" s="14">
        <v>112.1</v>
      </c>
      <c r="L173" s="14">
        <v>112.1</v>
      </c>
      <c r="M173" s="14">
        <v>112.4</v>
      </c>
      <c r="N173" s="14">
        <v>87.7</v>
      </c>
      <c r="O173" s="14">
        <v>85.8</v>
      </c>
      <c r="P173" s="14">
        <v>87</v>
      </c>
      <c r="Q173" s="14">
        <v>83.5</v>
      </c>
      <c r="R173" s="14">
        <v>129.69999999999999</v>
      </c>
      <c r="S173" s="14">
        <v>119.7</v>
      </c>
      <c r="T173" s="14">
        <v>143.30000000000001</v>
      </c>
      <c r="U173" s="14">
        <v>106.1</v>
      </c>
      <c r="V173" s="14">
        <v>107.6</v>
      </c>
      <c r="W173" s="14">
        <v>105.1</v>
      </c>
      <c r="X173" s="14">
        <v>105.7</v>
      </c>
      <c r="Y173" s="14">
        <v>91.2</v>
      </c>
      <c r="Z173" s="14">
        <v>96.5</v>
      </c>
      <c r="AA173" s="14">
        <v>106.4</v>
      </c>
      <c r="AB173" s="14">
        <v>100</v>
      </c>
      <c r="AC173" s="14">
        <v>96.9</v>
      </c>
      <c r="AD173" s="14">
        <v>98</v>
      </c>
      <c r="AE173" s="33">
        <v>82.3</v>
      </c>
      <c r="AF173" s="33">
        <v>90.4</v>
      </c>
      <c r="AG173" s="33">
        <v>78.099999999999994</v>
      </c>
      <c r="AH173" s="33">
        <v>106.5</v>
      </c>
      <c r="AI173" s="33">
        <v>93.3</v>
      </c>
      <c r="AJ173" s="33">
        <v>86</v>
      </c>
      <c r="AK173" s="33">
        <v>89.6</v>
      </c>
      <c r="AL173" s="33">
        <v>109.4</v>
      </c>
      <c r="AM173" s="36"/>
      <c r="AN173" s="34"/>
      <c r="AO173" s="15" t="s">
        <v>97</v>
      </c>
      <c r="AP173" s="14">
        <v>103.5</v>
      </c>
      <c r="AQ173" s="14">
        <v>98.5</v>
      </c>
      <c r="AR173" s="14">
        <v>97.6</v>
      </c>
      <c r="AS173" s="14">
        <v>96.3</v>
      </c>
      <c r="AT173" s="14">
        <v>100.2</v>
      </c>
      <c r="AU173" s="14">
        <v>99.6</v>
      </c>
      <c r="AV173" s="14">
        <v>94.4</v>
      </c>
      <c r="AW173" s="14">
        <v>102.3</v>
      </c>
      <c r="AX173" s="14">
        <v>108.1</v>
      </c>
      <c r="AY173" s="14">
        <v>109.2</v>
      </c>
      <c r="AZ173" s="14">
        <v>75.599999999999994</v>
      </c>
    </row>
    <row r="174" spans="1:52">
      <c r="A174" s="8"/>
      <c r="B174" s="32" t="s">
        <v>113</v>
      </c>
      <c r="C174" s="22" t="s">
        <v>84</v>
      </c>
      <c r="D174" s="72">
        <v>100.8</v>
      </c>
      <c r="E174" s="10">
        <v>100.8</v>
      </c>
      <c r="F174" s="10">
        <v>106.2</v>
      </c>
      <c r="G174" s="10">
        <v>106.1</v>
      </c>
      <c r="H174" s="10">
        <v>105.2</v>
      </c>
      <c r="I174" s="10">
        <v>99.9</v>
      </c>
      <c r="J174" s="10">
        <v>98.1</v>
      </c>
      <c r="K174" s="10">
        <v>106.8</v>
      </c>
      <c r="L174" s="10">
        <v>107.5</v>
      </c>
      <c r="M174" s="10">
        <v>96.8</v>
      </c>
      <c r="N174" s="10">
        <v>86.7</v>
      </c>
      <c r="O174" s="10">
        <v>91.2</v>
      </c>
      <c r="P174" s="10">
        <v>94.1</v>
      </c>
      <c r="Q174" s="10">
        <v>84.7</v>
      </c>
      <c r="R174" s="10">
        <v>130.30000000000001</v>
      </c>
      <c r="S174" s="10">
        <v>118.5</v>
      </c>
      <c r="T174" s="10">
        <v>148.30000000000001</v>
      </c>
      <c r="U174" s="10">
        <v>104.8</v>
      </c>
      <c r="V174" s="10">
        <v>98.9</v>
      </c>
      <c r="W174" s="10">
        <v>104.5</v>
      </c>
      <c r="X174" s="10">
        <v>95.7</v>
      </c>
      <c r="Y174" s="10">
        <v>97.2</v>
      </c>
      <c r="Z174" s="10">
        <v>93</v>
      </c>
      <c r="AA174" s="10">
        <v>105</v>
      </c>
      <c r="AB174" s="10">
        <v>101.4</v>
      </c>
      <c r="AC174" s="10">
        <v>90.4</v>
      </c>
      <c r="AD174" s="10">
        <v>88.4</v>
      </c>
      <c r="AE174" s="30">
        <v>75</v>
      </c>
      <c r="AF174" s="30">
        <v>97</v>
      </c>
      <c r="AG174" s="30">
        <v>80.2</v>
      </c>
      <c r="AH174" s="30">
        <v>97.9</v>
      </c>
      <c r="AI174" s="30">
        <v>91.6</v>
      </c>
      <c r="AJ174" s="30">
        <v>80.099999999999994</v>
      </c>
      <c r="AK174" s="30">
        <v>96.1</v>
      </c>
      <c r="AL174" s="30">
        <v>101.6</v>
      </c>
      <c r="AM174" s="8"/>
      <c r="AN174" s="32" t="s">
        <v>113</v>
      </c>
      <c r="AO174" s="22" t="s">
        <v>84</v>
      </c>
      <c r="AP174" s="10">
        <v>100.8</v>
      </c>
      <c r="AQ174" s="10">
        <v>99</v>
      </c>
      <c r="AR174" s="10">
        <v>99.7</v>
      </c>
      <c r="AS174" s="10">
        <v>101</v>
      </c>
      <c r="AT174" s="10">
        <v>96</v>
      </c>
      <c r="AU174" s="10">
        <v>98</v>
      </c>
      <c r="AV174" s="10">
        <v>92.7</v>
      </c>
      <c r="AW174" s="10">
        <v>100.4</v>
      </c>
      <c r="AX174" s="10">
        <v>105.3</v>
      </c>
      <c r="AY174" s="10">
        <v>106.2</v>
      </c>
      <c r="AZ174" s="10">
        <v>76.400000000000006</v>
      </c>
    </row>
    <row r="175" spans="1:52">
      <c r="A175" s="8"/>
      <c r="B175" s="32"/>
      <c r="C175" s="8" t="s">
        <v>86</v>
      </c>
      <c r="D175" s="72">
        <v>106</v>
      </c>
      <c r="E175" s="10">
        <v>106</v>
      </c>
      <c r="F175" s="10">
        <v>107.1</v>
      </c>
      <c r="G175" s="10">
        <v>108.9</v>
      </c>
      <c r="H175" s="10">
        <v>96.9</v>
      </c>
      <c r="I175" s="10">
        <v>102.6</v>
      </c>
      <c r="J175" s="10">
        <v>100.6</v>
      </c>
      <c r="K175" s="10">
        <v>106</v>
      </c>
      <c r="L175" s="10">
        <v>105</v>
      </c>
      <c r="M175" s="10">
        <v>116.8</v>
      </c>
      <c r="N175" s="10">
        <v>85</v>
      </c>
      <c r="O175" s="10">
        <v>91.4</v>
      </c>
      <c r="P175" s="10">
        <v>91.1</v>
      </c>
      <c r="Q175" s="10">
        <v>90.7</v>
      </c>
      <c r="R175" s="10">
        <v>146</v>
      </c>
      <c r="S175" s="10">
        <v>124.7</v>
      </c>
      <c r="T175" s="10">
        <v>173.5</v>
      </c>
      <c r="U175" s="10">
        <v>109.1</v>
      </c>
      <c r="V175" s="10">
        <v>120.9</v>
      </c>
      <c r="W175" s="10">
        <v>106.2</v>
      </c>
      <c r="X175" s="10">
        <v>129.9</v>
      </c>
      <c r="Y175" s="10">
        <v>101.1</v>
      </c>
      <c r="Z175" s="10">
        <v>98.6</v>
      </c>
      <c r="AA175" s="10">
        <v>105.1</v>
      </c>
      <c r="AB175" s="10">
        <v>99.4</v>
      </c>
      <c r="AC175" s="10">
        <v>91</v>
      </c>
      <c r="AD175" s="10">
        <v>87.1</v>
      </c>
      <c r="AE175" s="33">
        <v>75.7</v>
      </c>
      <c r="AF175" s="33">
        <v>93.2</v>
      </c>
      <c r="AG175" s="33">
        <v>81</v>
      </c>
      <c r="AH175" s="33">
        <v>106.6</v>
      </c>
      <c r="AI175" s="33">
        <v>84.8</v>
      </c>
      <c r="AJ175" s="33">
        <v>78.3</v>
      </c>
      <c r="AK175" s="33">
        <v>98.1</v>
      </c>
      <c r="AL175" s="33">
        <v>103.4</v>
      </c>
      <c r="AM175" s="8"/>
      <c r="AN175" s="32"/>
      <c r="AO175" s="8" t="s">
        <v>86</v>
      </c>
      <c r="AP175" s="10">
        <v>106</v>
      </c>
      <c r="AQ175" s="10">
        <v>106.1</v>
      </c>
      <c r="AR175" s="10">
        <v>104.6</v>
      </c>
      <c r="AS175" s="10">
        <v>106.4</v>
      </c>
      <c r="AT175" s="10">
        <v>99.6</v>
      </c>
      <c r="AU175" s="10">
        <v>111.2</v>
      </c>
      <c r="AV175" s="10">
        <v>99.8</v>
      </c>
      <c r="AW175" s="10">
        <v>116.4</v>
      </c>
      <c r="AX175" s="10">
        <v>105.5</v>
      </c>
      <c r="AY175" s="10">
        <v>106.4</v>
      </c>
      <c r="AZ175" s="10">
        <v>78.2</v>
      </c>
    </row>
    <row r="176" spans="1:52">
      <c r="A176" s="8"/>
      <c r="B176" s="32"/>
      <c r="C176" s="8" t="s">
        <v>88</v>
      </c>
      <c r="D176" s="72">
        <v>109.7</v>
      </c>
      <c r="E176" s="10">
        <v>109.7</v>
      </c>
      <c r="F176" s="10">
        <v>108.1</v>
      </c>
      <c r="G176" s="10">
        <v>107.9</v>
      </c>
      <c r="H176" s="10">
        <v>114.3</v>
      </c>
      <c r="I176" s="10">
        <v>100.8</v>
      </c>
      <c r="J176" s="10">
        <v>106</v>
      </c>
      <c r="K176" s="10">
        <v>113.4</v>
      </c>
      <c r="L176" s="10">
        <v>113.3</v>
      </c>
      <c r="M176" s="10">
        <v>113.4</v>
      </c>
      <c r="N176" s="10">
        <v>82.3</v>
      </c>
      <c r="O176" s="10">
        <v>118.2</v>
      </c>
      <c r="P176" s="10">
        <v>114.2</v>
      </c>
      <c r="Q176" s="10">
        <v>136.4</v>
      </c>
      <c r="R176" s="10">
        <v>133.6</v>
      </c>
      <c r="S176" s="10">
        <v>125.3</v>
      </c>
      <c r="T176" s="10">
        <v>142.5</v>
      </c>
      <c r="U176" s="10">
        <v>107.3</v>
      </c>
      <c r="V176" s="10">
        <v>101.8</v>
      </c>
      <c r="W176" s="10">
        <v>105.5</v>
      </c>
      <c r="X176" s="10">
        <v>97.2</v>
      </c>
      <c r="Y176" s="10">
        <v>98.4</v>
      </c>
      <c r="Z176" s="10">
        <v>96.3</v>
      </c>
      <c r="AA176" s="10">
        <v>105.5</v>
      </c>
      <c r="AB176" s="10">
        <v>101.8</v>
      </c>
      <c r="AC176" s="10">
        <v>91.9</v>
      </c>
      <c r="AD176" s="10">
        <v>92.8</v>
      </c>
      <c r="AE176" s="33">
        <v>73.5</v>
      </c>
      <c r="AF176" s="33">
        <v>91.7</v>
      </c>
      <c r="AG176" s="33">
        <v>77.8</v>
      </c>
      <c r="AH176" s="33">
        <v>104</v>
      </c>
      <c r="AI176" s="33">
        <v>87.9</v>
      </c>
      <c r="AJ176" s="33">
        <v>74</v>
      </c>
      <c r="AK176" s="33">
        <v>96.5</v>
      </c>
      <c r="AL176" s="33">
        <v>109.8</v>
      </c>
      <c r="AM176" s="8"/>
      <c r="AN176" s="32"/>
      <c r="AO176" s="8" t="s">
        <v>88</v>
      </c>
      <c r="AP176" s="10">
        <v>109.7</v>
      </c>
      <c r="AQ176" s="10">
        <v>109.8</v>
      </c>
      <c r="AR176" s="10">
        <v>115.9</v>
      </c>
      <c r="AS176" s="10">
        <v>122.2</v>
      </c>
      <c r="AT176" s="10">
        <v>99.1</v>
      </c>
      <c r="AU176" s="10">
        <v>100.4</v>
      </c>
      <c r="AV176" s="10">
        <v>99.9</v>
      </c>
      <c r="AW176" s="10">
        <v>100.5</v>
      </c>
      <c r="AX176" s="10">
        <v>107.3</v>
      </c>
      <c r="AY176" s="10">
        <v>108.3</v>
      </c>
      <c r="AZ176" s="10">
        <v>78.5</v>
      </c>
    </row>
    <row r="177" spans="1:52">
      <c r="A177" s="8"/>
      <c r="B177" s="32"/>
      <c r="C177" s="8" t="s">
        <v>89</v>
      </c>
      <c r="D177" s="72">
        <v>105</v>
      </c>
      <c r="E177" s="10">
        <v>105</v>
      </c>
      <c r="F177" s="10">
        <v>110</v>
      </c>
      <c r="G177" s="10">
        <v>112.2</v>
      </c>
      <c r="H177" s="10">
        <v>99.7</v>
      </c>
      <c r="I177" s="10">
        <v>101.6</v>
      </c>
      <c r="J177" s="10">
        <v>107.3</v>
      </c>
      <c r="K177" s="10">
        <v>116.1</v>
      </c>
      <c r="L177" s="10">
        <v>116.2</v>
      </c>
      <c r="M177" s="10">
        <v>117.7</v>
      </c>
      <c r="N177" s="10">
        <v>87.3</v>
      </c>
      <c r="O177" s="10">
        <v>98.7</v>
      </c>
      <c r="P177" s="10">
        <v>102.7</v>
      </c>
      <c r="Q177" s="10">
        <v>94</v>
      </c>
      <c r="R177" s="10">
        <v>119.5</v>
      </c>
      <c r="S177" s="10">
        <v>119.6</v>
      </c>
      <c r="T177" s="10">
        <v>120.3</v>
      </c>
      <c r="U177" s="10">
        <v>114.6</v>
      </c>
      <c r="V177" s="10">
        <v>102.8</v>
      </c>
      <c r="W177" s="10">
        <v>105.8</v>
      </c>
      <c r="X177" s="10">
        <v>101.5</v>
      </c>
      <c r="Y177" s="10">
        <v>100.8</v>
      </c>
      <c r="Z177" s="10">
        <v>97.2</v>
      </c>
      <c r="AA177" s="10">
        <v>103.1</v>
      </c>
      <c r="AB177" s="10">
        <v>98.2</v>
      </c>
      <c r="AC177" s="10">
        <v>91.6</v>
      </c>
      <c r="AD177" s="10">
        <v>89.6</v>
      </c>
      <c r="AE177" s="33">
        <v>82</v>
      </c>
      <c r="AF177" s="33">
        <v>95.4</v>
      </c>
      <c r="AG177" s="33">
        <v>77.8</v>
      </c>
      <c r="AH177" s="33">
        <v>103.1</v>
      </c>
      <c r="AI177" s="33">
        <v>86.4</v>
      </c>
      <c r="AJ177" s="33">
        <v>79</v>
      </c>
      <c r="AK177" s="33">
        <v>95.8</v>
      </c>
      <c r="AL177" s="33">
        <v>111.9</v>
      </c>
      <c r="AM177" s="8"/>
      <c r="AN177" s="32"/>
      <c r="AO177" s="8" t="s">
        <v>89</v>
      </c>
      <c r="AP177" s="10">
        <v>105</v>
      </c>
      <c r="AQ177" s="10">
        <v>101.5</v>
      </c>
      <c r="AR177" s="10">
        <v>105.2</v>
      </c>
      <c r="AS177" s="10">
        <v>107.9</v>
      </c>
      <c r="AT177" s="10">
        <v>100.3</v>
      </c>
      <c r="AU177" s="10">
        <v>95.7</v>
      </c>
      <c r="AV177" s="10">
        <v>87.9</v>
      </c>
      <c r="AW177" s="10">
        <v>99.6</v>
      </c>
      <c r="AX177" s="10">
        <v>107.6</v>
      </c>
      <c r="AY177" s="10">
        <v>108.6</v>
      </c>
      <c r="AZ177" s="10">
        <v>79.2</v>
      </c>
    </row>
    <row r="178" spans="1:52">
      <c r="A178" s="8"/>
      <c r="B178" s="32"/>
      <c r="C178" s="8" t="s">
        <v>90</v>
      </c>
      <c r="D178" s="72">
        <v>104.1</v>
      </c>
      <c r="E178" s="10">
        <v>104.1</v>
      </c>
      <c r="F178" s="10">
        <v>107.2</v>
      </c>
      <c r="G178" s="10">
        <v>108.5</v>
      </c>
      <c r="H178" s="10">
        <v>98.4</v>
      </c>
      <c r="I178" s="10">
        <v>101.3</v>
      </c>
      <c r="J178" s="10">
        <v>104.1</v>
      </c>
      <c r="K178" s="10">
        <v>117.5</v>
      </c>
      <c r="L178" s="10">
        <v>116.3</v>
      </c>
      <c r="M178" s="10">
        <v>136.9</v>
      </c>
      <c r="N178" s="10">
        <v>83.8</v>
      </c>
      <c r="O178" s="10">
        <v>97</v>
      </c>
      <c r="P178" s="10">
        <v>97.7</v>
      </c>
      <c r="Q178" s="10">
        <v>101.5</v>
      </c>
      <c r="R178" s="10">
        <v>117.8</v>
      </c>
      <c r="S178" s="10">
        <v>118.6</v>
      </c>
      <c r="T178" s="10">
        <v>119.9</v>
      </c>
      <c r="U178" s="10">
        <v>112.9</v>
      </c>
      <c r="V178" s="10">
        <v>102.7</v>
      </c>
      <c r="W178" s="10">
        <v>99.5</v>
      </c>
      <c r="X178" s="10">
        <v>104.3</v>
      </c>
      <c r="Y178" s="10">
        <v>98.4</v>
      </c>
      <c r="Z178" s="10">
        <v>95.2</v>
      </c>
      <c r="AA178" s="10">
        <v>104.3</v>
      </c>
      <c r="AB178" s="10">
        <v>100.1</v>
      </c>
      <c r="AC178" s="10">
        <v>93.6</v>
      </c>
      <c r="AD178" s="10">
        <v>91.3</v>
      </c>
      <c r="AE178" s="33">
        <v>71.2</v>
      </c>
      <c r="AF178" s="33">
        <v>97.5</v>
      </c>
      <c r="AG178" s="33">
        <v>77.400000000000006</v>
      </c>
      <c r="AH178" s="33">
        <v>107.9</v>
      </c>
      <c r="AI178" s="33">
        <v>89.1</v>
      </c>
      <c r="AJ178" s="33">
        <v>81.8</v>
      </c>
      <c r="AK178" s="33">
        <v>91.8</v>
      </c>
      <c r="AL178" s="33">
        <v>110.5</v>
      </c>
      <c r="AM178" s="8"/>
      <c r="AN178" s="32"/>
      <c r="AO178" s="8" t="s">
        <v>90</v>
      </c>
      <c r="AP178" s="10">
        <v>104.1</v>
      </c>
      <c r="AQ178" s="10">
        <v>99.2</v>
      </c>
      <c r="AR178" s="10">
        <v>98.6</v>
      </c>
      <c r="AS178" s="10">
        <v>97.8</v>
      </c>
      <c r="AT178" s="10">
        <v>100</v>
      </c>
      <c r="AU178" s="10">
        <v>100.2</v>
      </c>
      <c r="AV178" s="10">
        <v>95.5</v>
      </c>
      <c r="AW178" s="10">
        <v>102.4</v>
      </c>
      <c r="AX178" s="10">
        <v>108</v>
      </c>
      <c r="AY178" s="10">
        <v>108.9</v>
      </c>
      <c r="AZ178" s="10">
        <v>84</v>
      </c>
    </row>
    <row r="179" spans="1:52">
      <c r="A179" s="8"/>
      <c r="B179" s="32"/>
      <c r="C179" s="8" t="s">
        <v>91</v>
      </c>
      <c r="D179" s="72">
        <v>104.6</v>
      </c>
      <c r="E179" s="10">
        <v>104.6</v>
      </c>
      <c r="F179" s="10">
        <v>110.2</v>
      </c>
      <c r="G179" s="10">
        <v>112.9</v>
      </c>
      <c r="H179" s="10">
        <v>98.5</v>
      </c>
      <c r="I179" s="10">
        <v>100.5</v>
      </c>
      <c r="J179" s="10">
        <v>93.7</v>
      </c>
      <c r="K179" s="10">
        <v>129.4</v>
      </c>
      <c r="L179" s="10">
        <v>130.1</v>
      </c>
      <c r="M179" s="10">
        <v>114.9</v>
      </c>
      <c r="N179" s="10">
        <v>84.4</v>
      </c>
      <c r="O179" s="10">
        <v>90.8</v>
      </c>
      <c r="P179" s="10">
        <v>84.4</v>
      </c>
      <c r="Q179" s="10">
        <v>103.2</v>
      </c>
      <c r="R179" s="10">
        <v>127.6</v>
      </c>
      <c r="S179" s="10">
        <v>118.4</v>
      </c>
      <c r="T179" s="10">
        <v>140.6</v>
      </c>
      <c r="U179" s="10">
        <v>110</v>
      </c>
      <c r="V179" s="10">
        <v>101.5</v>
      </c>
      <c r="W179" s="10">
        <v>104.3</v>
      </c>
      <c r="X179" s="10">
        <v>100.3</v>
      </c>
      <c r="Y179" s="10">
        <v>98.1</v>
      </c>
      <c r="Z179" s="10">
        <v>97.7</v>
      </c>
      <c r="AA179" s="10">
        <v>102.1</v>
      </c>
      <c r="AB179" s="10">
        <v>100.3</v>
      </c>
      <c r="AC179" s="10">
        <v>93.9</v>
      </c>
      <c r="AD179" s="10">
        <v>98.3</v>
      </c>
      <c r="AE179" s="33">
        <v>77.400000000000006</v>
      </c>
      <c r="AF179" s="33">
        <v>94.5</v>
      </c>
      <c r="AG179" s="33">
        <v>76.400000000000006</v>
      </c>
      <c r="AH179" s="33">
        <v>104</v>
      </c>
      <c r="AI179" s="33">
        <v>86.9</v>
      </c>
      <c r="AJ179" s="33">
        <v>65.7</v>
      </c>
      <c r="AK179" s="33">
        <v>90.7</v>
      </c>
      <c r="AL179" s="33">
        <v>113.1</v>
      </c>
      <c r="AM179" s="8"/>
      <c r="AN179" s="32"/>
      <c r="AO179" s="8" t="s">
        <v>91</v>
      </c>
      <c r="AP179" s="10">
        <v>104.6</v>
      </c>
      <c r="AQ179" s="10">
        <v>97.4</v>
      </c>
      <c r="AR179" s="10">
        <v>92.4</v>
      </c>
      <c r="AS179" s="10">
        <v>89.2</v>
      </c>
      <c r="AT179" s="10">
        <v>100.6</v>
      </c>
      <c r="AU179" s="10">
        <v>101.2</v>
      </c>
      <c r="AV179" s="10">
        <v>102.5</v>
      </c>
      <c r="AW179" s="10">
        <v>101.1</v>
      </c>
      <c r="AX179" s="10">
        <v>111.8</v>
      </c>
      <c r="AY179" s="10">
        <v>113</v>
      </c>
      <c r="AZ179" s="10">
        <v>78.3</v>
      </c>
    </row>
    <row r="180" spans="1:52">
      <c r="A180" s="8"/>
      <c r="B180" s="32"/>
      <c r="C180" s="8" t="s">
        <v>92</v>
      </c>
      <c r="D180" s="72">
        <v>103.6</v>
      </c>
      <c r="E180" s="10">
        <v>103.6</v>
      </c>
      <c r="F180" s="10">
        <v>106.6</v>
      </c>
      <c r="G180" s="10">
        <v>107.9</v>
      </c>
      <c r="H180" s="10">
        <v>101.7</v>
      </c>
      <c r="I180" s="10">
        <v>104.5</v>
      </c>
      <c r="J180" s="10">
        <v>99.7</v>
      </c>
      <c r="K180" s="10">
        <v>120.4</v>
      </c>
      <c r="L180" s="10">
        <v>120.8</v>
      </c>
      <c r="M180" s="10">
        <v>109.4</v>
      </c>
      <c r="N180" s="10">
        <v>80.599999999999994</v>
      </c>
      <c r="O180" s="10">
        <v>91.8</v>
      </c>
      <c r="P180" s="10">
        <v>93.1</v>
      </c>
      <c r="Q180" s="10">
        <v>89.3</v>
      </c>
      <c r="R180" s="10">
        <v>126</v>
      </c>
      <c r="S180" s="10">
        <v>120.1</v>
      </c>
      <c r="T180" s="10">
        <v>135.1</v>
      </c>
      <c r="U180" s="10">
        <v>108</v>
      </c>
      <c r="V180" s="10">
        <v>102.8</v>
      </c>
      <c r="W180" s="10">
        <v>103.6</v>
      </c>
      <c r="X180" s="10">
        <v>102.1</v>
      </c>
      <c r="Y180" s="10">
        <v>98</v>
      </c>
      <c r="Z180" s="10">
        <v>98.4</v>
      </c>
      <c r="AA180" s="10">
        <v>99.3</v>
      </c>
      <c r="AB180" s="10">
        <v>100.7</v>
      </c>
      <c r="AC180" s="10">
        <v>93.2</v>
      </c>
      <c r="AD180" s="10">
        <v>94.6</v>
      </c>
      <c r="AE180" s="33">
        <v>70.7</v>
      </c>
      <c r="AF180" s="33">
        <v>91.9</v>
      </c>
      <c r="AG180" s="33">
        <v>74.400000000000006</v>
      </c>
      <c r="AH180" s="33">
        <v>106.4</v>
      </c>
      <c r="AI180" s="33">
        <v>87.6</v>
      </c>
      <c r="AJ180" s="33">
        <v>86</v>
      </c>
      <c r="AK180" s="33">
        <v>91.1</v>
      </c>
      <c r="AL180" s="33">
        <v>108.3</v>
      </c>
      <c r="AM180" s="8"/>
      <c r="AN180" s="32"/>
      <c r="AO180" s="8" t="s">
        <v>92</v>
      </c>
      <c r="AP180" s="10">
        <v>103.6</v>
      </c>
      <c r="AQ180" s="10">
        <v>98.4</v>
      </c>
      <c r="AR180" s="10">
        <v>97.7</v>
      </c>
      <c r="AS180" s="10">
        <v>95.4</v>
      </c>
      <c r="AT180" s="10">
        <v>102</v>
      </c>
      <c r="AU180" s="10">
        <v>99</v>
      </c>
      <c r="AV180" s="10">
        <v>92.9</v>
      </c>
      <c r="AW180" s="10">
        <v>101.9</v>
      </c>
      <c r="AX180" s="10">
        <v>108.1</v>
      </c>
      <c r="AY180" s="10">
        <v>109.1</v>
      </c>
      <c r="AZ180" s="10">
        <v>76.3</v>
      </c>
    </row>
    <row r="181" spans="1:52">
      <c r="A181" s="8"/>
      <c r="B181" s="32"/>
      <c r="C181" s="8" t="s">
        <v>93</v>
      </c>
      <c r="D181" s="72">
        <v>105.8</v>
      </c>
      <c r="E181" s="10">
        <v>105.8</v>
      </c>
      <c r="F181" s="10">
        <v>107.5</v>
      </c>
      <c r="G181" s="10">
        <v>109.4</v>
      </c>
      <c r="H181" s="10">
        <v>94.8</v>
      </c>
      <c r="I181" s="10">
        <v>103.6</v>
      </c>
      <c r="J181" s="10">
        <v>106.4</v>
      </c>
      <c r="K181" s="10">
        <v>130.80000000000001</v>
      </c>
      <c r="L181" s="10">
        <v>131.30000000000001</v>
      </c>
      <c r="M181" s="10">
        <v>115.1</v>
      </c>
      <c r="N181" s="10">
        <v>80.2</v>
      </c>
      <c r="O181" s="10">
        <v>95.5</v>
      </c>
      <c r="P181" s="10">
        <v>94.2</v>
      </c>
      <c r="Q181" s="10">
        <v>95.2</v>
      </c>
      <c r="R181" s="10">
        <v>118.9</v>
      </c>
      <c r="S181" s="10">
        <v>117.1</v>
      </c>
      <c r="T181" s="10">
        <v>121.5</v>
      </c>
      <c r="U181" s="10">
        <v>114.5</v>
      </c>
      <c r="V181" s="10">
        <v>103.9</v>
      </c>
      <c r="W181" s="10">
        <v>103.2</v>
      </c>
      <c r="X181" s="10">
        <v>103.3</v>
      </c>
      <c r="Y181" s="10">
        <v>99.3</v>
      </c>
      <c r="Z181" s="10">
        <v>98.8</v>
      </c>
      <c r="AA181" s="10">
        <v>99.3</v>
      </c>
      <c r="AB181" s="10">
        <v>103.1</v>
      </c>
      <c r="AC181" s="10">
        <v>93.4</v>
      </c>
      <c r="AD181" s="10">
        <v>90.3</v>
      </c>
      <c r="AE181" s="33">
        <v>74.2</v>
      </c>
      <c r="AF181" s="33">
        <v>91</v>
      </c>
      <c r="AG181" s="33">
        <v>73.2</v>
      </c>
      <c r="AH181" s="33">
        <v>110.2</v>
      </c>
      <c r="AI181" s="33">
        <v>86</v>
      </c>
      <c r="AJ181" s="33">
        <v>103.7</v>
      </c>
      <c r="AK181" s="33">
        <v>89.1</v>
      </c>
      <c r="AL181" s="33">
        <v>123</v>
      </c>
      <c r="AM181" s="8"/>
      <c r="AN181" s="32"/>
      <c r="AO181" s="8" t="s">
        <v>93</v>
      </c>
      <c r="AP181" s="10">
        <v>105.8</v>
      </c>
      <c r="AQ181" s="10">
        <v>102.5</v>
      </c>
      <c r="AR181" s="10">
        <v>102.2</v>
      </c>
      <c r="AS181" s="10">
        <v>101.5</v>
      </c>
      <c r="AT181" s="10">
        <v>102.5</v>
      </c>
      <c r="AU181" s="10">
        <v>101.6</v>
      </c>
      <c r="AV181" s="10">
        <v>97.9</v>
      </c>
      <c r="AW181" s="10">
        <v>103.6</v>
      </c>
      <c r="AX181" s="10">
        <v>109.7</v>
      </c>
      <c r="AY181" s="10">
        <v>110.8</v>
      </c>
      <c r="AZ181" s="10">
        <v>76.8</v>
      </c>
    </row>
    <row r="182" spans="1:52">
      <c r="A182" s="8"/>
      <c r="B182" s="32"/>
      <c r="C182" s="8" t="s">
        <v>94</v>
      </c>
      <c r="D182" s="72">
        <v>104</v>
      </c>
      <c r="E182" s="10">
        <v>104</v>
      </c>
      <c r="F182" s="10">
        <v>107.4</v>
      </c>
      <c r="G182" s="10">
        <v>101.7</v>
      </c>
      <c r="H182" s="10">
        <v>130.19999999999999</v>
      </c>
      <c r="I182" s="10">
        <v>101.3</v>
      </c>
      <c r="J182" s="10">
        <v>105.2</v>
      </c>
      <c r="K182" s="10">
        <v>129.6</v>
      </c>
      <c r="L182" s="10">
        <v>130.6</v>
      </c>
      <c r="M182" s="10">
        <v>107.9</v>
      </c>
      <c r="N182" s="10">
        <v>74.7</v>
      </c>
      <c r="O182" s="10">
        <v>93</v>
      </c>
      <c r="P182" s="10">
        <v>94.8</v>
      </c>
      <c r="Q182" s="10">
        <v>88.3</v>
      </c>
      <c r="R182" s="10">
        <v>125.1</v>
      </c>
      <c r="S182" s="10">
        <v>117.9</v>
      </c>
      <c r="T182" s="10">
        <v>135.5</v>
      </c>
      <c r="U182" s="10">
        <v>113.5</v>
      </c>
      <c r="V182" s="10">
        <v>100.9</v>
      </c>
      <c r="W182" s="10">
        <v>97.5</v>
      </c>
      <c r="X182" s="10">
        <v>102.9</v>
      </c>
      <c r="Y182" s="10">
        <v>91.8</v>
      </c>
      <c r="Z182" s="10">
        <v>100.5</v>
      </c>
      <c r="AA182" s="10">
        <v>93.6</v>
      </c>
      <c r="AB182" s="10">
        <v>94.2</v>
      </c>
      <c r="AC182" s="10">
        <v>93.5</v>
      </c>
      <c r="AD182" s="10">
        <v>95.9</v>
      </c>
      <c r="AE182" s="33">
        <v>79.900000000000006</v>
      </c>
      <c r="AF182" s="33">
        <v>92.9</v>
      </c>
      <c r="AG182" s="33">
        <v>73.099999999999994</v>
      </c>
      <c r="AH182" s="33">
        <v>105.4</v>
      </c>
      <c r="AI182" s="33">
        <v>84</v>
      </c>
      <c r="AJ182" s="33">
        <v>80.5</v>
      </c>
      <c r="AK182" s="33">
        <v>92.4</v>
      </c>
      <c r="AL182" s="33">
        <v>118.7</v>
      </c>
      <c r="AM182" s="8"/>
      <c r="AN182" s="32"/>
      <c r="AO182" s="8" t="s">
        <v>94</v>
      </c>
      <c r="AP182" s="10">
        <v>104</v>
      </c>
      <c r="AQ182" s="10">
        <v>99.4</v>
      </c>
      <c r="AR182" s="10">
        <v>99</v>
      </c>
      <c r="AS182" s="10">
        <v>99.1</v>
      </c>
      <c r="AT182" s="10">
        <v>98.6</v>
      </c>
      <c r="AU182" s="10">
        <v>100</v>
      </c>
      <c r="AV182" s="10">
        <v>95.2</v>
      </c>
      <c r="AW182" s="10">
        <v>102.4</v>
      </c>
      <c r="AX182" s="10">
        <v>106.8</v>
      </c>
      <c r="AY182" s="10">
        <v>107.7</v>
      </c>
      <c r="AZ182" s="10">
        <v>78.5</v>
      </c>
    </row>
    <row r="183" spans="1:52">
      <c r="A183" s="8"/>
      <c r="B183" s="32"/>
      <c r="C183" s="8" t="s">
        <v>95</v>
      </c>
      <c r="D183" s="72">
        <v>107.8</v>
      </c>
      <c r="E183" s="10">
        <v>107.8</v>
      </c>
      <c r="F183" s="10">
        <v>114.7</v>
      </c>
      <c r="G183" s="10">
        <v>116.7</v>
      </c>
      <c r="H183" s="10">
        <v>107.8</v>
      </c>
      <c r="I183" s="10">
        <v>103.3</v>
      </c>
      <c r="J183" s="10">
        <v>114.9</v>
      </c>
      <c r="K183" s="10">
        <v>128.6</v>
      </c>
      <c r="L183" s="10">
        <v>129</v>
      </c>
      <c r="M183" s="10">
        <v>114.7</v>
      </c>
      <c r="N183" s="10">
        <v>76</v>
      </c>
      <c r="O183" s="10">
        <v>95.7</v>
      </c>
      <c r="P183" s="10">
        <v>98.4</v>
      </c>
      <c r="Q183" s="10">
        <v>89.1</v>
      </c>
      <c r="R183" s="10">
        <v>135.4</v>
      </c>
      <c r="S183" s="10">
        <v>124.5</v>
      </c>
      <c r="T183" s="10">
        <v>151.69999999999999</v>
      </c>
      <c r="U183" s="10">
        <v>115.1</v>
      </c>
      <c r="V183" s="10">
        <v>104.8</v>
      </c>
      <c r="W183" s="10">
        <v>103.9</v>
      </c>
      <c r="X183" s="10">
        <v>106.4</v>
      </c>
      <c r="Y183" s="10">
        <v>95.9</v>
      </c>
      <c r="Z183" s="10">
        <v>101.8</v>
      </c>
      <c r="AA183" s="10">
        <v>91.3</v>
      </c>
      <c r="AB183" s="10">
        <v>96.5</v>
      </c>
      <c r="AC183" s="10">
        <v>97.4</v>
      </c>
      <c r="AD183" s="10">
        <v>99.5</v>
      </c>
      <c r="AE183" s="33">
        <v>78.099999999999994</v>
      </c>
      <c r="AF183" s="33">
        <v>102</v>
      </c>
      <c r="AG183" s="33">
        <v>75.2</v>
      </c>
      <c r="AH183" s="33">
        <v>111.4</v>
      </c>
      <c r="AI183" s="33">
        <v>86.4</v>
      </c>
      <c r="AJ183" s="33">
        <v>80.2</v>
      </c>
      <c r="AK183" s="33">
        <v>91.7</v>
      </c>
      <c r="AL183" s="33">
        <v>123.5</v>
      </c>
      <c r="AM183" s="8"/>
      <c r="AN183" s="32"/>
      <c r="AO183" s="8" t="s">
        <v>95</v>
      </c>
      <c r="AP183" s="10">
        <v>107.8</v>
      </c>
      <c r="AQ183" s="10">
        <v>105</v>
      </c>
      <c r="AR183" s="10">
        <v>106.9</v>
      </c>
      <c r="AS183" s="10">
        <v>109.3</v>
      </c>
      <c r="AT183" s="10">
        <v>102.9</v>
      </c>
      <c r="AU183" s="10">
        <v>102.8</v>
      </c>
      <c r="AV183" s="10">
        <v>101.6</v>
      </c>
      <c r="AW183" s="10">
        <v>103.9</v>
      </c>
      <c r="AX183" s="10">
        <v>109.7</v>
      </c>
      <c r="AY183" s="10">
        <v>110.8</v>
      </c>
      <c r="AZ183" s="10">
        <v>80.099999999999994</v>
      </c>
    </row>
    <row r="184" spans="1:52">
      <c r="A184" s="8"/>
      <c r="B184" s="32"/>
      <c r="C184" s="8" t="s">
        <v>96</v>
      </c>
      <c r="D184" s="72">
        <v>105.4</v>
      </c>
      <c r="E184" s="10">
        <v>105.4</v>
      </c>
      <c r="F184" s="10">
        <v>111.4</v>
      </c>
      <c r="G184" s="10">
        <v>111</v>
      </c>
      <c r="H184" s="10">
        <v>106.7</v>
      </c>
      <c r="I184" s="10">
        <v>103.5</v>
      </c>
      <c r="J184" s="10">
        <v>109.2</v>
      </c>
      <c r="K184" s="10">
        <v>123.6</v>
      </c>
      <c r="L184" s="10">
        <v>124.1</v>
      </c>
      <c r="M184" s="10">
        <v>118.6</v>
      </c>
      <c r="N184" s="10">
        <v>76.599999999999994</v>
      </c>
      <c r="O184" s="10">
        <v>92.9</v>
      </c>
      <c r="P184" s="10">
        <v>91.9</v>
      </c>
      <c r="Q184" s="10">
        <v>87.5</v>
      </c>
      <c r="R184" s="10">
        <v>138</v>
      </c>
      <c r="S184" s="10">
        <v>125.9</v>
      </c>
      <c r="T184" s="10">
        <v>154.5</v>
      </c>
      <c r="U184" s="10">
        <v>110.7</v>
      </c>
      <c r="V184" s="10">
        <v>107.3</v>
      </c>
      <c r="W184" s="10">
        <v>101</v>
      </c>
      <c r="X184" s="10">
        <v>111.1</v>
      </c>
      <c r="Y184" s="10">
        <v>96.2</v>
      </c>
      <c r="Z184" s="10">
        <v>102.8</v>
      </c>
      <c r="AA184" s="10">
        <v>88.5</v>
      </c>
      <c r="AB184" s="10">
        <v>95.5</v>
      </c>
      <c r="AC184" s="10">
        <v>96.8</v>
      </c>
      <c r="AD184" s="10">
        <v>101.1</v>
      </c>
      <c r="AE184" s="33">
        <v>77.900000000000006</v>
      </c>
      <c r="AF184" s="33">
        <v>98.4</v>
      </c>
      <c r="AG184" s="33">
        <v>73.599999999999994</v>
      </c>
      <c r="AH184" s="33">
        <v>109.4</v>
      </c>
      <c r="AI184" s="33">
        <v>82.8</v>
      </c>
      <c r="AJ184" s="33">
        <v>89.9</v>
      </c>
      <c r="AK184" s="33">
        <v>84.6</v>
      </c>
      <c r="AL184" s="33">
        <v>116.8</v>
      </c>
      <c r="AM184" s="8"/>
      <c r="AN184" s="32"/>
      <c r="AO184" s="8" t="s">
        <v>96</v>
      </c>
      <c r="AP184" s="10">
        <v>105.4</v>
      </c>
      <c r="AQ184" s="10">
        <v>103</v>
      </c>
      <c r="AR184" s="10">
        <v>103.3</v>
      </c>
      <c r="AS184" s="10">
        <v>102.7</v>
      </c>
      <c r="AT184" s="10">
        <v>104.3</v>
      </c>
      <c r="AU184" s="10">
        <v>102.9</v>
      </c>
      <c r="AV184" s="10">
        <v>99.9</v>
      </c>
      <c r="AW184" s="10">
        <v>104.6</v>
      </c>
      <c r="AX184" s="10">
        <v>108.1</v>
      </c>
      <c r="AY184" s="10">
        <v>109.1</v>
      </c>
      <c r="AZ184" s="10">
        <v>79.400000000000006</v>
      </c>
    </row>
    <row r="185" spans="1:52">
      <c r="A185" s="8"/>
      <c r="B185" s="32"/>
      <c r="C185" s="15" t="s">
        <v>97</v>
      </c>
      <c r="D185" s="72">
        <v>105.1</v>
      </c>
      <c r="E185" s="10">
        <v>105.1</v>
      </c>
      <c r="F185" s="10">
        <v>112.5</v>
      </c>
      <c r="G185" s="10">
        <v>114.1</v>
      </c>
      <c r="H185" s="10">
        <v>104.4</v>
      </c>
      <c r="I185" s="10">
        <v>104</v>
      </c>
      <c r="J185" s="10">
        <v>106.5</v>
      </c>
      <c r="K185" s="10">
        <v>112.5</v>
      </c>
      <c r="L185" s="10">
        <v>113.9</v>
      </c>
      <c r="M185" s="10">
        <v>114.8</v>
      </c>
      <c r="N185" s="10">
        <v>74.400000000000006</v>
      </c>
      <c r="O185" s="10">
        <v>93.8</v>
      </c>
      <c r="P185" s="10">
        <v>93.7</v>
      </c>
      <c r="Q185" s="10">
        <v>91.2</v>
      </c>
      <c r="R185" s="10">
        <v>141.69999999999999</v>
      </c>
      <c r="S185" s="10">
        <v>126.5</v>
      </c>
      <c r="T185" s="10">
        <v>160.1</v>
      </c>
      <c r="U185" s="10">
        <v>107.4</v>
      </c>
      <c r="V185" s="10">
        <v>109.7</v>
      </c>
      <c r="W185" s="10">
        <v>108.8</v>
      </c>
      <c r="X185" s="10">
        <v>111.5</v>
      </c>
      <c r="Y185" s="10">
        <v>98.6</v>
      </c>
      <c r="Z185" s="10">
        <v>102.1</v>
      </c>
      <c r="AA185" s="10">
        <v>89.8</v>
      </c>
      <c r="AB185" s="10">
        <v>91.3</v>
      </c>
      <c r="AC185" s="10">
        <v>95.2</v>
      </c>
      <c r="AD185" s="10">
        <v>98.5</v>
      </c>
      <c r="AE185" s="35">
        <v>76.400000000000006</v>
      </c>
      <c r="AF185" s="35">
        <v>92.3</v>
      </c>
      <c r="AG185" s="35">
        <v>72.3</v>
      </c>
      <c r="AH185" s="35">
        <v>103.3</v>
      </c>
      <c r="AI185" s="35">
        <v>85.6</v>
      </c>
      <c r="AJ185" s="35">
        <v>90.5</v>
      </c>
      <c r="AK185" s="35">
        <v>99</v>
      </c>
      <c r="AL185" s="35">
        <v>107.5</v>
      </c>
      <c r="AM185" s="8"/>
      <c r="AN185" s="32"/>
      <c r="AO185" s="15" t="s">
        <v>97</v>
      </c>
      <c r="AP185" s="10">
        <v>105.1</v>
      </c>
      <c r="AQ185" s="10">
        <v>101.9</v>
      </c>
      <c r="AR185" s="10">
        <v>101.7</v>
      </c>
      <c r="AS185" s="10">
        <v>100.6</v>
      </c>
      <c r="AT185" s="10">
        <v>103.7</v>
      </c>
      <c r="AU185" s="10">
        <v>101.8</v>
      </c>
      <c r="AV185" s="10">
        <v>102.4</v>
      </c>
      <c r="AW185" s="10">
        <v>101.8</v>
      </c>
      <c r="AX185" s="10">
        <v>107.7</v>
      </c>
      <c r="AY185" s="10">
        <v>108.7</v>
      </c>
      <c r="AZ185" s="10">
        <v>78.2</v>
      </c>
    </row>
    <row r="186" spans="1:52">
      <c r="A186" s="36"/>
      <c r="B186" s="28" t="s">
        <v>114</v>
      </c>
      <c r="C186" s="22" t="s">
        <v>84</v>
      </c>
      <c r="D186" s="71">
        <v>101.6</v>
      </c>
      <c r="E186" s="29">
        <v>101.6</v>
      </c>
      <c r="F186" s="29">
        <v>108</v>
      </c>
      <c r="G186" s="29">
        <v>109</v>
      </c>
      <c r="H186" s="29">
        <v>102</v>
      </c>
      <c r="I186" s="29">
        <v>101.1</v>
      </c>
      <c r="J186" s="29">
        <v>100.1</v>
      </c>
      <c r="K186" s="29">
        <v>123</v>
      </c>
      <c r="L186" s="29">
        <v>123.8</v>
      </c>
      <c r="M186" s="29">
        <v>111.9</v>
      </c>
      <c r="N186" s="29">
        <v>69.900000000000006</v>
      </c>
      <c r="O186" s="29">
        <v>88.3</v>
      </c>
      <c r="P186" s="29">
        <v>86.8</v>
      </c>
      <c r="Q186" s="29">
        <v>93.6</v>
      </c>
      <c r="R186" s="29">
        <v>133.4</v>
      </c>
      <c r="S186" s="29">
        <v>118.2</v>
      </c>
      <c r="T186" s="29">
        <v>156.80000000000001</v>
      </c>
      <c r="U186" s="29">
        <v>105.3</v>
      </c>
      <c r="V186" s="29">
        <v>111</v>
      </c>
      <c r="W186" s="29">
        <v>105.8</v>
      </c>
      <c r="X186" s="29">
        <v>115.8</v>
      </c>
      <c r="Y186" s="29">
        <v>98.6</v>
      </c>
      <c r="Z186" s="29">
        <v>95.5</v>
      </c>
      <c r="AA186" s="29">
        <v>91.4</v>
      </c>
      <c r="AB186" s="29">
        <v>88.8</v>
      </c>
      <c r="AC186" s="29">
        <v>91.6</v>
      </c>
      <c r="AD186" s="29">
        <v>86.1</v>
      </c>
      <c r="AE186" s="33">
        <v>85.7</v>
      </c>
      <c r="AF186" s="33">
        <v>93.4</v>
      </c>
      <c r="AG186" s="33">
        <v>75.400000000000006</v>
      </c>
      <c r="AH186" s="33">
        <v>112.8</v>
      </c>
      <c r="AI186" s="33">
        <v>84.4</v>
      </c>
      <c r="AJ186" s="33">
        <v>69.400000000000006</v>
      </c>
      <c r="AK186" s="33">
        <v>92.8</v>
      </c>
      <c r="AL186" s="33">
        <v>110.6</v>
      </c>
      <c r="AM186" s="36"/>
      <c r="AN186" s="28" t="s">
        <v>114</v>
      </c>
      <c r="AO186" s="22" t="s">
        <v>84</v>
      </c>
      <c r="AP186" s="29">
        <v>101.6</v>
      </c>
      <c r="AQ186" s="29">
        <v>97.2</v>
      </c>
      <c r="AR186" s="41">
        <v>95.4</v>
      </c>
      <c r="AS186" s="41">
        <v>92.2</v>
      </c>
      <c r="AT186" s="41">
        <v>100</v>
      </c>
      <c r="AU186" s="41">
        <v>99.9</v>
      </c>
      <c r="AV186" s="41">
        <v>88.9</v>
      </c>
      <c r="AW186" s="41">
        <v>105.5</v>
      </c>
      <c r="AX186" s="41">
        <v>108.1</v>
      </c>
      <c r="AY186" s="41">
        <v>109.4</v>
      </c>
      <c r="AZ186" s="41">
        <v>73.599999999999994</v>
      </c>
    </row>
    <row r="187" spans="1:52">
      <c r="A187" s="36"/>
      <c r="B187" s="32"/>
      <c r="C187" s="8" t="s">
        <v>86</v>
      </c>
      <c r="D187" s="72">
        <v>104.5</v>
      </c>
      <c r="E187" s="10">
        <v>104.5</v>
      </c>
      <c r="F187" s="10">
        <v>109.3</v>
      </c>
      <c r="G187" s="10">
        <v>109.3</v>
      </c>
      <c r="H187" s="10">
        <v>110.1</v>
      </c>
      <c r="I187" s="10">
        <v>99.7</v>
      </c>
      <c r="J187" s="10">
        <v>101.9</v>
      </c>
      <c r="K187" s="10">
        <v>137.9</v>
      </c>
      <c r="L187" s="10">
        <v>138.4</v>
      </c>
      <c r="M187" s="10">
        <v>125.7</v>
      </c>
      <c r="N187" s="10">
        <v>69.900000000000006</v>
      </c>
      <c r="O187" s="10">
        <v>90</v>
      </c>
      <c r="P187" s="10">
        <v>88.9</v>
      </c>
      <c r="Q187" s="10">
        <v>91.2</v>
      </c>
      <c r="R187" s="10">
        <v>130.6</v>
      </c>
      <c r="S187" s="10">
        <v>116.6</v>
      </c>
      <c r="T187" s="10">
        <v>148.19999999999999</v>
      </c>
      <c r="U187" s="10">
        <v>101.3</v>
      </c>
      <c r="V187" s="10">
        <v>117.1</v>
      </c>
      <c r="W187" s="10">
        <v>103.7</v>
      </c>
      <c r="X187" s="10">
        <v>125.3</v>
      </c>
      <c r="Y187" s="10">
        <v>95</v>
      </c>
      <c r="Z187" s="10">
        <v>98.2</v>
      </c>
      <c r="AA187" s="10">
        <v>100</v>
      </c>
      <c r="AB187" s="10">
        <v>90.4</v>
      </c>
      <c r="AC187" s="10">
        <v>93.7</v>
      </c>
      <c r="AD187" s="10">
        <v>87.2</v>
      </c>
      <c r="AE187" s="33">
        <v>86.4</v>
      </c>
      <c r="AF187" s="33">
        <v>90.7</v>
      </c>
      <c r="AG187" s="33">
        <v>77.900000000000006</v>
      </c>
      <c r="AH187" s="33">
        <v>115.9</v>
      </c>
      <c r="AI187" s="33">
        <v>83.1</v>
      </c>
      <c r="AJ187" s="33">
        <v>92.8</v>
      </c>
      <c r="AK187" s="33">
        <v>93.4</v>
      </c>
      <c r="AL187" s="33">
        <v>119.7</v>
      </c>
      <c r="AM187" s="36"/>
      <c r="AN187" s="32"/>
      <c r="AO187" s="8" t="s">
        <v>86</v>
      </c>
      <c r="AP187" s="10">
        <v>104.5</v>
      </c>
      <c r="AQ187" s="10">
        <v>102.3</v>
      </c>
      <c r="AR187" s="38">
        <v>102.3</v>
      </c>
      <c r="AS187" s="38">
        <v>103.6</v>
      </c>
      <c r="AT187" s="38">
        <v>98.2</v>
      </c>
      <c r="AU187" s="38">
        <v>105.1</v>
      </c>
      <c r="AV187" s="38">
        <v>92.5</v>
      </c>
      <c r="AW187" s="38">
        <v>110.8</v>
      </c>
      <c r="AX187" s="38">
        <v>106.2</v>
      </c>
      <c r="AY187" s="38">
        <v>107.1</v>
      </c>
      <c r="AZ187" s="38">
        <v>78.8</v>
      </c>
    </row>
    <row r="188" spans="1:52">
      <c r="A188" s="36"/>
      <c r="B188" s="32"/>
      <c r="C188" s="8" t="s">
        <v>88</v>
      </c>
      <c r="D188" s="72">
        <v>102.9</v>
      </c>
      <c r="E188" s="10">
        <v>102.9</v>
      </c>
      <c r="F188" s="10">
        <v>103.8</v>
      </c>
      <c r="G188" s="10">
        <v>107.3</v>
      </c>
      <c r="H188" s="10">
        <v>89.5</v>
      </c>
      <c r="I188" s="10">
        <v>97.4</v>
      </c>
      <c r="J188" s="10">
        <v>98.1</v>
      </c>
      <c r="K188" s="10">
        <v>114</v>
      </c>
      <c r="L188" s="10">
        <v>114.4</v>
      </c>
      <c r="M188" s="10">
        <v>107.3</v>
      </c>
      <c r="N188" s="10">
        <v>72.900000000000006</v>
      </c>
      <c r="O188" s="10">
        <v>92.1</v>
      </c>
      <c r="P188" s="10">
        <v>89.9</v>
      </c>
      <c r="Q188" s="10">
        <v>102.9</v>
      </c>
      <c r="R188" s="10">
        <v>134.6</v>
      </c>
      <c r="S188" s="10">
        <v>132.19999999999999</v>
      </c>
      <c r="T188" s="10">
        <v>135.5</v>
      </c>
      <c r="U188" s="10">
        <v>98.4</v>
      </c>
      <c r="V188" s="10">
        <v>122.4</v>
      </c>
      <c r="W188" s="10">
        <v>96.6</v>
      </c>
      <c r="X188" s="10">
        <v>136.1</v>
      </c>
      <c r="Y188" s="10">
        <v>95.9</v>
      </c>
      <c r="Z188" s="10">
        <v>93.7</v>
      </c>
      <c r="AA188" s="10">
        <v>102.7</v>
      </c>
      <c r="AB188" s="10">
        <v>89.3</v>
      </c>
      <c r="AC188" s="10">
        <v>89.6</v>
      </c>
      <c r="AD188" s="10">
        <v>92.1</v>
      </c>
      <c r="AE188" s="33">
        <v>84.3</v>
      </c>
      <c r="AF188" s="33">
        <v>96.7</v>
      </c>
      <c r="AG188" s="33">
        <v>76.2</v>
      </c>
      <c r="AH188" s="33">
        <v>99.5</v>
      </c>
      <c r="AI188" s="33">
        <v>73</v>
      </c>
      <c r="AJ188" s="33">
        <v>114.5</v>
      </c>
      <c r="AK188" s="33">
        <v>97.3</v>
      </c>
      <c r="AL188" s="33">
        <v>106.7</v>
      </c>
      <c r="AM188" s="36"/>
      <c r="AN188" s="32"/>
      <c r="AO188" s="8" t="s">
        <v>88</v>
      </c>
      <c r="AP188" s="10">
        <v>102.9</v>
      </c>
      <c r="AQ188" s="10">
        <v>101.2</v>
      </c>
      <c r="AR188" s="38">
        <v>97.3</v>
      </c>
      <c r="AS188" s="38">
        <v>99.4</v>
      </c>
      <c r="AT188" s="38">
        <v>94.1</v>
      </c>
      <c r="AU188" s="38">
        <v>110.8</v>
      </c>
      <c r="AV188" s="38">
        <v>103.5</v>
      </c>
      <c r="AW188" s="38">
        <v>114</v>
      </c>
      <c r="AX188" s="38">
        <v>102.6</v>
      </c>
      <c r="AY188" s="38">
        <v>103.3</v>
      </c>
      <c r="AZ188" s="38">
        <v>80.3</v>
      </c>
    </row>
    <row r="189" spans="1:52">
      <c r="A189" s="36"/>
      <c r="B189" s="32"/>
      <c r="C189" s="8" t="s">
        <v>89</v>
      </c>
      <c r="D189" s="72">
        <v>101.8</v>
      </c>
      <c r="E189" s="10">
        <v>101.8</v>
      </c>
      <c r="F189" s="10">
        <v>108.2</v>
      </c>
      <c r="G189" s="10">
        <v>111.1</v>
      </c>
      <c r="H189" s="10">
        <v>95.1</v>
      </c>
      <c r="I189" s="10">
        <v>100.2</v>
      </c>
      <c r="J189" s="10">
        <v>95.4</v>
      </c>
      <c r="K189" s="10">
        <v>121.3</v>
      </c>
      <c r="L189" s="10">
        <v>122</v>
      </c>
      <c r="M189" s="10">
        <v>113.1</v>
      </c>
      <c r="N189" s="10">
        <v>64.900000000000006</v>
      </c>
      <c r="O189" s="10">
        <v>76.3</v>
      </c>
      <c r="P189" s="10">
        <v>69</v>
      </c>
      <c r="Q189" s="10">
        <v>98.8</v>
      </c>
      <c r="R189" s="10">
        <v>108.2</v>
      </c>
      <c r="S189" s="10">
        <v>110.6</v>
      </c>
      <c r="T189" s="10">
        <v>105</v>
      </c>
      <c r="U189" s="10">
        <v>110.9</v>
      </c>
      <c r="V189" s="10">
        <v>134.5</v>
      </c>
      <c r="W189" s="10">
        <v>105.6</v>
      </c>
      <c r="X189" s="10">
        <v>152</v>
      </c>
      <c r="Y189" s="10">
        <v>96.9</v>
      </c>
      <c r="Z189" s="10">
        <v>92</v>
      </c>
      <c r="AA189" s="10">
        <v>97.2</v>
      </c>
      <c r="AB189" s="10">
        <v>95</v>
      </c>
      <c r="AC189" s="10">
        <v>88.2</v>
      </c>
      <c r="AD189" s="10">
        <v>86.8</v>
      </c>
      <c r="AE189" s="33">
        <v>81.900000000000006</v>
      </c>
      <c r="AF189" s="33">
        <v>101.8</v>
      </c>
      <c r="AG189" s="33">
        <v>74.3</v>
      </c>
      <c r="AH189" s="33">
        <v>101</v>
      </c>
      <c r="AI189" s="33">
        <v>72.400000000000006</v>
      </c>
      <c r="AJ189" s="33">
        <v>96.4</v>
      </c>
      <c r="AK189" s="33">
        <v>98.4</v>
      </c>
      <c r="AL189" s="33">
        <v>107.9</v>
      </c>
      <c r="AM189" s="36"/>
      <c r="AN189" s="32"/>
      <c r="AO189" s="8" t="s">
        <v>89</v>
      </c>
      <c r="AP189" s="10">
        <v>101.8</v>
      </c>
      <c r="AQ189" s="10">
        <v>98.2</v>
      </c>
      <c r="AR189" s="38">
        <v>88.1</v>
      </c>
      <c r="AS189" s="38">
        <v>82.1</v>
      </c>
      <c r="AT189" s="38">
        <v>100.4</v>
      </c>
      <c r="AU189" s="38">
        <v>109.9</v>
      </c>
      <c r="AV189" s="38">
        <v>75.3</v>
      </c>
      <c r="AW189" s="38">
        <v>125</v>
      </c>
      <c r="AX189" s="38">
        <v>104.2</v>
      </c>
      <c r="AY189" s="38">
        <v>105.1</v>
      </c>
      <c r="AZ189" s="38">
        <v>78.900000000000006</v>
      </c>
    </row>
    <row r="190" spans="1:52">
      <c r="A190" s="36"/>
      <c r="B190" s="32" t="s">
        <v>336</v>
      </c>
      <c r="C190" s="8" t="s">
        <v>90</v>
      </c>
      <c r="D190" s="72">
        <v>104.9</v>
      </c>
      <c r="E190" s="10">
        <v>104.9</v>
      </c>
      <c r="F190" s="10">
        <v>106.1</v>
      </c>
      <c r="G190" s="10">
        <v>106.5</v>
      </c>
      <c r="H190" s="10">
        <v>104</v>
      </c>
      <c r="I190" s="10">
        <v>101.3</v>
      </c>
      <c r="J190" s="10">
        <v>104.5</v>
      </c>
      <c r="K190" s="10">
        <v>118.1</v>
      </c>
      <c r="L190" s="10">
        <v>118.3</v>
      </c>
      <c r="M190" s="10">
        <v>120.2</v>
      </c>
      <c r="N190" s="10">
        <v>65</v>
      </c>
      <c r="O190" s="10">
        <v>101.1</v>
      </c>
      <c r="P190" s="10">
        <v>95.5</v>
      </c>
      <c r="Q190" s="10">
        <v>115.9</v>
      </c>
      <c r="R190" s="10">
        <v>116.9</v>
      </c>
      <c r="S190" s="10">
        <v>122.9</v>
      </c>
      <c r="T190" s="10">
        <v>109.9</v>
      </c>
      <c r="U190" s="10">
        <v>112.4</v>
      </c>
      <c r="V190" s="10">
        <v>121.5</v>
      </c>
      <c r="W190" s="10">
        <v>100</v>
      </c>
      <c r="X190" s="10">
        <v>134.1</v>
      </c>
      <c r="Y190" s="10">
        <v>102</v>
      </c>
      <c r="Z190" s="10">
        <v>96.2</v>
      </c>
      <c r="AA190" s="10">
        <v>102.1</v>
      </c>
      <c r="AB190" s="10">
        <v>90.9</v>
      </c>
      <c r="AC190" s="10">
        <v>90</v>
      </c>
      <c r="AD190" s="10">
        <v>88.4</v>
      </c>
      <c r="AE190" s="33">
        <v>81.8</v>
      </c>
      <c r="AF190" s="33">
        <v>87.1</v>
      </c>
      <c r="AG190" s="33">
        <v>78.7</v>
      </c>
      <c r="AH190" s="33">
        <v>111</v>
      </c>
      <c r="AI190" s="33">
        <v>68.599999999999994</v>
      </c>
      <c r="AJ190" s="33">
        <v>84.2</v>
      </c>
      <c r="AK190" s="33">
        <v>102.2</v>
      </c>
      <c r="AL190" s="33">
        <v>110.7</v>
      </c>
      <c r="AM190" s="36"/>
      <c r="AN190" s="32" t="s">
        <v>336</v>
      </c>
      <c r="AO190" s="8" t="s">
        <v>90</v>
      </c>
      <c r="AP190" s="10">
        <v>104.9</v>
      </c>
      <c r="AQ190" s="10">
        <v>103.4</v>
      </c>
      <c r="AR190" s="38">
        <v>100.8</v>
      </c>
      <c r="AS190" s="38">
        <v>100.6</v>
      </c>
      <c r="AT190" s="38">
        <v>100.6</v>
      </c>
      <c r="AU190" s="38">
        <v>106.3</v>
      </c>
      <c r="AV190" s="38">
        <v>91.5</v>
      </c>
      <c r="AW190" s="38">
        <v>112.7</v>
      </c>
      <c r="AX190" s="38">
        <v>105.9</v>
      </c>
      <c r="AY190" s="38">
        <v>106.9</v>
      </c>
      <c r="AZ190" s="38">
        <v>77.2</v>
      </c>
    </row>
    <row r="191" spans="1:52">
      <c r="A191" s="36"/>
      <c r="B191" s="32"/>
      <c r="C191" s="8" t="s">
        <v>91</v>
      </c>
      <c r="D191" s="72">
        <v>104.4</v>
      </c>
      <c r="E191" s="10">
        <v>104.4</v>
      </c>
      <c r="F191" s="10">
        <v>103.8</v>
      </c>
      <c r="G191" s="10">
        <v>105.6</v>
      </c>
      <c r="H191" s="10">
        <v>96.7</v>
      </c>
      <c r="I191" s="10">
        <v>100.3</v>
      </c>
      <c r="J191" s="10">
        <v>99</v>
      </c>
      <c r="K191" s="10">
        <v>114.5</v>
      </c>
      <c r="L191" s="10">
        <v>114.5</v>
      </c>
      <c r="M191" s="10">
        <v>113.3</v>
      </c>
      <c r="N191" s="10">
        <v>60.7</v>
      </c>
      <c r="O191" s="10">
        <v>108.8</v>
      </c>
      <c r="P191" s="10">
        <v>96.4</v>
      </c>
      <c r="Q191" s="10">
        <v>134.5</v>
      </c>
      <c r="R191" s="10">
        <v>118.8</v>
      </c>
      <c r="S191" s="10">
        <v>117</v>
      </c>
      <c r="T191" s="10">
        <v>121.8</v>
      </c>
      <c r="U191" s="10">
        <v>96.4</v>
      </c>
      <c r="V191" s="10">
        <v>117.2</v>
      </c>
      <c r="W191" s="10">
        <v>94.8</v>
      </c>
      <c r="X191" s="10">
        <v>131</v>
      </c>
      <c r="Y191" s="10">
        <v>97</v>
      </c>
      <c r="Z191" s="10">
        <v>92.1</v>
      </c>
      <c r="AA191" s="10">
        <v>97.1</v>
      </c>
      <c r="AB191" s="10">
        <v>92.3</v>
      </c>
      <c r="AC191" s="10">
        <v>87.2</v>
      </c>
      <c r="AD191" s="10">
        <v>87.4</v>
      </c>
      <c r="AE191" s="33">
        <v>77.7</v>
      </c>
      <c r="AF191" s="33">
        <v>99.6</v>
      </c>
      <c r="AG191" s="33">
        <v>69.5</v>
      </c>
      <c r="AH191" s="33">
        <v>106.4</v>
      </c>
      <c r="AI191" s="33">
        <v>68.7</v>
      </c>
      <c r="AJ191" s="33">
        <v>65.7</v>
      </c>
      <c r="AK191" s="33">
        <v>86.4</v>
      </c>
      <c r="AL191" s="33">
        <v>107.7</v>
      </c>
      <c r="AM191" s="36"/>
      <c r="AN191" s="32"/>
      <c r="AO191" s="8" t="s">
        <v>91</v>
      </c>
      <c r="AP191" s="10">
        <v>104.4</v>
      </c>
      <c r="AQ191" s="10">
        <v>110</v>
      </c>
      <c r="AR191" s="38">
        <v>104.3</v>
      </c>
      <c r="AS191" s="38">
        <v>108.6</v>
      </c>
      <c r="AT191" s="38">
        <v>95</v>
      </c>
      <c r="AU191" s="38">
        <v>114.1</v>
      </c>
      <c r="AV191" s="38">
        <v>116.1</v>
      </c>
      <c r="AW191" s="38">
        <v>113.9</v>
      </c>
      <c r="AX191" s="38">
        <v>100.6</v>
      </c>
      <c r="AY191" s="38">
        <v>101.5</v>
      </c>
      <c r="AZ191" s="38">
        <v>74.8</v>
      </c>
    </row>
    <row r="192" spans="1:52">
      <c r="A192" s="36"/>
      <c r="B192" s="32"/>
      <c r="C192" s="8" t="s">
        <v>92</v>
      </c>
      <c r="D192" s="72">
        <v>110.4</v>
      </c>
      <c r="E192" s="10">
        <v>110.4</v>
      </c>
      <c r="F192" s="10">
        <v>103.6</v>
      </c>
      <c r="G192" s="10">
        <v>104.7</v>
      </c>
      <c r="H192" s="10">
        <v>99.3</v>
      </c>
      <c r="I192" s="10">
        <v>105.1</v>
      </c>
      <c r="J192" s="10">
        <v>100.7</v>
      </c>
      <c r="K192" s="10">
        <v>153.5</v>
      </c>
      <c r="L192" s="10">
        <v>155.1</v>
      </c>
      <c r="M192" s="10">
        <v>123.6</v>
      </c>
      <c r="N192" s="10">
        <v>62.1</v>
      </c>
      <c r="O192" s="10">
        <v>106.6</v>
      </c>
      <c r="P192" s="10">
        <v>92.7</v>
      </c>
      <c r="Q192" s="10">
        <v>145.5</v>
      </c>
      <c r="R192" s="10">
        <v>130.6</v>
      </c>
      <c r="S192" s="10">
        <v>127.3</v>
      </c>
      <c r="T192" s="10">
        <v>136.80000000000001</v>
      </c>
      <c r="U192" s="10">
        <v>99</v>
      </c>
      <c r="V192" s="10">
        <v>140.1</v>
      </c>
      <c r="W192" s="10">
        <v>99</v>
      </c>
      <c r="X192" s="10">
        <v>163.69999999999999</v>
      </c>
      <c r="Y192" s="10">
        <v>98.3</v>
      </c>
      <c r="Z192" s="10">
        <v>94.1</v>
      </c>
      <c r="AA192" s="10">
        <v>98.1</v>
      </c>
      <c r="AB192" s="10">
        <v>93.8</v>
      </c>
      <c r="AC192" s="10">
        <v>87.8</v>
      </c>
      <c r="AD192" s="10">
        <v>86.3</v>
      </c>
      <c r="AE192" s="33">
        <v>80.5</v>
      </c>
      <c r="AF192" s="33">
        <v>94.3</v>
      </c>
      <c r="AG192" s="33">
        <v>70.7</v>
      </c>
      <c r="AH192" s="33">
        <v>103.5</v>
      </c>
      <c r="AI192" s="33">
        <v>77.3</v>
      </c>
      <c r="AJ192" s="33">
        <v>77</v>
      </c>
      <c r="AK192" s="33">
        <v>83</v>
      </c>
      <c r="AL192" s="33">
        <v>124.4</v>
      </c>
      <c r="AM192" s="36"/>
      <c r="AN192" s="32"/>
      <c r="AO192" s="8" t="s">
        <v>92</v>
      </c>
      <c r="AP192" s="10">
        <v>110.4</v>
      </c>
      <c r="AQ192" s="10">
        <v>115</v>
      </c>
      <c r="AR192" s="38">
        <v>106.1</v>
      </c>
      <c r="AS192" s="38">
        <v>106.7</v>
      </c>
      <c r="AT192" s="38">
        <v>104.7</v>
      </c>
      <c r="AU192" s="38">
        <v>126.4</v>
      </c>
      <c r="AV192" s="38">
        <v>117.3</v>
      </c>
      <c r="AW192" s="38">
        <v>130.4</v>
      </c>
      <c r="AX192" s="38">
        <v>106.2</v>
      </c>
      <c r="AY192" s="38">
        <v>107.1</v>
      </c>
      <c r="AZ192" s="38">
        <v>81</v>
      </c>
    </row>
    <row r="193" spans="1:52">
      <c r="A193" s="36"/>
      <c r="B193" s="32"/>
      <c r="C193" s="8" t="s">
        <v>93</v>
      </c>
      <c r="D193" s="72">
        <v>102.7</v>
      </c>
      <c r="E193" s="10">
        <v>102.7</v>
      </c>
      <c r="F193" s="10">
        <v>97</v>
      </c>
      <c r="G193" s="10">
        <v>97.3</v>
      </c>
      <c r="H193" s="10">
        <v>93.6</v>
      </c>
      <c r="I193" s="10">
        <v>98.6</v>
      </c>
      <c r="J193" s="10">
        <v>97.2</v>
      </c>
      <c r="K193" s="10">
        <v>115.5</v>
      </c>
      <c r="L193" s="10">
        <v>115.8</v>
      </c>
      <c r="M193" s="10">
        <v>106.2</v>
      </c>
      <c r="N193" s="10">
        <v>53.8</v>
      </c>
      <c r="O193" s="10">
        <v>106.6</v>
      </c>
      <c r="P193" s="10">
        <v>96.5</v>
      </c>
      <c r="Q193" s="10">
        <v>123.9</v>
      </c>
      <c r="R193" s="10">
        <v>121.4</v>
      </c>
      <c r="S193" s="10">
        <v>114.4</v>
      </c>
      <c r="T193" s="10">
        <v>128.5</v>
      </c>
      <c r="U193" s="10">
        <v>95.3</v>
      </c>
      <c r="V193" s="10">
        <v>117.8</v>
      </c>
      <c r="W193" s="10">
        <v>92.2</v>
      </c>
      <c r="X193" s="10">
        <v>133.69999999999999</v>
      </c>
      <c r="Y193" s="10">
        <v>100.4</v>
      </c>
      <c r="Z193" s="10">
        <v>91.6</v>
      </c>
      <c r="AA193" s="10">
        <v>100.4</v>
      </c>
      <c r="AB193" s="10">
        <v>95.1</v>
      </c>
      <c r="AC193" s="10">
        <v>81.099999999999994</v>
      </c>
      <c r="AD193" s="10">
        <v>79.8</v>
      </c>
      <c r="AE193" s="33">
        <v>85.2</v>
      </c>
      <c r="AF193" s="33">
        <v>95.9</v>
      </c>
      <c r="AG193" s="33">
        <v>70</v>
      </c>
      <c r="AH193" s="33">
        <v>94.1</v>
      </c>
      <c r="AI193" s="33">
        <v>65.7</v>
      </c>
      <c r="AJ193" s="33">
        <v>72.599999999999994</v>
      </c>
      <c r="AK193" s="33">
        <v>90.3</v>
      </c>
      <c r="AL193" s="33">
        <v>110.3</v>
      </c>
      <c r="AM193" s="36"/>
      <c r="AN193" s="32"/>
      <c r="AO193" s="8" t="s">
        <v>93</v>
      </c>
      <c r="AP193" s="10">
        <v>102.7</v>
      </c>
      <c r="AQ193" s="10">
        <v>107.1</v>
      </c>
      <c r="AR193" s="38">
        <v>100.3</v>
      </c>
      <c r="AS193" s="38">
        <v>101.9</v>
      </c>
      <c r="AT193" s="38">
        <v>95.4</v>
      </c>
      <c r="AU193" s="38">
        <v>113.6</v>
      </c>
      <c r="AV193" s="38">
        <v>111.9</v>
      </c>
      <c r="AW193" s="38">
        <v>114.4</v>
      </c>
      <c r="AX193" s="38">
        <v>100</v>
      </c>
      <c r="AY193" s="38">
        <v>100.8</v>
      </c>
      <c r="AZ193" s="38">
        <v>75.099999999999994</v>
      </c>
    </row>
    <row r="194" spans="1:52">
      <c r="A194" s="36"/>
      <c r="B194" s="32"/>
      <c r="C194" s="8" t="s">
        <v>94</v>
      </c>
      <c r="D194" s="72">
        <v>104.6</v>
      </c>
      <c r="E194" s="10">
        <v>104.6</v>
      </c>
      <c r="F194" s="10">
        <v>99.8</v>
      </c>
      <c r="G194" s="10">
        <v>101.9</v>
      </c>
      <c r="H194" s="10">
        <v>83.1</v>
      </c>
      <c r="I194" s="10">
        <v>107.8</v>
      </c>
      <c r="J194" s="10">
        <v>103.7</v>
      </c>
      <c r="K194" s="10">
        <v>104.3</v>
      </c>
      <c r="L194" s="10">
        <v>102.2</v>
      </c>
      <c r="M194" s="10">
        <v>138.19999999999999</v>
      </c>
      <c r="N194" s="10">
        <v>54.6</v>
      </c>
      <c r="O194" s="10">
        <v>101.2</v>
      </c>
      <c r="P194" s="10">
        <v>97.3</v>
      </c>
      <c r="Q194" s="10">
        <v>113.2</v>
      </c>
      <c r="R194" s="10">
        <v>126.5</v>
      </c>
      <c r="S194" s="10">
        <v>105.9</v>
      </c>
      <c r="T194" s="10">
        <v>156.80000000000001</v>
      </c>
      <c r="U194" s="10">
        <v>102.2</v>
      </c>
      <c r="V194" s="10">
        <v>123.6</v>
      </c>
      <c r="W194" s="10">
        <v>100.7</v>
      </c>
      <c r="X194" s="10">
        <v>137.6</v>
      </c>
      <c r="Y194" s="10">
        <v>96.2</v>
      </c>
      <c r="Z194" s="10">
        <v>95.6</v>
      </c>
      <c r="AA194" s="10">
        <v>102.7</v>
      </c>
      <c r="AB194" s="10">
        <v>97.8</v>
      </c>
      <c r="AC194" s="10">
        <v>88.8</v>
      </c>
      <c r="AD194" s="10">
        <v>87.3</v>
      </c>
      <c r="AE194" s="33">
        <v>79.599999999999994</v>
      </c>
      <c r="AF194" s="33">
        <v>111.5</v>
      </c>
      <c r="AG194" s="33">
        <v>74</v>
      </c>
      <c r="AH194" s="33">
        <v>105.6</v>
      </c>
      <c r="AI194" s="33">
        <v>68.400000000000006</v>
      </c>
      <c r="AJ194" s="33">
        <v>86.2</v>
      </c>
      <c r="AK194" s="33">
        <v>78.900000000000006</v>
      </c>
      <c r="AL194" s="33">
        <v>103.8</v>
      </c>
      <c r="AM194" s="36"/>
      <c r="AN194" s="32"/>
      <c r="AO194" s="8" t="s">
        <v>94</v>
      </c>
      <c r="AP194" s="10">
        <v>104.6</v>
      </c>
      <c r="AQ194" s="10">
        <v>108.1</v>
      </c>
      <c r="AR194" s="38">
        <v>103.3</v>
      </c>
      <c r="AS194" s="38">
        <v>103.1</v>
      </c>
      <c r="AT194" s="38">
        <v>103.3</v>
      </c>
      <c r="AU194" s="38">
        <v>115.6</v>
      </c>
      <c r="AV194" s="38">
        <v>110</v>
      </c>
      <c r="AW194" s="38">
        <v>118.5</v>
      </c>
      <c r="AX194" s="38">
        <v>99.5</v>
      </c>
      <c r="AY194" s="38">
        <v>100.2</v>
      </c>
      <c r="AZ194" s="38">
        <v>81.400000000000006</v>
      </c>
    </row>
    <row r="195" spans="1:52">
      <c r="A195" s="36"/>
      <c r="B195" s="32"/>
      <c r="C195" s="8" t="s">
        <v>95</v>
      </c>
      <c r="D195" s="72">
        <v>107.3</v>
      </c>
      <c r="E195" s="10">
        <v>107.3</v>
      </c>
      <c r="F195" s="10">
        <v>97.1</v>
      </c>
      <c r="G195" s="10">
        <v>98.5</v>
      </c>
      <c r="H195" s="10">
        <v>93.5</v>
      </c>
      <c r="I195" s="10">
        <v>98.5</v>
      </c>
      <c r="J195" s="10">
        <v>91.2</v>
      </c>
      <c r="K195" s="10">
        <v>115.7</v>
      </c>
      <c r="L195" s="10">
        <v>115.1</v>
      </c>
      <c r="M195" s="10">
        <v>113.9</v>
      </c>
      <c r="N195" s="10">
        <v>55.5</v>
      </c>
      <c r="O195" s="10">
        <v>100.1</v>
      </c>
      <c r="P195" s="10">
        <v>87.8</v>
      </c>
      <c r="Q195" s="10">
        <v>131</v>
      </c>
      <c r="R195" s="10">
        <v>107.7</v>
      </c>
      <c r="S195" s="10">
        <v>107.7</v>
      </c>
      <c r="T195" s="10">
        <v>105.8</v>
      </c>
      <c r="U195" s="10">
        <v>93.2</v>
      </c>
      <c r="V195" s="10">
        <v>184.1</v>
      </c>
      <c r="W195" s="10">
        <v>93.6</v>
      </c>
      <c r="X195" s="10">
        <v>241.9</v>
      </c>
      <c r="Y195" s="10">
        <v>101.4</v>
      </c>
      <c r="Z195" s="10">
        <v>95.5</v>
      </c>
      <c r="AA195" s="10">
        <v>105.2</v>
      </c>
      <c r="AB195" s="10">
        <v>93</v>
      </c>
      <c r="AC195" s="10">
        <v>81.400000000000006</v>
      </c>
      <c r="AD195" s="10">
        <v>79.8</v>
      </c>
      <c r="AE195" s="33">
        <v>78.2</v>
      </c>
      <c r="AF195" s="33">
        <v>97.3</v>
      </c>
      <c r="AG195" s="33">
        <v>73.2</v>
      </c>
      <c r="AH195" s="33">
        <v>95</v>
      </c>
      <c r="AI195" s="33">
        <v>65.8</v>
      </c>
      <c r="AJ195" s="33">
        <v>71</v>
      </c>
      <c r="AK195" s="33">
        <v>82.1</v>
      </c>
      <c r="AL195" s="33">
        <v>105</v>
      </c>
      <c r="AM195" s="36"/>
      <c r="AN195" s="32"/>
      <c r="AO195" s="8" t="s">
        <v>95</v>
      </c>
      <c r="AP195" s="10">
        <v>107.3</v>
      </c>
      <c r="AQ195" s="10">
        <v>118.1</v>
      </c>
      <c r="AR195" s="38">
        <v>96.2</v>
      </c>
      <c r="AS195" s="38">
        <v>94.5</v>
      </c>
      <c r="AT195" s="38">
        <v>99.6</v>
      </c>
      <c r="AU195" s="38">
        <v>146.1</v>
      </c>
      <c r="AV195" s="38">
        <v>103.3</v>
      </c>
      <c r="AW195" s="38">
        <v>167.6</v>
      </c>
      <c r="AX195" s="38">
        <v>97.2</v>
      </c>
      <c r="AY195" s="38">
        <v>98</v>
      </c>
      <c r="AZ195" s="38">
        <v>76.900000000000006</v>
      </c>
    </row>
    <row r="196" spans="1:52">
      <c r="A196" s="36"/>
      <c r="B196" s="32"/>
      <c r="C196" s="8" t="s">
        <v>96</v>
      </c>
      <c r="D196" s="72">
        <v>100.6</v>
      </c>
      <c r="E196" s="10">
        <v>100.6</v>
      </c>
      <c r="F196" s="10">
        <v>98.6</v>
      </c>
      <c r="G196" s="10">
        <v>98.7</v>
      </c>
      <c r="H196" s="10">
        <v>91.7</v>
      </c>
      <c r="I196" s="10">
        <v>96.7</v>
      </c>
      <c r="J196" s="10">
        <v>68.5</v>
      </c>
      <c r="K196" s="10">
        <v>128.30000000000001</v>
      </c>
      <c r="L196" s="10">
        <v>128</v>
      </c>
      <c r="M196" s="10">
        <v>134.19999999999999</v>
      </c>
      <c r="N196" s="10">
        <v>61</v>
      </c>
      <c r="O196" s="10">
        <v>90.2</v>
      </c>
      <c r="P196" s="10">
        <v>75.5</v>
      </c>
      <c r="Q196" s="10">
        <v>120.1</v>
      </c>
      <c r="R196" s="10">
        <v>118.7</v>
      </c>
      <c r="S196" s="10">
        <v>106.8</v>
      </c>
      <c r="T196" s="10">
        <v>134.30000000000001</v>
      </c>
      <c r="U196" s="10">
        <v>89.2</v>
      </c>
      <c r="V196" s="10">
        <v>142.69999999999999</v>
      </c>
      <c r="W196" s="10">
        <v>93.4</v>
      </c>
      <c r="X196" s="10">
        <v>171.6</v>
      </c>
      <c r="Y196" s="10">
        <v>95.6</v>
      </c>
      <c r="Z196" s="10">
        <v>93.2</v>
      </c>
      <c r="AA196" s="10">
        <v>105.2</v>
      </c>
      <c r="AB196" s="10">
        <v>93.3</v>
      </c>
      <c r="AC196" s="10">
        <v>84.2</v>
      </c>
      <c r="AD196" s="10">
        <v>88.3</v>
      </c>
      <c r="AE196" s="33">
        <v>88</v>
      </c>
      <c r="AF196" s="33">
        <v>94.3</v>
      </c>
      <c r="AG196" s="33">
        <v>70.2</v>
      </c>
      <c r="AH196" s="33">
        <v>90.4</v>
      </c>
      <c r="AI196" s="33">
        <v>69.7</v>
      </c>
      <c r="AJ196" s="33">
        <v>69.7</v>
      </c>
      <c r="AK196" s="33">
        <v>70.3</v>
      </c>
      <c r="AL196" s="33">
        <v>98.9</v>
      </c>
      <c r="AM196" s="36"/>
      <c r="AN196" s="32"/>
      <c r="AO196" s="8" t="s">
        <v>96</v>
      </c>
      <c r="AP196" s="10">
        <v>100.6</v>
      </c>
      <c r="AQ196" s="10">
        <v>102.5</v>
      </c>
      <c r="AR196" s="38">
        <v>87.7</v>
      </c>
      <c r="AS196" s="38">
        <v>84.8</v>
      </c>
      <c r="AT196" s="38">
        <v>92.7</v>
      </c>
      <c r="AU196" s="38">
        <v>121.1</v>
      </c>
      <c r="AV196" s="38">
        <v>101.3</v>
      </c>
      <c r="AW196" s="38">
        <v>131.69999999999999</v>
      </c>
      <c r="AX196" s="38">
        <v>99.2</v>
      </c>
      <c r="AY196" s="38">
        <v>100.2</v>
      </c>
      <c r="AZ196" s="38">
        <v>74</v>
      </c>
    </row>
    <row r="197" spans="1:52">
      <c r="A197" s="36"/>
      <c r="B197" s="34"/>
      <c r="C197" s="15" t="s">
        <v>97</v>
      </c>
      <c r="D197" s="73">
        <v>100.2</v>
      </c>
      <c r="E197" s="14">
        <v>100.2</v>
      </c>
      <c r="F197" s="14">
        <v>93.4</v>
      </c>
      <c r="G197" s="14">
        <v>94.5</v>
      </c>
      <c r="H197" s="14">
        <v>87</v>
      </c>
      <c r="I197" s="14">
        <v>95.6</v>
      </c>
      <c r="J197" s="14">
        <v>92.8</v>
      </c>
      <c r="K197" s="14">
        <v>128.6</v>
      </c>
      <c r="L197" s="14">
        <v>130.80000000000001</v>
      </c>
      <c r="M197" s="14">
        <v>120.3</v>
      </c>
      <c r="N197" s="14">
        <v>68</v>
      </c>
      <c r="O197" s="14">
        <v>94.3</v>
      </c>
      <c r="P197" s="14">
        <v>86.5</v>
      </c>
      <c r="Q197" s="14">
        <v>117.6</v>
      </c>
      <c r="R197" s="14">
        <v>127</v>
      </c>
      <c r="S197" s="14">
        <v>108.1</v>
      </c>
      <c r="T197" s="14">
        <v>153.1</v>
      </c>
      <c r="U197" s="14">
        <v>95.2</v>
      </c>
      <c r="V197" s="14">
        <v>113.3</v>
      </c>
      <c r="W197" s="14">
        <v>94.8</v>
      </c>
      <c r="X197" s="14">
        <v>126.3</v>
      </c>
      <c r="Y197" s="14">
        <v>94.1</v>
      </c>
      <c r="Z197" s="14">
        <v>87.3</v>
      </c>
      <c r="AA197" s="14">
        <v>99.8</v>
      </c>
      <c r="AB197" s="14">
        <v>92.2</v>
      </c>
      <c r="AC197" s="14">
        <v>85.2</v>
      </c>
      <c r="AD197" s="14">
        <v>90.3</v>
      </c>
      <c r="AE197" s="35">
        <v>66.5</v>
      </c>
      <c r="AF197" s="35">
        <v>92.3</v>
      </c>
      <c r="AG197" s="35">
        <v>66.599999999999994</v>
      </c>
      <c r="AH197" s="35">
        <v>94.5</v>
      </c>
      <c r="AI197" s="35">
        <v>67.7</v>
      </c>
      <c r="AJ197" s="35">
        <v>60.8</v>
      </c>
      <c r="AK197" s="35">
        <v>77.5</v>
      </c>
      <c r="AL197" s="35">
        <v>109.9</v>
      </c>
      <c r="AM197" s="36"/>
      <c r="AN197" s="34"/>
      <c r="AO197" s="15" t="s">
        <v>97</v>
      </c>
      <c r="AP197" s="14">
        <v>100.2</v>
      </c>
      <c r="AQ197" s="14">
        <v>100.9</v>
      </c>
      <c r="AR197" s="40">
        <v>96</v>
      </c>
      <c r="AS197" s="40">
        <v>98</v>
      </c>
      <c r="AT197" s="40">
        <v>91.6</v>
      </c>
      <c r="AU197" s="40">
        <v>106.9</v>
      </c>
      <c r="AV197" s="40">
        <v>104.2</v>
      </c>
      <c r="AW197" s="40">
        <v>108.5</v>
      </c>
      <c r="AX197" s="40">
        <v>99.2</v>
      </c>
      <c r="AY197" s="40">
        <v>100.1</v>
      </c>
      <c r="AZ197" s="40">
        <v>73.5</v>
      </c>
    </row>
    <row r="198" spans="1:52">
      <c r="A198" s="8"/>
      <c r="B198" s="28" t="s">
        <v>337</v>
      </c>
      <c r="C198" s="22" t="s">
        <v>84</v>
      </c>
      <c r="D198" s="72">
        <v>99.4</v>
      </c>
      <c r="E198" s="10">
        <v>99.4</v>
      </c>
      <c r="F198" s="10">
        <v>87.9</v>
      </c>
      <c r="G198" s="10">
        <v>90.7</v>
      </c>
      <c r="H198" s="10">
        <v>72.900000000000006</v>
      </c>
      <c r="I198" s="10">
        <v>92.7</v>
      </c>
      <c r="J198" s="10">
        <v>94.7</v>
      </c>
      <c r="K198" s="10">
        <v>135.80000000000001</v>
      </c>
      <c r="L198" s="10">
        <v>136</v>
      </c>
      <c r="M198" s="10">
        <v>134.80000000000001</v>
      </c>
      <c r="N198" s="10">
        <v>66.7</v>
      </c>
      <c r="O198" s="10">
        <v>89.1</v>
      </c>
      <c r="P198" s="10">
        <v>77.400000000000006</v>
      </c>
      <c r="Q198" s="10">
        <v>122.8</v>
      </c>
      <c r="R198" s="10">
        <v>130.30000000000001</v>
      </c>
      <c r="S198" s="10">
        <v>112.9</v>
      </c>
      <c r="T198" s="10">
        <v>157</v>
      </c>
      <c r="U198" s="10">
        <v>101</v>
      </c>
      <c r="V198" s="10">
        <v>117.8</v>
      </c>
      <c r="W198" s="10">
        <v>99.9</v>
      </c>
      <c r="X198" s="10">
        <v>131.69999999999999</v>
      </c>
      <c r="Y198" s="10">
        <v>94.7</v>
      </c>
      <c r="Z198" s="10">
        <v>105.5</v>
      </c>
      <c r="AA198" s="10">
        <v>104.7</v>
      </c>
      <c r="AB198" s="10">
        <v>92.7</v>
      </c>
      <c r="AC198" s="10">
        <v>82</v>
      </c>
      <c r="AD198" s="10">
        <v>86.5</v>
      </c>
      <c r="AE198" s="30">
        <v>64.2</v>
      </c>
      <c r="AF198" s="30">
        <v>89.6</v>
      </c>
      <c r="AG198" s="30">
        <v>74.599999999999994</v>
      </c>
      <c r="AH198" s="30">
        <v>85.3</v>
      </c>
      <c r="AI198" s="30">
        <v>69.8</v>
      </c>
      <c r="AJ198" s="30">
        <v>87.6</v>
      </c>
      <c r="AK198" s="30">
        <v>78.400000000000006</v>
      </c>
      <c r="AL198" s="30">
        <v>114.2</v>
      </c>
      <c r="AM198" s="8"/>
      <c r="AN198" s="28" t="s">
        <v>337</v>
      </c>
      <c r="AO198" s="22" t="s">
        <v>84</v>
      </c>
      <c r="AP198" s="10">
        <v>99.4</v>
      </c>
      <c r="AQ198" s="10">
        <v>101.9</v>
      </c>
      <c r="AR198" s="38">
        <v>92.9</v>
      </c>
      <c r="AS198" s="38">
        <v>92.3</v>
      </c>
      <c r="AT198" s="38">
        <v>92.8</v>
      </c>
      <c r="AU198" s="38">
        <v>115</v>
      </c>
      <c r="AV198" s="38">
        <v>108.7</v>
      </c>
      <c r="AW198" s="38">
        <v>117.9</v>
      </c>
      <c r="AX198" s="38">
        <v>100</v>
      </c>
      <c r="AY198" s="38">
        <v>100.1</v>
      </c>
      <c r="AZ198" s="38">
        <v>97</v>
      </c>
    </row>
    <row r="199" spans="1:52">
      <c r="A199" s="8"/>
      <c r="B199" s="32"/>
      <c r="C199" s="8" t="s">
        <v>86</v>
      </c>
      <c r="D199" s="72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33"/>
      <c r="AF199" s="33"/>
      <c r="AG199" s="33"/>
      <c r="AH199" s="33"/>
      <c r="AI199" s="33"/>
      <c r="AJ199" s="33"/>
      <c r="AK199" s="33"/>
      <c r="AL199" s="33"/>
      <c r="AM199" s="8"/>
      <c r="AN199" s="32"/>
      <c r="AO199" s="8" t="s">
        <v>86</v>
      </c>
      <c r="AP199" s="10"/>
      <c r="AQ199" s="10"/>
      <c r="AR199" s="38"/>
      <c r="AS199" s="38"/>
      <c r="AT199" s="38"/>
      <c r="AU199" s="38"/>
      <c r="AV199" s="38"/>
      <c r="AW199" s="38"/>
      <c r="AX199" s="38"/>
      <c r="AY199" s="38"/>
      <c r="AZ199" s="38"/>
    </row>
    <row r="200" spans="1:52">
      <c r="A200" s="8"/>
      <c r="B200" s="32"/>
      <c r="C200" s="8" t="s">
        <v>88</v>
      </c>
      <c r="D200" s="72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33"/>
      <c r="AF200" s="33"/>
      <c r="AG200" s="33"/>
      <c r="AH200" s="33"/>
      <c r="AI200" s="33"/>
      <c r="AJ200" s="33"/>
      <c r="AK200" s="33"/>
      <c r="AL200" s="33"/>
      <c r="AM200" s="8"/>
      <c r="AN200" s="32"/>
      <c r="AO200" s="8" t="s">
        <v>88</v>
      </c>
      <c r="AP200" s="10"/>
      <c r="AQ200" s="10"/>
      <c r="AR200" s="38"/>
      <c r="AS200" s="38"/>
      <c r="AT200" s="38"/>
      <c r="AU200" s="38"/>
      <c r="AV200" s="38"/>
      <c r="AW200" s="38"/>
      <c r="AX200" s="38"/>
      <c r="AY200" s="38"/>
      <c r="AZ200" s="38"/>
    </row>
    <row r="201" spans="1:52">
      <c r="A201" s="8"/>
      <c r="B201" s="32"/>
      <c r="C201" s="8" t="s">
        <v>89</v>
      </c>
      <c r="D201" s="72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33"/>
      <c r="AF201" s="33"/>
      <c r="AG201" s="33"/>
      <c r="AH201" s="33"/>
      <c r="AI201" s="33"/>
      <c r="AJ201" s="33"/>
      <c r="AK201" s="33"/>
      <c r="AL201" s="33"/>
      <c r="AM201" s="8"/>
      <c r="AN201" s="32"/>
      <c r="AO201" s="8" t="s">
        <v>89</v>
      </c>
      <c r="AP201" s="10"/>
      <c r="AQ201" s="10"/>
      <c r="AR201" s="38"/>
      <c r="AS201" s="38"/>
      <c r="AT201" s="38"/>
      <c r="AU201" s="38"/>
      <c r="AV201" s="38"/>
      <c r="AW201" s="38"/>
      <c r="AX201" s="38"/>
      <c r="AY201" s="38"/>
      <c r="AZ201" s="38"/>
    </row>
    <row r="202" spans="1:52">
      <c r="A202" s="8"/>
      <c r="B202" s="32"/>
      <c r="C202" s="8" t="s">
        <v>90</v>
      </c>
      <c r="D202" s="72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33"/>
      <c r="AF202" s="33"/>
      <c r="AG202" s="33"/>
      <c r="AH202" s="33"/>
      <c r="AI202" s="33"/>
      <c r="AJ202" s="33"/>
      <c r="AK202" s="33"/>
      <c r="AL202" s="33"/>
      <c r="AM202" s="8"/>
      <c r="AN202" s="32"/>
      <c r="AO202" s="8" t="s">
        <v>90</v>
      </c>
      <c r="AP202" s="10"/>
      <c r="AQ202" s="10"/>
      <c r="AR202" s="38"/>
      <c r="AS202" s="38"/>
      <c r="AT202" s="38"/>
      <c r="AU202" s="38"/>
      <c r="AV202" s="38"/>
      <c r="AW202" s="38"/>
      <c r="AX202" s="38"/>
      <c r="AY202" s="38"/>
      <c r="AZ202" s="38"/>
    </row>
    <row r="203" spans="1:52">
      <c r="A203" s="8"/>
      <c r="B203" s="32"/>
      <c r="C203" s="8" t="s">
        <v>91</v>
      </c>
      <c r="D203" s="72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33"/>
      <c r="AF203" s="33"/>
      <c r="AG203" s="33"/>
      <c r="AH203" s="33"/>
      <c r="AI203" s="33"/>
      <c r="AJ203" s="33"/>
      <c r="AK203" s="33"/>
      <c r="AL203" s="33"/>
      <c r="AM203" s="8"/>
      <c r="AN203" s="32"/>
      <c r="AO203" s="8" t="s">
        <v>91</v>
      </c>
      <c r="AP203" s="10"/>
      <c r="AQ203" s="10"/>
      <c r="AR203" s="38"/>
      <c r="AS203" s="38"/>
      <c r="AT203" s="38"/>
      <c r="AU203" s="38"/>
      <c r="AV203" s="38"/>
      <c r="AW203" s="38"/>
      <c r="AX203" s="38"/>
      <c r="AY203" s="38"/>
      <c r="AZ203" s="38"/>
    </row>
    <row r="204" spans="1:52">
      <c r="A204" s="8"/>
      <c r="B204" s="32"/>
      <c r="C204" s="8" t="s">
        <v>92</v>
      </c>
      <c r="D204" s="72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33"/>
      <c r="AF204" s="33"/>
      <c r="AG204" s="33"/>
      <c r="AH204" s="33"/>
      <c r="AI204" s="33"/>
      <c r="AJ204" s="33"/>
      <c r="AK204" s="33"/>
      <c r="AL204" s="33"/>
      <c r="AM204" s="8"/>
      <c r="AN204" s="32"/>
      <c r="AO204" s="8" t="s">
        <v>92</v>
      </c>
      <c r="AP204" s="10"/>
      <c r="AQ204" s="10"/>
      <c r="AR204" s="38"/>
      <c r="AS204" s="38"/>
      <c r="AT204" s="38"/>
      <c r="AU204" s="38"/>
      <c r="AV204" s="38"/>
      <c r="AW204" s="38"/>
      <c r="AX204" s="38"/>
      <c r="AY204" s="38"/>
      <c r="AZ204" s="38"/>
    </row>
    <row r="205" spans="1:52">
      <c r="A205" s="8"/>
      <c r="B205" s="32"/>
      <c r="C205" s="8" t="s">
        <v>93</v>
      </c>
      <c r="D205" s="72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33"/>
      <c r="AF205" s="33"/>
      <c r="AG205" s="33"/>
      <c r="AH205" s="33"/>
      <c r="AI205" s="33"/>
      <c r="AJ205" s="33"/>
      <c r="AK205" s="33"/>
      <c r="AL205" s="33"/>
      <c r="AM205" s="8"/>
      <c r="AN205" s="32"/>
      <c r="AO205" s="8" t="s">
        <v>93</v>
      </c>
      <c r="AP205" s="10"/>
      <c r="AQ205" s="10"/>
      <c r="AR205" s="38"/>
      <c r="AS205" s="38"/>
      <c r="AT205" s="38"/>
      <c r="AU205" s="38"/>
      <c r="AV205" s="38"/>
      <c r="AW205" s="38"/>
      <c r="AX205" s="38"/>
      <c r="AY205" s="38"/>
      <c r="AZ205" s="38"/>
    </row>
    <row r="206" spans="1:52">
      <c r="A206" s="8"/>
      <c r="B206" s="32"/>
      <c r="C206" s="8" t="s">
        <v>94</v>
      </c>
      <c r="D206" s="72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33"/>
      <c r="AF206" s="33"/>
      <c r="AG206" s="33"/>
      <c r="AH206" s="33"/>
      <c r="AI206" s="33"/>
      <c r="AJ206" s="33"/>
      <c r="AK206" s="33"/>
      <c r="AL206" s="33"/>
      <c r="AM206" s="8"/>
      <c r="AN206" s="32"/>
      <c r="AO206" s="8" t="s">
        <v>94</v>
      </c>
      <c r="AP206" s="10"/>
      <c r="AQ206" s="10"/>
      <c r="AR206" s="38"/>
      <c r="AS206" s="38"/>
      <c r="AT206" s="38"/>
      <c r="AU206" s="38"/>
      <c r="AV206" s="38"/>
      <c r="AW206" s="38"/>
      <c r="AX206" s="38"/>
      <c r="AY206" s="38"/>
      <c r="AZ206" s="38"/>
    </row>
    <row r="207" spans="1:52">
      <c r="A207" s="8"/>
      <c r="B207" s="32"/>
      <c r="C207" s="8" t="s">
        <v>95</v>
      </c>
      <c r="D207" s="72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33"/>
      <c r="AF207" s="33"/>
      <c r="AG207" s="33"/>
      <c r="AH207" s="33"/>
      <c r="AI207" s="33"/>
      <c r="AJ207" s="33"/>
      <c r="AK207" s="33"/>
      <c r="AL207" s="33"/>
      <c r="AM207" s="8"/>
      <c r="AN207" s="32"/>
      <c r="AO207" s="8" t="s">
        <v>95</v>
      </c>
      <c r="AP207" s="10"/>
      <c r="AQ207" s="10"/>
      <c r="AR207" s="38"/>
      <c r="AS207" s="38"/>
      <c r="AT207" s="38"/>
      <c r="AU207" s="38"/>
      <c r="AV207" s="38"/>
      <c r="AW207" s="38"/>
      <c r="AX207" s="38"/>
      <c r="AY207" s="38"/>
      <c r="AZ207" s="38"/>
    </row>
    <row r="208" spans="1:52">
      <c r="A208" s="8"/>
      <c r="B208" s="32"/>
      <c r="C208" s="8" t="s">
        <v>96</v>
      </c>
      <c r="D208" s="72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33"/>
      <c r="AF208" s="33"/>
      <c r="AG208" s="33"/>
      <c r="AH208" s="33"/>
      <c r="AI208" s="33"/>
      <c r="AJ208" s="33"/>
      <c r="AK208" s="33"/>
      <c r="AL208" s="33"/>
      <c r="AM208" s="8"/>
      <c r="AN208" s="32"/>
      <c r="AO208" s="8" t="s">
        <v>96</v>
      </c>
      <c r="AP208" s="10"/>
      <c r="AQ208" s="10"/>
      <c r="AR208" s="38"/>
      <c r="AS208" s="38"/>
      <c r="AT208" s="38"/>
      <c r="AU208" s="38"/>
      <c r="AV208" s="38"/>
      <c r="AW208" s="38"/>
      <c r="AX208" s="38"/>
      <c r="AY208" s="38"/>
      <c r="AZ208" s="38"/>
    </row>
    <row r="209" spans="1:52">
      <c r="A209" s="8"/>
      <c r="B209" s="34"/>
      <c r="C209" s="15" t="s">
        <v>97</v>
      </c>
      <c r="D209" s="73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35"/>
      <c r="AF209" s="35"/>
      <c r="AG209" s="35"/>
      <c r="AH209" s="35"/>
      <c r="AI209" s="35"/>
      <c r="AJ209" s="35"/>
      <c r="AK209" s="35"/>
      <c r="AL209" s="35"/>
      <c r="AM209" s="8"/>
      <c r="AN209" s="34"/>
      <c r="AO209" s="15" t="s">
        <v>97</v>
      </c>
      <c r="AP209" s="14"/>
      <c r="AQ209" s="14"/>
      <c r="AR209" s="40"/>
      <c r="AS209" s="40"/>
      <c r="AT209" s="40"/>
      <c r="AU209" s="40"/>
      <c r="AV209" s="40"/>
      <c r="AW209" s="40"/>
      <c r="AX209" s="40"/>
      <c r="AY209" s="40"/>
      <c r="AZ209" s="40"/>
    </row>
    <row r="210" spans="1:52">
      <c r="A210" s="8"/>
      <c r="B210" s="32"/>
      <c r="C210" s="8"/>
      <c r="D210" s="43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33"/>
      <c r="AF210" s="33"/>
      <c r="AG210" s="33"/>
      <c r="AH210" s="33"/>
      <c r="AI210" s="33"/>
      <c r="AJ210" s="33"/>
      <c r="AK210" s="33"/>
      <c r="AL210" s="33"/>
      <c r="AM210" s="8"/>
      <c r="AN210" s="32"/>
      <c r="AO210" s="8"/>
      <c r="AP210" s="10"/>
      <c r="AQ210" s="10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52">
      <c r="AE211" s="74"/>
      <c r="AF211" s="74"/>
      <c r="AG211" s="74"/>
      <c r="AH211" s="74"/>
      <c r="AI211" s="74"/>
      <c r="AJ211" s="74"/>
      <c r="AK211" s="74"/>
      <c r="AL211" s="74"/>
    </row>
  </sheetData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Q220"/>
  <sheetViews>
    <sheetView workbookViewId="0">
      <pane xSplit="3" ySplit="2" topLeftCell="D271" activePane="bottomRight" state="frozen"/>
      <selection pane="topRight" activeCell="D1" sqref="D1"/>
      <selection pane="bottomLeft" activeCell="A3" sqref="A3"/>
      <selection pane="bottomRight" activeCell="K277" sqref="K277"/>
    </sheetView>
  </sheetViews>
  <sheetFormatPr defaultRowHeight="12"/>
  <cols>
    <col min="1" max="1" width="3.7265625" style="4" customWidth="1"/>
    <col min="2" max="2" width="4.6328125" style="4" customWidth="1"/>
    <col min="3" max="3" width="5.26953125" style="4" customWidth="1"/>
    <col min="4" max="30" width="8.453125" style="4" customWidth="1"/>
    <col min="31" max="38" width="8.36328125" style="11" customWidth="1"/>
    <col min="39" max="39" width="4.26953125" style="4" customWidth="1"/>
    <col min="40" max="40" width="4.7265625" style="4" customWidth="1"/>
    <col min="41" max="41" width="5" style="4" customWidth="1"/>
    <col min="42" max="52" width="8.453125" style="4" customWidth="1"/>
    <col min="53" max="256" width="9" style="4"/>
    <col min="257" max="257" width="3.7265625" style="4" customWidth="1"/>
    <col min="258" max="258" width="4.6328125" style="4" customWidth="1"/>
    <col min="259" max="259" width="5.26953125" style="4" customWidth="1"/>
    <col min="260" max="286" width="8.453125" style="4" customWidth="1"/>
    <col min="287" max="294" width="8.36328125" style="4" customWidth="1"/>
    <col min="295" max="295" width="4.26953125" style="4" customWidth="1"/>
    <col min="296" max="296" width="4.7265625" style="4" customWidth="1"/>
    <col min="297" max="297" width="5" style="4" customWidth="1"/>
    <col min="298" max="308" width="8.453125" style="4" customWidth="1"/>
    <col min="309" max="512" width="9" style="4"/>
    <col min="513" max="513" width="3.7265625" style="4" customWidth="1"/>
    <col min="514" max="514" width="4.6328125" style="4" customWidth="1"/>
    <col min="515" max="515" width="5.26953125" style="4" customWidth="1"/>
    <col min="516" max="542" width="8.453125" style="4" customWidth="1"/>
    <col min="543" max="550" width="8.36328125" style="4" customWidth="1"/>
    <col min="551" max="551" width="4.26953125" style="4" customWidth="1"/>
    <col min="552" max="552" width="4.7265625" style="4" customWidth="1"/>
    <col min="553" max="553" width="5" style="4" customWidth="1"/>
    <col min="554" max="564" width="8.453125" style="4" customWidth="1"/>
    <col min="565" max="768" width="9" style="4"/>
    <col min="769" max="769" width="3.7265625" style="4" customWidth="1"/>
    <col min="770" max="770" width="4.6328125" style="4" customWidth="1"/>
    <col min="771" max="771" width="5.26953125" style="4" customWidth="1"/>
    <col min="772" max="798" width="8.453125" style="4" customWidth="1"/>
    <col min="799" max="806" width="8.36328125" style="4" customWidth="1"/>
    <col min="807" max="807" width="4.26953125" style="4" customWidth="1"/>
    <col min="808" max="808" width="4.7265625" style="4" customWidth="1"/>
    <col min="809" max="809" width="5" style="4" customWidth="1"/>
    <col min="810" max="820" width="8.453125" style="4" customWidth="1"/>
    <col min="821" max="1024" width="9" style="4"/>
    <col min="1025" max="1025" width="3.7265625" style="4" customWidth="1"/>
    <col min="1026" max="1026" width="4.6328125" style="4" customWidth="1"/>
    <col min="1027" max="1027" width="5.26953125" style="4" customWidth="1"/>
    <col min="1028" max="1054" width="8.453125" style="4" customWidth="1"/>
    <col min="1055" max="1062" width="8.36328125" style="4" customWidth="1"/>
    <col min="1063" max="1063" width="4.26953125" style="4" customWidth="1"/>
    <col min="1064" max="1064" width="4.7265625" style="4" customWidth="1"/>
    <col min="1065" max="1065" width="5" style="4" customWidth="1"/>
    <col min="1066" max="1076" width="8.453125" style="4" customWidth="1"/>
    <col min="1077" max="1280" width="9" style="4"/>
    <col min="1281" max="1281" width="3.7265625" style="4" customWidth="1"/>
    <col min="1282" max="1282" width="4.6328125" style="4" customWidth="1"/>
    <col min="1283" max="1283" width="5.26953125" style="4" customWidth="1"/>
    <col min="1284" max="1310" width="8.453125" style="4" customWidth="1"/>
    <col min="1311" max="1318" width="8.36328125" style="4" customWidth="1"/>
    <col min="1319" max="1319" width="4.26953125" style="4" customWidth="1"/>
    <col min="1320" max="1320" width="4.7265625" style="4" customWidth="1"/>
    <col min="1321" max="1321" width="5" style="4" customWidth="1"/>
    <col min="1322" max="1332" width="8.453125" style="4" customWidth="1"/>
    <col min="1333" max="1536" width="9" style="4"/>
    <col min="1537" max="1537" width="3.7265625" style="4" customWidth="1"/>
    <col min="1538" max="1538" width="4.6328125" style="4" customWidth="1"/>
    <col min="1539" max="1539" width="5.26953125" style="4" customWidth="1"/>
    <col min="1540" max="1566" width="8.453125" style="4" customWidth="1"/>
    <col min="1567" max="1574" width="8.36328125" style="4" customWidth="1"/>
    <col min="1575" max="1575" width="4.26953125" style="4" customWidth="1"/>
    <col min="1576" max="1576" width="4.7265625" style="4" customWidth="1"/>
    <col min="1577" max="1577" width="5" style="4" customWidth="1"/>
    <col min="1578" max="1588" width="8.453125" style="4" customWidth="1"/>
    <col min="1589" max="1792" width="9" style="4"/>
    <col min="1793" max="1793" width="3.7265625" style="4" customWidth="1"/>
    <col min="1794" max="1794" width="4.6328125" style="4" customWidth="1"/>
    <col min="1795" max="1795" width="5.26953125" style="4" customWidth="1"/>
    <col min="1796" max="1822" width="8.453125" style="4" customWidth="1"/>
    <col min="1823" max="1830" width="8.36328125" style="4" customWidth="1"/>
    <col min="1831" max="1831" width="4.26953125" style="4" customWidth="1"/>
    <col min="1832" max="1832" width="4.7265625" style="4" customWidth="1"/>
    <col min="1833" max="1833" width="5" style="4" customWidth="1"/>
    <col min="1834" max="1844" width="8.453125" style="4" customWidth="1"/>
    <col min="1845" max="2048" width="9" style="4"/>
    <col min="2049" max="2049" width="3.7265625" style="4" customWidth="1"/>
    <col min="2050" max="2050" width="4.6328125" style="4" customWidth="1"/>
    <col min="2051" max="2051" width="5.26953125" style="4" customWidth="1"/>
    <col min="2052" max="2078" width="8.453125" style="4" customWidth="1"/>
    <col min="2079" max="2086" width="8.36328125" style="4" customWidth="1"/>
    <col min="2087" max="2087" width="4.26953125" style="4" customWidth="1"/>
    <col min="2088" max="2088" width="4.7265625" style="4" customWidth="1"/>
    <col min="2089" max="2089" width="5" style="4" customWidth="1"/>
    <col min="2090" max="2100" width="8.453125" style="4" customWidth="1"/>
    <col min="2101" max="2304" width="9" style="4"/>
    <col min="2305" max="2305" width="3.7265625" style="4" customWidth="1"/>
    <col min="2306" max="2306" width="4.6328125" style="4" customWidth="1"/>
    <col min="2307" max="2307" width="5.26953125" style="4" customWidth="1"/>
    <col min="2308" max="2334" width="8.453125" style="4" customWidth="1"/>
    <col min="2335" max="2342" width="8.36328125" style="4" customWidth="1"/>
    <col min="2343" max="2343" width="4.26953125" style="4" customWidth="1"/>
    <col min="2344" max="2344" width="4.7265625" style="4" customWidth="1"/>
    <col min="2345" max="2345" width="5" style="4" customWidth="1"/>
    <col min="2346" max="2356" width="8.453125" style="4" customWidth="1"/>
    <col min="2357" max="2560" width="9" style="4"/>
    <col min="2561" max="2561" width="3.7265625" style="4" customWidth="1"/>
    <col min="2562" max="2562" width="4.6328125" style="4" customWidth="1"/>
    <col min="2563" max="2563" width="5.26953125" style="4" customWidth="1"/>
    <col min="2564" max="2590" width="8.453125" style="4" customWidth="1"/>
    <col min="2591" max="2598" width="8.36328125" style="4" customWidth="1"/>
    <col min="2599" max="2599" width="4.26953125" style="4" customWidth="1"/>
    <col min="2600" max="2600" width="4.7265625" style="4" customWidth="1"/>
    <col min="2601" max="2601" width="5" style="4" customWidth="1"/>
    <col min="2602" max="2612" width="8.453125" style="4" customWidth="1"/>
    <col min="2613" max="2816" width="9" style="4"/>
    <col min="2817" max="2817" width="3.7265625" style="4" customWidth="1"/>
    <col min="2818" max="2818" width="4.6328125" style="4" customWidth="1"/>
    <col min="2819" max="2819" width="5.26953125" style="4" customWidth="1"/>
    <col min="2820" max="2846" width="8.453125" style="4" customWidth="1"/>
    <col min="2847" max="2854" width="8.36328125" style="4" customWidth="1"/>
    <col min="2855" max="2855" width="4.26953125" style="4" customWidth="1"/>
    <col min="2856" max="2856" width="4.7265625" style="4" customWidth="1"/>
    <col min="2857" max="2857" width="5" style="4" customWidth="1"/>
    <col min="2858" max="2868" width="8.453125" style="4" customWidth="1"/>
    <col min="2869" max="3072" width="9" style="4"/>
    <col min="3073" max="3073" width="3.7265625" style="4" customWidth="1"/>
    <col min="3074" max="3074" width="4.6328125" style="4" customWidth="1"/>
    <col min="3075" max="3075" width="5.26953125" style="4" customWidth="1"/>
    <col min="3076" max="3102" width="8.453125" style="4" customWidth="1"/>
    <col min="3103" max="3110" width="8.36328125" style="4" customWidth="1"/>
    <col min="3111" max="3111" width="4.26953125" style="4" customWidth="1"/>
    <col min="3112" max="3112" width="4.7265625" style="4" customWidth="1"/>
    <col min="3113" max="3113" width="5" style="4" customWidth="1"/>
    <col min="3114" max="3124" width="8.453125" style="4" customWidth="1"/>
    <col min="3125" max="3328" width="9" style="4"/>
    <col min="3329" max="3329" width="3.7265625" style="4" customWidth="1"/>
    <col min="3330" max="3330" width="4.6328125" style="4" customWidth="1"/>
    <col min="3331" max="3331" width="5.26953125" style="4" customWidth="1"/>
    <col min="3332" max="3358" width="8.453125" style="4" customWidth="1"/>
    <col min="3359" max="3366" width="8.36328125" style="4" customWidth="1"/>
    <col min="3367" max="3367" width="4.26953125" style="4" customWidth="1"/>
    <col min="3368" max="3368" width="4.7265625" style="4" customWidth="1"/>
    <col min="3369" max="3369" width="5" style="4" customWidth="1"/>
    <col min="3370" max="3380" width="8.453125" style="4" customWidth="1"/>
    <col min="3381" max="3584" width="9" style="4"/>
    <col min="3585" max="3585" width="3.7265625" style="4" customWidth="1"/>
    <col min="3586" max="3586" width="4.6328125" style="4" customWidth="1"/>
    <col min="3587" max="3587" width="5.26953125" style="4" customWidth="1"/>
    <col min="3588" max="3614" width="8.453125" style="4" customWidth="1"/>
    <col min="3615" max="3622" width="8.36328125" style="4" customWidth="1"/>
    <col min="3623" max="3623" width="4.26953125" style="4" customWidth="1"/>
    <col min="3624" max="3624" width="4.7265625" style="4" customWidth="1"/>
    <col min="3625" max="3625" width="5" style="4" customWidth="1"/>
    <col min="3626" max="3636" width="8.453125" style="4" customWidth="1"/>
    <col min="3637" max="3840" width="9" style="4"/>
    <col min="3841" max="3841" width="3.7265625" style="4" customWidth="1"/>
    <col min="3842" max="3842" width="4.6328125" style="4" customWidth="1"/>
    <col min="3843" max="3843" width="5.26953125" style="4" customWidth="1"/>
    <col min="3844" max="3870" width="8.453125" style="4" customWidth="1"/>
    <col min="3871" max="3878" width="8.36328125" style="4" customWidth="1"/>
    <col min="3879" max="3879" width="4.26953125" style="4" customWidth="1"/>
    <col min="3880" max="3880" width="4.7265625" style="4" customWidth="1"/>
    <col min="3881" max="3881" width="5" style="4" customWidth="1"/>
    <col min="3882" max="3892" width="8.453125" style="4" customWidth="1"/>
    <col min="3893" max="4096" width="9" style="4"/>
    <col min="4097" max="4097" width="3.7265625" style="4" customWidth="1"/>
    <col min="4098" max="4098" width="4.6328125" style="4" customWidth="1"/>
    <col min="4099" max="4099" width="5.26953125" style="4" customWidth="1"/>
    <col min="4100" max="4126" width="8.453125" style="4" customWidth="1"/>
    <col min="4127" max="4134" width="8.36328125" style="4" customWidth="1"/>
    <col min="4135" max="4135" width="4.26953125" style="4" customWidth="1"/>
    <col min="4136" max="4136" width="4.7265625" style="4" customWidth="1"/>
    <col min="4137" max="4137" width="5" style="4" customWidth="1"/>
    <col min="4138" max="4148" width="8.453125" style="4" customWidth="1"/>
    <col min="4149" max="4352" width="9" style="4"/>
    <col min="4353" max="4353" width="3.7265625" style="4" customWidth="1"/>
    <col min="4354" max="4354" width="4.6328125" style="4" customWidth="1"/>
    <col min="4355" max="4355" width="5.26953125" style="4" customWidth="1"/>
    <col min="4356" max="4382" width="8.453125" style="4" customWidth="1"/>
    <col min="4383" max="4390" width="8.36328125" style="4" customWidth="1"/>
    <col min="4391" max="4391" width="4.26953125" style="4" customWidth="1"/>
    <col min="4392" max="4392" width="4.7265625" style="4" customWidth="1"/>
    <col min="4393" max="4393" width="5" style="4" customWidth="1"/>
    <col min="4394" max="4404" width="8.453125" style="4" customWidth="1"/>
    <col min="4405" max="4608" width="9" style="4"/>
    <col min="4609" max="4609" width="3.7265625" style="4" customWidth="1"/>
    <col min="4610" max="4610" width="4.6328125" style="4" customWidth="1"/>
    <col min="4611" max="4611" width="5.26953125" style="4" customWidth="1"/>
    <col min="4612" max="4638" width="8.453125" style="4" customWidth="1"/>
    <col min="4639" max="4646" width="8.36328125" style="4" customWidth="1"/>
    <col min="4647" max="4647" width="4.26953125" style="4" customWidth="1"/>
    <col min="4648" max="4648" width="4.7265625" style="4" customWidth="1"/>
    <col min="4649" max="4649" width="5" style="4" customWidth="1"/>
    <col min="4650" max="4660" width="8.453125" style="4" customWidth="1"/>
    <col min="4661" max="4864" width="9" style="4"/>
    <col min="4865" max="4865" width="3.7265625" style="4" customWidth="1"/>
    <col min="4866" max="4866" width="4.6328125" style="4" customWidth="1"/>
    <col min="4867" max="4867" width="5.26953125" style="4" customWidth="1"/>
    <col min="4868" max="4894" width="8.453125" style="4" customWidth="1"/>
    <col min="4895" max="4902" width="8.36328125" style="4" customWidth="1"/>
    <col min="4903" max="4903" width="4.26953125" style="4" customWidth="1"/>
    <col min="4904" max="4904" width="4.7265625" style="4" customWidth="1"/>
    <col min="4905" max="4905" width="5" style="4" customWidth="1"/>
    <col min="4906" max="4916" width="8.453125" style="4" customWidth="1"/>
    <col min="4917" max="5120" width="9" style="4"/>
    <col min="5121" max="5121" width="3.7265625" style="4" customWidth="1"/>
    <col min="5122" max="5122" width="4.6328125" style="4" customWidth="1"/>
    <col min="5123" max="5123" width="5.26953125" style="4" customWidth="1"/>
    <col min="5124" max="5150" width="8.453125" style="4" customWidth="1"/>
    <col min="5151" max="5158" width="8.36328125" style="4" customWidth="1"/>
    <col min="5159" max="5159" width="4.26953125" style="4" customWidth="1"/>
    <col min="5160" max="5160" width="4.7265625" style="4" customWidth="1"/>
    <col min="5161" max="5161" width="5" style="4" customWidth="1"/>
    <col min="5162" max="5172" width="8.453125" style="4" customWidth="1"/>
    <col min="5173" max="5376" width="9" style="4"/>
    <col min="5377" max="5377" width="3.7265625" style="4" customWidth="1"/>
    <col min="5378" max="5378" width="4.6328125" style="4" customWidth="1"/>
    <col min="5379" max="5379" width="5.26953125" style="4" customWidth="1"/>
    <col min="5380" max="5406" width="8.453125" style="4" customWidth="1"/>
    <col min="5407" max="5414" width="8.36328125" style="4" customWidth="1"/>
    <col min="5415" max="5415" width="4.26953125" style="4" customWidth="1"/>
    <col min="5416" max="5416" width="4.7265625" style="4" customWidth="1"/>
    <col min="5417" max="5417" width="5" style="4" customWidth="1"/>
    <col min="5418" max="5428" width="8.453125" style="4" customWidth="1"/>
    <col min="5429" max="5632" width="9" style="4"/>
    <col min="5633" max="5633" width="3.7265625" style="4" customWidth="1"/>
    <col min="5634" max="5634" width="4.6328125" style="4" customWidth="1"/>
    <col min="5635" max="5635" width="5.26953125" style="4" customWidth="1"/>
    <col min="5636" max="5662" width="8.453125" style="4" customWidth="1"/>
    <col min="5663" max="5670" width="8.36328125" style="4" customWidth="1"/>
    <col min="5671" max="5671" width="4.26953125" style="4" customWidth="1"/>
    <col min="5672" max="5672" width="4.7265625" style="4" customWidth="1"/>
    <col min="5673" max="5673" width="5" style="4" customWidth="1"/>
    <col min="5674" max="5684" width="8.453125" style="4" customWidth="1"/>
    <col min="5685" max="5888" width="9" style="4"/>
    <col min="5889" max="5889" width="3.7265625" style="4" customWidth="1"/>
    <col min="5890" max="5890" width="4.6328125" style="4" customWidth="1"/>
    <col min="5891" max="5891" width="5.26953125" style="4" customWidth="1"/>
    <col min="5892" max="5918" width="8.453125" style="4" customWidth="1"/>
    <col min="5919" max="5926" width="8.36328125" style="4" customWidth="1"/>
    <col min="5927" max="5927" width="4.26953125" style="4" customWidth="1"/>
    <col min="5928" max="5928" width="4.7265625" style="4" customWidth="1"/>
    <col min="5929" max="5929" width="5" style="4" customWidth="1"/>
    <col min="5930" max="5940" width="8.453125" style="4" customWidth="1"/>
    <col min="5941" max="6144" width="9" style="4"/>
    <col min="6145" max="6145" width="3.7265625" style="4" customWidth="1"/>
    <col min="6146" max="6146" width="4.6328125" style="4" customWidth="1"/>
    <col min="6147" max="6147" width="5.26953125" style="4" customWidth="1"/>
    <col min="6148" max="6174" width="8.453125" style="4" customWidth="1"/>
    <col min="6175" max="6182" width="8.36328125" style="4" customWidth="1"/>
    <col min="6183" max="6183" width="4.26953125" style="4" customWidth="1"/>
    <col min="6184" max="6184" width="4.7265625" style="4" customWidth="1"/>
    <col min="6185" max="6185" width="5" style="4" customWidth="1"/>
    <col min="6186" max="6196" width="8.453125" style="4" customWidth="1"/>
    <col min="6197" max="6400" width="9" style="4"/>
    <col min="6401" max="6401" width="3.7265625" style="4" customWidth="1"/>
    <col min="6402" max="6402" width="4.6328125" style="4" customWidth="1"/>
    <col min="6403" max="6403" width="5.26953125" style="4" customWidth="1"/>
    <col min="6404" max="6430" width="8.453125" style="4" customWidth="1"/>
    <col min="6431" max="6438" width="8.36328125" style="4" customWidth="1"/>
    <col min="6439" max="6439" width="4.26953125" style="4" customWidth="1"/>
    <col min="6440" max="6440" width="4.7265625" style="4" customWidth="1"/>
    <col min="6441" max="6441" width="5" style="4" customWidth="1"/>
    <col min="6442" max="6452" width="8.453125" style="4" customWidth="1"/>
    <col min="6453" max="6656" width="9" style="4"/>
    <col min="6657" max="6657" width="3.7265625" style="4" customWidth="1"/>
    <col min="6658" max="6658" width="4.6328125" style="4" customWidth="1"/>
    <col min="6659" max="6659" width="5.26953125" style="4" customWidth="1"/>
    <col min="6660" max="6686" width="8.453125" style="4" customWidth="1"/>
    <col min="6687" max="6694" width="8.36328125" style="4" customWidth="1"/>
    <col min="6695" max="6695" width="4.26953125" style="4" customWidth="1"/>
    <col min="6696" max="6696" width="4.7265625" style="4" customWidth="1"/>
    <col min="6697" max="6697" width="5" style="4" customWidth="1"/>
    <col min="6698" max="6708" width="8.453125" style="4" customWidth="1"/>
    <col min="6709" max="6912" width="9" style="4"/>
    <col min="6913" max="6913" width="3.7265625" style="4" customWidth="1"/>
    <col min="6914" max="6914" width="4.6328125" style="4" customWidth="1"/>
    <col min="6915" max="6915" width="5.26953125" style="4" customWidth="1"/>
    <col min="6916" max="6942" width="8.453125" style="4" customWidth="1"/>
    <col min="6943" max="6950" width="8.36328125" style="4" customWidth="1"/>
    <col min="6951" max="6951" width="4.26953125" style="4" customWidth="1"/>
    <col min="6952" max="6952" width="4.7265625" style="4" customWidth="1"/>
    <col min="6953" max="6953" width="5" style="4" customWidth="1"/>
    <col min="6954" max="6964" width="8.453125" style="4" customWidth="1"/>
    <col min="6965" max="7168" width="9" style="4"/>
    <col min="7169" max="7169" width="3.7265625" style="4" customWidth="1"/>
    <col min="7170" max="7170" width="4.6328125" style="4" customWidth="1"/>
    <col min="7171" max="7171" width="5.26953125" style="4" customWidth="1"/>
    <col min="7172" max="7198" width="8.453125" style="4" customWidth="1"/>
    <col min="7199" max="7206" width="8.36328125" style="4" customWidth="1"/>
    <col min="7207" max="7207" width="4.26953125" style="4" customWidth="1"/>
    <col min="7208" max="7208" width="4.7265625" style="4" customWidth="1"/>
    <col min="7209" max="7209" width="5" style="4" customWidth="1"/>
    <col min="7210" max="7220" width="8.453125" style="4" customWidth="1"/>
    <col min="7221" max="7424" width="9" style="4"/>
    <col min="7425" max="7425" width="3.7265625" style="4" customWidth="1"/>
    <col min="7426" max="7426" width="4.6328125" style="4" customWidth="1"/>
    <col min="7427" max="7427" width="5.26953125" style="4" customWidth="1"/>
    <col min="7428" max="7454" width="8.453125" style="4" customWidth="1"/>
    <col min="7455" max="7462" width="8.36328125" style="4" customWidth="1"/>
    <col min="7463" max="7463" width="4.26953125" style="4" customWidth="1"/>
    <col min="7464" max="7464" width="4.7265625" style="4" customWidth="1"/>
    <col min="7465" max="7465" width="5" style="4" customWidth="1"/>
    <col min="7466" max="7476" width="8.453125" style="4" customWidth="1"/>
    <col min="7477" max="7680" width="9" style="4"/>
    <col min="7681" max="7681" width="3.7265625" style="4" customWidth="1"/>
    <col min="7682" max="7682" width="4.6328125" style="4" customWidth="1"/>
    <col min="7683" max="7683" width="5.26953125" style="4" customWidth="1"/>
    <col min="7684" max="7710" width="8.453125" style="4" customWidth="1"/>
    <col min="7711" max="7718" width="8.36328125" style="4" customWidth="1"/>
    <col min="7719" max="7719" width="4.26953125" style="4" customWidth="1"/>
    <col min="7720" max="7720" width="4.7265625" style="4" customWidth="1"/>
    <col min="7721" max="7721" width="5" style="4" customWidth="1"/>
    <col min="7722" max="7732" width="8.453125" style="4" customWidth="1"/>
    <col min="7733" max="7936" width="9" style="4"/>
    <col min="7937" max="7937" width="3.7265625" style="4" customWidth="1"/>
    <col min="7938" max="7938" width="4.6328125" style="4" customWidth="1"/>
    <col min="7939" max="7939" width="5.26953125" style="4" customWidth="1"/>
    <col min="7940" max="7966" width="8.453125" style="4" customWidth="1"/>
    <col min="7967" max="7974" width="8.36328125" style="4" customWidth="1"/>
    <col min="7975" max="7975" width="4.26953125" style="4" customWidth="1"/>
    <col min="7976" max="7976" width="4.7265625" style="4" customWidth="1"/>
    <col min="7977" max="7977" width="5" style="4" customWidth="1"/>
    <col min="7978" max="7988" width="8.453125" style="4" customWidth="1"/>
    <col min="7989" max="8192" width="9" style="4"/>
    <col min="8193" max="8193" width="3.7265625" style="4" customWidth="1"/>
    <col min="8194" max="8194" width="4.6328125" style="4" customWidth="1"/>
    <col min="8195" max="8195" width="5.26953125" style="4" customWidth="1"/>
    <col min="8196" max="8222" width="8.453125" style="4" customWidth="1"/>
    <col min="8223" max="8230" width="8.36328125" style="4" customWidth="1"/>
    <col min="8231" max="8231" width="4.26953125" style="4" customWidth="1"/>
    <col min="8232" max="8232" width="4.7265625" style="4" customWidth="1"/>
    <col min="8233" max="8233" width="5" style="4" customWidth="1"/>
    <col min="8234" max="8244" width="8.453125" style="4" customWidth="1"/>
    <col min="8245" max="8448" width="9" style="4"/>
    <col min="8449" max="8449" width="3.7265625" style="4" customWidth="1"/>
    <col min="8450" max="8450" width="4.6328125" style="4" customWidth="1"/>
    <col min="8451" max="8451" width="5.26953125" style="4" customWidth="1"/>
    <col min="8452" max="8478" width="8.453125" style="4" customWidth="1"/>
    <col min="8479" max="8486" width="8.36328125" style="4" customWidth="1"/>
    <col min="8487" max="8487" width="4.26953125" style="4" customWidth="1"/>
    <col min="8488" max="8488" width="4.7265625" style="4" customWidth="1"/>
    <col min="8489" max="8489" width="5" style="4" customWidth="1"/>
    <col min="8490" max="8500" width="8.453125" style="4" customWidth="1"/>
    <col min="8501" max="8704" width="9" style="4"/>
    <col min="8705" max="8705" width="3.7265625" style="4" customWidth="1"/>
    <col min="8706" max="8706" width="4.6328125" style="4" customWidth="1"/>
    <col min="8707" max="8707" width="5.26953125" style="4" customWidth="1"/>
    <col min="8708" max="8734" width="8.453125" style="4" customWidth="1"/>
    <col min="8735" max="8742" width="8.36328125" style="4" customWidth="1"/>
    <col min="8743" max="8743" width="4.26953125" style="4" customWidth="1"/>
    <col min="8744" max="8744" width="4.7265625" style="4" customWidth="1"/>
    <col min="8745" max="8745" width="5" style="4" customWidth="1"/>
    <col min="8746" max="8756" width="8.453125" style="4" customWidth="1"/>
    <col min="8757" max="8960" width="9" style="4"/>
    <col min="8961" max="8961" width="3.7265625" style="4" customWidth="1"/>
    <col min="8962" max="8962" width="4.6328125" style="4" customWidth="1"/>
    <col min="8963" max="8963" width="5.26953125" style="4" customWidth="1"/>
    <col min="8964" max="8990" width="8.453125" style="4" customWidth="1"/>
    <col min="8991" max="8998" width="8.36328125" style="4" customWidth="1"/>
    <col min="8999" max="8999" width="4.26953125" style="4" customWidth="1"/>
    <col min="9000" max="9000" width="4.7265625" style="4" customWidth="1"/>
    <col min="9001" max="9001" width="5" style="4" customWidth="1"/>
    <col min="9002" max="9012" width="8.453125" style="4" customWidth="1"/>
    <col min="9013" max="9216" width="9" style="4"/>
    <col min="9217" max="9217" width="3.7265625" style="4" customWidth="1"/>
    <col min="9218" max="9218" width="4.6328125" style="4" customWidth="1"/>
    <col min="9219" max="9219" width="5.26953125" style="4" customWidth="1"/>
    <col min="9220" max="9246" width="8.453125" style="4" customWidth="1"/>
    <col min="9247" max="9254" width="8.36328125" style="4" customWidth="1"/>
    <col min="9255" max="9255" width="4.26953125" style="4" customWidth="1"/>
    <col min="9256" max="9256" width="4.7265625" style="4" customWidth="1"/>
    <col min="9257" max="9257" width="5" style="4" customWidth="1"/>
    <col min="9258" max="9268" width="8.453125" style="4" customWidth="1"/>
    <col min="9269" max="9472" width="9" style="4"/>
    <col min="9473" max="9473" width="3.7265625" style="4" customWidth="1"/>
    <col min="9474" max="9474" width="4.6328125" style="4" customWidth="1"/>
    <col min="9475" max="9475" width="5.26953125" style="4" customWidth="1"/>
    <col min="9476" max="9502" width="8.453125" style="4" customWidth="1"/>
    <col min="9503" max="9510" width="8.36328125" style="4" customWidth="1"/>
    <col min="9511" max="9511" width="4.26953125" style="4" customWidth="1"/>
    <col min="9512" max="9512" width="4.7265625" style="4" customWidth="1"/>
    <col min="9513" max="9513" width="5" style="4" customWidth="1"/>
    <col min="9514" max="9524" width="8.453125" style="4" customWidth="1"/>
    <col min="9525" max="9728" width="9" style="4"/>
    <col min="9729" max="9729" width="3.7265625" style="4" customWidth="1"/>
    <col min="9730" max="9730" width="4.6328125" style="4" customWidth="1"/>
    <col min="9731" max="9731" width="5.26953125" style="4" customWidth="1"/>
    <col min="9732" max="9758" width="8.453125" style="4" customWidth="1"/>
    <col min="9759" max="9766" width="8.36328125" style="4" customWidth="1"/>
    <col min="9767" max="9767" width="4.26953125" style="4" customWidth="1"/>
    <col min="9768" max="9768" width="4.7265625" style="4" customWidth="1"/>
    <col min="9769" max="9769" width="5" style="4" customWidth="1"/>
    <col min="9770" max="9780" width="8.453125" style="4" customWidth="1"/>
    <col min="9781" max="9984" width="9" style="4"/>
    <col min="9985" max="9985" width="3.7265625" style="4" customWidth="1"/>
    <col min="9986" max="9986" width="4.6328125" style="4" customWidth="1"/>
    <col min="9987" max="9987" width="5.26953125" style="4" customWidth="1"/>
    <col min="9988" max="10014" width="8.453125" style="4" customWidth="1"/>
    <col min="10015" max="10022" width="8.36328125" style="4" customWidth="1"/>
    <col min="10023" max="10023" width="4.26953125" style="4" customWidth="1"/>
    <col min="10024" max="10024" width="4.7265625" style="4" customWidth="1"/>
    <col min="10025" max="10025" width="5" style="4" customWidth="1"/>
    <col min="10026" max="10036" width="8.453125" style="4" customWidth="1"/>
    <col min="10037" max="10240" width="9" style="4"/>
    <col min="10241" max="10241" width="3.7265625" style="4" customWidth="1"/>
    <col min="10242" max="10242" width="4.6328125" style="4" customWidth="1"/>
    <col min="10243" max="10243" width="5.26953125" style="4" customWidth="1"/>
    <col min="10244" max="10270" width="8.453125" style="4" customWidth="1"/>
    <col min="10271" max="10278" width="8.36328125" style="4" customWidth="1"/>
    <col min="10279" max="10279" width="4.26953125" style="4" customWidth="1"/>
    <col min="10280" max="10280" width="4.7265625" style="4" customWidth="1"/>
    <col min="10281" max="10281" width="5" style="4" customWidth="1"/>
    <col min="10282" max="10292" width="8.453125" style="4" customWidth="1"/>
    <col min="10293" max="10496" width="9" style="4"/>
    <col min="10497" max="10497" width="3.7265625" style="4" customWidth="1"/>
    <col min="10498" max="10498" width="4.6328125" style="4" customWidth="1"/>
    <col min="10499" max="10499" width="5.26953125" style="4" customWidth="1"/>
    <col min="10500" max="10526" width="8.453125" style="4" customWidth="1"/>
    <col min="10527" max="10534" width="8.36328125" style="4" customWidth="1"/>
    <col min="10535" max="10535" width="4.26953125" style="4" customWidth="1"/>
    <col min="10536" max="10536" width="4.7265625" style="4" customWidth="1"/>
    <col min="10537" max="10537" width="5" style="4" customWidth="1"/>
    <col min="10538" max="10548" width="8.453125" style="4" customWidth="1"/>
    <col min="10549" max="10752" width="9" style="4"/>
    <col min="10753" max="10753" width="3.7265625" style="4" customWidth="1"/>
    <col min="10754" max="10754" width="4.6328125" style="4" customWidth="1"/>
    <col min="10755" max="10755" width="5.26953125" style="4" customWidth="1"/>
    <col min="10756" max="10782" width="8.453125" style="4" customWidth="1"/>
    <col min="10783" max="10790" width="8.36328125" style="4" customWidth="1"/>
    <col min="10791" max="10791" width="4.26953125" style="4" customWidth="1"/>
    <col min="10792" max="10792" width="4.7265625" style="4" customWidth="1"/>
    <col min="10793" max="10793" width="5" style="4" customWidth="1"/>
    <col min="10794" max="10804" width="8.453125" style="4" customWidth="1"/>
    <col min="10805" max="11008" width="9" style="4"/>
    <col min="11009" max="11009" width="3.7265625" style="4" customWidth="1"/>
    <col min="11010" max="11010" width="4.6328125" style="4" customWidth="1"/>
    <col min="11011" max="11011" width="5.26953125" style="4" customWidth="1"/>
    <col min="11012" max="11038" width="8.453125" style="4" customWidth="1"/>
    <col min="11039" max="11046" width="8.36328125" style="4" customWidth="1"/>
    <col min="11047" max="11047" width="4.26953125" style="4" customWidth="1"/>
    <col min="11048" max="11048" width="4.7265625" style="4" customWidth="1"/>
    <col min="11049" max="11049" width="5" style="4" customWidth="1"/>
    <col min="11050" max="11060" width="8.453125" style="4" customWidth="1"/>
    <col min="11061" max="11264" width="9" style="4"/>
    <col min="11265" max="11265" width="3.7265625" style="4" customWidth="1"/>
    <col min="11266" max="11266" width="4.6328125" style="4" customWidth="1"/>
    <col min="11267" max="11267" width="5.26953125" style="4" customWidth="1"/>
    <col min="11268" max="11294" width="8.453125" style="4" customWidth="1"/>
    <col min="11295" max="11302" width="8.36328125" style="4" customWidth="1"/>
    <col min="11303" max="11303" width="4.26953125" style="4" customWidth="1"/>
    <col min="11304" max="11304" width="4.7265625" style="4" customWidth="1"/>
    <col min="11305" max="11305" width="5" style="4" customWidth="1"/>
    <col min="11306" max="11316" width="8.453125" style="4" customWidth="1"/>
    <col min="11317" max="11520" width="9" style="4"/>
    <col min="11521" max="11521" width="3.7265625" style="4" customWidth="1"/>
    <col min="11522" max="11522" width="4.6328125" style="4" customWidth="1"/>
    <col min="11523" max="11523" width="5.26953125" style="4" customWidth="1"/>
    <col min="11524" max="11550" width="8.453125" style="4" customWidth="1"/>
    <col min="11551" max="11558" width="8.36328125" style="4" customWidth="1"/>
    <col min="11559" max="11559" width="4.26953125" style="4" customWidth="1"/>
    <col min="11560" max="11560" width="4.7265625" style="4" customWidth="1"/>
    <col min="11561" max="11561" width="5" style="4" customWidth="1"/>
    <col min="11562" max="11572" width="8.453125" style="4" customWidth="1"/>
    <col min="11573" max="11776" width="9" style="4"/>
    <col min="11777" max="11777" width="3.7265625" style="4" customWidth="1"/>
    <col min="11778" max="11778" width="4.6328125" style="4" customWidth="1"/>
    <col min="11779" max="11779" width="5.26953125" style="4" customWidth="1"/>
    <col min="11780" max="11806" width="8.453125" style="4" customWidth="1"/>
    <col min="11807" max="11814" width="8.36328125" style="4" customWidth="1"/>
    <col min="11815" max="11815" width="4.26953125" style="4" customWidth="1"/>
    <col min="11816" max="11816" width="4.7265625" style="4" customWidth="1"/>
    <col min="11817" max="11817" width="5" style="4" customWidth="1"/>
    <col min="11818" max="11828" width="8.453125" style="4" customWidth="1"/>
    <col min="11829" max="12032" width="9" style="4"/>
    <col min="12033" max="12033" width="3.7265625" style="4" customWidth="1"/>
    <col min="12034" max="12034" width="4.6328125" style="4" customWidth="1"/>
    <col min="12035" max="12035" width="5.26953125" style="4" customWidth="1"/>
    <col min="12036" max="12062" width="8.453125" style="4" customWidth="1"/>
    <col min="12063" max="12070" width="8.36328125" style="4" customWidth="1"/>
    <col min="12071" max="12071" width="4.26953125" style="4" customWidth="1"/>
    <col min="12072" max="12072" width="4.7265625" style="4" customWidth="1"/>
    <col min="12073" max="12073" width="5" style="4" customWidth="1"/>
    <col min="12074" max="12084" width="8.453125" style="4" customWidth="1"/>
    <col min="12085" max="12288" width="9" style="4"/>
    <col min="12289" max="12289" width="3.7265625" style="4" customWidth="1"/>
    <col min="12290" max="12290" width="4.6328125" style="4" customWidth="1"/>
    <col min="12291" max="12291" width="5.26953125" style="4" customWidth="1"/>
    <col min="12292" max="12318" width="8.453125" style="4" customWidth="1"/>
    <col min="12319" max="12326" width="8.36328125" style="4" customWidth="1"/>
    <col min="12327" max="12327" width="4.26953125" style="4" customWidth="1"/>
    <col min="12328" max="12328" width="4.7265625" style="4" customWidth="1"/>
    <col min="12329" max="12329" width="5" style="4" customWidth="1"/>
    <col min="12330" max="12340" width="8.453125" style="4" customWidth="1"/>
    <col min="12341" max="12544" width="9" style="4"/>
    <col min="12545" max="12545" width="3.7265625" style="4" customWidth="1"/>
    <col min="12546" max="12546" width="4.6328125" style="4" customWidth="1"/>
    <col min="12547" max="12547" width="5.26953125" style="4" customWidth="1"/>
    <col min="12548" max="12574" width="8.453125" style="4" customWidth="1"/>
    <col min="12575" max="12582" width="8.36328125" style="4" customWidth="1"/>
    <col min="12583" max="12583" width="4.26953125" style="4" customWidth="1"/>
    <col min="12584" max="12584" width="4.7265625" style="4" customWidth="1"/>
    <col min="12585" max="12585" width="5" style="4" customWidth="1"/>
    <col min="12586" max="12596" width="8.453125" style="4" customWidth="1"/>
    <col min="12597" max="12800" width="9" style="4"/>
    <col min="12801" max="12801" width="3.7265625" style="4" customWidth="1"/>
    <col min="12802" max="12802" width="4.6328125" style="4" customWidth="1"/>
    <col min="12803" max="12803" width="5.26953125" style="4" customWidth="1"/>
    <col min="12804" max="12830" width="8.453125" style="4" customWidth="1"/>
    <col min="12831" max="12838" width="8.36328125" style="4" customWidth="1"/>
    <col min="12839" max="12839" width="4.26953125" style="4" customWidth="1"/>
    <col min="12840" max="12840" width="4.7265625" style="4" customWidth="1"/>
    <col min="12841" max="12841" width="5" style="4" customWidth="1"/>
    <col min="12842" max="12852" width="8.453125" style="4" customWidth="1"/>
    <col min="12853" max="13056" width="9" style="4"/>
    <col min="13057" max="13057" width="3.7265625" style="4" customWidth="1"/>
    <col min="13058" max="13058" width="4.6328125" style="4" customWidth="1"/>
    <col min="13059" max="13059" width="5.26953125" style="4" customWidth="1"/>
    <col min="13060" max="13086" width="8.453125" style="4" customWidth="1"/>
    <col min="13087" max="13094" width="8.36328125" style="4" customWidth="1"/>
    <col min="13095" max="13095" width="4.26953125" style="4" customWidth="1"/>
    <col min="13096" max="13096" width="4.7265625" style="4" customWidth="1"/>
    <col min="13097" max="13097" width="5" style="4" customWidth="1"/>
    <col min="13098" max="13108" width="8.453125" style="4" customWidth="1"/>
    <col min="13109" max="13312" width="9" style="4"/>
    <col min="13313" max="13313" width="3.7265625" style="4" customWidth="1"/>
    <col min="13314" max="13314" width="4.6328125" style="4" customWidth="1"/>
    <col min="13315" max="13315" width="5.26953125" style="4" customWidth="1"/>
    <col min="13316" max="13342" width="8.453125" style="4" customWidth="1"/>
    <col min="13343" max="13350" width="8.36328125" style="4" customWidth="1"/>
    <col min="13351" max="13351" width="4.26953125" style="4" customWidth="1"/>
    <col min="13352" max="13352" width="4.7265625" style="4" customWidth="1"/>
    <col min="13353" max="13353" width="5" style="4" customWidth="1"/>
    <col min="13354" max="13364" width="8.453125" style="4" customWidth="1"/>
    <col min="13365" max="13568" width="9" style="4"/>
    <col min="13569" max="13569" width="3.7265625" style="4" customWidth="1"/>
    <col min="13570" max="13570" width="4.6328125" style="4" customWidth="1"/>
    <col min="13571" max="13571" width="5.26953125" style="4" customWidth="1"/>
    <col min="13572" max="13598" width="8.453125" style="4" customWidth="1"/>
    <col min="13599" max="13606" width="8.36328125" style="4" customWidth="1"/>
    <col min="13607" max="13607" width="4.26953125" style="4" customWidth="1"/>
    <col min="13608" max="13608" width="4.7265625" style="4" customWidth="1"/>
    <col min="13609" max="13609" width="5" style="4" customWidth="1"/>
    <col min="13610" max="13620" width="8.453125" style="4" customWidth="1"/>
    <col min="13621" max="13824" width="9" style="4"/>
    <col min="13825" max="13825" width="3.7265625" style="4" customWidth="1"/>
    <col min="13826" max="13826" width="4.6328125" style="4" customWidth="1"/>
    <col min="13827" max="13827" width="5.26953125" style="4" customWidth="1"/>
    <col min="13828" max="13854" width="8.453125" style="4" customWidth="1"/>
    <col min="13855" max="13862" width="8.36328125" style="4" customWidth="1"/>
    <col min="13863" max="13863" width="4.26953125" style="4" customWidth="1"/>
    <col min="13864" max="13864" width="4.7265625" style="4" customWidth="1"/>
    <col min="13865" max="13865" width="5" style="4" customWidth="1"/>
    <col min="13866" max="13876" width="8.453125" style="4" customWidth="1"/>
    <col min="13877" max="14080" width="9" style="4"/>
    <col min="14081" max="14081" width="3.7265625" style="4" customWidth="1"/>
    <col min="14082" max="14082" width="4.6328125" style="4" customWidth="1"/>
    <col min="14083" max="14083" width="5.26953125" style="4" customWidth="1"/>
    <col min="14084" max="14110" width="8.453125" style="4" customWidth="1"/>
    <col min="14111" max="14118" width="8.36328125" style="4" customWidth="1"/>
    <col min="14119" max="14119" width="4.26953125" style="4" customWidth="1"/>
    <col min="14120" max="14120" width="4.7265625" style="4" customWidth="1"/>
    <col min="14121" max="14121" width="5" style="4" customWidth="1"/>
    <col min="14122" max="14132" width="8.453125" style="4" customWidth="1"/>
    <col min="14133" max="14336" width="9" style="4"/>
    <col min="14337" max="14337" width="3.7265625" style="4" customWidth="1"/>
    <col min="14338" max="14338" width="4.6328125" style="4" customWidth="1"/>
    <col min="14339" max="14339" width="5.26953125" style="4" customWidth="1"/>
    <col min="14340" max="14366" width="8.453125" style="4" customWidth="1"/>
    <col min="14367" max="14374" width="8.36328125" style="4" customWidth="1"/>
    <col min="14375" max="14375" width="4.26953125" style="4" customWidth="1"/>
    <col min="14376" max="14376" width="4.7265625" style="4" customWidth="1"/>
    <col min="14377" max="14377" width="5" style="4" customWidth="1"/>
    <col min="14378" max="14388" width="8.453125" style="4" customWidth="1"/>
    <col min="14389" max="14592" width="9" style="4"/>
    <col min="14593" max="14593" width="3.7265625" style="4" customWidth="1"/>
    <col min="14594" max="14594" width="4.6328125" style="4" customWidth="1"/>
    <col min="14595" max="14595" width="5.26953125" style="4" customWidth="1"/>
    <col min="14596" max="14622" width="8.453125" style="4" customWidth="1"/>
    <col min="14623" max="14630" width="8.36328125" style="4" customWidth="1"/>
    <col min="14631" max="14631" width="4.26953125" style="4" customWidth="1"/>
    <col min="14632" max="14632" width="4.7265625" style="4" customWidth="1"/>
    <col min="14633" max="14633" width="5" style="4" customWidth="1"/>
    <col min="14634" max="14644" width="8.453125" style="4" customWidth="1"/>
    <col min="14645" max="14848" width="9" style="4"/>
    <col min="14849" max="14849" width="3.7265625" style="4" customWidth="1"/>
    <col min="14850" max="14850" width="4.6328125" style="4" customWidth="1"/>
    <col min="14851" max="14851" width="5.26953125" style="4" customWidth="1"/>
    <col min="14852" max="14878" width="8.453125" style="4" customWidth="1"/>
    <col min="14879" max="14886" width="8.36328125" style="4" customWidth="1"/>
    <col min="14887" max="14887" width="4.26953125" style="4" customWidth="1"/>
    <col min="14888" max="14888" width="4.7265625" style="4" customWidth="1"/>
    <col min="14889" max="14889" width="5" style="4" customWidth="1"/>
    <col min="14890" max="14900" width="8.453125" style="4" customWidth="1"/>
    <col min="14901" max="15104" width="9" style="4"/>
    <col min="15105" max="15105" width="3.7265625" style="4" customWidth="1"/>
    <col min="15106" max="15106" width="4.6328125" style="4" customWidth="1"/>
    <col min="15107" max="15107" width="5.26953125" style="4" customWidth="1"/>
    <col min="15108" max="15134" width="8.453125" style="4" customWidth="1"/>
    <col min="15135" max="15142" width="8.36328125" style="4" customWidth="1"/>
    <col min="15143" max="15143" width="4.26953125" style="4" customWidth="1"/>
    <col min="15144" max="15144" width="4.7265625" style="4" customWidth="1"/>
    <col min="15145" max="15145" width="5" style="4" customWidth="1"/>
    <col min="15146" max="15156" width="8.453125" style="4" customWidth="1"/>
    <col min="15157" max="15360" width="9" style="4"/>
    <col min="15361" max="15361" width="3.7265625" style="4" customWidth="1"/>
    <col min="15362" max="15362" width="4.6328125" style="4" customWidth="1"/>
    <col min="15363" max="15363" width="5.26953125" style="4" customWidth="1"/>
    <col min="15364" max="15390" width="8.453125" style="4" customWidth="1"/>
    <col min="15391" max="15398" width="8.36328125" style="4" customWidth="1"/>
    <col min="15399" max="15399" width="4.26953125" style="4" customWidth="1"/>
    <col min="15400" max="15400" width="4.7265625" style="4" customWidth="1"/>
    <col min="15401" max="15401" width="5" style="4" customWidth="1"/>
    <col min="15402" max="15412" width="8.453125" style="4" customWidth="1"/>
    <col min="15413" max="15616" width="9" style="4"/>
    <col min="15617" max="15617" width="3.7265625" style="4" customWidth="1"/>
    <col min="15618" max="15618" width="4.6328125" style="4" customWidth="1"/>
    <col min="15619" max="15619" width="5.26953125" style="4" customWidth="1"/>
    <col min="15620" max="15646" width="8.453125" style="4" customWidth="1"/>
    <col min="15647" max="15654" width="8.36328125" style="4" customWidth="1"/>
    <col min="15655" max="15655" width="4.26953125" style="4" customWidth="1"/>
    <col min="15656" max="15656" width="4.7265625" style="4" customWidth="1"/>
    <col min="15657" max="15657" width="5" style="4" customWidth="1"/>
    <col min="15658" max="15668" width="8.453125" style="4" customWidth="1"/>
    <col min="15669" max="15872" width="9" style="4"/>
    <col min="15873" max="15873" width="3.7265625" style="4" customWidth="1"/>
    <col min="15874" max="15874" width="4.6328125" style="4" customWidth="1"/>
    <col min="15875" max="15875" width="5.26953125" style="4" customWidth="1"/>
    <col min="15876" max="15902" width="8.453125" style="4" customWidth="1"/>
    <col min="15903" max="15910" width="8.36328125" style="4" customWidth="1"/>
    <col min="15911" max="15911" width="4.26953125" style="4" customWidth="1"/>
    <col min="15912" max="15912" width="4.7265625" style="4" customWidth="1"/>
    <col min="15913" max="15913" width="5" style="4" customWidth="1"/>
    <col min="15914" max="15924" width="8.453125" style="4" customWidth="1"/>
    <col min="15925" max="16128" width="9" style="4"/>
    <col min="16129" max="16129" width="3.7265625" style="4" customWidth="1"/>
    <col min="16130" max="16130" width="4.6328125" style="4" customWidth="1"/>
    <col min="16131" max="16131" width="5.26953125" style="4" customWidth="1"/>
    <col min="16132" max="16158" width="8.453125" style="4" customWidth="1"/>
    <col min="16159" max="16166" width="8.36328125" style="4" customWidth="1"/>
    <col min="16167" max="16167" width="4.26953125" style="4" customWidth="1"/>
    <col min="16168" max="16168" width="4.7265625" style="4" customWidth="1"/>
    <col min="16169" max="16169" width="5" style="4" customWidth="1"/>
    <col min="16170" max="16180" width="8.453125" style="4" customWidth="1"/>
    <col min="16181" max="16384" width="9" style="4"/>
  </cols>
  <sheetData>
    <row r="1" spans="1:69">
      <c r="A1" s="1"/>
      <c r="B1" s="2" t="s">
        <v>345</v>
      </c>
      <c r="C1" s="1"/>
      <c r="D1" s="1"/>
      <c r="E1" s="75"/>
      <c r="F1" s="75"/>
      <c r="G1" s="1"/>
      <c r="H1" s="1"/>
      <c r="I1" s="75"/>
      <c r="J1" s="1"/>
      <c r="K1" s="1"/>
      <c r="L1" s="1"/>
      <c r="M1" s="1"/>
      <c r="N1" s="1"/>
      <c r="O1" s="8"/>
      <c r="P1" s="8"/>
      <c r="Q1" s="1"/>
      <c r="R1" s="1"/>
      <c r="S1" s="75"/>
      <c r="T1" s="1"/>
      <c r="U1" s="1"/>
      <c r="V1" s="1"/>
      <c r="W1" s="75"/>
      <c r="X1" s="75"/>
      <c r="Y1" s="75"/>
      <c r="Z1" s="75"/>
      <c r="AA1" s="75"/>
      <c r="AB1" s="1"/>
      <c r="AC1" s="75"/>
      <c r="AD1" s="1"/>
      <c r="AE1" s="3" t="s">
        <v>9</v>
      </c>
      <c r="AF1" s="3"/>
      <c r="AG1" s="3"/>
      <c r="AH1" s="3"/>
      <c r="AI1" s="3"/>
      <c r="AJ1" s="3"/>
      <c r="AK1" s="3"/>
      <c r="AL1" s="3"/>
      <c r="AM1" s="1"/>
      <c r="AN1" s="2" t="s">
        <v>346</v>
      </c>
      <c r="AO1" s="1"/>
      <c r="AP1" s="1"/>
      <c r="AQ1" s="75"/>
      <c r="AR1" s="75"/>
      <c r="AS1" s="75"/>
      <c r="AT1" s="75"/>
      <c r="AU1" s="1"/>
      <c r="AV1" s="75"/>
      <c r="AW1" s="75"/>
      <c r="AX1" s="75"/>
      <c r="AY1" s="75"/>
      <c r="AZ1" s="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</row>
    <row r="2" spans="1:69" ht="37.5" customHeight="1">
      <c r="A2" s="5" t="s">
        <v>127</v>
      </c>
      <c r="B2" s="6"/>
      <c r="C2" s="5"/>
      <c r="D2" s="7" t="s">
        <v>13</v>
      </c>
      <c r="E2" s="7" t="s">
        <v>14</v>
      </c>
      <c r="F2" s="7" t="s">
        <v>305</v>
      </c>
      <c r="G2" s="7" t="s">
        <v>15</v>
      </c>
      <c r="H2" s="7" t="s">
        <v>16</v>
      </c>
      <c r="I2" s="7" t="s">
        <v>17</v>
      </c>
      <c r="J2" s="7" t="s">
        <v>20</v>
      </c>
      <c r="K2" s="7" t="s">
        <v>306</v>
      </c>
      <c r="L2" s="7" t="s">
        <v>307</v>
      </c>
      <c r="M2" s="7" t="s">
        <v>21</v>
      </c>
      <c r="N2" s="7" t="s">
        <v>22</v>
      </c>
      <c r="O2" s="7" t="s">
        <v>308</v>
      </c>
      <c r="P2" s="7" t="s">
        <v>23</v>
      </c>
      <c r="Q2" s="7" t="s">
        <v>24</v>
      </c>
      <c r="R2" s="7" t="s">
        <v>25</v>
      </c>
      <c r="S2" s="7" t="s">
        <v>309</v>
      </c>
      <c r="T2" s="7" t="s">
        <v>310</v>
      </c>
      <c r="U2" s="7" t="s">
        <v>26</v>
      </c>
      <c r="V2" s="7" t="s">
        <v>27</v>
      </c>
      <c r="W2" s="7" t="s">
        <v>311</v>
      </c>
      <c r="X2" s="7" t="s">
        <v>312</v>
      </c>
      <c r="Y2" s="7" t="s">
        <v>28</v>
      </c>
      <c r="Z2" s="7" t="s">
        <v>29</v>
      </c>
      <c r="AA2" s="7" t="s">
        <v>30</v>
      </c>
      <c r="AB2" s="7" t="s">
        <v>32</v>
      </c>
      <c r="AC2" s="7" t="s">
        <v>33</v>
      </c>
      <c r="AD2" s="7" t="s">
        <v>314</v>
      </c>
      <c r="AE2" s="7" t="s">
        <v>37</v>
      </c>
      <c r="AF2" s="7" t="s">
        <v>36</v>
      </c>
      <c r="AG2" s="7" t="s">
        <v>38</v>
      </c>
      <c r="AH2" s="7" t="s">
        <v>34</v>
      </c>
      <c r="AI2" s="7" t="s">
        <v>35</v>
      </c>
      <c r="AJ2" s="7" t="s">
        <v>39</v>
      </c>
      <c r="AK2" s="7" t="s">
        <v>40</v>
      </c>
      <c r="AL2" s="7" t="s">
        <v>315</v>
      </c>
      <c r="AM2" s="5" t="s">
        <v>127</v>
      </c>
      <c r="AN2" s="6"/>
      <c r="AO2" s="5"/>
      <c r="AP2" s="7" t="s">
        <v>43</v>
      </c>
      <c r="AQ2" s="7" t="s">
        <v>44</v>
      </c>
      <c r="AR2" s="7" t="s">
        <v>45</v>
      </c>
      <c r="AS2" s="7" t="s">
        <v>46</v>
      </c>
      <c r="AT2" s="7" t="s">
        <v>47</v>
      </c>
      <c r="AU2" s="7" t="s">
        <v>48</v>
      </c>
      <c r="AV2" s="7" t="s">
        <v>49</v>
      </c>
      <c r="AW2" s="7" t="s">
        <v>50</v>
      </c>
      <c r="AX2" s="7" t="s">
        <v>51</v>
      </c>
      <c r="AY2" s="7" t="s">
        <v>52</v>
      </c>
      <c r="AZ2" s="7" t="s">
        <v>53</v>
      </c>
      <c r="BA2" s="11" t="s">
        <v>347</v>
      </c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</row>
    <row r="3" spans="1:69">
      <c r="A3" s="8"/>
      <c r="B3" s="9" t="s">
        <v>348</v>
      </c>
      <c r="C3" s="9"/>
      <c r="D3" s="10">
        <f>ROUND(SUM(D17:D28)/12,1)</f>
        <v>96.1</v>
      </c>
      <c r="E3" s="10">
        <f t="shared" ref="E3:AD3" si="0">ROUND(SUM(E17:E28)/12,1)</f>
        <v>96.1</v>
      </c>
      <c r="F3" s="10">
        <f t="shared" si="0"/>
        <v>94.1</v>
      </c>
      <c r="G3" s="10">
        <f t="shared" si="0"/>
        <v>93</v>
      </c>
      <c r="H3" s="10">
        <f t="shared" si="0"/>
        <v>102.3</v>
      </c>
      <c r="I3" s="10">
        <f t="shared" si="0"/>
        <v>98.5</v>
      </c>
      <c r="J3" s="10">
        <f t="shared" si="0"/>
        <v>94.4</v>
      </c>
      <c r="K3" s="10">
        <f t="shared" si="0"/>
        <v>151.30000000000001</v>
      </c>
      <c r="L3" s="10">
        <f t="shared" si="0"/>
        <v>155</v>
      </c>
      <c r="M3" s="10">
        <f t="shared" si="0"/>
        <v>0</v>
      </c>
      <c r="N3" s="10">
        <f t="shared" si="0"/>
        <v>133.4</v>
      </c>
      <c r="O3" s="10">
        <f t="shared" si="0"/>
        <v>87.7</v>
      </c>
      <c r="P3" s="10">
        <f t="shared" si="0"/>
        <v>89.9</v>
      </c>
      <c r="Q3" s="10">
        <f t="shared" si="0"/>
        <v>79.2</v>
      </c>
      <c r="R3" s="10">
        <f t="shared" si="0"/>
        <v>82.7</v>
      </c>
      <c r="S3" s="10">
        <f t="shared" si="0"/>
        <v>82.7</v>
      </c>
      <c r="T3" s="10">
        <f t="shared" si="0"/>
        <v>0</v>
      </c>
      <c r="U3" s="10">
        <f t="shared" si="0"/>
        <v>84.1</v>
      </c>
      <c r="V3" s="10">
        <f t="shared" si="0"/>
        <v>92.9</v>
      </c>
      <c r="W3" s="10">
        <f t="shared" si="0"/>
        <v>92.3</v>
      </c>
      <c r="X3" s="10">
        <f t="shared" si="0"/>
        <v>93.6</v>
      </c>
      <c r="Y3" s="10">
        <f t="shared" si="0"/>
        <v>93.6</v>
      </c>
      <c r="Z3" s="10">
        <f t="shared" si="0"/>
        <v>109.4</v>
      </c>
      <c r="AA3" s="10">
        <f t="shared" si="0"/>
        <v>105.8</v>
      </c>
      <c r="AB3" s="10">
        <f t="shared" si="0"/>
        <v>0</v>
      </c>
      <c r="AC3" s="10">
        <f>ROUND(SUM(AC17:AC28)/12,1)</f>
        <v>94.8</v>
      </c>
      <c r="AD3" s="10">
        <f t="shared" si="0"/>
        <v>94.4</v>
      </c>
      <c r="AE3" s="10">
        <f>ROUND(SUM(AE17:AE28)/12,1)</f>
        <v>137.80000000000001</v>
      </c>
      <c r="AF3" s="10">
        <f>ROUND(SUM(AF17:AF28)/12,1)</f>
        <v>86.2</v>
      </c>
      <c r="AG3" s="10">
        <f t="shared" ref="AG3:AL3" si="1">ROUND(SUM(AG17:AG28)/12,1)</f>
        <v>0</v>
      </c>
      <c r="AH3" s="10">
        <f t="shared" si="1"/>
        <v>96.5</v>
      </c>
      <c r="AI3" s="10">
        <f t="shared" si="1"/>
        <v>68.599999999999994</v>
      </c>
      <c r="AJ3" s="10">
        <f t="shared" si="1"/>
        <v>117.7</v>
      </c>
      <c r="AK3" s="10">
        <f t="shared" si="1"/>
        <v>72.099999999999994</v>
      </c>
      <c r="AL3" s="10">
        <f t="shared" si="1"/>
        <v>109.2</v>
      </c>
      <c r="AM3" s="8"/>
      <c r="AN3" s="9" t="s">
        <v>348</v>
      </c>
      <c r="AO3" s="9"/>
      <c r="AP3" s="10">
        <f t="shared" ref="AP3:AZ3" si="2">ROUND(SUM(AP17:AP28)/12,1)</f>
        <v>96.1</v>
      </c>
      <c r="AQ3" s="10">
        <f t="shared" si="2"/>
        <v>94.8</v>
      </c>
      <c r="AR3" s="10">
        <f t="shared" si="2"/>
        <v>96.4</v>
      </c>
      <c r="AS3" s="10">
        <f t="shared" si="2"/>
        <v>91.7</v>
      </c>
      <c r="AT3" s="10">
        <f t="shared" si="2"/>
        <v>103.2</v>
      </c>
      <c r="AU3" s="10">
        <f t="shared" si="2"/>
        <v>90.8</v>
      </c>
      <c r="AV3" s="10">
        <f t="shared" si="2"/>
        <v>95.8</v>
      </c>
      <c r="AW3" s="10">
        <f t="shared" si="2"/>
        <v>82</v>
      </c>
      <c r="AX3" s="10">
        <f t="shared" si="2"/>
        <v>96.6</v>
      </c>
      <c r="AY3" s="10">
        <f t="shared" si="2"/>
        <v>96.2</v>
      </c>
      <c r="AZ3" s="10">
        <f t="shared" si="2"/>
        <v>105.2</v>
      </c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69">
      <c r="A4" s="8"/>
      <c r="B4" s="9" t="s">
        <v>349</v>
      </c>
      <c r="C4" s="9"/>
      <c r="D4" s="10">
        <f>ROUND(SUM(D29:D40)/12,1)</f>
        <v>98.8</v>
      </c>
      <c r="E4" s="10">
        <f t="shared" ref="E4:AD4" si="3">ROUND(SUM(E29:E40)/12,1)</f>
        <v>98.8</v>
      </c>
      <c r="F4" s="10">
        <f t="shared" si="3"/>
        <v>94.9</v>
      </c>
      <c r="G4" s="10">
        <f t="shared" si="3"/>
        <v>94.1</v>
      </c>
      <c r="H4" s="10">
        <f t="shared" si="3"/>
        <v>100.6</v>
      </c>
      <c r="I4" s="10">
        <f t="shared" si="3"/>
        <v>95.1</v>
      </c>
      <c r="J4" s="10">
        <f t="shared" si="3"/>
        <v>100.3</v>
      </c>
      <c r="K4" s="10">
        <f t="shared" si="3"/>
        <v>133.69999999999999</v>
      </c>
      <c r="L4" s="10">
        <f t="shared" si="3"/>
        <v>136.69999999999999</v>
      </c>
      <c r="M4" s="10">
        <f t="shared" si="3"/>
        <v>0</v>
      </c>
      <c r="N4" s="10">
        <f t="shared" si="3"/>
        <v>135.5</v>
      </c>
      <c r="O4" s="10">
        <f t="shared" si="3"/>
        <v>99.3</v>
      </c>
      <c r="P4" s="10">
        <f t="shared" si="3"/>
        <v>100.4</v>
      </c>
      <c r="Q4" s="10">
        <f t="shared" si="3"/>
        <v>95.1</v>
      </c>
      <c r="R4" s="10">
        <f t="shared" si="3"/>
        <v>99.4</v>
      </c>
      <c r="S4" s="10">
        <f t="shared" si="3"/>
        <v>99.4</v>
      </c>
      <c r="T4" s="10">
        <f t="shared" si="3"/>
        <v>0</v>
      </c>
      <c r="U4" s="10">
        <f t="shared" si="3"/>
        <v>91.3</v>
      </c>
      <c r="V4" s="10">
        <f t="shared" si="3"/>
        <v>94.8</v>
      </c>
      <c r="W4" s="10">
        <f t="shared" si="3"/>
        <v>95.9</v>
      </c>
      <c r="X4" s="10">
        <f t="shared" si="3"/>
        <v>93.5</v>
      </c>
      <c r="Y4" s="10">
        <f t="shared" si="3"/>
        <v>103.1</v>
      </c>
      <c r="Z4" s="10">
        <f t="shared" si="3"/>
        <v>111.1</v>
      </c>
      <c r="AA4" s="10">
        <f t="shared" si="3"/>
        <v>96.7</v>
      </c>
      <c r="AB4" s="10">
        <f t="shared" si="3"/>
        <v>0</v>
      </c>
      <c r="AC4" s="10">
        <f>ROUND(SUM(AC29:AC40)/12,1)</f>
        <v>95.9</v>
      </c>
      <c r="AD4" s="10">
        <f t="shared" si="3"/>
        <v>96.7</v>
      </c>
      <c r="AE4" s="10">
        <f>ROUND(SUM(AE29:AE40)/12,1)</f>
        <v>113.6</v>
      </c>
      <c r="AF4" s="10">
        <f>ROUND(SUM(AF29:AF40)/12,1)</f>
        <v>87.5</v>
      </c>
      <c r="AG4" s="10">
        <f t="shared" ref="AG4:AL4" si="4">ROUND(SUM(AG29:AG40)/12,1)</f>
        <v>0</v>
      </c>
      <c r="AH4" s="10">
        <f t="shared" si="4"/>
        <v>96.4</v>
      </c>
      <c r="AI4" s="10">
        <f t="shared" si="4"/>
        <v>88.9</v>
      </c>
      <c r="AJ4" s="10">
        <f t="shared" si="4"/>
        <v>98.4</v>
      </c>
      <c r="AK4" s="10">
        <f t="shared" si="4"/>
        <v>84.8</v>
      </c>
      <c r="AL4" s="10">
        <f t="shared" si="4"/>
        <v>109</v>
      </c>
      <c r="AM4" s="8"/>
      <c r="AN4" s="9" t="s">
        <v>349</v>
      </c>
      <c r="AO4" s="9"/>
      <c r="AP4" s="10">
        <f t="shared" ref="AP4:AZ4" si="5">ROUND(SUM(AP29:AP40)/12,1)</f>
        <v>98.8</v>
      </c>
      <c r="AQ4" s="10">
        <f t="shared" si="5"/>
        <v>101.5</v>
      </c>
      <c r="AR4" s="10">
        <f t="shared" si="5"/>
        <v>103.4</v>
      </c>
      <c r="AS4" s="10">
        <f t="shared" si="5"/>
        <v>104.1</v>
      </c>
      <c r="AT4" s="10">
        <f t="shared" si="5"/>
        <v>102.4</v>
      </c>
      <c r="AU4" s="10">
        <f t="shared" si="5"/>
        <v>96.9</v>
      </c>
      <c r="AV4" s="10">
        <f t="shared" si="5"/>
        <v>103.6</v>
      </c>
      <c r="AW4" s="10">
        <f t="shared" si="5"/>
        <v>85</v>
      </c>
      <c r="AX4" s="10">
        <f t="shared" si="5"/>
        <v>97.5</v>
      </c>
      <c r="AY4" s="10">
        <f t="shared" si="5"/>
        <v>97.2</v>
      </c>
      <c r="AZ4" s="10">
        <f t="shared" si="5"/>
        <v>103</v>
      </c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</row>
    <row r="5" spans="1:69">
      <c r="A5" s="8"/>
      <c r="B5" s="9" t="s">
        <v>350</v>
      </c>
      <c r="C5" s="9"/>
      <c r="D5" s="10">
        <f>ROUND(SUM(D41:D52)/12,1)</f>
        <v>100</v>
      </c>
      <c r="E5" s="10">
        <f t="shared" ref="E5:AD5" si="6">ROUND(SUM(E41:E52)/12,1)</f>
        <v>100</v>
      </c>
      <c r="F5" s="10">
        <f t="shared" si="6"/>
        <v>100</v>
      </c>
      <c r="G5" s="10">
        <f t="shared" si="6"/>
        <v>100</v>
      </c>
      <c r="H5" s="10">
        <f t="shared" si="6"/>
        <v>100</v>
      </c>
      <c r="I5" s="10">
        <f t="shared" si="6"/>
        <v>100</v>
      </c>
      <c r="J5" s="10">
        <f t="shared" si="6"/>
        <v>100</v>
      </c>
      <c r="K5" s="10">
        <f t="shared" si="6"/>
        <v>100</v>
      </c>
      <c r="L5" s="10">
        <f t="shared" si="6"/>
        <v>100</v>
      </c>
      <c r="M5" s="10">
        <f t="shared" si="6"/>
        <v>0</v>
      </c>
      <c r="N5" s="10">
        <f t="shared" si="6"/>
        <v>100</v>
      </c>
      <c r="O5" s="10">
        <f t="shared" si="6"/>
        <v>100</v>
      </c>
      <c r="P5" s="10">
        <f t="shared" si="6"/>
        <v>100</v>
      </c>
      <c r="Q5" s="10">
        <f t="shared" si="6"/>
        <v>100</v>
      </c>
      <c r="R5" s="10">
        <f t="shared" si="6"/>
        <v>100</v>
      </c>
      <c r="S5" s="10">
        <f t="shared" si="6"/>
        <v>100</v>
      </c>
      <c r="T5" s="10">
        <f t="shared" si="6"/>
        <v>0</v>
      </c>
      <c r="U5" s="10">
        <f t="shared" si="6"/>
        <v>100</v>
      </c>
      <c r="V5" s="10">
        <f t="shared" si="6"/>
        <v>100</v>
      </c>
      <c r="W5" s="10">
        <f t="shared" si="6"/>
        <v>100</v>
      </c>
      <c r="X5" s="10">
        <f t="shared" si="6"/>
        <v>100</v>
      </c>
      <c r="Y5" s="10">
        <f t="shared" si="6"/>
        <v>100</v>
      </c>
      <c r="Z5" s="10">
        <f t="shared" si="6"/>
        <v>100</v>
      </c>
      <c r="AA5" s="10">
        <f t="shared" si="6"/>
        <v>100</v>
      </c>
      <c r="AB5" s="10">
        <f t="shared" si="6"/>
        <v>0</v>
      </c>
      <c r="AC5" s="10">
        <f>ROUND(SUM(AC41:AC52)/12,1)</f>
        <v>100</v>
      </c>
      <c r="AD5" s="10">
        <f t="shared" si="6"/>
        <v>100</v>
      </c>
      <c r="AE5" s="10">
        <f>ROUND(SUM(AE41:AE52)/12,1)</f>
        <v>100</v>
      </c>
      <c r="AF5" s="10">
        <f>ROUND(SUM(AF41:AF52)/12,1)</f>
        <v>100</v>
      </c>
      <c r="AG5" s="10">
        <f t="shared" ref="AG5:AL5" si="7">ROUND(SUM(AG41:AG52)/12,1)</f>
        <v>0</v>
      </c>
      <c r="AH5" s="10">
        <f t="shared" si="7"/>
        <v>100</v>
      </c>
      <c r="AI5" s="10">
        <f t="shared" si="7"/>
        <v>100</v>
      </c>
      <c r="AJ5" s="10">
        <f t="shared" si="7"/>
        <v>100</v>
      </c>
      <c r="AK5" s="10">
        <f t="shared" si="7"/>
        <v>100</v>
      </c>
      <c r="AL5" s="10">
        <f t="shared" si="7"/>
        <v>100</v>
      </c>
      <c r="AM5" s="8"/>
      <c r="AN5" s="9" t="s">
        <v>350</v>
      </c>
      <c r="AO5" s="9"/>
      <c r="AP5" s="10">
        <f t="shared" ref="AP5:AZ5" si="8">ROUND(SUM(AP41:AP52)/12,1)</f>
        <v>100</v>
      </c>
      <c r="AQ5" s="10">
        <f t="shared" si="8"/>
        <v>100</v>
      </c>
      <c r="AR5" s="10">
        <f t="shared" si="8"/>
        <v>100</v>
      </c>
      <c r="AS5" s="10">
        <f t="shared" si="8"/>
        <v>100</v>
      </c>
      <c r="AT5" s="10">
        <f t="shared" si="8"/>
        <v>100</v>
      </c>
      <c r="AU5" s="10">
        <f t="shared" si="8"/>
        <v>100</v>
      </c>
      <c r="AV5" s="10">
        <f t="shared" si="8"/>
        <v>100</v>
      </c>
      <c r="AW5" s="10">
        <f t="shared" si="8"/>
        <v>100</v>
      </c>
      <c r="AX5" s="10">
        <f t="shared" si="8"/>
        <v>100</v>
      </c>
      <c r="AY5" s="10">
        <f t="shared" si="8"/>
        <v>100</v>
      </c>
      <c r="AZ5" s="10">
        <f t="shared" si="8"/>
        <v>100</v>
      </c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</row>
    <row r="6" spans="1:69">
      <c r="A6" s="8" t="s">
        <v>351</v>
      </c>
      <c r="B6" s="9" t="s">
        <v>352</v>
      </c>
      <c r="C6" s="9"/>
      <c r="D6" s="10">
        <f>SUM(D53:D64)/12</f>
        <v>104.69166666666668</v>
      </c>
      <c r="E6" s="10">
        <f t="shared" ref="E6:AD6" si="9">SUM(E53:E64)/12</f>
        <v>104.69166666666668</v>
      </c>
      <c r="F6" s="10">
        <f t="shared" si="9"/>
        <v>107.94166666666666</v>
      </c>
      <c r="G6" s="10">
        <f t="shared" si="9"/>
        <v>108.15833333333335</v>
      </c>
      <c r="H6" s="10">
        <f t="shared" si="9"/>
        <v>106.26666666666667</v>
      </c>
      <c r="I6" s="10">
        <f t="shared" si="9"/>
        <v>97.350000000000009</v>
      </c>
      <c r="J6" s="10">
        <f t="shared" si="9"/>
        <v>108.92500000000001</v>
      </c>
      <c r="K6" s="10">
        <f t="shared" si="9"/>
        <v>91.333333333333329</v>
      </c>
      <c r="L6" s="10">
        <f t="shared" si="9"/>
        <v>94.041666666666643</v>
      </c>
      <c r="M6" s="10">
        <f t="shared" si="9"/>
        <v>0</v>
      </c>
      <c r="N6" s="10">
        <f t="shared" si="9"/>
        <v>104.34166666666668</v>
      </c>
      <c r="O6" s="10">
        <f t="shared" si="9"/>
        <v>111.73333333333333</v>
      </c>
      <c r="P6" s="10">
        <f t="shared" si="9"/>
        <v>111.99166666666667</v>
      </c>
      <c r="Q6" s="10">
        <f t="shared" si="9"/>
        <v>110.73333333333335</v>
      </c>
      <c r="R6" s="10">
        <f t="shared" si="9"/>
        <v>84.183333333333323</v>
      </c>
      <c r="S6" s="10">
        <f t="shared" si="9"/>
        <v>84.183333333333323</v>
      </c>
      <c r="T6" s="10">
        <f t="shared" si="9"/>
        <v>0</v>
      </c>
      <c r="U6" s="10">
        <f t="shared" si="9"/>
        <v>118.34166666666665</v>
      </c>
      <c r="V6" s="10">
        <f t="shared" si="9"/>
        <v>102.3</v>
      </c>
      <c r="W6" s="10">
        <f t="shared" si="9"/>
        <v>95.825000000000003</v>
      </c>
      <c r="X6" s="10">
        <f t="shared" si="9"/>
        <v>109.66666666666667</v>
      </c>
      <c r="Y6" s="10">
        <f t="shared" si="9"/>
        <v>99.27500000000002</v>
      </c>
      <c r="Z6" s="10">
        <f t="shared" si="9"/>
        <v>101.49166666666666</v>
      </c>
      <c r="AA6" s="10">
        <f t="shared" si="9"/>
        <v>103.52499999999999</v>
      </c>
      <c r="AB6" s="10">
        <f t="shared" si="9"/>
        <v>0</v>
      </c>
      <c r="AC6" s="10">
        <f>SUM(AC53:AC64)/12</f>
        <v>94.241666666666674</v>
      </c>
      <c r="AD6" s="10">
        <f t="shared" si="9"/>
        <v>89.416666666666686</v>
      </c>
      <c r="AE6" s="10">
        <f>SUM(AE53:AE64)/12</f>
        <v>88.600000000000023</v>
      </c>
      <c r="AF6" s="10">
        <f>SUM(AF53:AF64)/12</f>
        <v>101.48333333333331</v>
      </c>
      <c r="AG6" s="10">
        <f t="shared" ref="AG6:AL6" si="10">SUM(AG53:AG64)/12</f>
        <v>0</v>
      </c>
      <c r="AH6" s="10">
        <f t="shared" si="10"/>
        <v>108.10833333333333</v>
      </c>
      <c r="AI6" s="10">
        <f t="shared" si="10"/>
        <v>111.30833333333332</v>
      </c>
      <c r="AJ6" s="10">
        <f t="shared" si="10"/>
        <v>64.975000000000009</v>
      </c>
      <c r="AK6" s="10">
        <f t="shared" si="10"/>
        <v>108.74166666666666</v>
      </c>
      <c r="AL6" s="10">
        <f t="shared" si="10"/>
        <v>104.34166666666665</v>
      </c>
      <c r="AM6" s="8" t="s">
        <v>351</v>
      </c>
      <c r="AN6" s="9" t="s">
        <v>352</v>
      </c>
      <c r="AO6" s="9"/>
      <c r="AP6" s="10">
        <f t="shared" ref="AP6:AZ6" si="11">SUM(AP53:AP64)/12</f>
        <v>104.69166666666668</v>
      </c>
      <c r="AQ6" s="10">
        <f t="shared" si="11"/>
        <v>101.39166666666667</v>
      </c>
      <c r="AR6" s="10">
        <f t="shared" si="11"/>
        <v>103.125</v>
      </c>
      <c r="AS6" s="10">
        <f t="shared" si="11"/>
        <v>101.875</v>
      </c>
      <c r="AT6" s="10">
        <f t="shared" si="11"/>
        <v>104.925</v>
      </c>
      <c r="AU6" s="10">
        <f t="shared" si="11"/>
        <v>97.116666666666674</v>
      </c>
      <c r="AV6" s="10">
        <f t="shared" si="11"/>
        <v>103.29166666666667</v>
      </c>
      <c r="AW6" s="10">
        <f t="shared" si="11"/>
        <v>86.183333333333337</v>
      </c>
      <c r="AX6" s="10">
        <f t="shared" si="11"/>
        <v>106.23333333333335</v>
      </c>
      <c r="AY6" s="10">
        <f t="shared" si="11"/>
        <v>106.55000000000001</v>
      </c>
      <c r="AZ6" s="10">
        <f t="shared" si="11"/>
        <v>100.45833333333333</v>
      </c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</row>
    <row r="7" spans="1:69">
      <c r="A7" s="8"/>
      <c r="B7" s="9" t="s">
        <v>67</v>
      </c>
      <c r="C7" s="9"/>
      <c r="D7" s="10">
        <f>ROUND(AVERAGE(D65:D76),1)</f>
        <v>104.8</v>
      </c>
      <c r="E7" s="10">
        <f t="shared" ref="E7:AD7" si="12">ROUND(AVERAGE(E65:E76),1)</f>
        <v>104.8</v>
      </c>
      <c r="F7" s="10">
        <f t="shared" si="12"/>
        <v>105.7</v>
      </c>
      <c r="G7" s="10">
        <f t="shared" si="12"/>
        <v>105.1</v>
      </c>
      <c r="H7" s="10">
        <f t="shared" si="12"/>
        <v>110.4</v>
      </c>
      <c r="I7" s="10">
        <f t="shared" si="12"/>
        <v>101.4</v>
      </c>
      <c r="J7" s="10">
        <f t="shared" si="12"/>
        <v>107.6</v>
      </c>
      <c r="K7" s="10">
        <f t="shared" si="12"/>
        <v>93.5</v>
      </c>
      <c r="L7" s="10">
        <f t="shared" si="12"/>
        <v>95</v>
      </c>
      <c r="M7" s="10" t="e">
        <f t="shared" si="12"/>
        <v>#DIV/0!</v>
      </c>
      <c r="N7" s="10">
        <f t="shared" si="12"/>
        <v>69.2</v>
      </c>
      <c r="O7" s="10">
        <f t="shared" si="12"/>
        <v>113.7</v>
      </c>
      <c r="P7" s="10">
        <f t="shared" si="12"/>
        <v>113.5</v>
      </c>
      <c r="Q7" s="10">
        <f t="shared" si="12"/>
        <v>114.6</v>
      </c>
      <c r="R7" s="10">
        <f t="shared" si="12"/>
        <v>101.9</v>
      </c>
      <c r="S7" s="10">
        <f t="shared" si="12"/>
        <v>101.9</v>
      </c>
      <c r="T7" s="10" t="e">
        <f t="shared" si="12"/>
        <v>#DIV/0!</v>
      </c>
      <c r="U7" s="10">
        <f t="shared" si="12"/>
        <v>126.8</v>
      </c>
      <c r="V7" s="10">
        <f t="shared" si="12"/>
        <v>105.2</v>
      </c>
      <c r="W7" s="10">
        <f t="shared" si="12"/>
        <v>103.9</v>
      </c>
      <c r="X7" s="10">
        <f t="shared" si="12"/>
        <v>106.7</v>
      </c>
      <c r="Y7" s="10">
        <f t="shared" si="12"/>
        <v>96.6</v>
      </c>
      <c r="Z7" s="10">
        <f t="shared" si="12"/>
        <v>96.7</v>
      </c>
      <c r="AA7" s="10">
        <f t="shared" si="12"/>
        <v>105.5</v>
      </c>
      <c r="AB7" s="10" t="e">
        <f t="shared" si="12"/>
        <v>#DIV/0!</v>
      </c>
      <c r="AC7" s="10">
        <f>ROUND(AVERAGE(AC65:AC76),1)</f>
        <v>87.8</v>
      </c>
      <c r="AD7" s="10">
        <f t="shared" si="12"/>
        <v>77.099999999999994</v>
      </c>
      <c r="AE7" s="10">
        <f>ROUND(AVERAGE(AE65:AE76),1)</f>
        <v>87.8</v>
      </c>
      <c r="AF7" s="10">
        <f>SUM(AF65:AF76)/12</f>
        <v>104.32499999999999</v>
      </c>
      <c r="AG7" s="10">
        <v>0</v>
      </c>
      <c r="AH7" s="10">
        <f>SUM(AH65:AH76)/12</f>
        <v>108.93333333333332</v>
      </c>
      <c r="AI7" s="10">
        <f>SUM(AI65:AI76)/12</f>
        <v>111.85833333333333</v>
      </c>
      <c r="AJ7" s="10">
        <f>SUM(AJ65:AJ76)/12</f>
        <v>56.25</v>
      </c>
      <c r="AK7" s="10">
        <f>SUM(AK65:AK76)/12</f>
        <v>109.53333333333332</v>
      </c>
      <c r="AL7" s="10">
        <f>SUM(AL65:AL76)/12</f>
        <v>103.90833333333335</v>
      </c>
      <c r="AM7" s="8"/>
      <c r="AN7" s="9" t="s">
        <v>67</v>
      </c>
      <c r="AO7" s="9"/>
      <c r="AP7" s="10">
        <f t="shared" ref="AP7:AZ7" si="13">ROUND(AVERAGE(AP65:AP76),1)</f>
        <v>104.8</v>
      </c>
      <c r="AQ7" s="10">
        <f t="shared" si="13"/>
        <v>102.6</v>
      </c>
      <c r="AR7" s="10">
        <f t="shared" si="13"/>
        <v>104.3</v>
      </c>
      <c r="AS7" s="10">
        <f t="shared" si="13"/>
        <v>100</v>
      </c>
      <c r="AT7" s="10">
        <f t="shared" si="13"/>
        <v>110.5</v>
      </c>
      <c r="AU7" s="10">
        <f t="shared" si="13"/>
        <v>98.4</v>
      </c>
      <c r="AV7" s="10">
        <f t="shared" si="13"/>
        <v>100.4</v>
      </c>
      <c r="AW7" s="10">
        <f t="shared" si="13"/>
        <v>94.9</v>
      </c>
      <c r="AX7" s="10">
        <f t="shared" si="13"/>
        <v>105.8</v>
      </c>
      <c r="AY7" s="10">
        <f t="shared" si="13"/>
        <v>106.3</v>
      </c>
      <c r="AZ7" s="10">
        <f t="shared" si="13"/>
        <v>95.8</v>
      </c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</row>
    <row r="8" spans="1:69">
      <c r="A8" s="8"/>
      <c r="B8" s="9" t="s">
        <v>68</v>
      </c>
      <c r="C8" s="9"/>
      <c r="D8" s="10">
        <f>ROUND(AVERAGE(D77:D88),1)</f>
        <v>108.3</v>
      </c>
      <c r="E8" s="10">
        <f t="shared" ref="E8:AD8" si="14">ROUND(AVERAGE(E77:E88),1)</f>
        <v>108.3</v>
      </c>
      <c r="F8" s="10">
        <f t="shared" si="14"/>
        <v>105.1</v>
      </c>
      <c r="G8" s="10">
        <f t="shared" si="14"/>
        <v>101.6</v>
      </c>
      <c r="H8" s="10">
        <f t="shared" si="14"/>
        <v>132.5</v>
      </c>
      <c r="I8" s="10">
        <f t="shared" si="14"/>
        <v>117.7</v>
      </c>
      <c r="J8" s="10">
        <f t="shared" si="14"/>
        <v>105.3</v>
      </c>
      <c r="K8" s="10">
        <f t="shared" si="14"/>
        <v>91</v>
      </c>
      <c r="L8" s="10">
        <f t="shared" si="14"/>
        <v>92.9</v>
      </c>
      <c r="M8" s="10" t="e">
        <f t="shared" si="14"/>
        <v>#DIV/0!</v>
      </c>
      <c r="N8" s="10">
        <f t="shared" si="14"/>
        <v>82.9</v>
      </c>
      <c r="O8" s="10">
        <f t="shared" si="14"/>
        <v>119.2</v>
      </c>
      <c r="P8" s="10">
        <f t="shared" si="14"/>
        <v>111.2</v>
      </c>
      <c r="Q8" s="10">
        <f t="shared" si="14"/>
        <v>150.1</v>
      </c>
      <c r="R8" s="10">
        <f t="shared" si="14"/>
        <v>146.4</v>
      </c>
      <c r="S8" s="10">
        <f t="shared" si="14"/>
        <v>146.4</v>
      </c>
      <c r="T8" s="10" t="e">
        <f t="shared" si="14"/>
        <v>#DIV/0!</v>
      </c>
      <c r="U8" s="10">
        <f t="shared" si="14"/>
        <v>114.8</v>
      </c>
      <c r="V8" s="10">
        <f t="shared" si="14"/>
        <v>112.8</v>
      </c>
      <c r="W8" s="10">
        <f t="shared" si="14"/>
        <v>116.7</v>
      </c>
      <c r="X8" s="10">
        <f t="shared" si="14"/>
        <v>108.3</v>
      </c>
      <c r="Y8" s="10">
        <f t="shared" si="14"/>
        <v>59.4</v>
      </c>
      <c r="Z8" s="10">
        <f t="shared" si="14"/>
        <v>96.8</v>
      </c>
      <c r="AA8" s="10">
        <f t="shared" si="14"/>
        <v>104.4</v>
      </c>
      <c r="AB8" s="10" t="e">
        <f t="shared" si="14"/>
        <v>#DIV/0!</v>
      </c>
      <c r="AC8" s="10">
        <f>ROUND(AVERAGE(AC77:AC88),1)</f>
        <v>90.8</v>
      </c>
      <c r="AD8" s="10">
        <f t="shared" si="14"/>
        <v>79.400000000000006</v>
      </c>
      <c r="AE8" s="10">
        <f>ROUND(AVERAGE(AE77:AE88),1)</f>
        <v>87.6</v>
      </c>
      <c r="AF8" s="10">
        <f>SUM(AF77:AF88)/12</f>
        <v>103.73333333333333</v>
      </c>
      <c r="AG8" s="10">
        <v>0</v>
      </c>
      <c r="AH8" s="10">
        <f>SUM(AH77:AH88)/12</f>
        <v>122.33333333333333</v>
      </c>
      <c r="AI8" s="10">
        <f>SUM(AI77:AI88)/12</f>
        <v>112.14166666666665</v>
      </c>
      <c r="AJ8" s="10">
        <f>SUM(AJ77:AJ88)/12</f>
        <v>49.041666666666664</v>
      </c>
      <c r="AK8" s="10">
        <f>SUM(AK77:AK88)/12</f>
        <v>108.58333333333333</v>
      </c>
      <c r="AL8" s="10">
        <f>SUM(AL77:AL88)/12</f>
        <v>101.54166666666667</v>
      </c>
      <c r="AM8" s="8"/>
      <c r="AN8" s="9" t="s">
        <v>68</v>
      </c>
      <c r="AO8" s="9"/>
      <c r="AP8" s="10">
        <f t="shared" ref="AP8:AZ8" si="15">ROUND(AVERAGE(AP77:AP88),1)</f>
        <v>108.3</v>
      </c>
      <c r="AQ8" s="10">
        <f t="shared" si="15"/>
        <v>111.8</v>
      </c>
      <c r="AR8" s="10">
        <f t="shared" si="15"/>
        <v>112</v>
      </c>
      <c r="AS8" s="10">
        <f t="shared" si="15"/>
        <v>100.8</v>
      </c>
      <c r="AT8" s="10">
        <f t="shared" si="15"/>
        <v>128</v>
      </c>
      <c r="AU8" s="10">
        <f t="shared" si="15"/>
        <v>111.6</v>
      </c>
      <c r="AV8" s="10">
        <f t="shared" si="15"/>
        <v>117.9</v>
      </c>
      <c r="AW8" s="10">
        <f t="shared" si="15"/>
        <v>100.5</v>
      </c>
      <c r="AX8" s="10">
        <f t="shared" si="15"/>
        <v>106.7</v>
      </c>
      <c r="AY8" s="10">
        <f t="shared" si="15"/>
        <v>107.1</v>
      </c>
      <c r="AZ8" s="10">
        <f t="shared" si="15"/>
        <v>99.2</v>
      </c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</row>
    <row r="9" spans="1:69">
      <c r="A9" s="8"/>
      <c r="B9" s="9" t="s">
        <v>320</v>
      </c>
      <c r="C9" s="9"/>
      <c r="D9" s="10">
        <f>ROUND(AVERAGE(D89:D100),1)</f>
        <v>110.6</v>
      </c>
      <c r="E9" s="10">
        <f t="shared" ref="E9:AD9" si="16">ROUND(AVERAGE(E89:E100),1)</f>
        <v>110.6</v>
      </c>
      <c r="F9" s="10">
        <f t="shared" si="16"/>
        <v>97.8</v>
      </c>
      <c r="G9" s="10">
        <f t="shared" si="16"/>
        <v>102.8</v>
      </c>
      <c r="H9" s="10">
        <f t="shared" si="16"/>
        <v>59.5</v>
      </c>
      <c r="I9" s="10">
        <f t="shared" si="16"/>
        <v>144.69999999999999</v>
      </c>
      <c r="J9" s="10">
        <f t="shared" si="16"/>
        <v>114.2</v>
      </c>
      <c r="K9" s="10">
        <f t="shared" si="16"/>
        <v>91.3</v>
      </c>
      <c r="L9" s="10">
        <f t="shared" si="16"/>
        <v>90.6</v>
      </c>
      <c r="M9" s="10" t="e">
        <f t="shared" si="16"/>
        <v>#DIV/0!</v>
      </c>
      <c r="N9" s="10">
        <f t="shared" si="16"/>
        <v>86.2</v>
      </c>
      <c r="O9" s="10">
        <f t="shared" si="16"/>
        <v>116.9</v>
      </c>
      <c r="P9" s="10">
        <f t="shared" si="16"/>
        <v>100.1</v>
      </c>
      <c r="Q9" s="10">
        <f t="shared" si="16"/>
        <v>181.5</v>
      </c>
      <c r="R9" s="10">
        <f t="shared" si="16"/>
        <v>132.5</v>
      </c>
      <c r="S9" s="10">
        <f t="shared" si="16"/>
        <v>132.5</v>
      </c>
      <c r="T9" s="10" t="e">
        <f t="shared" si="16"/>
        <v>#DIV/0!</v>
      </c>
      <c r="U9" s="10">
        <f t="shared" si="16"/>
        <v>111</v>
      </c>
      <c r="V9" s="10">
        <f t="shared" si="16"/>
        <v>117.6</v>
      </c>
      <c r="W9" s="10">
        <f t="shared" si="16"/>
        <v>123.3</v>
      </c>
      <c r="X9" s="10">
        <f t="shared" si="16"/>
        <v>111.1</v>
      </c>
      <c r="Y9" s="10">
        <f t="shared" si="16"/>
        <v>68.8</v>
      </c>
      <c r="Z9" s="10">
        <f t="shared" si="16"/>
        <v>102</v>
      </c>
      <c r="AA9" s="10">
        <f t="shared" si="16"/>
        <v>124.5</v>
      </c>
      <c r="AB9" s="10" t="e">
        <f t="shared" si="16"/>
        <v>#DIV/0!</v>
      </c>
      <c r="AC9" s="10">
        <f>ROUND(AVERAGE(AC89:AC100),1)</f>
        <v>94.5</v>
      </c>
      <c r="AD9" s="10">
        <f t="shared" si="16"/>
        <v>79.599999999999994</v>
      </c>
      <c r="AE9" s="10">
        <f>ROUND(AVERAGE(AE89:AE100),1)</f>
        <v>80.3</v>
      </c>
      <c r="AF9" s="10">
        <f>SUM(AF89:AF100)/12</f>
        <v>111.31666666666665</v>
      </c>
      <c r="AG9" s="10">
        <v>0</v>
      </c>
      <c r="AH9" s="10">
        <f>SUM(AH89:AH100)/12</f>
        <v>131.91666666666666</v>
      </c>
      <c r="AI9" s="10">
        <f>SUM(AI89:AI100)/12</f>
        <v>117.89999999999999</v>
      </c>
      <c r="AJ9" s="10">
        <f>SUM(AJ89:AJ100)/12</f>
        <v>57.066666666666663</v>
      </c>
      <c r="AK9" s="10">
        <f>SUM(AK89:AK100)/12</f>
        <v>107.97500000000002</v>
      </c>
      <c r="AL9" s="10">
        <f>SUM(AL89:AL100)/12</f>
        <v>108.24166666666666</v>
      </c>
      <c r="AM9" s="8"/>
      <c r="AN9" s="9" t="s">
        <v>320</v>
      </c>
      <c r="AO9" s="9"/>
      <c r="AP9" s="10">
        <f t="shared" ref="AP9:AZ9" si="17">ROUND(AVERAGE(AP89:AP100),1)</f>
        <v>110.6</v>
      </c>
      <c r="AQ9" s="10">
        <f t="shared" si="17"/>
        <v>116.9</v>
      </c>
      <c r="AR9" s="10">
        <f t="shared" si="17"/>
        <v>117.9</v>
      </c>
      <c r="AS9" s="10">
        <f t="shared" si="17"/>
        <v>106.3</v>
      </c>
      <c r="AT9" s="10">
        <f t="shared" si="17"/>
        <v>134.6</v>
      </c>
      <c r="AU9" s="10">
        <f t="shared" si="17"/>
        <v>114.6</v>
      </c>
      <c r="AV9" s="10">
        <f t="shared" si="17"/>
        <v>122.7</v>
      </c>
      <c r="AW9" s="10">
        <f t="shared" si="17"/>
        <v>100.4</v>
      </c>
      <c r="AX9" s="10">
        <f t="shared" si="17"/>
        <v>107.7</v>
      </c>
      <c r="AY9" s="10">
        <f t="shared" si="17"/>
        <v>108</v>
      </c>
      <c r="AZ9" s="10">
        <f t="shared" si="17"/>
        <v>102.1</v>
      </c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</row>
    <row r="10" spans="1:69">
      <c r="A10" s="8"/>
      <c r="B10" s="9" t="s">
        <v>321</v>
      </c>
      <c r="C10" s="9"/>
      <c r="D10" s="10">
        <f t="shared" ref="D10:AB10" si="18">ROUND(SUM(D20:D31)/12,1)</f>
        <v>96.7</v>
      </c>
      <c r="E10" s="10">
        <f t="shared" si="18"/>
        <v>96.7</v>
      </c>
      <c r="F10" s="10">
        <f t="shared" si="18"/>
        <v>94.6</v>
      </c>
      <c r="G10" s="10">
        <f t="shared" si="18"/>
        <v>93.7</v>
      </c>
      <c r="H10" s="10">
        <f t="shared" si="18"/>
        <v>101.4</v>
      </c>
      <c r="I10" s="10">
        <f t="shared" si="18"/>
        <v>97.5</v>
      </c>
      <c r="J10" s="10">
        <f t="shared" si="18"/>
        <v>95.8</v>
      </c>
      <c r="K10" s="10">
        <f t="shared" si="18"/>
        <v>147.19999999999999</v>
      </c>
      <c r="L10" s="10">
        <f t="shared" si="18"/>
        <v>151.1</v>
      </c>
      <c r="M10" s="10">
        <f t="shared" si="18"/>
        <v>0</v>
      </c>
      <c r="N10" s="10">
        <f t="shared" si="18"/>
        <v>142</v>
      </c>
      <c r="O10" s="10">
        <f t="shared" si="18"/>
        <v>87.8</v>
      </c>
      <c r="P10" s="10">
        <f t="shared" si="18"/>
        <v>90.2</v>
      </c>
      <c r="Q10" s="10">
        <f t="shared" si="18"/>
        <v>78.599999999999994</v>
      </c>
      <c r="R10" s="10">
        <f t="shared" si="18"/>
        <v>95</v>
      </c>
      <c r="S10" s="10">
        <f t="shared" si="18"/>
        <v>95</v>
      </c>
      <c r="T10" s="10">
        <f t="shared" si="18"/>
        <v>0</v>
      </c>
      <c r="U10" s="10">
        <f t="shared" si="18"/>
        <v>84.1</v>
      </c>
      <c r="V10" s="10">
        <f t="shared" si="18"/>
        <v>93.3</v>
      </c>
      <c r="W10" s="10">
        <f t="shared" si="18"/>
        <v>93.3</v>
      </c>
      <c r="X10" s="10">
        <f t="shared" si="18"/>
        <v>93.3</v>
      </c>
      <c r="Y10" s="10">
        <f t="shared" si="18"/>
        <v>94</v>
      </c>
      <c r="Z10" s="10">
        <f t="shared" si="18"/>
        <v>110.8</v>
      </c>
      <c r="AA10" s="10">
        <f t="shared" si="18"/>
        <v>100.2</v>
      </c>
      <c r="AB10" s="10">
        <f t="shared" si="18"/>
        <v>0</v>
      </c>
      <c r="AC10" s="10">
        <f>ROUND(SUM(AC20:AC31)/12,1)</f>
        <v>95.8</v>
      </c>
      <c r="AD10" s="10">
        <f>ROUND(SUM(AD20:AD31)/12,1)</f>
        <v>95.7</v>
      </c>
      <c r="AE10" s="10">
        <f>ROUND(SUM(AE20:AE31)/12,1)</f>
        <v>136.69999999999999</v>
      </c>
      <c r="AF10" s="10">
        <f>ROUND(SUM(AF20:AF31)/12,1)</f>
        <v>85.8</v>
      </c>
      <c r="AG10" s="10">
        <f t="shared" ref="AG10:AL10" si="19">ROUND(SUM(AG20:AG31)/12,1)</f>
        <v>0</v>
      </c>
      <c r="AH10" s="10">
        <f t="shared" si="19"/>
        <v>98.7</v>
      </c>
      <c r="AI10" s="10">
        <f t="shared" si="19"/>
        <v>72</v>
      </c>
      <c r="AJ10" s="10">
        <f t="shared" si="19"/>
        <v>113.2</v>
      </c>
      <c r="AK10" s="10">
        <f t="shared" si="19"/>
        <v>76</v>
      </c>
      <c r="AL10" s="10">
        <f t="shared" si="19"/>
        <v>109.2</v>
      </c>
      <c r="AM10" s="8"/>
      <c r="AN10" s="9" t="s">
        <v>321</v>
      </c>
      <c r="AO10" s="9"/>
      <c r="AP10" s="10">
        <f>ROUND(SUM(AP20:AP31)/12,1)</f>
        <v>96.7</v>
      </c>
      <c r="AQ10" s="10">
        <f>ROUND(SUM(AQ20:AQ31)/12,1)</f>
        <v>96.2</v>
      </c>
      <c r="AR10" s="10">
        <f>ROUND(SUM(AR20:AR31)/12,1)</f>
        <v>97.6</v>
      </c>
      <c r="AS10" s="10">
        <f t="shared" ref="AS10:AX10" si="20">ROUND(SUM(AS20:AS31)/12,1)</f>
        <v>93.7</v>
      </c>
      <c r="AT10" s="10">
        <f t="shared" si="20"/>
        <v>103.2</v>
      </c>
      <c r="AU10" s="10">
        <f t="shared" si="20"/>
        <v>92.8</v>
      </c>
      <c r="AV10" s="10">
        <f t="shared" si="20"/>
        <v>99.2</v>
      </c>
      <c r="AW10" s="10">
        <f t="shared" si="20"/>
        <v>81.599999999999994</v>
      </c>
      <c r="AX10" s="10">
        <f t="shared" si="20"/>
        <v>96.9</v>
      </c>
      <c r="AY10" s="10">
        <f>ROUND(SUM(AY20:AY31)/12,1)</f>
        <v>96.4</v>
      </c>
      <c r="AZ10" s="10">
        <f>ROUND(SUM(AZ20:AZ31)/12,1)</f>
        <v>105.5</v>
      </c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</row>
    <row r="11" spans="1:69">
      <c r="A11" s="8"/>
      <c r="B11" s="9" t="s">
        <v>322</v>
      </c>
      <c r="C11" s="9"/>
      <c r="D11" s="10">
        <f t="shared" ref="D11:AB11" si="21">ROUND(SUM(D32:D43)/12,1)</f>
        <v>99.7</v>
      </c>
      <c r="E11" s="10">
        <f t="shared" si="21"/>
        <v>99.7</v>
      </c>
      <c r="F11" s="10">
        <f t="shared" si="21"/>
        <v>96.3</v>
      </c>
      <c r="G11" s="10">
        <f t="shared" si="21"/>
        <v>95.5</v>
      </c>
      <c r="H11" s="10">
        <f t="shared" si="21"/>
        <v>102.4</v>
      </c>
      <c r="I11" s="10">
        <f t="shared" si="21"/>
        <v>96.9</v>
      </c>
      <c r="J11" s="10">
        <f t="shared" si="21"/>
        <v>97.8</v>
      </c>
      <c r="K11" s="10">
        <f t="shared" si="21"/>
        <v>128.6</v>
      </c>
      <c r="L11" s="10">
        <f t="shared" si="21"/>
        <v>130.6</v>
      </c>
      <c r="M11" s="10">
        <f t="shared" si="21"/>
        <v>0</v>
      </c>
      <c r="N11" s="10">
        <f t="shared" si="21"/>
        <v>122.7</v>
      </c>
      <c r="O11" s="10">
        <f t="shared" si="21"/>
        <v>102.3</v>
      </c>
      <c r="P11" s="10">
        <f t="shared" si="21"/>
        <v>102.2</v>
      </c>
      <c r="Q11" s="10">
        <f t="shared" si="21"/>
        <v>102.4</v>
      </c>
      <c r="R11" s="10">
        <f t="shared" si="21"/>
        <v>99.3</v>
      </c>
      <c r="S11" s="10">
        <f t="shared" si="21"/>
        <v>99.3</v>
      </c>
      <c r="T11" s="10">
        <f t="shared" si="21"/>
        <v>0</v>
      </c>
      <c r="U11" s="10">
        <f t="shared" si="21"/>
        <v>95</v>
      </c>
      <c r="V11" s="10">
        <f t="shared" si="21"/>
        <v>97</v>
      </c>
      <c r="W11" s="10">
        <f t="shared" si="21"/>
        <v>98.4</v>
      </c>
      <c r="X11" s="10">
        <f t="shared" si="21"/>
        <v>95.5</v>
      </c>
      <c r="Y11" s="10">
        <f t="shared" si="21"/>
        <v>102.4</v>
      </c>
      <c r="Z11" s="10">
        <f t="shared" si="21"/>
        <v>108</v>
      </c>
      <c r="AA11" s="10">
        <f t="shared" si="21"/>
        <v>98.9</v>
      </c>
      <c r="AB11" s="10">
        <f t="shared" si="21"/>
        <v>0</v>
      </c>
      <c r="AC11" s="10">
        <f>ROUND(SUM(AC32:AC43)/12,1)</f>
        <v>97.2</v>
      </c>
      <c r="AD11" s="10">
        <f>ROUND(SUM(AD32:AD43)/12,1)</f>
        <v>98.5</v>
      </c>
      <c r="AE11" s="10">
        <f>ROUND(SUM(AE32:AE43)/12,1)</f>
        <v>106.1</v>
      </c>
      <c r="AF11" s="10">
        <f>ROUND(SUM(AF32:AF43)/12,1)</f>
        <v>90.6</v>
      </c>
      <c r="AG11" s="10">
        <f t="shared" ref="AG11:AL11" si="22">ROUND(SUM(AG32:AG43)/12,1)</f>
        <v>0</v>
      </c>
      <c r="AH11" s="10">
        <f t="shared" si="22"/>
        <v>97.1</v>
      </c>
      <c r="AI11" s="10">
        <f t="shared" si="22"/>
        <v>92.7</v>
      </c>
      <c r="AJ11" s="10">
        <f t="shared" si="22"/>
        <v>97.2</v>
      </c>
      <c r="AK11" s="10">
        <f t="shared" si="22"/>
        <v>91.4</v>
      </c>
      <c r="AL11" s="10">
        <f t="shared" si="22"/>
        <v>105.9</v>
      </c>
      <c r="AM11" s="8"/>
      <c r="AN11" s="9" t="s">
        <v>322</v>
      </c>
      <c r="AO11" s="9"/>
      <c r="AP11" s="10">
        <f>ROUND(SUM(AP32:AP43)/12,1)</f>
        <v>99.7</v>
      </c>
      <c r="AQ11" s="10">
        <f>ROUND(SUM(AQ32:AQ43)/12,1)</f>
        <v>101.9</v>
      </c>
      <c r="AR11" s="10">
        <f>ROUND(SUM(AR32:AR43)/12,1)</f>
        <v>103.1</v>
      </c>
      <c r="AS11" s="10">
        <f t="shared" ref="AS11:AX11" si="23">ROUND(SUM(AS32:AS43)/12,1)</f>
        <v>103.7</v>
      </c>
      <c r="AT11" s="10">
        <f t="shared" si="23"/>
        <v>102.2</v>
      </c>
      <c r="AU11" s="10">
        <f t="shared" si="23"/>
        <v>98.8</v>
      </c>
      <c r="AV11" s="10">
        <f t="shared" si="23"/>
        <v>104.7</v>
      </c>
      <c r="AW11" s="10">
        <f t="shared" si="23"/>
        <v>88.5</v>
      </c>
      <c r="AX11" s="10">
        <f t="shared" si="23"/>
        <v>98.6</v>
      </c>
      <c r="AY11" s="10">
        <f>ROUND(SUM(AY32:AY43)/12,1)</f>
        <v>98.5</v>
      </c>
      <c r="AZ11" s="10">
        <f>ROUND(SUM(AZ32:AZ43)/12,1)</f>
        <v>101.2</v>
      </c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</row>
    <row r="12" spans="1:69">
      <c r="A12" s="8"/>
      <c r="B12" s="9" t="s">
        <v>323</v>
      </c>
      <c r="C12" s="9"/>
      <c r="D12" s="10">
        <f t="shared" ref="D12:AB12" si="24">ROUND(SUM(D44:D55)/12,1)</f>
        <v>100.6</v>
      </c>
      <c r="E12" s="10">
        <f t="shared" si="24"/>
        <v>100.6</v>
      </c>
      <c r="F12" s="10">
        <f t="shared" si="24"/>
        <v>101.3</v>
      </c>
      <c r="G12" s="10">
        <f t="shared" si="24"/>
        <v>101.5</v>
      </c>
      <c r="H12" s="10">
        <f t="shared" si="24"/>
        <v>100</v>
      </c>
      <c r="I12" s="10">
        <f t="shared" si="24"/>
        <v>100</v>
      </c>
      <c r="J12" s="10">
        <f t="shared" si="24"/>
        <v>101.6</v>
      </c>
      <c r="K12" s="10">
        <f t="shared" si="24"/>
        <v>96.3</v>
      </c>
      <c r="L12" s="10">
        <f t="shared" si="24"/>
        <v>97</v>
      </c>
      <c r="M12" s="10">
        <f t="shared" si="24"/>
        <v>0</v>
      </c>
      <c r="N12" s="10">
        <f t="shared" si="24"/>
        <v>105.8</v>
      </c>
      <c r="O12" s="10">
        <f t="shared" si="24"/>
        <v>100.4</v>
      </c>
      <c r="P12" s="10">
        <f t="shared" si="24"/>
        <v>101.1</v>
      </c>
      <c r="Q12" s="10">
        <f t="shared" si="24"/>
        <v>97.7</v>
      </c>
      <c r="R12" s="10">
        <f t="shared" si="24"/>
        <v>95.4</v>
      </c>
      <c r="S12" s="10">
        <f t="shared" si="24"/>
        <v>95.4</v>
      </c>
      <c r="T12" s="10">
        <f t="shared" si="24"/>
        <v>0</v>
      </c>
      <c r="U12" s="10">
        <f t="shared" si="24"/>
        <v>103.6</v>
      </c>
      <c r="V12" s="10">
        <f t="shared" si="24"/>
        <v>99.8</v>
      </c>
      <c r="W12" s="10">
        <f t="shared" si="24"/>
        <v>97.4</v>
      </c>
      <c r="X12" s="10">
        <f t="shared" si="24"/>
        <v>102.5</v>
      </c>
      <c r="Y12" s="10">
        <f t="shared" si="24"/>
        <v>103</v>
      </c>
      <c r="Z12" s="10">
        <f t="shared" si="24"/>
        <v>100.8</v>
      </c>
      <c r="AA12" s="10">
        <f t="shared" si="24"/>
        <v>102.8</v>
      </c>
      <c r="AB12" s="10">
        <f t="shared" si="24"/>
        <v>0</v>
      </c>
      <c r="AC12" s="10">
        <f>ROUND(SUM(AC44:AC55)/12,1)</f>
        <v>99.4</v>
      </c>
      <c r="AD12" s="10">
        <f>ROUND(SUM(AD44:AD55)/12,1)</f>
        <v>98.2</v>
      </c>
      <c r="AE12" s="10">
        <f>ROUND(SUM(AE44:AE55)/12,1)</f>
        <v>97.5</v>
      </c>
      <c r="AF12" s="10">
        <f>ROUND(SUM(AF44:AF55)/12,1)</f>
        <v>100.3</v>
      </c>
      <c r="AG12" s="10">
        <f t="shared" ref="AG12:AL12" si="25">ROUND(SUM(AG44:AG55)/12,1)</f>
        <v>0</v>
      </c>
      <c r="AH12" s="10">
        <f t="shared" si="25"/>
        <v>102.8</v>
      </c>
      <c r="AI12" s="10">
        <f t="shared" si="25"/>
        <v>102.7</v>
      </c>
      <c r="AJ12" s="10">
        <f t="shared" si="25"/>
        <v>93.8</v>
      </c>
      <c r="AK12" s="10">
        <f t="shared" si="25"/>
        <v>101.2</v>
      </c>
      <c r="AL12" s="10">
        <f t="shared" si="25"/>
        <v>100.2</v>
      </c>
      <c r="AM12" s="8"/>
      <c r="AN12" s="9" t="s">
        <v>323</v>
      </c>
      <c r="AO12" s="9"/>
      <c r="AP12" s="10">
        <f>ROUND(SUM(AP44:AP55)/12,1)</f>
        <v>100.6</v>
      </c>
      <c r="AQ12" s="10">
        <f>ROUND(SUM(AQ44:AQ55)/12,1)</f>
        <v>99.8</v>
      </c>
      <c r="AR12" s="10">
        <f>ROUND(SUM(AR44:AR55)/12,1)</f>
        <v>100.5</v>
      </c>
      <c r="AS12" s="10">
        <f t="shared" ref="AS12:AX12" si="26">ROUND(SUM(AS44:AS55)/12,1)</f>
        <v>99.4</v>
      </c>
      <c r="AT12" s="10">
        <f t="shared" si="26"/>
        <v>102</v>
      </c>
      <c r="AU12" s="10">
        <f t="shared" si="26"/>
        <v>98.3</v>
      </c>
      <c r="AV12" s="10">
        <f t="shared" si="26"/>
        <v>98.6</v>
      </c>
      <c r="AW12" s="10">
        <f t="shared" si="26"/>
        <v>97.9</v>
      </c>
      <c r="AX12" s="10">
        <f t="shared" si="26"/>
        <v>101</v>
      </c>
      <c r="AY12" s="10">
        <f>ROUND(SUM(AY44:AY55)/12,1)</f>
        <v>101</v>
      </c>
      <c r="AZ12" s="10">
        <f>ROUND(SUM(AZ44:AZ55)/12,1)</f>
        <v>101.2</v>
      </c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</row>
    <row r="13" spans="1:69">
      <c r="A13" s="8"/>
      <c r="B13" s="9" t="s">
        <v>324</v>
      </c>
      <c r="C13" s="9"/>
      <c r="D13" s="10">
        <f t="shared" ref="D13:AB13" si="27">ROUND(SUM(D56:D67)/12,1)</f>
        <v>104.4</v>
      </c>
      <c r="E13" s="10">
        <f t="shared" si="27"/>
        <v>104.4</v>
      </c>
      <c r="F13" s="10">
        <f t="shared" si="27"/>
        <v>106.3</v>
      </c>
      <c r="G13" s="10">
        <f t="shared" si="27"/>
        <v>106.7</v>
      </c>
      <c r="H13" s="10">
        <f t="shared" si="27"/>
        <v>103.4</v>
      </c>
      <c r="I13" s="10">
        <f t="shared" si="27"/>
        <v>96.1</v>
      </c>
      <c r="J13" s="10">
        <f t="shared" si="27"/>
        <v>111.8</v>
      </c>
      <c r="K13" s="10">
        <f t="shared" si="27"/>
        <v>91.3</v>
      </c>
      <c r="L13" s="10">
        <f t="shared" si="27"/>
        <v>93.8</v>
      </c>
      <c r="M13" s="10">
        <f t="shared" si="27"/>
        <v>0</v>
      </c>
      <c r="N13" s="10">
        <f t="shared" si="27"/>
        <v>89.2</v>
      </c>
      <c r="O13" s="10">
        <f t="shared" si="27"/>
        <v>113.5</v>
      </c>
      <c r="P13" s="10">
        <f t="shared" si="27"/>
        <v>113.3</v>
      </c>
      <c r="Q13" s="10">
        <f t="shared" si="27"/>
        <v>114.4</v>
      </c>
      <c r="R13" s="10">
        <f t="shared" si="27"/>
        <v>80.8</v>
      </c>
      <c r="S13" s="10">
        <f t="shared" si="27"/>
        <v>80.8</v>
      </c>
      <c r="T13" s="10">
        <f t="shared" si="27"/>
        <v>0</v>
      </c>
      <c r="U13" s="10">
        <f t="shared" si="27"/>
        <v>121.1</v>
      </c>
      <c r="V13" s="10">
        <f t="shared" si="27"/>
        <v>102.7</v>
      </c>
      <c r="W13" s="10">
        <f t="shared" si="27"/>
        <v>96.3</v>
      </c>
      <c r="X13" s="10">
        <f t="shared" si="27"/>
        <v>110.1</v>
      </c>
      <c r="Y13" s="10">
        <f t="shared" si="27"/>
        <v>95</v>
      </c>
      <c r="Z13" s="10">
        <f t="shared" si="27"/>
        <v>100.1</v>
      </c>
      <c r="AA13" s="10">
        <f t="shared" si="27"/>
        <v>101.4</v>
      </c>
      <c r="AB13" s="10">
        <f t="shared" si="27"/>
        <v>0</v>
      </c>
      <c r="AC13" s="10">
        <f>ROUND(SUM(AC56:AC67)/12,1)</f>
        <v>93.5</v>
      </c>
      <c r="AD13" s="10">
        <f>ROUND(SUM(AD56:AD67)/12,1)</f>
        <v>86.9</v>
      </c>
      <c r="AE13" s="10">
        <f>ROUND(SUM(AE56:AE67)/12,1)</f>
        <v>87.1</v>
      </c>
      <c r="AF13" s="10">
        <f>ROUND(SUM(AF56:AF67)/12,1)</f>
        <v>103</v>
      </c>
      <c r="AG13" s="10">
        <f t="shared" ref="AG13:AL13" si="28">ROUND(SUM(AG56:AG67)/12,1)</f>
        <v>0</v>
      </c>
      <c r="AH13" s="10">
        <f t="shared" si="28"/>
        <v>109.3</v>
      </c>
      <c r="AI13" s="10">
        <f t="shared" si="28"/>
        <v>113.4</v>
      </c>
      <c r="AJ13" s="10">
        <f t="shared" si="28"/>
        <v>64</v>
      </c>
      <c r="AK13" s="10">
        <f t="shared" si="28"/>
        <v>109.6</v>
      </c>
      <c r="AL13" s="10">
        <f t="shared" si="28"/>
        <v>106.4</v>
      </c>
      <c r="AM13" s="8"/>
      <c r="AN13" s="9" t="s">
        <v>324</v>
      </c>
      <c r="AO13" s="9"/>
      <c r="AP13" s="10">
        <f>ROUND(SUM(AP56:AP67)/12,1)</f>
        <v>104.4</v>
      </c>
      <c r="AQ13" s="10">
        <f>ROUND(SUM(AQ56:AQ67)/12,1)</f>
        <v>101.4</v>
      </c>
      <c r="AR13" s="10">
        <f>ROUND(SUM(AR56:AR67)/12,1)</f>
        <v>103.3</v>
      </c>
      <c r="AS13" s="10">
        <f t="shared" ref="AS13:AX13" si="29">ROUND(SUM(AS56:AS67)/12,1)</f>
        <v>102.7</v>
      </c>
      <c r="AT13" s="10">
        <f t="shared" si="29"/>
        <v>104.2</v>
      </c>
      <c r="AU13" s="10">
        <f t="shared" si="29"/>
        <v>96.8</v>
      </c>
      <c r="AV13" s="10">
        <f t="shared" si="29"/>
        <v>100.8</v>
      </c>
      <c r="AW13" s="10">
        <f t="shared" si="29"/>
        <v>89.7</v>
      </c>
      <c r="AX13" s="10">
        <f t="shared" si="29"/>
        <v>105.8</v>
      </c>
      <c r="AY13" s="10">
        <f>ROUND(SUM(AY56:AY67)/12,1)</f>
        <v>106.1</v>
      </c>
      <c r="AZ13" s="10">
        <f>ROUND(SUM(AZ56:AZ67)/12,1)</f>
        <v>99</v>
      </c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</row>
    <row r="14" spans="1:69">
      <c r="A14" s="8"/>
      <c r="B14" s="9" t="s">
        <v>81</v>
      </c>
      <c r="C14" s="9"/>
      <c r="D14" s="10">
        <f>ROUND(AVERAGE(D68:D79),1)</f>
        <v>106</v>
      </c>
      <c r="E14" s="10">
        <f t="shared" ref="E14:AB14" si="30">ROUND(AVERAGE(E68:E79),1)</f>
        <v>106</v>
      </c>
      <c r="F14" s="10">
        <f t="shared" si="30"/>
        <v>108.4</v>
      </c>
      <c r="G14" s="10">
        <f t="shared" si="30"/>
        <v>106.6</v>
      </c>
      <c r="H14" s="10">
        <f t="shared" si="30"/>
        <v>122.1</v>
      </c>
      <c r="I14" s="10">
        <f t="shared" si="30"/>
        <v>100.9</v>
      </c>
      <c r="J14" s="10">
        <f t="shared" si="30"/>
        <v>106.3</v>
      </c>
      <c r="K14" s="10">
        <f t="shared" si="30"/>
        <v>92.2</v>
      </c>
      <c r="L14" s="10">
        <f t="shared" si="30"/>
        <v>93.6</v>
      </c>
      <c r="M14" s="10" t="e">
        <f t="shared" si="30"/>
        <v>#DIV/0!</v>
      </c>
      <c r="N14" s="10">
        <f t="shared" si="30"/>
        <v>71.400000000000006</v>
      </c>
      <c r="O14" s="10">
        <f t="shared" si="30"/>
        <v>116</v>
      </c>
      <c r="P14" s="10">
        <f t="shared" si="30"/>
        <v>114.2</v>
      </c>
      <c r="Q14" s="10">
        <f t="shared" si="30"/>
        <v>122.8</v>
      </c>
      <c r="R14" s="10">
        <f t="shared" si="30"/>
        <v>116.4</v>
      </c>
      <c r="S14" s="10">
        <f t="shared" si="30"/>
        <v>116.4</v>
      </c>
      <c r="T14" s="10" t="e">
        <f t="shared" si="30"/>
        <v>#DIV/0!</v>
      </c>
      <c r="U14" s="10">
        <f t="shared" si="30"/>
        <v>126.3</v>
      </c>
      <c r="V14" s="10">
        <f t="shared" si="30"/>
        <v>107.4</v>
      </c>
      <c r="W14" s="10">
        <f t="shared" si="30"/>
        <v>108.3</v>
      </c>
      <c r="X14" s="10">
        <f t="shared" si="30"/>
        <v>106.3</v>
      </c>
      <c r="Y14" s="10">
        <f t="shared" si="30"/>
        <v>89.5</v>
      </c>
      <c r="Z14" s="10">
        <f t="shared" si="30"/>
        <v>95.5</v>
      </c>
      <c r="AA14" s="10">
        <f t="shared" si="30"/>
        <v>105.2</v>
      </c>
      <c r="AB14" s="10" t="e">
        <f t="shared" si="30"/>
        <v>#DIV/0!</v>
      </c>
      <c r="AC14" s="10">
        <f>ROUND(AVERAGE(AC68:AC79),1)</f>
        <v>86.4</v>
      </c>
      <c r="AD14" s="10">
        <f>ROUND(AVERAGE(AD68:AD79),1)</f>
        <v>75.5</v>
      </c>
      <c r="AE14" s="10">
        <f>ROUND(AVERAGE(AE68:AE79),1)</f>
        <v>88</v>
      </c>
      <c r="AF14" s="10">
        <f>ROUND(SUM(AF68:AF79)/12,1)</f>
        <v>103.4</v>
      </c>
      <c r="AG14" s="10">
        <v>0</v>
      </c>
      <c r="AH14" s="10">
        <f>ROUND(SUM(AH68:AH79)/12,1)</f>
        <v>111.3</v>
      </c>
      <c r="AI14" s="10">
        <f>ROUND(SUM(AI68:AI79)/12,1)</f>
        <v>109.9</v>
      </c>
      <c r="AJ14" s="10">
        <f>ROUND(SUM(AJ68:AJ79)/12,1)</f>
        <v>48.6</v>
      </c>
      <c r="AK14" s="10">
        <f>ROUND(SUM(AK68:AK79)/12,1)</f>
        <v>109.1</v>
      </c>
      <c r="AL14" s="10">
        <f>ROUND(SUM(AL68:AL79)/12,1)</f>
        <v>102.6</v>
      </c>
      <c r="AM14" s="8"/>
      <c r="AN14" s="9" t="s">
        <v>81</v>
      </c>
      <c r="AO14" s="9"/>
      <c r="AP14" s="10">
        <f t="shared" ref="AP14:AZ14" si="31">ROUND(AVERAGE(AP68:AP79),1)</f>
        <v>106</v>
      </c>
      <c r="AQ14" s="10">
        <f t="shared" si="31"/>
        <v>103.6</v>
      </c>
      <c r="AR14" s="10">
        <f t="shared" si="31"/>
        <v>104.6</v>
      </c>
      <c r="AS14" s="10">
        <f t="shared" si="31"/>
        <v>100.4</v>
      </c>
      <c r="AT14" s="10">
        <f t="shared" si="31"/>
        <v>110.6</v>
      </c>
      <c r="AU14" s="10">
        <f t="shared" si="31"/>
        <v>101.1</v>
      </c>
      <c r="AV14" s="10">
        <f t="shared" si="31"/>
        <v>104.7</v>
      </c>
      <c r="AW14" s="10">
        <f t="shared" si="31"/>
        <v>94.7</v>
      </c>
      <c r="AX14" s="10">
        <f t="shared" si="31"/>
        <v>107.2</v>
      </c>
      <c r="AY14" s="10">
        <f t="shared" si="31"/>
        <v>107.9</v>
      </c>
      <c r="AZ14" s="10">
        <f t="shared" si="31"/>
        <v>95</v>
      </c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</row>
    <row r="15" spans="1:69">
      <c r="A15" s="8"/>
      <c r="B15" s="9" t="s">
        <v>325</v>
      </c>
      <c r="C15" s="9"/>
      <c r="D15" s="10">
        <f>ROUND(AVERAGE(D80:D91),1)</f>
        <v>108.4</v>
      </c>
      <c r="E15" s="10">
        <f t="shared" ref="E15:AB15" si="32">ROUND(AVERAGE(E80:E91),1)</f>
        <v>108.4</v>
      </c>
      <c r="F15" s="10">
        <f t="shared" si="32"/>
        <v>101.8</v>
      </c>
      <c r="G15" s="10">
        <f t="shared" si="32"/>
        <v>100.2</v>
      </c>
      <c r="H15" s="10">
        <f t="shared" si="32"/>
        <v>114</v>
      </c>
      <c r="I15" s="10">
        <f t="shared" si="32"/>
        <v>127.7</v>
      </c>
      <c r="J15" s="10">
        <f t="shared" si="32"/>
        <v>105.7</v>
      </c>
      <c r="K15" s="10">
        <f t="shared" si="32"/>
        <v>91.4</v>
      </c>
      <c r="L15" s="10">
        <f t="shared" si="32"/>
        <v>93.3</v>
      </c>
      <c r="M15" s="10" t="e">
        <f t="shared" si="32"/>
        <v>#DIV/0!</v>
      </c>
      <c r="N15" s="10">
        <f t="shared" si="32"/>
        <v>88.6</v>
      </c>
      <c r="O15" s="10">
        <f t="shared" si="32"/>
        <v>116.2</v>
      </c>
      <c r="P15" s="10">
        <f t="shared" si="32"/>
        <v>107.2</v>
      </c>
      <c r="Q15" s="10">
        <f t="shared" si="32"/>
        <v>150.69999999999999</v>
      </c>
      <c r="R15" s="10">
        <f t="shared" si="32"/>
        <v>145.1</v>
      </c>
      <c r="S15" s="10">
        <f t="shared" si="32"/>
        <v>145.1</v>
      </c>
      <c r="T15" s="10" t="e">
        <f t="shared" si="32"/>
        <v>#DIV/0!</v>
      </c>
      <c r="U15" s="10">
        <f t="shared" si="32"/>
        <v>111.9</v>
      </c>
      <c r="V15" s="10">
        <f t="shared" si="32"/>
        <v>113.9</v>
      </c>
      <c r="W15" s="10">
        <f t="shared" si="32"/>
        <v>118.3</v>
      </c>
      <c r="X15" s="10">
        <f t="shared" si="32"/>
        <v>108.9</v>
      </c>
      <c r="Y15" s="10">
        <f t="shared" si="32"/>
        <v>61.3</v>
      </c>
      <c r="Z15" s="10">
        <f t="shared" si="32"/>
        <v>98.8</v>
      </c>
      <c r="AA15" s="10">
        <f t="shared" si="32"/>
        <v>110.3</v>
      </c>
      <c r="AB15" s="10" t="e">
        <f t="shared" si="32"/>
        <v>#DIV/0!</v>
      </c>
      <c r="AC15" s="10">
        <f>ROUND(AVERAGE(AC80:AC91),1)</f>
        <v>91.9</v>
      </c>
      <c r="AD15" s="10">
        <f>ROUND(AVERAGE(AD80:AD91),1)</f>
        <v>79.2</v>
      </c>
      <c r="AE15" s="10">
        <f>ROUND(AVERAGE(AE80:AE91),1)</f>
        <v>87.2</v>
      </c>
      <c r="AF15" s="10">
        <f>ROUND(SUM(AF80:AF91)/12,1)</f>
        <v>106.3</v>
      </c>
      <c r="AG15" s="10">
        <v>0</v>
      </c>
      <c r="AH15" s="10">
        <f>ROUND(SUM(AH80:AH91)/12,1)</f>
        <v>123.2</v>
      </c>
      <c r="AI15" s="10">
        <f>ROUND(SUM(AI80:AI91)/12,1)</f>
        <v>113.8</v>
      </c>
      <c r="AJ15" s="10">
        <f>ROUND(SUM(AJ80:AJ91)/12,1)</f>
        <v>55.3</v>
      </c>
      <c r="AK15" s="10">
        <f>ROUND(SUM(AK80:AK91)/12,1)</f>
        <v>108.6</v>
      </c>
      <c r="AL15" s="10">
        <f>ROUND(SUM(AL80:AL91)/12,1)</f>
        <v>102</v>
      </c>
      <c r="AM15" s="8"/>
      <c r="AN15" s="9" t="s">
        <v>325</v>
      </c>
      <c r="AO15" s="9"/>
      <c r="AP15" s="10">
        <f t="shared" ref="AP15:AZ15" si="33">ROUND(AVERAGE(AP80:AP91),1)</f>
        <v>108.4</v>
      </c>
      <c r="AQ15" s="10">
        <f t="shared" si="33"/>
        <v>113.7</v>
      </c>
      <c r="AR15" s="10">
        <f t="shared" si="33"/>
        <v>113.7</v>
      </c>
      <c r="AS15" s="10">
        <f t="shared" si="33"/>
        <v>99.4</v>
      </c>
      <c r="AT15" s="10">
        <f t="shared" si="33"/>
        <v>134.30000000000001</v>
      </c>
      <c r="AU15" s="10">
        <f t="shared" si="33"/>
        <v>113.9</v>
      </c>
      <c r="AV15" s="10">
        <f t="shared" si="33"/>
        <v>121.1</v>
      </c>
      <c r="AW15" s="10">
        <f t="shared" si="33"/>
        <v>101.1</v>
      </c>
      <c r="AX15" s="10">
        <f t="shared" si="33"/>
        <v>106</v>
      </c>
      <c r="AY15" s="10">
        <f t="shared" si="33"/>
        <v>106.2</v>
      </c>
      <c r="AZ15" s="10">
        <f t="shared" si="33"/>
        <v>101.8</v>
      </c>
      <c r="BA15" s="10"/>
      <c r="BB15" s="10"/>
      <c r="BC15" s="10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</row>
    <row r="16" spans="1:69">
      <c r="A16" s="8"/>
      <c r="B16" s="9" t="s">
        <v>326</v>
      </c>
      <c r="C16" s="9"/>
      <c r="D16" s="10">
        <f>ROUND(AVERAGE(D92:D103),1)</f>
        <v>112.1</v>
      </c>
      <c r="E16" s="10">
        <f t="shared" ref="E16:AB16" si="34">ROUND(AVERAGE(E92:E103),1)</f>
        <v>112.1</v>
      </c>
      <c r="F16" s="10">
        <f t="shared" si="34"/>
        <v>99.3</v>
      </c>
      <c r="G16" s="10">
        <f t="shared" si="34"/>
        <v>104.8</v>
      </c>
      <c r="H16" s="10">
        <f t="shared" si="34"/>
        <v>56.4</v>
      </c>
      <c r="I16" s="10">
        <f t="shared" si="34"/>
        <v>150.30000000000001</v>
      </c>
      <c r="J16" s="10">
        <f t="shared" si="34"/>
        <v>116.4</v>
      </c>
      <c r="K16" s="10">
        <f t="shared" si="34"/>
        <v>92.1</v>
      </c>
      <c r="L16" s="10">
        <f t="shared" si="34"/>
        <v>91</v>
      </c>
      <c r="M16" s="10" t="e">
        <f t="shared" si="34"/>
        <v>#DIV/0!</v>
      </c>
      <c r="N16" s="10">
        <f t="shared" si="34"/>
        <v>80.900000000000006</v>
      </c>
      <c r="O16" s="10">
        <f t="shared" si="34"/>
        <v>118.3</v>
      </c>
      <c r="P16" s="10">
        <f t="shared" si="34"/>
        <v>100.1</v>
      </c>
      <c r="Q16" s="10">
        <f t="shared" si="34"/>
        <v>188.2</v>
      </c>
      <c r="R16" s="10">
        <f t="shared" si="34"/>
        <v>134.19999999999999</v>
      </c>
      <c r="S16" s="10">
        <f t="shared" si="34"/>
        <v>134.19999999999999</v>
      </c>
      <c r="T16" s="10" t="e">
        <f t="shared" si="34"/>
        <v>#DIV/0!</v>
      </c>
      <c r="U16" s="10">
        <f t="shared" si="34"/>
        <v>112</v>
      </c>
      <c r="V16" s="10">
        <f t="shared" si="34"/>
        <v>117.9</v>
      </c>
      <c r="W16" s="10">
        <f t="shared" si="34"/>
        <v>124.3</v>
      </c>
      <c r="X16" s="10">
        <f t="shared" si="34"/>
        <v>110.6</v>
      </c>
      <c r="Y16" s="10">
        <f t="shared" si="34"/>
        <v>68.7</v>
      </c>
      <c r="Z16" s="10">
        <f t="shared" si="34"/>
        <v>105.8</v>
      </c>
      <c r="AA16" s="10">
        <f t="shared" si="34"/>
        <v>124.5</v>
      </c>
      <c r="AB16" s="10" t="e">
        <f t="shared" si="34"/>
        <v>#DIV/0!</v>
      </c>
      <c r="AC16" s="10">
        <f>ROUND(AVERAGE(AC92:AC103),1)</f>
        <v>96.2</v>
      </c>
      <c r="AD16" s="10">
        <f>ROUND(AVERAGE(AD92:AD103),1)</f>
        <v>82.9</v>
      </c>
      <c r="AE16" s="10">
        <f>ROUND(AVERAGE(AE92:AE103),1)</f>
        <v>75.7</v>
      </c>
      <c r="AF16" s="10">
        <v>0</v>
      </c>
      <c r="AG16" s="10">
        <v>0</v>
      </c>
      <c r="AH16" s="10">
        <v>0</v>
      </c>
      <c r="AI16" s="10">
        <v>0</v>
      </c>
      <c r="AJ16" s="10">
        <v>0</v>
      </c>
      <c r="AK16" s="10">
        <v>0</v>
      </c>
      <c r="AL16" s="10">
        <v>0</v>
      </c>
      <c r="AM16" s="8"/>
      <c r="AN16" s="9" t="s">
        <v>326</v>
      </c>
      <c r="AO16" s="9"/>
      <c r="AP16" s="10">
        <f t="shared" ref="AP16:AZ16" si="35">ROUND(AVERAGE(AP92:AP103),1)</f>
        <v>112.1</v>
      </c>
      <c r="AQ16" s="10">
        <f t="shared" si="35"/>
        <v>118.9</v>
      </c>
      <c r="AR16" s="10">
        <f t="shared" si="35"/>
        <v>120</v>
      </c>
      <c r="AS16" s="10">
        <f t="shared" si="35"/>
        <v>108.2</v>
      </c>
      <c r="AT16" s="10">
        <f t="shared" si="35"/>
        <v>137</v>
      </c>
      <c r="AU16" s="10">
        <f t="shared" si="35"/>
        <v>115.9</v>
      </c>
      <c r="AV16" s="10">
        <f t="shared" si="35"/>
        <v>125.4</v>
      </c>
      <c r="AW16" s="10">
        <f t="shared" si="35"/>
        <v>99.3</v>
      </c>
      <c r="AX16" s="10">
        <f t="shared" si="35"/>
        <v>109</v>
      </c>
      <c r="AY16" s="10">
        <f t="shared" si="35"/>
        <v>109.2</v>
      </c>
      <c r="AZ16" s="10">
        <f t="shared" si="35"/>
        <v>105</v>
      </c>
      <c r="BA16" s="10"/>
      <c r="BB16" s="10"/>
      <c r="BC16" s="10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</row>
    <row r="17" spans="1:52">
      <c r="A17" s="8" t="s">
        <v>82</v>
      </c>
      <c r="B17" s="9" t="s">
        <v>107</v>
      </c>
      <c r="C17" s="8" t="s">
        <v>84</v>
      </c>
      <c r="D17" s="67">
        <v>97</v>
      </c>
      <c r="E17" s="67">
        <v>97</v>
      </c>
      <c r="F17" s="67">
        <v>91.8</v>
      </c>
      <c r="G17" s="67">
        <v>91.5</v>
      </c>
      <c r="H17" s="67">
        <v>94</v>
      </c>
      <c r="I17" s="67">
        <v>86.3</v>
      </c>
      <c r="J17" s="67">
        <v>110.8</v>
      </c>
      <c r="K17" s="67">
        <v>156.19999999999999</v>
      </c>
      <c r="L17" s="67">
        <v>158.9</v>
      </c>
      <c r="M17" s="67" t="s">
        <v>353</v>
      </c>
      <c r="N17" s="67">
        <v>131.1</v>
      </c>
      <c r="O17" s="67">
        <v>99</v>
      </c>
      <c r="P17" s="67">
        <v>100.6</v>
      </c>
      <c r="Q17" s="67">
        <v>92.9</v>
      </c>
      <c r="R17" s="67">
        <v>63.3</v>
      </c>
      <c r="S17" s="67">
        <v>63.3</v>
      </c>
      <c r="T17" s="67" t="s">
        <v>354</v>
      </c>
      <c r="U17" s="67">
        <v>82.4</v>
      </c>
      <c r="V17" s="67">
        <v>93</v>
      </c>
      <c r="W17" s="67">
        <v>91.5</v>
      </c>
      <c r="X17" s="67">
        <v>94.6</v>
      </c>
      <c r="Y17" s="67">
        <v>98.5</v>
      </c>
      <c r="Z17" s="67">
        <v>110.3</v>
      </c>
      <c r="AA17" s="67">
        <v>112.6</v>
      </c>
      <c r="AB17" s="67" t="s">
        <v>354</v>
      </c>
      <c r="AC17" s="76">
        <v>89.7</v>
      </c>
      <c r="AD17" s="67">
        <v>85.7</v>
      </c>
      <c r="AE17" s="19">
        <v>142.80000000000001</v>
      </c>
      <c r="AF17" s="19">
        <v>93.2</v>
      </c>
      <c r="AG17" s="19" t="s">
        <v>354</v>
      </c>
      <c r="AH17" s="19">
        <v>91.9</v>
      </c>
      <c r="AI17" s="19">
        <v>68.7</v>
      </c>
      <c r="AJ17" s="19">
        <v>113</v>
      </c>
      <c r="AK17" s="19">
        <v>59.8</v>
      </c>
      <c r="AL17" s="19">
        <v>122.6</v>
      </c>
      <c r="AM17" s="8" t="s">
        <v>82</v>
      </c>
      <c r="AN17" s="9" t="s">
        <v>107</v>
      </c>
      <c r="AO17" s="8" t="s">
        <v>84</v>
      </c>
      <c r="AP17" s="19">
        <v>97</v>
      </c>
      <c r="AQ17" s="19">
        <v>98</v>
      </c>
      <c r="AR17" s="19">
        <v>102.6</v>
      </c>
      <c r="AS17" s="19">
        <v>108.6</v>
      </c>
      <c r="AT17" s="19">
        <v>94</v>
      </c>
      <c r="AU17" s="19">
        <v>86.6</v>
      </c>
      <c r="AV17" s="19">
        <v>87.8</v>
      </c>
      <c r="AW17" s="19">
        <v>84.3</v>
      </c>
      <c r="AX17" s="19">
        <v>96.5</v>
      </c>
      <c r="AY17" s="19">
        <v>96.2</v>
      </c>
      <c r="AZ17" s="19">
        <v>101.5</v>
      </c>
    </row>
    <row r="18" spans="1:52">
      <c r="A18" s="8" t="s">
        <v>327</v>
      </c>
      <c r="B18" s="9"/>
      <c r="C18" s="8" t="s">
        <v>86</v>
      </c>
      <c r="D18" s="67">
        <v>96.7</v>
      </c>
      <c r="E18" s="67">
        <v>96.7</v>
      </c>
      <c r="F18" s="67">
        <v>91.9</v>
      </c>
      <c r="G18" s="67">
        <v>90.5</v>
      </c>
      <c r="H18" s="67">
        <v>102.4</v>
      </c>
      <c r="I18" s="67">
        <v>89.1</v>
      </c>
      <c r="J18" s="67">
        <v>107.5</v>
      </c>
      <c r="K18" s="67">
        <v>170.1</v>
      </c>
      <c r="L18" s="67">
        <v>175.4</v>
      </c>
      <c r="M18" s="67" t="s">
        <v>353</v>
      </c>
      <c r="N18" s="67">
        <v>116.3</v>
      </c>
      <c r="O18" s="67">
        <v>95.3</v>
      </c>
      <c r="P18" s="67">
        <v>98</v>
      </c>
      <c r="Q18" s="67">
        <v>84.8</v>
      </c>
      <c r="R18" s="67">
        <v>64.7</v>
      </c>
      <c r="S18" s="67">
        <v>64.7</v>
      </c>
      <c r="T18" s="67" t="s">
        <v>354</v>
      </c>
      <c r="U18" s="67">
        <v>84.4</v>
      </c>
      <c r="V18" s="67">
        <v>93.3</v>
      </c>
      <c r="W18" s="67">
        <v>91.9</v>
      </c>
      <c r="X18" s="67">
        <v>94.9</v>
      </c>
      <c r="Y18" s="67">
        <v>109.6</v>
      </c>
      <c r="Z18" s="67">
        <v>108.7</v>
      </c>
      <c r="AA18" s="67">
        <v>113.6</v>
      </c>
      <c r="AB18" s="67" t="s">
        <v>354</v>
      </c>
      <c r="AC18" s="76">
        <v>89</v>
      </c>
      <c r="AD18" s="67">
        <v>87</v>
      </c>
      <c r="AE18" s="19">
        <v>135.5</v>
      </c>
      <c r="AF18" s="19">
        <v>94.3</v>
      </c>
      <c r="AG18" s="19" t="s">
        <v>354</v>
      </c>
      <c r="AH18" s="19">
        <v>85.1</v>
      </c>
      <c r="AI18" s="19">
        <v>69.2</v>
      </c>
      <c r="AJ18" s="19">
        <v>115.3</v>
      </c>
      <c r="AK18" s="19">
        <v>60</v>
      </c>
      <c r="AL18" s="19">
        <v>123.8</v>
      </c>
      <c r="AM18" s="8" t="s">
        <v>327</v>
      </c>
      <c r="AN18" s="9"/>
      <c r="AO18" s="8" t="s">
        <v>86</v>
      </c>
      <c r="AP18" s="19">
        <v>96.7</v>
      </c>
      <c r="AQ18" s="19">
        <v>96</v>
      </c>
      <c r="AR18" s="19">
        <v>100.6</v>
      </c>
      <c r="AS18" s="19">
        <v>103.3</v>
      </c>
      <c r="AT18" s="19">
        <v>96.7</v>
      </c>
      <c r="AU18" s="19">
        <v>84.4</v>
      </c>
      <c r="AV18" s="19">
        <v>86.6</v>
      </c>
      <c r="AW18" s="19">
        <v>80.599999999999994</v>
      </c>
      <c r="AX18" s="19">
        <v>97</v>
      </c>
      <c r="AY18" s="19">
        <v>96.5</v>
      </c>
      <c r="AZ18" s="19">
        <v>105.9</v>
      </c>
    </row>
    <row r="19" spans="1:52">
      <c r="A19" s="8" t="s">
        <v>87</v>
      </c>
      <c r="B19" s="9"/>
      <c r="C19" s="8" t="s">
        <v>88</v>
      </c>
      <c r="D19" s="67">
        <v>88.8</v>
      </c>
      <c r="E19" s="67">
        <v>88.9</v>
      </c>
      <c r="F19" s="67">
        <v>89.1</v>
      </c>
      <c r="G19" s="67">
        <v>86</v>
      </c>
      <c r="H19" s="67">
        <v>112.6</v>
      </c>
      <c r="I19" s="67">
        <v>86.5</v>
      </c>
      <c r="J19" s="67">
        <v>79.3</v>
      </c>
      <c r="K19" s="67">
        <v>113.5</v>
      </c>
      <c r="L19" s="67">
        <v>112.6</v>
      </c>
      <c r="M19" s="67" t="s">
        <v>353</v>
      </c>
      <c r="N19" s="67">
        <v>102.7</v>
      </c>
      <c r="O19" s="67">
        <v>83</v>
      </c>
      <c r="P19" s="67">
        <v>81.3</v>
      </c>
      <c r="Q19" s="67">
        <v>89.6</v>
      </c>
      <c r="R19" s="67">
        <v>45</v>
      </c>
      <c r="S19" s="67">
        <v>45</v>
      </c>
      <c r="T19" s="67" t="s">
        <v>354</v>
      </c>
      <c r="U19" s="67">
        <v>82.6</v>
      </c>
      <c r="V19" s="67">
        <v>92.9</v>
      </c>
      <c r="W19" s="67">
        <v>93</v>
      </c>
      <c r="X19" s="67">
        <v>92.7</v>
      </c>
      <c r="Y19" s="67">
        <v>79.3</v>
      </c>
      <c r="Z19" s="67">
        <v>110.1</v>
      </c>
      <c r="AA19" s="67">
        <v>111.6</v>
      </c>
      <c r="AB19" s="67" t="s">
        <v>354</v>
      </c>
      <c r="AC19" s="76">
        <v>88</v>
      </c>
      <c r="AD19" s="67">
        <v>88.5</v>
      </c>
      <c r="AE19" s="19">
        <v>135</v>
      </c>
      <c r="AF19" s="19">
        <v>79.7</v>
      </c>
      <c r="AG19" s="19" t="s">
        <v>354</v>
      </c>
      <c r="AH19" s="19">
        <v>78.900000000000006</v>
      </c>
      <c r="AI19" s="19">
        <v>71.900000000000006</v>
      </c>
      <c r="AJ19" s="19">
        <v>113.2</v>
      </c>
      <c r="AK19" s="19">
        <v>60.1</v>
      </c>
      <c r="AL19" s="19">
        <v>88.2</v>
      </c>
      <c r="AM19" s="8" t="s">
        <v>87</v>
      </c>
      <c r="AN19" s="9"/>
      <c r="AO19" s="8" t="s">
        <v>88</v>
      </c>
      <c r="AP19" s="19">
        <v>88.8</v>
      </c>
      <c r="AQ19" s="19">
        <v>82.8</v>
      </c>
      <c r="AR19" s="19">
        <v>85.2</v>
      </c>
      <c r="AS19" s="19">
        <v>77.900000000000006</v>
      </c>
      <c r="AT19" s="19">
        <v>95.6</v>
      </c>
      <c r="AU19" s="19">
        <v>76.900000000000006</v>
      </c>
      <c r="AV19" s="19">
        <v>76.900000000000006</v>
      </c>
      <c r="AW19" s="19">
        <v>77</v>
      </c>
      <c r="AX19" s="19">
        <v>91.6</v>
      </c>
      <c r="AY19" s="19">
        <v>90.6</v>
      </c>
      <c r="AZ19" s="19">
        <v>110.6</v>
      </c>
    </row>
    <row r="20" spans="1:52">
      <c r="A20" s="8"/>
      <c r="B20" s="9"/>
      <c r="C20" s="8" t="s">
        <v>89</v>
      </c>
      <c r="D20" s="67">
        <v>91.4</v>
      </c>
      <c r="E20" s="67">
        <v>91.4</v>
      </c>
      <c r="F20" s="67">
        <v>91.5</v>
      </c>
      <c r="G20" s="67">
        <v>88.6</v>
      </c>
      <c r="H20" s="67">
        <v>114.5</v>
      </c>
      <c r="I20" s="67">
        <v>94</v>
      </c>
      <c r="J20" s="67">
        <v>84.8</v>
      </c>
      <c r="K20" s="67">
        <v>126.3</v>
      </c>
      <c r="L20" s="67">
        <v>127.4</v>
      </c>
      <c r="M20" s="67" t="s">
        <v>353</v>
      </c>
      <c r="N20" s="67">
        <v>115.7</v>
      </c>
      <c r="O20" s="67">
        <v>79.3</v>
      </c>
      <c r="P20" s="67">
        <v>81.8</v>
      </c>
      <c r="Q20" s="67">
        <v>69.3</v>
      </c>
      <c r="R20" s="67">
        <v>71.400000000000006</v>
      </c>
      <c r="S20" s="67">
        <v>71.400000000000006</v>
      </c>
      <c r="T20" s="67" t="s">
        <v>354</v>
      </c>
      <c r="U20" s="67">
        <v>83.9</v>
      </c>
      <c r="V20" s="67">
        <v>94.8</v>
      </c>
      <c r="W20" s="67">
        <v>97.7</v>
      </c>
      <c r="X20" s="67">
        <v>91.5</v>
      </c>
      <c r="Y20" s="67">
        <v>101.1</v>
      </c>
      <c r="Z20" s="67">
        <v>107</v>
      </c>
      <c r="AA20" s="67">
        <v>104.6</v>
      </c>
      <c r="AB20" s="67" t="s">
        <v>354</v>
      </c>
      <c r="AC20" s="76">
        <v>87.5</v>
      </c>
      <c r="AD20" s="67">
        <v>92.3</v>
      </c>
      <c r="AE20" s="19">
        <v>114.7</v>
      </c>
      <c r="AF20" s="19">
        <v>84.4</v>
      </c>
      <c r="AG20" s="19" t="s">
        <v>354</v>
      </c>
      <c r="AH20" s="19">
        <v>73.8</v>
      </c>
      <c r="AI20" s="19">
        <v>65.099999999999994</v>
      </c>
      <c r="AJ20" s="19">
        <v>114.3</v>
      </c>
      <c r="AK20" s="19">
        <v>62.3</v>
      </c>
      <c r="AL20" s="19">
        <v>95.6</v>
      </c>
      <c r="AM20" s="8"/>
      <c r="AN20" s="9"/>
      <c r="AO20" s="8" t="s">
        <v>89</v>
      </c>
      <c r="AP20" s="19">
        <v>91.4</v>
      </c>
      <c r="AQ20" s="19">
        <v>85.6</v>
      </c>
      <c r="AR20" s="19">
        <v>87.6</v>
      </c>
      <c r="AS20" s="19">
        <v>80.5</v>
      </c>
      <c r="AT20" s="19">
        <v>97.8</v>
      </c>
      <c r="AU20" s="19">
        <v>80.7</v>
      </c>
      <c r="AV20" s="19">
        <v>84.1</v>
      </c>
      <c r="AW20" s="19">
        <v>74.599999999999994</v>
      </c>
      <c r="AX20" s="19">
        <v>94.1</v>
      </c>
      <c r="AY20" s="19">
        <v>93.1</v>
      </c>
      <c r="AZ20" s="19">
        <v>110.4</v>
      </c>
    </row>
    <row r="21" spans="1:52">
      <c r="A21" s="8"/>
      <c r="B21" s="9"/>
      <c r="C21" s="8" t="s">
        <v>90</v>
      </c>
      <c r="D21" s="67">
        <v>94.5</v>
      </c>
      <c r="E21" s="67">
        <v>94.6</v>
      </c>
      <c r="F21" s="67">
        <v>95.8</v>
      </c>
      <c r="G21" s="67">
        <v>92.9</v>
      </c>
      <c r="H21" s="67">
        <v>118.3</v>
      </c>
      <c r="I21" s="67">
        <v>93.1</v>
      </c>
      <c r="J21" s="67">
        <v>88.4</v>
      </c>
      <c r="K21" s="67">
        <v>154.4</v>
      </c>
      <c r="L21" s="67">
        <v>158.19999999999999</v>
      </c>
      <c r="M21" s="67" t="s">
        <v>353</v>
      </c>
      <c r="N21" s="67">
        <v>139</v>
      </c>
      <c r="O21" s="67">
        <v>82.4</v>
      </c>
      <c r="P21" s="67">
        <v>85.1</v>
      </c>
      <c r="Q21" s="67">
        <v>71.8</v>
      </c>
      <c r="R21" s="67">
        <v>84.9</v>
      </c>
      <c r="S21" s="67">
        <v>84.9</v>
      </c>
      <c r="T21" s="67" t="s">
        <v>354</v>
      </c>
      <c r="U21" s="67">
        <v>82.4</v>
      </c>
      <c r="V21" s="67">
        <v>93.1</v>
      </c>
      <c r="W21" s="67">
        <v>94.7</v>
      </c>
      <c r="X21" s="67">
        <v>91.3</v>
      </c>
      <c r="Y21" s="67">
        <v>77.7</v>
      </c>
      <c r="Z21" s="67">
        <v>106.5</v>
      </c>
      <c r="AA21" s="67">
        <v>98.9</v>
      </c>
      <c r="AB21" s="67" t="s">
        <v>354</v>
      </c>
      <c r="AC21" s="76">
        <v>93.8</v>
      </c>
      <c r="AD21" s="67">
        <v>94.3</v>
      </c>
      <c r="AE21" s="19">
        <v>138.69999999999999</v>
      </c>
      <c r="AF21" s="19">
        <v>87.5</v>
      </c>
      <c r="AG21" s="19" t="s">
        <v>354</v>
      </c>
      <c r="AH21" s="19">
        <v>87.3</v>
      </c>
      <c r="AI21" s="19">
        <v>64.8</v>
      </c>
      <c r="AJ21" s="19">
        <v>131.80000000000001</v>
      </c>
      <c r="AK21" s="19">
        <v>71.2</v>
      </c>
      <c r="AL21" s="19">
        <v>105.6</v>
      </c>
      <c r="AM21" s="8"/>
      <c r="AN21" s="9"/>
      <c r="AO21" s="8" t="s">
        <v>90</v>
      </c>
      <c r="AP21" s="19">
        <v>94.5</v>
      </c>
      <c r="AQ21" s="19">
        <v>88.8</v>
      </c>
      <c r="AR21" s="19">
        <v>88.5</v>
      </c>
      <c r="AS21" s="19">
        <v>81.900000000000006</v>
      </c>
      <c r="AT21" s="19">
        <v>98.1</v>
      </c>
      <c r="AU21" s="19">
        <v>89.5</v>
      </c>
      <c r="AV21" s="19">
        <v>95</v>
      </c>
      <c r="AW21" s="19">
        <v>79.900000000000006</v>
      </c>
      <c r="AX21" s="19">
        <v>97.2</v>
      </c>
      <c r="AY21" s="19">
        <v>96.7</v>
      </c>
      <c r="AZ21" s="19">
        <v>106.1</v>
      </c>
    </row>
    <row r="22" spans="1:52">
      <c r="A22" s="8"/>
      <c r="B22" s="9"/>
      <c r="C22" s="8" t="s">
        <v>91</v>
      </c>
      <c r="D22" s="67">
        <v>95.7</v>
      </c>
      <c r="E22" s="67">
        <v>95.7</v>
      </c>
      <c r="F22" s="67">
        <v>97.4</v>
      </c>
      <c r="G22" s="67">
        <v>94.4</v>
      </c>
      <c r="H22" s="67">
        <v>120.6</v>
      </c>
      <c r="I22" s="67">
        <v>96.8</v>
      </c>
      <c r="J22" s="67">
        <v>88.6</v>
      </c>
      <c r="K22" s="67">
        <v>142.4</v>
      </c>
      <c r="L22" s="67">
        <v>145.19999999999999</v>
      </c>
      <c r="M22" s="67" t="s">
        <v>353</v>
      </c>
      <c r="N22" s="67">
        <v>140.1</v>
      </c>
      <c r="O22" s="67">
        <v>81.7</v>
      </c>
      <c r="P22" s="67">
        <v>85.9</v>
      </c>
      <c r="Q22" s="67">
        <v>65.5</v>
      </c>
      <c r="R22" s="67">
        <v>66.3</v>
      </c>
      <c r="S22" s="67">
        <v>66.3</v>
      </c>
      <c r="T22" s="67" t="s">
        <v>354</v>
      </c>
      <c r="U22" s="67">
        <v>85.6</v>
      </c>
      <c r="V22" s="67">
        <v>95.3</v>
      </c>
      <c r="W22" s="67">
        <v>95.9</v>
      </c>
      <c r="X22" s="67">
        <v>94.5</v>
      </c>
      <c r="Y22" s="67">
        <v>87.9</v>
      </c>
      <c r="Z22" s="67">
        <v>110.3</v>
      </c>
      <c r="AA22" s="67">
        <v>104.5</v>
      </c>
      <c r="AB22" s="67" t="s">
        <v>354</v>
      </c>
      <c r="AC22" s="76">
        <v>99.2</v>
      </c>
      <c r="AD22" s="67">
        <v>96.7</v>
      </c>
      <c r="AE22" s="19">
        <v>140</v>
      </c>
      <c r="AF22" s="19">
        <v>86.8</v>
      </c>
      <c r="AG22" s="19" t="s">
        <v>354</v>
      </c>
      <c r="AH22" s="19">
        <v>101.2</v>
      </c>
      <c r="AI22" s="19">
        <v>72.2</v>
      </c>
      <c r="AJ22" s="19">
        <v>135.5</v>
      </c>
      <c r="AK22" s="19">
        <v>80.400000000000006</v>
      </c>
      <c r="AL22" s="19">
        <v>102.6</v>
      </c>
      <c r="AM22" s="8"/>
      <c r="AN22" s="9"/>
      <c r="AO22" s="8" t="s">
        <v>91</v>
      </c>
      <c r="AP22" s="19">
        <v>95.7</v>
      </c>
      <c r="AQ22" s="19">
        <v>90.1</v>
      </c>
      <c r="AR22" s="19">
        <v>93.1</v>
      </c>
      <c r="AS22" s="19">
        <v>86.5</v>
      </c>
      <c r="AT22" s="19">
        <v>102.7</v>
      </c>
      <c r="AU22" s="19">
        <v>82.5</v>
      </c>
      <c r="AV22" s="19">
        <v>82</v>
      </c>
      <c r="AW22" s="19">
        <v>83.4</v>
      </c>
      <c r="AX22" s="19">
        <v>98.3</v>
      </c>
      <c r="AY22" s="19">
        <v>98.1</v>
      </c>
      <c r="AZ22" s="19">
        <v>101.6</v>
      </c>
    </row>
    <row r="23" spans="1:52">
      <c r="A23" s="8"/>
      <c r="B23" s="9"/>
      <c r="C23" s="8" t="s">
        <v>92</v>
      </c>
      <c r="D23" s="67">
        <v>96.2</v>
      </c>
      <c r="E23" s="67">
        <v>96.2</v>
      </c>
      <c r="F23" s="67">
        <v>93</v>
      </c>
      <c r="G23" s="67">
        <v>90.6</v>
      </c>
      <c r="H23" s="67">
        <v>111.7</v>
      </c>
      <c r="I23" s="67">
        <v>105.4</v>
      </c>
      <c r="J23" s="67">
        <v>96.3</v>
      </c>
      <c r="K23" s="67">
        <v>138.19999999999999</v>
      </c>
      <c r="L23" s="67">
        <v>139.30000000000001</v>
      </c>
      <c r="M23" s="67" t="s">
        <v>353</v>
      </c>
      <c r="N23" s="67">
        <v>145.80000000000001</v>
      </c>
      <c r="O23" s="67">
        <v>88.9</v>
      </c>
      <c r="P23" s="67">
        <v>90.8</v>
      </c>
      <c r="Q23" s="67">
        <v>81.599999999999994</v>
      </c>
      <c r="R23" s="67">
        <v>76.8</v>
      </c>
      <c r="S23" s="67">
        <v>76.8</v>
      </c>
      <c r="T23" s="67" t="s">
        <v>354</v>
      </c>
      <c r="U23" s="67">
        <v>87.1</v>
      </c>
      <c r="V23" s="67">
        <v>89.1</v>
      </c>
      <c r="W23" s="67">
        <v>85.6</v>
      </c>
      <c r="X23" s="67">
        <v>93</v>
      </c>
      <c r="Y23" s="67">
        <v>102.1</v>
      </c>
      <c r="Z23" s="67">
        <v>108.7</v>
      </c>
      <c r="AA23" s="67">
        <v>103.6</v>
      </c>
      <c r="AB23" s="67" t="s">
        <v>354</v>
      </c>
      <c r="AC23" s="76">
        <v>99.1</v>
      </c>
      <c r="AD23" s="67">
        <v>95.8</v>
      </c>
      <c r="AE23" s="19">
        <v>139.30000000000001</v>
      </c>
      <c r="AF23" s="19">
        <v>85.2</v>
      </c>
      <c r="AG23" s="19" t="s">
        <v>354</v>
      </c>
      <c r="AH23" s="19">
        <v>107.4</v>
      </c>
      <c r="AI23" s="19">
        <v>79.099999999999994</v>
      </c>
      <c r="AJ23" s="19">
        <v>117.4</v>
      </c>
      <c r="AK23" s="19">
        <v>80</v>
      </c>
      <c r="AL23" s="19">
        <v>107.2</v>
      </c>
      <c r="AM23" s="8"/>
      <c r="AN23" s="9"/>
      <c r="AO23" s="8" t="s">
        <v>92</v>
      </c>
      <c r="AP23" s="19">
        <v>96.2</v>
      </c>
      <c r="AQ23" s="19">
        <v>97.5</v>
      </c>
      <c r="AR23" s="19">
        <v>98.7</v>
      </c>
      <c r="AS23" s="19">
        <v>93.2</v>
      </c>
      <c r="AT23" s="19">
        <v>106.5</v>
      </c>
      <c r="AU23" s="19">
        <v>94.4</v>
      </c>
      <c r="AV23" s="19">
        <v>99</v>
      </c>
      <c r="AW23" s="19">
        <v>86.4</v>
      </c>
      <c r="AX23" s="19">
        <v>95.5</v>
      </c>
      <c r="AY23" s="19">
        <v>95.2</v>
      </c>
      <c r="AZ23" s="19">
        <v>101.2</v>
      </c>
    </row>
    <row r="24" spans="1:52">
      <c r="A24" s="8"/>
      <c r="B24" s="9"/>
      <c r="C24" s="8" t="s">
        <v>93</v>
      </c>
      <c r="D24" s="67">
        <v>97.1</v>
      </c>
      <c r="E24" s="67">
        <v>97.1</v>
      </c>
      <c r="F24" s="67">
        <v>94.7</v>
      </c>
      <c r="G24" s="67">
        <v>94.6</v>
      </c>
      <c r="H24" s="67">
        <v>95.9</v>
      </c>
      <c r="I24" s="67">
        <v>112.9</v>
      </c>
      <c r="J24" s="67">
        <v>92.9</v>
      </c>
      <c r="K24" s="67">
        <v>145.80000000000001</v>
      </c>
      <c r="L24" s="67">
        <v>148.6</v>
      </c>
      <c r="M24" s="67" t="s">
        <v>353</v>
      </c>
      <c r="N24" s="67">
        <v>154</v>
      </c>
      <c r="O24" s="67">
        <v>88.1</v>
      </c>
      <c r="P24" s="67">
        <v>89.6</v>
      </c>
      <c r="Q24" s="67">
        <v>82.2</v>
      </c>
      <c r="R24" s="67">
        <v>97.1</v>
      </c>
      <c r="S24" s="67">
        <v>97.1</v>
      </c>
      <c r="T24" s="67" t="s">
        <v>354</v>
      </c>
      <c r="U24" s="67">
        <v>85.1</v>
      </c>
      <c r="V24" s="67">
        <v>88.4</v>
      </c>
      <c r="W24" s="67">
        <v>85.9</v>
      </c>
      <c r="X24" s="67">
        <v>91.3</v>
      </c>
      <c r="Y24" s="67">
        <v>106.1</v>
      </c>
      <c r="Z24" s="67">
        <v>105.8</v>
      </c>
      <c r="AA24" s="67">
        <v>105.5</v>
      </c>
      <c r="AB24" s="67" t="s">
        <v>354</v>
      </c>
      <c r="AC24" s="76">
        <v>96.8</v>
      </c>
      <c r="AD24" s="67">
        <v>97.5</v>
      </c>
      <c r="AE24" s="19">
        <v>140.19999999999999</v>
      </c>
      <c r="AF24" s="19">
        <v>81.400000000000006</v>
      </c>
      <c r="AG24" s="19" t="s">
        <v>354</v>
      </c>
      <c r="AH24" s="19">
        <v>104.9</v>
      </c>
      <c r="AI24" s="19">
        <v>65.900000000000006</v>
      </c>
      <c r="AJ24" s="19">
        <v>112.3</v>
      </c>
      <c r="AK24" s="19">
        <v>79</v>
      </c>
      <c r="AL24" s="19">
        <v>106.7</v>
      </c>
      <c r="AM24" s="8"/>
      <c r="AN24" s="9"/>
      <c r="AO24" s="8" t="s">
        <v>93</v>
      </c>
      <c r="AP24" s="19">
        <v>97.1</v>
      </c>
      <c r="AQ24" s="19">
        <v>100</v>
      </c>
      <c r="AR24" s="19">
        <v>99.6</v>
      </c>
      <c r="AS24" s="19">
        <v>90.8</v>
      </c>
      <c r="AT24" s="19">
        <v>112.3</v>
      </c>
      <c r="AU24" s="19">
        <v>100.9</v>
      </c>
      <c r="AV24" s="19">
        <v>113.4</v>
      </c>
      <c r="AW24" s="19">
        <v>79</v>
      </c>
      <c r="AX24" s="19">
        <v>95.8</v>
      </c>
      <c r="AY24" s="19">
        <v>95.7</v>
      </c>
      <c r="AZ24" s="19">
        <v>97.9</v>
      </c>
    </row>
    <row r="25" spans="1:52">
      <c r="A25" s="8"/>
      <c r="B25" s="9"/>
      <c r="C25" s="8" t="s">
        <v>94</v>
      </c>
      <c r="D25" s="67">
        <v>98.4</v>
      </c>
      <c r="E25" s="67">
        <v>98.4</v>
      </c>
      <c r="F25" s="67">
        <v>93.6</v>
      </c>
      <c r="G25" s="67">
        <v>94.5</v>
      </c>
      <c r="H25" s="67">
        <v>86.4</v>
      </c>
      <c r="I25" s="67">
        <v>112.5</v>
      </c>
      <c r="J25" s="67">
        <v>88.8</v>
      </c>
      <c r="K25" s="67">
        <v>180.8</v>
      </c>
      <c r="L25" s="67">
        <v>187.8</v>
      </c>
      <c r="M25" s="67" t="s">
        <v>353</v>
      </c>
      <c r="N25" s="67">
        <v>139.19999999999999</v>
      </c>
      <c r="O25" s="67">
        <v>85.7</v>
      </c>
      <c r="P25" s="67">
        <v>89.6</v>
      </c>
      <c r="Q25" s="67">
        <v>70.7</v>
      </c>
      <c r="R25" s="67">
        <v>105.6</v>
      </c>
      <c r="S25" s="67">
        <v>105.6</v>
      </c>
      <c r="T25" s="67" t="s">
        <v>354</v>
      </c>
      <c r="U25" s="67">
        <v>85</v>
      </c>
      <c r="V25" s="67">
        <v>93.9</v>
      </c>
      <c r="W25" s="67">
        <v>95.2</v>
      </c>
      <c r="X25" s="67">
        <v>92.3</v>
      </c>
      <c r="Y25" s="67">
        <v>83.7</v>
      </c>
      <c r="Z25" s="67">
        <v>108.5</v>
      </c>
      <c r="AA25" s="67">
        <v>111.4</v>
      </c>
      <c r="AB25" s="67" t="s">
        <v>354</v>
      </c>
      <c r="AC25" s="76">
        <v>98.7</v>
      </c>
      <c r="AD25" s="67">
        <v>100.5</v>
      </c>
      <c r="AE25" s="19">
        <v>140.1</v>
      </c>
      <c r="AF25" s="19">
        <v>79.900000000000006</v>
      </c>
      <c r="AG25" s="19" t="s">
        <v>354</v>
      </c>
      <c r="AH25" s="19">
        <v>103.6</v>
      </c>
      <c r="AI25" s="19">
        <v>65.7</v>
      </c>
      <c r="AJ25" s="19">
        <v>120.1</v>
      </c>
      <c r="AK25" s="19">
        <v>78.599999999999994</v>
      </c>
      <c r="AL25" s="19">
        <v>112.7</v>
      </c>
      <c r="AM25" s="8"/>
      <c r="AN25" s="9"/>
      <c r="AO25" s="8" t="s">
        <v>94</v>
      </c>
      <c r="AP25" s="19">
        <v>98.4</v>
      </c>
      <c r="AQ25" s="19">
        <v>97.5</v>
      </c>
      <c r="AR25" s="19">
        <v>97.3</v>
      </c>
      <c r="AS25" s="19">
        <v>87.9</v>
      </c>
      <c r="AT25" s="19">
        <v>110.8</v>
      </c>
      <c r="AU25" s="19">
        <v>98.1</v>
      </c>
      <c r="AV25" s="19">
        <v>106.1</v>
      </c>
      <c r="AW25" s="19">
        <v>83.9</v>
      </c>
      <c r="AX25" s="19">
        <v>98.8</v>
      </c>
      <c r="AY25" s="19">
        <v>98.7</v>
      </c>
      <c r="AZ25" s="19">
        <v>100.5</v>
      </c>
    </row>
    <row r="26" spans="1:52">
      <c r="A26" s="8"/>
      <c r="B26" s="9"/>
      <c r="C26" s="8" t="s">
        <v>95</v>
      </c>
      <c r="D26" s="67">
        <v>100.3</v>
      </c>
      <c r="E26" s="67">
        <v>100.3</v>
      </c>
      <c r="F26" s="67">
        <v>97.3</v>
      </c>
      <c r="G26" s="67">
        <v>98.6</v>
      </c>
      <c r="H26" s="67">
        <v>87.6</v>
      </c>
      <c r="I26" s="67">
        <v>113</v>
      </c>
      <c r="J26" s="67">
        <v>95.9</v>
      </c>
      <c r="K26" s="67">
        <v>157.9</v>
      </c>
      <c r="L26" s="67">
        <v>163.1</v>
      </c>
      <c r="M26" s="67" t="s">
        <v>353</v>
      </c>
      <c r="N26" s="67">
        <v>137.69999999999999</v>
      </c>
      <c r="O26" s="67">
        <v>89</v>
      </c>
      <c r="P26" s="67">
        <v>91.3</v>
      </c>
      <c r="Q26" s="67">
        <v>80</v>
      </c>
      <c r="R26" s="67">
        <v>115.4</v>
      </c>
      <c r="S26" s="67">
        <v>115.4</v>
      </c>
      <c r="T26" s="67" t="s">
        <v>354</v>
      </c>
      <c r="U26" s="67">
        <v>85.1</v>
      </c>
      <c r="V26" s="67">
        <v>96.4</v>
      </c>
      <c r="W26" s="67">
        <v>96.1</v>
      </c>
      <c r="X26" s="67">
        <v>96.9</v>
      </c>
      <c r="Y26" s="67">
        <v>90</v>
      </c>
      <c r="Z26" s="67">
        <v>108.9</v>
      </c>
      <c r="AA26" s="67">
        <v>107.1</v>
      </c>
      <c r="AB26" s="67" t="s">
        <v>354</v>
      </c>
      <c r="AC26" s="76">
        <v>98.7</v>
      </c>
      <c r="AD26" s="67">
        <v>98</v>
      </c>
      <c r="AE26" s="19">
        <v>143.30000000000001</v>
      </c>
      <c r="AF26" s="19">
        <v>85.9</v>
      </c>
      <c r="AG26" s="19" t="s">
        <v>354</v>
      </c>
      <c r="AH26" s="19">
        <v>107.8</v>
      </c>
      <c r="AI26" s="19">
        <v>64</v>
      </c>
      <c r="AJ26" s="19">
        <v>121.7</v>
      </c>
      <c r="AK26" s="19">
        <v>78.900000000000006</v>
      </c>
      <c r="AL26" s="19">
        <v>112</v>
      </c>
      <c r="AM26" s="8"/>
      <c r="AN26" s="9"/>
      <c r="AO26" s="8" t="s">
        <v>95</v>
      </c>
      <c r="AP26" s="19">
        <v>100.3</v>
      </c>
      <c r="AQ26" s="19">
        <v>102.4</v>
      </c>
      <c r="AR26" s="19">
        <v>101.1</v>
      </c>
      <c r="AS26" s="19">
        <v>91.4</v>
      </c>
      <c r="AT26" s="19">
        <v>115.2</v>
      </c>
      <c r="AU26" s="19">
        <v>105.6</v>
      </c>
      <c r="AV26" s="19">
        <v>116.4</v>
      </c>
      <c r="AW26" s="19">
        <v>86.7</v>
      </c>
      <c r="AX26" s="19">
        <v>99.3</v>
      </c>
      <c r="AY26" s="19">
        <v>98.7</v>
      </c>
      <c r="AZ26" s="19">
        <v>110.5</v>
      </c>
    </row>
    <row r="27" spans="1:52">
      <c r="A27" s="8"/>
      <c r="B27" s="9"/>
      <c r="C27" s="8" t="s">
        <v>96</v>
      </c>
      <c r="D27" s="67">
        <v>98.4</v>
      </c>
      <c r="E27" s="67">
        <v>98.4</v>
      </c>
      <c r="F27" s="67">
        <v>94.1</v>
      </c>
      <c r="G27" s="67">
        <v>94.4</v>
      </c>
      <c r="H27" s="67">
        <v>91.8</v>
      </c>
      <c r="I27" s="67">
        <v>102.5</v>
      </c>
      <c r="J27" s="67">
        <v>94</v>
      </c>
      <c r="K27" s="67">
        <v>164.7</v>
      </c>
      <c r="L27" s="67">
        <v>171</v>
      </c>
      <c r="M27" s="67" t="s">
        <v>353</v>
      </c>
      <c r="N27" s="67">
        <v>152.9</v>
      </c>
      <c r="O27" s="67">
        <v>91.4</v>
      </c>
      <c r="P27" s="67">
        <v>94.7</v>
      </c>
      <c r="Q27" s="67">
        <v>78.599999999999994</v>
      </c>
      <c r="R27" s="67">
        <v>106.5</v>
      </c>
      <c r="S27" s="67">
        <v>106.5</v>
      </c>
      <c r="T27" s="67" t="s">
        <v>354</v>
      </c>
      <c r="U27" s="67">
        <v>83.8</v>
      </c>
      <c r="V27" s="67">
        <v>91.7</v>
      </c>
      <c r="W27" s="67">
        <v>86.7</v>
      </c>
      <c r="X27" s="67">
        <v>97.4</v>
      </c>
      <c r="Y27" s="67">
        <v>90.5</v>
      </c>
      <c r="Z27" s="67">
        <v>112.8</v>
      </c>
      <c r="AA27" s="67">
        <v>101.8</v>
      </c>
      <c r="AB27" s="67" t="s">
        <v>354</v>
      </c>
      <c r="AC27" s="76">
        <v>99.3</v>
      </c>
      <c r="AD27" s="67">
        <v>98.2</v>
      </c>
      <c r="AE27" s="19">
        <v>141.4</v>
      </c>
      <c r="AF27" s="19">
        <v>85.3</v>
      </c>
      <c r="AG27" s="19" t="s">
        <v>354</v>
      </c>
      <c r="AH27" s="19">
        <v>110.6</v>
      </c>
      <c r="AI27" s="19">
        <v>66.400000000000006</v>
      </c>
      <c r="AJ27" s="19">
        <v>119.1</v>
      </c>
      <c r="AK27" s="19">
        <v>78.099999999999994</v>
      </c>
      <c r="AL27" s="19">
        <v>112.5</v>
      </c>
      <c r="AM27" s="8"/>
      <c r="AN27" s="9"/>
      <c r="AO27" s="8" t="s">
        <v>96</v>
      </c>
      <c r="AP27" s="19">
        <v>98.4</v>
      </c>
      <c r="AQ27" s="19">
        <v>100.9</v>
      </c>
      <c r="AR27" s="19">
        <v>100.4</v>
      </c>
      <c r="AS27" s="19">
        <v>94.6</v>
      </c>
      <c r="AT27" s="19">
        <v>108.8</v>
      </c>
      <c r="AU27" s="19">
        <v>102.1</v>
      </c>
      <c r="AV27" s="19">
        <v>109.1</v>
      </c>
      <c r="AW27" s="19">
        <v>89.8</v>
      </c>
      <c r="AX27" s="19">
        <v>97.3</v>
      </c>
      <c r="AY27" s="19">
        <v>96.5</v>
      </c>
      <c r="AZ27" s="19">
        <v>111.2</v>
      </c>
    </row>
    <row r="28" spans="1:52">
      <c r="A28" s="8"/>
      <c r="B28" s="9"/>
      <c r="C28" s="8" t="s">
        <v>97</v>
      </c>
      <c r="D28" s="67">
        <v>98.2</v>
      </c>
      <c r="E28" s="67">
        <v>98.2</v>
      </c>
      <c r="F28" s="67">
        <v>98.6</v>
      </c>
      <c r="G28" s="67">
        <v>99.4</v>
      </c>
      <c r="H28" s="67">
        <v>92</v>
      </c>
      <c r="I28" s="67">
        <v>90.4</v>
      </c>
      <c r="J28" s="67">
        <v>105</v>
      </c>
      <c r="K28" s="67">
        <v>165.7</v>
      </c>
      <c r="L28" s="67">
        <v>172.5</v>
      </c>
      <c r="M28" s="67" t="s">
        <v>353</v>
      </c>
      <c r="N28" s="67">
        <v>126.2</v>
      </c>
      <c r="O28" s="67">
        <v>88.4</v>
      </c>
      <c r="P28" s="67">
        <v>89.7</v>
      </c>
      <c r="Q28" s="67">
        <v>83.3</v>
      </c>
      <c r="R28" s="67">
        <v>95.3</v>
      </c>
      <c r="S28" s="67">
        <v>95.3</v>
      </c>
      <c r="T28" s="67" t="s">
        <v>354</v>
      </c>
      <c r="U28" s="67">
        <v>81.8</v>
      </c>
      <c r="V28" s="67">
        <v>93</v>
      </c>
      <c r="W28" s="67">
        <v>92.9</v>
      </c>
      <c r="X28" s="67">
        <v>93.2</v>
      </c>
      <c r="Y28" s="67">
        <v>96.3</v>
      </c>
      <c r="Z28" s="67">
        <v>115</v>
      </c>
      <c r="AA28" s="67">
        <v>94.2</v>
      </c>
      <c r="AB28" s="67" t="s">
        <v>354</v>
      </c>
      <c r="AC28" s="77">
        <v>97.2</v>
      </c>
      <c r="AD28" s="67">
        <v>98.7</v>
      </c>
      <c r="AE28" s="19">
        <v>143.1</v>
      </c>
      <c r="AF28" s="19">
        <v>90.9</v>
      </c>
      <c r="AG28" s="19" t="s">
        <v>354</v>
      </c>
      <c r="AH28" s="19">
        <v>105.3</v>
      </c>
      <c r="AI28" s="19">
        <v>70.3</v>
      </c>
      <c r="AJ28" s="19">
        <v>98.9</v>
      </c>
      <c r="AK28" s="19">
        <v>77.3</v>
      </c>
      <c r="AL28" s="19">
        <v>120.8</v>
      </c>
      <c r="AM28" s="8"/>
      <c r="AN28" s="9"/>
      <c r="AO28" s="8" t="s">
        <v>97</v>
      </c>
      <c r="AP28" s="20">
        <v>98.2</v>
      </c>
      <c r="AQ28" s="19">
        <v>98.2</v>
      </c>
      <c r="AR28" s="19">
        <v>102.3</v>
      </c>
      <c r="AS28" s="19">
        <v>103.8</v>
      </c>
      <c r="AT28" s="19">
        <v>100.1</v>
      </c>
      <c r="AU28" s="19">
        <v>87.8</v>
      </c>
      <c r="AV28" s="19">
        <v>93</v>
      </c>
      <c r="AW28" s="19">
        <v>78.7</v>
      </c>
      <c r="AX28" s="19">
        <v>98.3</v>
      </c>
      <c r="AY28" s="19">
        <v>97.9</v>
      </c>
      <c r="AZ28" s="19">
        <v>105</v>
      </c>
    </row>
    <row r="29" spans="1:52">
      <c r="A29" s="8"/>
      <c r="B29" s="21" t="s">
        <v>108</v>
      </c>
      <c r="C29" s="22" t="s">
        <v>84</v>
      </c>
      <c r="D29" s="26">
        <v>101.3</v>
      </c>
      <c r="E29" s="26">
        <v>101.3</v>
      </c>
      <c r="F29" s="26">
        <v>97.7</v>
      </c>
      <c r="G29" s="26">
        <v>98</v>
      </c>
      <c r="H29" s="26">
        <v>95.8</v>
      </c>
      <c r="I29" s="26">
        <v>87.8</v>
      </c>
      <c r="J29" s="26">
        <v>113</v>
      </c>
      <c r="K29" s="26">
        <v>168</v>
      </c>
      <c r="L29" s="26">
        <v>175.4</v>
      </c>
      <c r="M29" s="26" t="s">
        <v>353</v>
      </c>
      <c r="N29" s="26">
        <v>151.4</v>
      </c>
      <c r="O29" s="26">
        <v>93.9</v>
      </c>
      <c r="P29" s="26">
        <v>94.7</v>
      </c>
      <c r="Q29" s="26">
        <v>90.5</v>
      </c>
      <c r="R29" s="26">
        <v>136.5</v>
      </c>
      <c r="S29" s="26">
        <v>136.5</v>
      </c>
      <c r="T29" s="26" t="s">
        <v>354</v>
      </c>
      <c r="U29" s="26">
        <v>81.900000000000006</v>
      </c>
      <c r="V29" s="26">
        <v>95.6</v>
      </c>
      <c r="W29" s="26">
        <v>97.1</v>
      </c>
      <c r="X29" s="26">
        <v>93.8</v>
      </c>
      <c r="Y29" s="26">
        <v>100.4</v>
      </c>
      <c r="Z29" s="26">
        <v>113.7</v>
      </c>
      <c r="AA29" s="26">
        <v>95.2</v>
      </c>
      <c r="AB29" s="26" t="s">
        <v>354</v>
      </c>
      <c r="AC29" s="78">
        <v>97.4</v>
      </c>
      <c r="AD29" s="26">
        <v>95.6</v>
      </c>
      <c r="AE29" s="26">
        <v>138.69999999999999</v>
      </c>
      <c r="AF29" s="26">
        <v>97.6</v>
      </c>
      <c r="AG29" s="26" t="s">
        <v>354</v>
      </c>
      <c r="AH29" s="26">
        <v>98.7</v>
      </c>
      <c r="AI29" s="26">
        <v>85.7</v>
      </c>
      <c r="AJ29" s="26">
        <v>104.9</v>
      </c>
      <c r="AK29" s="26">
        <v>76.5</v>
      </c>
      <c r="AL29" s="26">
        <v>127.3</v>
      </c>
      <c r="AM29" s="8"/>
      <c r="AN29" s="21" t="s">
        <v>108</v>
      </c>
      <c r="AO29" s="22" t="s">
        <v>84</v>
      </c>
      <c r="AP29" s="19">
        <v>101.3</v>
      </c>
      <c r="AQ29" s="26">
        <v>103.9</v>
      </c>
      <c r="AR29" s="26">
        <v>104</v>
      </c>
      <c r="AS29" s="26">
        <v>109.2</v>
      </c>
      <c r="AT29" s="26">
        <v>96.4</v>
      </c>
      <c r="AU29" s="26">
        <v>103.6</v>
      </c>
      <c r="AV29" s="26">
        <v>114</v>
      </c>
      <c r="AW29" s="26">
        <v>85.3</v>
      </c>
      <c r="AX29" s="26">
        <v>100.1</v>
      </c>
      <c r="AY29" s="26">
        <v>99.7</v>
      </c>
      <c r="AZ29" s="26">
        <v>107.4</v>
      </c>
    </row>
    <row r="30" spans="1:52">
      <c r="A30" s="8"/>
      <c r="B30" s="9"/>
      <c r="C30" s="8" t="s">
        <v>86</v>
      </c>
      <c r="D30" s="19">
        <v>97.3</v>
      </c>
      <c r="E30" s="19">
        <v>97.4</v>
      </c>
      <c r="F30" s="19">
        <v>91.5</v>
      </c>
      <c r="G30" s="19">
        <v>90.6</v>
      </c>
      <c r="H30" s="19">
        <v>98.7</v>
      </c>
      <c r="I30" s="19">
        <v>88.6</v>
      </c>
      <c r="J30" s="19">
        <v>111.4</v>
      </c>
      <c r="K30" s="19">
        <v>131.4</v>
      </c>
      <c r="L30" s="19">
        <v>135.30000000000001</v>
      </c>
      <c r="M30" s="19" t="s">
        <v>353</v>
      </c>
      <c r="N30" s="19">
        <v>150.69999999999999</v>
      </c>
      <c r="O30" s="19">
        <v>94.7</v>
      </c>
      <c r="P30" s="19">
        <v>97</v>
      </c>
      <c r="Q30" s="19">
        <v>85.8</v>
      </c>
      <c r="R30" s="19">
        <v>99.8</v>
      </c>
      <c r="S30" s="19">
        <v>99.8</v>
      </c>
      <c r="T30" s="19" t="s">
        <v>354</v>
      </c>
      <c r="U30" s="19">
        <v>84.1</v>
      </c>
      <c r="V30" s="19">
        <v>94.9</v>
      </c>
      <c r="W30" s="19">
        <v>94.1</v>
      </c>
      <c r="X30" s="19">
        <v>95.8</v>
      </c>
      <c r="Y30" s="19">
        <v>84.1</v>
      </c>
      <c r="Z30" s="19">
        <v>114.9</v>
      </c>
      <c r="AA30" s="19">
        <v>85.8</v>
      </c>
      <c r="AB30" s="19" t="s">
        <v>354</v>
      </c>
      <c r="AC30" s="76">
        <v>93.3</v>
      </c>
      <c r="AD30" s="19">
        <v>90.3</v>
      </c>
      <c r="AE30" s="19">
        <v>137.5</v>
      </c>
      <c r="AF30" s="19">
        <v>92.6</v>
      </c>
      <c r="AG30" s="19" t="s">
        <v>354</v>
      </c>
      <c r="AH30" s="19">
        <v>97.4</v>
      </c>
      <c r="AI30" s="19">
        <v>78.900000000000006</v>
      </c>
      <c r="AJ30" s="19">
        <v>104.4</v>
      </c>
      <c r="AK30" s="19">
        <v>74.599999999999994</v>
      </c>
      <c r="AL30" s="19">
        <v>116.6</v>
      </c>
      <c r="AM30" s="8"/>
      <c r="AN30" s="9"/>
      <c r="AO30" s="8" t="s">
        <v>86</v>
      </c>
      <c r="AP30" s="19">
        <v>97.3</v>
      </c>
      <c r="AQ30" s="19">
        <v>101.5</v>
      </c>
      <c r="AR30" s="19">
        <v>106</v>
      </c>
      <c r="AS30" s="19">
        <v>110.6</v>
      </c>
      <c r="AT30" s="19">
        <v>99.4</v>
      </c>
      <c r="AU30" s="19">
        <v>90.2</v>
      </c>
      <c r="AV30" s="19">
        <v>95.6</v>
      </c>
      <c r="AW30" s="19">
        <v>80.599999999999994</v>
      </c>
      <c r="AX30" s="19">
        <v>95.4</v>
      </c>
      <c r="AY30" s="19">
        <v>94.7</v>
      </c>
      <c r="AZ30" s="19">
        <v>108.5</v>
      </c>
    </row>
    <row r="31" spans="1:52">
      <c r="A31" s="8"/>
      <c r="B31" s="9"/>
      <c r="C31" s="8" t="s">
        <v>88</v>
      </c>
      <c r="D31" s="19">
        <v>91.5</v>
      </c>
      <c r="E31" s="19">
        <v>91.5</v>
      </c>
      <c r="F31" s="19">
        <v>89.7</v>
      </c>
      <c r="G31" s="19">
        <v>88</v>
      </c>
      <c r="H31" s="19">
        <v>102.9</v>
      </c>
      <c r="I31" s="19">
        <v>73.5</v>
      </c>
      <c r="J31" s="19">
        <v>91</v>
      </c>
      <c r="K31" s="19">
        <v>91.3</v>
      </c>
      <c r="L31" s="19">
        <v>89.5</v>
      </c>
      <c r="M31" s="19" t="s">
        <v>353</v>
      </c>
      <c r="N31" s="19">
        <v>151.69999999999999</v>
      </c>
      <c r="O31" s="19">
        <v>90.6</v>
      </c>
      <c r="P31" s="19">
        <v>92.5</v>
      </c>
      <c r="Q31" s="19">
        <v>83.4</v>
      </c>
      <c r="R31" s="19">
        <v>83.9</v>
      </c>
      <c r="S31" s="19">
        <v>83.9</v>
      </c>
      <c r="T31" s="19" t="s">
        <v>354</v>
      </c>
      <c r="U31" s="19">
        <v>83.3</v>
      </c>
      <c r="V31" s="19">
        <v>93.8</v>
      </c>
      <c r="W31" s="19">
        <v>98.1</v>
      </c>
      <c r="X31" s="19">
        <v>89</v>
      </c>
      <c r="Y31" s="19">
        <v>108.3</v>
      </c>
      <c r="Z31" s="19">
        <v>116.9</v>
      </c>
      <c r="AA31" s="19">
        <v>89.9</v>
      </c>
      <c r="AB31" s="19" t="s">
        <v>354</v>
      </c>
      <c r="AC31" s="76">
        <v>88.1</v>
      </c>
      <c r="AD31" s="19">
        <v>91</v>
      </c>
      <c r="AE31" s="19">
        <v>122.9</v>
      </c>
      <c r="AF31" s="19">
        <v>71.900000000000006</v>
      </c>
      <c r="AG31" s="19" t="s">
        <v>354</v>
      </c>
      <c r="AH31" s="19">
        <v>85.8</v>
      </c>
      <c r="AI31" s="19">
        <v>85.5</v>
      </c>
      <c r="AJ31" s="19">
        <v>77.900000000000006</v>
      </c>
      <c r="AK31" s="19">
        <v>74.5</v>
      </c>
      <c r="AL31" s="19">
        <v>91.1</v>
      </c>
      <c r="AM31" s="8"/>
      <c r="AN31" s="9"/>
      <c r="AO31" s="8" t="s">
        <v>88</v>
      </c>
      <c r="AP31" s="19">
        <v>91.5</v>
      </c>
      <c r="AQ31" s="19">
        <v>88.3</v>
      </c>
      <c r="AR31" s="19">
        <v>92.2</v>
      </c>
      <c r="AS31" s="19">
        <v>93.5</v>
      </c>
      <c r="AT31" s="19">
        <v>90.4</v>
      </c>
      <c r="AU31" s="19">
        <v>78.5</v>
      </c>
      <c r="AV31" s="19">
        <v>82.6</v>
      </c>
      <c r="AW31" s="19">
        <v>71.3</v>
      </c>
      <c r="AX31" s="19">
        <v>93</v>
      </c>
      <c r="AY31" s="19">
        <v>92.3</v>
      </c>
      <c r="AZ31" s="19">
        <v>105.6</v>
      </c>
    </row>
    <row r="32" spans="1:52">
      <c r="A32" s="8"/>
      <c r="B32" s="9"/>
      <c r="C32" s="8" t="s">
        <v>89</v>
      </c>
      <c r="D32" s="19">
        <v>95.5</v>
      </c>
      <c r="E32" s="19">
        <v>95.5</v>
      </c>
      <c r="F32" s="19">
        <v>90.3</v>
      </c>
      <c r="G32" s="19">
        <v>88</v>
      </c>
      <c r="H32" s="19">
        <v>107.5</v>
      </c>
      <c r="I32" s="19">
        <v>86.8</v>
      </c>
      <c r="J32" s="19">
        <v>97.6</v>
      </c>
      <c r="K32" s="19">
        <v>112.4</v>
      </c>
      <c r="L32" s="19">
        <v>112.7</v>
      </c>
      <c r="M32" s="19" t="s">
        <v>353</v>
      </c>
      <c r="N32" s="19">
        <v>169.1</v>
      </c>
      <c r="O32" s="19">
        <v>98</v>
      </c>
      <c r="P32" s="19">
        <v>99.9</v>
      </c>
      <c r="Q32" s="19">
        <v>90.8</v>
      </c>
      <c r="R32" s="19">
        <v>84.9</v>
      </c>
      <c r="S32" s="19">
        <v>84.9</v>
      </c>
      <c r="T32" s="19" t="s">
        <v>354</v>
      </c>
      <c r="U32" s="19">
        <v>87.8</v>
      </c>
      <c r="V32" s="19">
        <v>93.1</v>
      </c>
      <c r="W32" s="19">
        <v>94.3</v>
      </c>
      <c r="X32" s="19">
        <v>91.7</v>
      </c>
      <c r="Y32" s="19">
        <v>120.1</v>
      </c>
      <c r="Z32" s="19">
        <v>113.8</v>
      </c>
      <c r="AA32" s="19">
        <v>86.2</v>
      </c>
      <c r="AB32" s="19" t="s">
        <v>354</v>
      </c>
      <c r="AC32" s="76">
        <v>91.3</v>
      </c>
      <c r="AD32" s="19">
        <v>93.2</v>
      </c>
      <c r="AE32" s="19">
        <v>119.7</v>
      </c>
      <c r="AF32" s="19">
        <v>75.7</v>
      </c>
      <c r="AG32" s="19" t="s">
        <v>354</v>
      </c>
      <c r="AH32" s="19">
        <v>91.5</v>
      </c>
      <c r="AI32" s="19">
        <v>81.400000000000006</v>
      </c>
      <c r="AJ32" s="19">
        <v>92.1</v>
      </c>
      <c r="AK32" s="19">
        <v>73.400000000000006</v>
      </c>
      <c r="AL32" s="19">
        <v>101.5</v>
      </c>
      <c r="AM32" s="8"/>
      <c r="AN32" s="9"/>
      <c r="AO32" s="8" t="s">
        <v>89</v>
      </c>
      <c r="AP32" s="19">
        <v>95.5</v>
      </c>
      <c r="AQ32" s="19">
        <v>96.8</v>
      </c>
      <c r="AR32" s="19">
        <v>100.6</v>
      </c>
      <c r="AS32" s="19">
        <v>102.2</v>
      </c>
      <c r="AT32" s="19">
        <v>98.2</v>
      </c>
      <c r="AU32" s="19">
        <v>87.6</v>
      </c>
      <c r="AV32" s="19">
        <v>93.2</v>
      </c>
      <c r="AW32" s="19">
        <v>77.599999999999994</v>
      </c>
      <c r="AX32" s="19">
        <v>94.8</v>
      </c>
      <c r="AY32" s="19">
        <v>94.1</v>
      </c>
      <c r="AZ32" s="19">
        <v>108.3</v>
      </c>
    </row>
    <row r="33" spans="1:52">
      <c r="A33" s="8"/>
      <c r="B33" s="9"/>
      <c r="C33" s="8" t="s">
        <v>90</v>
      </c>
      <c r="D33" s="19">
        <v>97.2</v>
      </c>
      <c r="E33" s="19">
        <v>97.2</v>
      </c>
      <c r="F33" s="19">
        <v>92.5</v>
      </c>
      <c r="G33" s="19">
        <v>90.2</v>
      </c>
      <c r="H33" s="19">
        <v>109.9</v>
      </c>
      <c r="I33" s="19">
        <v>86.4</v>
      </c>
      <c r="J33" s="19">
        <v>100.6</v>
      </c>
      <c r="K33" s="19">
        <v>112.8</v>
      </c>
      <c r="L33" s="19">
        <v>112.5</v>
      </c>
      <c r="M33" s="19" t="s">
        <v>353</v>
      </c>
      <c r="N33" s="19">
        <v>166.6</v>
      </c>
      <c r="O33" s="19">
        <v>99.4</v>
      </c>
      <c r="P33" s="19">
        <v>102.6</v>
      </c>
      <c r="Q33" s="19">
        <v>87.2</v>
      </c>
      <c r="R33" s="19">
        <v>116.2</v>
      </c>
      <c r="S33" s="19">
        <v>116.2</v>
      </c>
      <c r="T33" s="19" t="s">
        <v>354</v>
      </c>
      <c r="U33" s="19">
        <v>86.8</v>
      </c>
      <c r="V33" s="19">
        <v>92.9</v>
      </c>
      <c r="W33" s="19">
        <v>92.7</v>
      </c>
      <c r="X33" s="19">
        <v>93.2</v>
      </c>
      <c r="Y33" s="19">
        <v>111.5</v>
      </c>
      <c r="Z33" s="19">
        <v>107.2</v>
      </c>
      <c r="AA33" s="19">
        <v>94.4</v>
      </c>
      <c r="AB33" s="19" t="s">
        <v>354</v>
      </c>
      <c r="AC33" s="76">
        <v>96.1</v>
      </c>
      <c r="AD33" s="19">
        <v>96.1</v>
      </c>
      <c r="AE33" s="19">
        <v>114.8</v>
      </c>
      <c r="AF33" s="19">
        <v>78.2</v>
      </c>
      <c r="AG33" s="19" t="s">
        <v>354</v>
      </c>
      <c r="AH33" s="19">
        <v>96</v>
      </c>
      <c r="AI33" s="19">
        <v>85.5</v>
      </c>
      <c r="AJ33" s="19">
        <v>112.3</v>
      </c>
      <c r="AK33" s="19">
        <v>74.099999999999994</v>
      </c>
      <c r="AL33" s="19">
        <v>103.8</v>
      </c>
      <c r="AM33" s="8"/>
      <c r="AN33" s="9"/>
      <c r="AO33" s="8" t="s">
        <v>90</v>
      </c>
      <c r="AP33" s="19">
        <v>97.2</v>
      </c>
      <c r="AQ33" s="19">
        <v>101.1</v>
      </c>
      <c r="AR33" s="19">
        <v>103.3</v>
      </c>
      <c r="AS33" s="19">
        <v>107.8</v>
      </c>
      <c r="AT33" s="19">
        <v>96.9</v>
      </c>
      <c r="AU33" s="19">
        <v>95.4</v>
      </c>
      <c r="AV33" s="19">
        <v>101.5</v>
      </c>
      <c r="AW33" s="19">
        <v>84.7</v>
      </c>
      <c r="AX33" s="19">
        <v>95.4</v>
      </c>
      <c r="AY33" s="19">
        <v>94.8</v>
      </c>
      <c r="AZ33" s="19">
        <v>106.1</v>
      </c>
    </row>
    <row r="34" spans="1:52">
      <c r="A34" s="8"/>
      <c r="B34" s="9"/>
      <c r="C34" s="8" t="s">
        <v>91</v>
      </c>
      <c r="D34" s="19">
        <v>98.7</v>
      </c>
      <c r="E34" s="19">
        <v>98.7</v>
      </c>
      <c r="F34" s="19">
        <v>94.6</v>
      </c>
      <c r="G34" s="19">
        <v>92.2</v>
      </c>
      <c r="H34" s="19">
        <v>112.9</v>
      </c>
      <c r="I34" s="19">
        <v>93</v>
      </c>
      <c r="J34" s="19">
        <v>97.8</v>
      </c>
      <c r="K34" s="19">
        <v>115.3</v>
      </c>
      <c r="L34" s="19">
        <v>114.5</v>
      </c>
      <c r="M34" s="19" t="s">
        <v>353</v>
      </c>
      <c r="N34" s="19">
        <v>142</v>
      </c>
      <c r="O34" s="19">
        <v>99.6</v>
      </c>
      <c r="P34" s="19">
        <v>101.6</v>
      </c>
      <c r="Q34" s="19">
        <v>91.6</v>
      </c>
      <c r="R34" s="19">
        <v>97.9</v>
      </c>
      <c r="S34" s="19">
        <v>97.9</v>
      </c>
      <c r="T34" s="19" t="s">
        <v>354</v>
      </c>
      <c r="U34" s="19">
        <v>89.3</v>
      </c>
      <c r="V34" s="19">
        <v>96.3</v>
      </c>
      <c r="W34" s="19">
        <v>98.4</v>
      </c>
      <c r="X34" s="19">
        <v>93.9</v>
      </c>
      <c r="Y34" s="19">
        <v>110.7</v>
      </c>
      <c r="Z34" s="19">
        <v>114.9</v>
      </c>
      <c r="AA34" s="19">
        <v>103.3</v>
      </c>
      <c r="AB34" s="19" t="s">
        <v>354</v>
      </c>
      <c r="AC34" s="76">
        <v>99.4</v>
      </c>
      <c r="AD34" s="19">
        <v>102.5</v>
      </c>
      <c r="AE34" s="19">
        <v>105.3</v>
      </c>
      <c r="AF34" s="19">
        <v>86</v>
      </c>
      <c r="AG34" s="19" t="s">
        <v>354</v>
      </c>
      <c r="AH34" s="19">
        <v>98</v>
      </c>
      <c r="AI34" s="19">
        <v>78.2</v>
      </c>
      <c r="AJ34" s="19">
        <v>120.4</v>
      </c>
      <c r="AK34" s="19">
        <v>74.2</v>
      </c>
      <c r="AL34" s="19">
        <v>102.4</v>
      </c>
      <c r="AM34" s="8"/>
      <c r="AN34" s="9"/>
      <c r="AO34" s="8" t="s">
        <v>91</v>
      </c>
      <c r="AP34" s="19">
        <v>98.7</v>
      </c>
      <c r="AQ34" s="19">
        <v>104.1</v>
      </c>
      <c r="AR34" s="19">
        <v>106.8</v>
      </c>
      <c r="AS34" s="19">
        <v>107.3</v>
      </c>
      <c r="AT34" s="19">
        <v>106</v>
      </c>
      <c r="AU34" s="19">
        <v>97.5</v>
      </c>
      <c r="AV34" s="19">
        <v>104.6</v>
      </c>
      <c r="AW34" s="19">
        <v>85</v>
      </c>
      <c r="AX34" s="19">
        <v>96.2</v>
      </c>
      <c r="AY34" s="19">
        <v>95.7</v>
      </c>
      <c r="AZ34" s="19">
        <v>104.6</v>
      </c>
    </row>
    <row r="35" spans="1:52">
      <c r="A35" s="8"/>
      <c r="B35" s="9"/>
      <c r="C35" s="8" t="s">
        <v>92</v>
      </c>
      <c r="D35" s="19">
        <v>101.4</v>
      </c>
      <c r="E35" s="19">
        <v>101.5</v>
      </c>
      <c r="F35" s="19">
        <v>95.6</v>
      </c>
      <c r="G35" s="19">
        <v>93.9</v>
      </c>
      <c r="H35" s="19">
        <v>108.4</v>
      </c>
      <c r="I35" s="19">
        <v>107.2</v>
      </c>
      <c r="J35" s="19">
        <v>101.3</v>
      </c>
      <c r="K35" s="19">
        <v>130</v>
      </c>
      <c r="L35" s="19">
        <v>131.5</v>
      </c>
      <c r="M35" s="19" t="s">
        <v>353</v>
      </c>
      <c r="N35" s="19">
        <v>116.2</v>
      </c>
      <c r="O35" s="19">
        <v>112</v>
      </c>
      <c r="P35" s="19">
        <v>112.8</v>
      </c>
      <c r="Q35" s="19">
        <v>108.5</v>
      </c>
      <c r="R35" s="19">
        <v>83.1</v>
      </c>
      <c r="S35" s="19">
        <v>83.1</v>
      </c>
      <c r="T35" s="19" t="s">
        <v>354</v>
      </c>
      <c r="U35" s="19">
        <v>92</v>
      </c>
      <c r="V35" s="19">
        <v>94.4</v>
      </c>
      <c r="W35" s="19">
        <v>93.7</v>
      </c>
      <c r="X35" s="19">
        <v>95.1</v>
      </c>
      <c r="Y35" s="19">
        <v>110.7</v>
      </c>
      <c r="Z35" s="19">
        <v>114.2</v>
      </c>
      <c r="AA35" s="19">
        <v>104</v>
      </c>
      <c r="AB35" s="19" t="s">
        <v>354</v>
      </c>
      <c r="AC35" s="76">
        <v>99.9</v>
      </c>
      <c r="AD35" s="19">
        <v>103.2</v>
      </c>
      <c r="AE35" s="19">
        <v>103.5</v>
      </c>
      <c r="AF35" s="19">
        <v>86.1</v>
      </c>
      <c r="AG35" s="19" t="s">
        <v>354</v>
      </c>
      <c r="AH35" s="19">
        <v>103.9</v>
      </c>
      <c r="AI35" s="19">
        <v>89.8</v>
      </c>
      <c r="AJ35" s="19">
        <v>95.5</v>
      </c>
      <c r="AK35" s="19">
        <v>88.9</v>
      </c>
      <c r="AL35" s="19">
        <v>108.8</v>
      </c>
      <c r="AM35" s="8"/>
      <c r="AN35" s="9"/>
      <c r="AO35" s="8" t="s">
        <v>92</v>
      </c>
      <c r="AP35" s="19">
        <v>101.4</v>
      </c>
      <c r="AQ35" s="19">
        <v>108.8</v>
      </c>
      <c r="AR35" s="19">
        <v>108.3</v>
      </c>
      <c r="AS35" s="19">
        <v>105</v>
      </c>
      <c r="AT35" s="19">
        <v>113.1</v>
      </c>
      <c r="AU35" s="19">
        <v>110.2</v>
      </c>
      <c r="AV35" s="19">
        <v>122.3</v>
      </c>
      <c r="AW35" s="19">
        <v>89</v>
      </c>
      <c r="AX35" s="19">
        <v>98</v>
      </c>
      <c r="AY35" s="19">
        <v>97.6</v>
      </c>
      <c r="AZ35" s="19">
        <v>106.3</v>
      </c>
    </row>
    <row r="36" spans="1:52">
      <c r="A36" s="8"/>
      <c r="B36" s="9"/>
      <c r="C36" s="8" t="s">
        <v>93</v>
      </c>
      <c r="D36" s="19">
        <v>101</v>
      </c>
      <c r="E36" s="19">
        <v>101</v>
      </c>
      <c r="F36" s="19">
        <v>96.1</v>
      </c>
      <c r="G36" s="19">
        <v>96.5</v>
      </c>
      <c r="H36" s="19">
        <v>92.4</v>
      </c>
      <c r="I36" s="19">
        <v>105.6</v>
      </c>
      <c r="J36" s="19">
        <v>101.4</v>
      </c>
      <c r="K36" s="19">
        <v>139.1</v>
      </c>
      <c r="L36" s="19">
        <v>142.19999999999999</v>
      </c>
      <c r="M36" s="19" t="s">
        <v>353</v>
      </c>
      <c r="N36" s="19">
        <v>108.5</v>
      </c>
      <c r="O36" s="19">
        <v>101.2</v>
      </c>
      <c r="P36" s="19">
        <v>100.5</v>
      </c>
      <c r="Q36" s="19">
        <v>103.9</v>
      </c>
      <c r="R36" s="19">
        <v>92.9</v>
      </c>
      <c r="S36" s="19">
        <v>92.9</v>
      </c>
      <c r="T36" s="19" t="s">
        <v>354</v>
      </c>
      <c r="U36" s="19">
        <v>96</v>
      </c>
      <c r="V36" s="19">
        <v>98.1</v>
      </c>
      <c r="W36" s="19">
        <v>101.6</v>
      </c>
      <c r="X36" s="19">
        <v>94.2</v>
      </c>
      <c r="Y36" s="19">
        <v>99.4</v>
      </c>
      <c r="Z36" s="19">
        <v>114.3</v>
      </c>
      <c r="AA36" s="19">
        <v>106.3</v>
      </c>
      <c r="AB36" s="19" t="s">
        <v>354</v>
      </c>
      <c r="AC36" s="76">
        <v>96.3</v>
      </c>
      <c r="AD36" s="19">
        <v>99.6</v>
      </c>
      <c r="AE36" s="19">
        <v>104.2</v>
      </c>
      <c r="AF36" s="19">
        <v>85.6</v>
      </c>
      <c r="AG36" s="19" t="s">
        <v>354</v>
      </c>
      <c r="AH36" s="19">
        <v>96.2</v>
      </c>
      <c r="AI36" s="19">
        <v>89.8</v>
      </c>
      <c r="AJ36" s="19">
        <v>91.6</v>
      </c>
      <c r="AK36" s="19">
        <v>88.3</v>
      </c>
      <c r="AL36" s="19">
        <v>111.2</v>
      </c>
      <c r="AM36" s="8"/>
      <c r="AN36" s="9"/>
      <c r="AO36" s="8" t="s">
        <v>93</v>
      </c>
      <c r="AP36" s="19">
        <v>101</v>
      </c>
      <c r="AQ36" s="19">
        <v>105.7</v>
      </c>
      <c r="AR36" s="19">
        <v>107.8</v>
      </c>
      <c r="AS36" s="19">
        <v>104.9</v>
      </c>
      <c r="AT36" s="19">
        <v>111.9</v>
      </c>
      <c r="AU36" s="19">
        <v>100.5</v>
      </c>
      <c r="AV36" s="19">
        <v>110.2</v>
      </c>
      <c r="AW36" s="19">
        <v>83.5</v>
      </c>
      <c r="AX36" s="19">
        <v>98.8</v>
      </c>
      <c r="AY36" s="19">
        <v>98.6</v>
      </c>
      <c r="AZ36" s="19">
        <v>101.7</v>
      </c>
    </row>
    <row r="37" spans="1:52">
      <c r="A37" s="8"/>
      <c r="B37" s="9"/>
      <c r="C37" s="8" t="s">
        <v>94</v>
      </c>
      <c r="D37" s="19">
        <v>100.6</v>
      </c>
      <c r="E37" s="19">
        <v>100.7</v>
      </c>
      <c r="F37" s="19">
        <v>94</v>
      </c>
      <c r="G37" s="19">
        <v>95.3</v>
      </c>
      <c r="H37" s="19">
        <v>83.8</v>
      </c>
      <c r="I37" s="19">
        <v>105.8</v>
      </c>
      <c r="J37" s="19">
        <v>94.9</v>
      </c>
      <c r="K37" s="19">
        <v>157.9</v>
      </c>
      <c r="L37" s="19">
        <v>163.5</v>
      </c>
      <c r="M37" s="19" t="s">
        <v>353</v>
      </c>
      <c r="N37" s="19">
        <v>115.6</v>
      </c>
      <c r="O37" s="19">
        <v>103.1</v>
      </c>
      <c r="P37" s="19">
        <v>102.8</v>
      </c>
      <c r="Q37" s="19">
        <v>104.4</v>
      </c>
      <c r="R37" s="19">
        <v>98.5</v>
      </c>
      <c r="S37" s="19">
        <v>98.5</v>
      </c>
      <c r="T37" s="19" t="s">
        <v>354</v>
      </c>
      <c r="U37" s="19">
        <v>98.8</v>
      </c>
      <c r="V37" s="19">
        <v>92.9</v>
      </c>
      <c r="W37" s="19">
        <v>92.2</v>
      </c>
      <c r="X37" s="19">
        <v>93.7</v>
      </c>
      <c r="Y37" s="19">
        <v>109.2</v>
      </c>
      <c r="Z37" s="19">
        <v>121</v>
      </c>
      <c r="AA37" s="19">
        <v>102.5</v>
      </c>
      <c r="AB37" s="19" t="s">
        <v>354</v>
      </c>
      <c r="AC37" s="76">
        <v>97.3</v>
      </c>
      <c r="AD37" s="19">
        <v>100.6</v>
      </c>
      <c r="AE37" s="19">
        <v>106.8</v>
      </c>
      <c r="AF37" s="19">
        <v>84.6</v>
      </c>
      <c r="AG37" s="19" t="s">
        <v>354</v>
      </c>
      <c r="AH37" s="19">
        <v>95.7</v>
      </c>
      <c r="AI37" s="19">
        <v>93.1</v>
      </c>
      <c r="AJ37" s="19">
        <v>93</v>
      </c>
      <c r="AK37" s="19">
        <v>87.2</v>
      </c>
      <c r="AL37" s="19">
        <v>111.3</v>
      </c>
      <c r="AM37" s="8"/>
      <c r="AN37" s="9"/>
      <c r="AO37" s="8" t="s">
        <v>94</v>
      </c>
      <c r="AP37" s="19">
        <v>100.6</v>
      </c>
      <c r="AQ37" s="19">
        <v>104.7</v>
      </c>
      <c r="AR37" s="19">
        <v>106.2</v>
      </c>
      <c r="AS37" s="19">
        <v>100.6</v>
      </c>
      <c r="AT37" s="19">
        <v>114.1</v>
      </c>
      <c r="AU37" s="19">
        <v>101.1</v>
      </c>
      <c r="AV37" s="19">
        <v>108.1</v>
      </c>
      <c r="AW37" s="19">
        <v>88.6</v>
      </c>
      <c r="AX37" s="19">
        <v>98.8</v>
      </c>
      <c r="AY37" s="19">
        <v>98.7</v>
      </c>
      <c r="AZ37" s="19">
        <v>100.4</v>
      </c>
    </row>
    <row r="38" spans="1:52">
      <c r="A38" s="8"/>
      <c r="B38" s="9"/>
      <c r="C38" s="8" t="s">
        <v>95</v>
      </c>
      <c r="D38" s="19">
        <v>100.2</v>
      </c>
      <c r="E38" s="19">
        <v>100.2</v>
      </c>
      <c r="F38" s="19">
        <v>96.8</v>
      </c>
      <c r="G38" s="19">
        <v>97</v>
      </c>
      <c r="H38" s="19">
        <v>95.3</v>
      </c>
      <c r="I38" s="19">
        <v>109.7</v>
      </c>
      <c r="J38" s="19">
        <v>97.8</v>
      </c>
      <c r="K38" s="19">
        <v>154.69999999999999</v>
      </c>
      <c r="L38" s="19">
        <v>160.1</v>
      </c>
      <c r="M38" s="19" t="s">
        <v>353</v>
      </c>
      <c r="N38" s="19">
        <v>108.7</v>
      </c>
      <c r="O38" s="19">
        <v>98.5</v>
      </c>
      <c r="P38" s="19">
        <v>99.8</v>
      </c>
      <c r="Q38" s="19">
        <v>93.4</v>
      </c>
      <c r="R38" s="19">
        <v>107.4</v>
      </c>
      <c r="S38" s="19">
        <v>107.4</v>
      </c>
      <c r="T38" s="19" t="s">
        <v>354</v>
      </c>
      <c r="U38" s="19">
        <v>99.6</v>
      </c>
      <c r="V38" s="19">
        <v>93.5</v>
      </c>
      <c r="W38" s="19">
        <v>92.4</v>
      </c>
      <c r="X38" s="19">
        <v>94.7</v>
      </c>
      <c r="Y38" s="19">
        <v>94</v>
      </c>
      <c r="Z38" s="19">
        <v>101.6</v>
      </c>
      <c r="AA38" s="19">
        <v>98.3</v>
      </c>
      <c r="AB38" s="19" t="s">
        <v>354</v>
      </c>
      <c r="AC38" s="76">
        <v>96.9</v>
      </c>
      <c r="AD38" s="19">
        <v>95.5</v>
      </c>
      <c r="AE38" s="19">
        <v>106.9</v>
      </c>
      <c r="AF38" s="19">
        <v>94.4</v>
      </c>
      <c r="AG38" s="19" t="s">
        <v>354</v>
      </c>
      <c r="AH38" s="19">
        <v>95.6</v>
      </c>
      <c r="AI38" s="19">
        <v>97.2</v>
      </c>
      <c r="AJ38" s="19">
        <v>103.8</v>
      </c>
      <c r="AK38" s="19">
        <v>99.4</v>
      </c>
      <c r="AL38" s="19">
        <v>112.6</v>
      </c>
      <c r="AM38" s="8"/>
      <c r="AN38" s="9"/>
      <c r="AO38" s="8" t="s">
        <v>95</v>
      </c>
      <c r="AP38" s="19">
        <v>100.2</v>
      </c>
      <c r="AQ38" s="19">
        <v>103.5</v>
      </c>
      <c r="AR38" s="19">
        <v>102.2</v>
      </c>
      <c r="AS38" s="19">
        <v>99.4</v>
      </c>
      <c r="AT38" s="19">
        <v>106.1</v>
      </c>
      <c r="AU38" s="19">
        <v>106.7</v>
      </c>
      <c r="AV38" s="19">
        <v>114.1</v>
      </c>
      <c r="AW38" s="19">
        <v>93.6</v>
      </c>
      <c r="AX38" s="19">
        <v>98.7</v>
      </c>
      <c r="AY38" s="19">
        <v>98.8</v>
      </c>
      <c r="AZ38" s="19">
        <v>98.3</v>
      </c>
    </row>
    <row r="39" spans="1:52">
      <c r="A39" s="8"/>
      <c r="B39" s="9"/>
      <c r="C39" s="8" t="s">
        <v>96</v>
      </c>
      <c r="D39" s="19">
        <v>100.7</v>
      </c>
      <c r="E39" s="19">
        <v>100.7</v>
      </c>
      <c r="F39" s="19">
        <v>99.5</v>
      </c>
      <c r="G39" s="19">
        <v>99.5</v>
      </c>
      <c r="H39" s="19">
        <v>99.2</v>
      </c>
      <c r="I39" s="19">
        <v>106.6</v>
      </c>
      <c r="J39" s="19">
        <v>99.1</v>
      </c>
      <c r="K39" s="19">
        <v>149.6</v>
      </c>
      <c r="L39" s="19">
        <v>155.19999999999999</v>
      </c>
      <c r="M39" s="19" t="s">
        <v>353</v>
      </c>
      <c r="N39" s="19">
        <v>118.7</v>
      </c>
      <c r="O39" s="19">
        <v>100.1</v>
      </c>
      <c r="P39" s="19">
        <v>100.7</v>
      </c>
      <c r="Q39" s="19">
        <v>97.8</v>
      </c>
      <c r="R39" s="19">
        <v>97.5</v>
      </c>
      <c r="S39" s="19">
        <v>97.5</v>
      </c>
      <c r="T39" s="19" t="s">
        <v>354</v>
      </c>
      <c r="U39" s="19">
        <v>99.2</v>
      </c>
      <c r="V39" s="19">
        <v>94.2</v>
      </c>
      <c r="W39" s="19">
        <v>93.6</v>
      </c>
      <c r="X39" s="19">
        <v>94.9</v>
      </c>
      <c r="Y39" s="19">
        <v>100.9</v>
      </c>
      <c r="Z39" s="19">
        <v>98.9</v>
      </c>
      <c r="AA39" s="19">
        <v>97.7</v>
      </c>
      <c r="AB39" s="19" t="s">
        <v>354</v>
      </c>
      <c r="AC39" s="76">
        <v>96.8</v>
      </c>
      <c r="AD39" s="19">
        <v>94.5</v>
      </c>
      <c r="AE39" s="19">
        <v>94.4</v>
      </c>
      <c r="AF39" s="19">
        <v>94.7</v>
      </c>
      <c r="AG39" s="19" t="s">
        <v>354</v>
      </c>
      <c r="AH39" s="19">
        <v>99.2</v>
      </c>
      <c r="AI39" s="19">
        <v>98.1</v>
      </c>
      <c r="AJ39" s="19">
        <v>103</v>
      </c>
      <c r="AK39" s="19">
        <v>103.4</v>
      </c>
      <c r="AL39" s="19">
        <v>112.2</v>
      </c>
      <c r="AM39" s="8"/>
      <c r="AN39" s="9"/>
      <c r="AO39" s="8" t="s">
        <v>96</v>
      </c>
      <c r="AP39" s="19">
        <v>100.7</v>
      </c>
      <c r="AQ39" s="19">
        <v>103.1</v>
      </c>
      <c r="AR39" s="19">
        <v>104.3</v>
      </c>
      <c r="AS39" s="19">
        <v>104.4</v>
      </c>
      <c r="AT39" s="19">
        <v>104.3</v>
      </c>
      <c r="AU39" s="19">
        <v>100</v>
      </c>
      <c r="AV39" s="19">
        <v>103.2</v>
      </c>
      <c r="AW39" s="19">
        <v>94.4</v>
      </c>
      <c r="AX39" s="19">
        <v>99.6</v>
      </c>
      <c r="AY39" s="19">
        <v>99.8</v>
      </c>
      <c r="AZ39" s="19">
        <v>96.1</v>
      </c>
    </row>
    <row r="40" spans="1:52">
      <c r="A40" s="8"/>
      <c r="B40" s="16"/>
      <c r="C40" s="15" t="s">
        <v>97</v>
      </c>
      <c r="D40" s="20">
        <v>100</v>
      </c>
      <c r="E40" s="20">
        <v>100</v>
      </c>
      <c r="F40" s="20">
        <v>100.5</v>
      </c>
      <c r="G40" s="20">
        <v>100.5</v>
      </c>
      <c r="H40" s="20">
        <v>100.7</v>
      </c>
      <c r="I40" s="20">
        <v>90.2</v>
      </c>
      <c r="J40" s="20">
        <v>97.4</v>
      </c>
      <c r="K40" s="20">
        <v>142.30000000000001</v>
      </c>
      <c r="L40" s="20">
        <v>148</v>
      </c>
      <c r="M40" s="20" t="s">
        <v>353</v>
      </c>
      <c r="N40" s="20">
        <v>126.5</v>
      </c>
      <c r="O40" s="20">
        <v>100.3</v>
      </c>
      <c r="P40" s="20">
        <v>99.5</v>
      </c>
      <c r="Q40" s="20">
        <v>103.4</v>
      </c>
      <c r="R40" s="20">
        <v>94</v>
      </c>
      <c r="S40" s="20">
        <v>94</v>
      </c>
      <c r="T40" s="20" t="s">
        <v>354</v>
      </c>
      <c r="U40" s="20">
        <v>96.4</v>
      </c>
      <c r="V40" s="20">
        <v>97.5</v>
      </c>
      <c r="W40" s="20">
        <v>102.1</v>
      </c>
      <c r="X40" s="20">
        <v>92.2</v>
      </c>
      <c r="Y40" s="20">
        <v>87.9</v>
      </c>
      <c r="Z40" s="20">
        <v>101.3</v>
      </c>
      <c r="AA40" s="20">
        <v>96.9</v>
      </c>
      <c r="AB40" s="20" t="s">
        <v>354</v>
      </c>
      <c r="AC40" s="77">
        <v>97.8</v>
      </c>
      <c r="AD40" s="20">
        <v>98</v>
      </c>
      <c r="AE40" s="20">
        <v>108.8</v>
      </c>
      <c r="AF40" s="20">
        <v>102.9</v>
      </c>
      <c r="AG40" s="20" t="s">
        <v>354</v>
      </c>
      <c r="AH40" s="20">
        <v>98.5</v>
      </c>
      <c r="AI40" s="20">
        <v>103</v>
      </c>
      <c r="AJ40" s="20">
        <v>82.4</v>
      </c>
      <c r="AK40" s="20">
        <v>103.2</v>
      </c>
      <c r="AL40" s="20">
        <v>109.1</v>
      </c>
      <c r="AM40" s="8"/>
      <c r="AN40" s="16"/>
      <c r="AO40" s="15" t="s">
        <v>97</v>
      </c>
      <c r="AP40" s="19">
        <v>100</v>
      </c>
      <c r="AQ40" s="20">
        <v>96.7</v>
      </c>
      <c r="AR40" s="20">
        <v>98.9</v>
      </c>
      <c r="AS40" s="20">
        <v>103.7</v>
      </c>
      <c r="AT40" s="20">
        <v>91.9</v>
      </c>
      <c r="AU40" s="20">
        <v>91.4</v>
      </c>
      <c r="AV40" s="20">
        <v>94.2</v>
      </c>
      <c r="AW40" s="20">
        <v>86.4</v>
      </c>
      <c r="AX40" s="20">
        <v>101.5</v>
      </c>
      <c r="AY40" s="20">
        <v>102</v>
      </c>
      <c r="AZ40" s="20">
        <v>92.2</v>
      </c>
    </row>
    <row r="41" spans="1:52">
      <c r="A41" s="8"/>
      <c r="B41" s="9" t="s">
        <v>109</v>
      </c>
      <c r="C41" s="8" t="s">
        <v>84</v>
      </c>
      <c r="D41" s="67">
        <v>103.1</v>
      </c>
      <c r="E41" s="67">
        <v>103.1</v>
      </c>
      <c r="F41" s="67">
        <v>101.1</v>
      </c>
      <c r="G41" s="67">
        <v>100.7</v>
      </c>
      <c r="H41" s="67">
        <v>103.6</v>
      </c>
      <c r="I41" s="67">
        <v>86.8</v>
      </c>
      <c r="J41" s="67">
        <v>102.8</v>
      </c>
      <c r="K41" s="67">
        <v>122.2</v>
      </c>
      <c r="L41" s="67">
        <v>123.1</v>
      </c>
      <c r="M41" s="67" t="s">
        <v>353</v>
      </c>
      <c r="N41" s="67">
        <v>95.7</v>
      </c>
      <c r="O41" s="67">
        <v>113.5</v>
      </c>
      <c r="P41" s="67">
        <v>111.3</v>
      </c>
      <c r="Q41" s="67">
        <v>121.7</v>
      </c>
      <c r="R41" s="67">
        <v>126.7</v>
      </c>
      <c r="S41" s="67">
        <v>126.7</v>
      </c>
      <c r="T41" s="67" t="s">
        <v>354</v>
      </c>
      <c r="U41" s="67">
        <v>97.7</v>
      </c>
      <c r="V41" s="67">
        <v>104.2</v>
      </c>
      <c r="W41" s="67">
        <v>107.4</v>
      </c>
      <c r="X41" s="67">
        <v>100.5</v>
      </c>
      <c r="Y41" s="67">
        <v>75.8</v>
      </c>
      <c r="Z41" s="67">
        <v>102.2</v>
      </c>
      <c r="AA41" s="67">
        <v>100.1</v>
      </c>
      <c r="AB41" s="67" t="s">
        <v>354</v>
      </c>
      <c r="AC41" s="78">
        <v>98.6</v>
      </c>
      <c r="AD41" s="67">
        <v>97.8</v>
      </c>
      <c r="AE41" s="19">
        <v>100</v>
      </c>
      <c r="AF41" s="19">
        <v>105.3</v>
      </c>
      <c r="AG41" s="19" t="s">
        <v>354</v>
      </c>
      <c r="AH41" s="19">
        <v>100</v>
      </c>
      <c r="AI41" s="19">
        <v>101.7</v>
      </c>
      <c r="AJ41" s="19">
        <v>91.6</v>
      </c>
      <c r="AK41" s="19">
        <v>102.6</v>
      </c>
      <c r="AL41" s="19">
        <v>107.9</v>
      </c>
      <c r="AM41" s="8"/>
      <c r="AN41" s="9" t="s">
        <v>109</v>
      </c>
      <c r="AO41" s="8" t="s">
        <v>84</v>
      </c>
      <c r="AP41" s="26">
        <v>103.1</v>
      </c>
      <c r="AQ41" s="19">
        <v>104.1</v>
      </c>
      <c r="AR41" s="19">
        <v>103.6</v>
      </c>
      <c r="AS41" s="19">
        <v>109.4</v>
      </c>
      <c r="AT41" s="19">
        <v>95.3</v>
      </c>
      <c r="AU41" s="19">
        <v>105.3</v>
      </c>
      <c r="AV41" s="19">
        <v>111.7</v>
      </c>
      <c r="AW41" s="19">
        <v>94.1</v>
      </c>
      <c r="AX41" s="19">
        <v>102.6</v>
      </c>
      <c r="AY41" s="19">
        <v>103.1</v>
      </c>
      <c r="AZ41" s="19">
        <v>93.7</v>
      </c>
    </row>
    <row r="42" spans="1:52">
      <c r="A42" s="8"/>
      <c r="B42" s="9"/>
      <c r="C42" s="8" t="s">
        <v>86</v>
      </c>
      <c r="D42" s="67">
        <v>101.7</v>
      </c>
      <c r="E42" s="67">
        <v>101.7</v>
      </c>
      <c r="F42" s="67">
        <v>100.3</v>
      </c>
      <c r="G42" s="67">
        <v>99.3</v>
      </c>
      <c r="H42" s="67">
        <v>108.4</v>
      </c>
      <c r="I42" s="67">
        <v>90.6</v>
      </c>
      <c r="J42" s="67">
        <v>94.1</v>
      </c>
      <c r="K42" s="67">
        <v>110.5</v>
      </c>
      <c r="L42" s="67">
        <v>109.1</v>
      </c>
      <c r="M42" s="67" t="s">
        <v>353</v>
      </c>
      <c r="N42" s="67">
        <v>99.9</v>
      </c>
      <c r="O42" s="67">
        <v>108.6</v>
      </c>
      <c r="P42" s="67">
        <v>105</v>
      </c>
      <c r="Q42" s="67">
        <v>122.2</v>
      </c>
      <c r="R42" s="67">
        <v>114.5</v>
      </c>
      <c r="S42" s="67">
        <v>114.5</v>
      </c>
      <c r="T42" s="67" t="s">
        <v>354</v>
      </c>
      <c r="U42" s="67">
        <v>99.1</v>
      </c>
      <c r="V42" s="67">
        <v>105.2</v>
      </c>
      <c r="W42" s="67">
        <v>108.5</v>
      </c>
      <c r="X42" s="67">
        <v>101.5</v>
      </c>
      <c r="Y42" s="67">
        <v>101</v>
      </c>
      <c r="Z42" s="67">
        <v>104.9</v>
      </c>
      <c r="AA42" s="67">
        <v>99.8</v>
      </c>
      <c r="AB42" s="67" t="s">
        <v>354</v>
      </c>
      <c r="AC42" s="76">
        <v>98.2</v>
      </c>
      <c r="AD42" s="67">
        <v>98.3</v>
      </c>
      <c r="AE42" s="19">
        <v>104.2</v>
      </c>
      <c r="AF42" s="19">
        <v>103.6</v>
      </c>
      <c r="AG42" s="19" t="s">
        <v>354</v>
      </c>
      <c r="AH42" s="19">
        <v>99.6</v>
      </c>
      <c r="AI42" s="19">
        <v>98.3</v>
      </c>
      <c r="AJ42" s="19">
        <v>90.6</v>
      </c>
      <c r="AK42" s="19">
        <v>101.7</v>
      </c>
      <c r="AL42" s="19">
        <v>98.4</v>
      </c>
      <c r="AM42" s="8"/>
      <c r="AN42" s="9"/>
      <c r="AO42" s="8" t="s">
        <v>86</v>
      </c>
      <c r="AP42" s="19">
        <v>101.7</v>
      </c>
      <c r="AQ42" s="19">
        <v>100.4</v>
      </c>
      <c r="AR42" s="19">
        <v>100</v>
      </c>
      <c r="AS42" s="19">
        <v>103.7</v>
      </c>
      <c r="AT42" s="19">
        <v>94.7</v>
      </c>
      <c r="AU42" s="19">
        <v>101.3</v>
      </c>
      <c r="AV42" s="19">
        <v>106.2</v>
      </c>
      <c r="AW42" s="19">
        <v>92.5</v>
      </c>
      <c r="AX42" s="19">
        <v>102.3</v>
      </c>
      <c r="AY42" s="19">
        <v>102.3</v>
      </c>
      <c r="AZ42" s="19">
        <v>101.2</v>
      </c>
    </row>
    <row r="43" spans="1:52">
      <c r="A43" s="8"/>
      <c r="B43" s="9"/>
      <c r="C43" s="8" t="s">
        <v>88</v>
      </c>
      <c r="D43" s="67">
        <v>95.8</v>
      </c>
      <c r="E43" s="67">
        <v>95.8</v>
      </c>
      <c r="F43" s="67">
        <v>94.5</v>
      </c>
      <c r="G43" s="67">
        <v>93</v>
      </c>
      <c r="H43" s="67">
        <v>107</v>
      </c>
      <c r="I43" s="67">
        <v>94</v>
      </c>
      <c r="J43" s="67">
        <v>89.1</v>
      </c>
      <c r="K43" s="67">
        <v>96.6</v>
      </c>
      <c r="L43" s="67">
        <v>94.3</v>
      </c>
      <c r="M43" s="67" t="s">
        <v>353</v>
      </c>
      <c r="N43" s="67">
        <v>104.4</v>
      </c>
      <c r="O43" s="67">
        <v>92.8</v>
      </c>
      <c r="P43" s="67">
        <v>89.9</v>
      </c>
      <c r="Q43" s="67">
        <v>103.6</v>
      </c>
      <c r="R43" s="67">
        <v>78.099999999999994</v>
      </c>
      <c r="S43" s="67">
        <v>78.099999999999994</v>
      </c>
      <c r="T43" s="67" t="s">
        <v>354</v>
      </c>
      <c r="U43" s="67">
        <v>96.8</v>
      </c>
      <c r="V43" s="67">
        <v>101.8</v>
      </c>
      <c r="W43" s="67">
        <v>103.5</v>
      </c>
      <c r="X43" s="67">
        <v>99.8</v>
      </c>
      <c r="Y43" s="67">
        <v>107.3</v>
      </c>
      <c r="Z43" s="67">
        <v>101.1</v>
      </c>
      <c r="AA43" s="67">
        <v>96.8</v>
      </c>
      <c r="AB43" s="67" t="s">
        <v>354</v>
      </c>
      <c r="AC43" s="76">
        <v>97.7</v>
      </c>
      <c r="AD43" s="67">
        <v>102.8</v>
      </c>
      <c r="AE43" s="19">
        <v>104.6</v>
      </c>
      <c r="AF43" s="19">
        <v>90.4</v>
      </c>
      <c r="AG43" s="19" t="s">
        <v>354</v>
      </c>
      <c r="AH43" s="19">
        <v>90.9</v>
      </c>
      <c r="AI43" s="19">
        <v>95.9</v>
      </c>
      <c r="AJ43" s="19">
        <v>90.6</v>
      </c>
      <c r="AK43" s="19">
        <v>100.7</v>
      </c>
      <c r="AL43" s="19">
        <v>91.1</v>
      </c>
      <c r="AM43" s="8"/>
      <c r="AN43" s="9"/>
      <c r="AO43" s="8" t="s">
        <v>88</v>
      </c>
      <c r="AP43" s="19">
        <v>95.8</v>
      </c>
      <c r="AQ43" s="19">
        <v>93.4</v>
      </c>
      <c r="AR43" s="19">
        <v>95.1</v>
      </c>
      <c r="AS43" s="19">
        <v>96.3</v>
      </c>
      <c r="AT43" s="19">
        <v>93.4</v>
      </c>
      <c r="AU43" s="19">
        <v>89.1</v>
      </c>
      <c r="AV43" s="19">
        <v>87.1</v>
      </c>
      <c r="AW43" s="19">
        <v>92.7</v>
      </c>
      <c r="AX43" s="19">
        <v>96.9</v>
      </c>
      <c r="AY43" s="19">
        <v>96.4</v>
      </c>
      <c r="AZ43" s="19">
        <v>104.9</v>
      </c>
    </row>
    <row r="44" spans="1:52">
      <c r="A44" s="8"/>
      <c r="B44" s="9"/>
      <c r="C44" s="8" t="s">
        <v>89</v>
      </c>
      <c r="D44" s="67">
        <v>95.7</v>
      </c>
      <c r="E44" s="67">
        <v>95.7</v>
      </c>
      <c r="F44" s="67">
        <v>96.5</v>
      </c>
      <c r="G44" s="67">
        <v>95.2</v>
      </c>
      <c r="H44" s="67">
        <v>106.7</v>
      </c>
      <c r="I44" s="67">
        <v>97.8</v>
      </c>
      <c r="J44" s="67">
        <v>93.7</v>
      </c>
      <c r="K44" s="67">
        <v>96.7</v>
      </c>
      <c r="L44" s="67">
        <v>94.9</v>
      </c>
      <c r="M44" s="67" t="s">
        <v>353</v>
      </c>
      <c r="N44" s="67">
        <v>103.2</v>
      </c>
      <c r="O44" s="67">
        <v>91.4</v>
      </c>
      <c r="P44" s="67">
        <v>91.8</v>
      </c>
      <c r="Q44" s="67">
        <v>89.8</v>
      </c>
      <c r="R44" s="67">
        <v>75.7</v>
      </c>
      <c r="S44" s="67">
        <v>75.7</v>
      </c>
      <c r="T44" s="67" t="s">
        <v>354</v>
      </c>
      <c r="U44" s="67">
        <v>95.9</v>
      </c>
      <c r="V44" s="67">
        <v>98.4</v>
      </c>
      <c r="W44" s="67">
        <v>95.7</v>
      </c>
      <c r="X44" s="67">
        <v>101.4</v>
      </c>
      <c r="Y44" s="67">
        <v>84.1</v>
      </c>
      <c r="Z44" s="67">
        <v>101.1</v>
      </c>
      <c r="AA44" s="67">
        <v>92.8</v>
      </c>
      <c r="AB44" s="67" t="s">
        <v>354</v>
      </c>
      <c r="AC44" s="76">
        <v>97.2</v>
      </c>
      <c r="AD44" s="67">
        <v>100.2</v>
      </c>
      <c r="AE44" s="19">
        <v>108.8</v>
      </c>
      <c r="AF44" s="19">
        <v>94</v>
      </c>
      <c r="AG44" s="19" t="s">
        <v>354</v>
      </c>
      <c r="AH44" s="19">
        <v>91.6</v>
      </c>
      <c r="AI44" s="19">
        <v>93.3</v>
      </c>
      <c r="AJ44" s="19">
        <v>96.6</v>
      </c>
      <c r="AK44" s="19">
        <v>100.1</v>
      </c>
      <c r="AL44" s="19">
        <v>94.4</v>
      </c>
      <c r="AM44" s="8"/>
      <c r="AN44" s="9"/>
      <c r="AO44" s="8" t="s">
        <v>89</v>
      </c>
      <c r="AP44" s="19">
        <v>95.7</v>
      </c>
      <c r="AQ44" s="19">
        <v>95.4</v>
      </c>
      <c r="AR44" s="19">
        <v>99.3</v>
      </c>
      <c r="AS44" s="19">
        <v>97.9</v>
      </c>
      <c r="AT44" s="19">
        <v>101.2</v>
      </c>
      <c r="AU44" s="19">
        <v>85.7</v>
      </c>
      <c r="AV44" s="19">
        <v>82.8</v>
      </c>
      <c r="AW44" s="19">
        <v>90.9</v>
      </c>
      <c r="AX44" s="19">
        <v>95.9</v>
      </c>
      <c r="AY44" s="19">
        <v>95.6</v>
      </c>
      <c r="AZ44" s="19">
        <v>101.7</v>
      </c>
    </row>
    <row r="45" spans="1:52">
      <c r="A45" s="8"/>
      <c r="B45" s="9"/>
      <c r="C45" s="8" t="s">
        <v>90</v>
      </c>
      <c r="D45" s="67">
        <v>98.1</v>
      </c>
      <c r="E45" s="67">
        <v>98.1</v>
      </c>
      <c r="F45" s="67">
        <v>100.9</v>
      </c>
      <c r="G45" s="67">
        <v>100.6</v>
      </c>
      <c r="H45" s="67">
        <v>103.4</v>
      </c>
      <c r="I45" s="67">
        <v>98.5</v>
      </c>
      <c r="J45" s="67">
        <v>98.5</v>
      </c>
      <c r="K45" s="67">
        <v>94.3</v>
      </c>
      <c r="L45" s="67">
        <v>93.9</v>
      </c>
      <c r="M45" s="67" t="s">
        <v>353</v>
      </c>
      <c r="N45" s="67">
        <v>97.6</v>
      </c>
      <c r="O45" s="67">
        <v>97</v>
      </c>
      <c r="P45" s="67">
        <v>94.7</v>
      </c>
      <c r="Q45" s="67">
        <v>105.6</v>
      </c>
      <c r="R45" s="67">
        <v>71.900000000000006</v>
      </c>
      <c r="S45" s="67">
        <v>71.900000000000006</v>
      </c>
      <c r="T45" s="67" t="s">
        <v>354</v>
      </c>
      <c r="U45" s="67">
        <v>97</v>
      </c>
      <c r="V45" s="67">
        <v>98.3</v>
      </c>
      <c r="W45" s="67">
        <v>97.2</v>
      </c>
      <c r="X45" s="67">
        <v>99.6</v>
      </c>
      <c r="Y45" s="67">
        <v>83.8</v>
      </c>
      <c r="Z45" s="67">
        <v>98.5</v>
      </c>
      <c r="AA45" s="67">
        <v>97.8</v>
      </c>
      <c r="AB45" s="67" t="s">
        <v>354</v>
      </c>
      <c r="AC45" s="76">
        <v>102.1</v>
      </c>
      <c r="AD45" s="67">
        <v>104.6</v>
      </c>
      <c r="AE45" s="19">
        <v>103</v>
      </c>
      <c r="AF45" s="19">
        <v>92.1</v>
      </c>
      <c r="AG45" s="19" t="s">
        <v>354</v>
      </c>
      <c r="AH45" s="19">
        <v>93</v>
      </c>
      <c r="AI45" s="19">
        <v>94.6</v>
      </c>
      <c r="AJ45" s="19">
        <v>122.5</v>
      </c>
      <c r="AK45" s="19">
        <v>99.1</v>
      </c>
      <c r="AL45" s="19">
        <v>97.4</v>
      </c>
      <c r="AM45" s="8"/>
      <c r="AN45" s="9"/>
      <c r="AO45" s="8" t="s">
        <v>90</v>
      </c>
      <c r="AP45" s="19">
        <v>98.1</v>
      </c>
      <c r="AQ45" s="19">
        <v>97.9</v>
      </c>
      <c r="AR45" s="19">
        <v>99.9</v>
      </c>
      <c r="AS45" s="19">
        <v>99.7</v>
      </c>
      <c r="AT45" s="19">
        <v>100.1</v>
      </c>
      <c r="AU45" s="19">
        <v>92.9</v>
      </c>
      <c r="AV45" s="19">
        <v>89.8</v>
      </c>
      <c r="AW45" s="19">
        <v>98.2</v>
      </c>
      <c r="AX45" s="19">
        <v>98.3</v>
      </c>
      <c r="AY45" s="19">
        <v>98.1</v>
      </c>
      <c r="AZ45" s="19">
        <v>100.6</v>
      </c>
    </row>
    <row r="46" spans="1:52">
      <c r="A46" s="8"/>
      <c r="B46" s="9"/>
      <c r="C46" s="8" t="s">
        <v>91</v>
      </c>
      <c r="D46" s="67">
        <v>99</v>
      </c>
      <c r="E46" s="67">
        <v>99</v>
      </c>
      <c r="F46" s="67">
        <v>101.8</v>
      </c>
      <c r="G46" s="67">
        <v>101.3</v>
      </c>
      <c r="H46" s="67">
        <v>105.4</v>
      </c>
      <c r="I46" s="67">
        <v>102.1</v>
      </c>
      <c r="J46" s="67">
        <v>103.3</v>
      </c>
      <c r="K46" s="67">
        <v>95.8</v>
      </c>
      <c r="L46" s="67">
        <v>96.4</v>
      </c>
      <c r="M46" s="67" t="s">
        <v>353</v>
      </c>
      <c r="N46" s="67">
        <v>106</v>
      </c>
      <c r="O46" s="67">
        <v>91.7</v>
      </c>
      <c r="P46" s="67">
        <v>92.3</v>
      </c>
      <c r="Q46" s="67">
        <v>89.7</v>
      </c>
      <c r="R46" s="67">
        <v>100.8</v>
      </c>
      <c r="S46" s="67">
        <v>100.8</v>
      </c>
      <c r="T46" s="67" t="s">
        <v>354</v>
      </c>
      <c r="U46" s="67">
        <v>98.6</v>
      </c>
      <c r="V46" s="67">
        <v>95.5</v>
      </c>
      <c r="W46" s="67">
        <v>90</v>
      </c>
      <c r="X46" s="67">
        <v>101.8</v>
      </c>
      <c r="Y46" s="67">
        <v>94.8</v>
      </c>
      <c r="Z46" s="67">
        <v>101.4</v>
      </c>
      <c r="AA46" s="67">
        <v>101.7</v>
      </c>
      <c r="AB46" s="67" t="s">
        <v>354</v>
      </c>
      <c r="AC46" s="76">
        <v>100.9</v>
      </c>
      <c r="AD46" s="67">
        <v>100.2</v>
      </c>
      <c r="AE46" s="19">
        <v>101.2</v>
      </c>
      <c r="AF46" s="19">
        <v>95.2</v>
      </c>
      <c r="AG46" s="19" t="s">
        <v>354</v>
      </c>
      <c r="AH46" s="19">
        <v>96.2</v>
      </c>
      <c r="AI46" s="19">
        <v>97.8</v>
      </c>
      <c r="AJ46" s="19">
        <v>119.4</v>
      </c>
      <c r="AK46" s="19">
        <v>98</v>
      </c>
      <c r="AL46" s="19">
        <v>101.4</v>
      </c>
      <c r="AM46" s="8"/>
      <c r="AN46" s="9"/>
      <c r="AO46" s="8" t="s">
        <v>91</v>
      </c>
      <c r="AP46" s="19">
        <v>99</v>
      </c>
      <c r="AQ46" s="19">
        <v>100.7</v>
      </c>
      <c r="AR46" s="19">
        <v>101.2</v>
      </c>
      <c r="AS46" s="19">
        <v>101.1</v>
      </c>
      <c r="AT46" s="19">
        <v>101.5</v>
      </c>
      <c r="AU46" s="19">
        <v>99.4</v>
      </c>
      <c r="AV46" s="19">
        <v>97.4</v>
      </c>
      <c r="AW46" s="19">
        <v>103</v>
      </c>
      <c r="AX46" s="19">
        <v>98.2</v>
      </c>
      <c r="AY46" s="19">
        <v>97.8</v>
      </c>
      <c r="AZ46" s="19">
        <v>105.6</v>
      </c>
    </row>
    <row r="47" spans="1:52">
      <c r="A47" s="8"/>
      <c r="B47" s="9"/>
      <c r="C47" s="8" t="s">
        <v>92</v>
      </c>
      <c r="D47" s="67">
        <v>100.7</v>
      </c>
      <c r="E47" s="67">
        <v>100.7</v>
      </c>
      <c r="F47" s="67">
        <v>100.4</v>
      </c>
      <c r="G47" s="67">
        <v>99</v>
      </c>
      <c r="H47" s="67">
        <v>111.4</v>
      </c>
      <c r="I47" s="67">
        <v>107.3</v>
      </c>
      <c r="J47" s="67">
        <v>102.4</v>
      </c>
      <c r="K47" s="67">
        <v>92.1</v>
      </c>
      <c r="L47" s="67">
        <v>93.2</v>
      </c>
      <c r="M47" s="67" t="s">
        <v>353</v>
      </c>
      <c r="N47" s="67">
        <v>93.3</v>
      </c>
      <c r="O47" s="67">
        <v>104.7</v>
      </c>
      <c r="P47" s="67">
        <v>103.9</v>
      </c>
      <c r="Q47" s="67">
        <v>107.8</v>
      </c>
      <c r="R47" s="67">
        <v>88.3</v>
      </c>
      <c r="S47" s="67">
        <v>88.3</v>
      </c>
      <c r="T47" s="67" t="s">
        <v>354</v>
      </c>
      <c r="U47" s="67">
        <v>100.1</v>
      </c>
      <c r="V47" s="67">
        <v>97.5</v>
      </c>
      <c r="W47" s="67">
        <v>93.9</v>
      </c>
      <c r="X47" s="67">
        <v>101.5</v>
      </c>
      <c r="Y47" s="67">
        <v>106.5</v>
      </c>
      <c r="Z47" s="67">
        <v>98.1</v>
      </c>
      <c r="AA47" s="67">
        <v>100.5</v>
      </c>
      <c r="AB47" s="67" t="s">
        <v>354</v>
      </c>
      <c r="AC47" s="76">
        <v>105</v>
      </c>
      <c r="AD47" s="67">
        <v>105.2</v>
      </c>
      <c r="AE47" s="19">
        <v>99.2</v>
      </c>
      <c r="AF47" s="19">
        <v>99.5</v>
      </c>
      <c r="AG47" s="19" t="s">
        <v>354</v>
      </c>
      <c r="AH47" s="19">
        <v>106</v>
      </c>
      <c r="AI47" s="19">
        <v>104.8</v>
      </c>
      <c r="AJ47" s="19">
        <v>106.8</v>
      </c>
      <c r="AK47" s="19">
        <v>96.8</v>
      </c>
      <c r="AL47" s="19">
        <v>99.7</v>
      </c>
      <c r="AM47" s="8"/>
      <c r="AN47" s="9"/>
      <c r="AO47" s="8" t="s">
        <v>92</v>
      </c>
      <c r="AP47" s="19">
        <v>100.7</v>
      </c>
      <c r="AQ47" s="19">
        <v>102.9</v>
      </c>
      <c r="AR47" s="19">
        <v>100.6</v>
      </c>
      <c r="AS47" s="19">
        <v>99.2</v>
      </c>
      <c r="AT47" s="19">
        <v>102.7</v>
      </c>
      <c r="AU47" s="19">
        <v>108.6</v>
      </c>
      <c r="AV47" s="19">
        <v>109.2</v>
      </c>
      <c r="AW47" s="19">
        <v>107.6</v>
      </c>
      <c r="AX47" s="19">
        <v>99.7</v>
      </c>
      <c r="AY47" s="19">
        <v>99.5</v>
      </c>
      <c r="AZ47" s="19">
        <v>102.8</v>
      </c>
    </row>
    <row r="48" spans="1:52">
      <c r="A48" s="8"/>
      <c r="B48" s="9"/>
      <c r="C48" s="8" t="s">
        <v>93</v>
      </c>
      <c r="D48" s="67">
        <v>101.7</v>
      </c>
      <c r="E48" s="67">
        <v>101.7</v>
      </c>
      <c r="F48" s="67">
        <v>101.7</v>
      </c>
      <c r="G48" s="67">
        <v>102.8</v>
      </c>
      <c r="H48" s="67">
        <v>93.6</v>
      </c>
      <c r="I48" s="67">
        <v>109.6</v>
      </c>
      <c r="J48" s="67">
        <v>107.7</v>
      </c>
      <c r="K48" s="67">
        <v>91.2</v>
      </c>
      <c r="L48" s="67">
        <v>92.6</v>
      </c>
      <c r="M48" s="67" t="s">
        <v>353</v>
      </c>
      <c r="N48" s="67">
        <v>98.5</v>
      </c>
      <c r="O48" s="67">
        <v>100.9</v>
      </c>
      <c r="P48" s="67">
        <v>102.7</v>
      </c>
      <c r="Q48" s="67">
        <v>94.1</v>
      </c>
      <c r="R48" s="67">
        <v>87.4</v>
      </c>
      <c r="S48" s="67">
        <v>87.4</v>
      </c>
      <c r="T48" s="67" t="s">
        <v>354</v>
      </c>
      <c r="U48" s="67">
        <v>100.5</v>
      </c>
      <c r="V48" s="67">
        <v>100.6</v>
      </c>
      <c r="W48" s="67">
        <v>100.8</v>
      </c>
      <c r="X48" s="67">
        <v>100.4</v>
      </c>
      <c r="Y48" s="67">
        <v>116.7</v>
      </c>
      <c r="Z48" s="67">
        <v>97.1</v>
      </c>
      <c r="AA48" s="67">
        <v>105.8</v>
      </c>
      <c r="AB48" s="67" t="s">
        <v>354</v>
      </c>
      <c r="AC48" s="76">
        <v>102.2</v>
      </c>
      <c r="AD48" s="67">
        <v>101.1</v>
      </c>
      <c r="AE48" s="19">
        <v>100.4</v>
      </c>
      <c r="AF48" s="19">
        <v>99.1</v>
      </c>
      <c r="AG48" s="19" t="s">
        <v>354</v>
      </c>
      <c r="AH48" s="19">
        <v>106.5</v>
      </c>
      <c r="AI48" s="19">
        <v>102.1</v>
      </c>
      <c r="AJ48" s="19">
        <v>100.4</v>
      </c>
      <c r="AK48" s="19">
        <v>97.4</v>
      </c>
      <c r="AL48" s="19">
        <v>103.4</v>
      </c>
      <c r="AM48" s="8"/>
      <c r="AN48" s="9"/>
      <c r="AO48" s="8" t="s">
        <v>93</v>
      </c>
      <c r="AP48" s="19">
        <v>101.7</v>
      </c>
      <c r="AQ48" s="19">
        <v>101.6</v>
      </c>
      <c r="AR48" s="19">
        <v>102.1</v>
      </c>
      <c r="AS48" s="19">
        <v>99.3</v>
      </c>
      <c r="AT48" s="19">
        <v>106</v>
      </c>
      <c r="AU48" s="19">
        <v>100.5</v>
      </c>
      <c r="AV48" s="19">
        <v>99.8</v>
      </c>
      <c r="AW48" s="19">
        <v>101.8</v>
      </c>
      <c r="AX48" s="19">
        <v>101.7</v>
      </c>
      <c r="AY48" s="19">
        <v>101.8</v>
      </c>
      <c r="AZ48" s="19">
        <v>99.6</v>
      </c>
    </row>
    <row r="49" spans="1:69">
      <c r="A49" s="8"/>
      <c r="B49" s="9"/>
      <c r="C49" s="8" t="s">
        <v>94</v>
      </c>
      <c r="D49" s="67">
        <v>99.2</v>
      </c>
      <c r="E49" s="67">
        <v>99.2</v>
      </c>
      <c r="F49" s="67">
        <v>98.3</v>
      </c>
      <c r="G49" s="67">
        <v>100.3</v>
      </c>
      <c r="H49" s="67">
        <v>82.4</v>
      </c>
      <c r="I49" s="67">
        <v>103.9</v>
      </c>
      <c r="J49" s="67">
        <v>100.9</v>
      </c>
      <c r="K49" s="67">
        <v>99.5</v>
      </c>
      <c r="L49" s="67">
        <v>101.7</v>
      </c>
      <c r="M49" s="67" t="s">
        <v>353</v>
      </c>
      <c r="N49" s="67">
        <v>87.9</v>
      </c>
      <c r="O49" s="67">
        <v>95.4</v>
      </c>
      <c r="P49" s="67">
        <v>95.2</v>
      </c>
      <c r="Q49" s="67">
        <v>95.9</v>
      </c>
      <c r="R49" s="67">
        <v>103.5</v>
      </c>
      <c r="S49" s="67">
        <v>103.5</v>
      </c>
      <c r="T49" s="67" t="s">
        <v>354</v>
      </c>
      <c r="U49" s="67">
        <v>103.4</v>
      </c>
      <c r="V49" s="67">
        <v>99.1</v>
      </c>
      <c r="W49" s="67">
        <v>100.1</v>
      </c>
      <c r="X49" s="67">
        <v>98</v>
      </c>
      <c r="Y49" s="67">
        <v>120.7</v>
      </c>
      <c r="Z49" s="67">
        <v>96.4</v>
      </c>
      <c r="AA49" s="67">
        <v>102.7</v>
      </c>
      <c r="AB49" s="67" t="s">
        <v>354</v>
      </c>
      <c r="AC49" s="76">
        <v>99.7</v>
      </c>
      <c r="AD49" s="67">
        <v>98</v>
      </c>
      <c r="AE49" s="19">
        <v>97.7</v>
      </c>
      <c r="AF49" s="19">
        <v>98</v>
      </c>
      <c r="AG49" s="19" t="s">
        <v>354</v>
      </c>
      <c r="AH49" s="19">
        <v>103.1</v>
      </c>
      <c r="AI49" s="19">
        <v>102.4</v>
      </c>
      <c r="AJ49" s="19">
        <v>98.6</v>
      </c>
      <c r="AK49" s="19">
        <v>96.6</v>
      </c>
      <c r="AL49" s="19">
        <v>100.5</v>
      </c>
      <c r="AM49" s="8"/>
      <c r="AN49" s="9"/>
      <c r="AO49" s="8" t="s">
        <v>94</v>
      </c>
      <c r="AP49" s="19">
        <v>99.2</v>
      </c>
      <c r="AQ49" s="19">
        <v>99.7</v>
      </c>
      <c r="AR49" s="19">
        <v>98.9</v>
      </c>
      <c r="AS49" s="19">
        <v>97.1</v>
      </c>
      <c r="AT49" s="19">
        <v>101.5</v>
      </c>
      <c r="AU49" s="19">
        <v>101.6</v>
      </c>
      <c r="AV49" s="19">
        <v>99.8</v>
      </c>
      <c r="AW49" s="19">
        <v>104.9</v>
      </c>
      <c r="AX49" s="19">
        <v>98.9</v>
      </c>
      <c r="AY49" s="19">
        <v>99</v>
      </c>
      <c r="AZ49" s="19">
        <v>97.6</v>
      </c>
    </row>
    <row r="50" spans="1:69">
      <c r="A50" s="8"/>
      <c r="B50" s="9"/>
      <c r="C50" s="8" t="s">
        <v>95</v>
      </c>
      <c r="D50" s="67">
        <v>101</v>
      </c>
      <c r="E50" s="67">
        <v>101</v>
      </c>
      <c r="F50" s="67">
        <v>98.5</v>
      </c>
      <c r="G50" s="67">
        <v>100.1</v>
      </c>
      <c r="H50" s="67">
        <v>86.3</v>
      </c>
      <c r="I50" s="67">
        <v>103.6</v>
      </c>
      <c r="J50" s="67">
        <v>104.4</v>
      </c>
      <c r="K50" s="67">
        <v>99.8</v>
      </c>
      <c r="L50" s="67">
        <v>99</v>
      </c>
      <c r="M50" s="67" t="s">
        <v>353</v>
      </c>
      <c r="N50" s="67">
        <v>104.7</v>
      </c>
      <c r="O50" s="67">
        <v>95.8</v>
      </c>
      <c r="P50" s="67">
        <v>97.5</v>
      </c>
      <c r="Q50" s="67">
        <v>89.6</v>
      </c>
      <c r="R50" s="67">
        <v>123.4</v>
      </c>
      <c r="S50" s="67">
        <v>123.4</v>
      </c>
      <c r="T50" s="67" t="s">
        <v>354</v>
      </c>
      <c r="U50" s="67">
        <v>103.9</v>
      </c>
      <c r="V50" s="67">
        <v>102.9</v>
      </c>
      <c r="W50" s="67">
        <v>106.8</v>
      </c>
      <c r="X50" s="67">
        <v>98.4</v>
      </c>
      <c r="Y50" s="67">
        <v>101.7</v>
      </c>
      <c r="Z50" s="67">
        <v>95.9</v>
      </c>
      <c r="AA50" s="67">
        <v>102.9</v>
      </c>
      <c r="AB50" s="67" t="s">
        <v>354</v>
      </c>
      <c r="AC50" s="76">
        <v>99.9</v>
      </c>
      <c r="AD50" s="67">
        <v>96.1</v>
      </c>
      <c r="AE50" s="19">
        <v>94.2</v>
      </c>
      <c r="AF50" s="19">
        <v>104.2</v>
      </c>
      <c r="AG50" s="19" t="s">
        <v>354</v>
      </c>
      <c r="AH50" s="19">
        <v>102.8</v>
      </c>
      <c r="AI50" s="19">
        <v>103</v>
      </c>
      <c r="AJ50" s="19">
        <v>107.8</v>
      </c>
      <c r="AK50" s="19">
        <v>96.8</v>
      </c>
      <c r="AL50" s="19">
        <v>103.2</v>
      </c>
      <c r="AM50" s="8"/>
      <c r="AN50" s="9"/>
      <c r="AO50" s="8" t="s">
        <v>95</v>
      </c>
      <c r="AP50" s="19">
        <v>101</v>
      </c>
      <c r="AQ50" s="19">
        <v>101.8</v>
      </c>
      <c r="AR50" s="19">
        <v>99.1</v>
      </c>
      <c r="AS50" s="19">
        <v>99</v>
      </c>
      <c r="AT50" s="19">
        <v>99.3</v>
      </c>
      <c r="AU50" s="19">
        <v>108.5</v>
      </c>
      <c r="AV50" s="19">
        <v>109.9</v>
      </c>
      <c r="AW50" s="19">
        <v>105.9</v>
      </c>
      <c r="AX50" s="19">
        <v>100.6</v>
      </c>
      <c r="AY50" s="19">
        <v>100.6</v>
      </c>
      <c r="AZ50" s="19">
        <v>100.4</v>
      </c>
    </row>
    <row r="51" spans="1:69">
      <c r="A51" s="8"/>
      <c r="B51" s="9"/>
      <c r="C51" s="8" t="s">
        <v>96</v>
      </c>
      <c r="D51" s="67">
        <v>103.1</v>
      </c>
      <c r="E51" s="67">
        <v>103.1</v>
      </c>
      <c r="F51" s="67">
        <v>104.1</v>
      </c>
      <c r="G51" s="67">
        <v>105.3</v>
      </c>
      <c r="H51" s="67">
        <v>94.2</v>
      </c>
      <c r="I51" s="67">
        <v>102.3</v>
      </c>
      <c r="J51" s="67">
        <v>102.8</v>
      </c>
      <c r="K51" s="67">
        <v>102.5</v>
      </c>
      <c r="L51" s="67">
        <v>102.5</v>
      </c>
      <c r="M51" s="67" t="s">
        <v>353</v>
      </c>
      <c r="N51" s="67">
        <v>104.4</v>
      </c>
      <c r="O51" s="67">
        <v>109.7</v>
      </c>
      <c r="P51" s="67">
        <v>113.2</v>
      </c>
      <c r="Q51" s="67">
        <v>96.2</v>
      </c>
      <c r="R51" s="67">
        <v>132.30000000000001</v>
      </c>
      <c r="S51" s="67">
        <v>132.30000000000001</v>
      </c>
      <c r="T51" s="67" t="s">
        <v>354</v>
      </c>
      <c r="U51" s="67">
        <v>104.4</v>
      </c>
      <c r="V51" s="67">
        <v>95.5</v>
      </c>
      <c r="W51" s="67">
        <v>92.8</v>
      </c>
      <c r="X51" s="67">
        <v>98.6</v>
      </c>
      <c r="Y51" s="67">
        <v>102.6</v>
      </c>
      <c r="Z51" s="67">
        <v>102.2</v>
      </c>
      <c r="AA51" s="67">
        <v>98.1</v>
      </c>
      <c r="AB51" s="67" t="s">
        <v>354</v>
      </c>
      <c r="AC51" s="76">
        <v>99.4</v>
      </c>
      <c r="AD51" s="19">
        <v>93.1</v>
      </c>
      <c r="AE51" s="19">
        <v>93.7</v>
      </c>
      <c r="AF51" s="19">
        <v>108.1</v>
      </c>
      <c r="AG51" s="19" t="s">
        <v>354</v>
      </c>
      <c r="AH51" s="19">
        <v>111.3</v>
      </c>
      <c r="AI51" s="19">
        <v>100.9</v>
      </c>
      <c r="AJ51" s="19">
        <v>102.2</v>
      </c>
      <c r="AK51" s="19">
        <v>104.4</v>
      </c>
      <c r="AL51" s="19">
        <v>102.7</v>
      </c>
      <c r="AM51" s="8"/>
      <c r="AN51" s="9"/>
      <c r="AO51" s="8" t="s">
        <v>96</v>
      </c>
      <c r="AP51" s="19">
        <v>103.1</v>
      </c>
      <c r="AQ51" s="19">
        <v>104.8</v>
      </c>
      <c r="AR51" s="19">
        <v>101.9</v>
      </c>
      <c r="AS51" s="19">
        <v>100.8</v>
      </c>
      <c r="AT51" s="19">
        <v>103.5</v>
      </c>
      <c r="AU51" s="19">
        <v>112.1</v>
      </c>
      <c r="AV51" s="19">
        <v>113.6</v>
      </c>
      <c r="AW51" s="19">
        <v>109.4</v>
      </c>
      <c r="AX51" s="19">
        <v>102.3</v>
      </c>
      <c r="AY51" s="19">
        <v>102.6</v>
      </c>
      <c r="AZ51" s="19">
        <v>97.8</v>
      </c>
    </row>
    <row r="52" spans="1:69">
      <c r="A52" s="8"/>
      <c r="B52" s="27" t="s">
        <v>331</v>
      </c>
      <c r="C52" s="8" t="s">
        <v>97</v>
      </c>
      <c r="D52" s="17">
        <v>100.9</v>
      </c>
      <c r="E52" s="17">
        <v>100.9</v>
      </c>
      <c r="F52" s="17">
        <v>101.9</v>
      </c>
      <c r="G52" s="17">
        <v>102.4</v>
      </c>
      <c r="H52" s="17">
        <v>97.7</v>
      </c>
      <c r="I52" s="17">
        <v>103.4</v>
      </c>
      <c r="J52" s="17">
        <v>100.3</v>
      </c>
      <c r="K52" s="17">
        <v>99</v>
      </c>
      <c r="L52" s="17">
        <v>99.2</v>
      </c>
      <c r="M52" s="17" t="s">
        <v>353</v>
      </c>
      <c r="N52" s="17">
        <v>104.4</v>
      </c>
      <c r="O52" s="17">
        <v>98.6</v>
      </c>
      <c r="P52" s="17">
        <v>102.4</v>
      </c>
      <c r="Q52" s="17">
        <v>83.9</v>
      </c>
      <c r="R52" s="17">
        <v>97.3</v>
      </c>
      <c r="S52" s="17">
        <v>97.3</v>
      </c>
      <c r="T52" s="17" t="s">
        <v>354</v>
      </c>
      <c r="U52" s="17">
        <v>102.6</v>
      </c>
      <c r="V52" s="17">
        <v>101.1</v>
      </c>
      <c r="W52" s="17">
        <v>103.2</v>
      </c>
      <c r="X52" s="17">
        <v>98.6</v>
      </c>
      <c r="Y52" s="17">
        <v>105.3</v>
      </c>
      <c r="Z52" s="17">
        <v>101.1</v>
      </c>
      <c r="AA52" s="17">
        <v>100.8</v>
      </c>
      <c r="AB52" s="17" t="s">
        <v>354</v>
      </c>
      <c r="AC52" s="77">
        <v>99.3</v>
      </c>
      <c r="AD52" s="17">
        <v>102.6</v>
      </c>
      <c r="AE52" s="18">
        <v>93.1</v>
      </c>
      <c r="AF52" s="18">
        <v>110.5</v>
      </c>
      <c r="AG52" s="18" t="s">
        <v>354</v>
      </c>
      <c r="AH52" s="18">
        <v>99.1</v>
      </c>
      <c r="AI52" s="18">
        <v>105.2</v>
      </c>
      <c r="AJ52" s="18">
        <v>73.099999999999994</v>
      </c>
      <c r="AK52" s="18">
        <v>105.7</v>
      </c>
      <c r="AL52" s="18">
        <v>99.9</v>
      </c>
      <c r="AM52" s="8"/>
      <c r="AN52" s="27" t="s">
        <v>331</v>
      </c>
      <c r="AO52" s="8" t="s">
        <v>97</v>
      </c>
      <c r="AP52" s="20">
        <v>100.9</v>
      </c>
      <c r="AQ52" s="17">
        <v>97.4</v>
      </c>
      <c r="AR52" s="17">
        <v>98.3</v>
      </c>
      <c r="AS52" s="17">
        <v>96.6</v>
      </c>
      <c r="AT52" s="17">
        <v>100.8</v>
      </c>
      <c r="AU52" s="17">
        <v>95</v>
      </c>
      <c r="AV52" s="17">
        <v>92.8</v>
      </c>
      <c r="AW52" s="17">
        <v>99</v>
      </c>
      <c r="AX52" s="17">
        <v>102.5</v>
      </c>
      <c r="AY52" s="17">
        <v>103</v>
      </c>
      <c r="AZ52" s="17">
        <v>94</v>
      </c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</row>
    <row r="53" spans="1:69">
      <c r="A53" s="8"/>
      <c r="B53" s="28" t="s">
        <v>332</v>
      </c>
      <c r="C53" s="22" t="s">
        <v>84</v>
      </c>
      <c r="D53" s="29">
        <v>102.9</v>
      </c>
      <c r="E53" s="29">
        <v>102.9</v>
      </c>
      <c r="F53" s="29">
        <v>106.4</v>
      </c>
      <c r="G53" s="29">
        <v>106.4</v>
      </c>
      <c r="H53" s="29">
        <v>106.8</v>
      </c>
      <c r="I53" s="29">
        <v>89.4</v>
      </c>
      <c r="J53" s="29">
        <v>99.3</v>
      </c>
      <c r="K53" s="29">
        <v>93</v>
      </c>
      <c r="L53" s="29">
        <v>93.9</v>
      </c>
      <c r="M53" s="29" t="s">
        <v>353</v>
      </c>
      <c r="N53" s="29">
        <v>136.69999999999999</v>
      </c>
      <c r="O53" s="29">
        <v>105.7</v>
      </c>
      <c r="P53" s="29">
        <v>108.2</v>
      </c>
      <c r="Q53" s="29">
        <v>96</v>
      </c>
      <c r="R53" s="29">
        <v>102.7</v>
      </c>
      <c r="S53" s="29">
        <v>102.7</v>
      </c>
      <c r="T53" s="29" t="s">
        <v>354</v>
      </c>
      <c r="U53" s="29">
        <v>108.2</v>
      </c>
      <c r="V53" s="29">
        <v>102.4</v>
      </c>
      <c r="W53" s="29">
        <v>103.8</v>
      </c>
      <c r="X53" s="29">
        <v>100.8</v>
      </c>
      <c r="Y53" s="29">
        <v>97.6</v>
      </c>
      <c r="Z53" s="29">
        <v>101.9</v>
      </c>
      <c r="AA53" s="29">
        <v>111.3</v>
      </c>
      <c r="AB53" s="29" t="s">
        <v>354</v>
      </c>
      <c r="AC53" s="79">
        <v>96</v>
      </c>
      <c r="AD53" s="29">
        <v>91.3</v>
      </c>
      <c r="AE53" s="30">
        <v>93.3</v>
      </c>
      <c r="AF53" s="30">
        <v>108.3</v>
      </c>
      <c r="AG53" s="30" t="s">
        <v>354</v>
      </c>
      <c r="AH53" s="30">
        <v>109.9</v>
      </c>
      <c r="AI53" s="30">
        <v>107.6</v>
      </c>
      <c r="AJ53" s="30">
        <v>70</v>
      </c>
      <c r="AK53" s="30">
        <v>104.9</v>
      </c>
      <c r="AL53" s="30">
        <v>97.7</v>
      </c>
      <c r="AM53" s="8"/>
      <c r="AN53" s="28" t="s">
        <v>332</v>
      </c>
      <c r="AO53" s="22" t="s">
        <v>84</v>
      </c>
      <c r="AP53" s="31">
        <v>102.9</v>
      </c>
      <c r="AQ53" s="29">
        <v>97.1</v>
      </c>
      <c r="AR53" s="29">
        <v>98.4</v>
      </c>
      <c r="AS53" s="29">
        <v>97.5</v>
      </c>
      <c r="AT53" s="29">
        <v>99.8</v>
      </c>
      <c r="AU53" s="29">
        <v>93.9</v>
      </c>
      <c r="AV53" s="29">
        <v>97.6</v>
      </c>
      <c r="AW53" s="29">
        <v>87.2</v>
      </c>
      <c r="AX53" s="29">
        <v>105.6</v>
      </c>
      <c r="AY53" s="29">
        <v>106</v>
      </c>
      <c r="AZ53" s="29">
        <v>99.4</v>
      </c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</row>
    <row r="54" spans="1:69">
      <c r="A54" s="8"/>
      <c r="B54" s="32" t="s">
        <v>102</v>
      </c>
      <c r="C54" s="8" t="s">
        <v>86</v>
      </c>
      <c r="D54" s="10">
        <v>104.4</v>
      </c>
      <c r="E54" s="10">
        <v>104.4</v>
      </c>
      <c r="F54" s="10">
        <v>104.6</v>
      </c>
      <c r="G54" s="10">
        <v>103.4</v>
      </c>
      <c r="H54" s="10">
        <v>113.7</v>
      </c>
      <c r="I54" s="10">
        <v>89.5</v>
      </c>
      <c r="J54" s="10">
        <v>108.9</v>
      </c>
      <c r="K54" s="10">
        <v>100.1</v>
      </c>
      <c r="L54" s="10">
        <v>102.9</v>
      </c>
      <c r="M54" s="10" t="s">
        <v>353</v>
      </c>
      <c r="N54" s="10">
        <v>141.30000000000001</v>
      </c>
      <c r="O54" s="10">
        <v>104.7</v>
      </c>
      <c r="P54" s="10">
        <v>103.6</v>
      </c>
      <c r="Q54" s="10">
        <v>108.9</v>
      </c>
      <c r="R54" s="10">
        <v>89</v>
      </c>
      <c r="S54" s="10">
        <v>89</v>
      </c>
      <c r="T54" s="10" t="s">
        <v>354</v>
      </c>
      <c r="U54" s="10">
        <v>112.9</v>
      </c>
      <c r="V54" s="10">
        <v>106.3</v>
      </c>
      <c r="W54" s="10">
        <v>96.5</v>
      </c>
      <c r="X54" s="10">
        <v>117.3</v>
      </c>
      <c r="Y54" s="10">
        <v>119.5</v>
      </c>
      <c r="Z54" s="10">
        <v>105.9</v>
      </c>
      <c r="AA54" s="10">
        <v>112.9</v>
      </c>
      <c r="AB54" s="10" t="s">
        <v>354</v>
      </c>
      <c r="AC54" s="80">
        <v>94.8</v>
      </c>
      <c r="AD54" s="10">
        <v>88.7</v>
      </c>
      <c r="AE54" s="33">
        <v>92.8</v>
      </c>
      <c r="AF54" s="33">
        <v>102.6</v>
      </c>
      <c r="AG54" s="33" t="s">
        <v>354</v>
      </c>
      <c r="AH54" s="33">
        <v>112.7</v>
      </c>
      <c r="AI54" s="33">
        <v>108.5</v>
      </c>
      <c r="AJ54" s="33">
        <v>66.5</v>
      </c>
      <c r="AK54" s="33">
        <v>104.6</v>
      </c>
      <c r="AL54" s="33">
        <v>106.6</v>
      </c>
      <c r="AM54" s="8"/>
      <c r="AN54" s="32" t="s">
        <v>102</v>
      </c>
      <c r="AO54" s="8" t="s">
        <v>86</v>
      </c>
      <c r="AP54" s="31">
        <v>104.4</v>
      </c>
      <c r="AQ54" s="10">
        <v>100.1</v>
      </c>
      <c r="AR54" s="10">
        <v>104.3</v>
      </c>
      <c r="AS54" s="10">
        <v>106.3</v>
      </c>
      <c r="AT54" s="10">
        <v>101.4</v>
      </c>
      <c r="AU54" s="10">
        <v>89.8</v>
      </c>
      <c r="AV54" s="10">
        <v>92.1</v>
      </c>
      <c r="AW54" s="10">
        <v>85.8</v>
      </c>
      <c r="AX54" s="10">
        <v>106.4</v>
      </c>
      <c r="AY54" s="10">
        <v>106.4</v>
      </c>
      <c r="AZ54" s="10">
        <v>106.6</v>
      </c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</row>
    <row r="55" spans="1:69">
      <c r="A55" s="8" t="s">
        <v>331</v>
      </c>
      <c r="B55" s="32" t="s">
        <v>102</v>
      </c>
      <c r="C55" s="8" t="s">
        <v>88</v>
      </c>
      <c r="D55" s="10">
        <v>100.8</v>
      </c>
      <c r="E55" s="10">
        <v>100.8</v>
      </c>
      <c r="F55" s="10">
        <v>100.5</v>
      </c>
      <c r="G55" s="10">
        <v>100.8</v>
      </c>
      <c r="H55" s="10">
        <v>98.4</v>
      </c>
      <c r="I55" s="10">
        <v>92.9</v>
      </c>
      <c r="J55" s="10">
        <v>96.8</v>
      </c>
      <c r="K55" s="10">
        <v>91.4</v>
      </c>
      <c r="L55" s="10">
        <v>94</v>
      </c>
      <c r="M55" s="10" t="s">
        <v>353</v>
      </c>
      <c r="N55" s="10">
        <v>91.1</v>
      </c>
      <c r="O55" s="10">
        <v>109.1</v>
      </c>
      <c r="P55" s="10">
        <v>107.5</v>
      </c>
      <c r="Q55" s="10">
        <v>115</v>
      </c>
      <c r="R55" s="10">
        <v>72.099999999999994</v>
      </c>
      <c r="S55" s="10">
        <v>72.099999999999994</v>
      </c>
      <c r="T55" s="10" t="s">
        <v>354</v>
      </c>
      <c r="U55" s="10">
        <v>115.5</v>
      </c>
      <c r="V55" s="10">
        <v>100.3</v>
      </c>
      <c r="W55" s="10">
        <v>88.2</v>
      </c>
      <c r="X55" s="10">
        <v>114.1</v>
      </c>
      <c r="Y55" s="10">
        <v>102.6</v>
      </c>
      <c r="Z55" s="10">
        <v>110.2</v>
      </c>
      <c r="AA55" s="10">
        <v>106.7</v>
      </c>
      <c r="AB55" s="10" t="s">
        <v>354</v>
      </c>
      <c r="AC55" s="80">
        <v>96.2</v>
      </c>
      <c r="AD55" s="10">
        <v>97.5</v>
      </c>
      <c r="AE55" s="33">
        <v>92.5</v>
      </c>
      <c r="AF55" s="33">
        <v>91.8</v>
      </c>
      <c r="AG55" s="33" t="s">
        <v>354</v>
      </c>
      <c r="AH55" s="33">
        <v>101.6</v>
      </c>
      <c r="AI55" s="33">
        <v>111.6</v>
      </c>
      <c r="AJ55" s="33">
        <v>61.4</v>
      </c>
      <c r="AK55" s="33">
        <v>109.9</v>
      </c>
      <c r="AL55" s="33">
        <v>95.4</v>
      </c>
      <c r="AM55" s="8" t="s">
        <v>331</v>
      </c>
      <c r="AN55" s="32" t="s">
        <v>102</v>
      </c>
      <c r="AO55" s="8" t="s">
        <v>88</v>
      </c>
      <c r="AP55" s="31">
        <v>100.8</v>
      </c>
      <c r="AQ55" s="10">
        <v>98.7</v>
      </c>
      <c r="AR55" s="10">
        <v>101.5</v>
      </c>
      <c r="AS55" s="10">
        <v>98.4</v>
      </c>
      <c r="AT55" s="10">
        <v>106</v>
      </c>
      <c r="AU55" s="10">
        <v>91.9</v>
      </c>
      <c r="AV55" s="10">
        <v>98.1</v>
      </c>
      <c r="AW55" s="10">
        <v>80.8</v>
      </c>
      <c r="AX55" s="10">
        <v>101.8</v>
      </c>
      <c r="AY55" s="10">
        <v>101.4</v>
      </c>
      <c r="AZ55" s="10">
        <v>107.8</v>
      </c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</row>
    <row r="56" spans="1:69">
      <c r="A56" s="8"/>
      <c r="B56" s="32" t="s">
        <v>102</v>
      </c>
      <c r="C56" s="8" t="s">
        <v>89</v>
      </c>
      <c r="D56" s="10">
        <v>101.4</v>
      </c>
      <c r="E56" s="10">
        <v>101.4</v>
      </c>
      <c r="F56" s="10">
        <v>104.9</v>
      </c>
      <c r="G56" s="10">
        <v>104.8</v>
      </c>
      <c r="H56" s="10">
        <v>105.6</v>
      </c>
      <c r="I56" s="10">
        <v>94.7</v>
      </c>
      <c r="J56" s="10">
        <v>107.1</v>
      </c>
      <c r="K56" s="10">
        <v>95.4</v>
      </c>
      <c r="L56" s="10">
        <v>99.6</v>
      </c>
      <c r="M56" s="10" t="s">
        <v>353</v>
      </c>
      <c r="N56" s="10">
        <v>85.3</v>
      </c>
      <c r="O56" s="10">
        <v>104</v>
      </c>
      <c r="P56" s="10">
        <v>105</v>
      </c>
      <c r="Q56" s="10">
        <v>100.2</v>
      </c>
      <c r="R56" s="10">
        <v>79.2</v>
      </c>
      <c r="S56" s="10">
        <v>79.2</v>
      </c>
      <c r="T56" s="10" t="s">
        <v>354</v>
      </c>
      <c r="U56" s="10">
        <v>118</v>
      </c>
      <c r="V56" s="10">
        <v>99.5</v>
      </c>
      <c r="W56" s="10">
        <v>89.9</v>
      </c>
      <c r="X56" s="10">
        <v>110.5</v>
      </c>
      <c r="Y56" s="10">
        <v>97.6</v>
      </c>
      <c r="Z56" s="10">
        <v>98.2</v>
      </c>
      <c r="AA56" s="10">
        <v>107.1</v>
      </c>
      <c r="AB56" s="10" t="s">
        <v>354</v>
      </c>
      <c r="AC56" s="80">
        <v>91.9</v>
      </c>
      <c r="AD56" s="10">
        <v>89</v>
      </c>
      <c r="AE56" s="33">
        <v>91.5</v>
      </c>
      <c r="AF56" s="33">
        <v>91.5</v>
      </c>
      <c r="AG56" s="33" t="s">
        <v>354</v>
      </c>
      <c r="AH56" s="33">
        <v>101.8</v>
      </c>
      <c r="AI56" s="33">
        <v>107.8</v>
      </c>
      <c r="AJ56" s="33">
        <v>65.099999999999994</v>
      </c>
      <c r="AK56" s="33">
        <v>109.9</v>
      </c>
      <c r="AL56" s="33">
        <v>104</v>
      </c>
      <c r="AM56" s="8"/>
      <c r="AN56" s="32" t="s">
        <v>102</v>
      </c>
      <c r="AO56" s="8" t="s">
        <v>89</v>
      </c>
      <c r="AP56" s="31">
        <v>101.4</v>
      </c>
      <c r="AQ56" s="10">
        <v>99.3</v>
      </c>
      <c r="AR56" s="10">
        <v>102.5</v>
      </c>
      <c r="AS56" s="10">
        <v>102.5</v>
      </c>
      <c r="AT56" s="10">
        <v>102.5</v>
      </c>
      <c r="AU56" s="10">
        <v>91.3</v>
      </c>
      <c r="AV56" s="10">
        <v>97.6</v>
      </c>
      <c r="AW56" s="10">
        <v>80.099999999999994</v>
      </c>
      <c r="AX56" s="10">
        <v>102.4</v>
      </c>
      <c r="AY56" s="10">
        <v>102.4</v>
      </c>
      <c r="AZ56" s="10">
        <v>102</v>
      </c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</row>
    <row r="57" spans="1:69">
      <c r="A57" s="8"/>
      <c r="B57" s="32" t="s">
        <v>102</v>
      </c>
      <c r="C57" s="8" t="s">
        <v>90</v>
      </c>
      <c r="D57" s="10">
        <v>105.5</v>
      </c>
      <c r="E57" s="10">
        <v>105.5</v>
      </c>
      <c r="F57" s="10">
        <v>111.6</v>
      </c>
      <c r="G57" s="10">
        <v>111</v>
      </c>
      <c r="H57" s="10">
        <v>116.2</v>
      </c>
      <c r="I57" s="10">
        <v>95.7</v>
      </c>
      <c r="J57" s="10">
        <v>110.6</v>
      </c>
      <c r="K57" s="10">
        <v>84.8</v>
      </c>
      <c r="L57" s="10">
        <v>87</v>
      </c>
      <c r="M57" s="10" t="s">
        <v>353</v>
      </c>
      <c r="N57" s="10">
        <v>93.8</v>
      </c>
      <c r="O57" s="10">
        <v>113.5</v>
      </c>
      <c r="P57" s="10">
        <v>109.9</v>
      </c>
      <c r="Q57" s="10">
        <v>127.4</v>
      </c>
      <c r="R57" s="10">
        <v>101.8</v>
      </c>
      <c r="S57" s="10">
        <v>101.8</v>
      </c>
      <c r="T57" s="10" t="s">
        <v>354</v>
      </c>
      <c r="U57" s="10">
        <v>118.8</v>
      </c>
      <c r="V57" s="10">
        <v>102.1</v>
      </c>
      <c r="W57" s="10">
        <v>96.2</v>
      </c>
      <c r="X57" s="10">
        <v>108.9</v>
      </c>
      <c r="Y57" s="10">
        <v>119.4</v>
      </c>
      <c r="Z57" s="10">
        <v>98.2</v>
      </c>
      <c r="AA57" s="10">
        <v>100.4</v>
      </c>
      <c r="AB57" s="10" t="s">
        <v>354</v>
      </c>
      <c r="AC57" s="80">
        <v>92</v>
      </c>
      <c r="AD57" s="10">
        <v>86.1</v>
      </c>
      <c r="AE57" s="33">
        <v>91</v>
      </c>
      <c r="AF57" s="33">
        <v>94.9</v>
      </c>
      <c r="AG57" s="33" t="s">
        <v>354</v>
      </c>
      <c r="AH57" s="33">
        <v>106.3</v>
      </c>
      <c r="AI57" s="33">
        <v>107.4</v>
      </c>
      <c r="AJ57" s="33">
        <v>69.7</v>
      </c>
      <c r="AK57" s="33">
        <v>109.8</v>
      </c>
      <c r="AL57" s="33">
        <v>103.9</v>
      </c>
      <c r="AM57" s="8"/>
      <c r="AN57" s="32" t="s">
        <v>102</v>
      </c>
      <c r="AO57" s="8" t="s">
        <v>90</v>
      </c>
      <c r="AP57" s="31">
        <v>105.5</v>
      </c>
      <c r="AQ57" s="10">
        <v>105.2</v>
      </c>
      <c r="AR57" s="10">
        <v>105.7</v>
      </c>
      <c r="AS57" s="10">
        <v>108.3</v>
      </c>
      <c r="AT57" s="10">
        <v>101.8</v>
      </c>
      <c r="AU57" s="10">
        <v>104.2</v>
      </c>
      <c r="AV57" s="10">
        <v>116.2</v>
      </c>
      <c r="AW57" s="10">
        <v>83</v>
      </c>
      <c r="AX57" s="10">
        <v>105.7</v>
      </c>
      <c r="AY57" s="10">
        <v>105.8</v>
      </c>
      <c r="AZ57" s="10">
        <v>103.7</v>
      </c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</row>
    <row r="58" spans="1:69">
      <c r="A58" s="8"/>
      <c r="B58" s="32" t="s">
        <v>102</v>
      </c>
      <c r="C58" s="8" t="s">
        <v>91</v>
      </c>
      <c r="D58" s="10">
        <v>108.6</v>
      </c>
      <c r="E58" s="10">
        <v>108.6</v>
      </c>
      <c r="F58" s="10">
        <v>116.8</v>
      </c>
      <c r="G58" s="10">
        <v>116.7</v>
      </c>
      <c r="H58" s="10">
        <v>117.4</v>
      </c>
      <c r="I58" s="10">
        <v>103.9</v>
      </c>
      <c r="J58" s="10">
        <v>109.2</v>
      </c>
      <c r="K58" s="10">
        <v>84.7</v>
      </c>
      <c r="L58" s="10">
        <v>88</v>
      </c>
      <c r="M58" s="10" t="s">
        <v>353</v>
      </c>
      <c r="N58" s="10">
        <v>116.6</v>
      </c>
      <c r="O58" s="10">
        <v>116.6</v>
      </c>
      <c r="P58" s="10">
        <v>120.7</v>
      </c>
      <c r="Q58" s="10">
        <v>100.7</v>
      </c>
      <c r="R58" s="10">
        <v>93.5</v>
      </c>
      <c r="S58" s="10">
        <v>93.5</v>
      </c>
      <c r="T58" s="10" t="s">
        <v>354</v>
      </c>
      <c r="U58" s="10">
        <v>119.6</v>
      </c>
      <c r="V58" s="10">
        <v>104.1</v>
      </c>
      <c r="W58" s="10">
        <v>97.5</v>
      </c>
      <c r="X58" s="10">
        <v>111.6</v>
      </c>
      <c r="Y58" s="10">
        <v>95.7</v>
      </c>
      <c r="Z58" s="10">
        <v>103.3</v>
      </c>
      <c r="AA58" s="10">
        <v>102.1</v>
      </c>
      <c r="AB58" s="10" t="s">
        <v>354</v>
      </c>
      <c r="AC58" s="80">
        <v>93.2</v>
      </c>
      <c r="AD58" s="10">
        <v>88.1</v>
      </c>
      <c r="AE58" s="33">
        <v>87.1</v>
      </c>
      <c r="AF58" s="33">
        <v>99.4</v>
      </c>
      <c r="AG58" s="33" t="s">
        <v>354</v>
      </c>
      <c r="AH58" s="33">
        <v>106.5</v>
      </c>
      <c r="AI58" s="33">
        <v>105</v>
      </c>
      <c r="AJ58" s="33">
        <v>74</v>
      </c>
      <c r="AK58" s="33">
        <v>109.6</v>
      </c>
      <c r="AL58" s="33">
        <v>102.8</v>
      </c>
      <c r="AM58" s="8"/>
      <c r="AN58" s="32" t="s">
        <v>102</v>
      </c>
      <c r="AO58" s="8" t="s">
        <v>91</v>
      </c>
      <c r="AP58" s="31">
        <v>108.6</v>
      </c>
      <c r="AQ58" s="10">
        <v>105.3</v>
      </c>
      <c r="AR58" s="10">
        <v>106</v>
      </c>
      <c r="AS58" s="10">
        <v>104.3</v>
      </c>
      <c r="AT58" s="10">
        <v>108.5</v>
      </c>
      <c r="AU58" s="10">
        <v>103.4</v>
      </c>
      <c r="AV58" s="10">
        <v>114.5</v>
      </c>
      <c r="AW58" s="10">
        <v>83.9</v>
      </c>
      <c r="AX58" s="10">
        <v>110.1</v>
      </c>
      <c r="AY58" s="10">
        <v>110.4</v>
      </c>
      <c r="AZ58" s="10">
        <v>103.7</v>
      </c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</row>
    <row r="59" spans="1:69">
      <c r="A59" s="8" t="s">
        <v>331</v>
      </c>
      <c r="B59" s="32" t="s">
        <v>102</v>
      </c>
      <c r="C59" s="8" t="s">
        <v>92</v>
      </c>
      <c r="D59" s="10">
        <v>110.2</v>
      </c>
      <c r="E59" s="10">
        <v>110.2</v>
      </c>
      <c r="F59" s="10">
        <v>115.7</v>
      </c>
      <c r="G59" s="10">
        <v>115</v>
      </c>
      <c r="H59" s="10">
        <v>120.9</v>
      </c>
      <c r="I59" s="10">
        <v>109.2</v>
      </c>
      <c r="J59" s="10">
        <v>117.8</v>
      </c>
      <c r="K59" s="10">
        <v>90.2</v>
      </c>
      <c r="L59" s="10">
        <v>94</v>
      </c>
      <c r="M59" s="10" t="s">
        <v>353</v>
      </c>
      <c r="N59" s="10">
        <v>141.80000000000001</v>
      </c>
      <c r="O59" s="10">
        <v>120.6</v>
      </c>
      <c r="P59" s="10">
        <v>120.2</v>
      </c>
      <c r="Q59" s="10">
        <v>122.2</v>
      </c>
      <c r="R59" s="10">
        <v>88.5</v>
      </c>
      <c r="S59" s="10">
        <v>88.5</v>
      </c>
      <c r="T59" s="10" t="s">
        <v>354</v>
      </c>
      <c r="U59" s="10">
        <v>118.5</v>
      </c>
      <c r="V59" s="10">
        <v>102.8</v>
      </c>
      <c r="W59" s="10">
        <v>96</v>
      </c>
      <c r="X59" s="10">
        <v>110.5</v>
      </c>
      <c r="Y59" s="10">
        <v>81.7</v>
      </c>
      <c r="Z59" s="10">
        <v>102.1</v>
      </c>
      <c r="AA59" s="10">
        <v>105.2</v>
      </c>
      <c r="AB59" s="10" t="s">
        <v>354</v>
      </c>
      <c r="AC59" s="80">
        <v>93.8</v>
      </c>
      <c r="AD59" s="10">
        <v>87.4</v>
      </c>
      <c r="AE59" s="33">
        <v>85.2</v>
      </c>
      <c r="AF59" s="33">
        <v>97.9</v>
      </c>
      <c r="AG59" s="33" t="s">
        <v>354</v>
      </c>
      <c r="AH59" s="33">
        <v>109.9</v>
      </c>
      <c r="AI59" s="33">
        <v>113.4</v>
      </c>
      <c r="AJ59" s="33">
        <v>66</v>
      </c>
      <c r="AK59" s="33">
        <v>108.9</v>
      </c>
      <c r="AL59" s="33">
        <v>110.6</v>
      </c>
      <c r="AM59" s="8" t="s">
        <v>331</v>
      </c>
      <c r="AN59" s="32" t="s">
        <v>102</v>
      </c>
      <c r="AO59" s="8" t="s">
        <v>92</v>
      </c>
      <c r="AP59" s="31">
        <v>110.2</v>
      </c>
      <c r="AQ59" s="10">
        <v>110.1</v>
      </c>
      <c r="AR59" s="10">
        <v>109.1</v>
      </c>
      <c r="AS59" s="10">
        <v>107.4</v>
      </c>
      <c r="AT59" s="10">
        <v>111.6</v>
      </c>
      <c r="AU59" s="10">
        <v>112.6</v>
      </c>
      <c r="AV59" s="10">
        <v>127.5</v>
      </c>
      <c r="AW59" s="10">
        <v>86.5</v>
      </c>
      <c r="AX59" s="10">
        <v>110.3</v>
      </c>
      <c r="AY59" s="10">
        <v>110.7</v>
      </c>
      <c r="AZ59" s="10">
        <v>102.4</v>
      </c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</row>
    <row r="60" spans="1:69">
      <c r="A60" s="8"/>
      <c r="B60" s="32" t="s">
        <v>102</v>
      </c>
      <c r="C60" s="8" t="s">
        <v>93</v>
      </c>
      <c r="D60" s="10">
        <v>111.3</v>
      </c>
      <c r="E60" s="10">
        <v>111.3</v>
      </c>
      <c r="F60" s="10">
        <v>116.9</v>
      </c>
      <c r="G60" s="10">
        <v>118</v>
      </c>
      <c r="H60" s="10">
        <v>108.2</v>
      </c>
      <c r="I60" s="10">
        <v>113.8</v>
      </c>
      <c r="J60" s="10">
        <v>115.3</v>
      </c>
      <c r="K60" s="10">
        <v>84.8</v>
      </c>
      <c r="L60" s="10">
        <v>88</v>
      </c>
      <c r="M60" s="10" t="s">
        <v>353</v>
      </c>
      <c r="N60" s="10">
        <v>151.69999999999999</v>
      </c>
      <c r="O60" s="10">
        <v>119.7</v>
      </c>
      <c r="P60" s="10">
        <v>118.1</v>
      </c>
      <c r="Q60" s="10">
        <v>125.9</v>
      </c>
      <c r="R60" s="10">
        <v>88.3</v>
      </c>
      <c r="S60" s="10">
        <v>88.3</v>
      </c>
      <c r="T60" s="10" t="s">
        <v>354</v>
      </c>
      <c r="U60" s="10">
        <v>118.6</v>
      </c>
      <c r="V60" s="10">
        <v>107</v>
      </c>
      <c r="W60" s="10">
        <v>107.6</v>
      </c>
      <c r="X60" s="10">
        <v>106.4</v>
      </c>
      <c r="Y60" s="10">
        <v>87.2</v>
      </c>
      <c r="Z60" s="10">
        <v>102.6</v>
      </c>
      <c r="AA60" s="10">
        <v>100.6</v>
      </c>
      <c r="AB60" s="10" t="s">
        <v>354</v>
      </c>
      <c r="AC60" s="80">
        <v>93.6</v>
      </c>
      <c r="AD60" s="10">
        <v>86.5</v>
      </c>
      <c r="AE60" s="33">
        <v>86.6</v>
      </c>
      <c r="AF60" s="33">
        <v>99.3</v>
      </c>
      <c r="AG60" s="33" t="s">
        <v>354</v>
      </c>
      <c r="AH60" s="33">
        <v>109</v>
      </c>
      <c r="AI60" s="33">
        <v>117.8</v>
      </c>
      <c r="AJ60" s="33">
        <v>63.5</v>
      </c>
      <c r="AK60" s="33">
        <v>109.1</v>
      </c>
      <c r="AL60" s="33">
        <v>107.4</v>
      </c>
      <c r="AM60" s="8"/>
      <c r="AN60" s="32" t="s">
        <v>102</v>
      </c>
      <c r="AO60" s="8" t="s">
        <v>93</v>
      </c>
      <c r="AP60" s="31">
        <v>111.3</v>
      </c>
      <c r="AQ60" s="10">
        <v>108.2</v>
      </c>
      <c r="AR60" s="10">
        <v>107.1</v>
      </c>
      <c r="AS60" s="10">
        <v>102.9</v>
      </c>
      <c r="AT60" s="10">
        <v>113.1</v>
      </c>
      <c r="AU60" s="10">
        <v>111.1</v>
      </c>
      <c r="AV60" s="10">
        <v>126.1</v>
      </c>
      <c r="AW60" s="10">
        <v>84.6</v>
      </c>
      <c r="AX60" s="10">
        <v>112.7</v>
      </c>
      <c r="AY60" s="10">
        <v>113.5</v>
      </c>
      <c r="AZ60" s="10">
        <v>96.9</v>
      </c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</row>
    <row r="61" spans="1:69">
      <c r="A61" s="8"/>
      <c r="B61" s="32" t="s">
        <v>102</v>
      </c>
      <c r="C61" s="8" t="s">
        <v>94</v>
      </c>
      <c r="D61" s="10">
        <v>108.1</v>
      </c>
      <c r="E61" s="10">
        <v>108.1</v>
      </c>
      <c r="F61" s="10">
        <v>115.5</v>
      </c>
      <c r="G61" s="10">
        <v>117.8</v>
      </c>
      <c r="H61" s="10">
        <v>97.6</v>
      </c>
      <c r="I61" s="10">
        <v>104.5</v>
      </c>
      <c r="J61" s="10">
        <v>114.3</v>
      </c>
      <c r="K61" s="10">
        <v>86.2</v>
      </c>
      <c r="L61" s="10">
        <v>88.9</v>
      </c>
      <c r="M61" s="10" t="s">
        <v>353</v>
      </c>
      <c r="N61" s="10">
        <v>93.8</v>
      </c>
      <c r="O61" s="10">
        <v>123.9</v>
      </c>
      <c r="P61" s="10">
        <v>124.8</v>
      </c>
      <c r="Q61" s="10">
        <v>120.8</v>
      </c>
      <c r="R61" s="10">
        <v>67.5</v>
      </c>
      <c r="S61" s="10">
        <v>67.5</v>
      </c>
      <c r="T61" s="10" t="s">
        <v>354</v>
      </c>
      <c r="U61" s="10">
        <v>121</v>
      </c>
      <c r="V61" s="10">
        <v>101.3</v>
      </c>
      <c r="W61" s="10">
        <v>96.7</v>
      </c>
      <c r="X61" s="10">
        <v>106.6</v>
      </c>
      <c r="Y61" s="10">
        <v>89.4</v>
      </c>
      <c r="Z61" s="10">
        <v>98.9</v>
      </c>
      <c r="AA61" s="10">
        <v>104.6</v>
      </c>
      <c r="AB61" s="10" t="s">
        <v>354</v>
      </c>
      <c r="AC61" s="80">
        <v>93.5</v>
      </c>
      <c r="AD61" s="10">
        <v>85.7</v>
      </c>
      <c r="AE61" s="33">
        <v>86.4</v>
      </c>
      <c r="AF61" s="33">
        <v>103.3</v>
      </c>
      <c r="AG61" s="33" t="s">
        <v>354</v>
      </c>
      <c r="AH61" s="33">
        <v>109.9</v>
      </c>
      <c r="AI61" s="33">
        <v>112.4</v>
      </c>
      <c r="AJ61" s="33">
        <v>69.7</v>
      </c>
      <c r="AK61" s="33">
        <v>108.9</v>
      </c>
      <c r="AL61" s="33">
        <v>107</v>
      </c>
      <c r="AM61" s="8"/>
      <c r="AN61" s="32" t="s">
        <v>102</v>
      </c>
      <c r="AO61" s="8" t="s">
        <v>94</v>
      </c>
      <c r="AP61" s="31">
        <v>108.1</v>
      </c>
      <c r="AQ61" s="10">
        <v>102.1</v>
      </c>
      <c r="AR61" s="10">
        <v>103.8</v>
      </c>
      <c r="AS61" s="10">
        <v>101</v>
      </c>
      <c r="AT61" s="10">
        <v>107.8</v>
      </c>
      <c r="AU61" s="10">
        <v>98</v>
      </c>
      <c r="AV61" s="10">
        <v>103.2</v>
      </c>
      <c r="AW61" s="10">
        <v>88.8</v>
      </c>
      <c r="AX61" s="10">
        <v>110.9</v>
      </c>
      <c r="AY61" s="10">
        <v>111.8</v>
      </c>
      <c r="AZ61" s="10">
        <v>95.5</v>
      </c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</row>
    <row r="62" spans="1:69">
      <c r="A62" s="8"/>
      <c r="B62" s="32" t="s">
        <v>102</v>
      </c>
      <c r="C62" s="8" t="s">
        <v>95</v>
      </c>
      <c r="D62" s="10">
        <v>105.2</v>
      </c>
      <c r="E62" s="10">
        <v>105.2</v>
      </c>
      <c r="F62" s="10">
        <v>108.1</v>
      </c>
      <c r="G62" s="10">
        <v>109.4</v>
      </c>
      <c r="H62" s="10">
        <v>98</v>
      </c>
      <c r="I62" s="10">
        <v>101.6</v>
      </c>
      <c r="J62" s="10">
        <v>108.4</v>
      </c>
      <c r="K62" s="10">
        <v>89.3</v>
      </c>
      <c r="L62" s="10">
        <v>91.8</v>
      </c>
      <c r="M62" s="10" t="s">
        <v>353</v>
      </c>
      <c r="N62" s="10">
        <v>72.7</v>
      </c>
      <c r="O62" s="10">
        <v>114.1</v>
      </c>
      <c r="P62" s="10">
        <v>115.7</v>
      </c>
      <c r="Q62" s="10">
        <v>107.8</v>
      </c>
      <c r="R62" s="10">
        <v>83.8</v>
      </c>
      <c r="S62" s="10">
        <v>83.8</v>
      </c>
      <c r="T62" s="10" t="s">
        <v>354</v>
      </c>
      <c r="U62" s="10">
        <v>124</v>
      </c>
      <c r="V62" s="10">
        <v>103</v>
      </c>
      <c r="W62" s="10">
        <v>95.7</v>
      </c>
      <c r="X62" s="10">
        <v>111.2</v>
      </c>
      <c r="Y62" s="10">
        <v>102</v>
      </c>
      <c r="Z62" s="10">
        <v>98.8</v>
      </c>
      <c r="AA62" s="10">
        <v>105</v>
      </c>
      <c r="AB62" s="10" t="s">
        <v>354</v>
      </c>
      <c r="AC62" s="80">
        <v>96.8</v>
      </c>
      <c r="AD62" s="10">
        <v>92.2</v>
      </c>
      <c r="AE62" s="33">
        <v>85.7</v>
      </c>
      <c r="AF62" s="33">
        <v>108.9</v>
      </c>
      <c r="AG62" s="33" t="s">
        <v>354</v>
      </c>
      <c r="AH62" s="33">
        <v>113.4</v>
      </c>
      <c r="AI62" s="33">
        <v>110.5</v>
      </c>
      <c r="AJ62" s="33">
        <v>66.099999999999994</v>
      </c>
      <c r="AK62" s="33">
        <v>109.2</v>
      </c>
      <c r="AL62" s="33">
        <v>103.4</v>
      </c>
      <c r="AM62" s="8"/>
      <c r="AN62" s="32" t="s">
        <v>102</v>
      </c>
      <c r="AO62" s="8" t="s">
        <v>95</v>
      </c>
      <c r="AP62" s="31">
        <v>105.2</v>
      </c>
      <c r="AQ62" s="10">
        <v>101.6</v>
      </c>
      <c r="AR62" s="10">
        <v>102.8</v>
      </c>
      <c r="AS62" s="10">
        <v>98.4</v>
      </c>
      <c r="AT62" s="10">
        <v>109.1</v>
      </c>
      <c r="AU62" s="10">
        <v>98.6</v>
      </c>
      <c r="AV62" s="10">
        <v>103.6</v>
      </c>
      <c r="AW62" s="10">
        <v>89.6</v>
      </c>
      <c r="AX62" s="10">
        <v>106.9</v>
      </c>
      <c r="AY62" s="10">
        <v>107.3</v>
      </c>
      <c r="AZ62" s="10">
        <v>100.2</v>
      </c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</row>
    <row r="63" spans="1:69">
      <c r="A63" s="8"/>
      <c r="B63" s="32" t="s">
        <v>102</v>
      </c>
      <c r="C63" s="8" t="s">
        <v>96</v>
      </c>
      <c r="D63" s="10">
        <v>99.7</v>
      </c>
      <c r="E63" s="10">
        <v>99.7</v>
      </c>
      <c r="F63" s="10">
        <v>98.7</v>
      </c>
      <c r="G63" s="10">
        <v>98.8</v>
      </c>
      <c r="H63" s="10">
        <v>98.3</v>
      </c>
      <c r="I63" s="10">
        <v>89.2</v>
      </c>
      <c r="J63" s="10">
        <v>109</v>
      </c>
      <c r="K63" s="10">
        <v>101.8</v>
      </c>
      <c r="L63" s="10">
        <v>104.3</v>
      </c>
      <c r="M63" s="10" t="s">
        <v>353</v>
      </c>
      <c r="N63" s="10">
        <v>65</v>
      </c>
      <c r="O63" s="10">
        <v>106.1</v>
      </c>
      <c r="P63" s="10">
        <v>108.9</v>
      </c>
      <c r="Q63" s="10">
        <v>95.5</v>
      </c>
      <c r="R63" s="10">
        <v>73.3</v>
      </c>
      <c r="S63" s="10">
        <v>73.3</v>
      </c>
      <c r="T63" s="10" t="s">
        <v>354</v>
      </c>
      <c r="U63" s="10">
        <v>124.8</v>
      </c>
      <c r="V63" s="10">
        <v>96.1</v>
      </c>
      <c r="W63" s="10">
        <v>84.6</v>
      </c>
      <c r="X63" s="10">
        <v>109.1</v>
      </c>
      <c r="Y63" s="10">
        <v>108.4</v>
      </c>
      <c r="Z63" s="10">
        <v>99.5</v>
      </c>
      <c r="AA63" s="10">
        <v>97.1</v>
      </c>
      <c r="AB63" s="10" t="s">
        <v>354</v>
      </c>
      <c r="AC63" s="80">
        <v>96.2</v>
      </c>
      <c r="AD63" s="10">
        <v>91.1</v>
      </c>
      <c r="AE63" s="33">
        <v>85.6</v>
      </c>
      <c r="AF63" s="33">
        <v>107.8</v>
      </c>
      <c r="AG63" s="33" t="s">
        <v>354</v>
      </c>
      <c r="AH63" s="33">
        <v>116.7</v>
      </c>
      <c r="AI63" s="33">
        <v>112.1</v>
      </c>
      <c r="AJ63" s="33">
        <v>56.7</v>
      </c>
      <c r="AK63" s="33">
        <v>110</v>
      </c>
      <c r="AL63" s="33">
        <v>107.1</v>
      </c>
      <c r="AM63" s="8"/>
      <c r="AN63" s="32" t="s">
        <v>102</v>
      </c>
      <c r="AO63" s="8" t="s">
        <v>96</v>
      </c>
      <c r="AP63" s="31">
        <v>99.7</v>
      </c>
      <c r="AQ63" s="10">
        <v>95.5</v>
      </c>
      <c r="AR63" s="10">
        <v>99</v>
      </c>
      <c r="AS63" s="10">
        <v>97.7</v>
      </c>
      <c r="AT63" s="10">
        <v>100.8</v>
      </c>
      <c r="AU63" s="10">
        <v>86.7</v>
      </c>
      <c r="AV63" s="10">
        <v>82.9</v>
      </c>
      <c r="AW63" s="10">
        <v>93.5</v>
      </c>
      <c r="AX63" s="10">
        <v>101.6</v>
      </c>
      <c r="AY63" s="10">
        <v>102</v>
      </c>
      <c r="AZ63" s="10">
        <v>95.2</v>
      </c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</row>
    <row r="64" spans="1:69">
      <c r="A64" s="8"/>
      <c r="B64" s="34" t="s">
        <v>102</v>
      </c>
      <c r="C64" s="15" t="s">
        <v>97</v>
      </c>
      <c r="D64" s="14">
        <v>98.2</v>
      </c>
      <c r="E64" s="14">
        <v>98.2</v>
      </c>
      <c r="F64" s="14">
        <v>95.6</v>
      </c>
      <c r="G64" s="14">
        <v>95.8</v>
      </c>
      <c r="H64" s="14">
        <v>94.1</v>
      </c>
      <c r="I64" s="14">
        <v>83.8</v>
      </c>
      <c r="J64" s="14">
        <v>110.4</v>
      </c>
      <c r="K64" s="14">
        <v>94.3</v>
      </c>
      <c r="L64" s="14">
        <v>96.1</v>
      </c>
      <c r="M64" s="14" t="s">
        <v>353</v>
      </c>
      <c r="N64" s="14">
        <v>62.3</v>
      </c>
      <c r="O64" s="14">
        <v>102.8</v>
      </c>
      <c r="P64" s="14">
        <v>101.3</v>
      </c>
      <c r="Q64" s="14">
        <v>108.4</v>
      </c>
      <c r="R64" s="14">
        <v>70.5</v>
      </c>
      <c r="S64" s="14">
        <v>70.5</v>
      </c>
      <c r="T64" s="14" t="s">
        <v>354</v>
      </c>
      <c r="U64" s="14">
        <v>120.2</v>
      </c>
      <c r="V64" s="14">
        <v>102.7</v>
      </c>
      <c r="W64" s="14">
        <v>97.2</v>
      </c>
      <c r="X64" s="14">
        <v>109</v>
      </c>
      <c r="Y64" s="14">
        <v>90.2</v>
      </c>
      <c r="Z64" s="14">
        <v>98.3</v>
      </c>
      <c r="AA64" s="14">
        <v>89.3</v>
      </c>
      <c r="AB64" s="14" t="s">
        <v>354</v>
      </c>
      <c r="AC64" s="81">
        <v>92.9</v>
      </c>
      <c r="AD64" s="14">
        <v>89.4</v>
      </c>
      <c r="AE64" s="35">
        <v>85.5</v>
      </c>
      <c r="AF64" s="35">
        <v>112.1</v>
      </c>
      <c r="AG64" s="35" t="s">
        <v>354</v>
      </c>
      <c r="AH64" s="35">
        <v>99.6</v>
      </c>
      <c r="AI64" s="35">
        <v>121.6</v>
      </c>
      <c r="AJ64" s="35">
        <v>51</v>
      </c>
      <c r="AK64" s="35">
        <v>110.1</v>
      </c>
      <c r="AL64" s="35">
        <v>106.2</v>
      </c>
      <c r="AM64" s="8"/>
      <c r="AN64" s="34" t="s">
        <v>102</v>
      </c>
      <c r="AO64" s="15" t="s">
        <v>97</v>
      </c>
      <c r="AP64" s="31">
        <v>98.2</v>
      </c>
      <c r="AQ64" s="10">
        <v>93.5</v>
      </c>
      <c r="AR64" s="10">
        <v>97.3</v>
      </c>
      <c r="AS64" s="10">
        <v>97.8</v>
      </c>
      <c r="AT64" s="10">
        <v>96.7</v>
      </c>
      <c r="AU64" s="10">
        <v>83.9</v>
      </c>
      <c r="AV64" s="10">
        <v>80.099999999999994</v>
      </c>
      <c r="AW64" s="10">
        <v>90.4</v>
      </c>
      <c r="AX64" s="10">
        <v>100.4</v>
      </c>
      <c r="AY64" s="10">
        <v>100.9</v>
      </c>
      <c r="AZ64" s="10">
        <v>92.1</v>
      </c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</row>
    <row r="65" spans="1:69">
      <c r="A65" s="36"/>
      <c r="B65" s="32" t="s">
        <v>112</v>
      </c>
      <c r="C65" s="22" t="s">
        <v>84</v>
      </c>
      <c r="D65" s="10">
        <v>102.4</v>
      </c>
      <c r="E65" s="10">
        <v>102.4</v>
      </c>
      <c r="F65" s="10">
        <v>98</v>
      </c>
      <c r="G65" s="10">
        <v>99.1</v>
      </c>
      <c r="H65" s="10">
        <v>89</v>
      </c>
      <c r="I65" s="10">
        <v>78.900000000000006</v>
      </c>
      <c r="J65" s="10">
        <v>119.2</v>
      </c>
      <c r="K65" s="10">
        <v>101.2</v>
      </c>
      <c r="L65" s="10">
        <v>102.9</v>
      </c>
      <c r="M65" s="10" t="s">
        <v>353</v>
      </c>
      <c r="N65" s="10">
        <v>69.8</v>
      </c>
      <c r="O65" s="10">
        <v>115.8</v>
      </c>
      <c r="P65" s="10">
        <v>113.7</v>
      </c>
      <c r="Q65" s="10">
        <v>124.2</v>
      </c>
      <c r="R65" s="10">
        <v>97</v>
      </c>
      <c r="S65" s="10">
        <v>97</v>
      </c>
      <c r="T65" s="10" t="s">
        <v>354</v>
      </c>
      <c r="U65" s="10">
        <v>122.3</v>
      </c>
      <c r="V65" s="10">
        <v>102.2</v>
      </c>
      <c r="W65" s="10">
        <v>94.1</v>
      </c>
      <c r="X65" s="10">
        <v>111.4</v>
      </c>
      <c r="Y65" s="10">
        <v>98.9</v>
      </c>
      <c r="Z65" s="10">
        <v>99</v>
      </c>
      <c r="AA65" s="10">
        <v>96</v>
      </c>
      <c r="AB65" s="10" t="s">
        <v>354</v>
      </c>
      <c r="AC65" s="80">
        <v>94.8</v>
      </c>
      <c r="AD65" s="10">
        <v>86.7</v>
      </c>
      <c r="AE65" s="33">
        <v>85.5</v>
      </c>
      <c r="AF65" s="33">
        <v>114.8</v>
      </c>
      <c r="AG65" s="33" t="s">
        <v>354</v>
      </c>
      <c r="AH65" s="33">
        <v>112.5</v>
      </c>
      <c r="AI65" s="33">
        <v>120.4</v>
      </c>
      <c r="AJ65" s="33">
        <v>57.9</v>
      </c>
      <c r="AK65" s="33">
        <v>109.4</v>
      </c>
      <c r="AL65" s="33">
        <v>114.5</v>
      </c>
      <c r="AM65" s="36"/>
      <c r="AN65" s="32" t="s">
        <v>112</v>
      </c>
      <c r="AO65" s="22" t="s">
        <v>84</v>
      </c>
      <c r="AP65" s="37">
        <v>102.4</v>
      </c>
      <c r="AQ65" s="29">
        <v>100.1</v>
      </c>
      <c r="AR65" s="29">
        <v>102.9</v>
      </c>
      <c r="AS65" s="29">
        <v>108.9</v>
      </c>
      <c r="AT65" s="29">
        <v>94.3</v>
      </c>
      <c r="AU65" s="29">
        <v>93</v>
      </c>
      <c r="AV65" s="29">
        <v>89.7</v>
      </c>
      <c r="AW65" s="29">
        <v>98.8</v>
      </c>
      <c r="AX65" s="29">
        <v>103.4</v>
      </c>
      <c r="AY65" s="29">
        <v>103.9</v>
      </c>
      <c r="AZ65" s="29">
        <v>95.3</v>
      </c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</row>
    <row r="66" spans="1:69">
      <c r="A66" s="36"/>
      <c r="B66" s="32"/>
      <c r="C66" s="8" t="s">
        <v>86</v>
      </c>
      <c r="D66" s="10">
        <v>102.9</v>
      </c>
      <c r="E66" s="10">
        <v>102.9</v>
      </c>
      <c r="F66" s="10">
        <v>97.7</v>
      </c>
      <c r="G66" s="10">
        <v>98</v>
      </c>
      <c r="H66" s="10">
        <v>94.8</v>
      </c>
      <c r="I66" s="10">
        <v>87.7</v>
      </c>
      <c r="J66" s="10">
        <v>119.1</v>
      </c>
      <c r="K66" s="10">
        <v>99.7</v>
      </c>
      <c r="L66" s="10">
        <v>101.9</v>
      </c>
      <c r="M66" s="10" t="s">
        <v>353</v>
      </c>
      <c r="N66" s="10">
        <v>63.2</v>
      </c>
      <c r="O66" s="10">
        <v>113.1</v>
      </c>
      <c r="P66" s="10">
        <v>112.4</v>
      </c>
      <c r="Q66" s="10">
        <v>115.7</v>
      </c>
      <c r="R66" s="10">
        <v>73.900000000000006</v>
      </c>
      <c r="S66" s="10">
        <v>73.900000000000006</v>
      </c>
      <c r="T66" s="10" t="s">
        <v>354</v>
      </c>
      <c r="U66" s="10">
        <v>124.2</v>
      </c>
      <c r="V66" s="10">
        <v>106.9</v>
      </c>
      <c r="W66" s="10">
        <v>99.5</v>
      </c>
      <c r="X66" s="10">
        <v>115.4</v>
      </c>
      <c r="Y66" s="10">
        <v>81.7</v>
      </c>
      <c r="Z66" s="10">
        <v>102.6</v>
      </c>
      <c r="AA66" s="10">
        <v>102.7</v>
      </c>
      <c r="AB66" s="10" t="s">
        <v>354</v>
      </c>
      <c r="AC66" s="80">
        <v>92.8</v>
      </c>
      <c r="AD66" s="10">
        <v>80.900000000000006</v>
      </c>
      <c r="AE66" s="33">
        <v>86.8</v>
      </c>
      <c r="AF66" s="33">
        <v>110.7</v>
      </c>
      <c r="AG66" s="33" t="s">
        <v>354</v>
      </c>
      <c r="AH66" s="33">
        <v>116.4</v>
      </c>
      <c r="AI66" s="33">
        <v>117.2</v>
      </c>
      <c r="AJ66" s="33">
        <v>63</v>
      </c>
      <c r="AK66" s="33">
        <v>109.7</v>
      </c>
      <c r="AL66" s="33">
        <v>114.1</v>
      </c>
      <c r="AM66" s="36"/>
      <c r="AN66" s="32"/>
      <c r="AO66" s="8" t="s">
        <v>86</v>
      </c>
      <c r="AP66" s="31">
        <v>102.9</v>
      </c>
      <c r="AQ66" s="10">
        <v>101.3</v>
      </c>
      <c r="AR66" s="10">
        <v>105.1</v>
      </c>
      <c r="AS66" s="10">
        <v>106.2</v>
      </c>
      <c r="AT66" s="10">
        <v>103.5</v>
      </c>
      <c r="AU66" s="10">
        <v>91.7</v>
      </c>
      <c r="AV66" s="10">
        <v>87.4</v>
      </c>
      <c r="AW66" s="10">
        <v>99.3</v>
      </c>
      <c r="AX66" s="10">
        <v>103.6</v>
      </c>
      <c r="AY66" s="10">
        <v>103.9</v>
      </c>
      <c r="AZ66" s="10">
        <v>99.5</v>
      </c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</row>
    <row r="67" spans="1:69">
      <c r="A67" s="36"/>
      <c r="B67" s="32"/>
      <c r="C67" s="8" t="s">
        <v>88</v>
      </c>
      <c r="D67" s="10">
        <v>99.1</v>
      </c>
      <c r="E67" s="10">
        <v>99.1</v>
      </c>
      <c r="F67" s="10">
        <v>96.1</v>
      </c>
      <c r="G67" s="10">
        <v>95.4</v>
      </c>
      <c r="H67" s="10">
        <v>101.1</v>
      </c>
      <c r="I67" s="10">
        <v>89.6</v>
      </c>
      <c r="J67" s="10">
        <v>100.6</v>
      </c>
      <c r="K67" s="10">
        <v>83.4</v>
      </c>
      <c r="L67" s="10">
        <v>82.9</v>
      </c>
      <c r="M67" s="10" t="s">
        <v>353</v>
      </c>
      <c r="N67" s="10">
        <v>54.4</v>
      </c>
      <c r="O67" s="10">
        <v>111.6</v>
      </c>
      <c r="P67" s="10">
        <v>108.5</v>
      </c>
      <c r="Q67" s="10">
        <v>123.5</v>
      </c>
      <c r="R67" s="10">
        <v>52.4</v>
      </c>
      <c r="S67" s="10">
        <v>52.4</v>
      </c>
      <c r="T67" s="10" t="s">
        <v>354</v>
      </c>
      <c r="U67" s="10">
        <v>122.9</v>
      </c>
      <c r="V67" s="10">
        <v>105.2</v>
      </c>
      <c r="W67" s="10">
        <v>100.2</v>
      </c>
      <c r="X67" s="10">
        <v>111</v>
      </c>
      <c r="Y67" s="10">
        <v>88.3</v>
      </c>
      <c r="Z67" s="10">
        <v>100.2</v>
      </c>
      <c r="AA67" s="10">
        <v>106.3</v>
      </c>
      <c r="AB67" s="10" t="s">
        <v>354</v>
      </c>
      <c r="AC67" s="80">
        <v>90.1</v>
      </c>
      <c r="AD67" s="10">
        <v>79.8</v>
      </c>
      <c r="AE67" s="33">
        <v>87.7</v>
      </c>
      <c r="AF67" s="33">
        <v>95.8</v>
      </c>
      <c r="AG67" s="33" t="s">
        <v>354</v>
      </c>
      <c r="AH67" s="33">
        <v>109.3</v>
      </c>
      <c r="AI67" s="33">
        <v>115.2</v>
      </c>
      <c r="AJ67" s="33">
        <v>64.900000000000006</v>
      </c>
      <c r="AK67" s="33">
        <v>110.4</v>
      </c>
      <c r="AL67" s="33">
        <v>96.1</v>
      </c>
      <c r="AM67" s="36"/>
      <c r="AN67" s="32"/>
      <c r="AO67" s="8" t="s">
        <v>88</v>
      </c>
      <c r="AP67" s="31">
        <v>99.1</v>
      </c>
      <c r="AQ67" s="10">
        <v>94.9</v>
      </c>
      <c r="AR67" s="10">
        <v>98</v>
      </c>
      <c r="AS67" s="10">
        <v>96.5</v>
      </c>
      <c r="AT67" s="10">
        <v>100.2</v>
      </c>
      <c r="AU67" s="10">
        <v>87.3</v>
      </c>
      <c r="AV67" s="10">
        <v>81.3</v>
      </c>
      <c r="AW67" s="10">
        <v>97.8</v>
      </c>
      <c r="AX67" s="10">
        <v>101</v>
      </c>
      <c r="AY67" s="10">
        <v>100.9</v>
      </c>
      <c r="AZ67" s="10">
        <v>101.9</v>
      </c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</row>
    <row r="68" spans="1:69">
      <c r="A68" s="36"/>
      <c r="B68" s="32"/>
      <c r="C68" s="8" t="s">
        <v>89</v>
      </c>
      <c r="D68" s="10">
        <v>101.2</v>
      </c>
      <c r="E68" s="10">
        <v>101.2</v>
      </c>
      <c r="F68" s="10">
        <v>102.1</v>
      </c>
      <c r="G68" s="10">
        <v>102.3</v>
      </c>
      <c r="H68" s="10">
        <v>100.3</v>
      </c>
      <c r="I68" s="10">
        <v>99.3</v>
      </c>
      <c r="J68" s="10">
        <v>106.1</v>
      </c>
      <c r="K68" s="10">
        <v>86.3</v>
      </c>
      <c r="L68" s="10">
        <v>86.1</v>
      </c>
      <c r="M68" s="10" t="s">
        <v>353</v>
      </c>
      <c r="N68" s="10">
        <v>62.2</v>
      </c>
      <c r="O68" s="10">
        <v>103.8</v>
      </c>
      <c r="P68" s="10">
        <v>107.8</v>
      </c>
      <c r="Q68" s="10">
        <v>88.4</v>
      </c>
      <c r="R68" s="10">
        <v>78.2</v>
      </c>
      <c r="S68" s="10">
        <v>78.2</v>
      </c>
      <c r="T68" s="10" t="s">
        <v>354</v>
      </c>
      <c r="U68" s="10">
        <v>125</v>
      </c>
      <c r="V68" s="10">
        <v>104.7</v>
      </c>
      <c r="W68" s="10">
        <v>100.7</v>
      </c>
      <c r="X68" s="10">
        <v>109.3</v>
      </c>
      <c r="Y68" s="10">
        <v>106.6</v>
      </c>
      <c r="Z68" s="10">
        <v>97.1</v>
      </c>
      <c r="AA68" s="10">
        <v>107.4</v>
      </c>
      <c r="AB68" s="10" t="s">
        <v>354</v>
      </c>
      <c r="AC68" s="80">
        <v>87.1</v>
      </c>
      <c r="AD68" s="10">
        <v>77.400000000000006</v>
      </c>
      <c r="AE68" s="33">
        <v>90</v>
      </c>
      <c r="AF68" s="33">
        <v>99.4</v>
      </c>
      <c r="AG68" s="33" t="s">
        <v>354</v>
      </c>
      <c r="AH68" s="33">
        <v>102.6</v>
      </c>
      <c r="AI68" s="33">
        <v>111.2</v>
      </c>
      <c r="AJ68" s="33">
        <v>62.8</v>
      </c>
      <c r="AK68" s="33">
        <v>110.2</v>
      </c>
      <c r="AL68" s="33">
        <v>100.9</v>
      </c>
      <c r="AM68" s="36"/>
      <c r="AN68" s="32"/>
      <c r="AO68" s="8" t="s">
        <v>89</v>
      </c>
      <c r="AP68" s="31">
        <v>101.2</v>
      </c>
      <c r="AQ68" s="10">
        <v>98.2</v>
      </c>
      <c r="AR68" s="10">
        <v>104</v>
      </c>
      <c r="AS68" s="10">
        <v>100.1</v>
      </c>
      <c r="AT68" s="10">
        <v>109.6</v>
      </c>
      <c r="AU68" s="10">
        <v>83.9</v>
      </c>
      <c r="AV68" s="10">
        <v>80.599999999999994</v>
      </c>
      <c r="AW68" s="10">
        <v>89.8</v>
      </c>
      <c r="AX68" s="10">
        <v>102.6</v>
      </c>
      <c r="AY68" s="10">
        <v>102.7</v>
      </c>
      <c r="AZ68" s="10">
        <v>100.1</v>
      </c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</row>
    <row r="69" spans="1:69">
      <c r="A69" s="36"/>
      <c r="B69" s="32"/>
      <c r="C69" s="8" t="s">
        <v>90</v>
      </c>
      <c r="D69" s="10">
        <v>103.8</v>
      </c>
      <c r="E69" s="10">
        <v>103.8</v>
      </c>
      <c r="F69" s="10">
        <v>104.9</v>
      </c>
      <c r="G69" s="10">
        <v>104.4</v>
      </c>
      <c r="H69" s="10">
        <v>108.5</v>
      </c>
      <c r="I69" s="10">
        <v>97.5</v>
      </c>
      <c r="J69" s="10">
        <v>107.9</v>
      </c>
      <c r="K69" s="10">
        <v>86.8</v>
      </c>
      <c r="L69" s="10">
        <v>87</v>
      </c>
      <c r="M69" s="10" t="s">
        <v>353</v>
      </c>
      <c r="N69" s="10">
        <v>72</v>
      </c>
      <c r="O69" s="10">
        <v>115.6</v>
      </c>
      <c r="P69" s="10">
        <v>117.3</v>
      </c>
      <c r="Q69" s="10">
        <v>109.4</v>
      </c>
      <c r="R69" s="10">
        <v>92.2</v>
      </c>
      <c r="S69" s="10">
        <v>92.2</v>
      </c>
      <c r="T69" s="10" t="s">
        <v>354</v>
      </c>
      <c r="U69" s="10">
        <v>127.7</v>
      </c>
      <c r="V69" s="10">
        <v>102.8</v>
      </c>
      <c r="W69" s="10">
        <v>100.9</v>
      </c>
      <c r="X69" s="10">
        <v>105</v>
      </c>
      <c r="Y69" s="10">
        <v>114</v>
      </c>
      <c r="Z69" s="10">
        <v>94.3</v>
      </c>
      <c r="AA69" s="10">
        <v>104.5</v>
      </c>
      <c r="AB69" s="10" t="s">
        <v>354</v>
      </c>
      <c r="AC69" s="80">
        <v>88.8</v>
      </c>
      <c r="AD69" s="10">
        <v>77.900000000000006</v>
      </c>
      <c r="AE69" s="33">
        <v>88.5</v>
      </c>
      <c r="AF69" s="33">
        <v>100.3</v>
      </c>
      <c r="AG69" s="33" t="s">
        <v>354</v>
      </c>
      <c r="AH69" s="33">
        <v>103.6</v>
      </c>
      <c r="AI69" s="33">
        <v>111.2</v>
      </c>
      <c r="AJ69" s="33">
        <v>74.5</v>
      </c>
      <c r="AK69" s="33">
        <v>109.9</v>
      </c>
      <c r="AL69" s="33">
        <v>102.4</v>
      </c>
      <c r="AM69" s="36"/>
      <c r="AN69" s="32"/>
      <c r="AO69" s="8" t="s">
        <v>90</v>
      </c>
      <c r="AP69" s="31">
        <v>103.8</v>
      </c>
      <c r="AQ69" s="10">
        <v>100.9</v>
      </c>
      <c r="AR69" s="10">
        <v>104.3</v>
      </c>
      <c r="AS69" s="10">
        <v>102.4</v>
      </c>
      <c r="AT69" s="10">
        <v>107.2</v>
      </c>
      <c r="AU69" s="10">
        <v>92.3</v>
      </c>
      <c r="AV69" s="10">
        <v>91.2</v>
      </c>
      <c r="AW69" s="10">
        <v>94.3</v>
      </c>
      <c r="AX69" s="10">
        <v>105.2</v>
      </c>
      <c r="AY69" s="10">
        <v>105.7</v>
      </c>
      <c r="AZ69" s="10">
        <v>97.1</v>
      </c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</row>
    <row r="70" spans="1:69">
      <c r="A70" s="36"/>
      <c r="B70" s="32"/>
      <c r="C70" s="8" t="s">
        <v>91</v>
      </c>
      <c r="D70" s="10">
        <v>103.6</v>
      </c>
      <c r="E70" s="10">
        <v>103.6</v>
      </c>
      <c r="F70" s="10">
        <v>106.5</v>
      </c>
      <c r="G70" s="10">
        <v>105.4</v>
      </c>
      <c r="H70" s="10">
        <v>114.8</v>
      </c>
      <c r="I70" s="10">
        <v>111.4</v>
      </c>
      <c r="J70" s="10">
        <v>108.8</v>
      </c>
      <c r="K70" s="10">
        <v>91.8</v>
      </c>
      <c r="L70" s="10">
        <v>93</v>
      </c>
      <c r="M70" s="10" t="s">
        <v>353</v>
      </c>
      <c r="N70" s="10">
        <v>72.5</v>
      </c>
      <c r="O70" s="10">
        <v>108.2</v>
      </c>
      <c r="P70" s="10">
        <v>112.2</v>
      </c>
      <c r="Q70" s="10">
        <v>93</v>
      </c>
      <c r="R70" s="10">
        <v>76.7</v>
      </c>
      <c r="S70" s="10">
        <v>76.7</v>
      </c>
      <c r="T70" s="10" t="s">
        <v>354</v>
      </c>
      <c r="U70" s="10">
        <v>129.69999999999999</v>
      </c>
      <c r="V70" s="10">
        <v>99.6</v>
      </c>
      <c r="W70" s="10">
        <v>97.7</v>
      </c>
      <c r="X70" s="10">
        <v>101.7</v>
      </c>
      <c r="Y70" s="10">
        <v>105.8</v>
      </c>
      <c r="Z70" s="10">
        <v>96</v>
      </c>
      <c r="AA70" s="10">
        <v>105.3</v>
      </c>
      <c r="AB70" s="10" t="s">
        <v>354</v>
      </c>
      <c r="AC70" s="80">
        <v>87.1</v>
      </c>
      <c r="AD70" s="10">
        <v>74.5</v>
      </c>
      <c r="AE70" s="33">
        <v>88.5</v>
      </c>
      <c r="AF70" s="33">
        <v>102.9</v>
      </c>
      <c r="AG70" s="33" t="s">
        <v>354</v>
      </c>
      <c r="AH70" s="33">
        <v>102.4</v>
      </c>
      <c r="AI70" s="33">
        <v>114.9</v>
      </c>
      <c r="AJ70" s="33">
        <v>70.2</v>
      </c>
      <c r="AK70" s="33">
        <v>109.4</v>
      </c>
      <c r="AL70" s="33">
        <v>104.4</v>
      </c>
      <c r="AM70" s="36"/>
      <c r="AN70" s="32"/>
      <c r="AO70" s="8" t="s">
        <v>91</v>
      </c>
      <c r="AP70" s="31">
        <v>103.6</v>
      </c>
      <c r="AQ70" s="10">
        <v>102.6</v>
      </c>
      <c r="AR70" s="10">
        <v>108.4</v>
      </c>
      <c r="AS70" s="10">
        <v>102.1</v>
      </c>
      <c r="AT70" s="10">
        <v>117.4</v>
      </c>
      <c r="AU70" s="10">
        <v>88.1</v>
      </c>
      <c r="AV70" s="10">
        <v>82.8</v>
      </c>
      <c r="AW70" s="10">
        <v>97.3</v>
      </c>
      <c r="AX70" s="10">
        <v>104.1</v>
      </c>
      <c r="AY70" s="10">
        <v>104.6</v>
      </c>
      <c r="AZ70" s="10">
        <v>94.8</v>
      </c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</row>
    <row r="71" spans="1:69">
      <c r="A71" s="36"/>
      <c r="B71" s="32"/>
      <c r="C71" s="8" t="s">
        <v>92</v>
      </c>
      <c r="D71" s="10">
        <v>107.7</v>
      </c>
      <c r="E71" s="10">
        <v>107.7</v>
      </c>
      <c r="F71" s="10">
        <v>109</v>
      </c>
      <c r="G71" s="10">
        <v>107</v>
      </c>
      <c r="H71" s="10">
        <v>124.9</v>
      </c>
      <c r="I71" s="10">
        <v>121</v>
      </c>
      <c r="J71" s="10">
        <v>105.5</v>
      </c>
      <c r="K71" s="10">
        <v>92.7</v>
      </c>
      <c r="L71" s="10">
        <v>94.1</v>
      </c>
      <c r="M71" s="10" t="s">
        <v>353</v>
      </c>
      <c r="N71" s="10">
        <v>80.2</v>
      </c>
      <c r="O71" s="10">
        <v>118.4</v>
      </c>
      <c r="P71" s="10">
        <v>120</v>
      </c>
      <c r="Q71" s="10">
        <v>111.9</v>
      </c>
      <c r="R71" s="10">
        <v>91.2</v>
      </c>
      <c r="S71" s="10">
        <v>91.2</v>
      </c>
      <c r="T71" s="10" t="s">
        <v>354</v>
      </c>
      <c r="U71" s="10">
        <v>129.69999999999999</v>
      </c>
      <c r="V71" s="10">
        <v>104.7</v>
      </c>
      <c r="W71" s="10">
        <v>106.3</v>
      </c>
      <c r="X71" s="10">
        <v>102.9</v>
      </c>
      <c r="Y71" s="10">
        <v>114</v>
      </c>
      <c r="Z71" s="10">
        <v>97.7</v>
      </c>
      <c r="AA71" s="10">
        <v>109.2</v>
      </c>
      <c r="AB71" s="10" t="s">
        <v>354</v>
      </c>
      <c r="AC71" s="80">
        <v>88.1</v>
      </c>
      <c r="AD71" s="10">
        <v>75.900000000000006</v>
      </c>
      <c r="AE71" s="33">
        <v>85.8</v>
      </c>
      <c r="AF71" s="33">
        <v>103.3</v>
      </c>
      <c r="AG71" s="33" t="s">
        <v>354</v>
      </c>
      <c r="AH71" s="33">
        <v>110.3</v>
      </c>
      <c r="AI71" s="33">
        <v>119.3</v>
      </c>
      <c r="AJ71" s="33">
        <v>53</v>
      </c>
      <c r="AK71" s="33">
        <v>110.3</v>
      </c>
      <c r="AL71" s="33">
        <v>102.2</v>
      </c>
      <c r="AM71" s="36"/>
      <c r="AN71" s="32"/>
      <c r="AO71" s="8" t="s">
        <v>92</v>
      </c>
      <c r="AP71" s="31">
        <v>107.7</v>
      </c>
      <c r="AQ71" s="10">
        <v>108.9</v>
      </c>
      <c r="AR71" s="10">
        <v>109.3</v>
      </c>
      <c r="AS71" s="10">
        <v>97.7</v>
      </c>
      <c r="AT71" s="10">
        <v>126</v>
      </c>
      <c r="AU71" s="10">
        <v>107.8</v>
      </c>
      <c r="AV71" s="10">
        <v>113</v>
      </c>
      <c r="AW71" s="10">
        <v>98.6</v>
      </c>
      <c r="AX71" s="10">
        <v>107.2</v>
      </c>
      <c r="AY71" s="10">
        <v>107.9</v>
      </c>
      <c r="AZ71" s="10">
        <v>95.7</v>
      </c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</row>
    <row r="72" spans="1:69">
      <c r="A72" s="36"/>
      <c r="B72" s="32"/>
      <c r="C72" s="8" t="s">
        <v>93</v>
      </c>
      <c r="D72" s="10">
        <v>107.9</v>
      </c>
      <c r="E72" s="10">
        <v>107.9</v>
      </c>
      <c r="F72" s="10">
        <v>111.3</v>
      </c>
      <c r="G72" s="10">
        <v>110.1</v>
      </c>
      <c r="H72" s="10">
        <v>121.1</v>
      </c>
      <c r="I72" s="10">
        <v>123.5</v>
      </c>
      <c r="J72" s="10">
        <v>106.4</v>
      </c>
      <c r="K72" s="10">
        <v>91.9</v>
      </c>
      <c r="L72" s="10">
        <v>93.8</v>
      </c>
      <c r="M72" s="10" t="s">
        <v>353</v>
      </c>
      <c r="N72" s="10">
        <v>78.7</v>
      </c>
      <c r="O72" s="10">
        <v>109.4</v>
      </c>
      <c r="P72" s="10">
        <v>107</v>
      </c>
      <c r="Q72" s="10">
        <v>118.8</v>
      </c>
      <c r="R72" s="10">
        <v>135</v>
      </c>
      <c r="S72" s="10">
        <v>135</v>
      </c>
      <c r="T72" s="10" t="s">
        <v>354</v>
      </c>
      <c r="U72" s="10">
        <v>130.30000000000001</v>
      </c>
      <c r="V72" s="10">
        <v>105.1</v>
      </c>
      <c r="W72" s="10">
        <v>109.7</v>
      </c>
      <c r="X72" s="10">
        <v>99.8</v>
      </c>
      <c r="Y72" s="10">
        <v>101.1</v>
      </c>
      <c r="Z72" s="10">
        <v>94.7</v>
      </c>
      <c r="AA72" s="10">
        <v>109.6</v>
      </c>
      <c r="AB72" s="10" t="s">
        <v>354</v>
      </c>
      <c r="AC72" s="80">
        <v>84.7</v>
      </c>
      <c r="AD72" s="10">
        <v>72.8</v>
      </c>
      <c r="AE72" s="33">
        <v>86.1</v>
      </c>
      <c r="AF72" s="33">
        <v>102.8</v>
      </c>
      <c r="AG72" s="33" t="s">
        <v>354</v>
      </c>
      <c r="AH72" s="33">
        <v>104.6</v>
      </c>
      <c r="AI72" s="33">
        <v>118.2</v>
      </c>
      <c r="AJ72" s="33">
        <v>47.1</v>
      </c>
      <c r="AK72" s="33">
        <v>109.9</v>
      </c>
      <c r="AL72" s="33">
        <v>102.6</v>
      </c>
      <c r="AM72" s="36"/>
      <c r="AN72" s="32"/>
      <c r="AO72" s="8" t="s">
        <v>93</v>
      </c>
      <c r="AP72" s="10">
        <v>107.9</v>
      </c>
      <c r="AQ72" s="10">
        <v>110.9</v>
      </c>
      <c r="AR72" s="10">
        <v>111.3</v>
      </c>
      <c r="AS72" s="10">
        <v>99.4</v>
      </c>
      <c r="AT72" s="10">
        <v>128.4</v>
      </c>
      <c r="AU72" s="10">
        <v>109.8</v>
      </c>
      <c r="AV72" s="10">
        <v>120.5</v>
      </c>
      <c r="AW72" s="10">
        <v>91</v>
      </c>
      <c r="AX72" s="10">
        <v>106.6</v>
      </c>
      <c r="AY72" s="10">
        <v>107.5</v>
      </c>
      <c r="AZ72" s="10">
        <v>90.5</v>
      </c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</row>
    <row r="73" spans="1:69">
      <c r="A73" s="36"/>
      <c r="B73" s="32"/>
      <c r="C73" s="8" t="s">
        <v>94</v>
      </c>
      <c r="D73" s="10">
        <v>106.5</v>
      </c>
      <c r="E73" s="10">
        <v>106.5</v>
      </c>
      <c r="F73" s="10">
        <v>110</v>
      </c>
      <c r="G73" s="10">
        <v>109.6</v>
      </c>
      <c r="H73" s="10">
        <v>112.5</v>
      </c>
      <c r="I73" s="10">
        <v>118</v>
      </c>
      <c r="J73" s="10">
        <v>99.3</v>
      </c>
      <c r="K73" s="10">
        <v>98.5</v>
      </c>
      <c r="L73" s="10">
        <v>101.7</v>
      </c>
      <c r="M73" s="10" t="s">
        <v>353</v>
      </c>
      <c r="N73" s="10">
        <v>66.8</v>
      </c>
      <c r="O73" s="10">
        <v>111.5</v>
      </c>
      <c r="P73" s="10">
        <v>108.1</v>
      </c>
      <c r="Q73" s="10">
        <v>124.2</v>
      </c>
      <c r="R73" s="10">
        <v>128.9</v>
      </c>
      <c r="S73" s="10">
        <v>128.9</v>
      </c>
      <c r="T73" s="10" t="s">
        <v>354</v>
      </c>
      <c r="U73" s="10">
        <v>131</v>
      </c>
      <c r="V73" s="10">
        <v>104</v>
      </c>
      <c r="W73" s="10">
        <v>106.1</v>
      </c>
      <c r="X73" s="10">
        <v>101.6</v>
      </c>
      <c r="Y73" s="10">
        <v>85.5</v>
      </c>
      <c r="Z73" s="10">
        <v>93.5</v>
      </c>
      <c r="AA73" s="10">
        <v>111.3</v>
      </c>
      <c r="AB73" s="10" t="s">
        <v>354</v>
      </c>
      <c r="AC73" s="80">
        <v>85.8</v>
      </c>
      <c r="AD73" s="10">
        <v>78.3</v>
      </c>
      <c r="AE73" s="33">
        <v>87.5</v>
      </c>
      <c r="AF73" s="33">
        <v>102.3</v>
      </c>
      <c r="AG73" s="33" t="s">
        <v>354</v>
      </c>
      <c r="AH73" s="33">
        <v>105.9</v>
      </c>
      <c r="AI73" s="33">
        <v>100.6</v>
      </c>
      <c r="AJ73" s="33">
        <v>53.2</v>
      </c>
      <c r="AK73" s="33">
        <v>109</v>
      </c>
      <c r="AL73" s="33">
        <v>99.1</v>
      </c>
      <c r="AM73" s="36"/>
      <c r="AN73" s="32"/>
      <c r="AO73" s="8" t="s">
        <v>94</v>
      </c>
      <c r="AP73" s="10">
        <v>106.5</v>
      </c>
      <c r="AQ73" s="10">
        <v>106</v>
      </c>
      <c r="AR73" s="10">
        <v>106</v>
      </c>
      <c r="AS73" s="10">
        <v>94.5</v>
      </c>
      <c r="AT73" s="10">
        <v>122.5</v>
      </c>
      <c r="AU73" s="10">
        <v>106</v>
      </c>
      <c r="AV73" s="10">
        <v>115.6</v>
      </c>
      <c r="AW73" s="10">
        <v>89.1</v>
      </c>
      <c r="AX73" s="10">
        <v>106.8</v>
      </c>
      <c r="AY73" s="10">
        <v>107.5</v>
      </c>
      <c r="AZ73" s="10">
        <v>93.1</v>
      </c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</row>
    <row r="74" spans="1:69">
      <c r="A74" s="36"/>
      <c r="B74" s="32"/>
      <c r="C74" s="8" t="s">
        <v>95</v>
      </c>
      <c r="D74" s="10">
        <v>109.7</v>
      </c>
      <c r="E74" s="10">
        <v>109.7</v>
      </c>
      <c r="F74" s="10">
        <v>114.8</v>
      </c>
      <c r="G74" s="10">
        <v>114.5</v>
      </c>
      <c r="H74" s="10">
        <v>117.2</v>
      </c>
      <c r="I74" s="10">
        <v>109.1</v>
      </c>
      <c r="J74" s="10">
        <v>105.1</v>
      </c>
      <c r="K74" s="10">
        <v>97</v>
      </c>
      <c r="L74" s="10">
        <v>100.3</v>
      </c>
      <c r="M74" s="10" t="s">
        <v>353</v>
      </c>
      <c r="N74" s="10">
        <v>71.900000000000006</v>
      </c>
      <c r="O74" s="10">
        <v>117.8</v>
      </c>
      <c r="P74" s="10">
        <v>117.6</v>
      </c>
      <c r="Q74" s="10">
        <v>118.5</v>
      </c>
      <c r="R74" s="10">
        <v>118.2</v>
      </c>
      <c r="S74" s="10">
        <v>118.2</v>
      </c>
      <c r="T74" s="10" t="s">
        <v>354</v>
      </c>
      <c r="U74" s="10">
        <v>129.4</v>
      </c>
      <c r="V74" s="10">
        <v>112.1</v>
      </c>
      <c r="W74" s="10">
        <v>116.5</v>
      </c>
      <c r="X74" s="10">
        <v>107.2</v>
      </c>
      <c r="Y74" s="10">
        <v>82.1</v>
      </c>
      <c r="Z74" s="10">
        <v>95.3</v>
      </c>
      <c r="AA74" s="10">
        <v>113.2</v>
      </c>
      <c r="AB74" s="10" t="s">
        <v>354</v>
      </c>
      <c r="AC74" s="80">
        <v>86.5</v>
      </c>
      <c r="AD74" s="10">
        <v>75.099999999999994</v>
      </c>
      <c r="AE74" s="33">
        <v>88.4</v>
      </c>
      <c r="AF74" s="33">
        <v>106.8</v>
      </c>
      <c r="AG74" s="33" t="s">
        <v>354</v>
      </c>
      <c r="AH74" s="33">
        <v>115.5</v>
      </c>
      <c r="AI74" s="33">
        <v>101</v>
      </c>
      <c r="AJ74" s="33">
        <v>53.7</v>
      </c>
      <c r="AK74" s="33">
        <v>109.2</v>
      </c>
      <c r="AL74" s="33">
        <v>103</v>
      </c>
      <c r="AM74" s="36"/>
      <c r="AN74" s="32"/>
      <c r="AO74" s="8" t="s">
        <v>95</v>
      </c>
      <c r="AP74" s="10">
        <v>109.7</v>
      </c>
      <c r="AQ74" s="10">
        <v>104.5</v>
      </c>
      <c r="AR74" s="10">
        <v>103.2</v>
      </c>
      <c r="AS74" s="10">
        <v>94.5</v>
      </c>
      <c r="AT74" s="10">
        <v>115.5</v>
      </c>
      <c r="AU74" s="10">
        <v>107.9</v>
      </c>
      <c r="AV74" s="10">
        <v>117.1</v>
      </c>
      <c r="AW74" s="10">
        <v>91.7</v>
      </c>
      <c r="AX74" s="10">
        <v>112.1</v>
      </c>
      <c r="AY74" s="10">
        <v>112.9</v>
      </c>
      <c r="AZ74" s="10">
        <v>96.5</v>
      </c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</row>
    <row r="75" spans="1:69">
      <c r="A75" s="36"/>
      <c r="B75" s="32"/>
      <c r="C75" s="8" t="s">
        <v>96</v>
      </c>
      <c r="D75" s="10">
        <v>106</v>
      </c>
      <c r="E75" s="10">
        <v>106</v>
      </c>
      <c r="F75" s="10">
        <v>110.6</v>
      </c>
      <c r="G75" s="10">
        <v>109.2</v>
      </c>
      <c r="H75" s="10">
        <v>121</v>
      </c>
      <c r="I75" s="10">
        <v>93.3</v>
      </c>
      <c r="J75" s="10">
        <v>104.2</v>
      </c>
      <c r="K75" s="10">
        <v>96.7</v>
      </c>
      <c r="L75" s="10">
        <v>99</v>
      </c>
      <c r="M75" s="10" t="s">
        <v>353</v>
      </c>
      <c r="N75" s="10">
        <v>69.3</v>
      </c>
      <c r="O75" s="10">
        <v>119</v>
      </c>
      <c r="P75" s="10">
        <v>117.2</v>
      </c>
      <c r="Q75" s="10">
        <v>125.8</v>
      </c>
      <c r="R75" s="10">
        <v>120.6</v>
      </c>
      <c r="S75" s="10">
        <v>120.6</v>
      </c>
      <c r="T75" s="10" t="s">
        <v>354</v>
      </c>
      <c r="U75" s="10">
        <v>128.19999999999999</v>
      </c>
      <c r="V75" s="10">
        <v>104.8</v>
      </c>
      <c r="W75" s="10">
        <v>102.9</v>
      </c>
      <c r="X75" s="10">
        <v>107</v>
      </c>
      <c r="Y75" s="10">
        <v>95.9</v>
      </c>
      <c r="Z75" s="10">
        <v>95.7</v>
      </c>
      <c r="AA75" s="10">
        <v>104.2</v>
      </c>
      <c r="AB75" s="10" t="s">
        <v>354</v>
      </c>
      <c r="AC75" s="80">
        <v>84.9</v>
      </c>
      <c r="AD75" s="10">
        <v>71.5</v>
      </c>
      <c r="AE75" s="33">
        <v>90.1</v>
      </c>
      <c r="AF75" s="33">
        <v>106.1</v>
      </c>
      <c r="AG75" s="33" t="s">
        <v>354</v>
      </c>
      <c r="AH75" s="33">
        <v>120.5</v>
      </c>
      <c r="AI75" s="33">
        <v>103.8</v>
      </c>
      <c r="AJ75" s="33">
        <v>41.3</v>
      </c>
      <c r="AK75" s="33">
        <v>108.4</v>
      </c>
      <c r="AL75" s="33">
        <v>102.3</v>
      </c>
      <c r="AM75" s="36"/>
      <c r="AN75" s="32"/>
      <c r="AO75" s="8" t="s">
        <v>96</v>
      </c>
      <c r="AP75" s="10">
        <v>106</v>
      </c>
      <c r="AQ75" s="10">
        <v>101.5</v>
      </c>
      <c r="AR75" s="10">
        <v>97.5</v>
      </c>
      <c r="AS75" s="10">
        <v>93.8</v>
      </c>
      <c r="AT75" s="10">
        <v>102.6</v>
      </c>
      <c r="AU75" s="10">
        <v>111.5</v>
      </c>
      <c r="AV75" s="10">
        <v>119</v>
      </c>
      <c r="AW75" s="10">
        <v>98.4</v>
      </c>
      <c r="AX75" s="10">
        <v>108</v>
      </c>
      <c r="AY75" s="10">
        <v>108.8</v>
      </c>
      <c r="AZ75" s="10">
        <v>95</v>
      </c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</row>
    <row r="76" spans="1:69">
      <c r="A76" s="36"/>
      <c r="B76" s="34"/>
      <c r="C76" s="15" t="s">
        <v>97</v>
      </c>
      <c r="D76" s="14">
        <v>106.3</v>
      </c>
      <c r="E76" s="14">
        <v>106.3</v>
      </c>
      <c r="F76" s="14">
        <v>107.5</v>
      </c>
      <c r="G76" s="14">
        <v>106</v>
      </c>
      <c r="H76" s="14">
        <v>120</v>
      </c>
      <c r="I76" s="14">
        <v>87.5</v>
      </c>
      <c r="J76" s="14">
        <v>108.6</v>
      </c>
      <c r="K76" s="14">
        <v>96.2</v>
      </c>
      <c r="L76" s="14">
        <v>97.4</v>
      </c>
      <c r="M76" s="14" t="s">
        <v>353</v>
      </c>
      <c r="N76" s="14">
        <v>69</v>
      </c>
      <c r="O76" s="14">
        <v>120.4</v>
      </c>
      <c r="P76" s="14">
        <v>119.9</v>
      </c>
      <c r="Q76" s="14">
        <v>122.2</v>
      </c>
      <c r="R76" s="14">
        <v>157.9</v>
      </c>
      <c r="S76" s="14">
        <v>157.9</v>
      </c>
      <c r="T76" s="14" t="s">
        <v>354</v>
      </c>
      <c r="U76" s="14">
        <v>121.3</v>
      </c>
      <c r="V76" s="14">
        <v>109.8</v>
      </c>
      <c r="W76" s="14">
        <v>111.8</v>
      </c>
      <c r="X76" s="14">
        <v>107.5</v>
      </c>
      <c r="Y76" s="14">
        <v>85.5</v>
      </c>
      <c r="Z76" s="14">
        <v>94</v>
      </c>
      <c r="AA76" s="14">
        <v>96</v>
      </c>
      <c r="AB76" s="14" t="s">
        <v>354</v>
      </c>
      <c r="AC76" s="81">
        <v>82.7</v>
      </c>
      <c r="AD76" s="14">
        <v>74.099999999999994</v>
      </c>
      <c r="AE76" s="33">
        <v>88.8</v>
      </c>
      <c r="AF76" s="33">
        <v>106.7</v>
      </c>
      <c r="AG76" s="33" t="s">
        <v>354</v>
      </c>
      <c r="AH76" s="33">
        <v>103.6</v>
      </c>
      <c r="AI76" s="33">
        <v>109.3</v>
      </c>
      <c r="AJ76" s="33">
        <v>33.4</v>
      </c>
      <c r="AK76" s="33">
        <v>108.6</v>
      </c>
      <c r="AL76" s="33">
        <v>105.3</v>
      </c>
      <c r="AM76" s="36"/>
      <c r="AN76" s="34"/>
      <c r="AO76" s="15" t="s">
        <v>97</v>
      </c>
      <c r="AP76" s="14">
        <v>106.3</v>
      </c>
      <c r="AQ76" s="14">
        <v>101.5</v>
      </c>
      <c r="AR76" s="14">
        <v>101.6</v>
      </c>
      <c r="AS76" s="14">
        <v>103.6</v>
      </c>
      <c r="AT76" s="14">
        <v>98.7</v>
      </c>
      <c r="AU76" s="14">
        <v>101.3</v>
      </c>
      <c r="AV76" s="14">
        <v>106.4</v>
      </c>
      <c r="AW76" s="14">
        <v>92.5</v>
      </c>
      <c r="AX76" s="14">
        <v>108.4</v>
      </c>
      <c r="AY76" s="14">
        <v>109.5</v>
      </c>
      <c r="AZ76" s="14">
        <v>89.9</v>
      </c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</row>
    <row r="77" spans="1:69">
      <c r="A77" s="8"/>
      <c r="B77" s="32" t="s">
        <v>113</v>
      </c>
      <c r="C77" s="22" t="s">
        <v>84</v>
      </c>
      <c r="D77" s="10">
        <v>109.3</v>
      </c>
      <c r="E77" s="10">
        <v>109.3</v>
      </c>
      <c r="F77" s="10">
        <v>110.6</v>
      </c>
      <c r="G77" s="10">
        <v>107.4</v>
      </c>
      <c r="H77" s="10">
        <v>135.19999999999999</v>
      </c>
      <c r="I77" s="10">
        <v>79.5</v>
      </c>
      <c r="J77" s="10">
        <v>114.1</v>
      </c>
      <c r="K77" s="10">
        <v>91</v>
      </c>
      <c r="L77" s="10">
        <v>92</v>
      </c>
      <c r="M77" s="10" t="s">
        <v>353</v>
      </c>
      <c r="N77" s="10">
        <v>75.900000000000006</v>
      </c>
      <c r="O77" s="10">
        <v>125.1</v>
      </c>
      <c r="P77" s="10">
        <v>118.8</v>
      </c>
      <c r="Q77" s="10">
        <v>149</v>
      </c>
      <c r="R77" s="10">
        <v>187</v>
      </c>
      <c r="S77" s="10">
        <v>187</v>
      </c>
      <c r="T77" s="10" t="s">
        <v>354</v>
      </c>
      <c r="U77" s="10">
        <v>122.9</v>
      </c>
      <c r="V77" s="10">
        <v>113.4</v>
      </c>
      <c r="W77" s="10">
        <v>117.9</v>
      </c>
      <c r="X77" s="10">
        <v>108.4</v>
      </c>
      <c r="Y77" s="10">
        <v>61.5</v>
      </c>
      <c r="Z77" s="10">
        <v>93.9</v>
      </c>
      <c r="AA77" s="10">
        <v>99.3</v>
      </c>
      <c r="AB77" s="10" t="s">
        <v>354</v>
      </c>
      <c r="AC77" s="79">
        <v>88.2</v>
      </c>
      <c r="AD77" s="10">
        <v>78.400000000000006</v>
      </c>
      <c r="AE77" s="30">
        <v>87.6</v>
      </c>
      <c r="AF77" s="30">
        <v>107.8</v>
      </c>
      <c r="AG77" s="30" t="s">
        <v>354</v>
      </c>
      <c r="AH77" s="30">
        <v>121.7</v>
      </c>
      <c r="AI77" s="30">
        <v>109.1</v>
      </c>
      <c r="AJ77" s="30">
        <v>31.8</v>
      </c>
      <c r="AK77" s="30">
        <v>108.3</v>
      </c>
      <c r="AL77" s="30">
        <v>108.1</v>
      </c>
      <c r="AM77" s="8"/>
      <c r="AN77" s="32" t="s">
        <v>113</v>
      </c>
      <c r="AO77" s="22" t="s">
        <v>84</v>
      </c>
      <c r="AP77" s="10">
        <v>109.3</v>
      </c>
      <c r="AQ77" s="10">
        <v>106.7</v>
      </c>
      <c r="AR77" s="10">
        <v>105.3</v>
      </c>
      <c r="AS77" s="10">
        <v>112</v>
      </c>
      <c r="AT77" s="10">
        <v>95.7</v>
      </c>
      <c r="AU77" s="10">
        <v>110.2</v>
      </c>
      <c r="AV77" s="10">
        <v>117</v>
      </c>
      <c r="AW77" s="10">
        <v>98.2</v>
      </c>
      <c r="AX77" s="10">
        <v>110.4</v>
      </c>
      <c r="AY77" s="10">
        <v>111.4</v>
      </c>
      <c r="AZ77" s="10">
        <v>92.6</v>
      </c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</row>
    <row r="78" spans="1:69">
      <c r="A78" s="8"/>
      <c r="B78" s="32"/>
      <c r="C78" s="8" t="s">
        <v>86</v>
      </c>
      <c r="D78" s="10">
        <v>107.1</v>
      </c>
      <c r="E78" s="10">
        <v>107.1</v>
      </c>
      <c r="F78" s="10">
        <v>109</v>
      </c>
      <c r="G78" s="10">
        <v>103.7</v>
      </c>
      <c r="H78" s="10">
        <v>150.9</v>
      </c>
      <c r="I78" s="10">
        <v>82.9</v>
      </c>
      <c r="J78" s="10">
        <v>113</v>
      </c>
      <c r="K78" s="10">
        <v>93.6</v>
      </c>
      <c r="L78" s="10">
        <v>94.7</v>
      </c>
      <c r="M78" s="10" t="s">
        <v>353</v>
      </c>
      <c r="N78" s="10">
        <v>71.099999999999994</v>
      </c>
      <c r="O78" s="10">
        <v>121</v>
      </c>
      <c r="P78" s="10">
        <v>112.4</v>
      </c>
      <c r="Q78" s="10">
        <v>154</v>
      </c>
      <c r="R78" s="10">
        <v>119.4</v>
      </c>
      <c r="S78" s="10">
        <v>119.4</v>
      </c>
      <c r="T78" s="10" t="s">
        <v>354</v>
      </c>
      <c r="U78" s="10">
        <v>122</v>
      </c>
      <c r="V78" s="10">
        <v>114.9</v>
      </c>
      <c r="W78" s="10">
        <v>115.9</v>
      </c>
      <c r="X78" s="10">
        <v>113.7</v>
      </c>
      <c r="Y78" s="10">
        <v>54.3</v>
      </c>
      <c r="Z78" s="10">
        <v>96</v>
      </c>
      <c r="AA78" s="10">
        <v>101.8</v>
      </c>
      <c r="AB78" s="10" t="s">
        <v>354</v>
      </c>
      <c r="AC78" s="80">
        <v>86.8</v>
      </c>
      <c r="AD78" s="10">
        <v>74.400000000000006</v>
      </c>
      <c r="AE78" s="33">
        <v>87.6</v>
      </c>
      <c r="AF78" s="33">
        <v>104.9</v>
      </c>
      <c r="AG78" s="33" t="s">
        <v>354</v>
      </c>
      <c r="AH78" s="33">
        <v>125.4</v>
      </c>
      <c r="AI78" s="33">
        <v>109.9</v>
      </c>
      <c r="AJ78" s="33">
        <v>30.1</v>
      </c>
      <c r="AK78" s="33">
        <v>108</v>
      </c>
      <c r="AL78" s="33">
        <v>107.9</v>
      </c>
      <c r="AM78" s="8"/>
      <c r="AN78" s="32"/>
      <c r="AO78" s="8" t="s">
        <v>86</v>
      </c>
      <c r="AP78" s="10">
        <v>107.1</v>
      </c>
      <c r="AQ78" s="10">
        <v>103.4</v>
      </c>
      <c r="AR78" s="10">
        <v>102.8</v>
      </c>
      <c r="AS78" s="10">
        <v>105.7</v>
      </c>
      <c r="AT78" s="10">
        <v>98.5</v>
      </c>
      <c r="AU78" s="10">
        <v>105</v>
      </c>
      <c r="AV78" s="10">
        <v>108.3</v>
      </c>
      <c r="AW78" s="10">
        <v>99.3</v>
      </c>
      <c r="AX78" s="10">
        <v>108.8</v>
      </c>
      <c r="AY78" s="10">
        <v>109.5</v>
      </c>
      <c r="AZ78" s="10">
        <v>96.9</v>
      </c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</row>
    <row r="79" spans="1:69">
      <c r="A79" s="8"/>
      <c r="B79" s="32"/>
      <c r="C79" s="8" t="s">
        <v>88</v>
      </c>
      <c r="D79" s="10">
        <v>103.4</v>
      </c>
      <c r="E79" s="10">
        <v>103.4</v>
      </c>
      <c r="F79" s="10">
        <v>104</v>
      </c>
      <c r="G79" s="10">
        <v>99.5</v>
      </c>
      <c r="H79" s="10">
        <v>139.30000000000001</v>
      </c>
      <c r="I79" s="10">
        <v>88.2</v>
      </c>
      <c r="J79" s="10">
        <v>96.7</v>
      </c>
      <c r="K79" s="10">
        <v>83.6</v>
      </c>
      <c r="L79" s="10">
        <v>84</v>
      </c>
      <c r="M79" s="10" t="s">
        <v>353</v>
      </c>
      <c r="N79" s="10">
        <v>66.599999999999994</v>
      </c>
      <c r="O79" s="10">
        <v>122</v>
      </c>
      <c r="P79" s="10">
        <v>112.4</v>
      </c>
      <c r="Q79" s="10">
        <v>158.80000000000001</v>
      </c>
      <c r="R79" s="10">
        <v>91.9</v>
      </c>
      <c r="S79" s="10">
        <v>91.9</v>
      </c>
      <c r="T79" s="10" t="s">
        <v>354</v>
      </c>
      <c r="U79" s="10">
        <v>117.9</v>
      </c>
      <c r="V79" s="10">
        <v>112.6</v>
      </c>
      <c r="W79" s="10">
        <v>113.5</v>
      </c>
      <c r="X79" s="10">
        <v>111.6</v>
      </c>
      <c r="Y79" s="10">
        <v>67.7</v>
      </c>
      <c r="Z79" s="10">
        <v>97.5</v>
      </c>
      <c r="AA79" s="10">
        <v>100.9</v>
      </c>
      <c r="AB79" s="10" t="s">
        <v>354</v>
      </c>
      <c r="AC79" s="80">
        <v>86.1</v>
      </c>
      <c r="AD79" s="10">
        <v>75.400000000000006</v>
      </c>
      <c r="AE79" s="82">
        <v>87.6</v>
      </c>
      <c r="AF79" s="82">
        <v>97.7</v>
      </c>
      <c r="AG79" s="82" t="s">
        <v>354</v>
      </c>
      <c r="AH79" s="82">
        <v>119.4</v>
      </c>
      <c r="AI79" s="82">
        <v>110</v>
      </c>
      <c r="AJ79" s="82">
        <v>32.299999999999997</v>
      </c>
      <c r="AK79" s="82">
        <v>107.9</v>
      </c>
      <c r="AL79" s="82">
        <v>93.3</v>
      </c>
      <c r="AM79" s="8"/>
      <c r="AN79" s="32"/>
      <c r="AO79" s="8" t="s">
        <v>88</v>
      </c>
      <c r="AP79" s="10">
        <v>103.4</v>
      </c>
      <c r="AQ79" s="10">
        <v>97.7</v>
      </c>
      <c r="AR79" s="10">
        <v>101.1</v>
      </c>
      <c r="AS79" s="10">
        <v>98.6</v>
      </c>
      <c r="AT79" s="10">
        <v>104.8</v>
      </c>
      <c r="AU79" s="10">
        <v>89.1</v>
      </c>
      <c r="AV79" s="10">
        <v>84.8</v>
      </c>
      <c r="AW79" s="10">
        <v>96.7</v>
      </c>
      <c r="AX79" s="10">
        <v>106.1</v>
      </c>
      <c r="AY79" s="10">
        <v>106.5</v>
      </c>
      <c r="AZ79" s="10">
        <v>98.2</v>
      </c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</row>
    <row r="80" spans="1:69">
      <c r="A80" s="8"/>
      <c r="B80" s="32"/>
      <c r="C80" s="8" t="s">
        <v>89</v>
      </c>
      <c r="D80" s="10">
        <v>106.2</v>
      </c>
      <c r="E80" s="10">
        <v>106.2</v>
      </c>
      <c r="F80" s="10">
        <v>107.9</v>
      </c>
      <c r="G80" s="10">
        <v>103.7</v>
      </c>
      <c r="H80" s="10">
        <v>140.9</v>
      </c>
      <c r="I80" s="10">
        <v>104.3</v>
      </c>
      <c r="J80" s="10">
        <v>99.8</v>
      </c>
      <c r="K80" s="10">
        <v>88.9</v>
      </c>
      <c r="L80" s="10">
        <v>90.1</v>
      </c>
      <c r="M80" s="10" t="s">
        <v>353</v>
      </c>
      <c r="N80" s="10">
        <v>66.400000000000006</v>
      </c>
      <c r="O80" s="10">
        <v>121.2</v>
      </c>
      <c r="P80" s="10">
        <v>112.9</v>
      </c>
      <c r="Q80" s="10">
        <v>153.1</v>
      </c>
      <c r="R80" s="10">
        <v>110.2</v>
      </c>
      <c r="S80" s="10">
        <v>110.2</v>
      </c>
      <c r="T80" s="10" t="s">
        <v>354</v>
      </c>
      <c r="U80" s="10">
        <v>117.9</v>
      </c>
      <c r="V80" s="10">
        <v>112.2</v>
      </c>
      <c r="W80" s="10">
        <v>113.6</v>
      </c>
      <c r="X80" s="10">
        <v>110.5</v>
      </c>
      <c r="Y80" s="10">
        <v>52.6</v>
      </c>
      <c r="Z80" s="10">
        <v>91.5</v>
      </c>
      <c r="AA80" s="10">
        <v>106.8</v>
      </c>
      <c r="AB80" s="10" t="s">
        <v>354</v>
      </c>
      <c r="AC80" s="80">
        <v>88.5</v>
      </c>
      <c r="AD80" s="10">
        <v>79</v>
      </c>
      <c r="AE80" s="82">
        <v>87.6</v>
      </c>
      <c r="AF80" s="82">
        <v>96.6</v>
      </c>
      <c r="AG80" s="82" t="s">
        <v>354</v>
      </c>
      <c r="AH80" s="82">
        <v>118.6</v>
      </c>
      <c r="AI80" s="82">
        <v>110.5</v>
      </c>
      <c r="AJ80" s="82">
        <v>40.299999999999997</v>
      </c>
      <c r="AK80" s="82">
        <v>108.6</v>
      </c>
      <c r="AL80" s="82">
        <v>97</v>
      </c>
      <c r="AM80" s="8"/>
      <c r="AN80" s="32"/>
      <c r="AO80" s="8" t="s">
        <v>89</v>
      </c>
      <c r="AP80" s="10">
        <v>106.2</v>
      </c>
      <c r="AQ80" s="10">
        <v>104.2</v>
      </c>
      <c r="AR80" s="10">
        <v>107.8</v>
      </c>
      <c r="AS80" s="10">
        <v>102.1</v>
      </c>
      <c r="AT80" s="10">
        <v>116.1</v>
      </c>
      <c r="AU80" s="10">
        <v>95.2</v>
      </c>
      <c r="AV80" s="10">
        <v>93.6</v>
      </c>
      <c r="AW80" s="10">
        <v>98.1</v>
      </c>
      <c r="AX80" s="10">
        <v>107.1</v>
      </c>
      <c r="AY80" s="10">
        <v>107.5</v>
      </c>
      <c r="AZ80" s="10">
        <v>98.7</v>
      </c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</row>
    <row r="81" spans="1:69">
      <c r="A81" s="8"/>
      <c r="B81" s="32"/>
      <c r="C81" s="8" t="s">
        <v>90</v>
      </c>
      <c r="D81" s="10">
        <v>108.7</v>
      </c>
      <c r="E81" s="10">
        <v>108.7</v>
      </c>
      <c r="F81" s="10">
        <v>107.4</v>
      </c>
      <c r="G81" s="10">
        <v>104.4</v>
      </c>
      <c r="H81" s="10">
        <v>130.80000000000001</v>
      </c>
      <c r="I81" s="10">
        <v>118.3</v>
      </c>
      <c r="J81" s="10">
        <v>107.1</v>
      </c>
      <c r="K81" s="10">
        <v>83.9</v>
      </c>
      <c r="L81" s="10">
        <v>84.6</v>
      </c>
      <c r="M81" s="10" t="s">
        <v>353</v>
      </c>
      <c r="N81" s="10">
        <v>88.5</v>
      </c>
      <c r="O81" s="10">
        <v>119.4</v>
      </c>
      <c r="P81" s="10">
        <v>101.7</v>
      </c>
      <c r="Q81" s="10">
        <v>187.7</v>
      </c>
      <c r="R81" s="10">
        <v>137.9</v>
      </c>
      <c r="S81" s="10">
        <v>137.9</v>
      </c>
      <c r="T81" s="10" t="s">
        <v>354</v>
      </c>
      <c r="U81" s="10">
        <v>118.8</v>
      </c>
      <c r="V81" s="10">
        <v>111.9</v>
      </c>
      <c r="W81" s="10">
        <v>116</v>
      </c>
      <c r="X81" s="10">
        <v>107.3</v>
      </c>
      <c r="Y81" s="10">
        <v>56.1</v>
      </c>
      <c r="Z81" s="10">
        <v>94.1</v>
      </c>
      <c r="AA81" s="10">
        <v>103</v>
      </c>
      <c r="AB81" s="10" t="s">
        <v>354</v>
      </c>
      <c r="AC81" s="80">
        <v>90.8</v>
      </c>
      <c r="AD81" s="10">
        <v>79.900000000000006</v>
      </c>
      <c r="AE81" s="82">
        <v>87.6</v>
      </c>
      <c r="AF81" s="82">
        <v>97.4</v>
      </c>
      <c r="AG81" s="82" t="s">
        <v>354</v>
      </c>
      <c r="AH81" s="82">
        <v>117.6</v>
      </c>
      <c r="AI81" s="82">
        <v>111.9</v>
      </c>
      <c r="AJ81" s="82">
        <v>58.8</v>
      </c>
      <c r="AK81" s="82">
        <v>108.7</v>
      </c>
      <c r="AL81" s="82">
        <v>101</v>
      </c>
      <c r="AM81" s="8"/>
      <c r="AN81" s="32"/>
      <c r="AO81" s="8" t="s">
        <v>90</v>
      </c>
      <c r="AP81" s="10">
        <v>108.7</v>
      </c>
      <c r="AQ81" s="10">
        <v>113.9</v>
      </c>
      <c r="AR81" s="10">
        <v>119</v>
      </c>
      <c r="AS81" s="10">
        <v>111.8</v>
      </c>
      <c r="AT81" s="10">
        <v>129.30000000000001</v>
      </c>
      <c r="AU81" s="10">
        <v>101.3</v>
      </c>
      <c r="AV81" s="10">
        <v>101.3</v>
      </c>
      <c r="AW81" s="10">
        <v>101.4</v>
      </c>
      <c r="AX81" s="10">
        <v>106.3</v>
      </c>
      <c r="AY81" s="10">
        <v>106.8</v>
      </c>
      <c r="AZ81" s="10">
        <v>97.3</v>
      </c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</row>
    <row r="82" spans="1:69">
      <c r="A82" s="8"/>
      <c r="B82" s="32"/>
      <c r="C82" s="8" t="s">
        <v>91</v>
      </c>
      <c r="D82" s="10">
        <v>107.6</v>
      </c>
      <c r="E82" s="10">
        <v>107.6</v>
      </c>
      <c r="F82" s="10">
        <v>103.3</v>
      </c>
      <c r="G82" s="10">
        <v>98.8</v>
      </c>
      <c r="H82" s="10">
        <v>138.4</v>
      </c>
      <c r="I82" s="10">
        <v>125.9</v>
      </c>
      <c r="J82" s="10">
        <v>109.7</v>
      </c>
      <c r="K82" s="10">
        <v>84</v>
      </c>
      <c r="L82" s="10">
        <v>84.6</v>
      </c>
      <c r="M82" s="10" t="s">
        <v>353</v>
      </c>
      <c r="N82" s="10">
        <v>75.2</v>
      </c>
      <c r="O82" s="10">
        <v>113</v>
      </c>
      <c r="P82" s="10">
        <v>105.4</v>
      </c>
      <c r="Q82" s="10">
        <v>142.1</v>
      </c>
      <c r="R82" s="10">
        <v>124.5</v>
      </c>
      <c r="S82" s="10">
        <v>124.5</v>
      </c>
      <c r="T82" s="10" t="s">
        <v>354</v>
      </c>
      <c r="U82" s="10">
        <v>116.4</v>
      </c>
      <c r="V82" s="10">
        <v>112.6</v>
      </c>
      <c r="W82" s="10">
        <v>116.5</v>
      </c>
      <c r="X82" s="10">
        <v>108.2</v>
      </c>
      <c r="Y82" s="10">
        <v>53.4</v>
      </c>
      <c r="Z82" s="10">
        <v>100.3</v>
      </c>
      <c r="AA82" s="10">
        <v>108.3</v>
      </c>
      <c r="AB82" s="10" t="s">
        <v>354</v>
      </c>
      <c r="AC82" s="80">
        <v>91.6</v>
      </c>
      <c r="AD82" s="10">
        <v>79.599999999999994</v>
      </c>
      <c r="AE82" s="82">
        <v>87.6</v>
      </c>
      <c r="AF82" s="82">
        <v>99.5</v>
      </c>
      <c r="AG82" s="82" t="s">
        <v>354</v>
      </c>
      <c r="AH82" s="82">
        <v>119.3</v>
      </c>
      <c r="AI82" s="82">
        <v>115.6</v>
      </c>
      <c r="AJ82" s="82">
        <v>58.5</v>
      </c>
      <c r="AK82" s="82">
        <v>108.9</v>
      </c>
      <c r="AL82" s="82">
        <v>103</v>
      </c>
      <c r="AM82" s="8"/>
      <c r="AN82" s="32"/>
      <c r="AO82" s="8" t="s">
        <v>91</v>
      </c>
      <c r="AP82" s="10">
        <v>107.6</v>
      </c>
      <c r="AQ82" s="10">
        <v>112.2</v>
      </c>
      <c r="AR82" s="10">
        <v>119.4</v>
      </c>
      <c r="AS82" s="10">
        <v>108.2</v>
      </c>
      <c r="AT82" s="10">
        <v>135.4</v>
      </c>
      <c r="AU82" s="10">
        <v>94.5</v>
      </c>
      <c r="AV82" s="10">
        <v>91.2</v>
      </c>
      <c r="AW82" s="10">
        <v>100.4</v>
      </c>
      <c r="AX82" s="10">
        <v>105.4</v>
      </c>
      <c r="AY82" s="10">
        <v>105.6</v>
      </c>
      <c r="AZ82" s="10">
        <v>101.2</v>
      </c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</row>
    <row r="83" spans="1:69">
      <c r="A83" s="8"/>
      <c r="B83" s="32"/>
      <c r="C83" s="8" t="s">
        <v>92</v>
      </c>
      <c r="D83" s="10">
        <v>110.8</v>
      </c>
      <c r="E83" s="10">
        <v>110.8</v>
      </c>
      <c r="F83" s="10">
        <v>103.4</v>
      </c>
      <c r="G83" s="10">
        <v>97.8</v>
      </c>
      <c r="H83" s="10">
        <v>147.1</v>
      </c>
      <c r="I83" s="10">
        <v>131.30000000000001</v>
      </c>
      <c r="J83" s="10">
        <v>105.3</v>
      </c>
      <c r="K83" s="10">
        <v>85.2</v>
      </c>
      <c r="L83" s="10">
        <v>86.1</v>
      </c>
      <c r="M83" s="10" t="s">
        <v>353</v>
      </c>
      <c r="N83" s="10">
        <v>79</v>
      </c>
      <c r="O83" s="10">
        <v>126.1</v>
      </c>
      <c r="P83" s="10">
        <v>115.6</v>
      </c>
      <c r="Q83" s="10">
        <v>166.7</v>
      </c>
      <c r="R83" s="10">
        <v>144.1</v>
      </c>
      <c r="S83" s="10">
        <v>144.1</v>
      </c>
      <c r="T83" s="10" t="s">
        <v>354</v>
      </c>
      <c r="U83" s="10">
        <v>114.4</v>
      </c>
      <c r="V83" s="10">
        <v>115.8</v>
      </c>
      <c r="W83" s="10">
        <v>121.9</v>
      </c>
      <c r="X83" s="10">
        <v>108.9</v>
      </c>
      <c r="Y83" s="10">
        <v>48.2</v>
      </c>
      <c r="Z83" s="10">
        <v>100.4</v>
      </c>
      <c r="AA83" s="10">
        <v>115.4</v>
      </c>
      <c r="AB83" s="10" t="s">
        <v>354</v>
      </c>
      <c r="AC83" s="80">
        <v>94.9</v>
      </c>
      <c r="AD83" s="10">
        <v>83.1</v>
      </c>
      <c r="AE83" s="82">
        <v>87.6</v>
      </c>
      <c r="AF83" s="82">
        <v>102.7</v>
      </c>
      <c r="AG83" s="82" t="s">
        <v>354</v>
      </c>
      <c r="AH83" s="82">
        <v>128.30000000000001</v>
      </c>
      <c r="AI83" s="82">
        <v>117.7</v>
      </c>
      <c r="AJ83" s="82">
        <v>52.8</v>
      </c>
      <c r="AK83" s="82">
        <v>108.8</v>
      </c>
      <c r="AL83" s="82">
        <v>100.1</v>
      </c>
      <c r="AM83" s="8"/>
      <c r="AN83" s="32"/>
      <c r="AO83" s="8" t="s">
        <v>92</v>
      </c>
      <c r="AP83" s="10">
        <v>110.8</v>
      </c>
      <c r="AQ83" s="10">
        <v>118.6</v>
      </c>
      <c r="AR83" s="10">
        <v>116.6</v>
      </c>
      <c r="AS83" s="10">
        <v>100.2</v>
      </c>
      <c r="AT83" s="10">
        <v>140.1</v>
      </c>
      <c r="AU83" s="10">
        <v>123.7</v>
      </c>
      <c r="AV83" s="10">
        <v>134.6</v>
      </c>
      <c r="AW83" s="10">
        <v>104.4</v>
      </c>
      <c r="AX83" s="10">
        <v>107.2</v>
      </c>
      <c r="AY83" s="10">
        <v>107.4</v>
      </c>
      <c r="AZ83" s="10">
        <v>104.3</v>
      </c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</row>
    <row r="84" spans="1:69">
      <c r="A84" s="8"/>
      <c r="B84" s="32"/>
      <c r="C84" s="8" t="s">
        <v>93</v>
      </c>
      <c r="D84" s="10">
        <v>110.2</v>
      </c>
      <c r="E84" s="10">
        <v>110.2</v>
      </c>
      <c r="F84" s="10">
        <v>107.2</v>
      </c>
      <c r="G84" s="10">
        <v>102.5</v>
      </c>
      <c r="H84" s="10">
        <v>143.5</v>
      </c>
      <c r="I84" s="10">
        <v>141.69999999999999</v>
      </c>
      <c r="J84" s="10">
        <v>104.8</v>
      </c>
      <c r="K84" s="10">
        <v>83.3</v>
      </c>
      <c r="L84" s="10">
        <v>85.2</v>
      </c>
      <c r="M84" s="10" t="s">
        <v>353</v>
      </c>
      <c r="N84" s="10">
        <v>71.900000000000006</v>
      </c>
      <c r="O84" s="10">
        <v>116.4</v>
      </c>
      <c r="P84" s="10">
        <v>107.9</v>
      </c>
      <c r="Q84" s="10">
        <v>149</v>
      </c>
      <c r="R84" s="10">
        <v>173.3</v>
      </c>
      <c r="S84" s="10">
        <v>173.3</v>
      </c>
      <c r="T84" s="10" t="s">
        <v>354</v>
      </c>
      <c r="U84" s="10">
        <v>110.7</v>
      </c>
      <c r="V84" s="10">
        <v>111.3</v>
      </c>
      <c r="W84" s="10">
        <v>117.8</v>
      </c>
      <c r="X84" s="10">
        <v>104</v>
      </c>
      <c r="Y84" s="10">
        <v>58.1</v>
      </c>
      <c r="Z84" s="10">
        <v>96.5</v>
      </c>
      <c r="AA84" s="10">
        <v>110.3</v>
      </c>
      <c r="AB84" s="10" t="s">
        <v>354</v>
      </c>
      <c r="AC84" s="80">
        <v>93.1</v>
      </c>
      <c r="AD84" s="10">
        <v>86.3</v>
      </c>
      <c r="AE84" s="82">
        <v>87.6</v>
      </c>
      <c r="AF84" s="82">
        <v>103.7</v>
      </c>
      <c r="AG84" s="82" t="s">
        <v>354</v>
      </c>
      <c r="AH84" s="82">
        <v>119.5</v>
      </c>
      <c r="AI84" s="82">
        <v>111</v>
      </c>
      <c r="AJ84" s="82">
        <v>45.7</v>
      </c>
      <c r="AK84" s="82">
        <v>109.6</v>
      </c>
      <c r="AL84" s="82">
        <v>99.2</v>
      </c>
      <c r="AM84" s="8"/>
      <c r="AN84" s="32"/>
      <c r="AO84" s="8" t="s">
        <v>93</v>
      </c>
      <c r="AP84" s="10">
        <v>110.2</v>
      </c>
      <c r="AQ84" s="10">
        <v>118.8</v>
      </c>
      <c r="AR84" s="10">
        <v>118.6</v>
      </c>
      <c r="AS84" s="10">
        <v>97.6</v>
      </c>
      <c r="AT84" s="10">
        <v>148.9</v>
      </c>
      <c r="AU84" s="10">
        <v>119.3</v>
      </c>
      <c r="AV84" s="10">
        <v>132.9</v>
      </c>
      <c r="AW84" s="10">
        <v>95.4</v>
      </c>
      <c r="AX84" s="10">
        <v>106.2</v>
      </c>
      <c r="AY84" s="10">
        <v>106.6</v>
      </c>
      <c r="AZ84" s="10">
        <v>99.6</v>
      </c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</row>
    <row r="85" spans="1:69">
      <c r="A85" s="8"/>
      <c r="B85" s="32"/>
      <c r="C85" s="8" t="s">
        <v>94</v>
      </c>
      <c r="D85" s="10">
        <v>110.7</v>
      </c>
      <c r="E85" s="10">
        <v>110.7</v>
      </c>
      <c r="F85" s="10">
        <v>104.5</v>
      </c>
      <c r="G85" s="10">
        <v>103.1</v>
      </c>
      <c r="H85" s="10">
        <v>115.4</v>
      </c>
      <c r="I85" s="10">
        <v>140.4</v>
      </c>
      <c r="J85" s="10">
        <v>103.5</v>
      </c>
      <c r="K85" s="10">
        <v>97.5</v>
      </c>
      <c r="L85" s="10">
        <v>100.7</v>
      </c>
      <c r="M85" s="10" t="s">
        <v>353</v>
      </c>
      <c r="N85" s="10">
        <v>80.7</v>
      </c>
      <c r="O85" s="10">
        <v>117.4</v>
      </c>
      <c r="P85" s="10">
        <v>112.7</v>
      </c>
      <c r="Q85" s="10">
        <v>135.5</v>
      </c>
      <c r="R85" s="10">
        <v>207</v>
      </c>
      <c r="S85" s="10">
        <v>207</v>
      </c>
      <c r="T85" s="10" t="s">
        <v>354</v>
      </c>
      <c r="U85" s="10">
        <v>110.8</v>
      </c>
      <c r="V85" s="10">
        <v>111.2</v>
      </c>
      <c r="W85" s="10">
        <v>116.9</v>
      </c>
      <c r="X85" s="10">
        <v>104.7</v>
      </c>
      <c r="Y85" s="10">
        <v>57.5</v>
      </c>
      <c r="Z85" s="10">
        <v>93.9</v>
      </c>
      <c r="AA85" s="10">
        <v>104</v>
      </c>
      <c r="AB85" s="10" t="s">
        <v>354</v>
      </c>
      <c r="AC85" s="80">
        <v>94.6</v>
      </c>
      <c r="AD85" s="10">
        <v>85.7</v>
      </c>
      <c r="AE85" s="82">
        <v>87.6</v>
      </c>
      <c r="AF85" s="82">
        <v>101</v>
      </c>
      <c r="AG85" s="82" t="s">
        <v>354</v>
      </c>
      <c r="AH85" s="82">
        <v>125.9</v>
      </c>
      <c r="AI85" s="82">
        <v>110.8</v>
      </c>
      <c r="AJ85" s="82">
        <v>52.4</v>
      </c>
      <c r="AK85" s="82">
        <v>108.3</v>
      </c>
      <c r="AL85" s="82">
        <v>102</v>
      </c>
      <c r="AM85" s="8"/>
      <c r="AN85" s="32"/>
      <c r="AO85" s="8" t="s">
        <v>94</v>
      </c>
      <c r="AP85" s="10">
        <v>110.7</v>
      </c>
      <c r="AQ85" s="10">
        <v>119.9</v>
      </c>
      <c r="AR85" s="10">
        <v>116.6</v>
      </c>
      <c r="AS85" s="10">
        <v>96.2</v>
      </c>
      <c r="AT85" s="10">
        <v>145.9</v>
      </c>
      <c r="AU85" s="10">
        <v>128.19999999999999</v>
      </c>
      <c r="AV85" s="10">
        <v>143.5</v>
      </c>
      <c r="AW85" s="10">
        <v>101.3</v>
      </c>
      <c r="AX85" s="10">
        <v>106.5</v>
      </c>
      <c r="AY85" s="10">
        <v>106.8</v>
      </c>
      <c r="AZ85" s="10">
        <v>101.3</v>
      </c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</row>
    <row r="86" spans="1:69">
      <c r="A86" s="8"/>
      <c r="B86" s="32"/>
      <c r="C86" s="8" t="s">
        <v>95</v>
      </c>
      <c r="D86" s="10">
        <v>110.1</v>
      </c>
      <c r="E86" s="10">
        <v>110.1</v>
      </c>
      <c r="F86" s="10">
        <v>102.1</v>
      </c>
      <c r="G86" s="10">
        <v>100.8</v>
      </c>
      <c r="H86" s="10">
        <v>112</v>
      </c>
      <c r="I86" s="10">
        <v>143.4</v>
      </c>
      <c r="J86" s="10">
        <v>103.5</v>
      </c>
      <c r="K86" s="10">
        <v>106.8</v>
      </c>
      <c r="L86" s="10">
        <v>111.7</v>
      </c>
      <c r="M86" s="10" t="s">
        <v>353</v>
      </c>
      <c r="N86" s="10">
        <v>103.8</v>
      </c>
      <c r="O86" s="10">
        <v>109.3</v>
      </c>
      <c r="P86" s="10">
        <v>103.6</v>
      </c>
      <c r="Q86" s="10">
        <v>131.19999999999999</v>
      </c>
      <c r="R86" s="10">
        <v>174.6</v>
      </c>
      <c r="S86" s="10">
        <v>174.6</v>
      </c>
      <c r="T86" s="10" t="s">
        <v>354</v>
      </c>
      <c r="U86" s="10">
        <v>110.2</v>
      </c>
      <c r="V86" s="10">
        <v>115.7</v>
      </c>
      <c r="W86" s="10">
        <v>122.3</v>
      </c>
      <c r="X86" s="10">
        <v>108.2</v>
      </c>
      <c r="Y86" s="10">
        <v>73.2</v>
      </c>
      <c r="Z86" s="10">
        <v>98.6</v>
      </c>
      <c r="AA86" s="10">
        <v>95</v>
      </c>
      <c r="AB86" s="10" t="s">
        <v>354</v>
      </c>
      <c r="AC86" s="80">
        <v>94.1</v>
      </c>
      <c r="AD86" s="10">
        <v>79.7</v>
      </c>
      <c r="AE86" s="82">
        <v>87.6</v>
      </c>
      <c r="AF86" s="82">
        <v>107.2</v>
      </c>
      <c r="AG86" s="82" t="s">
        <v>354</v>
      </c>
      <c r="AH86" s="82">
        <v>128.69999999999999</v>
      </c>
      <c r="AI86" s="82">
        <v>110.3</v>
      </c>
      <c r="AJ86" s="82">
        <v>67.900000000000006</v>
      </c>
      <c r="AK86" s="82">
        <v>108.9</v>
      </c>
      <c r="AL86" s="82">
        <v>104.3</v>
      </c>
      <c r="AM86" s="8"/>
      <c r="AN86" s="32"/>
      <c r="AO86" s="8" t="s">
        <v>95</v>
      </c>
      <c r="AP86" s="10">
        <v>110.1</v>
      </c>
      <c r="AQ86" s="10">
        <v>120.2</v>
      </c>
      <c r="AR86" s="10">
        <v>114.3</v>
      </c>
      <c r="AS86" s="10">
        <v>89.3</v>
      </c>
      <c r="AT86" s="10">
        <v>150.19999999999999</v>
      </c>
      <c r="AU86" s="10">
        <v>135.19999999999999</v>
      </c>
      <c r="AV86" s="10">
        <v>150.6</v>
      </c>
      <c r="AW86" s="10">
        <v>107.9</v>
      </c>
      <c r="AX86" s="10">
        <v>105.4</v>
      </c>
      <c r="AY86" s="10">
        <v>105.6</v>
      </c>
      <c r="AZ86" s="10">
        <v>102</v>
      </c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</row>
    <row r="87" spans="1:69">
      <c r="A87" s="8"/>
      <c r="B87" s="32"/>
      <c r="C87" s="8" t="s">
        <v>96</v>
      </c>
      <c r="D87" s="10">
        <v>108.4</v>
      </c>
      <c r="E87" s="10">
        <v>108.4</v>
      </c>
      <c r="F87" s="10">
        <v>102.5</v>
      </c>
      <c r="G87" s="10">
        <v>100.1</v>
      </c>
      <c r="H87" s="10">
        <v>121.3</v>
      </c>
      <c r="I87" s="10">
        <v>135.1</v>
      </c>
      <c r="J87" s="10">
        <v>103.1</v>
      </c>
      <c r="K87" s="10">
        <v>96.1</v>
      </c>
      <c r="L87" s="10">
        <v>100.3</v>
      </c>
      <c r="M87" s="10" t="s">
        <v>353</v>
      </c>
      <c r="N87" s="10">
        <v>104.9</v>
      </c>
      <c r="O87" s="10">
        <v>115.7</v>
      </c>
      <c r="P87" s="10">
        <v>110.6</v>
      </c>
      <c r="Q87" s="10">
        <v>135.1</v>
      </c>
      <c r="R87" s="10">
        <v>165.5</v>
      </c>
      <c r="S87" s="10">
        <v>165.5</v>
      </c>
      <c r="T87" s="10" t="s">
        <v>354</v>
      </c>
      <c r="U87" s="10">
        <v>107.7</v>
      </c>
      <c r="V87" s="10">
        <v>108.9</v>
      </c>
      <c r="W87" s="10">
        <v>110.8</v>
      </c>
      <c r="X87" s="10">
        <v>106.8</v>
      </c>
      <c r="Y87" s="10">
        <v>64.599999999999994</v>
      </c>
      <c r="Z87" s="10">
        <v>99.5</v>
      </c>
      <c r="AA87" s="10">
        <v>99.1</v>
      </c>
      <c r="AB87" s="10" t="s">
        <v>354</v>
      </c>
      <c r="AC87" s="80">
        <v>91.2</v>
      </c>
      <c r="AD87" s="10">
        <v>75</v>
      </c>
      <c r="AE87" s="82">
        <v>87.6</v>
      </c>
      <c r="AF87" s="82">
        <v>111</v>
      </c>
      <c r="AG87" s="82" t="s">
        <v>354</v>
      </c>
      <c r="AH87" s="82">
        <v>125.3</v>
      </c>
      <c r="AI87" s="82">
        <v>111.3</v>
      </c>
      <c r="AJ87" s="82">
        <v>65</v>
      </c>
      <c r="AK87" s="82">
        <v>108.6</v>
      </c>
      <c r="AL87" s="82">
        <v>101.3</v>
      </c>
      <c r="AM87" s="8"/>
      <c r="AN87" s="32"/>
      <c r="AO87" s="8" t="s">
        <v>96</v>
      </c>
      <c r="AP87" s="10">
        <v>108.4</v>
      </c>
      <c r="AQ87" s="10">
        <v>117.5</v>
      </c>
      <c r="AR87" s="10">
        <v>112.2</v>
      </c>
      <c r="AS87" s="10">
        <v>91.9</v>
      </c>
      <c r="AT87" s="10">
        <v>141.4</v>
      </c>
      <c r="AU87" s="10">
        <v>130.6</v>
      </c>
      <c r="AV87" s="10">
        <v>146.4</v>
      </c>
      <c r="AW87" s="10">
        <v>102.9</v>
      </c>
      <c r="AX87" s="10">
        <v>104.2</v>
      </c>
      <c r="AY87" s="10">
        <v>104.4</v>
      </c>
      <c r="AZ87" s="10">
        <v>100.2</v>
      </c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</row>
    <row r="88" spans="1:69">
      <c r="A88" s="8"/>
      <c r="B88" s="32"/>
      <c r="C88" s="15" t="s">
        <v>97</v>
      </c>
      <c r="D88" s="10">
        <v>107.5</v>
      </c>
      <c r="E88" s="10">
        <v>107.5</v>
      </c>
      <c r="F88" s="10">
        <v>98.9</v>
      </c>
      <c r="G88" s="10">
        <v>96.8</v>
      </c>
      <c r="H88" s="10">
        <v>115.3</v>
      </c>
      <c r="I88" s="10">
        <v>121.4</v>
      </c>
      <c r="J88" s="10">
        <v>102.6</v>
      </c>
      <c r="K88" s="10">
        <v>97.5</v>
      </c>
      <c r="L88" s="10">
        <v>100.5</v>
      </c>
      <c r="M88" s="10" t="s">
        <v>353</v>
      </c>
      <c r="N88" s="10">
        <v>110.9</v>
      </c>
      <c r="O88" s="10">
        <v>123.9</v>
      </c>
      <c r="P88" s="10">
        <v>120</v>
      </c>
      <c r="Q88" s="10">
        <v>138.9</v>
      </c>
      <c r="R88" s="10">
        <v>121.3</v>
      </c>
      <c r="S88" s="10">
        <v>121.3</v>
      </c>
      <c r="T88" s="10" t="s">
        <v>354</v>
      </c>
      <c r="U88" s="10">
        <v>107.3</v>
      </c>
      <c r="V88" s="10">
        <v>113</v>
      </c>
      <c r="W88" s="10">
        <v>117.7</v>
      </c>
      <c r="X88" s="10">
        <v>107.7</v>
      </c>
      <c r="Y88" s="10">
        <v>65.3</v>
      </c>
      <c r="Z88" s="10">
        <v>99</v>
      </c>
      <c r="AA88" s="10">
        <v>109.2</v>
      </c>
      <c r="AB88" s="10" t="s">
        <v>354</v>
      </c>
      <c r="AC88" s="81">
        <v>90</v>
      </c>
      <c r="AD88" s="10">
        <v>75.8</v>
      </c>
      <c r="AE88" s="83">
        <v>87.6</v>
      </c>
      <c r="AF88" s="83">
        <v>115.3</v>
      </c>
      <c r="AG88" s="83" t="s">
        <v>354</v>
      </c>
      <c r="AH88" s="83">
        <v>118.3</v>
      </c>
      <c r="AI88" s="83">
        <v>117.6</v>
      </c>
      <c r="AJ88" s="83">
        <v>52.9</v>
      </c>
      <c r="AK88" s="83">
        <v>108.4</v>
      </c>
      <c r="AL88" s="83">
        <v>101.3</v>
      </c>
      <c r="AM88" s="8"/>
      <c r="AN88" s="32"/>
      <c r="AO88" s="15" t="s">
        <v>97</v>
      </c>
      <c r="AP88" s="14">
        <v>107.5</v>
      </c>
      <c r="AQ88" s="14">
        <v>108.8</v>
      </c>
      <c r="AR88" s="14">
        <v>109.8</v>
      </c>
      <c r="AS88" s="14">
        <v>95.7</v>
      </c>
      <c r="AT88" s="14">
        <v>130.1</v>
      </c>
      <c r="AU88" s="14">
        <v>106.3</v>
      </c>
      <c r="AV88" s="14">
        <v>110.3</v>
      </c>
      <c r="AW88" s="14">
        <v>99.4</v>
      </c>
      <c r="AX88" s="14">
        <v>107</v>
      </c>
      <c r="AY88" s="14">
        <v>107.4</v>
      </c>
      <c r="AZ88" s="14">
        <v>98.4</v>
      </c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</row>
    <row r="89" spans="1:69">
      <c r="A89" s="36"/>
      <c r="B89" s="28" t="s">
        <v>114</v>
      </c>
      <c r="C89" s="22" t="s">
        <v>84</v>
      </c>
      <c r="D89" s="29">
        <v>107.1</v>
      </c>
      <c r="E89" s="29">
        <v>107.1</v>
      </c>
      <c r="F89" s="29">
        <v>97.1</v>
      </c>
      <c r="G89" s="29">
        <v>100</v>
      </c>
      <c r="H89" s="29">
        <v>74.3</v>
      </c>
      <c r="I89" s="29">
        <v>111.5</v>
      </c>
      <c r="J89" s="29">
        <v>110.8</v>
      </c>
      <c r="K89" s="29">
        <v>98.9</v>
      </c>
      <c r="L89" s="29">
        <v>100</v>
      </c>
      <c r="M89" s="29" t="s">
        <v>353</v>
      </c>
      <c r="N89" s="29">
        <v>110.2</v>
      </c>
      <c r="O89" s="29">
        <v>111.7</v>
      </c>
      <c r="P89" s="29">
        <v>99.3</v>
      </c>
      <c r="Q89" s="29">
        <v>159.6</v>
      </c>
      <c r="R89" s="29">
        <v>154</v>
      </c>
      <c r="S89" s="29">
        <v>154</v>
      </c>
      <c r="T89" s="29" t="s">
        <v>354</v>
      </c>
      <c r="U89" s="29">
        <v>108.4</v>
      </c>
      <c r="V89" s="29">
        <v>114.5</v>
      </c>
      <c r="W89" s="29">
        <v>117.2</v>
      </c>
      <c r="X89" s="29">
        <v>111.5</v>
      </c>
      <c r="Y89" s="29">
        <v>67.400000000000006</v>
      </c>
      <c r="Z89" s="29">
        <v>99.6</v>
      </c>
      <c r="AA89" s="29">
        <v>118.9</v>
      </c>
      <c r="AB89" s="29" t="s">
        <v>354</v>
      </c>
      <c r="AC89" s="79">
        <v>93.9</v>
      </c>
      <c r="AD89" s="29">
        <v>79.099999999999994</v>
      </c>
      <c r="AE89" s="82">
        <v>87.6</v>
      </c>
      <c r="AF89" s="82">
        <v>117.3</v>
      </c>
      <c r="AG89" s="82" t="s">
        <v>354</v>
      </c>
      <c r="AH89" s="82">
        <v>127.3</v>
      </c>
      <c r="AI89" s="82">
        <v>116.5</v>
      </c>
      <c r="AJ89" s="82">
        <v>58.3</v>
      </c>
      <c r="AK89" s="82">
        <v>108</v>
      </c>
      <c r="AL89" s="82">
        <v>107.7</v>
      </c>
      <c r="AM89" s="36"/>
      <c r="AN89" s="28" t="s">
        <v>114</v>
      </c>
      <c r="AO89" s="22" t="s">
        <v>84</v>
      </c>
      <c r="AP89" s="10">
        <v>107.1</v>
      </c>
      <c r="AQ89" s="10">
        <v>112.6</v>
      </c>
      <c r="AR89" s="38">
        <v>110.5</v>
      </c>
      <c r="AS89" s="38">
        <v>102.2</v>
      </c>
      <c r="AT89" s="38">
        <v>122.4</v>
      </c>
      <c r="AU89" s="38">
        <v>117.9</v>
      </c>
      <c r="AV89" s="38">
        <v>127.4</v>
      </c>
      <c r="AW89" s="38">
        <v>101.3</v>
      </c>
      <c r="AX89" s="38">
        <v>104.6</v>
      </c>
      <c r="AY89" s="38">
        <v>104.7</v>
      </c>
      <c r="AZ89" s="38">
        <v>102.5</v>
      </c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</row>
    <row r="90" spans="1:69">
      <c r="A90" s="36"/>
      <c r="B90" s="32"/>
      <c r="C90" s="8" t="s">
        <v>86</v>
      </c>
      <c r="D90" s="10">
        <v>109.9</v>
      </c>
      <c r="E90" s="10">
        <v>109.9</v>
      </c>
      <c r="F90" s="10">
        <v>94.9</v>
      </c>
      <c r="G90" s="10">
        <v>97.9</v>
      </c>
      <c r="H90" s="10">
        <v>71.599999999999994</v>
      </c>
      <c r="I90" s="10">
        <v>129</v>
      </c>
      <c r="J90" s="10">
        <v>113.8</v>
      </c>
      <c r="K90" s="10">
        <v>92.1</v>
      </c>
      <c r="L90" s="10">
        <v>92.5</v>
      </c>
      <c r="M90" s="10" t="s">
        <v>353</v>
      </c>
      <c r="N90" s="10">
        <v>101.1</v>
      </c>
      <c r="O90" s="10">
        <v>120</v>
      </c>
      <c r="P90" s="10">
        <v>106</v>
      </c>
      <c r="Q90" s="10">
        <v>173.8</v>
      </c>
      <c r="R90" s="10">
        <v>133.19999999999999</v>
      </c>
      <c r="S90" s="10">
        <v>133.19999999999999</v>
      </c>
      <c r="T90" s="10" t="s">
        <v>354</v>
      </c>
      <c r="U90" s="10">
        <v>109.6</v>
      </c>
      <c r="V90" s="10">
        <v>121.5</v>
      </c>
      <c r="W90" s="10">
        <v>127.1</v>
      </c>
      <c r="X90" s="10">
        <v>115.2</v>
      </c>
      <c r="Y90" s="10">
        <v>70.400000000000006</v>
      </c>
      <c r="Z90" s="10">
        <v>104.8</v>
      </c>
      <c r="AA90" s="10">
        <v>124</v>
      </c>
      <c r="AB90" s="10" t="s">
        <v>354</v>
      </c>
      <c r="AC90" s="80">
        <v>90.1</v>
      </c>
      <c r="AD90" s="10">
        <v>73</v>
      </c>
      <c r="AE90" s="82">
        <v>87.6</v>
      </c>
      <c r="AF90" s="82">
        <v>117.8</v>
      </c>
      <c r="AG90" s="82" t="s">
        <v>354</v>
      </c>
      <c r="AH90" s="82">
        <v>125.5</v>
      </c>
      <c r="AI90" s="82">
        <v>114.8</v>
      </c>
      <c r="AJ90" s="82">
        <v>55.9</v>
      </c>
      <c r="AK90" s="82">
        <v>108.1</v>
      </c>
      <c r="AL90" s="82">
        <v>108.2</v>
      </c>
      <c r="AM90" s="36"/>
      <c r="AN90" s="32"/>
      <c r="AO90" s="8" t="s">
        <v>86</v>
      </c>
      <c r="AP90" s="10">
        <v>109.9</v>
      </c>
      <c r="AQ90" s="10">
        <v>113.7</v>
      </c>
      <c r="AR90" s="38">
        <v>112.1</v>
      </c>
      <c r="AS90" s="38">
        <v>103.2</v>
      </c>
      <c r="AT90" s="38">
        <v>124.8</v>
      </c>
      <c r="AU90" s="38">
        <v>118</v>
      </c>
      <c r="AV90" s="38">
        <v>128.9</v>
      </c>
      <c r="AW90" s="38">
        <v>98.7</v>
      </c>
      <c r="AX90" s="38">
        <v>108.1</v>
      </c>
      <c r="AY90" s="38">
        <v>108.1</v>
      </c>
      <c r="AZ90" s="38">
        <v>108</v>
      </c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</row>
    <row r="91" spans="1:69">
      <c r="A91" s="36"/>
      <c r="B91" s="32"/>
      <c r="C91" s="8" t="s">
        <v>88</v>
      </c>
      <c r="D91" s="10">
        <v>103.7</v>
      </c>
      <c r="E91" s="10">
        <v>103.7</v>
      </c>
      <c r="F91" s="10">
        <v>92.2</v>
      </c>
      <c r="G91" s="10">
        <v>96.7</v>
      </c>
      <c r="H91" s="10">
        <v>57.2</v>
      </c>
      <c r="I91" s="10">
        <v>130.6</v>
      </c>
      <c r="J91" s="10">
        <v>104.9</v>
      </c>
      <c r="K91" s="10">
        <v>82.9</v>
      </c>
      <c r="L91" s="10">
        <v>82.7</v>
      </c>
      <c r="M91" s="10" t="s">
        <v>353</v>
      </c>
      <c r="N91" s="10">
        <v>70.599999999999994</v>
      </c>
      <c r="O91" s="10">
        <v>100.2</v>
      </c>
      <c r="P91" s="10">
        <v>91</v>
      </c>
      <c r="Q91" s="10">
        <v>135.69999999999999</v>
      </c>
      <c r="R91" s="10">
        <v>95.7</v>
      </c>
      <c r="S91" s="10">
        <v>95.7</v>
      </c>
      <c r="T91" s="10" t="s">
        <v>354</v>
      </c>
      <c r="U91" s="10">
        <v>110.1</v>
      </c>
      <c r="V91" s="10">
        <v>118</v>
      </c>
      <c r="W91" s="10">
        <v>121.6</v>
      </c>
      <c r="X91" s="10">
        <v>113.9</v>
      </c>
      <c r="Y91" s="10">
        <v>68.2</v>
      </c>
      <c r="Z91" s="10">
        <v>106.8</v>
      </c>
      <c r="AA91" s="10">
        <v>129</v>
      </c>
      <c r="AB91" s="10" t="s">
        <v>354</v>
      </c>
      <c r="AC91" s="80">
        <v>90</v>
      </c>
      <c r="AD91" s="10">
        <v>74</v>
      </c>
      <c r="AE91" s="82">
        <v>82.4</v>
      </c>
      <c r="AF91" s="82">
        <v>105.6</v>
      </c>
      <c r="AG91" s="82" t="s">
        <v>354</v>
      </c>
      <c r="AH91" s="82">
        <v>124.6</v>
      </c>
      <c r="AI91" s="82">
        <v>117.5</v>
      </c>
      <c r="AJ91" s="82">
        <v>55.5</v>
      </c>
      <c r="AK91" s="82">
        <v>107.7</v>
      </c>
      <c r="AL91" s="82">
        <v>99.2</v>
      </c>
      <c r="AM91" s="36"/>
      <c r="AN91" s="32"/>
      <c r="AO91" s="8" t="s">
        <v>88</v>
      </c>
      <c r="AP91" s="10">
        <v>103.7</v>
      </c>
      <c r="AQ91" s="10">
        <v>104.4</v>
      </c>
      <c r="AR91" s="38">
        <v>107.8</v>
      </c>
      <c r="AS91" s="38">
        <v>94.4</v>
      </c>
      <c r="AT91" s="38">
        <v>126.9</v>
      </c>
      <c r="AU91" s="38">
        <v>96.1</v>
      </c>
      <c r="AV91" s="38">
        <v>92.8</v>
      </c>
      <c r="AW91" s="38">
        <v>101.9</v>
      </c>
      <c r="AX91" s="38">
        <v>103.4</v>
      </c>
      <c r="AY91" s="38">
        <v>103.1</v>
      </c>
      <c r="AZ91" s="38">
        <v>108.1</v>
      </c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</row>
    <row r="92" spans="1:69">
      <c r="A92" s="36"/>
      <c r="B92" s="32"/>
      <c r="C92" s="8" t="s">
        <v>89</v>
      </c>
      <c r="D92" s="10">
        <v>109.2</v>
      </c>
      <c r="E92" s="10">
        <v>109.2</v>
      </c>
      <c r="F92" s="10">
        <v>95.1</v>
      </c>
      <c r="G92" s="10">
        <v>100.1</v>
      </c>
      <c r="H92" s="10">
        <v>55.4</v>
      </c>
      <c r="I92" s="10">
        <v>142.4</v>
      </c>
      <c r="J92" s="10">
        <v>107.6</v>
      </c>
      <c r="K92" s="10">
        <v>84.5</v>
      </c>
      <c r="L92" s="10">
        <v>84.2</v>
      </c>
      <c r="M92" s="10" t="s">
        <v>353</v>
      </c>
      <c r="N92" s="10">
        <v>66.2</v>
      </c>
      <c r="O92" s="10">
        <v>125.2</v>
      </c>
      <c r="P92" s="10">
        <v>107.1</v>
      </c>
      <c r="Q92" s="10">
        <v>194.6</v>
      </c>
      <c r="R92" s="10">
        <v>114.4</v>
      </c>
      <c r="S92" s="10">
        <v>114.4</v>
      </c>
      <c r="T92" s="10" t="s">
        <v>354</v>
      </c>
      <c r="U92" s="10">
        <v>109.6</v>
      </c>
      <c r="V92" s="10">
        <v>116.3</v>
      </c>
      <c r="W92" s="10">
        <v>121.1</v>
      </c>
      <c r="X92" s="10">
        <v>110.9</v>
      </c>
      <c r="Y92" s="10">
        <v>67.3</v>
      </c>
      <c r="Z92" s="10">
        <v>102.4</v>
      </c>
      <c r="AA92" s="10">
        <v>136.69999999999999</v>
      </c>
      <c r="AB92" s="10" t="s">
        <v>354</v>
      </c>
      <c r="AC92" s="80">
        <v>93.7</v>
      </c>
      <c r="AD92" s="10">
        <v>80.8</v>
      </c>
      <c r="AE92" s="82">
        <v>82.4</v>
      </c>
      <c r="AF92" s="82">
        <v>106</v>
      </c>
      <c r="AG92" s="82" t="s">
        <v>354</v>
      </c>
      <c r="AH92" s="82">
        <v>130.69999999999999</v>
      </c>
      <c r="AI92" s="82">
        <v>113.3</v>
      </c>
      <c r="AJ92" s="82">
        <v>53.4</v>
      </c>
      <c r="AK92" s="82">
        <v>107.9</v>
      </c>
      <c r="AL92" s="82">
        <v>101.6</v>
      </c>
      <c r="AM92" s="36"/>
      <c r="AN92" s="32"/>
      <c r="AO92" s="8" t="s">
        <v>89</v>
      </c>
      <c r="AP92" s="10">
        <v>109.2</v>
      </c>
      <c r="AQ92" s="10">
        <v>115</v>
      </c>
      <c r="AR92" s="38">
        <v>116.3</v>
      </c>
      <c r="AS92" s="38">
        <v>104.1</v>
      </c>
      <c r="AT92" s="38">
        <v>133.80000000000001</v>
      </c>
      <c r="AU92" s="38">
        <v>111.7</v>
      </c>
      <c r="AV92" s="38">
        <v>118.6</v>
      </c>
      <c r="AW92" s="38">
        <v>99.7</v>
      </c>
      <c r="AX92" s="38">
        <v>106.5</v>
      </c>
      <c r="AY92" s="38">
        <v>106.7</v>
      </c>
      <c r="AZ92" s="38">
        <v>104.5</v>
      </c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</row>
    <row r="93" spans="1:69">
      <c r="A93" s="36"/>
      <c r="B93" s="32" t="s">
        <v>336</v>
      </c>
      <c r="C93" s="8" t="s">
        <v>90</v>
      </c>
      <c r="D93" s="10">
        <v>110.5</v>
      </c>
      <c r="E93" s="10">
        <v>110.5</v>
      </c>
      <c r="F93" s="10">
        <v>100.6</v>
      </c>
      <c r="G93" s="10">
        <v>106.1</v>
      </c>
      <c r="H93" s="10">
        <v>57.7</v>
      </c>
      <c r="I93" s="10">
        <v>152</v>
      </c>
      <c r="J93" s="10">
        <v>116.4</v>
      </c>
      <c r="K93" s="10">
        <v>90.1</v>
      </c>
      <c r="L93" s="10">
        <v>88.4</v>
      </c>
      <c r="M93" s="10" t="s">
        <v>353</v>
      </c>
      <c r="N93" s="10">
        <v>65.5</v>
      </c>
      <c r="O93" s="10">
        <v>116.4</v>
      </c>
      <c r="P93" s="10">
        <v>91.5</v>
      </c>
      <c r="Q93" s="10">
        <v>212.3</v>
      </c>
      <c r="R93" s="10">
        <v>119.2</v>
      </c>
      <c r="S93" s="10">
        <v>119.2</v>
      </c>
      <c r="T93" s="10" t="s">
        <v>354</v>
      </c>
      <c r="U93" s="10">
        <v>110</v>
      </c>
      <c r="V93" s="10">
        <v>114.8</v>
      </c>
      <c r="W93" s="10">
        <v>121</v>
      </c>
      <c r="X93" s="10">
        <v>107.7</v>
      </c>
      <c r="Y93" s="10">
        <v>60.2</v>
      </c>
      <c r="Z93" s="10">
        <v>100.9</v>
      </c>
      <c r="AA93" s="10">
        <v>125.5</v>
      </c>
      <c r="AB93" s="10" t="s">
        <v>354</v>
      </c>
      <c r="AC93" s="80">
        <v>93.9</v>
      </c>
      <c r="AD93" s="10">
        <v>79.5</v>
      </c>
      <c r="AE93" s="82">
        <v>87.6</v>
      </c>
      <c r="AF93" s="82">
        <v>108.2</v>
      </c>
      <c r="AG93" s="82" t="s">
        <v>354</v>
      </c>
      <c r="AH93" s="82">
        <v>131</v>
      </c>
      <c r="AI93" s="82">
        <v>115.8</v>
      </c>
      <c r="AJ93" s="82">
        <v>54.8</v>
      </c>
      <c r="AK93" s="82">
        <v>107.7</v>
      </c>
      <c r="AL93" s="82">
        <v>109.5</v>
      </c>
      <c r="AM93" s="36"/>
      <c r="AN93" s="32" t="s">
        <v>336</v>
      </c>
      <c r="AO93" s="8" t="s">
        <v>90</v>
      </c>
      <c r="AP93" s="10">
        <v>110.5</v>
      </c>
      <c r="AQ93" s="10">
        <v>120</v>
      </c>
      <c r="AR93" s="38">
        <v>124.3</v>
      </c>
      <c r="AS93" s="38">
        <v>114</v>
      </c>
      <c r="AT93" s="38">
        <v>139</v>
      </c>
      <c r="AU93" s="38">
        <v>109.5</v>
      </c>
      <c r="AV93" s="38">
        <v>115.3</v>
      </c>
      <c r="AW93" s="38">
        <v>99.5</v>
      </c>
      <c r="AX93" s="38">
        <v>106</v>
      </c>
      <c r="AY93" s="38">
        <v>106.2</v>
      </c>
      <c r="AZ93" s="38">
        <v>103.7</v>
      </c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</row>
    <row r="94" spans="1:69">
      <c r="A94" s="36"/>
      <c r="B94" s="32"/>
      <c r="C94" s="8" t="s">
        <v>91</v>
      </c>
      <c r="D94" s="10">
        <v>115.3</v>
      </c>
      <c r="E94" s="10">
        <v>115.3</v>
      </c>
      <c r="F94" s="10">
        <v>100.2</v>
      </c>
      <c r="G94" s="10">
        <v>105.2</v>
      </c>
      <c r="H94" s="10">
        <v>61.3</v>
      </c>
      <c r="I94" s="10">
        <v>163.1</v>
      </c>
      <c r="J94" s="10">
        <v>114.9</v>
      </c>
      <c r="K94" s="10">
        <v>89.8</v>
      </c>
      <c r="L94" s="10">
        <v>88.6</v>
      </c>
      <c r="M94" s="10" t="s">
        <v>353</v>
      </c>
      <c r="N94" s="10">
        <v>84.3</v>
      </c>
      <c r="O94" s="10">
        <v>123.7</v>
      </c>
      <c r="P94" s="10">
        <v>107.4</v>
      </c>
      <c r="Q94" s="10">
        <v>186.6</v>
      </c>
      <c r="R94" s="10">
        <v>158.69999999999999</v>
      </c>
      <c r="S94" s="10">
        <v>158.69999999999999</v>
      </c>
      <c r="T94" s="10" t="s">
        <v>354</v>
      </c>
      <c r="U94" s="10">
        <v>111</v>
      </c>
      <c r="V94" s="10">
        <v>122.4</v>
      </c>
      <c r="W94" s="10">
        <v>129.9</v>
      </c>
      <c r="X94" s="10">
        <v>113.9</v>
      </c>
      <c r="Y94" s="10">
        <v>71.400000000000006</v>
      </c>
      <c r="Z94" s="10">
        <v>103.2</v>
      </c>
      <c r="AA94" s="10">
        <v>139.9</v>
      </c>
      <c r="AB94" s="10" t="s">
        <v>354</v>
      </c>
      <c r="AC94" s="80">
        <v>94.4</v>
      </c>
      <c r="AD94" s="10">
        <v>80.7</v>
      </c>
      <c r="AE94" s="82">
        <v>87.6</v>
      </c>
      <c r="AF94" s="82">
        <v>111.1</v>
      </c>
      <c r="AG94" s="82" t="s">
        <v>354</v>
      </c>
      <c r="AH94" s="82">
        <v>122.9</v>
      </c>
      <c r="AI94" s="82">
        <v>121.9</v>
      </c>
      <c r="AJ94" s="82">
        <v>60</v>
      </c>
      <c r="AK94" s="82">
        <v>107.8</v>
      </c>
      <c r="AL94" s="82">
        <v>108.3</v>
      </c>
      <c r="AM94" s="36"/>
      <c r="AN94" s="32"/>
      <c r="AO94" s="8" t="s">
        <v>91</v>
      </c>
      <c r="AP94" s="10">
        <v>115.3</v>
      </c>
      <c r="AQ94" s="10">
        <v>123</v>
      </c>
      <c r="AR94" s="38">
        <v>127.7</v>
      </c>
      <c r="AS94" s="38">
        <v>113.4</v>
      </c>
      <c r="AT94" s="38">
        <v>148.30000000000001</v>
      </c>
      <c r="AU94" s="38">
        <v>111.3</v>
      </c>
      <c r="AV94" s="38">
        <v>118</v>
      </c>
      <c r="AW94" s="38">
        <v>99.5</v>
      </c>
      <c r="AX94" s="38">
        <v>111.8</v>
      </c>
      <c r="AY94" s="38">
        <v>112</v>
      </c>
      <c r="AZ94" s="38">
        <v>108.3</v>
      </c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</row>
    <row r="95" spans="1:69">
      <c r="A95" s="36"/>
      <c r="B95" s="32"/>
      <c r="C95" s="8" t="s">
        <v>92</v>
      </c>
      <c r="D95" s="10">
        <v>116.4</v>
      </c>
      <c r="E95" s="10">
        <v>116.4</v>
      </c>
      <c r="F95" s="10">
        <v>98.7</v>
      </c>
      <c r="G95" s="10">
        <v>103.4</v>
      </c>
      <c r="H95" s="10">
        <v>62.1</v>
      </c>
      <c r="I95" s="10">
        <v>168.8</v>
      </c>
      <c r="J95" s="10">
        <v>116.9</v>
      </c>
      <c r="K95" s="10">
        <v>88.2</v>
      </c>
      <c r="L95" s="10">
        <v>87.5</v>
      </c>
      <c r="M95" s="10" t="s">
        <v>353</v>
      </c>
      <c r="N95" s="10">
        <v>90.9</v>
      </c>
      <c r="O95" s="10">
        <v>140.4</v>
      </c>
      <c r="P95" s="10">
        <v>119</v>
      </c>
      <c r="Q95" s="10">
        <v>223.1</v>
      </c>
      <c r="R95" s="10">
        <v>110.8</v>
      </c>
      <c r="S95" s="10">
        <v>110.8</v>
      </c>
      <c r="T95" s="10" t="s">
        <v>354</v>
      </c>
      <c r="U95" s="10">
        <v>110.7</v>
      </c>
      <c r="V95" s="10">
        <v>120.3</v>
      </c>
      <c r="W95" s="10">
        <v>126.9</v>
      </c>
      <c r="X95" s="10">
        <v>112.9</v>
      </c>
      <c r="Y95" s="10">
        <v>72.3</v>
      </c>
      <c r="Z95" s="10">
        <v>100.9</v>
      </c>
      <c r="AA95" s="10">
        <v>141</v>
      </c>
      <c r="AB95" s="10" t="s">
        <v>354</v>
      </c>
      <c r="AC95" s="80">
        <v>95.2</v>
      </c>
      <c r="AD95" s="10">
        <v>77.099999999999994</v>
      </c>
      <c r="AE95" s="82">
        <v>82.4</v>
      </c>
      <c r="AF95" s="82">
        <v>115.8</v>
      </c>
      <c r="AG95" s="82" t="s">
        <v>354</v>
      </c>
      <c r="AH95" s="82">
        <v>137</v>
      </c>
      <c r="AI95" s="82">
        <v>120.1</v>
      </c>
      <c r="AJ95" s="82">
        <v>59.7</v>
      </c>
      <c r="AK95" s="82">
        <v>108.1</v>
      </c>
      <c r="AL95" s="82">
        <v>109.4</v>
      </c>
      <c r="AM95" s="36"/>
      <c r="AN95" s="32"/>
      <c r="AO95" s="8" t="s">
        <v>92</v>
      </c>
      <c r="AP95" s="10">
        <v>116.4</v>
      </c>
      <c r="AQ95" s="10">
        <v>126.1</v>
      </c>
      <c r="AR95" s="38">
        <v>125.2</v>
      </c>
      <c r="AS95" s="38">
        <v>107.5</v>
      </c>
      <c r="AT95" s="38">
        <v>150.5</v>
      </c>
      <c r="AU95" s="38">
        <v>128.30000000000001</v>
      </c>
      <c r="AV95" s="38">
        <v>143.30000000000001</v>
      </c>
      <c r="AW95" s="38">
        <v>102.1</v>
      </c>
      <c r="AX95" s="38">
        <v>112</v>
      </c>
      <c r="AY95" s="38">
        <v>112.4</v>
      </c>
      <c r="AZ95" s="38">
        <v>104.3</v>
      </c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</row>
    <row r="96" spans="1:69">
      <c r="A96" s="36"/>
      <c r="B96" s="32"/>
      <c r="C96" s="8" t="s">
        <v>93</v>
      </c>
      <c r="D96" s="10">
        <v>114.7</v>
      </c>
      <c r="E96" s="10">
        <v>114.7</v>
      </c>
      <c r="F96" s="10">
        <v>102.1</v>
      </c>
      <c r="G96" s="10">
        <v>108.6</v>
      </c>
      <c r="H96" s="10">
        <v>51.8</v>
      </c>
      <c r="I96" s="10">
        <v>166.3</v>
      </c>
      <c r="J96" s="10">
        <v>117.8</v>
      </c>
      <c r="K96" s="10">
        <v>82.9</v>
      </c>
      <c r="L96" s="10">
        <v>81.400000000000006</v>
      </c>
      <c r="M96" s="10" t="s">
        <v>353</v>
      </c>
      <c r="N96" s="10">
        <v>91.9</v>
      </c>
      <c r="O96" s="10">
        <v>128.6</v>
      </c>
      <c r="P96" s="10">
        <v>111.5</v>
      </c>
      <c r="Q96" s="10">
        <v>194.3</v>
      </c>
      <c r="R96" s="10">
        <v>126.8</v>
      </c>
      <c r="S96" s="10">
        <v>126.8</v>
      </c>
      <c r="T96" s="10" t="s">
        <v>354</v>
      </c>
      <c r="U96" s="10">
        <v>109.9</v>
      </c>
      <c r="V96" s="10">
        <v>118.6</v>
      </c>
      <c r="W96" s="10">
        <v>127.6</v>
      </c>
      <c r="X96" s="10">
        <v>108.4</v>
      </c>
      <c r="Y96" s="10">
        <v>63.9</v>
      </c>
      <c r="Z96" s="10">
        <v>99.3</v>
      </c>
      <c r="AA96" s="10">
        <v>119.1</v>
      </c>
      <c r="AB96" s="10" t="s">
        <v>354</v>
      </c>
      <c r="AC96" s="80">
        <v>94.9</v>
      </c>
      <c r="AD96" s="10">
        <v>78.099999999999994</v>
      </c>
      <c r="AE96" s="82">
        <v>77.3</v>
      </c>
      <c r="AF96" s="82">
        <v>113.9</v>
      </c>
      <c r="AG96" s="82" t="s">
        <v>354</v>
      </c>
      <c r="AH96" s="82">
        <v>137.4</v>
      </c>
      <c r="AI96" s="82">
        <v>117.9</v>
      </c>
      <c r="AJ96" s="82">
        <v>56.9</v>
      </c>
      <c r="AK96" s="82">
        <v>108.5</v>
      </c>
      <c r="AL96" s="82">
        <v>108.7</v>
      </c>
      <c r="AM96" s="36"/>
      <c r="AN96" s="32"/>
      <c r="AO96" s="8" t="s">
        <v>93</v>
      </c>
      <c r="AP96" s="10">
        <v>114.7</v>
      </c>
      <c r="AQ96" s="10">
        <v>122.8</v>
      </c>
      <c r="AR96" s="38">
        <v>125.8</v>
      </c>
      <c r="AS96" s="38">
        <v>108.8</v>
      </c>
      <c r="AT96" s="38">
        <v>150.19999999999999</v>
      </c>
      <c r="AU96" s="38">
        <v>115.2</v>
      </c>
      <c r="AV96" s="38">
        <v>124.8</v>
      </c>
      <c r="AW96" s="38">
        <v>98.4</v>
      </c>
      <c r="AX96" s="38">
        <v>111</v>
      </c>
      <c r="AY96" s="38">
        <v>111.6</v>
      </c>
      <c r="AZ96" s="38">
        <v>99.8</v>
      </c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</row>
    <row r="97" spans="1:69">
      <c r="A97" s="36"/>
      <c r="B97" s="32"/>
      <c r="C97" s="8" t="s">
        <v>94</v>
      </c>
      <c r="D97" s="10">
        <v>109.8</v>
      </c>
      <c r="E97" s="10">
        <v>109.8</v>
      </c>
      <c r="F97" s="10">
        <v>99.4</v>
      </c>
      <c r="G97" s="10">
        <v>105.7</v>
      </c>
      <c r="H97" s="10">
        <v>50.4</v>
      </c>
      <c r="I97" s="10">
        <v>149.80000000000001</v>
      </c>
      <c r="J97" s="10">
        <v>117</v>
      </c>
      <c r="K97" s="10">
        <v>80.599999999999994</v>
      </c>
      <c r="L97" s="10">
        <v>78.8</v>
      </c>
      <c r="M97" s="10" t="s">
        <v>353</v>
      </c>
      <c r="N97" s="10">
        <v>90</v>
      </c>
      <c r="O97" s="10">
        <v>107.4</v>
      </c>
      <c r="P97" s="10">
        <v>87.9</v>
      </c>
      <c r="Q97" s="10">
        <v>182.6</v>
      </c>
      <c r="R97" s="10">
        <v>137.80000000000001</v>
      </c>
      <c r="S97" s="10">
        <v>137.80000000000001</v>
      </c>
      <c r="T97" s="10" t="s">
        <v>354</v>
      </c>
      <c r="U97" s="10">
        <v>108.5</v>
      </c>
      <c r="V97" s="10">
        <v>118.3</v>
      </c>
      <c r="W97" s="10">
        <v>129.5</v>
      </c>
      <c r="X97" s="10">
        <v>105.6</v>
      </c>
      <c r="Y97" s="10">
        <v>86.3</v>
      </c>
      <c r="Z97" s="10">
        <v>101.3</v>
      </c>
      <c r="AA97" s="10">
        <v>116.9</v>
      </c>
      <c r="AB97" s="10" t="s">
        <v>354</v>
      </c>
      <c r="AC97" s="80">
        <v>92</v>
      </c>
      <c r="AD97" s="10">
        <v>74.7</v>
      </c>
      <c r="AE97" s="82">
        <v>77.3</v>
      </c>
      <c r="AF97" s="82">
        <v>108.3</v>
      </c>
      <c r="AG97" s="82" t="s">
        <v>354</v>
      </c>
      <c r="AH97" s="82">
        <v>135.19999999999999</v>
      </c>
      <c r="AI97" s="82">
        <v>113.5</v>
      </c>
      <c r="AJ97" s="82">
        <v>57</v>
      </c>
      <c r="AK97" s="82">
        <v>108.1</v>
      </c>
      <c r="AL97" s="82">
        <v>107.5</v>
      </c>
      <c r="AM97" s="36"/>
      <c r="AN97" s="32"/>
      <c r="AO97" s="8" t="s">
        <v>94</v>
      </c>
      <c r="AP97" s="10">
        <v>109.8</v>
      </c>
      <c r="AQ97" s="10">
        <v>116.9</v>
      </c>
      <c r="AR97" s="38">
        <v>119.5</v>
      </c>
      <c r="AS97" s="38">
        <v>107.8</v>
      </c>
      <c r="AT97" s="38">
        <v>136.4</v>
      </c>
      <c r="AU97" s="38">
        <v>110.3</v>
      </c>
      <c r="AV97" s="38">
        <v>118.2</v>
      </c>
      <c r="AW97" s="38">
        <v>96.3</v>
      </c>
      <c r="AX97" s="38">
        <v>106.6</v>
      </c>
      <c r="AY97" s="38">
        <v>107</v>
      </c>
      <c r="AZ97" s="38">
        <v>98.8</v>
      </c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</row>
    <row r="98" spans="1:69">
      <c r="A98" s="36"/>
      <c r="B98" s="32"/>
      <c r="C98" s="8" t="s">
        <v>95</v>
      </c>
      <c r="D98" s="10">
        <v>112</v>
      </c>
      <c r="E98" s="10">
        <v>112</v>
      </c>
      <c r="F98" s="10">
        <v>98.2</v>
      </c>
      <c r="G98" s="10">
        <v>103.4</v>
      </c>
      <c r="H98" s="10">
        <v>57.2</v>
      </c>
      <c r="I98" s="10">
        <v>149.1</v>
      </c>
      <c r="J98" s="10">
        <v>117.2</v>
      </c>
      <c r="K98" s="10">
        <v>101.3</v>
      </c>
      <c r="L98" s="10">
        <v>100.4</v>
      </c>
      <c r="M98" s="10" t="s">
        <v>353</v>
      </c>
      <c r="N98" s="10">
        <v>98.5</v>
      </c>
      <c r="O98" s="10">
        <v>114.8</v>
      </c>
      <c r="P98" s="10">
        <v>98.8</v>
      </c>
      <c r="Q98" s="10">
        <v>176.4</v>
      </c>
      <c r="R98" s="10">
        <v>151.69999999999999</v>
      </c>
      <c r="S98" s="10">
        <v>151.69999999999999</v>
      </c>
      <c r="T98" s="10" t="s">
        <v>354</v>
      </c>
      <c r="U98" s="10">
        <v>114.7</v>
      </c>
      <c r="V98" s="10">
        <v>116.8</v>
      </c>
      <c r="W98" s="10">
        <v>122.6</v>
      </c>
      <c r="X98" s="10">
        <v>110.2</v>
      </c>
      <c r="Y98" s="10">
        <v>70.099999999999994</v>
      </c>
      <c r="Z98" s="10">
        <v>100.1</v>
      </c>
      <c r="AA98" s="10">
        <v>117.2</v>
      </c>
      <c r="AB98" s="10" t="s">
        <v>354</v>
      </c>
      <c r="AC98" s="80">
        <v>97</v>
      </c>
      <c r="AD98" s="10">
        <v>81.400000000000006</v>
      </c>
      <c r="AE98" s="82">
        <v>72.099999999999994</v>
      </c>
      <c r="AF98" s="82">
        <v>110.7</v>
      </c>
      <c r="AG98" s="82" t="s">
        <v>354</v>
      </c>
      <c r="AH98" s="82">
        <v>139.80000000000001</v>
      </c>
      <c r="AI98" s="82">
        <v>119.8</v>
      </c>
      <c r="AJ98" s="82">
        <v>57.1</v>
      </c>
      <c r="AK98" s="82">
        <v>107.9</v>
      </c>
      <c r="AL98" s="82">
        <v>113</v>
      </c>
      <c r="AM98" s="36"/>
      <c r="AN98" s="32"/>
      <c r="AO98" s="8" t="s">
        <v>95</v>
      </c>
      <c r="AP98" s="10">
        <v>112</v>
      </c>
      <c r="AQ98" s="10">
        <v>118.2</v>
      </c>
      <c r="AR98" s="38">
        <v>117.9</v>
      </c>
      <c r="AS98" s="38">
        <v>107.1</v>
      </c>
      <c r="AT98" s="38">
        <v>133.5</v>
      </c>
      <c r="AU98" s="38">
        <v>118.8</v>
      </c>
      <c r="AV98" s="38">
        <v>129.80000000000001</v>
      </c>
      <c r="AW98" s="38">
        <v>99.5</v>
      </c>
      <c r="AX98" s="38">
        <v>109.2</v>
      </c>
      <c r="AY98" s="38">
        <v>109.7</v>
      </c>
      <c r="AZ98" s="38">
        <v>100.2</v>
      </c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</row>
    <row r="99" spans="1:69">
      <c r="A99" s="36"/>
      <c r="B99" s="32"/>
      <c r="C99" s="8" t="s">
        <v>96</v>
      </c>
      <c r="D99" s="10">
        <v>110.3</v>
      </c>
      <c r="E99" s="10">
        <v>110.4</v>
      </c>
      <c r="F99" s="10">
        <v>96.8</v>
      </c>
      <c r="G99" s="10">
        <v>101.6</v>
      </c>
      <c r="H99" s="10">
        <v>60</v>
      </c>
      <c r="I99" s="10">
        <v>140.9</v>
      </c>
      <c r="J99" s="10">
        <v>117.6</v>
      </c>
      <c r="K99" s="10">
        <v>98.6</v>
      </c>
      <c r="L99" s="10">
        <v>97.4</v>
      </c>
      <c r="M99" s="10" t="s">
        <v>353</v>
      </c>
      <c r="N99" s="10">
        <v>97.5</v>
      </c>
      <c r="O99" s="10">
        <v>111.4</v>
      </c>
      <c r="P99" s="10">
        <v>95.9</v>
      </c>
      <c r="Q99" s="10">
        <v>171.1</v>
      </c>
      <c r="R99" s="10">
        <v>164.5</v>
      </c>
      <c r="S99" s="10">
        <v>164.5</v>
      </c>
      <c r="T99" s="10" t="s">
        <v>354</v>
      </c>
      <c r="U99" s="10">
        <v>115.6</v>
      </c>
      <c r="V99" s="10">
        <v>112.5</v>
      </c>
      <c r="W99" s="10">
        <v>113.1</v>
      </c>
      <c r="X99" s="10">
        <v>111.8</v>
      </c>
      <c r="Y99" s="10">
        <v>72.3</v>
      </c>
      <c r="Z99" s="10">
        <v>100.7</v>
      </c>
      <c r="AA99" s="10">
        <v>116.9</v>
      </c>
      <c r="AB99" s="10" t="s">
        <v>354</v>
      </c>
      <c r="AC99" s="80">
        <v>99.5</v>
      </c>
      <c r="AD99" s="10">
        <v>84.4</v>
      </c>
      <c r="AE99" s="82">
        <v>67</v>
      </c>
      <c r="AF99" s="82">
        <v>108.5</v>
      </c>
      <c r="AG99" s="82" t="s">
        <v>354</v>
      </c>
      <c r="AH99" s="82">
        <v>143.4</v>
      </c>
      <c r="AI99" s="82">
        <v>119.7</v>
      </c>
      <c r="AJ99" s="82">
        <v>63.7</v>
      </c>
      <c r="AK99" s="82">
        <v>107.7</v>
      </c>
      <c r="AL99" s="82">
        <v>112.6</v>
      </c>
      <c r="AM99" s="36"/>
      <c r="AN99" s="32"/>
      <c r="AO99" s="8" t="s">
        <v>96</v>
      </c>
      <c r="AP99" s="10">
        <v>110.3</v>
      </c>
      <c r="AQ99" s="10">
        <v>118.4</v>
      </c>
      <c r="AR99" s="38">
        <v>115.7</v>
      </c>
      <c r="AS99" s="38">
        <v>108.2</v>
      </c>
      <c r="AT99" s="38">
        <v>126.6</v>
      </c>
      <c r="AU99" s="38">
        <v>125.1</v>
      </c>
      <c r="AV99" s="38">
        <v>136.5</v>
      </c>
      <c r="AW99" s="38">
        <v>105.1</v>
      </c>
      <c r="AX99" s="38">
        <v>106.6</v>
      </c>
      <c r="AY99" s="38">
        <v>107.3</v>
      </c>
      <c r="AZ99" s="38">
        <v>95.3</v>
      </c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</row>
    <row r="100" spans="1:69">
      <c r="A100" s="36"/>
      <c r="B100" s="34"/>
      <c r="C100" s="15" t="s">
        <v>97</v>
      </c>
      <c r="D100" s="14">
        <v>108.1</v>
      </c>
      <c r="E100" s="14">
        <v>108.1</v>
      </c>
      <c r="F100" s="14">
        <v>98.7</v>
      </c>
      <c r="G100" s="14">
        <v>104.3</v>
      </c>
      <c r="H100" s="14">
        <v>54.9</v>
      </c>
      <c r="I100" s="14">
        <v>133</v>
      </c>
      <c r="J100" s="14">
        <v>115.9</v>
      </c>
      <c r="K100" s="14">
        <v>105.7</v>
      </c>
      <c r="L100" s="14">
        <v>105.6</v>
      </c>
      <c r="M100" s="14" t="s">
        <v>353</v>
      </c>
      <c r="N100" s="14">
        <v>67.7</v>
      </c>
      <c r="O100" s="14">
        <v>102.5</v>
      </c>
      <c r="P100" s="14">
        <v>85.5</v>
      </c>
      <c r="Q100" s="14">
        <v>167.9</v>
      </c>
      <c r="R100" s="14">
        <v>123.5</v>
      </c>
      <c r="S100" s="14">
        <v>123.5</v>
      </c>
      <c r="T100" s="14" t="s">
        <v>354</v>
      </c>
      <c r="U100" s="14">
        <v>113.5</v>
      </c>
      <c r="V100" s="14">
        <v>117</v>
      </c>
      <c r="W100" s="14">
        <v>122</v>
      </c>
      <c r="X100" s="14">
        <v>111.3</v>
      </c>
      <c r="Y100" s="14">
        <v>55.6</v>
      </c>
      <c r="Z100" s="14">
        <v>104.2</v>
      </c>
      <c r="AA100" s="14">
        <v>109.4</v>
      </c>
      <c r="AB100" s="14" t="s">
        <v>354</v>
      </c>
      <c r="AC100" s="81">
        <v>99.8</v>
      </c>
      <c r="AD100" s="14">
        <v>91.8</v>
      </c>
      <c r="AE100" s="83">
        <v>72.099999999999994</v>
      </c>
      <c r="AF100" s="83">
        <v>112.6</v>
      </c>
      <c r="AG100" s="83" t="s">
        <v>354</v>
      </c>
      <c r="AH100" s="83">
        <v>128.19999999999999</v>
      </c>
      <c r="AI100" s="83">
        <v>124</v>
      </c>
      <c r="AJ100" s="83">
        <v>52.5</v>
      </c>
      <c r="AK100" s="83">
        <v>108.2</v>
      </c>
      <c r="AL100" s="83">
        <v>113.2</v>
      </c>
      <c r="AM100" s="36"/>
      <c r="AN100" s="34"/>
      <c r="AO100" s="15" t="s">
        <v>97</v>
      </c>
      <c r="AP100" s="14">
        <v>108.1</v>
      </c>
      <c r="AQ100" s="14">
        <v>112.2</v>
      </c>
      <c r="AR100" s="40">
        <v>112.1</v>
      </c>
      <c r="AS100" s="40">
        <v>104.7</v>
      </c>
      <c r="AT100" s="40">
        <v>122.6</v>
      </c>
      <c r="AU100" s="40">
        <v>112.5</v>
      </c>
      <c r="AV100" s="40">
        <v>118.2</v>
      </c>
      <c r="AW100" s="40">
        <v>102.3</v>
      </c>
      <c r="AX100" s="40">
        <v>106.2</v>
      </c>
      <c r="AY100" s="40">
        <v>107</v>
      </c>
      <c r="AZ100" s="40">
        <v>91.9</v>
      </c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</row>
    <row r="101" spans="1:69">
      <c r="A101" s="8"/>
      <c r="B101" s="28" t="s">
        <v>337</v>
      </c>
      <c r="C101" s="22" t="s">
        <v>84</v>
      </c>
      <c r="D101" s="10">
        <v>114.7</v>
      </c>
      <c r="E101" s="10">
        <v>114.7</v>
      </c>
      <c r="F101" s="10">
        <v>103</v>
      </c>
      <c r="G101" s="10">
        <v>109.3</v>
      </c>
      <c r="H101" s="10">
        <v>53.4</v>
      </c>
      <c r="I101" s="10">
        <v>137.30000000000001</v>
      </c>
      <c r="J101" s="10">
        <v>122.7</v>
      </c>
      <c r="K101" s="10">
        <v>98.8</v>
      </c>
      <c r="L101" s="10">
        <v>98</v>
      </c>
      <c r="M101" s="10" t="s">
        <v>353</v>
      </c>
      <c r="N101" s="10">
        <v>56.9</v>
      </c>
      <c r="O101" s="10">
        <v>112.4</v>
      </c>
      <c r="P101" s="10">
        <v>96.8</v>
      </c>
      <c r="Q101" s="10">
        <v>172.6</v>
      </c>
      <c r="R101" s="10">
        <v>134.5</v>
      </c>
      <c r="S101" s="10">
        <v>134.5</v>
      </c>
      <c r="T101" s="10" t="s">
        <v>354</v>
      </c>
      <c r="U101" s="10">
        <v>116.2</v>
      </c>
      <c r="V101" s="10">
        <v>121.9</v>
      </c>
      <c r="W101" s="10">
        <v>129.19999999999999</v>
      </c>
      <c r="X101" s="10">
        <v>113.6</v>
      </c>
      <c r="Y101" s="10">
        <v>67.099999999999994</v>
      </c>
      <c r="Z101" s="10">
        <v>144.6</v>
      </c>
      <c r="AA101" s="10">
        <v>122.1</v>
      </c>
      <c r="AB101" s="10" t="s">
        <v>354</v>
      </c>
      <c r="AC101" s="79">
        <v>101.2</v>
      </c>
      <c r="AD101" s="29">
        <v>100.3</v>
      </c>
      <c r="AE101" s="84">
        <v>51.5</v>
      </c>
      <c r="AF101" s="84">
        <v>111.8</v>
      </c>
      <c r="AG101" s="84" t="s">
        <v>354</v>
      </c>
      <c r="AH101" s="84">
        <v>116.5</v>
      </c>
      <c r="AI101" s="84">
        <v>124.9</v>
      </c>
      <c r="AJ101" s="84">
        <v>55.3</v>
      </c>
      <c r="AK101" s="84">
        <v>108.1</v>
      </c>
      <c r="AL101" s="84">
        <v>116.5</v>
      </c>
      <c r="AM101" s="8"/>
      <c r="AN101" s="28" t="s">
        <v>337</v>
      </c>
      <c r="AO101" s="22" t="s">
        <v>84</v>
      </c>
      <c r="AP101" s="10">
        <v>114.7</v>
      </c>
      <c r="AQ101" s="29">
        <v>115.9</v>
      </c>
      <c r="AR101" s="41">
        <v>115.5</v>
      </c>
      <c r="AS101" s="41">
        <v>106</v>
      </c>
      <c r="AT101" s="41">
        <v>129.30000000000001</v>
      </c>
      <c r="AU101" s="41">
        <v>116.7</v>
      </c>
      <c r="AV101" s="41">
        <v>131.30000000000001</v>
      </c>
      <c r="AW101" s="41">
        <v>91</v>
      </c>
      <c r="AX101" s="41">
        <v>114.1</v>
      </c>
      <c r="AY101" s="41">
        <v>112.5</v>
      </c>
      <c r="AZ101" s="41">
        <v>143.1</v>
      </c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</row>
    <row r="102" spans="1:69">
      <c r="A102" s="8"/>
      <c r="B102" s="32"/>
      <c r="C102" s="8" t="s">
        <v>86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80"/>
      <c r="AD102" s="10"/>
      <c r="AE102" s="82"/>
      <c r="AF102" s="82"/>
      <c r="AG102" s="82"/>
      <c r="AH102" s="82"/>
      <c r="AI102" s="82"/>
      <c r="AJ102" s="82"/>
      <c r="AK102" s="82"/>
      <c r="AL102" s="82"/>
      <c r="AM102" s="8"/>
      <c r="AN102" s="32"/>
      <c r="AO102" s="8" t="s">
        <v>86</v>
      </c>
      <c r="AP102" s="10"/>
      <c r="AQ102" s="10"/>
      <c r="AR102" s="38"/>
      <c r="AS102" s="38"/>
      <c r="AT102" s="38"/>
      <c r="AU102" s="38"/>
      <c r="AV102" s="38"/>
      <c r="AW102" s="38"/>
      <c r="AX102" s="38"/>
      <c r="AY102" s="38"/>
      <c r="AZ102" s="38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</row>
    <row r="103" spans="1:69">
      <c r="A103" s="8"/>
      <c r="B103" s="32"/>
      <c r="C103" s="8" t="s">
        <v>88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80"/>
      <c r="AD103" s="10"/>
      <c r="AE103" s="82"/>
      <c r="AF103" s="82"/>
      <c r="AG103" s="82"/>
      <c r="AH103" s="82"/>
      <c r="AI103" s="82"/>
      <c r="AJ103" s="82"/>
      <c r="AK103" s="82"/>
      <c r="AL103" s="82"/>
      <c r="AM103" s="8"/>
      <c r="AN103" s="32"/>
      <c r="AO103" s="8" t="s">
        <v>88</v>
      </c>
      <c r="AP103" s="10"/>
      <c r="AQ103" s="10"/>
      <c r="AR103" s="38"/>
      <c r="AS103" s="38"/>
      <c r="AT103" s="38"/>
      <c r="AU103" s="38"/>
      <c r="AV103" s="38"/>
      <c r="AW103" s="38"/>
      <c r="AX103" s="38"/>
      <c r="AY103" s="38"/>
      <c r="AZ103" s="38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</row>
    <row r="104" spans="1:69">
      <c r="A104" s="8"/>
      <c r="B104" s="32"/>
      <c r="C104" s="8" t="s">
        <v>89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80"/>
      <c r="AD104" s="10"/>
      <c r="AE104" s="82"/>
      <c r="AF104" s="82"/>
      <c r="AG104" s="82"/>
      <c r="AH104" s="82"/>
      <c r="AI104" s="82"/>
      <c r="AJ104" s="82"/>
      <c r="AK104" s="82"/>
      <c r="AL104" s="82"/>
      <c r="AM104" s="8"/>
      <c r="AN104" s="32"/>
      <c r="AO104" s="8" t="s">
        <v>89</v>
      </c>
      <c r="AP104" s="10"/>
      <c r="AQ104" s="10"/>
      <c r="AR104" s="38"/>
      <c r="AS104" s="38"/>
      <c r="AT104" s="38"/>
      <c r="AU104" s="38"/>
      <c r="AV104" s="38"/>
      <c r="AW104" s="38"/>
      <c r="AX104" s="38"/>
      <c r="AY104" s="38"/>
      <c r="AZ104" s="38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</row>
    <row r="105" spans="1:69">
      <c r="A105" s="8"/>
      <c r="B105" s="32"/>
      <c r="C105" s="8" t="s">
        <v>90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80"/>
      <c r="AD105" s="10"/>
      <c r="AE105" s="82"/>
      <c r="AF105" s="82"/>
      <c r="AG105" s="82"/>
      <c r="AH105" s="82"/>
      <c r="AI105" s="82"/>
      <c r="AJ105" s="82"/>
      <c r="AK105" s="82"/>
      <c r="AL105" s="82"/>
      <c r="AM105" s="8"/>
      <c r="AN105" s="32"/>
      <c r="AO105" s="8" t="s">
        <v>90</v>
      </c>
      <c r="AP105" s="10"/>
      <c r="AQ105" s="10"/>
      <c r="AR105" s="38"/>
      <c r="AS105" s="38"/>
      <c r="AT105" s="38"/>
      <c r="AU105" s="38"/>
      <c r="AV105" s="38"/>
      <c r="AW105" s="38"/>
      <c r="AX105" s="38"/>
      <c r="AY105" s="38"/>
      <c r="AZ105" s="38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</row>
    <row r="106" spans="1:69">
      <c r="A106" s="8"/>
      <c r="B106" s="32"/>
      <c r="C106" s="8" t="s">
        <v>91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80"/>
      <c r="AD106" s="10"/>
      <c r="AE106" s="82"/>
      <c r="AF106" s="82"/>
      <c r="AG106" s="82"/>
      <c r="AH106" s="82"/>
      <c r="AI106" s="82"/>
      <c r="AJ106" s="82"/>
      <c r="AK106" s="82"/>
      <c r="AL106" s="82"/>
      <c r="AM106" s="8"/>
      <c r="AN106" s="32"/>
      <c r="AO106" s="8" t="s">
        <v>91</v>
      </c>
      <c r="AP106" s="10"/>
      <c r="AQ106" s="10"/>
      <c r="AR106" s="38"/>
      <c r="AS106" s="38"/>
      <c r="AT106" s="38"/>
      <c r="AU106" s="38"/>
      <c r="AV106" s="38"/>
      <c r="AW106" s="38"/>
      <c r="AX106" s="38"/>
      <c r="AY106" s="38"/>
      <c r="AZ106" s="38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</row>
    <row r="107" spans="1:69">
      <c r="A107" s="8"/>
      <c r="B107" s="32"/>
      <c r="C107" s="8" t="s">
        <v>92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80"/>
      <c r="AD107" s="10"/>
      <c r="AE107" s="82"/>
      <c r="AF107" s="82"/>
      <c r="AG107" s="82"/>
      <c r="AH107" s="82"/>
      <c r="AI107" s="82"/>
      <c r="AJ107" s="82"/>
      <c r="AK107" s="82"/>
      <c r="AL107" s="82"/>
      <c r="AM107" s="8"/>
      <c r="AN107" s="32"/>
      <c r="AO107" s="8" t="s">
        <v>92</v>
      </c>
      <c r="AP107" s="10"/>
      <c r="AQ107" s="10"/>
      <c r="AR107" s="38"/>
      <c r="AS107" s="38"/>
      <c r="AT107" s="38"/>
      <c r="AU107" s="38"/>
      <c r="AV107" s="38"/>
      <c r="AW107" s="38"/>
      <c r="AX107" s="38"/>
      <c r="AY107" s="38"/>
      <c r="AZ107" s="38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</row>
    <row r="108" spans="1:69">
      <c r="A108" s="8"/>
      <c r="B108" s="32"/>
      <c r="C108" s="8" t="s">
        <v>93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80"/>
      <c r="AD108" s="10"/>
      <c r="AE108" s="82"/>
      <c r="AF108" s="82"/>
      <c r="AG108" s="82"/>
      <c r="AH108" s="82"/>
      <c r="AI108" s="82"/>
      <c r="AJ108" s="82"/>
      <c r="AK108" s="82"/>
      <c r="AL108" s="82"/>
      <c r="AM108" s="8"/>
      <c r="AN108" s="32"/>
      <c r="AO108" s="8" t="s">
        <v>93</v>
      </c>
      <c r="AP108" s="10"/>
      <c r="AQ108" s="10"/>
      <c r="AR108" s="38"/>
      <c r="AS108" s="38"/>
      <c r="AT108" s="38"/>
      <c r="AU108" s="38"/>
      <c r="AV108" s="38"/>
      <c r="AW108" s="38"/>
      <c r="AX108" s="38"/>
      <c r="AY108" s="38"/>
      <c r="AZ108" s="38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</row>
    <row r="109" spans="1:69">
      <c r="A109" s="8"/>
      <c r="B109" s="32"/>
      <c r="C109" s="8" t="s">
        <v>94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80"/>
      <c r="AD109" s="10"/>
      <c r="AE109" s="82"/>
      <c r="AF109" s="82"/>
      <c r="AG109" s="82"/>
      <c r="AH109" s="82"/>
      <c r="AI109" s="82"/>
      <c r="AJ109" s="82"/>
      <c r="AK109" s="82"/>
      <c r="AL109" s="82"/>
      <c r="AM109" s="8"/>
      <c r="AN109" s="32"/>
      <c r="AO109" s="8" t="s">
        <v>94</v>
      </c>
      <c r="AP109" s="10"/>
      <c r="AQ109" s="10"/>
      <c r="AR109" s="38"/>
      <c r="AS109" s="38"/>
      <c r="AT109" s="38"/>
      <c r="AU109" s="38"/>
      <c r="AV109" s="38"/>
      <c r="AW109" s="38"/>
      <c r="AX109" s="38"/>
      <c r="AY109" s="38"/>
      <c r="AZ109" s="38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</row>
    <row r="110" spans="1:69">
      <c r="A110" s="8"/>
      <c r="B110" s="32"/>
      <c r="C110" s="8" t="s">
        <v>95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80"/>
      <c r="AD110" s="10"/>
      <c r="AE110" s="82"/>
      <c r="AF110" s="82"/>
      <c r="AG110" s="82"/>
      <c r="AH110" s="82"/>
      <c r="AI110" s="82"/>
      <c r="AJ110" s="82"/>
      <c r="AK110" s="82"/>
      <c r="AL110" s="82"/>
      <c r="AM110" s="8"/>
      <c r="AN110" s="32"/>
      <c r="AO110" s="8" t="s">
        <v>95</v>
      </c>
      <c r="AP110" s="10"/>
      <c r="AQ110" s="10"/>
      <c r="AR110" s="38"/>
      <c r="AS110" s="38"/>
      <c r="AT110" s="38"/>
      <c r="AU110" s="38"/>
      <c r="AV110" s="38"/>
      <c r="AW110" s="38"/>
      <c r="AX110" s="38"/>
      <c r="AY110" s="38"/>
      <c r="AZ110" s="38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</row>
    <row r="111" spans="1:69">
      <c r="A111" s="8"/>
      <c r="B111" s="32"/>
      <c r="C111" s="8" t="s">
        <v>96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80"/>
      <c r="AD111" s="10"/>
      <c r="AE111" s="82"/>
      <c r="AF111" s="82"/>
      <c r="AG111" s="82"/>
      <c r="AH111" s="82"/>
      <c r="AI111" s="82"/>
      <c r="AJ111" s="82"/>
      <c r="AK111" s="82"/>
      <c r="AL111" s="82"/>
      <c r="AM111" s="8"/>
      <c r="AN111" s="32"/>
      <c r="AO111" s="8" t="s">
        <v>96</v>
      </c>
      <c r="AP111" s="10"/>
      <c r="AQ111" s="10"/>
      <c r="AR111" s="38"/>
      <c r="AS111" s="38"/>
      <c r="AT111" s="38"/>
      <c r="AU111" s="38"/>
      <c r="AV111" s="38"/>
      <c r="AW111" s="38"/>
      <c r="AX111" s="38"/>
      <c r="AY111" s="38"/>
      <c r="AZ111" s="38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</row>
    <row r="112" spans="1:69">
      <c r="A112" s="8"/>
      <c r="B112" s="34"/>
      <c r="C112" s="15" t="s">
        <v>97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81"/>
      <c r="AD112" s="14"/>
      <c r="AE112" s="83"/>
      <c r="AF112" s="83"/>
      <c r="AG112" s="83"/>
      <c r="AH112" s="83"/>
      <c r="AI112" s="83"/>
      <c r="AJ112" s="83"/>
      <c r="AK112" s="83"/>
      <c r="AL112" s="83"/>
      <c r="AM112" s="8"/>
      <c r="AN112" s="34"/>
      <c r="AO112" s="15" t="s">
        <v>97</v>
      </c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</row>
    <row r="113" spans="1:69">
      <c r="A113" s="15"/>
      <c r="B113" s="34"/>
      <c r="C113" s="15"/>
      <c r="D113" s="40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35"/>
      <c r="AF113" s="35"/>
      <c r="AG113" s="35"/>
      <c r="AH113" s="35"/>
      <c r="AI113" s="35"/>
      <c r="AJ113" s="35"/>
      <c r="AK113" s="35"/>
      <c r="AL113" s="35"/>
      <c r="AM113" s="15"/>
      <c r="AN113" s="34"/>
      <c r="AO113" s="15"/>
      <c r="AP113" s="14"/>
      <c r="AQ113" s="14"/>
      <c r="AR113" s="40"/>
      <c r="AS113" s="40"/>
      <c r="AT113" s="40"/>
      <c r="AU113" s="40"/>
      <c r="AV113" s="40"/>
      <c r="AW113" s="40"/>
      <c r="AX113" s="40"/>
      <c r="AY113" s="40"/>
      <c r="AZ113" s="40"/>
    </row>
    <row r="114" spans="1:69">
      <c r="A114" s="8" t="s">
        <v>115</v>
      </c>
      <c r="B114" s="9" t="s">
        <v>107</v>
      </c>
      <c r="C114" s="8" t="s">
        <v>84</v>
      </c>
      <c r="D114" s="19">
        <v>95.3</v>
      </c>
      <c r="E114" s="19">
        <v>95.3</v>
      </c>
      <c r="F114" s="19">
        <v>90</v>
      </c>
      <c r="G114" s="19">
        <v>89.5</v>
      </c>
      <c r="H114" s="19">
        <v>94.2</v>
      </c>
      <c r="I114" s="19">
        <v>93.9</v>
      </c>
      <c r="J114" s="19">
        <v>101.8</v>
      </c>
      <c r="K114" s="19">
        <v>149.4</v>
      </c>
      <c r="L114" s="19">
        <v>151.9</v>
      </c>
      <c r="M114" s="19" t="s">
        <v>353</v>
      </c>
      <c r="N114" s="19">
        <v>123.3</v>
      </c>
      <c r="O114" s="19">
        <v>94.3</v>
      </c>
      <c r="P114" s="19">
        <v>99.5</v>
      </c>
      <c r="Q114" s="19">
        <v>77.7</v>
      </c>
      <c r="R114" s="19">
        <v>53.3</v>
      </c>
      <c r="S114" s="19">
        <v>53.3</v>
      </c>
      <c r="T114" s="19" t="s">
        <v>354</v>
      </c>
      <c r="U114" s="19">
        <v>83.7</v>
      </c>
      <c r="V114" s="19">
        <v>91.5</v>
      </c>
      <c r="W114" s="19">
        <v>93.7</v>
      </c>
      <c r="X114" s="19">
        <v>93.7</v>
      </c>
      <c r="Y114" s="19">
        <v>103.7</v>
      </c>
      <c r="Z114" s="19">
        <v>109.9</v>
      </c>
      <c r="AA114" s="19">
        <v>112.8</v>
      </c>
      <c r="AB114" s="19" t="s">
        <v>354</v>
      </c>
      <c r="AC114" s="19">
        <v>89.1</v>
      </c>
      <c r="AD114" s="19">
        <v>84.6</v>
      </c>
      <c r="AE114" s="85">
        <v>142</v>
      </c>
      <c r="AF114" s="85">
        <v>83.5</v>
      </c>
      <c r="AG114" s="85" t="s">
        <v>354</v>
      </c>
      <c r="AH114" s="85">
        <v>90.6</v>
      </c>
      <c r="AI114" s="85">
        <v>68.599999999999994</v>
      </c>
      <c r="AJ114" s="85">
        <v>120.1</v>
      </c>
      <c r="AK114" s="85">
        <v>59.1</v>
      </c>
      <c r="AL114" s="86">
        <v>116.3</v>
      </c>
      <c r="AM114" s="8" t="s">
        <v>115</v>
      </c>
      <c r="AN114" s="9" t="s">
        <v>107</v>
      </c>
      <c r="AO114" s="8" t="s">
        <v>84</v>
      </c>
      <c r="AP114" s="17">
        <v>95.3</v>
      </c>
      <c r="AQ114" s="67">
        <v>93.9</v>
      </c>
      <c r="AR114" s="67">
        <v>99.6</v>
      </c>
      <c r="AS114" s="67">
        <v>99.4</v>
      </c>
      <c r="AT114" s="67">
        <v>98.7</v>
      </c>
      <c r="AU114" s="67">
        <v>80.599999999999994</v>
      </c>
      <c r="AV114" s="67">
        <v>80.5</v>
      </c>
      <c r="AW114" s="67">
        <v>81</v>
      </c>
      <c r="AX114" s="67">
        <v>95.2</v>
      </c>
      <c r="AY114" s="67">
        <v>94.4</v>
      </c>
      <c r="AZ114" s="67">
        <v>102.9</v>
      </c>
    </row>
    <row r="115" spans="1:69">
      <c r="A115" s="8" t="s">
        <v>116</v>
      </c>
      <c r="B115" s="9"/>
      <c r="C115" s="8" t="s">
        <v>86</v>
      </c>
      <c r="D115" s="19">
        <v>96.1</v>
      </c>
      <c r="E115" s="19">
        <v>96.1</v>
      </c>
      <c r="F115" s="19">
        <v>91.8</v>
      </c>
      <c r="G115" s="19">
        <v>90.6</v>
      </c>
      <c r="H115" s="19">
        <v>101.8</v>
      </c>
      <c r="I115" s="19">
        <v>96.6</v>
      </c>
      <c r="J115" s="19">
        <v>102.6</v>
      </c>
      <c r="K115" s="19">
        <v>171.2</v>
      </c>
      <c r="L115" s="19">
        <v>177</v>
      </c>
      <c r="M115" s="19" t="s">
        <v>353</v>
      </c>
      <c r="N115" s="19">
        <v>115.7</v>
      </c>
      <c r="O115" s="19">
        <v>91</v>
      </c>
      <c r="P115" s="19">
        <v>97.2</v>
      </c>
      <c r="Q115" s="19">
        <v>71.3</v>
      </c>
      <c r="R115" s="19">
        <v>67.3</v>
      </c>
      <c r="S115" s="19">
        <v>67.3</v>
      </c>
      <c r="T115" s="19" t="s">
        <v>354</v>
      </c>
      <c r="U115" s="19">
        <v>84.4</v>
      </c>
      <c r="V115" s="19">
        <v>91</v>
      </c>
      <c r="W115" s="19">
        <v>92.2</v>
      </c>
      <c r="X115" s="19">
        <v>92.2</v>
      </c>
      <c r="Y115" s="19">
        <v>106.4</v>
      </c>
      <c r="Z115" s="19">
        <v>106</v>
      </c>
      <c r="AA115" s="19">
        <v>113.6</v>
      </c>
      <c r="AB115" s="19" t="s">
        <v>354</v>
      </c>
      <c r="AC115" s="19">
        <v>90.6</v>
      </c>
      <c r="AD115" s="19">
        <v>89</v>
      </c>
      <c r="AE115" s="85">
        <v>137.5</v>
      </c>
      <c r="AF115" s="85">
        <v>84.7</v>
      </c>
      <c r="AG115" s="85" t="s">
        <v>354</v>
      </c>
      <c r="AH115" s="85">
        <v>85.7</v>
      </c>
      <c r="AI115" s="85">
        <v>68.599999999999994</v>
      </c>
      <c r="AJ115" s="85">
        <v>125.2</v>
      </c>
      <c r="AK115" s="85">
        <v>61.2</v>
      </c>
      <c r="AL115" s="86">
        <v>119</v>
      </c>
      <c r="AM115" s="8" t="s">
        <v>116</v>
      </c>
      <c r="AN115" s="9"/>
      <c r="AO115" s="8" t="s">
        <v>86</v>
      </c>
      <c r="AP115" s="17">
        <v>96.1</v>
      </c>
      <c r="AQ115" s="67">
        <v>94.6</v>
      </c>
      <c r="AR115" s="67">
        <v>97.3</v>
      </c>
      <c r="AS115" s="67">
        <v>96.1</v>
      </c>
      <c r="AT115" s="67">
        <v>99.4</v>
      </c>
      <c r="AU115" s="67">
        <v>85.9</v>
      </c>
      <c r="AV115" s="67">
        <v>89.5</v>
      </c>
      <c r="AW115" s="67">
        <v>80.400000000000006</v>
      </c>
      <c r="AX115" s="67">
        <v>96.8</v>
      </c>
      <c r="AY115" s="67">
        <v>96.3</v>
      </c>
      <c r="AZ115" s="67">
        <v>103.3</v>
      </c>
    </row>
    <row r="116" spans="1:69">
      <c r="A116" s="8" t="s">
        <v>117</v>
      </c>
      <c r="B116" s="9"/>
      <c r="C116" s="8" t="s">
        <v>88</v>
      </c>
      <c r="D116" s="19">
        <v>94.2</v>
      </c>
      <c r="E116" s="19">
        <v>94.3</v>
      </c>
      <c r="F116" s="19">
        <v>92.4</v>
      </c>
      <c r="G116" s="19">
        <v>89.8</v>
      </c>
      <c r="H116" s="19">
        <v>111.1</v>
      </c>
      <c r="I116" s="19">
        <v>96.3</v>
      </c>
      <c r="J116" s="19">
        <v>90.1</v>
      </c>
      <c r="K116" s="19">
        <v>128.9</v>
      </c>
      <c r="L116" s="19">
        <v>131.19999999999999</v>
      </c>
      <c r="M116" s="19" t="s">
        <v>353</v>
      </c>
      <c r="N116" s="19">
        <v>106.3</v>
      </c>
      <c r="O116" s="19">
        <v>87.8</v>
      </c>
      <c r="P116" s="19">
        <v>88.9</v>
      </c>
      <c r="Q116" s="19">
        <v>88.5</v>
      </c>
      <c r="R116" s="19">
        <v>64</v>
      </c>
      <c r="S116" s="19">
        <v>64</v>
      </c>
      <c r="T116" s="19" t="s">
        <v>354</v>
      </c>
      <c r="U116" s="19">
        <v>84</v>
      </c>
      <c r="V116" s="19">
        <v>93.1</v>
      </c>
      <c r="W116" s="19">
        <v>92.5</v>
      </c>
      <c r="X116" s="19">
        <v>92.5</v>
      </c>
      <c r="Y116" s="19">
        <v>83.6</v>
      </c>
      <c r="Z116" s="19">
        <v>107.3</v>
      </c>
      <c r="AA116" s="19">
        <v>114.3</v>
      </c>
      <c r="AB116" s="19" t="s">
        <v>354</v>
      </c>
      <c r="AC116" s="19">
        <v>91.3</v>
      </c>
      <c r="AD116" s="19">
        <v>90</v>
      </c>
      <c r="AE116" s="85">
        <v>137.5</v>
      </c>
      <c r="AF116" s="85">
        <v>85.3</v>
      </c>
      <c r="AG116" s="85" t="s">
        <v>354</v>
      </c>
      <c r="AH116" s="85">
        <v>85.9</v>
      </c>
      <c r="AI116" s="85">
        <v>68.599999999999994</v>
      </c>
      <c r="AJ116" s="85">
        <v>125.1</v>
      </c>
      <c r="AK116" s="85">
        <v>62.2</v>
      </c>
      <c r="AL116" s="86">
        <v>98.8</v>
      </c>
      <c r="AM116" s="8" t="s">
        <v>117</v>
      </c>
      <c r="AN116" s="9"/>
      <c r="AO116" s="8" t="s">
        <v>88</v>
      </c>
      <c r="AP116" s="17">
        <v>94.2</v>
      </c>
      <c r="AQ116" s="67">
        <v>91</v>
      </c>
      <c r="AR116" s="67">
        <v>92.1</v>
      </c>
      <c r="AS116" s="67">
        <v>84.9</v>
      </c>
      <c r="AT116" s="67">
        <v>100.9</v>
      </c>
      <c r="AU116" s="67">
        <v>88.7</v>
      </c>
      <c r="AV116" s="67">
        <v>92.7</v>
      </c>
      <c r="AW116" s="67">
        <v>81</v>
      </c>
      <c r="AX116" s="67">
        <v>95.2</v>
      </c>
      <c r="AY116" s="67">
        <v>94.4</v>
      </c>
      <c r="AZ116" s="67">
        <v>108.2</v>
      </c>
    </row>
    <row r="117" spans="1:69">
      <c r="A117" s="8" t="s">
        <v>118</v>
      </c>
      <c r="B117" s="9"/>
      <c r="C117" s="8" t="s">
        <v>89</v>
      </c>
      <c r="D117" s="19">
        <v>95.5</v>
      </c>
      <c r="E117" s="19">
        <v>95.5</v>
      </c>
      <c r="F117" s="19">
        <v>93.6</v>
      </c>
      <c r="G117" s="19">
        <v>91.1</v>
      </c>
      <c r="H117" s="19">
        <v>112.1</v>
      </c>
      <c r="I117" s="19">
        <v>99.3</v>
      </c>
      <c r="J117" s="19">
        <v>91.8</v>
      </c>
      <c r="K117" s="19">
        <v>146.4</v>
      </c>
      <c r="L117" s="19">
        <v>149.80000000000001</v>
      </c>
      <c r="M117" s="19" t="s">
        <v>353</v>
      </c>
      <c r="N117" s="19">
        <v>112.4</v>
      </c>
      <c r="O117" s="19">
        <v>85</v>
      </c>
      <c r="P117" s="19">
        <v>85.3</v>
      </c>
      <c r="Q117" s="19">
        <v>77.900000000000006</v>
      </c>
      <c r="R117" s="19">
        <v>93.1</v>
      </c>
      <c r="S117" s="19">
        <v>93.1</v>
      </c>
      <c r="T117" s="19" t="s">
        <v>354</v>
      </c>
      <c r="U117" s="19">
        <v>84.5</v>
      </c>
      <c r="V117" s="19">
        <v>95.1</v>
      </c>
      <c r="W117" s="19">
        <v>92.1</v>
      </c>
      <c r="X117" s="19">
        <v>92.1</v>
      </c>
      <c r="Y117" s="19">
        <v>97.8</v>
      </c>
      <c r="Z117" s="19">
        <v>107.5</v>
      </c>
      <c r="AA117" s="19">
        <v>110.6</v>
      </c>
      <c r="AB117" s="19" t="s">
        <v>354</v>
      </c>
      <c r="AC117" s="19">
        <v>91.5</v>
      </c>
      <c r="AD117" s="19">
        <v>94.1</v>
      </c>
      <c r="AE117" s="85">
        <v>117.7</v>
      </c>
      <c r="AF117" s="85">
        <v>88.9</v>
      </c>
      <c r="AG117" s="85" t="s">
        <v>354</v>
      </c>
      <c r="AH117" s="85">
        <v>80.099999999999994</v>
      </c>
      <c r="AI117" s="85">
        <v>67.400000000000006</v>
      </c>
      <c r="AJ117" s="85">
        <v>120.9</v>
      </c>
      <c r="AK117" s="85">
        <v>64.900000000000006</v>
      </c>
      <c r="AL117" s="86">
        <v>105.2</v>
      </c>
      <c r="AM117" s="8" t="s">
        <v>118</v>
      </c>
      <c r="AN117" s="9"/>
      <c r="AO117" s="8" t="s">
        <v>89</v>
      </c>
      <c r="AP117" s="17">
        <v>95.5</v>
      </c>
      <c r="AQ117" s="67">
        <v>91.6</v>
      </c>
      <c r="AR117" s="67">
        <v>91.4</v>
      </c>
      <c r="AS117" s="67">
        <v>84.8</v>
      </c>
      <c r="AT117" s="67">
        <v>100.6</v>
      </c>
      <c r="AU117" s="67">
        <v>91.2</v>
      </c>
      <c r="AV117" s="67">
        <v>96.9</v>
      </c>
      <c r="AW117" s="67">
        <v>80.900000000000006</v>
      </c>
      <c r="AX117" s="67">
        <v>97.1</v>
      </c>
      <c r="AY117" s="67">
        <v>96.3</v>
      </c>
      <c r="AZ117" s="67">
        <v>109.3</v>
      </c>
    </row>
    <row r="118" spans="1:69">
      <c r="A118" s="8" t="s">
        <v>119</v>
      </c>
      <c r="B118" s="9"/>
      <c r="C118" s="8" t="s">
        <v>90</v>
      </c>
      <c r="D118" s="19">
        <v>96</v>
      </c>
      <c r="E118" s="19">
        <v>96</v>
      </c>
      <c r="F118" s="19">
        <v>95.7</v>
      </c>
      <c r="G118" s="19">
        <v>93.6</v>
      </c>
      <c r="H118" s="19">
        <v>111.3</v>
      </c>
      <c r="I118" s="19">
        <v>98</v>
      </c>
      <c r="J118" s="19">
        <v>92.1</v>
      </c>
      <c r="K118" s="19">
        <v>174.5</v>
      </c>
      <c r="L118" s="19">
        <v>181.5</v>
      </c>
      <c r="M118" s="19" t="s">
        <v>353</v>
      </c>
      <c r="N118" s="19">
        <v>126.6</v>
      </c>
      <c r="O118" s="19">
        <v>83.6</v>
      </c>
      <c r="P118" s="19">
        <v>85.5</v>
      </c>
      <c r="Q118" s="19">
        <v>74</v>
      </c>
      <c r="R118" s="19">
        <v>85.1</v>
      </c>
      <c r="S118" s="19">
        <v>85.1</v>
      </c>
      <c r="T118" s="19" t="s">
        <v>354</v>
      </c>
      <c r="U118" s="19">
        <v>83.4</v>
      </c>
      <c r="V118" s="19">
        <v>94</v>
      </c>
      <c r="W118" s="19">
        <v>91.8</v>
      </c>
      <c r="X118" s="19">
        <v>91.8</v>
      </c>
      <c r="Y118" s="19">
        <v>77.7</v>
      </c>
      <c r="Z118" s="19">
        <v>110.7</v>
      </c>
      <c r="AA118" s="19">
        <v>101.5</v>
      </c>
      <c r="AB118" s="19" t="s">
        <v>354</v>
      </c>
      <c r="AC118" s="19">
        <v>93.6</v>
      </c>
      <c r="AD118" s="19">
        <v>94.1</v>
      </c>
      <c r="AE118" s="85">
        <v>140</v>
      </c>
      <c r="AF118" s="85">
        <v>91.4</v>
      </c>
      <c r="AG118" s="85" t="s">
        <v>354</v>
      </c>
      <c r="AH118" s="85">
        <v>91.3</v>
      </c>
      <c r="AI118" s="85">
        <v>66.8</v>
      </c>
      <c r="AJ118" s="85">
        <v>118.7</v>
      </c>
      <c r="AK118" s="85">
        <v>72.8</v>
      </c>
      <c r="AL118" s="86">
        <v>112.2</v>
      </c>
      <c r="AM118" s="8" t="s">
        <v>119</v>
      </c>
      <c r="AN118" s="9"/>
      <c r="AO118" s="8" t="s">
        <v>90</v>
      </c>
      <c r="AP118" s="17">
        <v>96</v>
      </c>
      <c r="AQ118" s="67">
        <v>91.9</v>
      </c>
      <c r="AR118" s="67">
        <v>91.2</v>
      </c>
      <c r="AS118" s="67">
        <v>84</v>
      </c>
      <c r="AT118" s="67">
        <v>102.1</v>
      </c>
      <c r="AU118" s="67">
        <v>91.6</v>
      </c>
      <c r="AV118" s="67">
        <v>98.1</v>
      </c>
      <c r="AW118" s="67">
        <v>81</v>
      </c>
      <c r="AX118" s="67">
        <v>98.4</v>
      </c>
      <c r="AY118" s="67">
        <v>97.9</v>
      </c>
      <c r="AZ118" s="67">
        <v>106.7</v>
      </c>
    </row>
    <row r="119" spans="1:69">
      <c r="A119" s="8" t="s">
        <v>120</v>
      </c>
      <c r="B119" s="9"/>
      <c r="C119" s="8" t="s">
        <v>91</v>
      </c>
      <c r="D119" s="19">
        <v>95.7</v>
      </c>
      <c r="E119" s="19">
        <v>95.7</v>
      </c>
      <c r="F119" s="19">
        <v>95.6</v>
      </c>
      <c r="G119" s="19">
        <v>93.6</v>
      </c>
      <c r="H119" s="19">
        <v>110.7</v>
      </c>
      <c r="I119" s="19">
        <v>96.4</v>
      </c>
      <c r="J119" s="19">
        <v>90.2</v>
      </c>
      <c r="K119" s="19">
        <v>160.4</v>
      </c>
      <c r="L119" s="19">
        <v>165.2</v>
      </c>
      <c r="M119" s="19" t="s">
        <v>353</v>
      </c>
      <c r="N119" s="19">
        <v>134</v>
      </c>
      <c r="O119" s="19">
        <v>83.5</v>
      </c>
      <c r="P119" s="19">
        <v>86</v>
      </c>
      <c r="Q119" s="19">
        <v>74.400000000000006</v>
      </c>
      <c r="R119" s="19">
        <v>69.8</v>
      </c>
      <c r="S119" s="19">
        <v>69.8</v>
      </c>
      <c r="T119" s="19" t="s">
        <v>354</v>
      </c>
      <c r="U119" s="19">
        <v>84.7</v>
      </c>
      <c r="V119" s="19">
        <v>93.9</v>
      </c>
      <c r="W119" s="19">
        <v>92.9</v>
      </c>
      <c r="X119" s="19">
        <v>92.9</v>
      </c>
      <c r="Y119" s="19">
        <v>90.4</v>
      </c>
      <c r="Z119" s="19">
        <v>109.2</v>
      </c>
      <c r="AA119" s="19">
        <v>101.7</v>
      </c>
      <c r="AB119" s="19" t="s">
        <v>354</v>
      </c>
      <c r="AC119" s="19">
        <v>98.2</v>
      </c>
      <c r="AD119" s="19">
        <v>96.6</v>
      </c>
      <c r="AE119" s="85">
        <v>140.9</v>
      </c>
      <c r="AF119" s="85">
        <v>87.3</v>
      </c>
      <c r="AG119" s="85" t="s">
        <v>354</v>
      </c>
      <c r="AH119" s="85">
        <v>100.9</v>
      </c>
      <c r="AI119" s="85">
        <v>72.099999999999994</v>
      </c>
      <c r="AJ119" s="85">
        <v>120.2</v>
      </c>
      <c r="AK119" s="85">
        <v>78.7</v>
      </c>
      <c r="AL119" s="86">
        <v>107.6</v>
      </c>
      <c r="AM119" s="8" t="s">
        <v>120</v>
      </c>
      <c r="AN119" s="9"/>
      <c r="AO119" s="8" t="s">
        <v>91</v>
      </c>
      <c r="AP119" s="17">
        <v>95.7</v>
      </c>
      <c r="AQ119" s="67">
        <v>89.7</v>
      </c>
      <c r="AR119" s="67">
        <v>92.5</v>
      </c>
      <c r="AS119" s="67">
        <v>86.3</v>
      </c>
      <c r="AT119" s="67">
        <v>100.9</v>
      </c>
      <c r="AU119" s="67">
        <v>83.3</v>
      </c>
      <c r="AV119" s="67">
        <v>83.8</v>
      </c>
      <c r="AW119" s="67">
        <v>80.3</v>
      </c>
      <c r="AX119" s="67">
        <v>98.6</v>
      </c>
      <c r="AY119" s="67">
        <v>98.5</v>
      </c>
      <c r="AZ119" s="67">
        <v>101.2</v>
      </c>
    </row>
    <row r="120" spans="1:69">
      <c r="A120" s="8" t="s">
        <v>87</v>
      </c>
      <c r="B120" s="9"/>
      <c r="C120" s="8" t="s">
        <v>92</v>
      </c>
      <c r="D120" s="19">
        <v>95.1</v>
      </c>
      <c r="E120" s="19">
        <v>95</v>
      </c>
      <c r="F120" s="19">
        <v>92.9</v>
      </c>
      <c r="G120" s="19">
        <v>91.3</v>
      </c>
      <c r="H120" s="19">
        <v>104.2</v>
      </c>
      <c r="I120" s="19">
        <v>97.8</v>
      </c>
      <c r="J120" s="19">
        <v>94.3</v>
      </c>
      <c r="K120" s="19">
        <v>149.80000000000001</v>
      </c>
      <c r="L120" s="19">
        <v>151.6</v>
      </c>
      <c r="M120" s="19" t="s">
        <v>353</v>
      </c>
      <c r="N120" s="19">
        <v>150.80000000000001</v>
      </c>
      <c r="O120" s="19">
        <v>85</v>
      </c>
      <c r="P120" s="19">
        <v>86.1</v>
      </c>
      <c r="Q120" s="19">
        <v>79.900000000000006</v>
      </c>
      <c r="R120" s="19">
        <v>79.5</v>
      </c>
      <c r="S120" s="19">
        <v>79.5</v>
      </c>
      <c r="T120" s="19" t="s">
        <v>354</v>
      </c>
      <c r="U120" s="19">
        <v>85.2</v>
      </c>
      <c r="V120" s="19">
        <v>89.3</v>
      </c>
      <c r="W120" s="19">
        <v>92</v>
      </c>
      <c r="X120" s="19">
        <v>92</v>
      </c>
      <c r="Y120" s="19">
        <v>102.4</v>
      </c>
      <c r="Z120" s="19">
        <v>109.8</v>
      </c>
      <c r="AA120" s="19">
        <v>100.1</v>
      </c>
      <c r="AB120" s="19" t="s">
        <v>354</v>
      </c>
      <c r="AC120" s="19">
        <v>96</v>
      </c>
      <c r="AD120" s="19">
        <v>93.5</v>
      </c>
      <c r="AE120" s="85">
        <v>141.9</v>
      </c>
      <c r="AF120" s="85">
        <v>87.6</v>
      </c>
      <c r="AG120" s="85" t="s">
        <v>354</v>
      </c>
      <c r="AH120" s="85">
        <v>101.1</v>
      </c>
      <c r="AI120" s="85">
        <v>74.599999999999994</v>
      </c>
      <c r="AJ120" s="85">
        <v>116.2</v>
      </c>
      <c r="AK120" s="85">
        <v>80.5</v>
      </c>
      <c r="AL120" s="86">
        <v>109.2</v>
      </c>
      <c r="AM120" s="8" t="s">
        <v>87</v>
      </c>
      <c r="AN120" s="9"/>
      <c r="AO120" s="8" t="s">
        <v>92</v>
      </c>
      <c r="AP120" s="17">
        <v>95.1</v>
      </c>
      <c r="AQ120" s="67">
        <v>94.1</v>
      </c>
      <c r="AR120" s="67">
        <v>95.7</v>
      </c>
      <c r="AS120" s="67">
        <v>92.5</v>
      </c>
      <c r="AT120" s="67">
        <v>102.2</v>
      </c>
      <c r="AU120" s="67">
        <v>89.2</v>
      </c>
      <c r="AV120" s="67">
        <v>92.8</v>
      </c>
      <c r="AW120" s="67">
        <v>82.4</v>
      </c>
      <c r="AX120" s="67">
        <v>95.1</v>
      </c>
      <c r="AY120" s="67">
        <v>95</v>
      </c>
      <c r="AZ120" s="67">
        <v>100.2</v>
      </c>
    </row>
    <row r="121" spans="1:69">
      <c r="A121" s="8"/>
      <c r="B121" s="9"/>
      <c r="C121" s="8" t="s">
        <v>93</v>
      </c>
      <c r="D121" s="19">
        <v>95.3</v>
      </c>
      <c r="E121" s="19">
        <v>95.3</v>
      </c>
      <c r="F121" s="19">
        <v>93.1</v>
      </c>
      <c r="G121" s="19">
        <v>92.3</v>
      </c>
      <c r="H121" s="19">
        <v>99.8</v>
      </c>
      <c r="I121" s="19">
        <v>100.5</v>
      </c>
      <c r="J121" s="19">
        <v>90</v>
      </c>
      <c r="K121" s="19">
        <v>160.19999999999999</v>
      </c>
      <c r="L121" s="19">
        <v>163.6</v>
      </c>
      <c r="M121" s="19" t="s">
        <v>353</v>
      </c>
      <c r="N121" s="19">
        <v>159.19999999999999</v>
      </c>
      <c r="O121" s="19">
        <v>86.3</v>
      </c>
      <c r="P121" s="19">
        <v>88.1</v>
      </c>
      <c r="Q121" s="19">
        <v>80.5</v>
      </c>
      <c r="R121" s="19">
        <v>94.8</v>
      </c>
      <c r="S121" s="19">
        <v>94.8</v>
      </c>
      <c r="T121" s="19" t="s">
        <v>354</v>
      </c>
      <c r="U121" s="19">
        <v>84.4</v>
      </c>
      <c r="V121" s="19">
        <v>86.9</v>
      </c>
      <c r="W121" s="19">
        <v>93.3</v>
      </c>
      <c r="X121" s="19">
        <v>93.3</v>
      </c>
      <c r="Y121" s="19">
        <v>103.3</v>
      </c>
      <c r="Z121" s="19">
        <v>106.3</v>
      </c>
      <c r="AA121" s="19">
        <v>99.9</v>
      </c>
      <c r="AB121" s="19" t="s">
        <v>354</v>
      </c>
      <c r="AC121" s="19">
        <v>96</v>
      </c>
      <c r="AD121" s="19">
        <v>95.4</v>
      </c>
      <c r="AE121" s="85">
        <v>141.9</v>
      </c>
      <c r="AF121" s="85">
        <v>84.4</v>
      </c>
      <c r="AG121" s="85" t="s">
        <v>354</v>
      </c>
      <c r="AH121" s="85">
        <v>103.7</v>
      </c>
      <c r="AI121" s="85">
        <v>66.400000000000006</v>
      </c>
      <c r="AJ121" s="85">
        <v>113.9</v>
      </c>
      <c r="AK121" s="85">
        <v>81.400000000000006</v>
      </c>
      <c r="AL121" s="86">
        <v>107.2</v>
      </c>
      <c r="AM121" s="8"/>
      <c r="AN121" s="9"/>
      <c r="AO121" s="8" t="s">
        <v>93</v>
      </c>
      <c r="AP121" s="17">
        <v>95.3</v>
      </c>
      <c r="AQ121" s="67">
        <v>96.2</v>
      </c>
      <c r="AR121" s="67">
        <v>96</v>
      </c>
      <c r="AS121" s="67">
        <v>90.2</v>
      </c>
      <c r="AT121" s="67">
        <v>104.4</v>
      </c>
      <c r="AU121" s="67">
        <v>96.2</v>
      </c>
      <c r="AV121" s="67">
        <v>104.9</v>
      </c>
      <c r="AW121" s="67">
        <v>81.3</v>
      </c>
      <c r="AX121" s="67">
        <v>94.6</v>
      </c>
      <c r="AY121" s="67">
        <v>94.5</v>
      </c>
      <c r="AZ121" s="67">
        <v>100.5</v>
      </c>
    </row>
    <row r="122" spans="1:69">
      <c r="A122" s="8"/>
      <c r="B122" s="9"/>
      <c r="C122" s="8" t="s">
        <v>94</v>
      </c>
      <c r="D122" s="19">
        <v>97.5</v>
      </c>
      <c r="E122" s="19">
        <v>97.5</v>
      </c>
      <c r="F122" s="19">
        <v>94.1</v>
      </c>
      <c r="G122" s="19">
        <v>93.5</v>
      </c>
      <c r="H122" s="19">
        <v>95.1</v>
      </c>
      <c r="I122" s="19">
        <v>101.5</v>
      </c>
      <c r="J122" s="19">
        <v>91.4</v>
      </c>
      <c r="K122" s="19">
        <v>163.6</v>
      </c>
      <c r="L122" s="19">
        <v>167.2</v>
      </c>
      <c r="M122" s="19" t="s">
        <v>353</v>
      </c>
      <c r="N122" s="19">
        <v>149.6</v>
      </c>
      <c r="O122" s="19">
        <v>86.7</v>
      </c>
      <c r="P122" s="19">
        <v>90</v>
      </c>
      <c r="Q122" s="19">
        <v>74.3</v>
      </c>
      <c r="R122" s="19">
        <v>95.5</v>
      </c>
      <c r="S122" s="19">
        <v>95.5</v>
      </c>
      <c r="T122" s="19" t="s">
        <v>354</v>
      </c>
      <c r="U122" s="19">
        <v>83.5</v>
      </c>
      <c r="V122" s="19">
        <v>95.2</v>
      </c>
      <c r="W122" s="19">
        <v>94.1</v>
      </c>
      <c r="X122" s="19">
        <v>94.1</v>
      </c>
      <c r="Y122" s="19">
        <v>77.3</v>
      </c>
      <c r="Z122" s="19">
        <v>108.3</v>
      </c>
      <c r="AA122" s="19">
        <v>108.1</v>
      </c>
      <c r="AB122" s="19" t="s">
        <v>354</v>
      </c>
      <c r="AC122" s="19">
        <v>97.9</v>
      </c>
      <c r="AD122" s="19">
        <v>99.2</v>
      </c>
      <c r="AE122" s="85">
        <v>136.69999999999999</v>
      </c>
      <c r="AF122" s="85">
        <v>84.9</v>
      </c>
      <c r="AG122" s="85" t="s">
        <v>354</v>
      </c>
      <c r="AH122" s="85">
        <v>102.1</v>
      </c>
      <c r="AI122" s="85">
        <v>67.2</v>
      </c>
      <c r="AJ122" s="85">
        <v>116</v>
      </c>
      <c r="AK122" s="85">
        <v>78.400000000000006</v>
      </c>
      <c r="AL122" s="86">
        <v>110.7</v>
      </c>
      <c r="AM122" s="8"/>
      <c r="AN122" s="9"/>
      <c r="AO122" s="8" t="s">
        <v>94</v>
      </c>
      <c r="AP122" s="17">
        <v>97.5</v>
      </c>
      <c r="AQ122" s="67">
        <v>96</v>
      </c>
      <c r="AR122" s="67">
        <v>96.8</v>
      </c>
      <c r="AS122" s="67">
        <v>91.5</v>
      </c>
      <c r="AT122" s="67">
        <v>104.9</v>
      </c>
      <c r="AU122" s="67">
        <v>95.1</v>
      </c>
      <c r="AV122" s="67">
        <v>102.1</v>
      </c>
      <c r="AW122" s="67">
        <v>82.8</v>
      </c>
      <c r="AX122" s="67">
        <v>98.6</v>
      </c>
      <c r="AY122" s="67">
        <v>98.5</v>
      </c>
      <c r="AZ122" s="67">
        <v>100.6</v>
      </c>
    </row>
    <row r="123" spans="1:69">
      <c r="A123" s="8"/>
      <c r="B123" s="9"/>
      <c r="C123" s="8" t="s">
        <v>95</v>
      </c>
      <c r="D123" s="19">
        <v>98.3</v>
      </c>
      <c r="E123" s="19">
        <v>98.3</v>
      </c>
      <c r="F123" s="19">
        <v>96.7</v>
      </c>
      <c r="G123" s="19">
        <v>97.2</v>
      </c>
      <c r="H123" s="19">
        <v>96</v>
      </c>
      <c r="I123" s="19">
        <v>101.9</v>
      </c>
      <c r="J123" s="19">
        <v>94.1</v>
      </c>
      <c r="K123" s="19">
        <v>143.6</v>
      </c>
      <c r="L123" s="19">
        <v>147.1</v>
      </c>
      <c r="M123" s="19" t="s">
        <v>353</v>
      </c>
      <c r="N123" s="19">
        <v>146.19999999999999</v>
      </c>
      <c r="O123" s="19">
        <v>88.7</v>
      </c>
      <c r="P123" s="19">
        <v>89.9</v>
      </c>
      <c r="Q123" s="19">
        <v>84.4</v>
      </c>
      <c r="R123" s="19">
        <v>95.3</v>
      </c>
      <c r="S123" s="19">
        <v>95.3</v>
      </c>
      <c r="T123" s="19" t="s">
        <v>354</v>
      </c>
      <c r="U123" s="19">
        <v>83.6</v>
      </c>
      <c r="V123" s="19">
        <v>94.6</v>
      </c>
      <c r="W123" s="19">
        <v>97</v>
      </c>
      <c r="X123" s="19">
        <v>97</v>
      </c>
      <c r="Y123" s="19">
        <v>94.4</v>
      </c>
      <c r="Z123" s="19">
        <v>109.8</v>
      </c>
      <c r="AA123" s="19">
        <v>104.9</v>
      </c>
      <c r="AB123" s="19" t="s">
        <v>354</v>
      </c>
      <c r="AC123" s="19">
        <v>97.8</v>
      </c>
      <c r="AD123" s="19">
        <v>98.5</v>
      </c>
      <c r="AE123" s="85">
        <v>140.30000000000001</v>
      </c>
      <c r="AF123" s="85">
        <v>86.1</v>
      </c>
      <c r="AG123" s="85" t="s">
        <v>354</v>
      </c>
      <c r="AH123" s="85">
        <v>104.8</v>
      </c>
      <c r="AI123" s="85">
        <v>66.599999999999994</v>
      </c>
      <c r="AJ123" s="85">
        <v>112.8</v>
      </c>
      <c r="AK123" s="85">
        <v>78.3</v>
      </c>
      <c r="AL123" s="86">
        <v>107.1</v>
      </c>
      <c r="AM123" s="8"/>
      <c r="AN123" s="9"/>
      <c r="AO123" s="8" t="s">
        <v>95</v>
      </c>
      <c r="AP123" s="17">
        <v>98.3</v>
      </c>
      <c r="AQ123" s="67">
        <v>99.1</v>
      </c>
      <c r="AR123" s="67">
        <v>100.6</v>
      </c>
      <c r="AS123" s="67">
        <v>93.7</v>
      </c>
      <c r="AT123" s="67">
        <v>109.9</v>
      </c>
      <c r="AU123" s="67">
        <v>96.7</v>
      </c>
      <c r="AV123" s="67">
        <v>104.3</v>
      </c>
      <c r="AW123" s="67">
        <v>84.7</v>
      </c>
      <c r="AX123" s="67">
        <v>98.1</v>
      </c>
      <c r="AY123" s="67">
        <v>97.5</v>
      </c>
      <c r="AZ123" s="67">
        <v>106.7</v>
      </c>
    </row>
    <row r="124" spans="1:69">
      <c r="A124" s="8"/>
      <c r="B124" s="9"/>
      <c r="C124" s="8" t="s">
        <v>96</v>
      </c>
      <c r="D124" s="19">
        <v>96.7</v>
      </c>
      <c r="E124" s="19">
        <v>96.7</v>
      </c>
      <c r="F124" s="19">
        <v>93.6</v>
      </c>
      <c r="G124" s="19">
        <v>93.4</v>
      </c>
      <c r="H124" s="19">
        <v>94.9</v>
      </c>
      <c r="I124" s="19">
        <v>101.5</v>
      </c>
      <c r="J124" s="19">
        <v>91.6</v>
      </c>
      <c r="K124" s="19">
        <v>136.1</v>
      </c>
      <c r="L124" s="19">
        <v>139.1</v>
      </c>
      <c r="M124" s="19" t="s">
        <v>353</v>
      </c>
      <c r="N124" s="19">
        <v>146.9</v>
      </c>
      <c r="O124" s="19">
        <v>89.6</v>
      </c>
      <c r="P124" s="19">
        <v>91.5</v>
      </c>
      <c r="Q124" s="19">
        <v>80.2</v>
      </c>
      <c r="R124" s="19">
        <v>99.2</v>
      </c>
      <c r="S124" s="19">
        <v>99.2</v>
      </c>
      <c r="T124" s="19" t="s">
        <v>354</v>
      </c>
      <c r="U124" s="19">
        <v>83.5</v>
      </c>
      <c r="V124" s="19">
        <v>95.7</v>
      </c>
      <c r="W124" s="19">
        <v>98</v>
      </c>
      <c r="X124" s="19">
        <v>98</v>
      </c>
      <c r="Y124" s="19">
        <v>89.7</v>
      </c>
      <c r="Z124" s="19">
        <v>112.7</v>
      </c>
      <c r="AA124" s="19">
        <v>104.2</v>
      </c>
      <c r="AB124" s="19" t="s">
        <v>354</v>
      </c>
      <c r="AC124" s="19">
        <v>98.2</v>
      </c>
      <c r="AD124" s="19">
        <v>100</v>
      </c>
      <c r="AE124" s="85">
        <v>138.9</v>
      </c>
      <c r="AF124" s="85">
        <v>84.6</v>
      </c>
      <c r="AG124" s="85" t="s">
        <v>354</v>
      </c>
      <c r="AH124" s="85">
        <v>103.7</v>
      </c>
      <c r="AI124" s="85">
        <v>68.900000000000006</v>
      </c>
      <c r="AJ124" s="85">
        <v>112.2</v>
      </c>
      <c r="AK124" s="85">
        <v>73.900000000000006</v>
      </c>
      <c r="AL124" s="86">
        <v>104.7</v>
      </c>
      <c r="AM124" s="8"/>
      <c r="AN124" s="9"/>
      <c r="AO124" s="8" t="s">
        <v>96</v>
      </c>
      <c r="AP124" s="17">
        <v>96.7</v>
      </c>
      <c r="AQ124" s="67">
        <v>98.9</v>
      </c>
      <c r="AR124" s="67">
        <v>100.1</v>
      </c>
      <c r="AS124" s="67">
        <v>94.1</v>
      </c>
      <c r="AT124" s="67">
        <v>107.4</v>
      </c>
      <c r="AU124" s="67">
        <v>96.9</v>
      </c>
      <c r="AV124" s="67">
        <v>102.8</v>
      </c>
      <c r="AW124" s="67">
        <v>85.2</v>
      </c>
      <c r="AX124" s="67">
        <v>96</v>
      </c>
      <c r="AY124" s="67">
        <v>95.1</v>
      </c>
      <c r="AZ124" s="67">
        <v>112.5</v>
      </c>
    </row>
    <row r="125" spans="1:69">
      <c r="A125" s="8"/>
      <c r="B125" s="9"/>
      <c r="C125" s="8" t="s">
        <v>97</v>
      </c>
      <c r="D125" s="19">
        <v>97.6</v>
      </c>
      <c r="E125" s="19">
        <v>97.6</v>
      </c>
      <c r="F125" s="19">
        <v>98.6</v>
      </c>
      <c r="G125" s="19">
        <v>99</v>
      </c>
      <c r="H125" s="19">
        <v>94.6</v>
      </c>
      <c r="I125" s="19">
        <v>97.1</v>
      </c>
      <c r="J125" s="19">
        <v>101.6</v>
      </c>
      <c r="K125" s="19">
        <v>141</v>
      </c>
      <c r="L125" s="19">
        <v>144.6</v>
      </c>
      <c r="M125" s="19" t="s">
        <v>353</v>
      </c>
      <c r="N125" s="19">
        <v>133.69999999999999</v>
      </c>
      <c r="O125" s="19">
        <v>90.8</v>
      </c>
      <c r="P125" s="19">
        <v>91.8</v>
      </c>
      <c r="Q125" s="19">
        <v>86</v>
      </c>
      <c r="R125" s="19">
        <v>95.6</v>
      </c>
      <c r="S125" s="19">
        <v>95.6</v>
      </c>
      <c r="T125" s="19" t="s">
        <v>354</v>
      </c>
      <c r="U125" s="19">
        <v>84.2</v>
      </c>
      <c r="V125" s="19">
        <v>95</v>
      </c>
      <c r="W125" s="19">
        <v>95.2</v>
      </c>
      <c r="X125" s="19">
        <v>95.2</v>
      </c>
      <c r="Y125" s="19">
        <v>98.3</v>
      </c>
      <c r="Z125" s="19">
        <v>115.7</v>
      </c>
      <c r="AA125" s="19">
        <v>99</v>
      </c>
      <c r="AB125" s="19" t="s">
        <v>354</v>
      </c>
      <c r="AC125" s="19">
        <v>96.6</v>
      </c>
      <c r="AD125" s="19">
        <v>97.3</v>
      </c>
      <c r="AE125" s="85">
        <v>140.1</v>
      </c>
      <c r="AF125" s="85">
        <v>84.1</v>
      </c>
      <c r="AG125" s="85" t="s">
        <v>354</v>
      </c>
      <c r="AH125" s="85">
        <v>105</v>
      </c>
      <c r="AI125" s="85">
        <v>67.2</v>
      </c>
      <c r="AJ125" s="85">
        <v>112.7</v>
      </c>
      <c r="AK125" s="85">
        <v>74.2</v>
      </c>
      <c r="AL125" s="86">
        <v>112.2</v>
      </c>
      <c r="AM125" s="8"/>
      <c r="AN125" s="9"/>
      <c r="AO125" s="8" t="s">
        <v>97</v>
      </c>
      <c r="AP125" s="13">
        <v>97.6</v>
      </c>
      <c r="AQ125" s="67">
        <v>100.5</v>
      </c>
      <c r="AR125" s="67">
        <v>103.3</v>
      </c>
      <c r="AS125" s="67">
        <v>101.2</v>
      </c>
      <c r="AT125" s="67">
        <v>106</v>
      </c>
      <c r="AU125" s="67">
        <v>93.9</v>
      </c>
      <c r="AV125" s="67">
        <v>100.7</v>
      </c>
      <c r="AW125" s="67">
        <v>82.5</v>
      </c>
      <c r="AX125" s="67">
        <v>96.7</v>
      </c>
      <c r="AY125" s="67">
        <v>96</v>
      </c>
      <c r="AZ125" s="67">
        <v>112.2</v>
      </c>
    </row>
    <row r="126" spans="1:69">
      <c r="A126" s="8"/>
      <c r="B126" s="21" t="s">
        <v>108</v>
      </c>
      <c r="C126" s="22" t="s">
        <v>84</v>
      </c>
      <c r="D126" s="26">
        <v>99.7</v>
      </c>
      <c r="E126" s="26">
        <v>99.7</v>
      </c>
      <c r="F126" s="26">
        <v>96.1</v>
      </c>
      <c r="G126" s="26">
        <v>96.2</v>
      </c>
      <c r="H126" s="26">
        <v>96.4</v>
      </c>
      <c r="I126" s="26">
        <v>97</v>
      </c>
      <c r="J126" s="26">
        <v>104.3</v>
      </c>
      <c r="K126" s="26">
        <v>162</v>
      </c>
      <c r="L126" s="26">
        <v>169.6</v>
      </c>
      <c r="M126" s="26" t="s">
        <v>353</v>
      </c>
      <c r="N126" s="26">
        <v>139.6</v>
      </c>
      <c r="O126" s="26">
        <v>89.6</v>
      </c>
      <c r="P126" s="26">
        <v>92.9</v>
      </c>
      <c r="Q126" s="26">
        <v>77.400000000000006</v>
      </c>
      <c r="R126" s="26">
        <v>113.3</v>
      </c>
      <c r="S126" s="26">
        <v>113.3</v>
      </c>
      <c r="T126" s="26" t="s">
        <v>354</v>
      </c>
      <c r="U126" s="26">
        <v>83.2</v>
      </c>
      <c r="V126" s="26">
        <v>93.8</v>
      </c>
      <c r="W126" s="26">
        <v>92.5</v>
      </c>
      <c r="X126" s="26">
        <v>92.5</v>
      </c>
      <c r="Y126" s="26">
        <v>106.2</v>
      </c>
      <c r="Z126" s="26">
        <v>113.3</v>
      </c>
      <c r="AA126" s="26">
        <v>95.1</v>
      </c>
      <c r="AB126" s="26" t="s">
        <v>354</v>
      </c>
      <c r="AC126" s="26">
        <v>96.8</v>
      </c>
      <c r="AD126" s="26">
        <v>95.2</v>
      </c>
      <c r="AE126" s="87">
        <v>138.30000000000001</v>
      </c>
      <c r="AF126" s="87">
        <v>88.1</v>
      </c>
      <c r="AG126" s="87" t="s">
        <v>354</v>
      </c>
      <c r="AH126" s="87">
        <v>97</v>
      </c>
      <c r="AI126" s="87">
        <v>84.6</v>
      </c>
      <c r="AJ126" s="87">
        <v>112.8</v>
      </c>
      <c r="AK126" s="87">
        <v>75.7</v>
      </c>
      <c r="AL126" s="88">
        <v>121</v>
      </c>
      <c r="AM126" s="8"/>
      <c r="AN126" s="21" t="s">
        <v>108</v>
      </c>
      <c r="AO126" s="22" t="s">
        <v>84</v>
      </c>
      <c r="AP126" s="17">
        <v>99.7</v>
      </c>
      <c r="AQ126" s="26">
        <v>100.4</v>
      </c>
      <c r="AR126" s="26">
        <v>101.4</v>
      </c>
      <c r="AS126" s="26">
        <v>100.6</v>
      </c>
      <c r="AT126" s="26">
        <v>101.7</v>
      </c>
      <c r="AU126" s="26">
        <v>97.6</v>
      </c>
      <c r="AV126" s="26">
        <v>105.9</v>
      </c>
      <c r="AW126" s="26">
        <v>82</v>
      </c>
      <c r="AX126" s="26">
        <v>98.6</v>
      </c>
      <c r="AY126" s="26">
        <v>97.8</v>
      </c>
      <c r="AZ126" s="26">
        <v>109.4</v>
      </c>
    </row>
    <row r="127" spans="1:69">
      <c r="A127" s="8"/>
      <c r="B127" s="9"/>
      <c r="C127" s="8" t="s">
        <v>86</v>
      </c>
      <c r="D127" s="19">
        <v>96.7</v>
      </c>
      <c r="E127" s="19">
        <v>96.8</v>
      </c>
      <c r="F127" s="19">
        <v>91.9</v>
      </c>
      <c r="G127" s="19">
        <v>91.3</v>
      </c>
      <c r="H127" s="19">
        <v>97.8</v>
      </c>
      <c r="I127" s="19">
        <v>96.6</v>
      </c>
      <c r="J127" s="19">
        <v>105.8</v>
      </c>
      <c r="K127" s="19">
        <v>131.5</v>
      </c>
      <c r="L127" s="19">
        <v>135.69999999999999</v>
      </c>
      <c r="M127" s="19" t="s">
        <v>353</v>
      </c>
      <c r="N127" s="19">
        <v>151.69999999999999</v>
      </c>
      <c r="O127" s="19">
        <v>91.1</v>
      </c>
      <c r="P127" s="19">
        <v>95.6</v>
      </c>
      <c r="Q127" s="19">
        <v>75.2</v>
      </c>
      <c r="R127" s="19">
        <v>102.8</v>
      </c>
      <c r="S127" s="19">
        <v>102.8</v>
      </c>
      <c r="T127" s="19" t="s">
        <v>354</v>
      </c>
      <c r="U127" s="19">
        <v>84</v>
      </c>
      <c r="V127" s="19">
        <v>92.2</v>
      </c>
      <c r="W127" s="19">
        <v>92.7</v>
      </c>
      <c r="X127" s="19">
        <v>92.7</v>
      </c>
      <c r="Y127" s="19">
        <v>79.599999999999994</v>
      </c>
      <c r="Z127" s="19">
        <v>111.9</v>
      </c>
      <c r="AA127" s="19">
        <v>85.3</v>
      </c>
      <c r="AB127" s="19" t="s">
        <v>354</v>
      </c>
      <c r="AC127" s="19">
        <v>94.9</v>
      </c>
      <c r="AD127" s="19">
        <v>92.9</v>
      </c>
      <c r="AE127" s="85">
        <v>138.80000000000001</v>
      </c>
      <c r="AF127" s="85">
        <v>84.2</v>
      </c>
      <c r="AG127" s="85" t="s">
        <v>354</v>
      </c>
      <c r="AH127" s="85">
        <v>97.2</v>
      </c>
      <c r="AI127" s="85">
        <v>78.099999999999994</v>
      </c>
      <c r="AJ127" s="85">
        <v>113.7</v>
      </c>
      <c r="AK127" s="85">
        <v>76</v>
      </c>
      <c r="AL127" s="86">
        <v>111.6</v>
      </c>
      <c r="AM127" s="8"/>
      <c r="AN127" s="9"/>
      <c r="AO127" s="8" t="s">
        <v>86</v>
      </c>
      <c r="AP127" s="17">
        <v>96.7</v>
      </c>
      <c r="AQ127" s="19">
        <v>100.8</v>
      </c>
      <c r="AR127" s="19">
        <v>103</v>
      </c>
      <c r="AS127" s="19">
        <v>103.8</v>
      </c>
      <c r="AT127" s="19">
        <v>102.8</v>
      </c>
      <c r="AU127" s="19">
        <v>92.3</v>
      </c>
      <c r="AV127" s="19">
        <v>99.7</v>
      </c>
      <c r="AW127" s="19">
        <v>80.900000000000006</v>
      </c>
      <c r="AX127" s="19">
        <v>95</v>
      </c>
      <c r="AY127" s="19">
        <v>94.3</v>
      </c>
      <c r="AZ127" s="19">
        <v>105.7</v>
      </c>
    </row>
    <row r="128" spans="1:69">
      <c r="A128" s="8"/>
      <c r="B128" s="9"/>
      <c r="C128" s="8" t="s">
        <v>88</v>
      </c>
      <c r="D128" s="53">
        <v>96.8</v>
      </c>
      <c r="E128" s="53">
        <v>96.8</v>
      </c>
      <c r="F128" s="53">
        <v>93.8</v>
      </c>
      <c r="G128" s="53">
        <v>92.7</v>
      </c>
      <c r="H128" s="53">
        <v>100.3</v>
      </c>
      <c r="I128" s="53">
        <v>81.599999999999994</v>
      </c>
      <c r="J128" s="53">
        <v>102.8</v>
      </c>
      <c r="K128" s="53">
        <v>104</v>
      </c>
      <c r="L128" s="53">
        <v>104.7</v>
      </c>
      <c r="M128" s="53" t="s">
        <v>353</v>
      </c>
      <c r="N128" s="53">
        <v>161.30000000000001</v>
      </c>
      <c r="O128" s="53">
        <v>94.6</v>
      </c>
      <c r="P128" s="53">
        <v>99.9</v>
      </c>
      <c r="Q128" s="53">
        <v>81.5</v>
      </c>
      <c r="R128" s="53">
        <v>117.3</v>
      </c>
      <c r="S128" s="53">
        <v>117.3</v>
      </c>
      <c r="T128" s="53" t="s">
        <v>354</v>
      </c>
      <c r="U128" s="53">
        <v>84.6</v>
      </c>
      <c r="V128" s="53">
        <v>93.7</v>
      </c>
      <c r="W128" s="53">
        <v>88.4</v>
      </c>
      <c r="X128" s="53">
        <v>88.4</v>
      </c>
      <c r="Y128" s="53">
        <v>114</v>
      </c>
      <c r="Z128" s="53">
        <v>114.2</v>
      </c>
      <c r="AA128" s="53">
        <v>91.5</v>
      </c>
      <c r="AB128" s="53" t="s">
        <v>354</v>
      </c>
      <c r="AC128" s="53">
        <v>91</v>
      </c>
      <c r="AD128" s="53">
        <v>92.3</v>
      </c>
      <c r="AE128" s="18">
        <v>124.4</v>
      </c>
      <c r="AF128" s="18">
        <v>77.5</v>
      </c>
      <c r="AG128" s="18" t="s">
        <v>354</v>
      </c>
      <c r="AH128" s="18">
        <v>93.3</v>
      </c>
      <c r="AI128" s="18">
        <v>82.4</v>
      </c>
      <c r="AJ128" s="18">
        <v>86.3</v>
      </c>
      <c r="AK128" s="18">
        <v>76.599999999999994</v>
      </c>
      <c r="AL128" s="89">
        <v>102</v>
      </c>
      <c r="AM128" s="8"/>
      <c r="AN128" s="9"/>
      <c r="AO128" s="8" t="s">
        <v>88</v>
      </c>
      <c r="AP128" s="17">
        <v>96.8</v>
      </c>
      <c r="AQ128" s="53">
        <v>96.5</v>
      </c>
      <c r="AR128" s="53">
        <v>99.5</v>
      </c>
      <c r="AS128" s="53">
        <v>100.8</v>
      </c>
      <c r="AT128" s="53">
        <v>96</v>
      </c>
      <c r="AU128" s="53">
        <v>89.6</v>
      </c>
      <c r="AV128" s="53">
        <v>98.2</v>
      </c>
      <c r="AW128" s="53">
        <v>75</v>
      </c>
      <c r="AX128" s="53">
        <v>96.7</v>
      </c>
      <c r="AY128" s="53">
        <v>96.3</v>
      </c>
      <c r="AZ128" s="53">
        <v>102</v>
      </c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</row>
    <row r="129" spans="1:69">
      <c r="A129" s="8"/>
      <c r="B129" s="9"/>
      <c r="C129" s="8" t="s">
        <v>89</v>
      </c>
      <c r="D129" s="53">
        <v>99.4</v>
      </c>
      <c r="E129" s="53">
        <v>99.4</v>
      </c>
      <c r="F129" s="53">
        <v>92.9</v>
      </c>
      <c r="G129" s="53">
        <v>91.2</v>
      </c>
      <c r="H129" s="53">
        <v>104.8</v>
      </c>
      <c r="I129" s="53">
        <v>91.3</v>
      </c>
      <c r="J129" s="53">
        <v>104.9</v>
      </c>
      <c r="K129" s="53">
        <v>129.6</v>
      </c>
      <c r="L129" s="53">
        <v>132</v>
      </c>
      <c r="M129" s="53" t="s">
        <v>353</v>
      </c>
      <c r="N129" s="53">
        <v>165.8</v>
      </c>
      <c r="O129" s="53">
        <v>105</v>
      </c>
      <c r="P129" s="53">
        <v>104.3</v>
      </c>
      <c r="Q129" s="53">
        <v>102.4</v>
      </c>
      <c r="R129" s="53">
        <v>106.7</v>
      </c>
      <c r="S129" s="53">
        <v>106.7</v>
      </c>
      <c r="T129" s="53" t="s">
        <v>354</v>
      </c>
      <c r="U129" s="53">
        <v>88.4</v>
      </c>
      <c r="V129" s="53">
        <v>93.6</v>
      </c>
      <c r="W129" s="18">
        <v>91.6</v>
      </c>
      <c r="X129" s="53">
        <v>91.6</v>
      </c>
      <c r="Y129" s="53">
        <v>116.6</v>
      </c>
      <c r="Z129" s="53">
        <v>114.1</v>
      </c>
      <c r="AA129" s="53">
        <v>90.8</v>
      </c>
      <c r="AB129" s="53" t="s">
        <v>354</v>
      </c>
      <c r="AC129" s="53">
        <v>95.2</v>
      </c>
      <c r="AD129" s="53">
        <v>94.7</v>
      </c>
      <c r="AE129" s="18">
        <v>121.1</v>
      </c>
      <c r="AF129" s="18">
        <v>80.2</v>
      </c>
      <c r="AG129" s="18" t="s">
        <v>354</v>
      </c>
      <c r="AH129" s="18">
        <v>98.8</v>
      </c>
      <c r="AI129" s="18">
        <v>84</v>
      </c>
      <c r="AJ129" s="18">
        <v>97.3</v>
      </c>
      <c r="AK129" s="18">
        <v>76.099999999999994</v>
      </c>
      <c r="AL129" s="89">
        <v>111.1</v>
      </c>
      <c r="AM129" s="8"/>
      <c r="AN129" s="9"/>
      <c r="AO129" s="8" t="s">
        <v>89</v>
      </c>
      <c r="AP129" s="17">
        <v>99.4</v>
      </c>
      <c r="AQ129" s="53">
        <v>102.7</v>
      </c>
      <c r="AR129" s="53">
        <v>104.2</v>
      </c>
      <c r="AS129" s="18">
        <v>106.7</v>
      </c>
      <c r="AT129" s="18">
        <v>100.5</v>
      </c>
      <c r="AU129" s="53">
        <v>98.5</v>
      </c>
      <c r="AV129" s="53">
        <v>107</v>
      </c>
      <c r="AW129" s="53">
        <v>83.6</v>
      </c>
      <c r="AX129" s="53">
        <v>97.8</v>
      </c>
      <c r="AY129" s="53">
        <v>97.4</v>
      </c>
      <c r="AZ129" s="53">
        <v>106</v>
      </c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</row>
    <row r="130" spans="1:69">
      <c r="A130" s="8"/>
      <c r="B130" s="9"/>
      <c r="C130" s="8" t="s">
        <v>90</v>
      </c>
      <c r="D130" s="19">
        <v>98.4</v>
      </c>
      <c r="E130" s="19">
        <v>98.4</v>
      </c>
      <c r="F130" s="19">
        <v>92.1</v>
      </c>
      <c r="G130" s="19">
        <v>90.5</v>
      </c>
      <c r="H130" s="19">
        <v>103.6</v>
      </c>
      <c r="I130" s="19">
        <v>90.7</v>
      </c>
      <c r="J130" s="19">
        <v>103.6</v>
      </c>
      <c r="K130" s="19">
        <v>125.9</v>
      </c>
      <c r="L130" s="19">
        <v>127.3</v>
      </c>
      <c r="M130" s="19" t="s">
        <v>353</v>
      </c>
      <c r="N130" s="19">
        <v>154.1</v>
      </c>
      <c r="O130" s="19">
        <v>100.1</v>
      </c>
      <c r="P130" s="19">
        <v>102.9</v>
      </c>
      <c r="Q130" s="19">
        <v>87.8</v>
      </c>
      <c r="R130" s="19">
        <v>111.6</v>
      </c>
      <c r="S130" s="19">
        <v>111.6</v>
      </c>
      <c r="T130" s="19" t="s">
        <v>354</v>
      </c>
      <c r="U130" s="19">
        <v>87.7</v>
      </c>
      <c r="V130" s="19">
        <v>93.9</v>
      </c>
      <c r="W130" s="19">
        <v>93.6</v>
      </c>
      <c r="X130" s="19">
        <v>93.6</v>
      </c>
      <c r="Y130" s="19">
        <v>114.5</v>
      </c>
      <c r="Z130" s="19">
        <v>111.1</v>
      </c>
      <c r="AA130" s="19">
        <v>97.1</v>
      </c>
      <c r="AB130" s="19" t="s">
        <v>354</v>
      </c>
      <c r="AC130" s="19">
        <v>96</v>
      </c>
      <c r="AD130" s="19">
        <v>95.9</v>
      </c>
      <c r="AE130" s="85">
        <v>115.1</v>
      </c>
      <c r="AF130" s="85">
        <v>82.4</v>
      </c>
      <c r="AG130" s="85" t="s">
        <v>354</v>
      </c>
      <c r="AH130" s="85">
        <v>100.3</v>
      </c>
      <c r="AI130" s="85">
        <v>88.3</v>
      </c>
      <c r="AJ130" s="85">
        <v>99.8</v>
      </c>
      <c r="AK130" s="85">
        <v>75.599999999999994</v>
      </c>
      <c r="AL130" s="86">
        <v>109.1</v>
      </c>
      <c r="AM130" s="8"/>
      <c r="AN130" s="9"/>
      <c r="AO130" s="8" t="s">
        <v>90</v>
      </c>
      <c r="AP130" s="17">
        <v>98.4</v>
      </c>
      <c r="AQ130" s="19">
        <v>103.5</v>
      </c>
      <c r="AR130" s="19">
        <v>105.4</v>
      </c>
      <c r="AS130" s="19">
        <v>109</v>
      </c>
      <c r="AT130" s="19">
        <v>100.5</v>
      </c>
      <c r="AU130" s="19">
        <v>97.3</v>
      </c>
      <c r="AV130" s="19">
        <v>104.4</v>
      </c>
      <c r="AW130" s="19">
        <v>86</v>
      </c>
      <c r="AX130" s="19">
        <v>96.5</v>
      </c>
      <c r="AY130" s="19">
        <v>95.9</v>
      </c>
      <c r="AZ130" s="19">
        <v>105.7</v>
      </c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</row>
    <row r="131" spans="1:69">
      <c r="A131" s="8"/>
      <c r="B131" s="9"/>
      <c r="C131" s="8" t="s">
        <v>91</v>
      </c>
      <c r="D131" s="19">
        <v>98.6</v>
      </c>
      <c r="E131" s="19">
        <v>98.6</v>
      </c>
      <c r="F131" s="19">
        <v>92.5</v>
      </c>
      <c r="G131" s="19">
        <v>91</v>
      </c>
      <c r="H131" s="19">
        <v>103.6</v>
      </c>
      <c r="I131" s="19">
        <v>91.8</v>
      </c>
      <c r="J131" s="19">
        <v>99</v>
      </c>
      <c r="K131" s="19">
        <v>127.5</v>
      </c>
      <c r="L131" s="19">
        <v>127.5</v>
      </c>
      <c r="M131" s="19" t="s">
        <v>353</v>
      </c>
      <c r="N131" s="19">
        <v>134.30000000000001</v>
      </c>
      <c r="O131" s="19">
        <v>101.9</v>
      </c>
      <c r="P131" s="19">
        <v>101.9</v>
      </c>
      <c r="Q131" s="19">
        <v>103.9</v>
      </c>
      <c r="R131" s="19">
        <v>102.4</v>
      </c>
      <c r="S131" s="19">
        <v>102.4</v>
      </c>
      <c r="T131" s="19" t="s">
        <v>354</v>
      </c>
      <c r="U131" s="19">
        <v>88.5</v>
      </c>
      <c r="V131" s="19">
        <v>95.2</v>
      </c>
      <c r="W131" s="19">
        <v>92.5</v>
      </c>
      <c r="X131" s="19">
        <v>92.5</v>
      </c>
      <c r="Y131" s="19">
        <v>112.3</v>
      </c>
      <c r="Z131" s="19">
        <v>113.5</v>
      </c>
      <c r="AA131" s="19">
        <v>101.1</v>
      </c>
      <c r="AB131" s="19" t="s">
        <v>354</v>
      </c>
      <c r="AC131" s="19">
        <v>98.9</v>
      </c>
      <c r="AD131" s="19">
        <v>102.5</v>
      </c>
      <c r="AE131" s="85">
        <v>105.9</v>
      </c>
      <c r="AF131" s="85">
        <v>87.4</v>
      </c>
      <c r="AG131" s="85" t="s">
        <v>354</v>
      </c>
      <c r="AH131" s="85">
        <v>98.7</v>
      </c>
      <c r="AI131" s="85">
        <v>78.599999999999994</v>
      </c>
      <c r="AJ131" s="85">
        <v>105.5</v>
      </c>
      <c r="AK131" s="85">
        <v>73</v>
      </c>
      <c r="AL131" s="86">
        <v>106.4</v>
      </c>
      <c r="AM131" s="8"/>
      <c r="AN131" s="9"/>
      <c r="AO131" s="8" t="s">
        <v>91</v>
      </c>
      <c r="AP131" s="17">
        <v>98.6</v>
      </c>
      <c r="AQ131" s="19">
        <v>103.4</v>
      </c>
      <c r="AR131" s="19">
        <v>105.7</v>
      </c>
      <c r="AS131" s="19">
        <v>106.7</v>
      </c>
      <c r="AT131" s="19">
        <v>103.9</v>
      </c>
      <c r="AU131" s="19">
        <v>98.1</v>
      </c>
      <c r="AV131" s="19">
        <v>106.1</v>
      </c>
      <c r="AW131" s="19">
        <v>82.8</v>
      </c>
      <c r="AX131" s="19">
        <v>96.4</v>
      </c>
      <c r="AY131" s="19">
        <v>96</v>
      </c>
      <c r="AZ131" s="19">
        <v>104.1</v>
      </c>
    </row>
    <row r="132" spans="1:69">
      <c r="A132" s="8"/>
      <c r="B132" s="9"/>
      <c r="C132" s="8" t="s">
        <v>92</v>
      </c>
      <c r="D132" s="19">
        <v>99.8</v>
      </c>
      <c r="E132" s="19">
        <v>99.9</v>
      </c>
      <c r="F132" s="19">
        <v>94.7</v>
      </c>
      <c r="G132" s="19">
        <v>93.9</v>
      </c>
      <c r="H132" s="19">
        <v>100</v>
      </c>
      <c r="I132" s="19">
        <v>98</v>
      </c>
      <c r="J132" s="19">
        <v>99.1</v>
      </c>
      <c r="K132" s="19">
        <v>138.69999999999999</v>
      </c>
      <c r="L132" s="19">
        <v>140.5</v>
      </c>
      <c r="M132" s="19" t="s">
        <v>353</v>
      </c>
      <c r="N132" s="19">
        <v>116.9</v>
      </c>
      <c r="O132" s="19">
        <v>105.7</v>
      </c>
      <c r="P132" s="19">
        <v>106.1</v>
      </c>
      <c r="Q132" s="19">
        <v>103.7</v>
      </c>
      <c r="R132" s="19">
        <v>88.4</v>
      </c>
      <c r="S132" s="19">
        <v>88.4</v>
      </c>
      <c r="T132" s="19" t="s">
        <v>354</v>
      </c>
      <c r="U132" s="19">
        <v>90.4</v>
      </c>
      <c r="V132" s="19">
        <v>95</v>
      </c>
      <c r="W132" s="19">
        <v>94.5</v>
      </c>
      <c r="X132" s="19">
        <v>94.5</v>
      </c>
      <c r="Y132" s="19">
        <v>107.6</v>
      </c>
      <c r="Z132" s="19">
        <v>114.6</v>
      </c>
      <c r="AA132" s="19">
        <v>101</v>
      </c>
      <c r="AB132" s="19" t="s">
        <v>354</v>
      </c>
      <c r="AC132" s="19">
        <v>96.7</v>
      </c>
      <c r="AD132" s="19">
        <v>100.6</v>
      </c>
      <c r="AE132" s="85">
        <v>105.9</v>
      </c>
      <c r="AF132" s="85">
        <v>88.4</v>
      </c>
      <c r="AG132" s="85" t="s">
        <v>354</v>
      </c>
      <c r="AH132" s="85">
        <v>97.7</v>
      </c>
      <c r="AI132" s="85">
        <v>85.4</v>
      </c>
      <c r="AJ132" s="85">
        <v>94.4</v>
      </c>
      <c r="AK132" s="85">
        <v>88.9</v>
      </c>
      <c r="AL132" s="86">
        <v>109.9</v>
      </c>
      <c r="AM132" s="8"/>
      <c r="AN132" s="9"/>
      <c r="AO132" s="8" t="s">
        <v>92</v>
      </c>
      <c r="AP132" s="17">
        <v>99.8</v>
      </c>
      <c r="AQ132" s="19">
        <v>104.2</v>
      </c>
      <c r="AR132" s="19">
        <v>104.9</v>
      </c>
      <c r="AS132" s="19">
        <v>104.3</v>
      </c>
      <c r="AT132" s="19">
        <v>107.5</v>
      </c>
      <c r="AU132" s="19">
        <v>102.1</v>
      </c>
      <c r="AV132" s="19">
        <v>111.4</v>
      </c>
      <c r="AW132" s="19">
        <v>85</v>
      </c>
      <c r="AX132" s="19">
        <v>97.3</v>
      </c>
      <c r="AY132" s="19">
        <v>97.2</v>
      </c>
      <c r="AZ132" s="19">
        <v>105.1</v>
      </c>
    </row>
    <row r="133" spans="1:69">
      <c r="A133" s="8"/>
      <c r="B133" s="9"/>
      <c r="C133" s="8" t="s">
        <v>93</v>
      </c>
      <c r="D133" s="19">
        <v>98.7</v>
      </c>
      <c r="E133" s="19">
        <v>98.7</v>
      </c>
      <c r="F133" s="19">
        <v>93.9</v>
      </c>
      <c r="G133" s="19">
        <v>93.5</v>
      </c>
      <c r="H133" s="19">
        <v>95.5</v>
      </c>
      <c r="I133" s="19">
        <v>93.1</v>
      </c>
      <c r="J133" s="19">
        <v>98.4</v>
      </c>
      <c r="K133" s="19">
        <v>147.9</v>
      </c>
      <c r="L133" s="19">
        <v>150.80000000000001</v>
      </c>
      <c r="M133" s="19" t="s">
        <v>353</v>
      </c>
      <c r="N133" s="19">
        <v>108.4</v>
      </c>
      <c r="O133" s="19">
        <v>99.3</v>
      </c>
      <c r="P133" s="19">
        <v>99</v>
      </c>
      <c r="Q133" s="19">
        <v>101.6</v>
      </c>
      <c r="R133" s="19">
        <v>91.2</v>
      </c>
      <c r="S133" s="19">
        <v>91.2</v>
      </c>
      <c r="T133" s="19" t="s">
        <v>354</v>
      </c>
      <c r="U133" s="19">
        <v>95.3</v>
      </c>
      <c r="V133" s="19">
        <v>96.5</v>
      </c>
      <c r="W133" s="19">
        <v>96.5</v>
      </c>
      <c r="X133" s="19">
        <v>96.5</v>
      </c>
      <c r="Y133" s="19">
        <v>96</v>
      </c>
      <c r="Z133" s="19">
        <v>114.7</v>
      </c>
      <c r="AA133" s="19">
        <v>101.4</v>
      </c>
      <c r="AB133" s="19" t="s">
        <v>354</v>
      </c>
      <c r="AC133" s="19">
        <v>95.7</v>
      </c>
      <c r="AD133" s="19">
        <v>98.3</v>
      </c>
      <c r="AE133" s="85">
        <v>105.2</v>
      </c>
      <c r="AF133" s="85">
        <v>88.5</v>
      </c>
      <c r="AG133" s="85" t="s">
        <v>354</v>
      </c>
      <c r="AH133" s="85">
        <v>95.3</v>
      </c>
      <c r="AI133" s="85">
        <v>89.7</v>
      </c>
      <c r="AJ133" s="85">
        <v>93.3</v>
      </c>
      <c r="AK133" s="85">
        <v>89.8</v>
      </c>
      <c r="AL133" s="86">
        <v>110.8</v>
      </c>
      <c r="AM133" s="8"/>
      <c r="AN133" s="9"/>
      <c r="AO133" s="8" t="s">
        <v>93</v>
      </c>
      <c r="AP133" s="17">
        <v>98.7</v>
      </c>
      <c r="AQ133" s="19">
        <v>101.4</v>
      </c>
      <c r="AR133" s="19">
        <v>104.1</v>
      </c>
      <c r="AS133" s="19">
        <v>104.6</v>
      </c>
      <c r="AT133" s="19">
        <v>103.5</v>
      </c>
      <c r="AU133" s="19">
        <v>95.3</v>
      </c>
      <c r="AV133" s="19">
        <v>100.8</v>
      </c>
      <c r="AW133" s="19">
        <v>85.7</v>
      </c>
      <c r="AX133" s="19">
        <v>97</v>
      </c>
      <c r="AY133" s="19">
        <v>96.7</v>
      </c>
      <c r="AZ133" s="19">
        <v>104.6</v>
      </c>
    </row>
    <row r="134" spans="1:69">
      <c r="A134" s="8"/>
      <c r="B134" s="9"/>
      <c r="C134" s="8" t="s">
        <v>94</v>
      </c>
      <c r="D134" s="19">
        <v>99.5</v>
      </c>
      <c r="E134" s="19">
        <v>99.5</v>
      </c>
      <c r="F134" s="19">
        <v>94.4</v>
      </c>
      <c r="G134" s="19">
        <v>94.1</v>
      </c>
      <c r="H134" s="19">
        <v>93.2</v>
      </c>
      <c r="I134" s="19">
        <v>95.5</v>
      </c>
      <c r="J134" s="19">
        <v>97.8</v>
      </c>
      <c r="K134" s="19">
        <v>142.4</v>
      </c>
      <c r="L134" s="19">
        <v>144.80000000000001</v>
      </c>
      <c r="M134" s="19" t="s">
        <v>353</v>
      </c>
      <c r="N134" s="19">
        <v>123.2</v>
      </c>
      <c r="O134" s="19">
        <v>104.2</v>
      </c>
      <c r="P134" s="19">
        <v>103.8</v>
      </c>
      <c r="Q134" s="19">
        <v>106.8</v>
      </c>
      <c r="R134" s="19">
        <v>89.8</v>
      </c>
      <c r="S134" s="19">
        <v>89.8</v>
      </c>
      <c r="T134" s="19" t="s">
        <v>354</v>
      </c>
      <c r="U134" s="19">
        <v>97</v>
      </c>
      <c r="V134" s="19">
        <v>94.4</v>
      </c>
      <c r="W134" s="19">
        <v>95.9</v>
      </c>
      <c r="X134" s="19">
        <v>95.9</v>
      </c>
      <c r="Y134" s="19">
        <v>103.8</v>
      </c>
      <c r="Z134" s="19">
        <v>121.7</v>
      </c>
      <c r="AA134" s="19">
        <v>99.2</v>
      </c>
      <c r="AB134" s="19" t="s">
        <v>354</v>
      </c>
      <c r="AC134" s="19">
        <v>96.7</v>
      </c>
      <c r="AD134" s="19">
        <v>98.8</v>
      </c>
      <c r="AE134" s="85">
        <v>105.7</v>
      </c>
      <c r="AF134" s="85">
        <v>88.9</v>
      </c>
      <c r="AG134" s="85" t="s">
        <v>354</v>
      </c>
      <c r="AH134" s="85">
        <v>94.8</v>
      </c>
      <c r="AI134" s="85">
        <v>94.8</v>
      </c>
      <c r="AJ134" s="85">
        <v>89.3</v>
      </c>
      <c r="AK134" s="85">
        <v>87.8</v>
      </c>
      <c r="AL134" s="86">
        <v>109.3</v>
      </c>
      <c r="AM134" s="8"/>
      <c r="AN134" s="9"/>
      <c r="AO134" s="8" t="s">
        <v>94</v>
      </c>
      <c r="AP134" s="17">
        <v>99.5</v>
      </c>
      <c r="AQ134" s="19">
        <v>103.1</v>
      </c>
      <c r="AR134" s="19">
        <v>105.5</v>
      </c>
      <c r="AS134" s="19">
        <v>104.2</v>
      </c>
      <c r="AT134" s="19">
        <v>108</v>
      </c>
      <c r="AU134" s="19">
        <v>98.1</v>
      </c>
      <c r="AV134" s="19">
        <v>103.9</v>
      </c>
      <c r="AW134" s="19">
        <v>87.3</v>
      </c>
      <c r="AX134" s="19">
        <v>98.4</v>
      </c>
      <c r="AY134" s="19">
        <v>98.3</v>
      </c>
      <c r="AZ134" s="19">
        <v>102</v>
      </c>
    </row>
    <row r="135" spans="1:69">
      <c r="A135" s="8"/>
      <c r="B135" s="9"/>
      <c r="C135" s="8" t="s">
        <v>95</v>
      </c>
      <c r="D135" s="19">
        <v>98.5</v>
      </c>
      <c r="E135" s="19">
        <v>98.5</v>
      </c>
      <c r="F135" s="19">
        <v>96</v>
      </c>
      <c r="G135" s="19">
        <v>95.4</v>
      </c>
      <c r="H135" s="19">
        <v>104.3</v>
      </c>
      <c r="I135" s="19">
        <v>99.4</v>
      </c>
      <c r="J135" s="19">
        <v>96.5</v>
      </c>
      <c r="K135" s="19">
        <v>141.9</v>
      </c>
      <c r="L135" s="19">
        <v>145.80000000000001</v>
      </c>
      <c r="M135" s="19" t="s">
        <v>353</v>
      </c>
      <c r="N135" s="19">
        <v>114.6</v>
      </c>
      <c r="O135" s="19">
        <v>98.9</v>
      </c>
      <c r="P135" s="19">
        <v>99.2</v>
      </c>
      <c r="Q135" s="19">
        <v>98.6</v>
      </c>
      <c r="R135" s="19">
        <v>91.5</v>
      </c>
      <c r="S135" s="19">
        <v>91.5</v>
      </c>
      <c r="T135" s="19" t="s">
        <v>354</v>
      </c>
      <c r="U135" s="19">
        <v>97.8</v>
      </c>
      <c r="V135" s="19">
        <v>91.8</v>
      </c>
      <c r="W135" s="19">
        <v>95</v>
      </c>
      <c r="X135" s="19">
        <v>95</v>
      </c>
      <c r="Y135" s="19">
        <v>99</v>
      </c>
      <c r="Z135" s="19">
        <v>103.1</v>
      </c>
      <c r="AA135" s="19">
        <v>95.8</v>
      </c>
      <c r="AB135" s="19" t="s">
        <v>354</v>
      </c>
      <c r="AC135" s="19">
        <v>95.7</v>
      </c>
      <c r="AD135" s="19">
        <v>95.3</v>
      </c>
      <c r="AE135" s="85">
        <v>105.4</v>
      </c>
      <c r="AF135" s="85">
        <v>92.9</v>
      </c>
      <c r="AG135" s="85" t="s">
        <v>354</v>
      </c>
      <c r="AH135" s="85">
        <v>93</v>
      </c>
      <c r="AI135" s="85">
        <v>100.6</v>
      </c>
      <c r="AJ135" s="85">
        <v>95.4</v>
      </c>
      <c r="AK135" s="85">
        <v>98.6</v>
      </c>
      <c r="AL135" s="86">
        <v>108.5</v>
      </c>
      <c r="AM135" s="8"/>
      <c r="AN135" s="9"/>
      <c r="AO135" s="8" t="s">
        <v>95</v>
      </c>
      <c r="AP135" s="17">
        <v>98.5</v>
      </c>
      <c r="AQ135" s="19">
        <v>100.9</v>
      </c>
      <c r="AR135" s="19">
        <v>102.1</v>
      </c>
      <c r="AS135" s="19">
        <v>102.2</v>
      </c>
      <c r="AT135" s="19">
        <v>101.5</v>
      </c>
      <c r="AU135" s="19">
        <v>98.8</v>
      </c>
      <c r="AV135" s="19">
        <v>103.6</v>
      </c>
      <c r="AW135" s="19">
        <v>91.4</v>
      </c>
      <c r="AX135" s="19">
        <v>97.7</v>
      </c>
      <c r="AY135" s="19">
        <v>97.8</v>
      </c>
      <c r="AZ135" s="19">
        <v>95.9</v>
      </c>
    </row>
    <row r="136" spans="1:69">
      <c r="A136" s="8"/>
      <c r="B136" s="9"/>
      <c r="C136" s="8" t="s">
        <v>96</v>
      </c>
      <c r="D136" s="19">
        <v>99.8</v>
      </c>
      <c r="E136" s="19">
        <v>99.8</v>
      </c>
      <c r="F136" s="19">
        <v>98.7</v>
      </c>
      <c r="G136" s="19">
        <v>98.2</v>
      </c>
      <c r="H136" s="19">
        <v>103.2</v>
      </c>
      <c r="I136" s="19">
        <v>106</v>
      </c>
      <c r="J136" s="19">
        <v>97.6</v>
      </c>
      <c r="K136" s="19">
        <v>128.1</v>
      </c>
      <c r="L136" s="19">
        <v>131.30000000000001</v>
      </c>
      <c r="M136" s="19" t="s">
        <v>353</v>
      </c>
      <c r="N136" s="19">
        <v>117.4</v>
      </c>
      <c r="O136" s="19">
        <v>99.2</v>
      </c>
      <c r="P136" s="19">
        <v>98.7</v>
      </c>
      <c r="Q136" s="19">
        <v>100</v>
      </c>
      <c r="R136" s="19">
        <v>92.6</v>
      </c>
      <c r="S136" s="19">
        <v>92.6</v>
      </c>
      <c r="T136" s="19" t="s">
        <v>354</v>
      </c>
      <c r="U136" s="19">
        <v>98.7</v>
      </c>
      <c r="V136" s="19">
        <v>98.6</v>
      </c>
      <c r="W136" s="19">
        <v>96</v>
      </c>
      <c r="X136" s="19">
        <v>96</v>
      </c>
      <c r="Y136" s="19">
        <v>100.5</v>
      </c>
      <c r="Z136" s="19">
        <v>98.7</v>
      </c>
      <c r="AA136" s="19">
        <v>100.1</v>
      </c>
      <c r="AB136" s="19" t="s">
        <v>354</v>
      </c>
      <c r="AC136" s="19">
        <v>95.7</v>
      </c>
      <c r="AD136" s="19">
        <v>96.1</v>
      </c>
      <c r="AE136" s="85">
        <v>93.2</v>
      </c>
      <c r="AF136" s="85">
        <v>92.7</v>
      </c>
      <c r="AG136" s="85" t="s">
        <v>354</v>
      </c>
      <c r="AH136" s="85">
        <v>92.9</v>
      </c>
      <c r="AI136" s="85">
        <v>101.4</v>
      </c>
      <c r="AJ136" s="85">
        <v>97.9</v>
      </c>
      <c r="AK136" s="85">
        <v>99</v>
      </c>
      <c r="AL136" s="86">
        <v>106.5</v>
      </c>
      <c r="AM136" s="8"/>
      <c r="AN136" s="9"/>
      <c r="AO136" s="8" t="s">
        <v>96</v>
      </c>
      <c r="AP136" s="17">
        <v>99.8</v>
      </c>
      <c r="AQ136" s="19">
        <v>101.6</v>
      </c>
      <c r="AR136" s="19">
        <v>104.4</v>
      </c>
      <c r="AS136" s="19">
        <v>104.7</v>
      </c>
      <c r="AT136" s="19">
        <v>103.2</v>
      </c>
      <c r="AU136" s="19">
        <v>95.6</v>
      </c>
      <c r="AV136" s="19">
        <v>98.6</v>
      </c>
      <c r="AW136" s="19">
        <v>89.2</v>
      </c>
      <c r="AX136" s="19">
        <v>98.9</v>
      </c>
      <c r="AY136" s="19">
        <v>98.9</v>
      </c>
      <c r="AZ136" s="19">
        <v>97.5</v>
      </c>
    </row>
    <row r="137" spans="1:69">
      <c r="A137" s="8"/>
      <c r="B137" s="16"/>
      <c r="C137" s="15" t="s">
        <v>97</v>
      </c>
      <c r="D137" s="20">
        <v>100.1</v>
      </c>
      <c r="E137" s="20">
        <v>100.1</v>
      </c>
      <c r="F137" s="20">
        <v>101</v>
      </c>
      <c r="G137" s="20">
        <v>100.5</v>
      </c>
      <c r="H137" s="20">
        <v>104.5</v>
      </c>
      <c r="I137" s="20">
        <v>98.1</v>
      </c>
      <c r="J137" s="20">
        <v>95.3</v>
      </c>
      <c r="K137" s="20">
        <v>125.2</v>
      </c>
      <c r="L137" s="20">
        <v>128.69999999999999</v>
      </c>
      <c r="M137" s="20" t="s">
        <v>353</v>
      </c>
      <c r="N137" s="20">
        <v>135.9</v>
      </c>
      <c r="O137" s="20">
        <v>103.3</v>
      </c>
      <c r="P137" s="20">
        <v>101.8</v>
      </c>
      <c r="Q137" s="20">
        <v>107.3</v>
      </c>
      <c r="R137" s="20">
        <v>94.9</v>
      </c>
      <c r="S137" s="20">
        <v>94.9</v>
      </c>
      <c r="T137" s="20" t="s">
        <v>354</v>
      </c>
      <c r="U137" s="20">
        <v>99.4</v>
      </c>
      <c r="V137" s="20">
        <v>98.8</v>
      </c>
      <c r="W137" s="20">
        <v>94.3</v>
      </c>
      <c r="X137" s="20">
        <v>94.3</v>
      </c>
      <c r="Y137" s="20">
        <v>91.1</v>
      </c>
      <c r="Z137" s="20">
        <v>102</v>
      </c>
      <c r="AA137" s="20">
        <v>102.2</v>
      </c>
      <c r="AB137" s="20" t="s">
        <v>354</v>
      </c>
      <c r="AC137" s="20">
        <v>97.2</v>
      </c>
      <c r="AD137" s="20">
        <v>96.3</v>
      </c>
      <c r="AE137" s="90">
        <v>107</v>
      </c>
      <c r="AF137" s="90">
        <v>94.9</v>
      </c>
      <c r="AG137" s="90" t="s">
        <v>354</v>
      </c>
      <c r="AH137" s="90">
        <v>99</v>
      </c>
      <c r="AI137" s="90">
        <v>99.3</v>
      </c>
      <c r="AJ137" s="90">
        <v>96.1</v>
      </c>
      <c r="AK137" s="90">
        <v>100</v>
      </c>
      <c r="AL137" s="91">
        <v>103.2</v>
      </c>
      <c r="AM137" s="8"/>
      <c r="AN137" s="16"/>
      <c r="AO137" s="15" t="s">
        <v>97</v>
      </c>
      <c r="AP137" s="17">
        <v>100.1</v>
      </c>
      <c r="AQ137" s="20">
        <v>99.8</v>
      </c>
      <c r="AR137" s="20">
        <v>100.8</v>
      </c>
      <c r="AS137" s="20">
        <v>102.3</v>
      </c>
      <c r="AT137" s="20">
        <v>97.8</v>
      </c>
      <c r="AU137" s="20">
        <v>98.3</v>
      </c>
      <c r="AV137" s="20">
        <v>103.6</v>
      </c>
      <c r="AW137" s="20">
        <v>89.9</v>
      </c>
      <c r="AX137" s="20">
        <v>100.6</v>
      </c>
      <c r="AY137" s="20">
        <v>100.6</v>
      </c>
      <c r="AZ137" s="20">
        <v>98.3</v>
      </c>
    </row>
    <row r="138" spans="1:69">
      <c r="A138" s="8"/>
      <c r="B138" s="9" t="s">
        <v>109</v>
      </c>
      <c r="C138" s="8" t="s">
        <v>84</v>
      </c>
      <c r="D138" s="19">
        <v>101.7</v>
      </c>
      <c r="E138" s="19">
        <v>101.7</v>
      </c>
      <c r="F138" s="19">
        <v>99.9</v>
      </c>
      <c r="G138" s="19">
        <v>99.3</v>
      </c>
      <c r="H138" s="19">
        <v>104.5</v>
      </c>
      <c r="I138" s="19">
        <v>97.9</v>
      </c>
      <c r="J138" s="19">
        <v>95.4</v>
      </c>
      <c r="K138" s="19">
        <v>117.8</v>
      </c>
      <c r="L138" s="19">
        <v>119.4</v>
      </c>
      <c r="M138" s="19" t="s">
        <v>353</v>
      </c>
      <c r="N138" s="19">
        <v>87.6</v>
      </c>
      <c r="O138" s="19">
        <v>108.8</v>
      </c>
      <c r="P138" s="19">
        <v>108.7</v>
      </c>
      <c r="Q138" s="19">
        <v>106.6</v>
      </c>
      <c r="R138" s="19">
        <v>104</v>
      </c>
      <c r="S138" s="19">
        <v>104</v>
      </c>
      <c r="T138" s="19" t="s">
        <v>354</v>
      </c>
      <c r="U138" s="19">
        <v>99.3</v>
      </c>
      <c r="V138" s="19">
        <v>102.2</v>
      </c>
      <c r="W138" s="19">
        <v>99</v>
      </c>
      <c r="X138" s="19">
        <v>99</v>
      </c>
      <c r="Y138" s="19">
        <v>80.7</v>
      </c>
      <c r="Z138" s="19">
        <v>101.8</v>
      </c>
      <c r="AA138" s="19">
        <v>99.9</v>
      </c>
      <c r="AB138" s="19" t="s">
        <v>354</v>
      </c>
      <c r="AC138" s="19">
        <v>98</v>
      </c>
      <c r="AD138" s="19">
        <v>97.9</v>
      </c>
      <c r="AE138" s="85">
        <v>99.9</v>
      </c>
      <c r="AF138" s="85">
        <v>95.7</v>
      </c>
      <c r="AG138" s="85" t="s">
        <v>354</v>
      </c>
      <c r="AH138" s="85">
        <v>98.1</v>
      </c>
      <c r="AI138" s="85">
        <v>99.7</v>
      </c>
      <c r="AJ138" s="85">
        <v>100</v>
      </c>
      <c r="AK138" s="85">
        <v>101.8</v>
      </c>
      <c r="AL138" s="86">
        <v>102.5</v>
      </c>
      <c r="AM138" s="8"/>
      <c r="AN138" s="9" t="s">
        <v>109</v>
      </c>
      <c r="AO138" s="8" t="s">
        <v>84</v>
      </c>
      <c r="AP138" s="23">
        <v>101.7</v>
      </c>
      <c r="AQ138" s="67">
        <v>101.6</v>
      </c>
      <c r="AR138" s="67">
        <v>101.8</v>
      </c>
      <c r="AS138" s="67">
        <v>101.7</v>
      </c>
      <c r="AT138" s="67">
        <v>101.4</v>
      </c>
      <c r="AU138" s="67">
        <v>100.5</v>
      </c>
      <c r="AV138" s="67">
        <v>105.6</v>
      </c>
      <c r="AW138" s="67">
        <v>90.7</v>
      </c>
      <c r="AX138" s="67">
        <v>101</v>
      </c>
      <c r="AY138" s="67">
        <v>101.1</v>
      </c>
      <c r="AZ138" s="67">
        <v>95.7</v>
      </c>
    </row>
    <row r="139" spans="1:69">
      <c r="A139" s="8"/>
      <c r="B139" s="9"/>
      <c r="C139" s="8" t="s">
        <v>86</v>
      </c>
      <c r="D139" s="19">
        <v>101.2</v>
      </c>
      <c r="E139" s="19">
        <v>101.2</v>
      </c>
      <c r="F139" s="19">
        <v>101.5</v>
      </c>
      <c r="G139" s="19">
        <v>101</v>
      </c>
      <c r="H139" s="19">
        <v>107.4</v>
      </c>
      <c r="I139" s="19">
        <v>99.6</v>
      </c>
      <c r="J139" s="19">
        <v>89.2</v>
      </c>
      <c r="K139" s="19">
        <v>109.5</v>
      </c>
      <c r="L139" s="19">
        <v>108.2</v>
      </c>
      <c r="M139" s="19" t="s">
        <v>353</v>
      </c>
      <c r="N139" s="19">
        <v>101.3</v>
      </c>
      <c r="O139" s="19">
        <v>105.3</v>
      </c>
      <c r="P139" s="19">
        <v>103.5</v>
      </c>
      <c r="Q139" s="19">
        <v>110.8</v>
      </c>
      <c r="R139" s="19">
        <v>117.9</v>
      </c>
      <c r="S139" s="19">
        <v>117.9</v>
      </c>
      <c r="T139" s="19" t="s">
        <v>354</v>
      </c>
      <c r="U139" s="19">
        <v>99.1</v>
      </c>
      <c r="V139" s="19">
        <v>101.8</v>
      </c>
      <c r="W139" s="19">
        <v>97.6</v>
      </c>
      <c r="X139" s="19">
        <v>97.6</v>
      </c>
      <c r="Y139" s="19">
        <v>93.6</v>
      </c>
      <c r="Z139" s="19">
        <v>102</v>
      </c>
      <c r="AA139" s="19">
        <v>98.9</v>
      </c>
      <c r="AB139" s="19" t="s">
        <v>354</v>
      </c>
      <c r="AC139" s="19">
        <v>99.7</v>
      </c>
      <c r="AD139" s="19">
        <v>101.4</v>
      </c>
      <c r="AE139" s="85">
        <v>104.4</v>
      </c>
      <c r="AF139" s="85">
        <v>95.3</v>
      </c>
      <c r="AG139" s="85" t="s">
        <v>354</v>
      </c>
      <c r="AH139" s="85">
        <v>98.1</v>
      </c>
      <c r="AI139" s="85">
        <v>97.1</v>
      </c>
      <c r="AJ139" s="85">
        <v>98.8</v>
      </c>
      <c r="AK139" s="85">
        <v>103.3</v>
      </c>
      <c r="AL139" s="86">
        <v>94</v>
      </c>
      <c r="AM139" s="8"/>
      <c r="AN139" s="9"/>
      <c r="AO139" s="8" t="s">
        <v>86</v>
      </c>
      <c r="AP139" s="17">
        <v>101.2</v>
      </c>
      <c r="AQ139" s="67">
        <v>100.3</v>
      </c>
      <c r="AR139" s="67">
        <v>97.6</v>
      </c>
      <c r="AS139" s="67">
        <v>97.9</v>
      </c>
      <c r="AT139" s="67">
        <v>98.4</v>
      </c>
      <c r="AU139" s="67">
        <v>104</v>
      </c>
      <c r="AV139" s="67">
        <v>111.3</v>
      </c>
      <c r="AW139" s="67">
        <v>93.1</v>
      </c>
      <c r="AX139" s="67">
        <v>101.7</v>
      </c>
      <c r="AY139" s="67">
        <v>101.8</v>
      </c>
      <c r="AZ139" s="67">
        <v>98.5</v>
      </c>
    </row>
    <row r="140" spans="1:69">
      <c r="A140" s="8"/>
      <c r="B140" s="9"/>
      <c r="C140" s="8" t="s">
        <v>88</v>
      </c>
      <c r="D140" s="19">
        <v>100.9</v>
      </c>
      <c r="E140" s="19">
        <v>100.9</v>
      </c>
      <c r="F140" s="19">
        <v>99.5</v>
      </c>
      <c r="G140" s="19">
        <v>98.8</v>
      </c>
      <c r="H140" s="19">
        <v>104.1</v>
      </c>
      <c r="I140" s="19">
        <v>104</v>
      </c>
      <c r="J140" s="19">
        <v>99.8</v>
      </c>
      <c r="K140" s="19">
        <v>109.6</v>
      </c>
      <c r="L140" s="19">
        <v>109.8</v>
      </c>
      <c r="M140" s="19" t="s">
        <v>353</v>
      </c>
      <c r="N140" s="19">
        <v>113.3</v>
      </c>
      <c r="O140" s="19">
        <v>95.7</v>
      </c>
      <c r="P140" s="19">
        <v>95.6</v>
      </c>
      <c r="Q140" s="19">
        <v>100.4</v>
      </c>
      <c r="R140" s="19">
        <v>106.4</v>
      </c>
      <c r="S140" s="19">
        <v>106.4</v>
      </c>
      <c r="T140" s="19" t="s">
        <v>354</v>
      </c>
      <c r="U140" s="19">
        <v>98.2</v>
      </c>
      <c r="V140" s="19">
        <v>101.5</v>
      </c>
      <c r="W140" s="19">
        <v>98.5</v>
      </c>
      <c r="X140" s="19">
        <v>98.5</v>
      </c>
      <c r="Y140" s="19">
        <v>111.7</v>
      </c>
      <c r="Z140" s="19">
        <v>98.8</v>
      </c>
      <c r="AA140" s="19">
        <v>98.2</v>
      </c>
      <c r="AB140" s="19" t="s">
        <v>354</v>
      </c>
      <c r="AC140" s="19">
        <v>100.6</v>
      </c>
      <c r="AD140" s="19">
        <v>103.9</v>
      </c>
      <c r="AE140" s="85">
        <v>105</v>
      </c>
      <c r="AF140" s="85">
        <v>98.2</v>
      </c>
      <c r="AG140" s="85" t="s">
        <v>354</v>
      </c>
      <c r="AH140" s="85">
        <v>98</v>
      </c>
      <c r="AI140" s="85">
        <v>93.3</v>
      </c>
      <c r="AJ140" s="85">
        <v>100.4</v>
      </c>
      <c r="AK140" s="85">
        <v>102.7</v>
      </c>
      <c r="AL140" s="86">
        <v>101.5</v>
      </c>
      <c r="AM140" s="8"/>
      <c r="AN140" s="9"/>
      <c r="AO140" s="8" t="s">
        <v>88</v>
      </c>
      <c r="AP140" s="17">
        <v>100.9</v>
      </c>
      <c r="AQ140" s="67">
        <v>101.3</v>
      </c>
      <c r="AR140" s="67">
        <v>102.1</v>
      </c>
      <c r="AS140" s="67">
        <v>102.6</v>
      </c>
      <c r="AT140" s="67">
        <v>99.6</v>
      </c>
      <c r="AU140" s="67">
        <v>100.7</v>
      </c>
      <c r="AV140" s="67">
        <v>102.1</v>
      </c>
      <c r="AW140" s="67">
        <v>97.3</v>
      </c>
      <c r="AX140" s="67">
        <v>100.6</v>
      </c>
      <c r="AY140" s="67">
        <v>100.5</v>
      </c>
      <c r="AZ140" s="67">
        <v>100.6</v>
      </c>
    </row>
    <row r="141" spans="1:69">
      <c r="A141" s="8"/>
      <c r="B141" s="9"/>
      <c r="C141" s="8" t="s">
        <v>89</v>
      </c>
      <c r="D141" s="19">
        <v>99.3</v>
      </c>
      <c r="E141" s="19">
        <v>99.3</v>
      </c>
      <c r="F141" s="19">
        <v>99.8</v>
      </c>
      <c r="G141" s="19">
        <v>99.2</v>
      </c>
      <c r="H141" s="19">
        <v>104.4</v>
      </c>
      <c r="I141" s="19">
        <v>102.6</v>
      </c>
      <c r="J141" s="19">
        <v>99.7</v>
      </c>
      <c r="K141" s="19">
        <v>109.9</v>
      </c>
      <c r="L141" s="19">
        <v>109.5</v>
      </c>
      <c r="M141" s="19" t="s">
        <v>353</v>
      </c>
      <c r="N141" s="19">
        <v>102.1</v>
      </c>
      <c r="O141" s="19">
        <v>97.7</v>
      </c>
      <c r="P141" s="19">
        <v>95.8</v>
      </c>
      <c r="Q141" s="19">
        <v>101.7</v>
      </c>
      <c r="R141" s="19">
        <v>92.8</v>
      </c>
      <c r="S141" s="19">
        <v>92.8</v>
      </c>
      <c r="T141" s="19" t="s">
        <v>354</v>
      </c>
      <c r="U141" s="19">
        <v>96.4</v>
      </c>
      <c r="V141" s="19">
        <v>99.3</v>
      </c>
      <c r="W141" s="19">
        <v>100.5</v>
      </c>
      <c r="X141" s="19">
        <v>100.5</v>
      </c>
      <c r="Y141" s="19">
        <v>82.2</v>
      </c>
      <c r="Z141" s="19">
        <v>101.1</v>
      </c>
      <c r="AA141" s="19">
        <v>97.2</v>
      </c>
      <c r="AB141" s="19" t="s">
        <v>354</v>
      </c>
      <c r="AC141" s="19">
        <v>101.1</v>
      </c>
      <c r="AD141" s="19">
        <v>101.8</v>
      </c>
      <c r="AE141" s="85">
        <v>109</v>
      </c>
      <c r="AF141" s="85">
        <v>100.4</v>
      </c>
      <c r="AG141" s="85" t="s">
        <v>354</v>
      </c>
      <c r="AH141" s="85">
        <v>98.6</v>
      </c>
      <c r="AI141" s="85">
        <v>96.1</v>
      </c>
      <c r="AJ141" s="85">
        <v>101.5</v>
      </c>
      <c r="AK141" s="85">
        <v>102.7</v>
      </c>
      <c r="AL141" s="86">
        <v>102.2</v>
      </c>
      <c r="AM141" s="8"/>
      <c r="AN141" s="9"/>
      <c r="AO141" s="8" t="s">
        <v>89</v>
      </c>
      <c r="AP141" s="17">
        <v>99.3</v>
      </c>
      <c r="AQ141" s="67">
        <v>100.3</v>
      </c>
      <c r="AR141" s="67">
        <v>102</v>
      </c>
      <c r="AS141" s="67">
        <v>100.9</v>
      </c>
      <c r="AT141" s="67">
        <v>103.3</v>
      </c>
      <c r="AU141" s="67">
        <v>96.2</v>
      </c>
      <c r="AV141" s="67">
        <v>95</v>
      </c>
      <c r="AW141" s="67">
        <v>97.5</v>
      </c>
      <c r="AX141" s="67">
        <v>98.9</v>
      </c>
      <c r="AY141" s="67">
        <v>98.9</v>
      </c>
      <c r="AZ141" s="67">
        <v>99</v>
      </c>
    </row>
    <row r="142" spans="1:69">
      <c r="A142" s="8"/>
      <c r="B142" s="9"/>
      <c r="C142" s="8" t="s">
        <v>90</v>
      </c>
      <c r="D142" s="19">
        <v>99.1</v>
      </c>
      <c r="E142" s="19">
        <v>99.1</v>
      </c>
      <c r="F142" s="19">
        <v>100.3</v>
      </c>
      <c r="G142" s="19">
        <v>100.6</v>
      </c>
      <c r="H142" s="19">
        <v>97.6</v>
      </c>
      <c r="I142" s="19">
        <v>103</v>
      </c>
      <c r="J142" s="19">
        <v>100.3</v>
      </c>
      <c r="K142" s="19">
        <v>104.6</v>
      </c>
      <c r="L142" s="19">
        <v>105.3</v>
      </c>
      <c r="M142" s="19" t="s">
        <v>353</v>
      </c>
      <c r="N142" s="19">
        <v>91.8</v>
      </c>
      <c r="O142" s="19">
        <v>96.8</v>
      </c>
      <c r="P142" s="19">
        <v>94.8</v>
      </c>
      <c r="Q142" s="19">
        <v>104.5</v>
      </c>
      <c r="R142" s="19">
        <v>67.7</v>
      </c>
      <c r="S142" s="19">
        <v>67.7</v>
      </c>
      <c r="T142" s="19" t="s">
        <v>354</v>
      </c>
      <c r="U142" s="19">
        <v>97.7</v>
      </c>
      <c r="V142" s="19">
        <v>99.3</v>
      </c>
      <c r="W142" s="19">
        <v>100</v>
      </c>
      <c r="X142" s="19">
        <v>100</v>
      </c>
      <c r="Y142" s="19">
        <v>85.4</v>
      </c>
      <c r="Z142" s="19">
        <v>101.9</v>
      </c>
      <c r="AA142" s="19">
        <v>100.4</v>
      </c>
      <c r="AB142" s="19" t="s">
        <v>354</v>
      </c>
      <c r="AC142" s="19">
        <v>102.1</v>
      </c>
      <c r="AD142" s="19">
        <v>104.6</v>
      </c>
      <c r="AE142" s="85">
        <v>102.8</v>
      </c>
      <c r="AF142" s="85">
        <v>97.6</v>
      </c>
      <c r="AG142" s="85" t="s">
        <v>354</v>
      </c>
      <c r="AH142" s="85">
        <v>97</v>
      </c>
      <c r="AI142" s="85">
        <v>97.6</v>
      </c>
      <c r="AJ142" s="85">
        <v>107.6</v>
      </c>
      <c r="AK142" s="85">
        <v>100.7</v>
      </c>
      <c r="AL142" s="86">
        <v>101.4</v>
      </c>
      <c r="AM142" s="8"/>
      <c r="AN142" s="9"/>
      <c r="AO142" s="8" t="s">
        <v>90</v>
      </c>
      <c r="AP142" s="17">
        <v>99.1</v>
      </c>
      <c r="AQ142" s="67">
        <v>99.3</v>
      </c>
      <c r="AR142" s="67">
        <v>101</v>
      </c>
      <c r="AS142" s="67">
        <v>99.2</v>
      </c>
      <c r="AT142" s="67">
        <v>103.7</v>
      </c>
      <c r="AU142" s="67">
        <v>94.6</v>
      </c>
      <c r="AV142" s="67">
        <v>92</v>
      </c>
      <c r="AW142" s="67">
        <v>99.8</v>
      </c>
      <c r="AX142" s="67">
        <v>99.3</v>
      </c>
      <c r="AY142" s="67">
        <v>99.3</v>
      </c>
      <c r="AZ142" s="67">
        <v>99.6</v>
      </c>
    </row>
    <row r="143" spans="1:69">
      <c r="A143" s="8"/>
      <c r="B143" s="9"/>
      <c r="C143" s="8" t="s">
        <v>91</v>
      </c>
      <c r="D143" s="19">
        <v>98.7</v>
      </c>
      <c r="E143" s="19">
        <v>98.7</v>
      </c>
      <c r="F143" s="19">
        <v>99.1</v>
      </c>
      <c r="G143" s="19">
        <v>99.3</v>
      </c>
      <c r="H143" s="19">
        <v>97.1</v>
      </c>
      <c r="I143" s="19">
        <v>99.5</v>
      </c>
      <c r="J143" s="19">
        <v>104.1</v>
      </c>
      <c r="K143" s="19">
        <v>104.4</v>
      </c>
      <c r="L143" s="19">
        <v>105.5</v>
      </c>
      <c r="M143" s="19" t="s">
        <v>353</v>
      </c>
      <c r="N143" s="19">
        <v>99.6</v>
      </c>
      <c r="O143" s="19">
        <v>93.6</v>
      </c>
      <c r="P143" s="19">
        <v>92.3</v>
      </c>
      <c r="Q143" s="19">
        <v>101.4</v>
      </c>
      <c r="R143" s="19">
        <v>104</v>
      </c>
      <c r="S143" s="19">
        <v>104</v>
      </c>
      <c r="T143" s="19" t="s">
        <v>354</v>
      </c>
      <c r="U143" s="19">
        <v>97.8</v>
      </c>
      <c r="V143" s="19">
        <v>94.7</v>
      </c>
      <c r="W143" s="19">
        <v>100.6</v>
      </c>
      <c r="X143" s="19">
        <v>100.6</v>
      </c>
      <c r="Y143" s="19">
        <v>95.2</v>
      </c>
      <c r="Z143" s="19">
        <v>100.2</v>
      </c>
      <c r="AA143" s="19">
        <v>100.1</v>
      </c>
      <c r="AB143" s="19" t="s">
        <v>354</v>
      </c>
      <c r="AC143" s="19">
        <v>100.7</v>
      </c>
      <c r="AD143" s="19">
        <v>100.6</v>
      </c>
      <c r="AE143" s="85">
        <v>101.9</v>
      </c>
      <c r="AF143" s="85">
        <v>97.2</v>
      </c>
      <c r="AG143" s="85" t="s">
        <v>354</v>
      </c>
      <c r="AH143" s="85">
        <v>97.8</v>
      </c>
      <c r="AI143" s="85">
        <v>98.7</v>
      </c>
      <c r="AJ143" s="85">
        <v>103.3</v>
      </c>
      <c r="AK143" s="85">
        <v>97.2</v>
      </c>
      <c r="AL143" s="86">
        <v>104.5</v>
      </c>
      <c r="AM143" s="8"/>
      <c r="AN143" s="9"/>
      <c r="AO143" s="8" t="s">
        <v>91</v>
      </c>
      <c r="AP143" s="17">
        <v>98.7</v>
      </c>
      <c r="AQ143" s="67">
        <v>99.8</v>
      </c>
      <c r="AR143" s="67">
        <v>99.7</v>
      </c>
      <c r="AS143" s="67">
        <v>100.3</v>
      </c>
      <c r="AT143" s="67">
        <v>99</v>
      </c>
      <c r="AU143" s="67">
        <v>99.7</v>
      </c>
      <c r="AV143" s="67">
        <v>97.9</v>
      </c>
      <c r="AW143" s="67">
        <v>101.3</v>
      </c>
      <c r="AX143" s="67">
        <v>98.2</v>
      </c>
      <c r="AY143" s="67">
        <v>98</v>
      </c>
      <c r="AZ143" s="67">
        <v>104.8</v>
      </c>
    </row>
    <row r="144" spans="1:69">
      <c r="A144" s="8"/>
      <c r="B144" s="9"/>
      <c r="C144" s="8" t="s">
        <v>92</v>
      </c>
      <c r="D144" s="19">
        <v>98.5</v>
      </c>
      <c r="E144" s="19">
        <v>98.5</v>
      </c>
      <c r="F144" s="19">
        <v>98.5</v>
      </c>
      <c r="G144" s="19">
        <v>98.1</v>
      </c>
      <c r="H144" s="19">
        <v>101.9</v>
      </c>
      <c r="I144" s="19">
        <v>96.6</v>
      </c>
      <c r="J144" s="19">
        <v>100.2</v>
      </c>
      <c r="K144" s="19">
        <v>96.4</v>
      </c>
      <c r="L144" s="19">
        <v>97.3</v>
      </c>
      <c r="M144" s="19" t="s">
        <v>353</v>
      </c>
      <c r="N144" s="19">
        <v>91.1</v>
      </c>
      <c r="O144" s="19">
        <v>98.2</v>
      </c>
      <c r="P144" s="19">
        <v>97.3</v>
      </c>
      <c r="Q144" s="19">
        <v>102.2</v>
      </c>
      <c r="R144" s="19">
        <v>94.3</v>
      </c>
      <c r="S144" s="19">
        <v>94.3</v>
      </c>
      <c r="T144" s="19" t="s">
        <v>354</v>
      </c>
      <c r="U144" s="19">
        <v>98.8</v>
      </c>
      <c r="V144" s="19">
        <v>98.3</v>
      </c>
      <c r="W144" s="19">
        <v>101.2</v>
      </c>
      <c r="X144" s="19">
        <v>101.2</v>
      </c>
      <c r="Y144" s="19">
        <v>102.6</v>
      </c>
      <c r="Z144" s="19">
        <v>98</v>
      </c>
      <c r="AA144" s="19">
        <v>97.7</v>
      </c>
      <c r="AB144" s="19" t="s">
        <v>354</v>
      </c>
      <c r="AC144" s="19">
        <v>101.9</v>
      </c>
      <c r="AD144" s="19">
        <v>102.8</v>
      </c>
      <c r="AE144" s="85">
        <v>101.6</v>
      </c>
      <c r="AF144" s="85">
        <v>101.9</v>
      </c>
      <c r="AG144" s="85" t="s">
        <v>354</v>
      </c>
      <c r="AH144" s="85">
        <v>100.2</v>
      </c>
      <c r="AI144" s="85">
        <v>100.3</v>
      </c>
      <c r="AJ144" s="85">
        <v>105.4</v>
      </c>
      <c r="AK144" s="85">
        <v>96.6</v>
      </c>
      <c r="AL144" s="86">
        <v>99.8</v>
      </c>
      <c r="AM144" s="8"/>
      <c r="AN144" s="9"/>
      <c r="AO144" s="8" t="s">
        <v>92</v>
      </c>
      <c r="AP144" s="17">
        <v>98.5</v>
      </c>
      <c r="AQ144" s="67">
        <v>97.8</v>
      </c>
      <c r="AR144" s="67">
        <v>97.2</v>
      </c>
      <c r="AS144" s="67">
        <v>98.6</v>
      </c>
      <c r="AT144" s="67">
        <v>96.5</v>
      </c>
      <c r="AU144" s="67">
        <v>99</v>
      </c>
      <c r="AV144" s="67">
        <v>97.1</v>
      </c>
      <c r="AW144" s="67">
        <v>103.2</v>
      </c>
      <c r="AX144" s="67">
        <v>98.6</v>
      </c>
      <c r="AY144" s="67">
        <v>98.6</v>
      </c>
      <c r="AZ144" s="67">
        <v>101.6</v>
      </c>
    </row>
    <row r="145" spans="1:69">
      <c r="A145" s="8"/>
      <c r="B145" s="9"/>
      <c r="C145" s="8" t="s">
        <v>93</v>
      </c>
      <c r="D145" s="19">
        <v>99.1</v>
      </c>
      <c r="E145" s="19">
        <v>99.1</v>
      </c>
      <c r="F145" s="19">
        <v>98.7</v>
      </c>
      <c r="G145" s="19">
        <v>98.9</v>
      </c>
      <c r="H145" s="19">
        <v>95.8</v>
      </c>
      <c r="I145" s="19">
        <v>95.8</v>
      </c>
      <c r="J145" s="19">
        <v>104.4</v>
      </c>
      <c r="K145" s="19">
        <v>94.9</v>
      </c>
      <c r="L145" s="19">
        <v>95.8</v>
      </c>
      <c r="M145" s="19" t="s">
        <v>353</v>
      </c>
      <c r="N145" s="19">
        <v>95.3</v>
      </c>
      <c r="O145" s="19">
        <v>99.3</v>
      </c>
      <c r="P145" s="19">
        <v>101.6</v>
      </c>
      <c r="Q145" s="19">
        <v>91.5</v>
      </c>
      <c r="R145" s="19">
        <v>86.5</v>
      </c>
      <c r="S145" s="19">
        <v>86.5</v>
      </c>
      <c r="T145" s="19" t="s">
        <v>354</v>
      </c>
      <c r="U145" s="19">
        <v>99.8</v>
      </c>
      <c r="V145" s="19">
        <v>99</v>
      </c>
      <c r="W145" s="19">
        <v>103.3</v>
      </c>
      <c r="X145" s="19">
        <v>103.3</v>
      </c>
      <c r="Y145" s="19">
        <v>113.7</v>
      </c>
      <c r="Z145" s="19">
        <v>97.3</v>
      </c>
      <c r="AA145" s="19">
        <v>101.5</v>
      </c>
      <c r="AB145" s="19" t="s">
        <v>354</v>
      </c>
      <c r="AC145" s="19">
        <v>101.9</v>
      </c>
      <c r="AD145" s="19">
        <v>100.7</v>
      </c>
      <c r="AE145" s="85">
        <v>101.2</v>
      </c>
      <c r="AF145" s="85">
        <v>102.1</v>
      </c>
      <c r="AG145" s="85" t="s">
        <v>354</v>
      </c>
      <c r="AH145" s="85">
        <v>106.1</v>
      </c>
      <c r="AI145" s="85">
        <v>101.1</v>
      </c>
      <c r="AJ145" s="85">
        <v>102.6</v>
      </c>
      <c r="AK145" s="85">
        <v>98.2</v>
      </c>
      <c r="AL145" s="86">
        <v>102.4</v>
      </c>
      <c r="AM145" s="8"/>
      <c r="AN145" s="9"/>
      <c r="AO145" s="8" t="s">
        <v>93</v>
      </c>
      <c r="AP145" s="17">
        <v>99.1</v>
      </c>
      <c r="AQ145" s="67">
        <v>97.2</v>
      </c>
      <c r="AR145" s="67">
        <v>98.5</v>
      </c>
      <c r="AS145" s="67">
        <v>99.3</v>
      </c>
      <c r="AT145" s="67">
        <v>97.6</v>
      </c>
      <c r="AU145" s="67">
        <v>94.7</v>
      </c>
      <c r="AV145" s="67">
        <v>90.3</v>
      </c>
      <c r="AW145" s="67">
        <v>104.1</v>
      </c>
      <c r="AX145" s="67">
        <v>99.4</v>
      </c>
      <c r="AY145" s="67">
        <v>99.3</v>
      </c>
      <c r="AZ145" s="67">
        <v>102.5</v>
      </c>
    </row>
    <row r="146" spans="1:69">
      <c r="A146" s="8"/>
      <c r="B146" s="9"/>
      <c r="C146" s="8" t="s">
        <v>94</v>
      </c>
      <c r="D146" s="19">
        <v>98</v>
      </c>
      <c r="E146" s="19">
        <v>98</v>
      </c>
      <c r="F146" s="19">
        <v>98.3</v>
      </c>
      <c r="G146" s="19">
        <v>98.7</v>
      </c>
      <c r="H146" s="19">
        <v>91.5</v>
      </c>
      <c r="I146" s="19">
        <v>93.9</v>
      </c>
      <c r="J146" s="19">
        <v>104.1</v>
      </c>
      <c r="K146" s="19">
        <v>90.5</v>
      </c>
      <c r="L146" s="19">
        <v>90.9</v>
      </c>
      <c r="M146" s="19" t="s">
        <v>353</v>
      </c>
      <c r="N146" s="19">
        <v>92.5</v>
      </c>
      <c r="O146" s="19">
        <v>96.1</v>
      </c>
      <c r="P146" s="19">
        <v>96.4</v>
      </c>
      <c r="Q146" s="19">
        <v>95.7</v>
      </c>
      <c r="R146" s="19">
        <v>95.6</v>
      </c>
      <c r="S146" s="19">
        <v>95.6</v>
      </c>
      <c r="T146" s="19" t="s">
        <v>354</v>
      </c>
      <c r="U146" s="19">
        <v>101.5</v>
      </c>
      <c r="V146" s="19">
        <v>101</v>
      </c>
      <c r="W146" s="19">
        <v>100.8</v>
      </c>
      <c r="X146" s="19">
        <v>100.8</v>
      </c>
      <c r="Y146" s="19">
        <v>117.6</v>
      </c>
      <c r="Z146" s="19">
        <v>97.5</v>
      </c>
      <c r="AA146" s="19">
        <v>99.4</v>
      </c>
      <c r="AB146" s="19" t="s">
        <v>354</v>
      </c>
      <c r="AC146" s="19">
        <v>99.2</v>
      </c>
      <c r="AD146" s="19">
        <v>96</v>
      </c>
      <c r="AE146" s="85">
        <v>97.2</v>
      </c>
      <c r="AF146" s="85">
        <v>101.8</v>
      </c>
      <c r="AG146" s="85" t="s">
        <v>354</v>
      </c>
      <c r="AH146" s="85">
        <v>102.6</v>
      </c>
      <c r="AI146" s="85">
        <v>104.3</v>
      </c>
      <c r="AJ146" s="85">
        <v>94</v>
      </c>
      <c r="AK146" s="85">
        <v>97.7</v>
      </c>
      <c r="AL146" s="86">
        <v>99.3</v>
      </c>
      <c r="AM146" s="8"/>
      <c r="AN146" s="9"/>
      <c r="AO146" s="8" t="s">
        <v>94</v>
      </c>
      <c r="AP146" s="17">
        <v>98</v>
      </c>
      <c r="AQ146" s="67">
        <v>98.3</v>
      </c>
      <c r="AR146" s="67">
        <v>98.2</v>
      </c>
      <c r="AS146" s="67">
        <v>100.3</v>
      </c>
      <c r="AT146" s="67">
        <v>95.9</v>
      </c>
      <c r="AU146" s="67">
        <v>98.8</v>
      </c>
      <c r="AV146" s="67">
        <v>96.2</v>
      </c>
      <c r="AW146" s="67">
        <v>103.3</v>
      </c>
      <c r="AX146" s="67">
        <v>98.4</v>
      </c>
      <c r="AY146" s="67">
        <v>98.4</v>
      </c>
      <c r="AZ146" s="67">
        <v>99.9</v>
      </c>
    </row>
    <row r="147" spans="1:69">
      <c r="A147" s="8"/>
      <c r="B147" s="9"/>
      <c r="C147" s="8" t="s">
        <v>95</v>
      </c>
      <c r="D147" s="19">
        <v>99.6</v>
      </c>
      <c r="E147" s="19">
        <v>99.6</v>
      </c>
      <c r="F147" s="19">
        <v>97.6</v>
      </c>
      <c r="G147" s="19">
        <v>98.3</v>
      </c>
      <c r="H147" s="19">
        <v>93.8</v>
      </c>
      <c r="I147" s="19">
        <v>94.6</v>
      </c>
      <c r="J147" s="19">
        <v>103.6</v>
      </c>
      <c r="K147" s="19">
        <v>92.5</v>
      </c>
      <c r="L147" s="19">
        <v>91</v>
      </c>
      <c r="M147" s="19" t="s">
        <v>353</v>
      </c>
      <c r="N147" s="19">
        <v>109.4</v>
      </c>
      <c r="O147" s="19">
        <v>96.8</v>
      </c>
      <c r="P147" s="19">
        <v>97.4</v>
      </c>
      <c r="Q147" s="19">
        <v>95</v>
      </c>
      <c r="R147" s="19">
        <v>107.6</v>
      </c>
      <c r="S147" s="19">
        <v>107.6</v>
      </c>
      <c r="T147" s="19" t="s">
        <v>354</v>
      </c>
      <c r="U147" s="19">
        <v>102.1</v>
      </c>
      <c r="V147" s="19">
        <v>101.2</v>
      </c>
      <c r="W147" s="19">
        <v>98.9</v>
      </c>
      <c r="X147" s="19">
        <v>98.9</v>
      </c>
      <c r="Y147" s="19">
        <v>106.6</v>
      </c>
      <c r="Z147" s="19">
        <v>97.6</v>
      </c>
      <c r="AA147" s="19">
        <v>100</v>
      </c>
      <c r="AB147" s="19" t="s">
        <v>354</v>
      </c>
      <c r="AC147" s="19">
        <v>98.4</v>
      </c>
      <c r="AD147" s="19">
        <v>95.1</v>
      </c>
      <c r="AE147" s="85">
        <v>93.5</v>
      </c>
      <c r="AF147" s="85">
        <v>101.2</v>
      </c>
      <c r="AG147" s="85" t="s">
        <v>354</v>
      </c>
      <c r="AH147" s="85">
        <v>100</v>
      </c>
      <c r="AI147" s="85">
        <v>106.2</v>
      </c>
      <c r="AJ147" s="85">
        <v>98.6</v>
      </c>
      <c r="AK147" s="85">
        <v>96</v>
      </c>
      <c r="AL147" s="86">
        <v>100.3</v>
      </c>
      <c r="AM147" s="8"/>
      <c r="AN147" s="9"/>
      <c r="AO147" s="8" t="s">
        <v>95</v>
      </c>
      <c r="AP147" s="17">
        <v>99.6</v>
      </c>
      <c r="AQ147" s="67">
        <v>99.9</v>
      </c>
      <c r="AR147" s="67">
        <v>99.4</v>
      </c>
      <c r="AS147" s="67">
        <v>102.3</v>
      </c>
      <c r="AT147" s="67">
        <v>95.2</v>
      </c>
      <c r="AU147" s="67">
        <v>101.4</v>
      </c>
      <c r="AV147" s="67">
        <v>100.9</v>
      </c>
      <c r="AW147" s="67">
        <v>103.5</v>
      </c>
      <c r="AX147" s="67">
        <v>99.8</v>
      </c>
      <c r="AY147" s="67">
        <v>99.8</v>
      </c>
      <c r="AZ147" s="67">
        <v>98.6</v>
      </c>
    </row>
    <row r="148" spans="1:69">
      <c r="A148" s="8"/>
      <c r="B148" s="9"/>
      <c r="C148" s="8" t="s">
        <v>96</v>
      </c>
      <c r="D148" s="19">
        <v>102.9</v>
      </c>
      <c r="E148" s="19">
        <v>102.9</v>
      </c>
      <c r="F148" s="19">
        <v>103.3</v>
      </c>
      <c r="G148" s="19">
        <v>104</v>
      </c>
      <c r="H148" s="19">
        <v>97.9</v>
      </c>
      <c r="I148" s="19">
        <v>102.6</v>
      </c>
      <c r="J148" s="19">
        <v>102.3</v>
      </c>
      <c r="K148" s="19">
        <v>90.3</v>
      </c>
      <c r="L148" s="19">
        <v>89.6</v>
      </c>
      <c r="M148" s="19" t="s">
        <v>353</v>
      </c>
      <c r="N148" s="19">
        <v>106.6</v>
      </c>
      <c r="O148" s="19">
        <v>109.6</v>
      </c>
      <c r="P148" s="19">
        <v>112.5</v>
      </c>
      <c r="Q148" s="19">
        <v>98.3</v>
      </c>
      <c r="R148" s="19">
        <v>127.7</v>
      </c>
      <c r="S148" s="19">
        <v>127.7</v>
      </c>
      <c r="T148" s="19" t="s">
        <v>354</v>
      </c>
      <c r="U148" s="19">
        <v>103.7</v>
      </c>
      <c r="V148" s="19">
        <v>100.1</v>
      </c>
      <c r="W148" s="19">
        <v>100.1</v>
      </c>
      <c r="X148" s="19">
        <v>100.1</v>
      </c>
      <c r="Y148" s="19">
        <v>101.5</v>
      </c>
      <c r="Z148" s="19">
        <v>102</v>
      </c>
      <c r="AA148" s="19">
        <v>100.7</v>
      </c>
      <c r="AB148" s="19" t="s">
        <v>354</v>
      </c>
      <c r="AC148" s="19">
        <v>98.1</v>
      </c>
      <c r="AD148" s="19">
        <v>94.4</v>
      </c>
      <c r="AE148" s="85">
        <v>93</v>
      </c>
      <c r="AF148" s="85">
        <v>104.8</v>
      </c>
      <c r="AG148" s="85" t="s">
        <v>354</v>
      </c>
      <c r="AH148" s="85">
        <v>104</v>
      </c>
      <c r="AI148" s="85">
        <v>103.8</v>
      </c>
      <c r="AJ148" s="85">
        <v>98.7</v>
      </c>
      <c r="AK148" s="85">
        <v>101.2</v>
      </c>
      <c r="AL148" s="86">
        <v>99</v>
      </c>
      <c r="AM148" s="8"/>
      <c r="AN148" s="9"/>
      <c r="AO148" s="8" t="s">
        <v>96</v>
      </c>
      <c r="AP148" s="17">
        <v>102.9</v>
      </c>
      <c r="AQ148" s="19">
        <v>103.9</v>
      </c>
      <c r="AR148" s="19">
        <v>102.7</v>
      </c>
      <c r="AS148" s="19">
        <v>102</v>
      </c>
      <c r="AT148" s="19">
        <v>103.1</v>
      </c>
      <c r="AU148" s="19">
        <v>108</v>
      </c>
      <c r="AV148" s="19">
        <v>110</v>
      </c>
      <c r="AW148" s="19">
        <v>103.2</v>
      </c>
      <c r="AX148" s="19">
        <v>102.2</v>
      </c>
      <c r="AY148" s="19">
        <v>102.3</v>
      </c>
      <c r="AZ148" s="19">
        <v>99.5</v>
      </c>
      <c r="BA148" s="11"/>
    </row>
    <row r="149" spans="1:69">
      <c r="A149" s="8"/>
      <c r="B149" s="27" t="s">
        <v>331</v>
      </c>
      <c r="C149" s="8" t="s">
        <v>97</v>
      </c>
      <c r="D149" s="17">
        <v>101.7</v>
      </c>
      <c r="E149" s="17">
        <v>101.7</v>
      </c>
      <c r="F149" s="17">
        <v>102.8</v>
      </c>
      <c r="G149" s="17">
        <v>102.9</v>
      </c>
      <c r="H149" s="17">
        <v>101.8</v>
      </c>
      <c r="I149" s="17">
        <v>113.5</v>
      </c>
      <c r="J149" s="17">
        <v>99.1</v>
      </c>
      <c r="K149" s="17">
        <v>89.8</v>
      </c>
      <c r="L149" s="17">
        <v>89.4</v>
      </c>
      <c r="M149" s="17" t="s">
        <v>353</v>
      </c>
      <c r="N149" s="17">
        <v>112.9</v>
      </c>
      <c r="O149" s="17">
        <v>102</v>
      </c>
      <c r="P149" s="17">
        <v>104.9</v>
      </c>
      <c r="Q149" s="17">
        <v>87.4</v>
      </c>
      <c r="R149" s="17">
        <v>99.1</v>
      </c>
      <c r="S149" s="17">
        <v>99.1</v>
      </c>
      <c r="T149" s="17" t="s">
        <v>354</v>
      </c>
      <c r="U149" s="17">
        <v>105.9</v>
      </c>
      <c r="V149" s="17">
        <v>101.8</v>
      </c>
      <c r="W149" s="17">
        <v>100.8</v>
      </c>
      <c r="X149" s="17">
        <v>100.8</v>
      </c>
      <c r="Y149" s="17">
        <v>110.1</v>
      </c>
      <c r="Z149" s="17">
        <v>102.1</v>
      </c>
      <c r="AA149" s="17">
        <v>106.9</v>
      </c>
      <c r="AB149" s="17" t="s">
        <v>354</v>
      </c>
      <c r="AC149" s="76">
        <v>98.8</v>
      </c>
      <c r="AD149" s="17">
        <v>100.4</v>
      </c>
      <c r="AE149" s="18">
        <v>92.1</v>
      </c>
      <c r="AF149" s="18">
        <v>102</v>
      </c>
      <c r="AG149" s="18" t="s">
        <v>354</v>
      </c>
      <c r="AH149" s="18">
        <v>100.5</v>
      </c>
      <c r="AI149" s="18">
        <v>101.9</v>
      </c>
      <c r="AJ149" s="18">
        <v>87.3</v>
      </c>
      <c r="AK149" s="18">
        <v>103.5</v>
      </c>
      <c r="AL149" s="89">
        <v>96.2</v>
      </c>
      <c r="AM149" s="8"/>
      <c r="AN149" s="27" t="s">
        <v>331</v>
      </c>
      <c r="AO149" s="8" t="s">
        <v>97</v>
      </c>
      <c r="AP149" s="13">
        <v>101.7</v>
      </c>
      <c r="AQ149" s="17">
        <v>101.3</v>
      </c>
      <c r="AR149" s="17">
        <v>101.1</v>
      </c>
      <c r="AS149" s="17">
        <v>96.7</v>
      </c>
      <c r="AT149" s="17">
        <v>107.9</v>
      </c>
      <c r="AU149" s="17">
        <v>102.5</v>
      </c>
      <c r="AV149" s="17">
        <v>103.1</v>
      </c>
      <c r="AW149" s="17">
        <v>102.1</v>
      </c>
      <c r="AX149" s="17">
        <v>102.3</v>
      </c>
      <c r="AY149" s="17">
        <v>102.3</v>
      </c>
      <c r="AZ149" s="17">
        <v>99.9</v>
      </c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</row>
    <row r="150" spans="1:69">
      <c r="A150" s="8"/>
      <c r="B150" s="28" t="s">
        <v>332</v>
      </c>
      <c r="C150" s="22" t="s">
        <v>84</v>
      </c>
      <c r="D150" s="71">
        <v>101.8</v>
      </c>
      <c r="E150" s="29">
        <v>101.8</v>
      </c>
      <c r="F150" s="29">
        <v>105.8</v>
      </c>
      <c r="G150" s="29">
        <v>105.8</v>
      </c>
      <c r="H150" s="29">
        <v>108.1</v>
      </c>
      <c r="I150" s="29">
        <v>102.7</v>
      </c>
      <c r="J150" s="29">
        <v>92.8</v>
      </c>
      <c r="K150" s="29">
        <v>89</v>
      </c>
      <c r="L150" s="29">
        <v>90.5</v>
      </c>
      <c r="M150" s="29" t="s">
        <v>353</v>
      </c>
      <c r="N150" s="29">
        <v>125.4</v>
      </c>
      <c r="O150" s="29">
        <v>101.6</v>
      </c>
      <c r="P150" s="29">
        <v>105.1</v>
      </c>
      <c r="Q150" s="29">
        <v>85.5</v>
      </c>
      <c r="R150" s="29">
        <v>83.3</v>
      </c>
      <c r="S150" s="29">
        <v>83.3</v>
      </c>
      <c r="T150" s="29" t="s">
        <v>354</v>
      </c>
      <c r="U150" s="29">
        <v>110.1</v>
      </c>
      <c r="V150" s="29">
        <v>100.5</v>
      </c>
      <c r="W150" s="29">
        <v>99.1</v>
      </c>
      <c r="X150" s="29">
        <v>99.1</v>
      </c>
      <c r="Y150" s="29">
        <v>104.5</v>
      </c>
      <c r="Z150" s="29">
        <v>101.6</v>
      </c>
      <c r="AA150" s="29">
        <v>111.3</v>
      </c>
      <c r="AB150" s="29" t="s">
        <v>354</v>
      </c>
      <c r="AC150" s="79">
        <v>95.4</v>
      </c>
      <c r="AD150" s="29">
        <v>91.5</v>
      </c>
      <c r="AE150" s="30">
        <v>93.4</v>
      </c>
      <c r="AF150" s="30">
        <v>99</v>
      </c>
      <c r="AG150" s="30" t="s">
        <v>354</v>
      </c>
      <c r="AH150" s="30">
        <v>107.4</v>
      </c>
      <c r="AI150" s="30">
        <v>104.9</v>
      </c>
      <c r="AJ150" s="30">
        <v>77.3</v>
      </c>
      <c r="AK150" s="30">
        <v>104.2</v>
      </c>
      <c r="AL150" s="84">
        <v>92.5</v>
      </c>
      <c r="AM150" s="8"/>
      <c r="AN150" s="28" t="s">
        <v>332</v>
      </c>
      <c r="AO150" s="22" t="s">
        <v>84</v>
      </c>
      <c r="AP150" s="10">
        <v>101.8</v>
      </c>
      <c r="AQ150" s="29">
        <v>95.6</v>
      </c>
      <c r="AR150" s="29">
        <v>97.2</v>
      </c>
      <c r="AS150" s="29">
        <v>91</v>
      </c>
      <c r="AT150" s="29">
        <v>106.8</v>
      </c>
      <c r="AU150" s="29">
        <v>90.7</v>
      </c>
      <c r="AV150" s="29">
        <v>93.7</v>
      </c>
      <c r="AW150" s="29">
        <v>84.3</v>
      </c>
      <c r="AX150" s="29">
        <v>104.1</v>
      </c>
      <c r="AY150" s="29">
        <v>104.1</v>
      </c>
      <c r="AZ150" s="29">
        <v>101.9</v>
      </c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</row>
    <row r="151" spans="1:69">
      <c r="A151" s="8"/>
      <c r="B151" s="32" t="s">
        <v>102</v>
      </c>
      <c r="C151" s="8" t="s">
        <v>86</v>
      </c>
      <c r="D151" s="72">
        <v>103.9</v>
      </c>
      <c r="E151" s="10">
        <v>103.9</v>
      </c>
      <c r="F151" s="10">
        <v>106.5</v>
      </c>
      <c r="G151" s="10">
        <v>105.9</v>
      </c>
      <c r="H151" s="10">
        <v>113.2</v>
      </c>
      <c r="I151" s="10">
        <v>99.1</v>
      </c>
      <c r="J151" s="10">
        <v>103.1</v>
      </c>
      <c r="K151" s="10">
        <v>98.1</v>
      </c>
      <c r="L151" s="10">
        <v>100.9</v>
      </c>
      <c r="M151" s="10" t="s">
        <v>353</v>
      </c>
      <c r="N151" s="10">
        <v>144</v>
      </c>
      <c r="O151" s="10">
        <v>102.1</v>
      </c>
      <c r="P151" s="10">
        <v>102</v>
      </c>
      <c r="Q151" s="10">
        <v>100.5</v>
      </c>
      <c r="R151" s="10">
        <v>90.7</v>
      </c>
      <c r="S151" s="10">
        <v>90.7</v>
      </c>
      <c r="T151" s="10" t="s">
        <v>354</v>
      </c>
      <c r="U151" s="10">
        <v>112.9</v>
      </c>
      <c r="V151" s="10">
        <v>102.4</v>
      </c>
      <c r="W151" s="10">
        <v>112</v>
      </c>
      <c r="X151" s="10">
        <v>112</v>
      </c>
      <c r="Y151" s="10">
        <v>109.5</v>
      </c>
      <c r="Z151" s="10">
        <v>102.6</v>
      </c>
      <c r="AA151" s="10">
        <v>111.7</v>
      </c>
      <c r="AB151" s="10" t="s">
        <v>354</v>
      </c>
      <c r="AC151" s="80">
        <v>95.9</v>
      </c>
      <c r="AD151" s="10">
        <v>91.5</v>
      </c>
      <c r="AE151" s="33">
        <v>92.5</v>
      </c>
      <c r="AF151" s="33">
        <v>95.7</v>
      </c>
      <c r="AG151" s="33" t="s">
        <v>354</v>
      </c>
      <c r="AH151" s="33">
        <v>109.5</v>
      </c>
      <c r="AI151" s="33">
        <v>107.3</v>
      </c>
      <c r="AJ151" s="33">
        <v>72.3</v>
      </c>
      <c r="AK151" s="33">
        <v>105.7</v>
      </c>
      <c r="AL151" s="82">
        <v>101.6</v>
      </c>
      <c r="AM151" s="8"/>
      <c r="AN151" s="32" t="s">
        <v>102</v>
      </c>
      <c r="AO151" s="8" t="s">
        <v>86</v>
      </c>
      <c r="AP151" s="10">
        <v>103.9</v>
      </c>
      <c r="AQ151" s="10">
        <v>100.3</v>
      </c>
      <c r="AR151" s="10">
        <v>102.1</v>
      </c>
      <c r="AS151" s="10">
        <v>100.8</v>
      </c>
      <c r="AT151" s="10">
        <v>105.8</v>
      </c>
      <c r="AU151" s="10">
        <v>91.9</v>
      </c>
      <c r="AV151" s="10">
        <v>96.3</v>
      </c>
      <c r="AW151" s="10">
        <v>86.3</v>
      </c>
      <c r="AX151" s="10">
        <v>105.6</v>
      </c>
      <c r="AY151" s="10">
        <v>105.8</v>
      </c>
      <c r="AZ151" s="10">
        <v>103.6</v>
      </c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</row>
    <row r="152" spans="1:69">
      <c r="A152" s="8"/>
      <c r="B152" s="32" t="s">
        <v>102</v>
      </c>
      <c r="C152" s="8" t="s">
        <v>88</v>
      </c>
      <c r="D152" s="72">
        <v>105.8</v>
      </c>
      <c r="E152" s="10">
        <v>105.7</v>
      </c>
      <c r="F152" s="10">
        <v>106.6</v>
      </c>
      <c r="G152" s="10">
        <v>107.7</v>
      </c>
      <c r="H152" s="10">
        <v>96.2</v>
      </c>
      <c r="I152" s="10">
        <v>102.4</v>
      </c>
      <c r="J152" s="10">
        <v>107.5</v>
      </c>
      <c r="K152" s="10">
        <v>103.7</v>
      </c>
      <c r="L152" s="10">
        <v>109.4</v>
      </c>
      <c r="M152" s="10" t="s">
        <v>353</v>
      </c>
      <c r="N152" s="10">
        <v>100.9</v>
      </c>
      <c r="O152" s="10">
        <v>111.6</v>
      </c>
      <c r="P152" s="10">
        <v>113.2</v>
      </c>
      <c r="Q152" s="10">
        <v>111</v>
      </c>
      <c r="R152" s="10">
        <v>97.8</v>
      </c>
      <c r="S152" s="10">
        <v>97.8</v>
      </c>
      <c r="T152" s="10" t="s">
        <v>354</v>
      </c>
      <c r="U152" s="10">
        <v>116.9</v>
      </c>
      <c r="V152" s="10">
        <v>99.8</v>
      </c>
      <c r="W152" s="10">
        <v>112.1</v>
      </c>
      <c r="X152" s="10">
        <v>112.1</v>
      </c>
      <c r="Y152" s="10">
        <v>106.4</v>
      </c>
      <c r="Z152" s="10">
        <v>107.8</v>
      </c>
      <c r="AA152" s="10">
        <v>107.4</v>
      </c>
      <c r="AB152" s="10" t="s">
        <v>354</v>
      </c>
      <c r="AC152" s="80">
        <v>98.7</v>
      </c>
      <c r="AD152" s="10">
        <v>98.1</v>
      </c>
      <c r="AE152" s="33">
        <v>92.2</v>
      </c>
      <c r="AF152" s="33">
        <v>100.4</v>
      </c>
      <c r="AG152" s="33" t="s">
        <v>354</v>
      </c>
      <c r="AH152" s="33">
        <v>108.6</v>
      </c>
      <c r="AI152" s="33">
        <v>109.6</v>
      </c>
      <c r="AJ152" s="33">
        <v>67.900000000000006</v>
      </c>
      <c r="AK152" s="33">
        <v>111.3</v>
      </c>
      <c r="AL152" s="82">
        <v>106.1</v>
      </c>
      <c r="AM152" s="8"/>
      <c r="AN152" s="32" t="s">
        <v>102</v>
      </c>
      <c r="AO152" s="8" t="s">
        <v>88</v>
      </c>
      <c r="AP152" s="10">
        <v>105.8</v>
      </c>
      <c r="AQ152" s="10">
        <v>106.4</v>
      </c>
      <c r="AR152" s="10">
        <v>108.5</v>
      </c>
      <c r="AS152" s="10">
        <v>103.9</v>
      </c>
      <c r="AT152" s="10">
        <v>113.4</v>
      </c>
      <c r="AU152" s="10">
        <v>102.8</v>
      </c>
      <c r="AV152" s="10">
        <v>113.9</v>
      </c>
      <c r="AW152" s="10">
        <v>84.7</v>
      </c>
      <c r="AX152" s="10">
        <v>105.5</v>
      </c>
      <c r="AY152" s="10">
        <v>105.7</v>
      </c>
      <c r="AZ152" s="10">
        <v>103</v>
      </c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</row>
    <row r="153" spans="1:69">
      <c r="A153" s="8"/>
      <c r="B153" s="32" t="s">
        <v>102</v>
      </c>
      <c r="C153" s="8" t="s">
        <v>89</v>
      </c>
      <c r="D153" s="72">
        <v>105</v>
      </c>
      <c r="E153" s="10">
        <v>105</v>
      </c>
      <c r="F153" s="10">
        <v>108.8</v>
      </c>
      <c r="G153" s="10">
        <v>109.5</v>
      </c>
      <c r="H153" s="10">
        <v>104.2</v>
      </c>
      <c r="I153" s="10">
        <v>98.8</v>
      </c>
      <c r="J153" s="10">
        <v>112.9</v>
      </c>
      <c r="K153" s="10">
        <v>106.4</v>
      </c>
      <c r="L153" s="10">
        <v>112.8</v>
      </c>
      <c r="M153" s="10" t="s">
        <v>353</v>
      </c>
      <c r="N153" s="10">
        <v>85.7</v>
      </c>
      <c r="O153" s="10">
        <v>111.2</v>
      </c>
      <c r="P153" s="10">
        <v>109.7</v>
      </c>
      <c r="Q153" s="10">
        <v>114.8</v>
      </c>
      <c r="R153" s="10">
        <v>95.4</v>
      </c>
      <c r="S153" s="10">
        <v>95.4</v>
      </c>
      <c r="T153" s="10" t="s">
        <v>354</v>
      </c>
      <c r="U153" s="10">
        <v>118.5</v>
      </c>
      <c r="V153" s="10">
        <v>100.7</v>
      </c>
      <c r="W153" s="10">
        <v>108.9</v>
      </c>
      <c r="X153" s="10">
        <v>108.9</v>
      </c>
      <c r="Y153" s="10">
        <v>96.6</v>
      </c>
      <c r="Z153" s="10">
        <v>98.1</v>
      </c>
      <c r="AA153" s="10">
        <v>111.6</v>
      </c>
      <c r="AB153" s="10" t="s">
        <v>354</v>
      </c>
      <c r="AC153" s="80">
        <v>95.5</v>
      </c>
      <c r="AD153" s="10">
        <v>90.6</v>
      </c>
      <c r="AE153" s="33">
        <v>91</v>
      </c>
      <c r="AF153" s="33">
        <v>98.1</v>
      </c>
      <c r="AG153" s="33" t="s">
        <v>354</v>
      </c>
      <c r="AH153" s="33">
        <v>109</v>
      </c>
      <c r="AI153" s="33">
        <v>111.1</v>
      </c>
      <c r="AJ153" s="33">
        <v>68.099999999999994</v>
      </c>
      <c r="AK153" s="33">
        <v>111.5</v>
      </c>
      <c r="AL153" s="82">
        <v>111.5</v>
      </c>
      <c r="AM153" s="8"/>
      <c r="AN153" s="32" t="s">
        <v>102</v>
      </c>
      <c r="AO153" s="8" t="s">
        <v>89</v>
      </c>
      <c r="AP153" s="10">
        <v>105</v>
      </c>
      <c r="AQ153" s="10">
        <v>103.8</v>
      </c>
      <c r="AR153" s="10">
        <v>104.5</v>
      </c>
      <c r="AS153" s="10">
        <v>104.5</v>
      </c>
      <c r="AT153" s="10">
        <v>104.3</v>
      </c>
      <c r="AU153" s="10">
        <v>102.7</v>
      </c>
      <c r="AV153" s="10">
        <v>112.4</v>
      </c>
      <c r="AW153" s="10">
        <v>85.9</v>
      </c>
      <c r="AX153" s="10">
        <v>105.6</v>
      </c>
      <c r="AY153" s="10">
        <v>105.9</v>
      </c>
      <c r="AZ153" s="10">
        <v>99.1</v>
      </c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</row>
    <row r="154" spans="1:69">
      <c r="A154" s="8"/>
      <c r="B154" s="32" t="s">
        <v>102</v>
      </c>
      <c r="C154" s="8" t="s">
        <v>90</v>
      </c>
      <c r="D154" s="72">
        <v>106.3</v>
      </c>
      <c r="E154" s="10">
        <v>106.3</v>
      </c>
      <c r="F154" s="10">
        <v>110.5</v>
      </c>
      <c r="G154" s="10">
        <v>110.5</v>
      </c>
      <c r="H154" s="10">
        <v>110.1</v>
      </c>
      <c r="I154" s="10">
        <v>99.7</v>
      </c>
      <c r="J154" s="10">
        <v>111.7</v>
      </c>
      <c r="K154" s="10">
        <v>93.4</v>
      </c>
      <c r="L154" s="10">
        <v>96.7</v>
      </c>
      <c r="M154" s="10" t="s">
        <v>353</v>
      </c>
      <c r="N154" s="10">
        <v>89.5</v>
      </c>
      <c r="O154" s="10">
        <v>112.3</v>
      </c>
      <c r="P154" s="10">
        <v>109.7</v>
      </c>
      <c r="Q154" s="10">
        <v>124.1</v>
      </c>
      <c r="R154" s="10">
        <v>95.5</v>
      </c>
      <c r="S154" s="10">
        <v>95.5</v>
      </c>
      <c r="T154" s="10" t="s">
        <v>354</v>
      </c>
      <c r="U154" s="10">
        <v>119.2</v>
      </c>
      <c r="V154" s="10">
        <v>103.1</v>
      </c>
      <c r="W154" s="10">
        <v>109.3</v>
      </c>
      <c r="X154" s="10">
        <v>109.3</v>
      </c>
      <c r="Y154" s="10">
        <v>119.6</v>
      </c>
      <c r="Z154" s="10">
        <v>101.2</v>
      </c>
      <c r="AA154" s="10">
        <v>102.7</v>
      </c>
      <c r="AB154" s="10" t="s">
        <v>354</v>
      </c>
      <c r="AC154" s="80">
        <v>92</v>
      </c>
      <c r="AD154" s="10">
        <v>86.2</v>
      </c>
      <c r="AE154" s="33">
        <v>90.5</v>
      </c>
      <c r="AF154" s="33">
        <v>100.7</v>
      </c>
      <c r="AG154" s="33" t="s">
        <v>354</v>
      </c>
      <c r="AH154" s="33">
        <v>110.7</v>
      </c>
      <c r="AI154" s="33">
        <v>110.7</v>
      </c>
      <c r="AJ154" s="33">
        <v>60.6</v>
      </c>
      <c r="AK154" s="33">
        <v>111.1</v>
      </c>
      <c r="AL154" s="82">
        <v>107.4</v>
      </c>
      <c r="AM154" s="8"/>
      <c r="AN154" s="32" t="s">
        <v>102</v>
      </c>
      <c r="AO154" s="8" t="s">
        <v>90</v>
      </c>
      <c r="AP154" s="10">
        <v>106.3</v>
      </c>
      <c r="AQ154" s="10">
        <v>106</v>
      </c>
      <c r="AR154" s="10">
        <v>106.2</v>
      </c>
      <c r="AS154" s="10">
        <v>106.5</v>
      </c>
      <c r="AT154" s="10">
        <v>105.2</v>
      </c>
      <c r="AU154" s="10">
        <v>106.3</v>
      </c>
      <c r="AV154" s="10">
        <v>119</v>
      </c>
      <c r="AW154" s="10">
        <v>84.5</v>
      </c>
      <c r="AX154" s="10">
        <v>106.5</v>
      </c>
      <c r="AY154" s="10">
        <v>106.8</v>
      </c>
      <c r="AZ154" s="10">
        <v>102.5</v>
      </c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</row>
    <row r="155" spans="1:69">
      <c r="A155" s="8"/>
      <c r="B155" s="32" t="s">
        <v>102</v>
      </c>
      <c r="C155" s="8" t="s">
        <v>91</v>
      </c>
      <c r="D155" s="72">
        <v>108.1</v>
      </c>
      <c r="E155" s="10">
        <v>108.1</v>
      </c>
      <c r="F155" s="10">
        <v>113.4</v>
      </c>
      <c r="G155" s="10">
        <v>114</v>
      </c>
      <c r="H155" s="10">
        <v>108.7</v>
      </c>
      <c r="I155" s="10">
        <v>100</v>
      </c>
      <c r="J155" s="10">
        <v>109.2</v>
      </c>
      <c r="K155" s="10">
        <v>90.7</v>
      </c>
      <c r="L155" s="10">
        <v>94.3</v>
      </c>
      <c r="M155" s="10" t="s">
        <v>353</v>
      </c>
      <c r="N155" s="10">
        <v>108.2</v>
      </c>
      <c r="O155" s="10">
        <v>118.7</v>
      </c>
      <c r="P155" s="10">
        <v>120.4</v>
      </c>
      <c r="Q155" s="10">
        <v>114</v>
      </c>
      <c r="R155" s="10">
        <v>95.6</v>
      </c>
      <c r="S155" s="10">
        <v>95.6</v>
      </c>
      <c r="T155" s="10" t="s">
        <v>354</v>
      </c>
      <c r="U155" s="10">
        <v>118.5</v>
      </c>
      <c r="V155" s="10">
        <v>103.4</v>
      </c>
      <c r="W155" s="10">
        <v>110.5</v>
      </c>
      <c r="X155" s="10">
        <v>110.5</v>
      </c>
      <c r="Y155" s="10">
        <v>95.8</v>
      </c>
      <c r="Z155" s="10">
        <v>102.1</v>
      </c>
      <c r="AA155" s="10">
        <v>100.9</v>
      </c>
      <c r="AB155" s="10" t="s">
        <v>354</v>
      </c>
      <c r="AC155" s="80">
        <v>93.3</v>
      </c>
      <c r="AD155" s="10">
        <v>89</v>
      </c>
      <c r="AE155" s="33">
        <v>87.6</v>
      </c>
      <c r="AF155" s="33">
        <v>101.8</v>
      </c>
      <c r="AG155" s="33" t="s">
        <v>354</v>
      </c>
      <c r="AH155" s="33">
        <v>109.2</v>
      </c>
      <c r="AI155" s="33">
        <v>106.1</v>
      </c>
      <c r="AJ155" s="33">
        <v>63.4</v>
      </c>
      <c r="AK155" s="33">
        <v>109.2</v>
      </c>
      <c r="AL155" s="82">
        <v>104.8</v>
      </c>
      <c r="AM155" s="8"/>
      <c r="AN155" s="32" t="s">
        <v>102</v>
      </c>
      <c r="AO155" s="8" t="s">
        <v>91</v>
      </c>
      <c r="AP155" s="10">
        <v>108.1</v>
      </c>
      <c r="AQ155" s="10">
        <v>104.1</v>
      </c>
      <c r="AR155" s="10">
        <v>103.8</v>
      </c>
      <c r="AS155" s="10">
        <v>103</v>
      </c>
      <c r="AT155" s="10">
        <v>105.2</v>
      </c>
      <c r="AU155" s="10">
        <v>103.4</v>
      </c>
      <c r="AV155" s="10">
        <v>114.3</v>
      </c>
      <c r="AW155" s="10">
        <v>83</v>
      </c>
      <c r="AX155" s="10">
        <v>110</v>
      </c>
      <c r="AY155" s="10">
        <v>110.5</v>
      </c>
      <c r="AZ155" s="10">
        <v>102.7</v>
      </c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</row>
    <row r="156" spans="1:69">
      <c r="A156" s="8"/>
      <c r="B156" s="32" t="s">
        <v>102</v>
      </c>
      <c r="C156" s="8" t="s">
        <v>92</v>
      </c>
      <c r="D156" s="72">
        <v>107.4</v>
      </c>
      <c r="E156" s="10">
        <v>107.4</v>
      </c>
      <c r="F156" s="10">
        <v>112.8</v>
      </c>
      <c r="G156" s="10">
        <v>113.2</v>
      </c>
      <c r="H156" s="10">
        <v>109.7</v>
      </c>
      <c r="I156" s="10">
        <v>97.4</v>
      </c>
      <c r="J156" s="10">
        <v>115.6</v>
      </c>
      <c r="K156" s="10">
        <v>93.1</v>
      </c>
      <c r="L156" s="10">
        <v>96.6</v>
      </c>
      <c r="M156" s="10" t="s">
        <v>353</v>
      </c>
      <c r="N156" s="10">
        <v>134</v>
      </c>
      <c r="O156" s="10">
        <v>112.9</v>
      </c>
      <c r="P156" s="10">
        <v>112.4</v>
      </c>
      <c r="Q156" s="10">
        <v>115.8</v>
      </c>
      <c r="R156" s="10">
        <v>94.2</v>
      </c>
      <c r="S156" s="10">
        <v>94.2</v>
      </c>
      <c r="T156" s="10" t="s">
        <v>354</v>
      </c>
      <c r="U156" s="10">
        <v>117.3</v>
      </c>
      <c r="V156" s="10">
        <v>103.8</v>
      </c>
      <c r="W156" s="10">
        <v>110.6</v>
      </c>
      <c r="X156" s="10">
        <v>110.6</v>
      </c>
      <c r="Y156" s="10">
        <v>78.599999999999994</v>
      </c>
      <c r="Z156" s="10">
        <v>101.8</v>
      </c>
      <c r="AA156" s="10">
        <v>102.5</v>
      </c>
      <c r="AB156" s="10" t="s">
        <v>354</v>
      </c>
      <c r="AC156" s="80">
        <v>91.4</v>
      </c>
      <c r="AD156" s="10">
        <v>85.8</v>
      </c>
      <c r="AE156" s="33">
        <v>87.3</v>
      </c>
      <c r="AF156" s="33">
        <v>99.9</v>
      </c>
      <c r="AG156" s="33" t="s">
        <v>354</v>
      </c>
      <c r="AH156" s="33">
        <v>104.5</v>
      </c>
      <c r="AI156" s="33">
        <v>108.8</v>
      </c>
      <c r="AJ156" s="33">
        <v>65.099999999999994</v>
      </c>
      <c r="AK156" s="33">
        <v>108.7</v>
      </c>
      <c r="AL156" s="82">
        <v>110.1</v>
      </c>
      <c r="AM156" s="8"/>
      <c r="AN156" s="32" t="s">
        <v>102</v>
      </c>
      <c r="AO156" s="8" t="s">
        <v>92</v>
      </c>
      <c r="AP156" s="10">
        <v>107.4</v>
      </c>
      <c r="AQ156" s="10">
        <v>104.2</v>
      </c>
      <c r="AR156" s="10">
        <v>105.3</v>
      </c>
      <c r="AS156" s="10">
        <v>106.8</v>
      </c>
      <c r="AT156" s="10">
        <v>104.1</v>
      </c>
      <c r="AU156" s="10">
        <v>101.8</v>
      </c>
      <c r="AV156" s="10">
        <v>112</v>
      </c>
      <c r="AW156" s="10">
        <v>83.1</v>
      </c>
      <c r="AX156" s="10">
        <v>108.8</v>
      </c>
      <c r="AY156" s="10">
        <v>109.3</v>
      </c>
      <c r="AZ156" s="10">
        <v>101.1</v>
      </c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</row>
    <row r="157" spans="1:69">
      <c r="A157" s="8"/>
      <c r="B157" s="32" t="s">
        <v>102</v>
      </c>
      <c r="C157" s="8" t="s">
        <v>93</v>
      </c>
      <c r="D157" s="72">
        <v>108.1</v>
      </c>
      <c r="E157" s="10">
        <v>108.1</v>
      </c>
      <c r="F157" s="10">
        <v>112.6</v>
      </c>
      <c r="G157" s="10">
        <v>112.9</v>
      </c>
      <c r="H157" s="10">
        <v>109.4</v>
      </c>
      <c r="I157" s="10">
        <v>98.7</v>
      </c>
      <c r="J157" s="10">
        <v>111.7</v>
      </c>
      <c r="K157" s="10">
        <v>87.5</v>
      </c>
      <c r="L157" s="10">
        <v>90</v>
      </c>
      <c r="M157" s="10" t="s">
        <v>353</v>
      </c>
      <c r="N157" s="10">
        <v>142.30000000000001</v>
      </c>
      <c r="O157" s="10">
        <v>118</v>
      </c>
      <c r="P157" s="10">
        <v>117.1</v>
      </c>
      <c r="Q157" s="10">
        <v>122</v>
      </c>
      <c r="R157" s="10">
        <v>87.6</v>
      </c>
      <c r="S157" s="10">
        <v>87.6</v>
      </c>
      <c r="T157" s="10" t="s">
        <v>354</v>
      </c>
      <c r="U157" s="10">
        <v>117.8</v>
      </c>
      <c r="V157" s="10">
        <v>105.4</v>
      </c>
      <c r="W157" s="10">
        <v>109.9</v>
      </c>
      <c r="X157" s="10">
        <v>109.9</v>
      </c>
      <c r="Y157" s="10">
        <v>85.3</v>
      </c>
      <c r="Z157" s="10">
        <v>103.1</v>
      </c>
      <c r="AA157" s="10">
        <v>96.8</v>
      </c>
      <c r="AB157" s="10" t="s">
        <v>354</v>
      </c>
      <c r="AC157" s="80">
        <v>93.5</v>
      </c>
      <c r="AD157" s="10">
        <v>86.8</v>
      </c>
      <c r="AE157" s="33">
        <v>87.2</v>
      </c>
      <c r="AF157" s="33">
        <v>101.8</v>
      </c>
      <c r="AG157" s="33" t="s">
        <v>354</v>
      </c>
      <c r="AH157" s="33">
        <v>109.2</v>
      </c>
      <c r="AI157" s="33">
        <v>115.4</v>
      </c>
      <c r="AJ157" s="33">
        <v>65.099999999999994</v>
      </c>
      <c r="AK157" s="33">
        <v>109.5</v>
      </c>
      <c r="AL157" s="82">
        <v>105.9</v>
      </c>
      <c r="AM157" s="8"/>
      <c r="AN157" s="32" t="s">
        <v>102</v>
      </c>
      <c r="AO157" s="8" t="s">
        <v>93</v>
      </c>
      <c r="AP157" s="10">
        <v>108.1</v>
      </c>
      <c r="AQ157" s="10">
        <v>103</v>
      </c>
      <c r="AR157" s="10">
        <v>102.9</v>
      </c>
      <c r="AS157" s="10">
        <v>103</v>
      </c>
      <c r="AT157" s="10">
        <v>103.5</v>
      </c>
      <c r="AU157" s="10">
        <v>103.8</v>
      </c>
      <c r="AV157" s="10">
        <v>112.9</v>
      </c>
      <c r="AW157" s="10">
        <v>86.3</v>
      </c>
      <c r="AX157" s="10">
        <v>109.9</v>
      </c>
      <c r="AY157" s="10">
        <v>110.3</v>
      </c>
      <c r="AZ157" s="10">
        <v>99.8</v>
      </c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</row>
    <row r="158" spans="1:69">
      <c r="A158" s="8"/>
      <c r="B158" s="32" t="s">
        <v>102</v>
      </c>
      <c r="C158" s="8" t="s">
        <v>94</v>
      </c>
      <c r="D158" s="72">
        <v>106.9</v>
      </c>
      <c r="E158" s="10">
        <v>106.9</v>
      </c>
      <c r="F158" s="10">
        <v>115</v>
      </c>
      <c r="G158" s="10">
        <v>115.4</v>
      </c>
      <c r="H158" s="10">
        <v>107.7</v>
      </c>
      <c r="I158" s="10">
        <v>94.6</v>
      </c>
      <c r="J158" s="10">
        <v>118</v>
      </c>
      <c r="K158" s="10">
        <v>79.599999999999994</v>
      </c>
      <c r="L158" s="10">
        <v>80.599999999999994</v>
      </c>
      <c r="M158" s="10" t="s">
        <v>353</v>
      </c>
      <c r="N158" s="10">
        <v>98.6</v>
      </c>
      <c r="O158" s="10">
        <v>124.7</v>
      </c>
      <c r="P158" s="10">
        <v>126.8</v>
      </c>
      <c r="Q158" s="10">
        <v>118.5</v>
      </c>
      <c r="R158" s="10">
        <v>62.9</v>
      </c>
      <c r="S158" s="10">
        <v>62.9</v>
      </c>
      <c r="T158" s="10" t="s">
        <v>354</v>
      </c>
      <c r="U158" s="10">
        <v>118.9</v>
      </c>
      <c r="V158" s="10">
        <v>103.3</v>
      </c>
      <c r="W158" s="10">
        <v>110.2</v>
      </c>
      <c r="X158" s="10">
        <v>110.2</v>
      </c>
      <c r="Y158" s="10">
        <v>88.5</v>
      </c>
      <c r="Z158" s="10">
        <v>100.5</v>
      </c>
      <c r="AA158" s="10">
        <v>101.2</v>
      </c>
      <c r="AB158" s="10" t="s">
        <v>354</v>
      </c>
      <c r="AC158" s="80">
        <v>93.1</v>
      </c>
      <c r="AD158" s="10">
        <v>83.9</v>
      </c>
      <c r="AE158" s="33">
        <v>86.2</v>
      </c>
      <c r="AF158" s="33">
        <v>106.4</v>
      </c>
      <c r="AG158" s="33" t="s">
        <v>354</v>
      </c>
      <c r="AH158" s="33">
        <v>109.9</v>
      </c>
      <c r="AI158" s="33">
        <v>114.4</v>
      </c>
      <c r="AJ158" s="33">
        <v>65.900000000000006</v>
      </c>
      <c r="AK158" s="33">
        <v>110.4</v>
      </c>
      <c r="AL158" s="82">
        <v>106.6</v>
      </c>
      <c r="AM158" s="8"/>
      <c r="AN158" s="32" t="s">
        <v>102</v>
      </c>
      <c r="AO158" s="8" t="s">
        <v>94</v>
      </c>
      <c r="AP158" s="10">
        <v>106.9</v>
      </c>
      <c r="AQ158" s="10">
        <v>100.8</v>
      </c>
      <c r="AR158" s="10">
        <v>103.2</v>
      </c>
      <c r="AS158" s="10">
        <v>104.4</v>
      </c>
      <c r="AT158" s="10">
        <v>101.9</v>
      </c>
      <c r="AU158" s="10">
        <v>95.5</v>
      </c>
      <c r="AV158" s="10">
        <v>99.5</v>
      </c>
      <c r="AW158" s="10">
        <v>87.4</v>
      </c>
      <c r="AX158" s="10">
        <v>110.3</v>
      </c>
      <c r="AY158" s="10">
        <v>111.1</v>
      </c>
      <c r="AZ158" s="10">
        <v>98.1</v>
      </c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</row>
    <row r="159" spans="1:69">
      <c r="A159" s="8"/>
      <c r="B159" s="32" t="s">
        <v>102</v>
      </c>
      <c r="C159" s="8" t="s">
        <v>95</v>
      </c>
      <c r="D159" s="72">
        <v>103.8</v>
      </c>
      <c r="E159" s="10">
        <v>103.8</v>
      </c>
      <c r="F159" s="10">
        <v>107</v>
      </c>
      <c r="G159" s="10">
        <v>107.4</v>
      </c>
      <c r="H159" s="10">
        <v>105.4</v>
      </c>
      <c r="I159" s="10">
        <v>93.5</v>
      </c>
      <c r="J159" s="10">
        <v>107.9</v>
      </c>
      <c r="K159" s="10">
        <v>83.9</v>
      </c>
      <c r="L159" s="10">
        <v>85.6</v>
      </c>
      <c r="M159" s="10" t="s">
        <v>353</v>
      </c>
      <c r="N159" s="10">
        <v>75.599999999999994</v>
      </c>
      <c r="O159" s="10">
        <v>115.5</v>
      </c>
      <c r="P159" s="10">
        <v>115.9</v>
      </c>
      <c r="Q159" s="10">
        <v>113.9</v>
      </c>
      <c r="R159" s="10">
        <v>74.2</v>
      </c>
      <c r="S159" s="10">
        <v>74.2</v>
      </c>
      <c r="T159" s="10" t="s">
        <v>354</v>
      </c>
      <c r="U159" s="10">
        <v>122</v>
      </c>
      <c r="V159" s="10">
        <v>101.3</v>
      </c>
      <c r="W159" s="10">
        <v>111.9</v>
      </c>
      <c r="X159" s="10">
        <v>111.9</v>
      </c>
      <c r="Y159" s="10">
        <v>106.3</v>
      </c>
      <c r="Z159" s="10">
        <v>100.6</v>
      </c>
      <c r="AA159" s="10">
        <v>101.8</v>
      </c>
      <c r="AB159" s="10" t="s">
        <v>354</v>
      </c>
      <c r="AC159" s="80">
        <v>95.1</v>
      </c>
      <c r="AD159" s="10">
        <v>90.7</v>
      </c>
      <c r="AE159" s="33">
        <v>85.6</v>
      </c>
      <c r="AF159" s="33">
        <v>105.2</v>
      </c>
      <c r="AG159" s="33" t="s">
        <v>354</v>
      </c>
      <c r="AH159" s="33">
        <v>110</v>
      </c>
      <c r="AI159" s="33">
        <v>114.2</v>
      </c>
      <c r="AJ159" s="33">
        <v>60.1</v>
      </c>
      <c r="AK159" s="33">
        <v>108.9</v>
      </c>
      <c r="AL159" s="82">
        <v>101.3</v>
      </c>
      <c r="AM159" s="8"/>
      <c r="AN159" s="32" t="s">
        <v>102</v>
      </c>
      <c r="AO159" s="8" t="s">
        <v>95</v>
      </c>
      <c r="AP159" s="10">
        <v>103.8</v>
      </c>
      <c r="AQ159" s="10">
        <v>100.2</v>
      </c>
      <c r="AR159" s="10">
        <v>103.5</v>
      </c>
      <c r="AS159" s="10">
        <v>102.1</v>
      </c>
      <c r="AT159" s="10">
        <v>104.9</v>
      </c>
      <c r="AU159" s="10">
        <v>92.8</v>
      </c>
      <c r="AV159" s="10">
        <v>95.7</v>
      </c>
      <c r="AW159" s="10">
        <v>87.9</v>
      </c>
      <c r="AX159" s="10">
        <v>106.1</v>
      </c>
      <c r="AY159" s="10">
        <v>106.5</v>
      </c>
      <c r="AZ159" s="10">
        <v>98.9</v>
      </c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</row>
    <row r="160" spans="1:69">
      <c r="A160" s="8"/>
      <c r="B160" s="32" t="s">
        <v>102</v>
      </c>
      <c r="C160" s="8" t="s">
        <v>96</v>
      </c>
      <c r="D160" s="72">
        <v>100</v>
      </c>
      <c r="E160" s="10">
        <v>100</v>
      </c>
      <c r="F160" s="10">
        <v>98</v>
      </c>
      <c r="G160" s="10">
        <v>97.8</v>
      </c>
      <c r="H160" s="10">
        <v>101.9</v>
      </c>
      <c r="I160" s="10">
        <v>89.9</v>
      </c>
      <c r="J160" s="10">
        <v>109.2</v>
      </c>
      <c r="K160" s="10">
        <v>91.5</v>
      </c>
      <c r="L160" s="10">
        <v>93.1</v>
      </c>
      <c r="M160" s="10" t="s">
        <v>353</v>
      </c>
      <c r="N160" s="10">
        <v>68.099999999999994</v>
      </c>
      <c r="O160" s="10">
        <v>106.6</v>
      </c>
      <c r="P160" s="10">
        <v>109</v>
      </c>
      <c r="Q160" s="10">
        <v>97.6</v>
      </c>
      <c r="R160" s="10">
        <v>71.2</v>
      </c>
      <c r="S160" s="10">
        <v>71.2</v>
      </c>
      <c r="T160" s="10" t="s">
        <v>354</v>
      </c>
      <c r="U160" s="10">
        <v>123.8</v>
      </c>
      <c r="V160" s="10">
        <v>100.9</v>
      </c>
      <c r="W160" s="10">
        <v>110.9</v>
      </c>
      <c r="X160" s="10">
        <v>110.9</v>
      </c>
      <c r="Y160" s="10">
        <v>106.4</v>
      </c>
      <c r="Z160" s="10">
        <v>99.3</v>
      </c>
      <c r="AA160" s="10">
        <v>99.8</v>
      </c>
      <c r="AB160" s="10" t="s">
        <v>354</v>
      </c>
      <c r="AC160" s="80">
        <v>94.8</v>
      </c>
      <c r="AD160" s="10">
        <v>92</v>
      </c>
      <c r="AE160" s="33">
        <v>85.4</v>
      </c>
      <c r="AF160" s="33">
        <v>103.9</v>
      </c>
      <c r="AG160" s="33" t="s">
        <v>354</v>
      </c>
      <c r="AH160" s="33">
        <v>108.5</v>
      </c>
      <c r="AI160" s="33">
        <v>115.2</v>
      </c>
      <c r="AJ160" s="33">
        <v>55.8</v>
      </c>
      <c r="AK160" s="33">
        <v>107.6</v>
      </c>
      <c r="AL160" s="82">
        <v>104.4</v>
      </c>
      <c r="AM160" s="8"/>
      <c r="AN160" s="32" t="s">
        <v>102</v>
      </c>
      <c r="AO160" s="8" t="s">
        <v>96</v>
      </c>
      <c r="AP160" s="10">
        <v>100</v>
      </c>
      <c r="AQ160" s="10">
        <v>95.3</v>
      </c>
      <c r="AR160" s="10">
        <v>100.4</v>
      </c>
      <c r="AS160" s="10">
        <v>99.6</v>
      </c>
      <c r="AT160" s="10">
        <v>101.1</v>
      </c>
      <c r="AU160" s="10">
        <v>84</v>
      </c>
      <c r="AV160" s="10">
        <v>80.900000000000006</v>
      </c>
      <c r="AW160" s="10">
        <v>88.2</v>
      </c>
      <c r="AX160" s="10">
        <v>101.8</v>
      </c>
      <c r="AY160" s="10">
        <v>102</v>
      </c>
      <c r="AZ160" s="10">
        <v>96.8</v>
      </c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</row>
    <row r="161" spans="1:69">
      <c r="A161" s="1"/>
      <c r="B161" s="34" t="s">
        <v>102</v>
      </c>
      <c r="C161" s="15" t="s">
        <v>97</v>
      </c>
      <c r="D161" s="72">
        <v>99.4</v>
      </c>
      <c r="E161" s="10">
        <v>99.4</v>
      </c>
      <c r="F161" s="10">
        <v>96.9</v>
      </c>
      <c r="G161" s="10">
        <v>96.8</v>
      </c>
      <c r="H161" s="10">
        <v>98</v>
      </c>
      <c r="I161" s="10">
        <v>92.4</v>
      </c>
      <c r="J161" s="10">
        <v>109.7</v>
      </c>
      <c r="K161" s="10">
        <v>87.3</v>
      </c>
      <c r="L161" s="10">
        <v>88.7</v>
      </c>
      <c r="M161" s="10" t="s">
        <v>353</v>
      </c>
      <c r="N161" s="10">
        <v>67.8</v>
      </c>
      <c r="O161" s="10">
        <v>106.8</v>
      </c>
      <c r="P161" s="10">
        <v>104</v>
      </c>
      <c r="Q161" s="10">
        <v>113.9</v>
      </c>
      <c r="R161" s="10">
        <v>71.7</v>
      </c>
      <c r="S161" s="10">
        <v>71.7</v>
      </c>
      <c r="T161" s="10" t="s">
        <v>354</v>
      </c>
      <c r="U161" s="10">
        <v>124.3</v>
      </c>
      <c r="V161" s="10">
        <v>103</v>
      </c>
      <c r="W161" s="10">
        <v>111.4</v>
      </c>
      <c r="X161" s="10">
        <v>111.4</v>
      </c>
      <c r="Y161" s="10">
        <v>95.7</v>
      </c>
      <c r="Z161" s="10">
        <v>99.3</v>
      </c>
      <c r="AA161" s="10">
        <v>95.2</v>
      </c>
      <c r="AB161" s="10" t="s">
        <v>354</v>
      </c>
      <c r="AC161" s="80">
        <v>92.5</v>
      </c>
      <c r="AD161" s="10">
        <v>86.9</v>
      </c>
      <c r="AE161" s="35">
        <v>85.1</v>
      </c>
      <c r="AF161" s="35">
        <v>103.8</v>
      </c>
      <c r="AG161" s="35" t="s">
        <v>354</v>
      </c>
      <c r="AH161" s="35">
        <v>102.2</v>
      </c>
      <c r="AI161" s="35">
        <v>118</v>
      </c>
      <c r="AJ161" s="35">
        <v>61.8</v>
      </c>
      <c r="AK161" s="35">
        <v>108.6</v>
      </c>
      <c r="AL161" s="83">
        <v>103.2</v>
      </c>
      <c r="AM161" s="1"/>
      <c r="AN161" s="34" t="s">
        <v>102</v>
      </c>
      <c r="AO161" s="15" t="s">
        <v>97</v>
      </c>
      <c r="AP161" s="10">
        <v>99.4</v>
      </c>
      <c r="AQ161" s="10">
        <v>97.7</v>
      </c>
      <c r="AR161" s="10">
        <v>100.7</v>
      </c>
      <c r="AS161" s="10">
        <v>99</v>
      </c>
      <c r="AT161" s="10">
        <v>103.9</v>
      </c>
      <c r="AU161" s="10">
        <v>90.5</v>
      </c>
      <c r="AV161" s="10">
        <v>89.5</v>
      </c>
      <c r="AW161" s="10">
        <v>92.5</v>
      </c>
      <c r="AX161" s="10">
        <v>100.7</v>
      </c>
      <c r="AY161" s="10">
        <v>100.8</v>
      </c>
      <c r="AZ161" s="10">
        <v>97.7</v>
      </c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</row>
    <row r="162" spans="1:69">
      <c r="A162" s="36"/>
      <c r="B162" s="32" t="s">
        <v>112</v>
      </c>
      <c r="C162" s="22" t="s">
        <v>84</v>
      </c>
      <c r="D162" s="71">
        <v>101.6</v>
      </c>
      <c r="E162" s="29">
        <v>101.6</v>
      </c>
      <c r="F162" s="29">
        <v>98</v>
      </c>
      <c r="G162" s="29">
        <v>99.1</v>
      </c>
      <c r="H162" s="29">
        <v>90.3</v>
      </c>
      <c r="I162" s="29">
        <v>91.8</v>
      </c>
      <c r="J162" s="29">
        <v>111.9</v>
      </c>
      <c r="K162" s="29">
        <v>96</v>
      </c>
      <c r="L162" s="29">
        <v>98.3</v>
      </c>
      <c r="M162" s="29" t="s">
        <v>353</v>
      </c>
      <c r="N162" s="29">
        <v>64.400000000000006</v>
      </c>
      <c r="O162" s="29">
        <v>111.4</v>
      </c>
      <c r="P162" s="29">
        <v>110.1</v>
      </c>
      <c r="Q162" s="29">
        <v>111.8</v>
      </c>
      <c r="R162" s="29">
        <v>78.3</v>
      </c>
      <c r="S162" s="29">
        <v>78.3</v>
      </c>
      <c r="T162" s="29" t="s">
        <v>354</v>
      </c>
      <c r="U162" s="29">
        <v>124.6</v>
      </c>
      <c r="V162" s="29">
        <v>100.3</v>
      </c>
      <c r="W162" s="29">
        <v>109.6</v>
      </c>
      <c r="X162" s="29">
        <v>109.6</v>
      </c>
      <c r="Y162" s="29">
        <v>106.1</v>
      </c>
      <c r="Z162" s="29">
        <v>98.8</v>
      </c>
      <c r="AA162" s="29">
        <v>96</v>
      </c>
      <c r="AB162" s="29" t="s">
        <v>354</v>
      </c>
      <c r="AC162" s="79">
        <v>94.1</v>
      </c>
      <c r="AD162" s="29">
        <v>86.8</v>
      </c>
      <c r="AE162" s="33">
        <v>85.7</v>
      </c>
      <c r="AF162" s="33">
        <v>105.2</v>
      </c>
      <c r="AG162" s="33" t="s">
        <v>354</v>
      </c>
      <c r="AH162" s="33">
        <v>109.6</v>
      </c>
      <c r="AI162" s="33">
        <v>117.5</v>
      </c>
      <c r="AJ162" s="33">
        <v>64.5</v>
      </c>
      <c r="AK162" s="33">
        <v>108.7</v>
      </c>
      <c r="AL162" s="82">
        <v>108</v>
      </c>
      <c r="AM162" s="36"/>
      <c r="AN162" s="32" t="s">
        <v>112</v>
      </c>
      <c r="AO162" s="22" t="s">
        <v>84</v>
      </c>
      <c r="AP162" s="29">
        <v>101.6</v>
      </c>
      <c r="AQ162" s="29">
        <v>99.1</v>
      </c>
      <c r="AR162" s="29">
        <v>102.1</v>
      </c>
      <c r="AS162" s="29">
        <v>102.1</v>
      </c>
      <c r="AT162" s="29">
        <v>101.4</v>
      </c>
      <c r="AU162" s="29">
        <v>90.6</v>
      </c>
      <c r="AV162" s="29">
        <v>87.3</v>
      </c>
      <c r="AW162" s="29">
        <v>95.8</v>
      </c>
      <c r="AX162" s="29">
        <v>102.1</v>
      </c>
      <c r="AY162" s="29">
        <v>102.3</v>
      </c>
      <c r="AZ162" s="29">
        <v>98</v>
      </c>
      <c r="BA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</row>
    <row r="163" spans="1:69">
      <c r="A163" s="36"/>
      <c r="B163" s="32"/>
      <c r="C163" s="8" t="s">
        <v>86</v>
      </c>
      <c r="D163" s="72">
        <v>102.5</v>
      </c>
      <c r="E163" s="10">
        <v>102.5</v>
      </c>
      <c r="F163" s="10">
        <v>100</v>
      </c>
      <c r="G163" s="10">
        <v>100.8</v>
      </c>
      <c r="H163" s="10">
        <v>94.8</v>
      </c>
      <c r="I163" s="10">
        <v>97.8</v>
      </c>
      <c r="J163" s="10">
        <v>113</v>
      </c>
      <c r="K163" s="10">
        <v>97</v>
      </c>
      <c r="L163" s="10">
        <v>99.1</v>
      </c>
      <c r="M163" s="10" t="s">
        <v>353</v>
      </c>
      <c r="N163" s="10">
        <v>64.400000000000006</v>
      </c>
      <c r="O163" s="10">
        <v>110.8</v>
      </c>
      <c r="P163" s="10">
        <v>111.1</v>
      </c>
      <c r="Q163" s="10">
        <v>107.4</v>
      </c>
      <c r="R163" s="10">
        <v>75.2</v>
      </c>
      <c r="S163" s="10">
        <v>75.2</v>
      </c>
      <c r="T163" s="10" t="s">
        <v>354</v>
      </c>
      <c r="U163" s="10">
        <v>124.3</v>
      </c>
      <c r="V163" s="10">
        <v>102.6</v>
      </c>
      <c r="W163" s="10">
        <v>109.6</v>
      </c>
      <c r="X163" s="10">
        <v>109.6</v>
      </c>
      <c r="Y163" s="10">
        <v>74.7</v>
      </c>
      <c r="Z163" s="10">
        <v>99.1</v>
      </c>
      <c r="AA163" s="10">
        <v>101.7</v>
      </c>
      <c r="AB163" s="10" t="s">
        <v>354</v>
      </c>
      <c r="AC163" s="80">
        <v>93.6</v>
      </c>
      <c r="AD163" s="10">
        <v>83.4</v>
      </c>
      <c r="AE163" s="33">
        <v>86.3</v>
      </c>
      <c r="AF163" s="33">
        <v>104.1</v>
      </c>
      <c r="AG163" s="33" t="s">
        <v>354</v>
      </c>
      <c r="AH163" s="33">
        <v>111.8</v>
      </c>
      <c r="AI163" s="33">
        <v>116</v>
      </c>
      <c r="AJ163" s="33">
        <v>68.400000000000006</v>
      </c>
      <c r="AK163" s="33">
        <v>110.5</v>
      </c>
      <c r="AL163" s="82">
        <v>108.8</v>
      </c>
      <c r="AM163" s="36"/>
      <c r="AN163" s="32"/>
      <c r="AO163" s="8" t="s">
        <v>86</v>
      </c>
      <c r="AP163" s="10">
        <v>102.5</v>
      </c>
      <c r="AQ163" s="10">
        <v>101.8</v>
      </c>
      <c r="AR163" s="10">
        <v>103.2</v>
      </c>
      <c r="AS163" s="10">
        <v>100.9</v>
      </c>
      <c r="AT163" s="10">
        <v>108.2</v>
      </c>
      <c r="AU163" s="10">
        <v>93.9</v>
      </c>
      <c r="AV163" s="10">
        <v>91.5</v>
      </c>
      <c r="AW163" s="10">
        <v>99.7</v>
      </c>
      <c r="AX163" s="10">
        <v>102.8</v>
      </c>
      <c r="AY163" s="10">
        <v>103.2</v>
      </c>
      <c r="AZ163" s="10">
        <v>96.6</v>
      </c>
      <c r="BA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</row>
    <row r="164" spans="1:69">
      <c r="A164" s="36"/>
      <c r="B164" s="32"/>
      <c r="C164" s="8" t="s">
        <v>88</v>
      </c>
      <c r="D164" s="72">
        <v>103.6</v>
      </c>
      <c r="E164" s="10">
        <v>103.6</v>
      </c>
      <c r="F164" s="10">
        <v>102.3</v>
      </c>
      <c r="G164" s="10">
        <v>102.2</v>
      </c>
      <c r="H164" s="10">
        <v>99.8</v>
      </c>
      <c r="I164" s="10">
        <v>98.8</v>
      </c>
      <c r="J164" s="10">
        <v>111.2</v>
      </c>
      <c r="K164" s="10">
        <v>94</v>
      </c>
      <c r="L164" s="10">
        <v>95.8</v>
      </c>
      <c r="M164" s="10" t="s">
        <v>353</v>
      </c>
      <c r="N164" s="10">
        <v>61.2</v>
      </c>
      <c r="O164" s="10">
        <v>113.2</v>
      </c>
      <c r="P164" s="10">
        <v>113.1</v>
      </c>
      <c r="Q164" s="10">
        <v>118.1</v>
      </c>
      <c r="R164" s="10">
        <v>71</v>
      </c>
      <c r="S164" s="10">
        <v>71</v>
      </c>
      <c r="T164" s="10" t="s">
        <v>354</v>
      </c>
      <c r="U164" s="10">
        <v>124.2</v>
      </c>
      <c r="V164" s="10">
        <v>104.7</v>
      </c>
      <c r="W164" s="10">
        <v>108.6</v>
      </c>
      <c r="X164" s="10">
        <v>108.6</v>
      </c>
      <c r="Y164" s="10">
        <v>90.3</v>
      </c>
      <c r="Z164" s="10">
        <v>97.8</v>
      </c>
      <c r="AA164" s="10">
        <v>106.6</v>
      </c>
      <c r="AB164" s="10" t="s">
        <v>354</v>
      </c>
      <c r="AC164" s="80">
        <v>92.3</v>
      </c>
      <c r="AD164" s="10">
        <v>80</v>
      </c>
      <c r="AE164" s="33">
        <v>86.9</v>
      </c>
      <c r="AF164" s="33">
        <v>105.1</v>
      </c>
      <c r="AG164" s="33" t="s">
        <v>354</v>
      </c>
      <c r="AH164" s="33">
        <v>115.9</v>
      </c>
      <c r="AI164" s="33">
        <v>113.6</v>
      </c>
      <c r="AJ164" s="33">
        <v>71.599999999999994</v>
      </c>
      <c r="AK164" s="33">
        <v>111.2</v>
      </c>
      <c r="AL164" s="82">
        <v>106.5</v>
      </c>
      <c r="AM164" s="36"/>
      <c r="AN164" s="32"/>
      <c r="AO164" s="8" t="s">
        <v>88</v>
      </c>
      <c r="AP164" s="10">
        <v>103.6</v>
      </c>
      <c r="AQ164" s="10">
        <v>101.8</v>
      </c>
      <c r="AR164" s="10">
        <v>104.3</v>
      </c>
      <c r="AS164" s="10">
        <v>101</v>
      </c>
      <c r="AT164" s="10">
        <v>107.3</v>
      </c>
      <c r="AU164" s="10">
        <v>97</v>
      </c>
      <c r="AV164" s="10">
        <v>93.6</v>
      </c>
      <c r="AW164" s="10">
        <v>102.4</v>
      </c>
      <c r="AX164" s="10">
        <v>104.5</v>
      </c>
      <c r="AY164" s="10">
        <v>105</v>
      </c>
      <c r="AZ164" s="10">
        <v>97.2</v>
      </c>
      <c r="BA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</row>
    <row r="165" spans="1:69">
      <c r="A165" s="36"/>
      <c r="B165" s="32"/>
      <c r="C165" s="8" t="s">
        <v>89</v>
      </c>
      <c r="D165" s="72">
        <v>104.7</v>
      </c>
      <c r="E165" s="10">
        <v>104.7</v>
      </c>
      <c r="F165" s="10">
        <v>106.1</v>
      </c>
      <c r="G165" s="10">
        <v>107</v>
      </c>
      <c r="H165" s="10">
        <v>100.1</v>
      </c>
      <c r="I165" s="10">
        <v>103.4</v>
      </c>
      <c r="J165" s="10">
        <v>111.1</v>
      </c>
      <c r="K165" s="10">
        <v>94.6</v>
      </c>
      <c r="L165" s="10">
        <v>95.6</v>
      </c>
      <c r="M165" s="10" t="s">
        <v>353</v>
      </c>
      <c r="N165" s="10">
        <v>63.3</v>
      </c>
      <c r="O165" s="10">
        <v>110.8</v>
      </c>
      <c r="P165" s="10">
        <v>112.5</v>
      </c>
      <c r="Q165" s="10">
        <v>102</v>
      </c>
      <c r="R165" s="10">
        <v>93.3</v>
      </c>
      <c r="S165" s="10">
        <v>93.3</v>
      </c>
      <c r="T165" s="10" t="s">
        <v>354</v>
      </c>
      <c r="U165" s="10">
        <v>125.4</v>
      </c>
      <c r="V165" s="10">
        <v>106.2</v>
      </c>
      <c r="W165" s="10">
        <v>107.3</v>
      </c>
      <c r="X165" s="10">
        <v>107.3</v>
      </c>
      <c r="Y165" s="10">
        <v>105.9</v>
      </c>
      <c r="Z165" s="10">
        <v>97</v>
      </c>
      <c r="AA165" s="10">
        <v>111.2</v>
      </c>
      <c r="AB165" s="10" t="s">
        <v>354</v>
      </c>
      <c r="AC165" s="80">
        <v>90.3</v>
      </c>
      <c r="AD165" s="10">
        <v>79</v>
      </c>
      <c r="AE165" s="33">
        <v>89.2</v>
      </c>
      <c r="AF165" s="33">
        <v>106.8</v>
      </c>
      <c r="AG165" s="33" t="s">
        <v>354</v>
      </c>
      <c r="AH165" s="33">
        <v>109.6</v>
      </c>
      <c r="AI165" s="33">
        <v>114.5</v>
      </c>
      <c r="AJ165" s="33">
        <v>65</v>
      </c>
      <c r="AK165" s="33">
        <v>110.7</v>
      </c>
      <c r="AL165" s="82">
        <v>107.2</v>
      </c>
      <c r="AM165" s="36"/>
      <c r="AN165" s="32"/>
      <c r="AO165" s="8" t="s">
        <v>89</v>
      </c>
      <c r="AP165" s="10">
        <v>104.7</v>
      </c>
      <c r="AQ165" s="10">
        <v>102.2</v>
      </c>
      <c r="AR165" s="10">
        <v>105.5</v>
      </c>
      <c r="AS165" s="10">
        <v>101.1</v>
      </c>
      <c r="AT165" s="10">
        <v>111.4</v>
      </c>
      <c r="AU165" s="10">
        <v>94.4</v>
      </c>
      <c r="AV165" s="10">
        <v>93</v>
      </c>
      <c r="AW165" s="10">
        <v>96.3</v>
      </c>
      <c r="AX165" s="10">
        <v>105.8</v>
      </c>
      <c r="AY165" s="10">
        <v>106.3</v>
      </c>
      <c r="AZ165" s="10">
        <v>97.4</v>
      </c>
      <c r="BA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</row>
    <row r="166" spans="1:69">
      <c r="A166" s="36"/>
      <c r="B166" s="32"/>
      <c r="C166" s="8" t="s">
        <v>90</v>
      </c>
      <c r="D166" s="72">
        <v>104.4</v>
      </c>
      <c r="E166" s="10">
        <v>104.4</v>
      </c>
      <c r="F166" s="10">
        <v>103.8</v>
      </c>
      <c r="G166" s="10">
        <v>103.8</v>
      </c>
      <c r="H166" s="10">
        <v>103.1</v>
      </c>
      <c r="I166" s="10">
        <v>101.2</v>
      </c>
      <c r="J166" s="10">
        <v>108.5</v>
      </c>
      <c r="K166" s="10">
        <v>95.1</v>
      </c>
      <c r="L166" s="10">
        <v>96.1</v>
      </c>
      <c r="M166" s="10" t="s">
        <v>353</v>
      </c>
      <c r="N166" s="10">
        <v>69.2</v>
      </c>
      <c r="O166" s="10">
        <v>113.8</v>
      </c>
      <c r="P166" s="10">
        <v>116.8</v>
      </c>
      <c r="Q166" s="10">
        <v>105.5</v>
      </c>
      <c r="R166" s="10">
        <v>87.4</v>
      </c>
      <c r="S166" s="10">
        <v>87.4</v>
      </c>
      <c r="T166" s="10" t="s">
        <v>354</v>
      </c>
      <c r="U166" s="10">
        <v>127.7</v>
      </c>
      <c r="V166" s="10">
        <v>103.8</v>
      </c>
      <c r="W166" s="10">
        <v>105.4</v>
      </c>
      <c r="X166" s="10">
        <v>105.4</v>
      </c>
      <c r="Y166" s="10">
        <v>112</v>
      </c>
      <c r="Z166" s="10">
        <v>97.1</v>
      </c>
      <c r="AA166" s="10">
        <v>106.7</v>
      </c>
      <c r="AB166" s="10" t="s">
        <v>354</v>
      </c>
      <c r="AC166" s="80">
        <v>89</v>
      </c>
      <c r="AD166" s="10">
        <v>78.3</v>
      </c>
      <c r="AE166" s="33">
        <v>87.8</v>
      </c>
      <c r="AF166" s="33">
        <v>106.5</v>
      </c>
      <c r="AG166" s="33" t="s">
        <v>354</v>
      </c>
      <c r="AH166" s="33">
        <v>107.8</v>
      </c>
      <c r="AI166" s="33">
        <v>114.5</v>
      </c>
      <c r="AJ166" s="33">
        <v>64.5</v>
      </c>
      <c r="AK166" s="33">
        <v>110.7</v>
      </c>
      <c r="AL166" s="82">
        <v>105.3</v>
      </c>
      <c r="AM166" s="36"/>
      <c r="AN166" s="32"/>
      <c r="AO166" s="8" t="s">
        <v>90</v>
      </c>
      <c r="AP166" s="10">
        <v>104.4</v>
      </c>
      <c r="AQ166" s="10">
        <v>101.2</v>
      </c>
      <c r="AR166" s="10">
        <v>104.3</v>
      </c>
      <c r="AS166" s="10">
        <v>99.8</v>
      </c>
      <c r="AT166" s="10">
        <v>110.6</v>
      </c>
      <c r="AU166" s="10">
        <v>94</v>
      </c>
      <c r="AV166" s="10">
        <v>93.1</v>
      </c>
      <c r="AW166" s="10">
        <v>96</v>
      </c>
      <c r="AX166" s="10">
        <v>105.9</v>
      </c>
      <c r="AY166" s="10">
        <v>106.6</v>
      </c>
      <c r="AZ166" s="10">
        <v>96</v>
      </c>
      <c r="BA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</row>
    <row r="167" spans="1:69">
      <c r="A167" s="36"/>
      <c r="B167" s="32"/>
      <c r="C167" s="8" t="s">
        <v>91</v>
      </c>
      <c r="D167" s="72">
        <v>103</v>
      </c>
      <c r="E167" s="10">
        <v>103</v>
      </c>
      <c r="F167" s="10">
        <v>103.1</v>
      </c>
      <c r="G167" s="10">
        <v>102.6</v>
      </c>
      <c r="H167" s="10">
        <v>106.7</v>
      </c>
      <c r="I167" s="10">
        <v>106.1</v>
      </c>
      <c r="J167" s="10">
        <v>108.2</v>
      </c>
      <c r="K167" s="10">
        <v>97.4</v>
      </c>
      <c r="L167" s="10">
        <v>98.6</v>
      </c>
      <c r="M167" s="10" t="s">
        <v>353</v>
      </c>
      <c r="N167" s="10">
        <v>66.900000000000006</v>
      </c>
      <c r="O167" s="10">
        <v>109.8</v>
      </c>
      <c r="P167" s="10">
        <v>111.4</v>
      </c>
      <c r="Q167" s="10">
        <v>106.1</v>
      </c>
      <c r="R167" s="10">
        <v>78.099999999999994</v>
      </c>
      <c r="S167" s="10">
        <v>78.099999999999994</v>
      </c>
      <c r="T167" s="10" t="s">
        <v>354</v>
      </c>
      <c r="U167" s="10">
        <v>128.4</v>
      </c>
      <c r="V167" s="10">
        <v>99.2</v>
      </c>
      <c r="W167" s="10">
        <v>100.9</v>
      </c>
      <c r="X167" s="10">
        <v>100.9</v>
      </c>
      <c r="Y167" s="10">
        <v>105.7</v>
      </c>
      <c r="Z167" s="10">
        <v>95</v>
      </c>
      <c r="AA167" s="10">
        <v>104.5</v>
      </c>
      <c r="AB167" s="10" t="s">
        <v>354</v>
      </c>
      <c r="AC167" s="80">
        <v>87.3</v>
      </c>
      <c r="AD167" s="10">
        <v>75.599999999999994</v>
      </c>
      <c r="AE167" s="33">
        <v>89</v>
      </c>
      <c r="AF167" s="33">
        <v>105.4</v>
      </c>
      <c r="AG167" s="33" t="s">
        <v>354</v>
      </c>
      <c r="AH167" s="33">
        <v>105.5</v>
      </c>
      <c r="AI167" s="33">
        <v>116.4</v>
      </c>
      <c r="AJ167" s="33">
        <v>59.7</v>
      </c>
      <c r="AK167" s="33">
        <v>109.3</v>
      </c>
      <c r="AL167" s="82">
        <v>105.6</v>
      </c>
      <c r="AM167" s="36"/>
      <c r="AN167" s="32"/>
      <c r="AO167" s="8" t="s">
        <v>91</v>
      </c>
      <c r="AP167" s="10">
        <v>103</v>
      </c>
      <c r="AQ167" s="10">
        <v>101.2</v>
      </c>
      <c r="AR167" s="10">
        <v>105.8</v>
      </c>
      <c r="AS167" s="10">
        <v>100.6</v>
      </c>
      <c r="AT167" s="10">
        <v>113.4</v>
      </c>
      <c r="AU167" s="10">
        <v>88.1</v>
      </c>
      <c r="AV167" s="10">
        <v>82.6</v>
      </c>
      <c r="AW167" s="10">
        <v>96.4</v>
      </c>
      <c r="AX167" s="10">
        <v>103.8</v>
      </c>
      <c r="AY167" s="10">
        <v>104.6</v>
      </c>
      <c r="AZ167" s="10">
        <v>93.6</v>
      </c>
      <c r="BA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</row>
    <row r="168" spans="1:69">
      <c r="A168" s="36"/>
      <c r="B168" s="32"/>
      <c r="C168" s="8" t="s">
        <v>92</v>
      </c>
      <c r="D168" s="72">
        <v>104.7</v>
      </c>
      <c r="E168" s="10">
        <v>104.7</v>
      </c>
      <c r="F168" s="10">
        <v>105.7</v>
      </c>
      <c r="G168" s="10">
        <v>104.8</v>
      </c>
      <c r="H168" s="10">
        <v>112.8</v>
      </c>
      <c r="I168" s="10">
        <v>107.4</v>
      </c>
      <c r="J168" s="10">
        <v>103.7</v>
      </c>
      <c r="K168" s="10">
        <v>94.7</v>
      </c>
      <c r="L168" s="10">
        <v>95.5</v>
      </c>
      <c r="M168" s="10" t="s">
        <v>353</v>
      </c>
      <c r="N168" s="10">
        <v>73.900000000000006</v>
      </c>
      <c r="O168" s="10">
        <v>111.1</v>
      </c>
      <c r="P168" s="10">
        <v>112.4</v>
      </c>
      <c r="Q168" s="10">
        <v>106.8</v>
      </c>
      <c r="R168" s="10">
        <v>95.7</v>
      </c>
      <c r="S168" s="10">
        <v>95.7</v>
      </c>
      <c r="T168" s="10" t="s">
        <v>354</v>
      </c>
      <c r="U168" s="10">
        <v>128.6</v>
      </c>
      <c r="V168" s="10">
        <v>105.7</v>
      </c>
      <c r="W168" s="10">
        <v>103.2</v>
      </c>
      <c r="X168" s="10">
        <v>103.2</v>
      </c>
      <c r="Y168" s="10">
        <v>111.2</v>
      </c>
      <c r="Z168" s="10">
        <v>97.4</v>
      </c>
      <c r="AA168" s="10">
        <v>106.3</v>
      </c>
      <c r="AB168" s="10" t="s">
        <v>354</v>
      </c>
      <c r="AC168" s="80">
        <v>86.2</v>
      </c>
      <c r="AD168" s="10">
        <v>74.900000000000006</v>
      </c>
      <c r="AE168" s="33">
        <v>87.8</v>
      </c>
      <c r="AF168" s="33">
        <v>105.4</v>
      </c>
      <c r="AG168" s="33" t="s">
        <v>354</v>
      </c>
      <c r="AH168" s="33">
        <v>105.7</v>
      </c>
      <c r="AI168" s="33">
        <v>114.3</v>
      </c>
      <c r="AJ168" s="33">
        <v>52.2</v>
      </c>
      <c r="AK168" s="33">
        <v>110.2</v>
      </c>
      <c r="AL168" s="82">
        <v>101.5</v>
      </c>
      <c r="AM168" s="36"/>
      <c r="AN168" s="32"/>
      <c r="AO168" s="8" t="s">
        <v>92</v>
      </c>
      <c r="AP168" s="10">
        <v>104.7</v>
      </c>
      <c r="AQ168" s="10">
        <v>102.8</v>
      </c>
      <c r="AR168" s="10">
        <v>105.4</v>
      </c>
      <c r="AS168" s="10">
        <v>97</v>
      </c>
      <c r="AT168" s="10">
        <v>117.1</v>
      </c>
      <c r="AU168" s="10">
        <v>97.1</v>
      </c>
      <c r="AV168" s="10">
        <v>98.6</v>
      </c>
      <c r="AW168" s="10">
        <v>95.1</v>
      </c>
      <c r="AX168" s="10">
        <v>105.5</v>
      </c>
      <c r="AY168" s="10">
        <v>106.2</v>
      </c>
      <c r="AZ168" s="10">
        <v>94.4</v>
      </c>
      <c r="BA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</row>
    <row r="169" spans="1:69">
      <c r="A169" s="36"/>
      <c r="B169" s="32"/>
      <c r="C169" s="8" t="s">
        <v>93</v>
      </c>
      <c r="D169" s="72">
        <v>104.6</v>
      </c>
      <c r="E169" s="10">
        <v>104.6</v>
      </c>
      <c r="F169" s="10">
        <v>106.7</v>
      </c>
      <c r="G169" s="10">
        <v>104.9</v>
      </c>
      <c r="H169" s="10">
        <v>121.3</v>
      </c>
      <c r="I169" s="10">
        <v>106.4</v>
      </c>
      <c r="J169" s="10">
        <v>103.1</v>
      </c>
      <c r="K169" s="10">
        <v>95.1</v>
      </c>
      <c r="L169" s="10">
        <v>96.2</v>
      </c>
      <c r="M169" s="10" t="s">
        <v>353</v>
      </c>
      <c r="N169" s="10">
        <v>72.2</v>
      </c>
      <c r="O169" s="10">
        <v>108</v>
      </c>
      <c r="P169" s="10">
        <v>106.3</v>
      </c>
      <c r="Q169" s="10">
        <v>114.8</v>
      </c>
      <c r="R169" s="10">
        <v>133.1</v>
      </c>
      <c r="S169" s="10">
        <v>133.1</v>
      </c>
      <c r="T169" s="10" t="s">
        <v>354</v>
      </c>
      <c r="U169" s="10">
        <v>129.6</v>
      </c>
      <c r="V169" s="10">
        <v>103.5</v>
      </c>
      <c r="W169" s="10">
        <v>103.5</v>
      </c>
      <c r="X169" s="10">
        <v>103.5</v>
      </c>
      <c r="Y169" s="10">
        <v>100.2</v>
      </c>
      <c r="Z169" s="10">
        <v>95.1</v>
      </c>
      <c r="AA169" s="10">
        <v>105.8</v>
      </c>
      <c r="AB169" s="10" t="s">
        <v>354</v>
      </c>
      <c r="AC169" s="80">
        <v>84.8</v>
      </c>
      <c r="AD169" s="10">
        <v>73.400000000000006</v>
      </c>
      <c r="AE169" s="33">
        <v>86.8</v>
      </c>
      <c r="AF169" s="33">
        <v>105</v>
      </c>
      <c r="AG169" s="33" t="s">
        <v>354</v>
      </c>
      <c r="AH169" s="33">
        <v>105.4</v>
      </c>
      <c r="AI169" s="33">
        <v>114.8</v>
      </c>
      <c r="AJ169" s="33">
        <v>48.3</v>
      </c>
      <c r="AK169" s="33">
        <v>110.5</v>
      </c>
      <c r="AL169" s="82">
        <v>101.3</v>
      </c>
      <c r="AM169" s="36"/>
      <c r="AN169" s="32"/>
      <c r="AO169" s="8" t="s">
        <v>93</v>
      </c>
      <c r="AP169" s="10">
        <v>104.6</v>
      </c>
      <c r="AQ169" s="10">
        <v>105.3</v>
      </c>
      <c r="AR169" s="10">
        <v>106.7</v>
      </c>
      <c r="AS169" s="10">
        <v>99.7</v>
      </c>
      <c r="AT169" s="10">
        <v>117</v>
      </c>
      <c r="AU169" s="10">
        <v>102</v>
      </c>
      <c r="AV169" s="10">
        <v>107</v>
      </c>
      <c r="AW169" s="10">
        <v>92.7</v>
      </c>
      <c r="AX169" s="10">
        <v>103.7</v>
      </c>
      <c r="AY169" s="10">
        <v>104.1</v>
      </c>
      <c r="AZ169" s="10">
        <v>93.4</v>
      </c>
      <c r="BA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</row>
    <row r="170" spans="1:69">
      <c r="A170" s="36"/>
      <c r="B170" s="32"/>
      <c r="C170" s="8" t="s">
        <v>94</v>
      </c>
      <c r="D170" s="72">
        <v>105.3</v>
      </c>
      <c r="E170" s="10">
        <v>105.3</v>
      </c>
      <c r="F170" s="10">
        <v>109</v>
      </c>
      <c r="G170" s="10">
        <v>107</v>
      </c>
      <c r="H170" s="10">
        <v>123</v>
      </c>
      <c r="I170" s="10">
        <v>106.7</v>
      </c>
      <c r="J170" s="10">
        <v>102.6</v>
      </c>
      <c r="K170" s="10">
        <v>92.3</v>
      </c>
      <c r="L170" s="10">
        <v>93.7</v>
      </c>
      <c r="M170" s="10" t="s">
        <v>353</v>
      </c>
      <c r="N170" s="10">
        <v>70</v>
      </c>
      <c r="O170" s="10">
        <v>112</v>
      </c>
      <c r="P170" s="10">
        <v>110</v>
      </c>
      <c r="Q170" s="10">
        <v>120.5</v>
      </c>
      <c r="R170" s="10">
        <v>120.7</v>
      </c>
      <c r="S170" s="10">
        <v>120.7</v>
      </c>
      <c r="T170" s="10" t="s">
        <v>354</v>
      </c>
      <c r="U170" s="10">
        <v>128.9</v>
      </c>
      <c r="V170" s="10">
        <v>106</v>
      </c>
      <c r="W170" s="10">
        <v>105.4</v>
      </c>
      <c r="X170" s="10">
        <v>105.4</v>
      </c>
      <c r="Y170" s="10">
        <v>85.1</v>
      </c>
      <c r="Z170" s="10">
        <v>95</v>
      </c>
      <c r="AA170" s="10">
        <v>107.7</v>
      </c>
      <c r="AB170" s="10" t="s">
        <v>354</v>
      </c>
      <c r="AC170" s="80">
        <v>85.5</v>
      </c>
      <c r="AD170" s="10">
        <v>76.7</v>
      </c>
      <c r="AE170" s="33">
        <v>87.3</v>
      </c>
      <c r="AF170" s="33">
        <v>104.7</v>
      </c>
      <c r="AG170" s="33" t="s">
        <v>354</v>
      </c>
      <c r="AH170" s="33">
        <v>106.2</v>
      </c>
      <c r="AI170" s="33">
        <v>102.5</v>
      </c>
      <c r="AJ170" s="33">
        <v>49.9</v>
      </c>
      <c r="AK170" s="33">
        <v>110.2</v>
      </c>
      <c r="AL170" s="82">
        <v>99.5</v>
      </c>
      <c r="AM170" s="36"/>
      <c r="AN170" s="32"/>
      <c r="AO170" s="8" t="s">
        <v>94</v>
      </c>
      <c r="AP170" s="10">
        <v>105.3</v>
      </c>
      <c r="AQ170" s="10">
        <v>104.7</v>
      </c>
      <c r="AR170" s="10">
        <v>105.4</v>
      </c>
      <c r="AS170" s="10">
        <v>97.7</v>
      </c>
      <c r="AT170" s="10">
        <v>115.8</v>
      </c>
      <c r="AU170" s="10">
        <v>103.4</v>
      </c>
      <c r="AV170" s="10">
        <v>111.4</v>
      </c>
      <c r="AW170" s="10">
        <v>87.8</v>
      </c>
      <c r="AX170" s="10">
        <v>106.2</v>
      </c>
      <c r="AY170" s="10">
        <v>106.8</v>
      </c>
      <c r="AZ170" s="10">
        <v>95.5</v>
      </c>
      <c r="BA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</row>
    <row r="171" spans="1:69">
      <c r="A171" s="36"/>
      <c r="B171" s="32"/>
      <c r="C171" s="8" t="s">
        <v>95</v>
      </c>
      <c r="D171" s="72">
        <v>108.3</v>
      </c>
      <c r="E171" s="10">
        <v>108.3</v>
      </c>
      <c r="F171" s="10">
        <v>113.6</v>
      </c>
      <c r="G171" s="10">
        <v>112.3</v>
      </c>
      <c r="H171" s="10">
        <v>125.1</v>
      </c>
      <c r="I171" s="10">
        <v>101.1</v>
      </c>
      <c r="J171" s="10">
        <v>104.9</v>
      </c>
      <c r="K171" s="10">
        <v>92</v>
      </c>
      <c r="L171" s="10">
        <v>94.4</v>
      </c>
      <c r="M171" s="10" t="s">
        <v>353</v>
      </c>
      <c r="N171" s="10">
        <v>75</v>
      </c>
      <c r="O171" s="10">
        <v>119.2</v>
      </c>
      <c r="P171" s="10">
        <v>117.7</v>
      </c>
      <c r="Q171" s="10">
        <v>125.1</v>
      </c>
      <c r="R171" s="10">
        <v>106</v>
      </c>
      <c r="S171" s="10">
        <v>106</v>
      </c>
      <c r="T171" s="10" t="s">
        <v>354</v>
      </c>
      <c r="U171" s="10">
        <v>127.4</v>
      </c>
      <c r="V171" s="10">
        <v>110.4</v>
      </c>
      <c r="W171" s="10">
        <v>107.9</v>
      </c>
      <c r="X171" s="10">
        <v>107.9</v>
      </c>
      <c r="Y171" s="10">
        <v>85.2</v>
      </c>
      <c r="Z171" s="10">
        <v>97</v>
      </c>
      <c r="AA171" s="10">
        <v>109.4</v>
      </c>
      <c r="AB171" s="10" t="s">
        <v>354</v>
      </c>
      <c r="AC171" s="80">
        <v>84.8</v>
      </c>
      <c r="AD171" s="10">
        <v>73.400000000000006</v>
      </c>
      <c r="AE171" s="33">
        <v>88.6</v>
      </c>
      <c r="AF171" s="33">
        <v>103</v>
      </c>
      <c r="AG171" s="33" t="s">
        <v>354</v>
      </c>
      <c r="AH171" s="33">
        <v>111.6</v>
      </c>
      <c r="AI171" s="33">
        <v>104.8</v>
      </c>
      <c r="AJ171" s="33">
        <v>48.9</v>
      </c>
      <c r="AK171" s="33">
        <v>109.4</v>
      </c>
      <c r="AL171" s="82">
        <v>101.4</v>
      </c>
      <c r="AM171" s="36"/>
      <c r="AN171" s="32"/>
      <c r="AO171" s="8" t="s">
        <v>95</v>
      </c>
      <c r="AP171" s="10">
        <v>108.3</v>
      </c>
      <c r="AQ171" s="10">
        <v>103.5</v>
      </c>
      <c r="AR171" s="10">
        <v>104.1</v>
      </c>
      <c r="AS171" s="10">
        <v>98.4</v>
      </c>
      <c r="AT171" s="10">
        <v>111.2</v>
      </c>
      <c r="AU171" s="10">
        <v>102.2</v>
      </c>
      <c r="AV171" s="10">
        <v>108.9</v>
      </c>
      <c r="AW171" s="10">
        <v>90.2</v>
      </c>
      <c r="AX171" s="10">
        <v>111.2</v>
      </c>
      <c r="AY171" s="10">
        <v>112.1</v>
      </c>
      <c r="AZ171" s="10">
        <v>95.3</v>
      </c>
      <c r="BA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</row>
    <row r="172" spans="1:69">
      <c r="A172" s="36"/>
      <c r="B172" s="32"/>
      <c r="C172" s="8" t="s">
        <v>96</v>
      </c>
      <c r="D172" s="72">
        <v>106.6</v>
      </c>
      <c r="E172" s="10">
        <v>106.6</v>
      </c>
      <c r="F172" s="10">
        <v>110.1</v>
      </c>
      <c r="G172" s="10">
        <v>108.4</v>
      </c>
      <c r="H172" s="10">
        <v>125</v>
      </c>
      <c r="I172" s="10">
        <v>94.8</v>
      </c>
      <c r="J172" s="10">
        <v>104.7</v>
      </c>
      <c r="K172" s="10">
        <v>87.4</v>
      </c>
      <c r="L172" s="10">
        <v>89</v>
      </c>
      <c r="M172" s="10" t="s">
        <v>353</v>
      </c>
      <c r="N172" s="10">
        <v>74</v>
      </c>
      <c r="O172" s="10">
        <v>119.9</v>
      </c>
      <c r="P172" s="10">
        <v>117.7</v>
      </c>
      <c r="Q172" s="10">
        <v>128.5</v>
      </c>
      <c r="R172" s="10">
        <v>117.5</v>
      </c>
      <c r="S172" s="10">
        <v>117.5</v>
      </c>
      <c r="T172" s="10" t="s">
        <v>354</v>
      </c>
      <c r="U172" s="10">
        <v>127.1</v>
      </c>
      <c r="V172" s="10">
        <v>110.1</v>
      </c>
      <c r="W172" s="10">
        <v>108.7</v>
      </c>
      <c r="X172" s="10">
        <v>108.7</v>
      </c>
      <c r="Y172" s="10">
        <v>93.6</v>
      </c>
      <c r="Z172" s="10">
        <v>95.7</v>
      </c>
      <c r="AA172" s="10">
        <v>107.4</v>
      </c>
      <c r="AB172" s="10" t="s">
        <v>354</v>
      </c>
      <c r="AC172" s="80">
        <v>83.6</v>
      </c>
      <c r="AD172" s="10">
        <v>72</v>
      </c>
      <c r="AE172" s="33">
        <v>90</v>
      </c>
      <c r="AF172" s="33">
        <v>102.1</v>
      </c>
      <c r="AG172" s="33" t="s">
        <v>354</v>
      </c>
      <c r="AH172" s="33">
        <v>111.6</v>
      </c>
      <c r="AI172" s="33">
        <v>106.8</v>
      </c>
      <c r="AJ172" s="33">
        <v>41.2</v>
      </c>
      <c r="AK172" s="33">
        <v>106.3</v>
      </c>
      <c r="AL172" s="82">
        <v>100.1</v>
      </c>
      <c r="AM172" s="36"/>
      <c r="AN172" s="32"/>
      <c r="AO172" s="8" t="s">
        <v>96</v>
      </c>
      <c r="AP172" s="10">
        <v>106.6</v>
      </c>
      <c r="AQ172" s="10">
        <v>101.7</v>
      </c>
      <c r="AR172" s="10">
        <v>99.5</v>
      </c>
      <c r="AS172" s="10">
        <v>96.2</v>
      </c>
      <c r="AT172" s="10">
        <v>103.7</v>
      </c>
      <c r="AU172" s="10">
        <v>108.2</v>
      </c>
      <c r="AV172" s="10">
        <v>116.4</v>
      </c>
      <c r="AW172" s="10">
        <v>92.9</v>
      </c>
      <c r="AX172" s="10">
        <v>108.5</v>
      </c>
      <c r="AY172" s="10">
        <v>109.1</v>
      </c>
      <c r="AZ172" s="10">
        <v>96.6</v>
      </c>
      <c r="BA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</row>
    <row r="173" spans="1:69">
      <c r="A173" s="36"/>
      <c r="B173" s="34"/>
      <c r="C173" s="15" t="s">
        <v>97</v>
      </c>
      <c r="D173" s="73">
        <v>107.9</v>
      </c>
      <c r="E173" s="14">
        <v>107.9</v>
      </c>
      <c r="F173" s="14">
        <v>109.5</v>
      </c>
      <c r="G173" s="14">
        <v>107.7</v>
      </c>
      <c r="H173" s="14">
        <v>125.1</v>
      </c>
      <c r="I173" s="14">
        <v>96.8</v>
      </c>
      <c r="J173" s="14">
        <v>108</v>
      </c>
      <c r="K173" s="14">
        <v>90</v>
      </c>
      <c r="L173" s="14">
        <v>91.2</v>
      </c>
      <c r="M173" s="14" t="s">
        <v>353</v>
      </c>
      <c r="N173" s="14">
        <v>75.2</v>
      </c>
      <c r="O173" s="14">
        <v>125.7</v>
      </c>
      <c r="P173" s="14">
        <v>123.4</v>
      </c>
      <c r="Q173" s="14">
        <v>129</v>
      </c>
      <c r="R173" s="14">
        <v>159.69999999999999</v>
      </c>
      <c r="S173" s="14">
        <v>159.69999999999999</v>
      </c>
      <c r="T173" s="14" t="s">
        <v>354</v>
      </c>
      <c r="U173" s="14">
        <v>125.6</v>
      </c>
      <c r="V173" s="14">
        <v>109.9</v>
      </c>
      <c r="W173" s="14">
        <v>109.7</v>
      </c>
      <c r="X173" s="14">
        <v>109.7</v>
      </c>
      <c r="Y173" s="14">
        <v>90.9</v>
      </c>
      <c r="Z173" s="14">
        <v>95.1</v>
      </c>
      <c r="AA173" s="14">
        <v>102.9</v>
      </c>
      <c r="AB173" s="14" t="s">
        <v>354</v>
      </c>
      <c r="AC173" s="81">
        <v>82.3</v>
      </c>
      <c r="AD173" s="14">
        <v>71.8</v>
      </c>
      <c r="AE173" s="33">
        <v>88.6</v>
      </c>
      <c r="AF173" s="33">
        <v>99.1</v>
      </c>
      <c r="AG173" s="33" t="s">
        <v>354</v>
      </c>
      <c r="AH173" s="33">
        <v>107.1</v>
      </c>
      <c r="AI173" s="33">
        <v>105.9</v>
      </c>
      <c r="AJ173" s="33">
        <v>41</v>
      </c>
      <c r="AK173" s="33">
        <v>107.6</v>
      </c>
      <c r="AL173" s="82">
        <v>102.9</v>
      </c>
      <c r="AM173" s="36"/>
      <c r="AN173" s="34"/>
      <c r="AO173" s="15" t="s">
        <v>97</v>
      </c>
      <c r="AP173" s="14">
        <v>107.9</v>
      </c>
      <c r="AQ173" s="14">
        <v>106.4</v>
      </c>
      <c r="AR173" s="14">
        <v>105.5</v>
      </c>
      <c r="AS173" s="14">
        <v>105.6</v>
      </c>
      <c r="AT173" s="14">
        <v>106.3</v>
      </c>
      <c r="AU173" s="14">
        <v>109.1</v>
      </c>
      <c r="AV173" s="14">
        <v>119.1</v>
      </c>
      <c r="AW173" s="14">
        <v>94.1</v>
      </c>
      <c r="AX173" s="14">
        <v>109.2</v>
      </c>
      <c r="AY173" s="14">
        <v>109.8</v>
      </c>
      <c r="AZ173" s="14">
        <v>95.3</v>
      </c>
      <c r="BA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</row>
    <row r="174" spans="1:69">
      <c r="A174" s="8"/>
      <c r="B174" s="32" t="s">
        <v>113</v>
      </c>
      <c r="C174" s="22" t="s">
        <v>84</v>
      </c>
      <c r="D174" s="72">
        <v>108.6</v>
      </c>
      <c r="E174" s="10">
        <v>108.6</v>
      </c>
      <c r="F174" s="10">
        <v>111.2</v>
      </c>
      <c r="G174" s="10">
        <v>107.8</v>
      </c>
      <c r="H174" s="10">
        <v>136.9</v>
      </c>
      <c r="I174" s="10">
        <v>95.8</v>
      </c>
      <c r="J174" s="10">
        <v>107.4</v>
      </c>
      <c r="K174" s="10">
        <v>90.3</v>
      </c>
      <c r="L174" s="10">
        <v>90.9</v>
      </c>
      <c r="M174" s="10" t="s">
        <v>353</v>
      </c>
      <c r="N174" s="10">
        <v>69.599999999999994</v>
      </c>
      <c r="O174" s="10">
        <v>119.2</v>
      </c>
      <c r="P174" s="10">
        <v>114.3</v>
      </c>
      <c r="Q174" s="10">
        <v>137.19999999999999</v>
      </c>
      <c r="R174" s="10">
        <v>146.6</v>
      </c>
      <c r="S174" s="10">
        <v>146.6</v>
      </c>
      <c r="T174" s="10" t="s">
        <v>354</v>
      </c>
      <c r="U174" s="10">
        <v>124</v>
      </c>
      <c r="V174" s="10">
        <v>111.7</v>
      </c>
      <c r="W174" s="10">
        <v>114</v>
      </c>
      <c r="X174" s="10">
        <v>107</v>
      </c>
      <c r="Y174" s="10">
        <v>65.599999999999994</v>
      </c>
      <c r="Z174" s="10">
        <v>94.2</v>
      </c>
      <c r="AA174" s="10">
        <v>100.4</v>
      </c>
      <c r="AB174" s="10" t="s">
        <v>354</v>
      </c>
      <c r="AC174" s="79">
        <v>87.3</v>
      </c>
      <c r="AD174" s="10">
        <v>77.8</v>
      </c>
      <c r="AE174" s="30">
        <v>87.8</v>
      </c>
      <c r="AF174" s="30">
        <v>99.5</v>
      </c>
      <c r="AG174" s="30" t="s">
        <v>354</v>
      </c>
      <c r="AH174" s="30">
        <v>117.3</v>
      </c>
      <c r="AI174" s="30">
        <v>107.4</v>
      </c>
      <c r="AJ174" s="30">
        <v>36.799999999999997</v>
      </c>
      <c r="AK174" s="30">
        <v>108.4</v>
      </c>
      <c r="AL174" s="84">
        <v>102.7</v>
      </c>
      <c r="AM174" s="8"/>
      <c r="AN174" s="32" t="s">
        <v>113</v>
      </c>
      <c r="AO174" s="22" t="s">
        <v>84</v>
      </c>
      <c r="AP174" s="10">
        <v>108.6</v>
      </c>
      <c r="AQ174" s="10">
        <v>106.4</v>
      </c>
      <c r="AR174" s="10">
        <v>105.7</v>
      </c>
      <c r="AS174" s="10">
        <v>104.2</v>
      </c>
      <c r="AT174" s="10">
        <v>106.4</v>
      </c>
      <c r="AU174" s="10">
        <v>108.2</v>
      </c>
      <c r="AV174" s="10">
        <v>116.3</v>
      </c>
      <c r="AW174" s="10">
        <v>95.7</v>
      </c>
      <c r="AX174" s="10">
        <v>108.9</v>
      </c>
      <c r="AY174" s="10">
        <v>109.6</v>
      </c>
      <c r="AZ174" s="10">
        <v>94.6</v>
      </c>
      <c r="BA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</row>
    <row r="175" spans="1:69">
      <c r="A175" s="8"/>
      <c r="B175" s="32"/>
      <c r="C175" s="8" t="s">
        <v>86</v>
      </c>
      <c r="D175" s="72">
        <v>107</v>
      </c>
      <c r="E175" s="10">
        <v>107</v>
      </c>
      <c r="F175" s="10">
        <v>111.2</v>
      </c>
      <c r="G175" s="10">
        <v>106.6</v>
      </c>
      <c r="H175" s="10">
        <v>147.69999999999999</v>
      </c>
      <c r="I175" s="10">
        <v>95.7</v>
      </c>
      <c r="J175" s="10">
        <v>107</v>
      </c>
      <c r="K175" s="10">
        <v>90.5</v>
      </c>
      <c r="L175" s="10">
        <v>91.5</v>
      </c>
      <c r="M175" s="10" t="s">
        <v>353</v>
      </c>
      <c r="N175" s="10">
        <v>71.599999999999994</v>
      </c>
      <c r="O175" s="10">
        <v>118.7</v>
      </c>
      <c r="P175" s="10">
        <v>112.1</v>
      </c>
      <c r="Q175" s="10">
        <v>144.30000000000001</v>
      </c>
      <c r="R175" s="10">
        <v>126.5</v>
      </c>
      <c r="S175" s="10">
        <v>126.5</v>
      </c>
      <c r="T175" s="10" t="s">
        <v>354</v>
      </c>
      <c r="U175" s="10">
        <v>121.7</v>
      </c>
      <c r="V175" s="10">
        <v>110.5</v>
      </c>
      <c r="W175" s="10">
        <v>114.3</v>
      </c>
      <c r="X175" s="10">
        <v>107.6</v>
      </c>
      <c r="Y175" s="10">
        <v>58.8</v>
      </c>
      <c r="Z175" s="10">
        <v>93.3</v>
      </c>
      <c r="AA175" s="10">
        <v>101</v>
      </c>
      <c r="AB175" s="10" t="s">
        <v>354</v>
      </c>
      <c r="AC175" s="80">
        <v>87.4</v>
      </c>
      <c r="AD175" s="10">
        <v>76.8</v>
      </c>
      <c r="AE175" s="33">
        <v>87.5</v>
      </c>
      <c r="AF175" s="33">
        <v>99.8</v>
      </c>
      <c r="AG175" s="33" t="s">
        <v>354</v>
      </c>
      <c r="AH175" s="33">
        <v>118.4</v>
      </c>
      <c r="AI175" s="33">
        <v>108.7</v>
      </c>
      <c r="AJ175" s="33">
        <v>33.9</v>
      </c>
      <c r="AK175" s="33">
        <v>108.8</v>
      </c>
      <c r="AL175" s="82">
        <v>102.6</v>
      </c>
      <c r="AM175" s="8"/>
      <c r="AN175" s="32"/>
      <c r="AO175" s="8" t="s">
        <v>86</v>
      </c>
      <c r="AP175" s="10">
        <v>107</v>
      </c>
      <c r="AQ175" s="10">
        <v>104.9</v>
      </c>
      <c r="AR175" s="10">
        <v>102.3</v>
      </c>
      <c r="AS175" s="10">
        <v>101.2</v>
      </c>
      <c r="AT175" s="10">
        <v>104.7</v>
      </c>
      <c r="AU175" s="10">
        <v>107.8</v>
      </c>
      <c r="AV175" s="10">
        <v>114.5</v>
      </c>
      <c r="AW175" s="10">
        <v>98.1</v>
      </c>
      <c r="AX175" s="10">
        <v>107.9</v>
      </c>
      <c r="AY175" s="10">
        <v>108.6</v>
      </c>
      <c r="AZ175" s="10">
        <v>94.1</v>
      </c>
      <c r="BA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</row>
    <row r="176" spans="1:69">
      <c r="A176" s="8"/>
      <c r="B176" s="32"/>
      <c r="C176" s="8" t="s">
        <v>88</v>
      </c>
      <c r="D176" s="72">
        <v>107.9</v>
      </c>
      <c r="E176" s="10">
        <v>107.9</v>
      </c>
      <c r="F176" s="10">
        <v>110.1</v>
      </c>
      <c r="G176" s="10">
        <v>106</v>
      </c>
      <c r="H176" s="10">
        <v>136.80000000000001</v>
      </c>
      <c r="I176" s="10">
        <v>100.4</v>
      </c>
      <c r="J176" s="10">
        <v>106.5</v>
      </c>
      <c r="K176" s="10">
        <v>92.6</v>
      </c>
      <c r="L176" s="10">
        <v>94.8</v>
      </c>
      <c r="M176" s="10" t="s">
        <v>353</v>
      </c>
      <c r="N176" s="10">
        <v>75.099999999999994</v>
      </c>
      <c r="O176" s="10">
        <v>120.6</v>
      </c>
      <c r="P176" s="10">
        <v>114.9</v>
      </c>
      <c r="Q176" s="10">
        <v>149.9</v>
      </c>
      <c r="R176" s="10">
        <v>131.30000000000001</v>
      </c>
      <c r="S176" s="10">
        <v>131.30000000000001</v>
      </c>
      <c r="T176" s="10" t="s">
        <v>354</v>
      </c>
      <c r="U176" s="10">
        <v>119.3</v>
      </c>
      <c r="V176" s="10">
        <v>111.9</v>
      </c>
      <c r="W176" s="10">
        <v>113.7</v>
      </c>
      <c r="X176" s="10">
        <v>108.5</v>
      </c>
      <c r="Y176" s="10">
        <v>67.5</v>
      </c>
      <c r="Z176" s="10">
        <v>95.2</v>
      </c>
      <c r="AA176" s="10">
        <v>101.3</v>
      </c>
      <c r="AB176" s="10" t="s">
        <v>354</v>
      </c>
      <c r="AC176" s="80">
        <v>88.2</v>
      </c>
      <c r="AD176" s="10">
        <v>76.599999999999994</v>
      </c>
      <c r="AE176" s="33">
        <v>87.1</v>
      </c>
      <c r="AF176" s="33">
        <v>106.5</v>
      </c>
      <c r="AG176" s="33" t="s">
        <v>354</v>
      </c>
      <c r="AH176" s="33">
        <v>123</v>
      </c>
      <c r="AI176" s="33">
        <v>108.9</v>
      </c>
      <c r="AJ176" s="33">
        <v>37.299999999999997</v>
      </c>
      <c r="AK176" s="33">
        <v>107.8</v>
      </c>
      <c r="AL176" s="82">
        <v>102.7</v>
      </c>
      <c r="AM176" s="8"/>
      <c r="AN176" s="32"/>
      <c r="AO176" s="8" t="s">
        <v>88</v>
      </c>
      <c r="AP176" s="10">
        <v>107.9</v>
      </c>
      <c r="AQ176" s="10">
        <v>105.6</v>
      </c>
      <c r="AR176" s="10">
        <v>107.9</v>
      </c>
      <c r="AS176" s="10">
        <v>102.5</v>
      </c>
      <c r="AT176" s="10">
        <v>114.1</v>
      </c>
      <c r="AU176" s="10">
        <v>99.2</v>
      </c>
      <c r="AV176" s="10">
        <v>98.6</v>
      </c>
      <c r="AW176" s="10">
        <v>98.4</v>
      </c>
      <c r="AX176" s="10">
        <v>109</v>
      </c>
      <c r="AY176" s="10">
        <v>109.8</v>
      </c>
      <c r="AZ176" s="10">
        <v>94</v>
      </c>
      <c r="BA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</row>
    <row r="177" spans="1:69">
      <c r="A177" s="8"/>
      <c r="B177" s="32"/>
      <c r="C177" s="8" t="s">
        <v>89</v>
      </c>
      <c r="D177" s="72">
        <v>109.1</v>
      </c>
      <c r="E177" s="10">
        <v>109.1</v>
      </c>
      <c r="F177" s="10">
        <v>110</v>
      </c>
      <c r="G177" s="10">
        <v>107.8</v>
      </c>
      <c r="H177" s="10">
        <v>139.30000000000001</v>
      </c>
      <c r="I177" s="10">
        <v>109</v>
      </c>
      <c r="J177" s="10">
        <v>104.8</v>
      </c>
      <c r="K177" s="10">
        <v>93.7</v>
      </c>
      <c r="L177" s="10">
        <v>96.3</v>
      </c>
      <c r="M177" s="10" t="s">
        <v>353</v>
      </c>
      <c r="N177" s="10">
        <v>70.099999999999994</v>
      </c>
      <c r="O177" s="10">
        <v>128.80000000000001</v>
      </c>
      <c r="P177" s="10">
        <v>117.4</v>
      </c>
      <c r="Q177" s="10">
        <v>170.3</v>
      </c>
      <c r="R177" s="10">
        <v>133.80000000000001</v>
      </c>
      <c r="S177" s="10">
        <v>133.80000000000001</v>
      </c>
      <c r="T177" s="10" t="s">
        <v>354</v>
      </c>
      <c r="U177" s="10">
        <v>118.2</v>
      </c>
      <c r="V177" s="10">
        <v>112.8</v>
      </c>
      <c r="W177" s="10">
        <v>116.1</v>
      </c>
      <c r="X177" s="10">
        <v>108.2</v>
      </c>
      <c r="Y177" s="10">
        <v>53.7</v>
      </c>
      <c r="Z177" s="10">
        <v>92.5</v>
      </c>
      <c r="AA177" s="10">
        <v>105.9</v>
      </c>
      <c r="AB177" s="10" t="s">
        <v>354</v>
      </c>
      <c r="AC177" s="80">
        <v>90.7</v>
      </c>
      <c r="AD177" s="10">
        <v>79.900000000000006</v>
      </c>
      <c r="AE177" s="33">
        <v>86.9</v>
      </c>
      <c r="AF177" s="33">
        <v>103.1</v>
      </c>
      <c r="AG177" s="33" t="s">
        <v>354</v>
      </c>
      <c r="AH177" s="33">
        <v>123.6</v>
      </c>
      <c r="AI177" s="33">
        <v>111.8</v>
      </c>
      <c r="AJ177" s="33">
        <v>41.9</v>
      </c>
      <c r="AK177" s="33">
        <v>108.6</v>
      </c>
      <c r="AL177" s="82">
        <v>102.1</v>
      </c>
      <c r="AM177" s="8"/>
      <c r="AN177" s="32"/>
      <c r="AO177" s="8" t="s">
        <v>89</v>
      </c>
      <c r="AP177" s="10">
        <v>109.1</v>
      </c>
      <c r="AQ177" s="10">
        <v>108.5</v>
      </c>
      <c r="AR177" s="10">
        <v>109.1</v>
      </c>
      <c r="AS177" s="10">
        <v>102.3</v>
      </c>
      <c r="AT177" s="10">
        <v>118.8</v>
      </c>
      <c r="AU177" s="10">
        <v>107.9</v>
      </c>
      <c r="AV177" s="10">
        <v>110.3</v>
      </c>
      <c r="AW177" s="10">
        <v>102</v>
      </c>
      <c r="AX177" s="10">
        <v>109.6</v>
      </c>
      <c r="AY177" s="10">
        <v>110.3</v>
      </c>
      <c r="AZ177" s="10">
        <v>96.2</v>
      </c>
      <c r="BA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</row>
    <row r="178" spans="1:69">
      <c r="A178" s="8"/>
      <c r="B178" s="32"/>
      <c r="C178" s="8" t="s">
        <v>90</v>
      </c>
      <c r="D178" s="72">
        <v>108.9</v>
      </c>
      <c r="E178" s="10">
        <v>108.9</v>
      </c>
      <c r="F178" s="10">
        <v>106.3</v>
      </c>
      <c r="G178" s="10">
        <v>103.4</v>
      </c>
      <c r="H178" s="10">
        <v>124.7</v>
      </c>
      <c r="I178" s="10">
        <v>122.5</v>
      </c>
      <c r="J178" s="10">
        <v>106.7</v>
      </c>
      <c r="K178" s="10">
        <v>90.8</v>
      </c>
      <c r="L178" s="10">
        <v>92.3</v>
      </c>
      <c r="M178" s="10" t="s">
        <v>353</v>
      </c>
      <c r="N178" s="10">
        <v>80.900000000000006</v>
      </c>
      <c r="O178" s="10">
        <v>117.2</v>
      </c>
      <c r="P178" s="10">
        <v>102.7</v>
      </c>
      <c r="Q178" s="10">
        <v>168.5</v>
      </c>
      <c r="R178" s="10">
        <v>135.5</v>
      </c>
      <c r="S178" s="10">
        <v>135.5</v>
      </c>
      <c r="T178" s="10" t="s">
        <v>354</v>
      </c>
      <c r="U178" s="10">
        <v>118.2</v>
      </c>
      <c r="V178" s="10">
        <v>112.8</v>
      </c>
      <c r="W178" s="10">
        <v>116.7</v>
      </c>
      <c r="X178" s="10">
        <v>108.1</v>
      </c>
      <c r="Y178" s="10">
        <v>54.3</v>
      </c>
      <c r="Z178" s="10">
        <v>96.8</v>
      </c>
      <c r="AA178" s="10">
        <v>104.8</v>
      </c>
      <c r="AB178" s="10" t="s">
        <v>354</v>
      </c>
      <c r="AC178" s="80">
        <v>90.8</v>
      </c>
      <c r="AD178" s="10">
        <v>80</v>
      </c>
      <c r="AE178" s="33">
        <v>87</v>
      </c>
      <c r="AF178" s="33">
        <v>102.8</v>
      </c>
      <c r="AG178" s="33" t="s">
        <v>354</v>
      </c>
      <c r="AH178" s="33">
        <v>121.7</v>
      </c>
      <c r="AI178" s="33">
        <v>113.5</v>
      </c>
      <c r="AJ178" s="33">
        <v>50.6</v>
      </c>
      <c r="AK178" s="33">
        <v>108.9</v>
      </c>
      <c r="AL178" s="82">
        <v>102.6</v>
      </c>
      <c r="AM178" s="8"/>
      <c r="AN178" s="32"/>
      <c r="AO178" s="8" t="s">
        <v>90</v>
      </c>
      <c r="AP178" s="10">
        <v>108.9</v>
      </c>
      <c r="AQ178" s="10">
        <v>114.1</v>
      </c>
      <c r="AR178" s="10">
        <v>117.6</v>
      </c>
      <c r="AS178" s="10">
        <v>107.5</v>
      </c>
      <c r="AT178" s="10">
        <v>132.80000000000001</v>
      </c>
      <c r="AU178" s="10">
        <v>105.1</v>
      </c>
      <c r="AV178" s="10">
        <v>107.3</v>
      </c>
      <c r="AW178" s="10">
        <v>101.5</v>
      </c>
      <c r="AX178" s="10">
        <v>106.8</v>
      </c>
      <c r="AY178" s="10">
        <v>107.3</v>
      </c>
      <c r="AZ178" s="10">
        <v>96.6</v>
      </c>
      <c r="BA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</row>
    <row r="179" spans="1:69">
      <c r="A179" s="8"/>
      <c r="B179" s="32"/>
      <c r="C179" s="8" t="s">
        <v>91</v>
      </c>
      <c r="D179" s="72">
        <v>107.4</v>
      </c>
      <c r="E179" s="10">
        <v>107.4</v>
      </c>
      <c r="F179" s="10">
        <v>100.7</v>
      </c>
      <c r="G179" s="10">
        <v>97</v>
      </c>
      <c r="H179" s="10">
        <v>130.19999999999999</v>
      </c>
      <c r="I179" s="10">
        <v>117.8</v>
      </c>
      <c r="J179" s="10">
        <v>107.7</v>
      </c>
      <c r="K179" s="10">
        <v>88.8</v>
      </c>
      <c r="L179" s="10">
        <v>89.7</v>
      </c>
      <c r="M179" s="10" t="s">
        <v>353</v>
      </c>
      <c r="N179" s="10">
        <v>71.8</v>
      </c>
      <c r="O179" s="10">
        <v>115.8</v>
      </c>
      <c r="P179" s="10">
        <v>106.1</v>
      </c>
      <c r="Q179" s="10">
        <v>159.5</v>
      </c>
      <c r="R179" s="10">
        <v>136.30000000000001</v>
      </c>
      <c r="S179" s="10">
        <v>136.30000000000001</v>
      </c>
      <c r="T179" s="10" t="s">
        <v>354</v>
      </c>
      <c r="U179" s="10">
        <v>115.1</v>
      </c>
      <c r="V179" s="10">
        <v>113</v>
      </c>
      <c r="W179" s="10">
        <v>116.8</v>
      </c>
      <c r="X179" s="10">
        <v>108.2</v>
      </c>
      <c r="Y179" s="10">
        <v>53.6</v>
      </c>
      <c r="Z179" s="10">
        <v>98.8</v>
      </c>
      <c r="AA179" s="10">
        <v>106.8</v>
      </c>
      <c r="AB179" s="10" t="s">
        <v>354</v>
      </c>
      <c r="AC179" s="80">
        <v>91.4</v>
      </c>
      <c r="AD179" s="10">
        <v>80.2</v>
      </c>
      <c r="AE179" s="33">
        <v>87.8</v>
      </c>
      <c r="AF179" s="33">
        <v>102.1</v>
      </c>
      <c r="AG179" s="33" t="s">
        <v>354</v>
      </c>
      <c r="AH179" s="33">
        <v>123.2</v>
      </c>
      <c r="AI179" s="33">
        <v>113.9</v>
      </c>
      <c r="AJ179" s="33">
        <v>48.9</v>
      </c>
      <c r="AK179" s="33">
        <v>109.2</v>
      </c>
      <c r="AL179" s="82">
        <v>103</v>
      </c>
      <c r="AM179" s="8"/>
      <c r="AN179" s="32"/>
      <c r="AO179" s="8" t="s">
        <v>91</v>
      </c>
      <c r="AP179" s="10">
        <v>107.4</v>
      </c>
      <c r="AQ179" s="10">
        <v>111</v>
      </c>
      <c r="AR179" s="10">
        <v>115.2</v>
      </c>
      <c r="AS179" s="10">
        <v>104.6</v>
      </c>
      <c r="AT179" s="10">
        <v>128.80000000000001</v>
      </c>
      <c r="AU179" s="10">
        <v>99.7</v>
      </c>
      <c r="AV179" s="10">
        <v>95.7</v>
      </c>
      <c r="AW179" s="10">
        <v>99.4</v>
      </c>
      <c r="AX179" s="10">
        <v>105.6</v>
      </c>
      <c r="AY179" s="10">
        <v>105.9</v>
      </c>
      <c r="AZ179" s="10">
        <v>99.6</v>
      </c>
      <c r="BA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</row>
    <row r="180" spans="1:69">
      <c r="A180" s="8"/>
      <c r="B180" s="32"/>
      <c r="C180" s="8" t="s">
        <v>92</v>
      </c>
      <c r="D180" s="72">
        <v>107.9</v>
      </c>
      <c r="E180" s="10">
        <v>107.9</v>
      </c>
      <c r="F180" s="10">
        <v>101.5</v>
      </c>
      <c r="G180" s="10">
        <v>97.1</v>
      </c>
      <c r="H180" s="10">
        <v>131.9</v>
      </c>
      <c r="I180" s="10">
        <v>116.3</v>
      </c>
      <c r="J180" s="10">
        <v>104.3</v>
      </c>
      <c r="K180" s="10">
        <v>87.6</v>
      </c>
      <c r="L180" s="10">
        <v>88.5</v>
      </c>
      <c r="M180" s="10" t="s">
        <v>353</v>
      </c>
      <c r="N180" s="10">
        <v>74.099999999999994</v>
      </c>
      <c r="O180" s="10">
        <v>119.3</v>
      </c>
      <c r="P180" s="10">
        <v>109.9</v>
      </c>
      <c r="Q180" s="10">
        <v>157.80000000000001</v>
      </c>
      <c r="R180" s="10">
        <v>149.5</v>
      </c>
      <c r="S180" s="10">
        <v>149.5</v>
      </c>
      <c r="T180" s="10" t="s">
        <v>354</v>
      </c>
      <c r="U180" s="10">
        <v>113.7</v>
      </c>
      <c r="V180" s="10">
        <v>116</v>
      </c>
      <c r="W180" s="10">
        <v>122.6</v>
      </c>
      <c r="X180" s="10">
        <v>109.6</v>
      </c>
      <c r="Y180" s="10">
        <v>49.2</v>
      </c>
      <c r="Z180" s="10">
        <v>98.9</v>
      </c>
      <c r="AA180" s="10">
        <v>111.4</v>
      </c>
      <c r="AB180" s="10" t="s">
        <v>354</v>
      </c>
      <c r="AC180" s="80">
        <v>92.3</v>
      </c>
      <c r="AD180" s="10">
        <v>81.5</v>
      </c>
      <c r="AE180" s="33">
        <v>89.2</v>
      </c>
      <c r="AF180" s="33">
        <v>104.3</v>
      </c>
      <c r="AG180" s="33" t="s">
        <v>354</v>
      </c>
      <c r="AH180" s="33">
        <v>124</v>
      </c>
      <c r="AI180" s="33">
        <v>111.8</v>
      </c>
      <c r="AJ180" s="33">
        <v>51.7</v>
      </c>
      <c r="AK180" s="33">
        <v>108.8</v>
      </c>
      <c r="AL180" s="82">
        <v>100</v>
      </c>
      <c r="AM180" s="8"/>
      <c r="AN180" s="32"/>
      <c r="AO180" s="8" t="s">
        <v>92</v>
      </c>
      <c r="AP180" s="10">
        <v>107.9</v>
      </c>
      <c r="AQ180" s="10">
        <v>111.8</v>
      </c>
      <c r="AR180" s="10">
        <v>112</v>
      </c>
      <c r="AS180" s="10">
        <v>99.9</v>
      </c>
      <c r="AT180" s="10">
        <v>128.69999999999999</v>
      </c>
      <c r="AU180" s="10">
        <v>112.1</v>
      </c>
      <c r="AV180" s="10">
        <v>119.3</v>
      </c>
      <c r="AW180" s="10">
        <v>100.7</v>
      </c>
      <c r="AX180" s="10">
        <v>105.8</v>
      </c>
      <c r="AY180" s="10">
        <v>105.9</v>
      </c>
      <c r="AZ180" s="10">
        <v>102</v>
      </c>
      <c r="BA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</row>
    <row r="181" spans="1:69">
      <c r="A181" s="8"/>
      <c r="B181" s="32"/>
      <c r="C181" s="8" t="s">
        <v>93</v>
      </c>
      <c r="D181" s="72">
        <v>107.4</v>
      </c>
      <c r="E181" s="10">
        <v>107.4</v>
      </c>
      <c r="F181" s="10">
        <v>102.9</v>
      </c>
      <c r="G181" s="10">
        <v>98.2</v>
      </c>
      <c r="H181" s="10">
        <v>141.4</v>
      </c>
      <c r="I181" s="10">
        <v>120.6</v>
      </c>
      <c r="J181" s="10">
        <v>103.1</v>
      </c>
      <c r="K181" s="10">
        <v>87.6</v>
      </c>
      <c r="L181" s="10">
        <v>89.2</v>
      </c>
      <c r="M181" s="10" t="s">
        <v>353</v>
      </c>
      <c r="N181" s="10">
        <v>70</v>
      </c>
      <c r="O181" s="10">
        <v>117.3</v>
      </c>
      <c r="P181" s="10">
        <v>110.2</v>
      </c>
      <c r="Q181" s="10">
        <v>145.30000000000001</v>
      </c>
      <c r="R181" s="10">
        <v>161</v>
      </c>
      <c r="S181" s="10">
        <v>161</v>
      </c>
      <c r="T181" s="10" t="s">
        <v>354</v>
      </c>
      <c r="U181" s="10">
        <v>110.8</v>
      </c>
      <c r="V181" s="10">
        <v>110.2</v>
      </c>
      <c r="W181" s="10">
        <v>113.9</v>
      </c>
      <c r="X181" s="10">
        <v>108.8</v>
      </c>
      <c r="Y181" s="10">
        <v>56.8</v>
      </c>
      <c r="Z181" s="10">
        <v>97.1</v>
      </c>
      <c r="AA181" s="10">
        <v>106.7</v>
      </c>
      <c r="AB181" s="10" t="s">
        <v>354</v>
      </c>
      <c r="AC181" s="80">
        <v>92.9</v>
      </c>
      <c r="AD181" s="10">
        <v>85.4</v>
      </c>
      <c r="AE181" s="33">
        <v>88.5</v>
      </c>
      <c r="AF181" s="33">
        <v>105.1</v>
      </c>
      <c r="AG181" s="33" t="s">
        <v>354</v>
      </c>
      <c r="AH181" s="33">
        <v>122.8</v>
      </c>
      <c r="AI181" s="33">
        <v>111.7</v>
      </c>
      <c r="AJ181" s="33">
        <v>47.5</v>
      </c>
      <c r="AK181" s="33">
        <v>109.4</v>
      </c>
      <c r="AL181" s="82">
        <v>99.4</v>
      </c>
      <c r="AM181" s="8"/>
      <c r="AN181" s="32"/>
      <c r="AO181" s="8" t="s">
        <v>93</v>
      </c>
      <c r="AP181" s="10">
        <v>107.4</v>
      </c>
      <c r="AQ181" s="10">
        <v>112.6</v>
      </c>
      <c r="AR181" s="10">
        <v>113.1</v>
      </c>
      <c r="AS181" s="10">
        <v>98.3</v>
      </c>
      <c r="AT181" s="10">
        <v>133.1</v>
      </c>
      <c r="AU181" s="10">
        <v>110.3</v>
      </c>
      <c r="AV181" s="10">
        <v>117.4</v>
      </c>
      <c r="AW181" s="10">
        <v>98.7</v>
      </c>
      <c r="AX181" s="10">
        <v>104.6</v>
      </c>
      <c r="AY181" s="10">
        <v>104.8</v>
      </c>
      <c r="AZ181" s="10">
        <v>102.5</v>
      </c>
      <c r="BA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</row>
    <row r="182" spans="1:69">
      <c r="A182" s="8"/>
      <c r="B182" s="32"/>
      <c r="C182" s="8" t="s">
        <v>94</v>
      </c>
      <c r="D182" s="72">
        <v>109.1</v>
      </c>
      <c r="E182" s="10">
        <v>109.1</v>
      </c>
      <c r="F182" s="10">
        <v>103.1</v>
      </c>
      <c r="G182" s="10">
        <v>100</v>
      </c>
      <c r="H182" s="10">
        <v>126.8</v>
      </c>
      <c r="I182" s="10">
        <v>124.9</v>
      </c>
      <c r="J182" s="10">
        <v>105.9</v>
      </c>
      <c r="K182" s="10">
        <v>91.1</v>
      </c>
      <c r="L182" s="10">
        <v>92.8</v>
      </c>
      <c r="M182" s="10" t="s">
        <v>353</v>
      </c>
      <c r="N182" s="10">
        <v>86.4</v>
      </c>
      <c r="O182" s="10">
        <v>119.1</v>
      </c>
      <c r="P182" s="10">
        <v>113.2</v>
      </c>
      <c r="Q182" s="10">
        <v>134.19999999999999</v>
      </c>
      <c r="R182" s="10">
        <v>181.7</v>
      </c>
      <c r="S182" s="10">
        <v>181.7</v>
      </c>
      <c r="T182" s="10" t="s">
        <v>354</v>
      </c>
      <c r="U182" s="10">
        <v>109.7</v>
      </c>
      <c r="V182" s="10">
        <v>113.5</v>
      </c>
      <c r="W182" s="10">
        <v>117.3</v>
      </c>
      <c r="X182" s="10">
        <v>108.8</v>
      </c>
      <c r="Y182" s="10">
        <v>57.5</v>
      </c>
      <c r="Z182" s="10">
        <v>96.2</v>
      </c>
      <c r="AA182" s="10">
        <v>101.7</v>
      </c>
      <c r="AB182" s="10" t="s">
        <v>354</v>
      </c>
      <c r="AC182" s="80">
        <v>93.7</v>
      </c>
      <c r="AD182" s="10">
        <v>81.900000000000006</v>
      </c>
      <c r="AE182" s="33">
        <v>87.7</v>
      </c>
      <c r="AF182" s="33">
        <v>103.6</v>
      </c>
      <c r="AG182" s="33" t="s">
        <v>354</v>
      </c>
      <c r="AH182" s="33">
        <v>126.6</v>
      </c>
      <c r="AI182" s="33">
        <v>112.5</v>
      </c>
      <c r="AJ182" s="33">
        <v>48.5</v>
      </c>
      <c r="AK182" s="33">
        <v>109</v>
      </c>
      <c r="AL182" s="82">
        <v>101.9</v>
      </c>
      <c r="AM182" s="8"/>
      <c r="AN182" s="32"/>
      <c r="AO182" s="8" t="s">
        <v>94</v>
      </c>
      <c r="AP182" s="10">
        <v>109.1</v>
      </c>
      <c r="AQ182" s="10">
        <v>116.8</v>
      </c>
      <c r="AR182" s="10">
        <v>115.1</v>
      </c>
      <c r="AS182" s="10">
        <v>99.6</v>
      </c>
      <c r="AT182" s="10">
        <v>135.80000000000001</v>
      </c>
      <c r="AU182" s="10">
        <v>121.9</v>
      </c>
      <c r="AV182" s="10">
        <v>132.9</v>
      </c>
      <c r="AW182" s="10">
        <v>102.2</v>
      </c>
      <c r="AX182" s="10">
        <v>105.6</v>
      </c>
      <c r="AY182" s="10">
        <v>106.1</v>
      </c>
      <c r="AZ182" s="10">
        <v>103.2</v>
      </c>
      <c r="BA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</row>
    <row r="183" spans="1:69">
      <c r="A183" s="8"/>
      <c r="B183" s="32"/>
      <c r="C183" s="8" t="s">
        <v>95</v>
      </c>
      <c r="D183" s="72">
        <v>108.7</v>
      </c>
      <c r="E183" s="10">
        <v>108.7</v>
      </c>
      <c r="F183" s="10">
        <v>101.2</v>
      </c>
      <c r="G183" s="10">
        <v>98.5</v>
      </c>
      <c r="H183" s="10">
        <v>122.1</v>
      </c>
      <c r="I183" s="10">
        <v>131</v>
      </c>
      <c r="J183" s="10">
        <v>103.6</v>
      </c>
      <c r="K183" s="10">
        <v>99.8</v>
      </c>
      <c r="L183" s="10">
        <v>103.9</v>
      </c>
      <c r="M183" s="10" t="s">
        <v>353</v>
      </c>
      <c r="N183" s="10">
        <v>103.9</v>
      </c>
      <c r="O183" s="10">
        <v>110.3</v>
      </c>
      <c r="P183" s="10">
        <v>103.5</v>
      </c>
      <c r="Q183" s="10">
        <v>142.19999999999999</v>
      </c>
      <c r="R183" s="10">
        <v>155.19999999999999</v>
      </c>
      <c r="S183" s="10">
        <v>155.19999999999999</v>
      </c>
      <c r="T183" s="10" t="s">
        <v>354</v>
      </c>
      <c r="U183" s="10">
        <v>109</v>
      </c>
      <c r="V183" s="10">
        <v>113.5</v>
      </c>
      <c r="W183" s="10">
        <v>117.9</v>
      </c>
      <c r="X183" s="10">
        <v>108.4</v>
      </c>
      <c r="Y183" s="10">
        <v>72.7</v>
      </c>
      <c r="Z183" s="10">
        <v>99.4</v>
      </c>
      <c r="AA183" s="10">
        <v>92.5</v>
      </c>
      <c r="AB183" s="10" t="s">
        <v>354</v>
      </c>
      <c r="AC183" s="80">
        <v>92.5</v>
      </c>
      <c r="AD183" s="10">
        <v>78.599999999999994</v>
      </c>
      <c r="AE183" s="33">
        <v>87.5</v>
      </c>
      <c r="AF183" s="33">
        <v>103.8</v>
      </c>
      <c r="AG183" s="33" t="s">
        <v>354</v>
      </c>
      <c r="AH183" s="33">
        <v>125.2</v>
      </c>
      <c r="AI183" s="33">
        <v>114.7</v>
      </c>
      <c r="AJ183" s="33">
        <v>59.4</v>
      </c>
      <c r="AK183" s="33">
        <v>109</v>
      </c>
      <c r="AL183" s="82">
        <v>102.1</v>
      </c>
      <c r="AM183" s="8"/>
      <c r="AN183" s="32"/>
      <c r="AO183" s="8" t="s">
        <v>95</v>
      </c>
      <c r="AP183" s="10">
        <v>108.7</v>
      </c>
      <c r="AQ183" s="10">
        <v>117.7</v>
      </c>
      <c r="AR183" s="10">
        <v>115.1</v>
      </c>
      <c r="AS183" s="10">
        <v>94.9</v>
      </c>
      <c r="AT183" s="10">
        <v>141.9</v>
      </c>
      <c r="AU183" s="10">
        <v>125.1</v>
      </c>
      <c r="AV183" s="10">
        <v>134.9</v>
      </c>
      <c r="AW183" s="10">
        <v>106.7</v>
      </c>
      <c r="AX183" s="10">
        <v>104.9</v>
      </c>
      <c r="AY183" s="10">
        <v>105</v>
      </c>
      <c r="AZ183" s="10">
        <v>101.3</v>
      </c>
      <c r="BA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</row>
    <row r="184" spans="1:69">
      <c r="A184" s="8"/>
      <c r="B184" s="32"/>
      <c r="C184" s="8" t="s">
        <v>96</v>
      </c>
      <c r="D184" s="72">
        <v>109.1</v>
      </c>
      <c r="E184" s="10">
        <v>109.1</v>
      </c>
      <c r="F184" s="10">
        <v>102.2</v>
      </c>
      <c r="G184" s="10">
        <v>99</v>
      </c>
      <c r="H184" s="10">
        <v>126.6</v>
      </c>
      <c r="I184" s="10">
        <v>132.9</v>
      </c>
      <c r="J184" s="10">
        <v>103.9</v>
      </c>
      <c r="K184" s="10">
        <v>88</v>
      </c>
      <c r="L184" s="10">
        <v>91.1</v>
      </c>
      <c r="M184" s="10" t="s">
        <v>353</v>
      </c>
      <c r="N184" s="10">
        <v>108.7</v>
      </c>
      <c r="O184" s="10">
        <v>118.6</v>
      </c>
      <c r="P184" s="10">
        <v>111.5</v>
      </c>
      <c r="Q184" s="10">
        <v>143.1</v>
      </c>
      <c r="R184" s="10">
        <v>156.1</v>
      </c>
      <c r="S184" s="10">
        <v>156.1</v>
      </c>
      <c r="T184" s="10" t="s">
        <v>354</v>
      </c>
      <c r="U184" s="10">
        <v>107</v>
      </c>
      <c r="V184" s="10">
        <v>114.3</v>
      </c>
      <c r="W184" s="10">
        <v>120.3</v>
      </c>
      <c r="X184" s="10">
        <v>108</v>
      </c>
      <c r="Y184" s="10">
        <v>59</v>
      </c>
      <c r="Z184" s="10">
        <v>99.1</v>
      </c>
      <c r="AA184" s="10">
        <v>103.7</v>
      </c>
      <c r="AB184" s="10" t="s">
        <v>354</v>
      </c>
      <c r="AC184" s="80">
        <v>91.2</v>
      </c>
      <c r="AD184" s="10">
        <v>77.3</v>
      </c>
      <c r="AE184" s="33">
        <v>87.1</v>
      </c>
      <c r="AF184" s="33">
        <v>106.6</v>
      </c>
      <c r="AG184" s="33" t="s">
        <v>354</v>
      </c>
      <c r="AH184" s="33">
        <v>119.2</v>
      </c>
      <c r="AI184" s="33">
        <v>115.7</v>
      </c>
      <c r="AJ184" s="33">
        <v>63.3</v>
      </c>
      <c r="AK184" s="33">
        <v>107.8</v>
      </c>
      <c r="AL184" s="82">
        <v>100.1</v>
      </c>
      <c r="AM184" s="8"/>
      <c r="AN184" s="32"/>
      <c r="AO184" s="8" t="s">
        <v>96</v>
      </c>
      <c r="AP184" s="10">
        <v>109.1</v>
      </c>
      <c r="AQ184" s="10">
        <v>117.3</v>
      </c>
      <c r="AR184" s="10">
        <v>115.3</v>
      </c>
      <c r="AS184" s="10">
        <v>96.7</v>
      </c>
      <c r="AT184" s="10">
        <v>143.1</v>
      </c>
      <c r="AU184" s="10">
        <v>122.3</v>
      </c>
      <c r="AV184" s="10">
        <v>134.69999999999999</v>
      </c>
      <c r="AW184" s="10">
        <v>100.2</v>
      </c>
      <c r="AX184" s="10">
        <v>105</v>
      </c>
      <c r="AY184" s="10">
        <v>105.2</v>
      </c>
      <c r="AZ184" s="10">
        <v>102.9</v>
      </c>
      <c r="BA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</row>
    <row r="185" spans="1:69">
      <c r="A185" s="8"/>
      <c r="B185" s="32"/>
      <c r="C185" s="15" t="s">
        <v>97</v>
      </c>
      <c r="D185" s="73">
        <v>109.1</v>
      </c>
      <c r="E185" s="14">
        <v>109.1</v>
      </c>
      <c r="F185" s="14">
        <v>101.3</v>
      </c>
      <c r="G185" s="14">
        <v>98.2</v>
      </c>
      <c r="H185" s="14">
        <v>122.8</v>
      </c>
      <c r="I185" s="14">
        <v>134.6</v>
      </c>
      <c r="J185" s="14">
        <v>101.9</v>
      </c>
      <c r="K185" s="14">
        <v>91</v>
      </c>
      <c r="L185" s="14">
        <v>93.7</v>
      </c>
      <c r="M185" s="14" t="s">
        <v>353</v>
      </c>
      <c r="N185" s="14">
        <v>115.7</v>
      </c>
      <c r="O185" s="14">
        <v>125.9</v>
      </c>
      <c r="P185" s="14">
        <v>118.4</v>
      </c>
      <c r="Q185" s="14">
        <v>150.5</v>
      </c>
      <c r="R185" s="14">
        <v>125.1</v>
      </c>
      <c r="S185" s="14">
        <v>125.1</v>
      </c>
      <c r="T185" s="14" t="s">
        <v>354</v>
      </c>
      <c r="U185" s="14">
        <v>110.5</v>
      </c>
      <c r="V185" s="14">
        <v>113.4</v>
      </c>
      <c r="W185" s="14">
        <v>117.5</v>
      </c>
      <c r="X185" s="14">
        <v>108.7</v>
      </c>
      <c r="Y185" s="14">
        <v>63.3</v>
      </c>
      <c r="Z185" s="14">
        <v>99.7</v>
      </c>
      <c r="AA185" s="14">
        <v>117.9</v>
      </c>
      <c r="AB185" s="14" t="s">
        <v>354</v>
      </c>
      <c r="AC185" s="81">
        <v>91.3</v>
      </c>
      <c r="AD185" s="14">
        <v>75.900000000000006</v>
      </c>
      <c r="AE185" s="35">
        <v>87.1</v>
      </c>
      <c r="AF185" s="35">
        <v>107.7</v>
      </c>
      <c r="AG185" s="35" t="s">
        <v>354</v>
      </c>
      <c r="AH185" s="35">
        <v>124.5</v>
      </c>
      <c r="AI185" s="35">
        <v>115</v>
      </c>
      <c r="AJ185" s="35">
        <v>63.7</v>
      </c>
      <c r="AK185" s="35">
        <v>108</v>
      </c>
      <c r="AL185" s="83">
        <v>99.6</v>
      </c>
      <c r="AM185" s="8"/>
      <c r="AN185" s="32"/>
      <c r="AO185" s="15" t="s">
        <v>97</v>
      </c>
      <c r="AP185" s="14">
        <v>109.1</v>
      </c>
      <c r="AQ185" s="10">
        <v>114.2</v>
      </c>
      <c r="AR185" s="10">
        <v>114.9</v>
      </c>
      <c r="AS185" s="10">
        <v>96.9</v>
      </c>
      <c r="AT185" s="10">
        <v>142.1</v>
      </c>
      <c r="AU185" s="10">
        <v>113.6</v>
      </c>
      <c r="AV185" s="10">
        <v>121.2</v>
      </c>
      <c r="AW185" s="10">
        <v>102.4</v>
      </c>
      <c r="AX185" s="10">
        <v>107</v>
      </c>
      <c r="AY185" s="10">
        <v>107.2</v>
      </c>
      <c r="AZ185" s="92">
        <v>104.5</v>
      </c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</row>
    <row r="186" spans="1:69">
      <c r="A186" s="36"/>
      <c r="B186" s="28" t="s">
        <v>114</v>
      </c>
      <c r="C186" s="22" t="s">
        <v>84</v>
      </c>
      <c r="D186" s="71">
        <v>106.4</v>
      </c>
      <c r="E186" s="29">
        <v>106.4</v>
      </c>
      <c r="F186" s="29">
        <v>97.6</v>
      </c>
      <c r="G186" s="29">
        <v>100.4</v>
      </c>
      <c r="H186" s="29">
        <v>75.3</v>
      </c>
      <c r="I186" s="29">
        <v>134.4</v>
      </c>
      <c r="J186" s="29">
        <v>104.3</v>
      </c>
      <c r="K186" s="29">
        <v>98</v>
      </c>
      <c r="L186" s="29">
        <v>98.9</v>
      </c>
      <c r="M186" s="29" t="s">
        <v>353</v>
      </c>
      <c r="N186" s="29">
        <v>101.1</v>
      </c>
      <c r="O186" s="29">
        <v>106.6</v>
      </c>
      <c r="P186" s="29">
        <v>95.5</v>
      </c>
      <c r="Q186" s="29">
        <v>146.9</v>
      </c>
      <c r="R186" s="29">
        <v>120.7</v>
      </c>
      <c r="S186" s="29">
        <v>120.7</v>
      </c>
      <c r="T186" s="29" t="s">
        <v>354</v>
      </c>
      <c r="U186" s="29">
        <v>109.4</v>
      </c>
      <c r="V186" s="29">
        <v>112.8</v>
      </c>
      <c r="W186" s="29">
        <v>113.3</v>
      </c>
      <c r="X186" s="29">
        <v>110.1</v>
      </c>
      <c r="Y186" s="29">
        <v>71.900000000000006</v>
      </c>
      <c r="Z186" s="29">
        <v>99.9</v>
      </c>
      <c r="AA186" s="29">
        <v>120.2</v>
      </c>
      <c r="AB186" s="29" t="s">
        <v>354</v>
      </c>
      <c r="AC186" s="79">
        <v>93</v>
      </c>
      <c r="AD186" s="29">
        <v>78.5</v>
      </c>
      <c r="AE186" s="33">
        <v>87.8</v>
      </c>
      <c r="AF186" s="33">
        <v>108.3</v>
      </c>
      <c r="AG186" s="33" t="s">
        <v>354</v>
      </c>
      <c r="AH186" s="33">
        <v>122.7</v>
      </c>
      <c r="AI186" s="33">
        <v>114.2</v>
      </c>
      <c r="AJ186" s="33">
        <v>67.5</v>
      </c>
      <c r="AK186" s="33">
        <v>108.1</v>
      </c>
      <c r="AL186" s="82">
        <v>102.3</v>
      </c>
      <c r="AM186" s="36"/>
      <c r="AN186" s="28" t="s">
        <v>114</v>
      </c>
      <c r="AO186" s="22" t="s">
        <v>84</v>
      </c>
      <c r="AP186" s="10">
        <v>106.4</v>
      </c>
      <c r="AQ186" s="29">
        <v>112.2</v>
      </c>
      <c r="AR186" s="41">
        <v>111</v>
      </c>
      <c r="AS186" s="41">
        <v>95.1</v>
      </c>
      <c r="AT186" s="41">
        <v>136.1</v>
      </c>
      <c r="AU186" s="41">
        <v>115.8</v>
      </c>
      <c r="AV186" s="41">
        <v>126.6</v>
      </c>
      <c r="AW186" s="41">
        <v>98.8</v>
      </c>
      <c r="AX186" s="41">
        <v>103.2</v>
      </c>
      <c r="AY186" s="41">
        <v>103</v>
      </c>
      <c r="AZ186" s="41">
        <v>104.7</v>
      </c>
      <c r="BA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</row>
    <row r="187" spans="1:69">
      <c r="A187" s="36"/>
      <c r="B187" s="32"/>
      <c r="C187" s="8" t="s">
        <v>86</v>
      </c>
      <c r="D187" s="72">
        <v>109.8</v>
      </c>
      <c r="E187" s="10">
        <v>109.8</v>
      </c>
      <c r="F187" s="10">
        <v>96.8</v>
      </c>
      <c r="G187" s="10">
        <v>100.6</v>
      </c>
      <c r="H187" s="10">
        <v>70.099999999999994</v>
      </c>
      <c r="I187" s="10">
        <v>149</v>
      </c>
      <c r="J187" s="10">
        <v>107.7</v>
      </c>
      <c r="K187" s="10">
        <v>89.1</v>
      </c>
      <c r="L187" s="10">
        <v>89.3</v>
      </c>
      <c r="M187" s="10" t="s">
        <v>353</v>
      </c>
      <c r="N187" s="10">
        <v>101.8</v>
      </c>
      <c r="O187" s="10">
        <v>117.7</v>
      </c>
      <c r="P187" s="10">
        <v>105.7</v>
      </c>
      <c r="Q187" s="10">
        <v>162.9</v>
      </c>
      <c r="R187" s="10">
        <v>141.1</v>
      </c>
      <c r="S187" s="10">
        <v>141.1</v>
      </c>
      <c r="T187" s="10" t="s">
        <v>354</v>
      </c>
      <c r="U187" s="10">
        <v>109.3</v>
      </c>
      <c r="V187" s="10">
        <v>116.9</v>
      </c>
      <c r="W187" s="10">
        <v>125.4</v>
      </c>
      <c r="X187" s="10">
        <v>109</v>
      </c>
      <c r="Y187" s="10">
        <v>76.2</v>
      </c>
      <c r="Z187" s="10">
        <v>101.8</v>
      </c>
      <c r="AA187" s="10">
        <v>123.1</v>
      </c>
      <c r="AB187" s="10" t="s">
        <v>354</v>
      </c>
      <c r="AC187" s="80">
        <v>90.7</v>
      </c>
      <c r="AD187" s="10">
        <v>75.3</v>
      </c>
      <c r="AE187" s="33">
        <v>87.5</v>
      </c>
      <c r="AF187" s="33">
        <v>112.1</v>
      </c>
      <c r="AG187" s="33" t="s">
        <v>354</v>
      </c>
      <c r="AH187" s="33">
        <v>118.5</v>
      </c>
      <c r="AI187" s="33">
        <v>113.6</v>
      </c>
      <c r="AJ187" s="33">
        <v>62.9</v>
      </c>
      <c r="AK187" s="33">
        <v>108.9</v>
      </c>
      <c r="AL187" s="82">
        <v>102.9</v>
      </c>
      <c r="AM187" s="36"/>
      <c r="AN187" s="32"/>
      <c r="AO187" s="8" t="s">
        <v>86</v>
      </c>
      <c r="AP187" s="10">
        <v>109.8</v>
      </c>
      <c r="AQ187" s="10">
        <v>115.3</v>
      </c>
      <c r="AR187" s="38">
        <v>111.6</v>
      </c>
      <c r="AS187" s="38">
        <v>98.8</v>
      </c>
      <c r="AT187" s="38">
        <v>132.6</v>
      </c>
      <c r="AU187" s="38">
        <v>121.2</v>
      </c>
      <c r="AV187" s="38">
        <v>136.19999999999999</v>
      </c>
      <c r="AW187" s="38">
        <v>97.5</v>
      </c>
      <c r="AX187" s="38">
        <v>107.2</v>
      </c>
      <c r="AY187" s="38">
        <v>107.2</v>
      </c>
      <c r="AZ187" s="38">
        <v>104.9</v>
      </c>
      <c r="BA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</row>
    <row r="188" spans="1:69">
      <c r="A188" s="36"/>
      <c r="B188" s="32"/>
      <c r="C188" s="8" t="s">
        <v>88</v>
      </c>
      <c r="D188" s="72">
        <v>108.2</v>
      </c>
      <c r="E188" s="10">
        <v>108.2</v>
      </c>
      <c r="F188" s="10">
        <v>97.6</v>
      </c>
      <c r="G188" s="10">
        <v>103</v>
      </c>
      <c r="H188" s="10">
        <v>56.2</v>
      </c>
      <c r="I188" s="10">
        <v>148.69999999999999</v>
      </c>
      <c r="J188" s="10">
        <v>115.5</v>
      </c>
      <c r="K188" s="10">
        <v>91.9</v>
      </c>
      <c r="L188" s="10">
        <v>93.4</v>
      </c>
      <c r="M188" s="10" t="s">
        <v>353</v>
      </c>
      <c r="N188" s="10">
        <v>79.599999999999994</v>
      </c>
      <c r="O188" s="10">
        <v>99.1</v>
      </c>
      <c r="P188" s="10">
        <v>93</v>
      </c>
      <c r="Q188" s="10">
        <v>128.1</v>
      </c>
      <c r="R188" s="10">
        <v>136.69999999999999</v>
      </c>
      <c r="S188" s="10">
        <v>136.69999999999999</v>
      </c>
      <c r="T188" s="10" t="s">
        <v>354</v>
      </c>
      <c r="U188" s="10">
        <v>111.5</v>
      </c>
      <c r="V188" s="10">
        <v>117.2</v>
      </c>
      <c r="W188" s="10">
        <v>121.8</v>
      </c>
      <c r="X188" s="10">
        <v>110.7</v>
      </c>
      <c r="Y188" s="10">
        <v>68</v>
      </c>
      <c r="Z188" s="10">
        <v>104.3</v>
      </c>
      <c r="AA188" s="10">
        <v>129.5</v>
      </c>
      <c r="AB188" s="10" t="s">
        <v>354</v>
      </c>
      <c r="AC188" s="80">
        <v>92.2</v>
      </c>
      <c r="AD188" s="10">
        <v>75.2</v>
      </c>
      <c r="AE188" s="33">
        <v>81.900000000000006</v>
      </c>
      <c r="AF188" s="33">
        <v>115.1</v>
      </c>
      <c r="AG188" s="33" t="s">
        <v>354</v>
      </c>
      <c r="AH188" s="33">
        <v>128.30000000000001</v>
      </c>
      <c r="AI188" s="33">
        <v>116.1</v>
      </c>
      <c r="AJ188" s="33">
        <v>64</v>
      </c>
      <c r="AK188" s="33">
        <v>107.6</v>
      </c>
      <c r="AL188" s="82">
        <v>109.3</v>
      </c>
      <c r="AM188" s="36"/>
      <c r="AN188" s="32"/>
      <c r="AO188" s="8" t="s">
        <v>88</v>
      </c>
      <c r="AP188" s="10">
        <v>108.2</v>
      </c>
      <c r="AQ188" s="10">
        <v>112.9</v>
      </c>
      <c r="AR188" s="38">
        <v>115.1</v>
      </c>
      <c r="AS188" s="38">
        <v>98.1</v>
      </c>
      <c r="AT188" s="38">
        <v>138.30000000000001</v>
      </c>
      <c r="AU188" s="38">
        <v>107</v>
      </c>
      <c r="AV188" s="38">
        <v>107.9</v>
      </c>
      <c r="AW188" s="38">
        <v>103.5</v>
      </c>
      <c r="AX188" s="38">
        <v>106.2</v>
      </c>
      <c r="AY188" s="38">
        <v>106.3</v>
      </c>
      <c r="AZ188" s="38">
        <v>103.5</v>
      </c>
      <c r="BA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</row>
    <row r="189" spans="1:69">
      <c r="A189" s="36"/>
      <c r="B189" s="32"/>
      <c r="C189" s="8" t="s">
        <v>89</v>
      </c>
      <c r="D189" s="72">
        <v>112.2</v>
      </c>
      <c r="E189" s="10">
        <v>112.2</v>
      </c>
      <c r="F189" s="10">
        <v>97</v>
      </c>
      <c r="G189" s="10">
        <v>104</v>
      </c>
      <c r="H189" s="10">
        <v>54.8</v>
      </c>
      <c r="I189" s="10">
        <v>148.80000000000001</v>
      </c>
      <c r="J189" s="10">
        <v>113</v>
      </c>
      <c r="K189" s="10">
        <v>89.1</v>
      </c>
      <c r="L189" s="10">
        <v>90</v>
      </c>
      <c r="M189" s="10" t="s">
        <v>353</v>
      </c>
      <c r="N189" s="10">
        <v>69.900000000000006</v>
      </c>
      <c r="O189" s="10">
        <v>133.1</v>
      </c>
      <c r="P189" s="10">
        <v>111.4</v>
      </c>
      <c r="Q189" s="10">
        <v>216.5</v>
      </c>
      <c r="R189" s="10">
        <v>138.9</v>
      </c>
      <c r="S189" s="10">
        <v>138.9</v>
      </c>
      <c r="T189" s="10" t="s">
        <v>354</v>
      </c>
      <c r="U189" s="10">
        <v>109.8</v>
      </c>
      <c r="V189" s="10">
        <v>117</v>
      </c>
      <c r="W189" s="10">
        <v>123.8</v>
      </c>
      <c r="X189" s="10">
        <v>108.6</v>
      </c>
      <c r="Y189" s="10">
        <v>68.7</v>
      </c>
      <c r="Z189" s="10">
        <v>103.5</v>
      </c>
      <c r="AA189" s="10">
        <v>135.6</v>
      </c>
      <c r="AB189" s="10" t="s">
        <v>354</v>
      </c>
      <c r="AC189" s="80">
        <v>96.1</v>
      </c>
      <c r="AD189" s="10">
        <v>81.8</v>
      </c>
      <c r="AE189" s="33">
        <v>81.8</v>
      </c>
      <c r="AF189" s="33">
        <v>113.1</v>
      </c>
      <c r="AG189" s="33" t="s">
        <v>354</v>
      </c>
      <c r="AH189" s="33">
        <v>136.19999999999999</v>
      </c>
      <c r="AI189" s="33">
        <v>115</v>
      </c>
      <c r="AJ189" s="33">
        <v>55.6</v>
      </c>
      <c r="AK189" s="33">
        <v>107.9</v>
      </c>
      <c r="AL189" s="82">
        <v>107</v>
      </c>
      <c r="AM189" s="36"/>
      <c r="AN189" s="32"/>
      <c r="AO189" s="8" t="s">
        <v>89</v>
      </c>
      <c r="AP189" s="10">
        <v>112.2</v>
      </c>
      <c r="AQ189" s="10">
        <v>119.7</v>
      </c>
      <c r="AR189" s="38">
        <v>117.7</v>
      </c>
      <c r="AS189" s="38">
        <v>104.3</v>
      </c>
      <c r="AT189" s="38">
        <v>136.9</v>
      </c>
      <c r="AU189" s="38">
        <v>126.6</v>
      </c>
      <c r="AV189" s="38">
        <v>139.69999999999999</v>
      </c>
      <c r="AW189" s="38">
        <v>103.7</v>
      </c>
      <c r="AX189" s="38">
        <v>109</v>
      </c>
      <c r="AY189" s="38">
        <v>109.5</v>
      </c>
      <c r="AZ189" s="38">
        <v>101.8</v>
      </c>
      <c r="BA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</row>
    <row r="190" spans="1:69">
      <c r="A190" s="36"/>
      <c r="B190" s="32" t="s">
        <v>336</v>
      </c>
      <c r="C190" s="8" t="s">
        <v>90</v>
      </c>
      <c r="D190" s="72">
        <v>110.7</v>
      </c>
      <c r="E190" s="10">
        <v>110.7</v>
      </c>
      <c r="F190" s="10">
        <v>99.5</v>
      </c>
      <c r="G190" s="10">
        <v>105.1</v>
      </c>
      <c r="H190" s="10">
        <v>55</v>
      </c>
      <c r="I190" s="10">
        <v>157.4</v>
      </c>
      <c r="J190" s="10">
        <v>115.9</v>
      </c>
      <c r="K190" s="10">
        <v>97.5</v>
      </c>
      <c r="L190" s="10">
        <v>96.5</v>
      </c>
      <c r="M190" s="10" t="s">
        <v>353</v>
      </c>
      <c r="N190" s="10">
        <v>59.8</v>
      </c>
      <c r="O190" s="10">
        <v>114.2</v>
      </c>
      <c r="P190" s="10">
        <v>92.4</v>
      </c>
      <c r="Q190" s="10">
        <v>190.6</v>
      </c>
      <c r="R190" s="10">
        <v>117.1</v>
      </c>
      <c r="S190" s="10">
        <v>117.1</v>
      </c>
      <c r="T190" s="10" t="s">
        <v>354</v>
      </c>
      <c r="U190" s="10">
        <v>109.5</v>
      </c>
      <c r="V190" s="10">
        <v>115.7</v>
      </c>
      <c r="W190" s="10">
        <v>121.8</v>
      </c>
      <c r="X190" s="10">
        <v>108.5</v>
      </c>
      <c r="Y190" s="10">
        <v>58.3</v>
      </c>
      <c r="Z190" s="10">
        <v>103.8</v>
      </c>
      <c r="AA190" s="10">
        <v>127.7</v>
      </c>
      <c r="AB190" s="10" t="s">
        <v>354</v>
      </c>
      <c r="AC190" s="80">
        <v>93.8</v>
      </c>
      <c r="AD190" s="10">
        <v>79.599999999999994</v>
      </c>
      <c r="AE190" s="33">
        <v>87</v>
      </c>
      <c r="AF190" s="33">
        <v>114.2</v>
      </c>
      <c r="AG190" s="33" t="s">
        <v>354</v>
      </c>
      <c r="AH190" s="33">
        <v>135.6</v>
      </c>
      <c r="AI190" s="33">
        <v>117.1</v>
      </c>
      <c r="AJ190" s="33">
        <v>47.2</v>
      </c>
      <c r="AK190" s="33">
        <v>107.9</v>
      </c>
      <c r="AL190" s="82">
        <v>111.2</v>
      </c>
      <c r="AM190" s="36"/>
      <c r="AN190" s="32" t="s">
        <v>336</v>
      </c>
      <c r="AO190" s="8" t="s">
        <v>90</v>
      </c>
      <c r="AP190" s="10">
        <v>110.7</v>
      </c>
      <c r="AQ190" s="10">
        <v>120.2</v>
      </c>
      <c r="AR190" s="38">
        <v>122.7</v>
      </c>
      <c r="AS190" s="38">
        <v>109.6</v>
      </c>
      <c r="AT190" s="38">
        <v>142.80000000000001</v>
      </c>
      <c r="AU190" s="38">
        <v>113.6</v>
      </c>
      <c r="AV190" s="38">
        <v>122.1</v>
      </c>
      <c r="AW190" s="38">
        <v>99.7</v>
      </c>
      <c r="AX190" s="38">
        <v>106.5</v>
      </c>
      <c r="AY190" s="38">
        <v>106.7</v>
      </c>
      <c r="AZ190" s="38">
        <v>102.9</v>
      </c>
      <c r="BA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</row>
    <row r="191" spans="1:69">
      <c r="A191" s="36"/>
      <c r="B191" s="32"/>
      <c r="C191" s="8" t="s">
        <v>91</v>
      </c>
      <c r="D191" s="72">
        <v>115.1</v>
      </c>
      <c r="E191" s="10">
        <v>115.1</v>
      </c>
      <c r="F191" s="10">
        <v>97.7</v>
      </c>
      <c r="G191" s="10">
        <v>103.2</v>
      </c>
      <c r="H191" s="10">
        <v>57.7</v>
      </c>
      <c r="I191" s="10">
        <v>152.6</v>
      </c>
      <c r="J191" s="10">
        <v>112.9</v>
      </c>
      <c r="K191" s="10">
        <v>94.8</v>
      </c>
      <c r="L191" s="10">
        <v>93.8</v>
      </c>
      <c r="M191" s="10" t="s">
        <v>353</v>
      </c>
      <c r="N191" s="10">
        <v>80.400000000000006</v>
      </c>
      <c r="O191" s="10">
        <v>126.8</v>
      </c>
      <c r="P191" s="10">
        <v>108.1</v>
      </c>
      <c r="Q191" s="10">
        <v>209.5</v>
      </c>
      <c r="R191" s="10">
        <v>173.7</v>
      </c>
      <c r="S191" s="10">
        <v>173.7</v>
      </c>
      <c r="T191" s="10" t="s">
        <v>354</v>
      </c>
      <c r="U191" s="10">
        <v>109.8</v>
      </c>
      <c r="V191" s="10">
        <v>122.8</v>
      </c>
      <c r="W191" s="10">
        <v>130.30000000000001</v>
      </c>
      <c r="X191" s="10">
        <v>113.9</v>
      </c>
      <c r="Y191" s="10">
        <v>71.599999999999994</v>
      </c>
      <c r="Z191" s="10">
        <v>101.6</v>
      </c>
      <c r="AA191" s="10">
        <v>137.9</v>
      </c>
      <c r="AB191" s="10" t="s">
        <v>354</v>
      </c>
      <c r="AC191" s="80">
        <v>94.2</v>
      </c>
      <c r="AD191" s="10">
        <v>81.3</v>
      </c>
      <c r="AE191" s="33">
        <v>87.8</v>
      </c>
      <c r="AF191" s="33">
        <v>114.1</v>
      </c>
      <c r="AG191" s="33" t="s">
        <v>354</v>
      </c>
      <c r="AH191" s="33">
        <v>126.9</v>
      </c>
      <c r="AI191" s="33">
        <v>120.4</v>
      </c>
      <c r="AJ191" s="33">
        <v>50.1</v>
      </c>
      <c r="AK191" s="33">
        <v>108.1</v>
      </c>
      <c r="AL191" s="82">
        <v>108.3</v>
      </c>
      <c r="AM191" s="36"/>
      <c r="AN191" s="32"/>
      <c r="AO191" s="8" t="s">
        <v>91</v>
      </c>
      <c r="AP191" s="10">
        <v>115.1</v>
      </c>
      <c r="AQ191" s="10">
        <v>121.7</v>
      </c>
      <c r="AR191" s="38">
        <v>123.3</v>
      </c>
      <c r="AS191" s="38">
        <v>109.6</v>
      </c>
      <c r="AT191" s="38">
        <v>141.1</v>
      </c>
      <c r="AU191" s="38">
        <v>117.4</v>
      </c>
      <c r="AV191" s="38">
        <v>123.8</v>
      </c>
      <c r="AW191" s="38">
        <v>98.5</v>
      </c>
      <c r="AX191" s="38">
        <v>112</v>
      </c>
      <c r="AY191" s="38">
        <v>112.3</v>
      </c>
      <c r="AZ191" s="38">
        <v>106.6</v>
      </c>
      <c r="BA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</row>
    <row r="192" spans="1:69">
      <c r="A192" s="36"/>
      <c r="B192" s="32"/>
      <c r="C192" s="8" t="s">
        <v>92</v>
      </c>
      <c r="D192" s="72">
        <v>113.3</v>
      </c>
      <c r="E192" s="10">
        <v>113.3</v>
      </c>
      <c r="F192" s="10">
        <v>96.8</v>
      </c>
      <c r="G192" s="10">
        <v>102.7</v>
      </c>
      <c r="H192" s="10">
        <v>55.7</v>
      </c>
      <c r="I192" s="10">
        <v>149.5</v>
      </c>
      <c r="J192" s="10">
        <v>115.7</v>
      </c>
      <c r="K192" s="10">
        <v>90.7</v>
      </c>
      <c r="L192" s="10">
        <v>90</v>
      </c>
      <c r="M192" s="10" t="s">
        <v>353</v>
      </c>
      <c r="N192" s="10">
        <v>85.3</v>
      </c>
      <c r="O192" s="10">
        <v>132.9</v>
      </c>
      <c r="P192" s="10">
        <v>113.1</v>
      </c>
      <c r="Q192" s="10">
        <v>211.2</v>
      </c>
      <c r="R192" s="10">
        <v>115</v>
      </c>
      <c r="S192" s="10">
        <v>115</v>
      </c>
      <c r="T192" s="10" t="s">
        <v>354</v>
      </c>
      <c r="U192" s="10">
        <v>110</v>
      </c>
      <c r="V192" s="10">
        <v>120.5</v>
      </c>
      <c r="W192" s="10">
        <v>127.7</v>
      </c>
      <c r="X192" s="10">
        <v>113.6</v>
      </c>
      <c r="Y192" s="10">
        <v>73.900000000000006</v>
      </c>
      <c r="Z192" s="10">
        <v>99.4</v>
      </c>
      <c r="AA192" s="10">
        <v>136.1</v>
      </c>
      <c r="AB192" s="10" t="s">
        <v>354</v>
      </c>
      <c r="AC192" s="80">
        <v>92.7</v>
      </c>
      <c r="AD192" s="10">
        <v>75.599999999999994</v>
      </c>
      <c r="AE192" s="33">
        <v>83.9</v>
      </c>
      <c r="AF192" s="33">
        <v>117.7</v>
      </c>
      <c r="AG192" s="33" t="s">
        <v>354</v>
      </c>
      <c r="AH192" s="33">
        <v>132.5</v>
      </c>
      <c r="AI192" s="33">
        <v>114.5</v>
      </c>
      <c r="AJ192" s="33">
        <v>58.4</v>
      </c>
      <c r="AK192" s="33">
        <v>108.1</v>
      </c>
      <c r="AL192" s="82">
        <v>109.3</v>
      </c>
      <c r="AM192" s="36"/>
      <c r="AN192" s="32"/>
      <c r="AO192" s="8" t="s">
        <v>92</v>
      </c>
      <c r="AP192" s="10">
        <v>113.3</v>
      </c>
      <c r="AQ192" s="10">
        <v>118.9</v>
      </c>
      <c r="AR192" s="38">
        <v>120.2</v>
      </c>
      <c r="AS192" s="38">
        <v>107.2</v>
      </c>
      <c r="AT192" s="38">
        <v>138.19999999999999</v>
      </c>
      <c r="AU192" s="38">
        <v>116.3</v>
      </c>
      <c r="AV192" s="38">
        <v>127</v>
      </c>
      <c r="AW192" s="38">
        <v>98.5</v>
      </c>
      <c r="AX192" s="38">
        <v>110.5</v>
      </c>
      <c r="AY192" s="38">
        <v>110.9</v>
      </c>
      <c r="AZ192" s="38">
        <v>102</v>
      </c>
      <c r="BA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</row>
    <row r="193" spans="1:69">
      <c r="A193" s="36"/>
      <c r="B193" s="32"/>
      <c r="C193" s="8" t="s">
        <v>93</v>
      </c>
      <c r="D193" s="72">
        <v>111.7</v>
      </c>
      <c r="E193" s="10">
        <v>111.7</v>
      </c>
      <c r="F193" s="10">
        <v>98</v>
      </c>
      <c r="G193" s="10">
        <v>104.1</v>
      </c>
      <c r="H193" s="10">
        <v>51</v>
      </c>
      <c r="I193" s="10">
        <v>141.5</v>
      </c>
      <c r="J193" s="10">
        <v>116</v>
      </c>
      <c r="K193" s="10">
        <v>87.3</v>
      </c>
      <c r="L193" s="10">
        <v>85.2</v>
      </c>
      <c r="M193" s="10" t="s">
        <v>353</v>
      </c>
      <c r="N193" s="10">
        <v>89.3</v>
      </c>
      <c r="O193" s="10">
        <v>129.5</v>
      </c>
      <c r="P193" s="10">
        <v>113.9</v>
      </c>
      <c r="Q193" s="10">
        <v>189.5</v>
      </c>
      <c r="R193" s="10">
        <v>117.8</v>
      </c>
      <c r="S193" s="10">
        <v>117.8</v>
      </c>
      <c r="T193" s="10" t="s">
        <v>354</v>
      </c>
      <c r="U193" s="10">
        <v>110</v>
      </c>
      <c r="V193" s="10">
        <v>117.5</v>
      </c>
      <c r="W193" s="10">
        <v>123.4</v>
      </c>
      <c r="X193" s="10">
        <v>113.4</v>
      </c>
      <c r="Y193" s="10">
        <v>62.4</v>
      </c>
      <c r="Z193" s="10">
        <v>99.9</v>
      </c>
      <c r="AA193" s="10">
        <v>115.2</v>
      </c>
      <c r="AB193" s="10" t="s">
        <v>354</v>
      </c>
      <c r="AC193" s="80">
        <v>94.7</v>
      </c>
      <c r="AD193" s="10">
        <v>77.3</v>
      </c>
      <c r="AE193" s="33">
        <v>78.099999999999994</v>
      </c>
      <c r="AF193" s="33">
        <v>115.4</v>
      </c>
      <c r="AG193" s="33" t="s">
        <v>354</v>
      </c>
      <c r="AH193" s="33">
        <v>141.19999999999999</v>
      </c>
      <c r="AI193" s="33">
        <v>118.7</v>
      </c>
      <c r="AJ193" s="33">
        <v>59.2</v>
      </c>
      <c r="AK193" s="33">
        <v>108.3</v>
      </c>
      <c r="AL193" s="82">
        <v>109</v>
      </c>
      <c r="AM193" s="36"/>
      <c r="AN193" s="32"/>
      <c r="AO193" s="8" t="s">
        <v>93</v>
      </c>
      <c r="AP193" s="10">
        <v>111.7</v>
      </c>
      <c r="AQ193" s="10">
        <v>116.3</v>
      </c>
      <c r="AR193" s="38">
        <v>120</v>
      </c>
      <c r="AS193" s="38">
        <v>109.7</v>
      </c>
      <c r="AT193" s="38">
        <v>134.19999999999999</v>
      </c>
      <c r="AU193" s="38">
        <v>106.5</v>
      </c>
      <c r="AV193" s="38">
        <v>110.3</v>
      </c>
      <c r="AW193" s="38">
        <v>101.8</v>
      </c>
      <c r="AX193" s="38">
        <v>109.3</v>
      </c>
      <c r="AY193" s="38">
        <v>109.7</v>
      </c>
      <c r="AZ193" s="38">
        <v>102.7</v>
      </c>
      <c r="BA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</row>
    <row r="194" spans="1:69">
      <c r="A194" s="36"/>
      <c r="B194" s="32"/>
      <c r="C194" s="8" t="s">
        <v>94</v>
      </c>
      <c r="D194" s="72">
        <v>108.2</v>
      </c>
      <c r="E194" s="10">
        <v>108.2</v>
      </c>
      <c r="F194" s="10">
        <v>98</v>
      </c>
      <c r="G194" s="10">
        <v>102.5</v>
      </c>
      <c r="H194" s="10">
        <v>55.4</v>
      </c>
      <c r="I194" s="10">
        <v>133.19999999999999</v>
      </c>
      <c r="J194" s="10">
        <v>119.8</v>
      </c>
      <c r="K194" s="10">
        <v>75.2</v>
      </c>
      <c r="L194" s="10">
        <v>72.5</v>
      </c>
      <c r="M194" s="10" t="s">
        <v>353</v>
      </c>
      <c r="N194" s="10">
        <v>96.5</v>
      </c>
      <c r="O194" s="10">
        <v>108.9</v>
      </c>
      <c r="P194" s="10">
        <v>88.3</v>
      </c>
      <c r="Q194" s="10">
        <v>180.8</v>
      </c>
      <c r="R194" s="10">
        <v>121</v>
      </c>
      <c r="S194" s="10">
        <v>121</v>
      </c>
      <c r="T194" s="10" t="s">
        <v>354</v>
      </c>
      <c r="U194" s="10">
        <v>107.5</v>
      </c>
      <c r="V194" s="10">
        <v>120.8</v>
      </c>
      <c r="W194" s="10">
        <v>130</v>
      </c>
      <c r="X194" s="10">
        <v>109.8</v>
      </c>
      <c r="Y194" s="10">
        <v>86.3</v>
      </c>
      <c r="Z194" s="10">
        <v>103.8</v>
      </c>
      <c r="AA194" s="10">
        <v>114.3</v>
      </c>
      <c r="AB194" s="10" t="s">
        <v>354</v>
      </c>
      <c r="AC194" s="80">
        <v>91.2</v>
      </c>
      <c r="AD194" s="10">
        <v>71.400000000000006</v>
      </c>
      <c r="AE194" s="33">
        <v>77.400000000000006</v>
      </c>
      <c r="AF194" s="33">
        <v>111.1</v>
      </c>
      <c r="AG194" s="33" t="s">
        <v>354</v>
      </c>
      <c r="AH194" s="33">
        <v>135.9</v>
      </c>
      <c r="AI194" s="33">
        <v>116</v>
      </c>
      <c r="AJ194" s="33">
        <v>52.7</v>
      </c>
      <c r="AK194" s="33">
        <v>108.8</v>
      </c>
      <c r="AL194" s="82">
        <v>107.5</v>
      </c>
      <c r="AM194" s="36"/>
      <c r="AN194" s="32"/>
      <c r="AO194" s="8" t="s">
        <v>94</v>
      </c>
      <c r="AP194" s="10">
        <v>108.2</v>
      </c>
      <c r="AQ194" s="10">
        <v>113.9</v>
      </c>
      <c r="AR194" s="38">
        <v>117.9</v>
      </c>
      <c r="AS194" s="38">
        <v>111.7</v>
      </c>
      <c r="AT194" s="38">
        <v>126.9</v>
      </c>
      <c r="AU194" s="38">
        <v>104.9</v>
      </c>
      <c r="AV194" s="38">
        <v>109.5</v>
      </c>
      <c r="AW194" s="38">
        <v>97.3</v>
      </c>
      <c r="AX194" s="38">
        <v>105.7</v>
      </c>
      <c r="AY194" s="38">
        <v>106.3</v>
      </c>
      <c r="AZ194" s="38">
        <v>100.6</v>
      </c>
      <c r="BA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</row>
    <row r="195" spans="1:69">
      <c r="A195" s="36"/>
      <c r="B195" s="32"/>
      <c r="C195" s="8" t="s">
        <v>95</v>
      </c>
      <c r="D195" s="72">
        <v>110.5</v>
      </c>
      <c r="E195" s="10">
        <v>110.5</v>
      </c>
      <c r="F195" s="10">
        <v>97.3</v>
      </c>
      <c r="G195" s="10">
        <v>101</v>
      </c>
      <c r="H195" s="10">
        <v>62.4</v>
      </c>
      <c r="I195" s="10">
        <v>136.19999999999999</v>
      </c>
      <c r="J195" s="10">
        <v>117.5</v>
      </c>
      <c r="K195" s="10">
        <v>94.7</v>
      </c>
      <c r="L195" s="10">
        <v>93.3</v>
      </c>
      <c r="M195" s="10" t="s">
        <v>353</v>
      </c>
      <c r="N195" s="10">
        <v>98.6</v>
      </c>
      <c r="O195" s="10">
        <v>115.9</v>
      </c>
      <c r="P195" s="10">
        <v>98.7</v>
      </c>
      <c r="Q195" s="10">
        <v>191.2</v>
      </c>
      <c r="R195" s="10">
        <v>134.9</v>
      </c>
      <c r="S195" s="10">
        <v>134.9</v>
      </c>
      <c r="T195" s="10" t="s">
        <v>354</v>
      </c>
      <c r="U195" s="10">
        <v>113.4</v>
      </c>
      <c r="V195" s="10">
        <v>114.6</v>
      </c>
      <c r="W195" s="10">
        <v>118.2</v>
      </c>
      <c r="X195" s="10">
        <v>110.4</v>
      </c>
      <c r="Y195" s="10">
        <v>69.7</v>
      </c>
      <c r="Z195" s="10">
        <v>100.9</v>
      </c>
      <c r="AA195" s="10">
        <v>114.2</v>
      </c>
      <c r="AB195" s="10" t="s">
        <v>354</v>
      </c>
      <c r="AC195" s="80">
        <v>95.4</v>
      </c>
      <c r="AD195" s="10">
        <v>80.3</v>
      </c>
      <c r="AE195" s="33">
        <v>72</v>
      </c>
      <c r="AF195" s="33">
        <v>107.2</v>
      </c>
      <c r="AG195" s="33" t="s">
        <v>354</v>
      </c>
      <c r="AH195" s="33">
        <v>136</v>
      </c>
      <c r="AI195" s="33">
        <v>124.8</v>
      </c>
      <c r="AJ195" s="33">
        <v>50</v>
      </c>
      <c r="AK195" s="33">
        <v>108</v>
      </c>
      <c r="AL195" s="82">
        <v>110.6</v>
      </c>
      <c r="AM195" s="36"/>
      <c r="AN195" s="32"/>
      <c r="AO195" s="8" t="s">
        <v>95</v>
      </c>
      <c r="AP195" s="10">
        <v>110.5</v>
      </c>
      <c r="AQ195" s="10">
        <v>115.7</v>
      </c>
      <c r="AR195" s="38">
        <v>118.7</v>
      </c>
      <c r="AS195" s="38">
        <v>113.8</v>
      </c>
      <c r="AT195" s="38">
        <v>126.1</v>
      </c>
      <c r="AU195" s="38">
        <v>109.9</v>
      </c>
      <c r="AV195" s="38">
        <v>116.3</v>
      </c>
      <c r="AW195" s="38">
        <v>98.4</v>
      </c>
      <c r="AX195" s="38">
        <v>108.6</v>
      </c>
      <c r="AY195" s="38">
        <v>109.1</v>
      </c>
      <c r="AZ195" s="38">
        <v>99.5</v>
      </c>
      <c r="BA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</row>
    <row r="196" spans="1:69">
      <c r="A196" s="36"/>
      <c r="B196" s="32"/>
      <c r="C196" s="8" t="s">
        <v>96</v>
      </c>
      <c r="D196" s="72">
        <v>111</v>
      </c>
      <c r="E196" s="10">
        <v>111.1</v>
      </c>
      <c r="F196" s="10">
        <v>96.5</v>
      </c>
      <c r="G196" s="10">
        <v>100.5</v>
      </c>
      <c r="H196" s="10">
        <v>62.6</v>
      </c>
      <c r="I196" s="10">
        <v>138.6</v>
      </c>
      <c r="J196" s="10">
        <v>118.5</v>
      </c>
      <c r="K196" s="10">
        <v>90.2</v>
      </c>
      <c r="L196" s="10">
        <v>88.4</v>
      </c>
      <c r="M196" s="10" t="s">
        <v>353</v>
      </c>
      <c r="N196" s="10">
        <v>100.9</v>
      </c>
      <c r="O196" s="10">
        <v>114.2</v>
      </c>
      <c r="P196" s="10">
        <v>96.6</v>
      </c>
      <c r="Q196" s="10">
        <v>181.2</v>
      </c>
      <c r="R196" s="10">
        <v>155.1</v>
      </c>
      <c r="S196" s="10">
        <v>155.1</v>
      </c>
      <c r="T196" s="10" t="s">
        <v>354</v>
      </c>
      <c r="U196" s="10">
        <v>114.9</v>
      </c>
      <c r="V196" s="10">
        <v>118</v>
      </c>
      <c r="W196" s="10">
        <v>122.7</v>
      </c>
      <c r="X196" s="10">
        <v>113.1</v>
      </c>
      <c r="Y196" s="10">
        <v>66</v>
      </c>
      <c r="Z196" s="10">
        <v>100.3</v>
      </c>
      <c r="AA196" s="10">
        <v>122.4</v>
      </c>
      <c r="AB196" s="10" t="s">
        <v>354</v>
      </c>
      <c r="AC196" s="80">
        <v>99.5</v>
      </c>
      <c r="AD196" s="10">
        <v>87</v>
      </c>
      <c r="AE196" s="33">
        <v>66.599999999999994</v>
      </c>
      <c r="AF196" s="33">
        <v>104.2</v>
      </c>
      <c r="AG196" s="33" t="s">
        <v>354</v>
      </c>
      <c r="AH196" s="33">
        <v>136.5</v>
      </c>
      <c r="AI196" s="33">
        <v>123.5</v>
      </c>
      <c r="AJ196" s="33">
        <v>62.1</v>
      </c>
      <c r="AK196" s="33">
        <v>106.9</v>
      </c>
      <c r="AL196" s="82">
        <v>111.2</v>
      </c>
      <c r="AM196" s="36"/>
      <c r="AN196" s="32"/>
      <c r="AO196" s="8" t="s">
        <v>96</v>
      </c>
      <c r="AP196" s="10">
        <v>111</v>
      </c>
      <c r="AQ196" s="10">
        <v>118.2</v>
      </c>
      <c r="AR196" s="38">
        <v>118.8</v>
      </c>
      <c r="AS196" s="38">
        <v>113.8</v>
      </c>
      <c r="AT196" s="38">
        <v>128.19999999999999</v>
      </c>
      <c r="AU196" s="38">
        <v>117</v>
      </c>
      <c r="AV196" s="38">
        <v>125.6</v>
      </c>
      <c r="AW196" s="38">
        <v>102.4</v>
      </c>
      <c r="AX196" s="38">
        <v>107.4</v>
      </c>
      <c r="AY196" s="38">
        <v>108</v>
      </c>
      <c r="AZ196" s="38">
        <v>97.8</v>
      </c>
      <c r="BA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</row>
    <row r="197" spans="1:69">
      <c r="A197" s="36"/>
      <c r="B197" s="34"/>
      <c r="C197" s="15" t="s">
        <v>97</v>
      </c>
      <c r="D197" s="73">
        <v>109.7</v>
      </c>
      <c r="E197" s="14">
        <v>109.7</v>
      </c>
      <c r="F197" s="14">
        <v>101.1</v>
      </c>
      <c r="G197" s="14">
        <v>105.8</v>
      </c>
      <c r="H197" s="14">
        <v>58.5</v>
      </c>
      <c r="I197" s="14">
        <v>147.5</v>
      </c>
      <c r="J197" s="14">
        <v>115.1</v>
      </c>
      <c r="K197" s="14">
        <v>98.6</v>
      </c>
      <c r="L197" s="14">
        <v>98.4</v>
      </c>
      <c r="M197" s="14" t="s">
        <v>353</v>
      </c>
      <c r="N197" s="14">
        <v>70.7</v>
      </c>
      <c r="O197" s="14">
        <v>104.1</v>
      </c>
      <c r="P197" s="14">
        <v>84.4</v>
      </c>
      <c r="Q197" s="14">
        <v>181.9</v>
      </c>
      <c r="R197" s="14">
        <v>127.4</v>
      </c>
      <c r="S197" s="14">
        <v>127.4</v>
      </c>
      <c r="T197" s="14" t="s">
        <v>354</v>
      </c>
      <c r="U197" s="14">
        <v>116.8</v>
      </c>
      <c r="V197" s="14">
        <v>117.4</v>
      </c>
      <c r="W197" s="14">
        <v>121.8</v>
      </c>
      <c r="X197" s="14">
        <v>112.3</v>
      </c>
      <c r="Y197" s="14">
        <v>53.9</v>
      </c>
      <c r="Z197" s="14">
        <v>104.9</v>
      </c>
      <c r="AA197" s="14">
        <v>118.1</v>
      </c>
      <c r="AB197" s="14" t="s">
        <v>354</v>
      </c>
      <c r="AC197" s="81">
        <v>101.3</v>
      </c>
      <c r="AD197" s="14">
        <v>91.9</v>
      </c>
      <c r="AE197" s="35">
        <v>71.599999999999994</v>
      </c>
      <c r="AF197" s="35">
        <v>105.2</v>
      </c>
      <c r="AG197" s="35" t="s">
        <v>354</v>
      </c>
      <c r="AH197" s="35">
        <v>134.9</v>
      </c>
      <c r="AI197" s="35">
        <v>121.5</v>
      </c>
      <c r="AJ197" s="35">
        <v>63.3</v>
      </c>
      <c r="AK197" s="35">
        <v>107.8</v>
      </c>
      <c r="AL197" s="83">
        <v>111.3</v>
      </c>
      <c r="AM197" s="36"/>
      <c r="AN197" s="34"/>
      <c r="AO197" s="15" t="s">
        <v>97</v>
      </c>
      <c r="AP197" s="14">
        <v>109.7</v>
      </c>
      <c r="AQ197" s="14">
        <v>117.8</v>
      </c>
      <c r="AR197" s="40">
        <v>117.3</v>
      </c>
      <c r="AS197" s="40">
        <v>106</v>
      </c>
      <c r="AT197" s="40">
        <v>133.9</v>
      </c>
      <c r="AU197" s="40">
        <v>120.2</v>
      </c>
      <c r="AV197" s="40">
        <v>129.80000000000001</v>
      </c>
      <c r="AW197" s="40">
        <v>105.5</v>
      </c>
      <c r="AX197" s="40">
        <v>106.3</v>
      </c>
      <c r="AY197" s="40">
        <v>106.8</v>
      </c>
      <c r="AZ197" s="40">
        <v>97.6</v>
      </c>
      <c r="BA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</row>
    <row r="198" spans="1:69">
      <c r="A198" s="8"/>
      <c r="B198" s="32"/>
      <c r="C198" s="8"/>
      <c r="D198" s="43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33"/>
      <c r="AF198" s="33"/>
      <c r="AG198" s="33"/>
      <c r="AH198" s="33"/>
      <c r="AI198" s="33"/>
      <c r="AJ198" s="33"/>
      <c r="AK198" s="33"/>
      <c r="AL198" s="33"/>
      <c r="AM198" s="8"/>
      <c r="AN198" s="32"/>
      <c r="AO198" s="8"/>
      <c r="AP198" s="10"/>
      <c r="AQ198" s="10"/>
      <c r="AR198" s="38"/>
      <c r="AS198" s="38"/>
      <c r="AT198" s="38"/>
      <c r="AU198" s="38"/>
      <c r="AV198" s="38"/>
      <c r="AW198" s="38"/>
      <c r="AX198" s="38"/>
      <c r="AY198" s="38"/>
      <c r="AZ198" s="38"/>
    </row>
    <row r="199" spans="1:69">
      <c r="AE199" s="4"/>
      <c r="AF199" s="4"/>
      <c r="AG199" s="4"/>
      <c r="AH199" s="4"/>
      <c r="AI199" s="4"/>
      <c r="AJ199" s="4"/>
      <c r="AK199" s="4"/>
      <c r="AL199" s="4"/>
    </row>
    <row r="200" spans="1:69">
      <c r="AE200" s="4"/>
      <c r="AF200" s="4"/>
      <c r="AG200" s="4"/>
      <c r="AH200" s="4"/>
      <c r="AI200" s="4"/>
      <c r="AJ200" s="4"/>
      <c r="AK200" s="4"/>
      <c r="AL200" s="4"/>
    </row>
    <row r="201" spans="1:69">
      <c r="AE201" s="4"/>
      <c r="AF201" s="4"/>
      <c r="AG201" s="4"/>
      <c r="AH201" s="4"/>
      <c r="AI201" s="4"/>
      <c r="AJ201" s="4"/>
      <c r="AK201" s="4"/>
      <c r="AL201" s="4"/>
    </row>
    <row r="202" spans="1:69">
      <c r="AE202" s="4"/>
      <c r="AF202" s="4"/>
      <c r="AG202" s="4"/>
      <c r="AH202" s="4"/>
      <c r="AI202" s="4"/>
      <c r="AJ202" s="4"/>
      <c r="AK202" s="4"/>
      <c r="AL202" s="4"/>
    </row>
    <row r="203" spans="1:69">
      <c r="AE203" s="4"/>
      <c r="AF203" s="4"/>
      <c r="AG203" s="4"/>
      <c r="AH203" s="4"/>
      <c r="AI203" s="4"/>
      <c r="AJ203" s="4"/>
      <c r="AK203" s="4"/>
      <c r="AL203" s="4"/>
    </row>
    <row r="204" spans="1:69">
      <c r="AE204" s="4"/>
      <c r="AF204" s="4"/>
      <c r="AG204" s="4"/>
      <c r="AH204" s="4"/>
      <c r="AI204" s="4"/>
      <c r="AJ204" s="4"/>
      <c r="AK204" s="4"/>
      <c r="AL204" s="4"/>
    </row>
    <row r="205" spans="1:69">
      <c r="AE205" s="4"/>
      <c r="AF205" s="4"/>
      <c r="AG205" s="4"/>
      <c r="AH205" s="4"/>
      <c r="AI205" s="4"/>
      <c r="AJ205" s="4"/>
      <c r="AK205" s="4"/>
      <c r="AL205" s="4"/>
    </row>
    <row r="206" spans="1:69">
      <c r="AE206" s="4"/>
      <c r="AF206" s="4"/>
      <c r="AG206" s="4"/>
      <c r="AH206" s="4"/>
      <c r="AI206" s="4"/>
      <c r="AJ206" s="4"/>
      <c r="AK206" s="4"/>
      <c r="AL206" s="4"/>
    </row>
    <row r="207" spans="1:69">
      <c r="AE207" s="4"/>
      <c r="AF207" s="4"/>
      <c r="AG207" s="4"/>
      <c r="AH207" s="4"/>
      <c r="AI207" s="4"/>
      <c r="AJ207" s="4"/>
      <c r="AK207" s="4"/>
      <c r="AL207" s="4"/>
    </row>
    <row r="208" spans="1:69">
      <c r="AE208" s="4"/>
      <c r="AF208" s="4"/>
      <c r="AG208" s="4"/>
      <c r="AH208" s="4"/>
      <c r="AI208" s="4"/>
      <c r="AJ208" s="4"/>
      <c r="AK208" s="4"/>
      <c r="AL208" s="4"/>
    </row>
    <row r="209" spans="31:38">
      <c r="AE209" s="4"/>
      <c r="AF209" s="4"/>
      <c r="AG209" s="4"/>
      <c r="AH209" s="4"/>
      <c r="AI209" s="4"/>
      <c r="AJ209" s="4"/>
      <c r="AK209" s="4"/>
      <c r="AL209" s="4"/>
    </row>
    <row r="210" spans="31:38">
      <c r="AE210" s="4"/>
      <c r="AF210" s="4"/>
      <c r="AG210" s="4"/>
      <c r="AH210" s="4"/>
      <c r="AI210" s="4"/>
      <c r="AJ210" s="4"/>
      <c r="AK210" s="4"/>
      <c r="AL210" s="4"/>
    </row>
    <row r="211" spans="31:38">
      <c r="AE211" s="4"/>
      <c r="AF211" s="4"/>
      <c r="AG211" s="4"/>
      <c r="AH211" s="4"/>
      <c r="AI211" s="4"/>
      <c r="AJ211" s="4"/>
      <c r="AK211" s="4"/>
      <c r="AL211" s="4"/>
    </row>
    <row r="212" spans="31:38">
      <c r="AE212" s="4"/>
      <c r="AF212" s="4"/>
      <c r="AG212" s="4"/>
      <c r="AH212" s="4"/>
      <c r="AI212" s="4"/>
      <c r="AJ212" s="4"/>
      <c r="AK212" s="4"/>
      <c r="AL212" s="4"/>
    </row>
    <row r="213" spans="31:38">
      <c r="AE213" s="4"/>
      <c r="AF213" s="4"/>
      <c r="AG213" s="4"/>
      <c r="AH213" s="4"/>
      <c r="AI213" s="4"/>
      <c r="AJ213" s="4"/>
      <c r="AK213" s="4"/>
      <c r="AL213" s="4"/>
    </row>
    <row r="214" spans="31:38">
      <c r="AE214" s="4"/>
      <c r="AF214" s="4"/>
      <c r="AG214" s="4"/>
      <c r="AH214" s="4"/>
      <c r="AI214" s="4"/>
      <c r="AJ214" s="4"/>
      <c r="AK214" s="4"/>
      <c r="AL214" s="4"/>
    </row>
    <row r="215" spans="31:38">
      <c r="AE215" s="4"/>
      <c r="AF215" s="4"/>
      <c r="AG215" s="4"/>
      <c r="AH215" s="4"/>
      <c r="AI215" s="4"/>
      <c r="AJ215" s="4"/>
      <c r="AK215" s="4"/>
      <c r="AL215" s="4"/>
    </row>
    <row r="216" spans="31:38">
      <c r="AE216" s="4"/>
      <c r="AF216" s="4"/>
      <c r="AG216" s="4"/>
      <c r="AH216" s="4"/>
      <c r="AI216" s="4"/>
      <c r="AJ216" s="4"/>
      <c r="AK216" s="4"/>
      <c r="AL216" s="4"/>
    </row>
    <row r="217" spans="31:38">
      <c r="AE217" s="4"/>
      <c r="AF217" s="4"/>
      <c r="AG217" s="4"/>
      <c r="AH217" s="4"/>
      <c r="AI217" s="4"/>
      <c r="AJ217" s="4"/>
      <c r="AK217" s="4"/>
      <c r="AL217" s="4"/>
    </row>
    <row r="218" spans="31:38">
      <c r="AE218" s="4"/>
      <c r="AF218" s="4"/>
      <c r="AG218" s="4"/>
      <c r="AH218" s="4"/>
      <c r="AI218" s="4"/>
      <c r="AJ218" s="4"/>
      <c r="AK218" s="4"/>
      <c r="AL218" s="4"/>
    </row>
    <row r="219" spans="31:38">
      <c r="AE219" s="4"/>
      <c r="AF219" s="4"/>
      <c r="AG219" s="4"/>
      <c r="AH219" s="4"/>
      <c r="AI219" s="4"/>
      <c r="AJ219" s="4"/>
      <c r="AK219" s="4"/>
      <c r="AL219" s="4"/>
    </row>
    <row r="220" spans="31:38">
      <c r="AE220" s="4"/>
      <c r="AF220" s="4"/>
      <c r="AG220" s="4"/>
      <c r="AH220" s="4"/>
      <c r="AI220" s="4"/>
      <c r="AJ220" s="4"/>
      <c r="AK220" s="4"/>
      <c r="AL220" s="4"/>
    </row>
  </sheetData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Q211"/>
  <sheetViews>
    <sheetView workbookViewId="0">
      <pane xSplit="3" ySplit="2" topLeftCell="D283" activePane="bottomRight" state="frozen"/>
      <selection pane="topRight" activeCell="D1" sqref="D1"/>
      <selection pane="bottomLeft" activeCell="A3" sqref="A3"/>
      <selection pane="bottomRight" activeCell="Q373" sqref="Q373"/>
    </sheetView>
  </sheetViews>
  <sheetFormatPr defaultRowHeight="12"/>
  <cols>
    <col min="1" max="1" width="3.7265625" style="4" customWidth="1"/>
    <col min="2" max="2" width="4.6328125" style="4" customWidth="1"/>
    <col min="3" max="3" width="5.26953125" style="4" customWidth="1"/>
    <col min="4" max="30" width="8.453125" style="4" customWidth="1"/>
    <col min="31" max="38" width="8.36328125" style="11" customWidth="1"/>
    <col min="39" max="39" width="4.26953125" style="4" customWidth="1"/>
    <col min="40" max="40" width="4.7265625" style="4" customWidth="1"/>
    <col min="41" max="41" width="5" style="4" customWidth="1"/>
    <col min="42" max="52" width="8.453125" style="4" customWidth="1"/>
    <col min="53" max="256" width="9" style="4"/>
    <col min="257" max="257" width="3.7265625" style="4" customWidth="1"/>
    <col min="258" max="258" width="4.6328125" style="4" customWidth="1"/>
    <col min="259" max="259" width="5.26953125" style="4" customWidth="1"/>
    <col min="260" max="286" width="8.453125" style="4" customWidth="1"/>
    <col min="287" max="294" width="8.36328125" style="4" customWidth="1"/>
    <col min="295" max="295" width="4.26953125" style="4" customWidth="1"/>
    <col min="296" max="296" width="4.7265625" style="4" customWidth="1"/>
    <col min="297" max="297" width="5" style="4" customWidth="1"/>
    <col min="298" max="308" width="8.453125" style="4" customWidth="1"/>
    <col min="309" max="512" width="9" style="4"/>
    <col min="513" max="513" width="3.7265625" style="4" customWidth="1"/>
    <col min="514" max="514" width="4.6328125" style="4" customWidth="1"/>
    <col min="515" max="515" width="5.26953125" style="4" customWidth="1"/>
    <col min="516" max="542" width="8.453125" style="4" customWidth="1"/>
    <col min="543" max="550" width="8.36328125" style="4" customWidth="1"/>
    <col min="551" max="551" width="4.26953125" style="4" customWidth="1"/>
    <col min="552" max="552" width="4.7265625" style="4" customWidth="1"/>
    <col min="553" max="553" width="5" style="4" customWidth="1"/>
    <col min="554" max="564" width="8.453125" style="4" customWidth="1"/>
    <col min="565" max="768" width="9" style="4"/>
    <col min="769" max="769" width="3.7265625" style="4" customWidth="1"/>
    <col min="770" max="770" width="4.6328125" style="4" customWidth="1"/>
    <col min="771" max="771" width="5.26953125" style="4" customWidth="1"/>
    <col min="772" max="798" width="8.453125" style="4" customWidth="1"/>
    <col min="799" max="806" width="8.36328125" style="4" customWidth="1"/>
    <col min="807" max="807" width="4.26953125" style="4" customWidth="1"/>
    <col min="808" max="808" width="4.7265625" style="4" customWidth="1"/>
    <col min="809" max="809" width="5" style="4" customWidth="1"/>
    <col min="810" max="820" width="8.453125" style="4" customWidth="1"/>
    <col min="821" max="1024" width="9" style="4"/>
    <col min="1025" max="1025" width="3.7265625" style="4" customWidth="1"/>
    <col min="1026" max="1026" width="4.6328125" style="4" customWidth="1"/>
    <col min="1027" max="1027" width="5.26953125" style="4" customWidth="1"/>
    <col min="1028" max="1054" width="8.453125" style="4" customWidth="1"/>
    <col min="1055" max="1062" width="8.36328125" style="4" customWidth="1"/>
    <col min="1063" max="1063" width="4.26953125" style="4" customWidth="1"/>
    <col min="1064" max="1064" width="4.7265625" style="4" customWidth="1"/>
    <col min="1065" max="1065" width="5" style="4" customWidth="1"/>
    <col min="1066" max="1076" width="8.453125" style="4" customWidth="1"/>
    <col min="1077" max="1280" width="9" style="4"/>
    <col min="1281" max="1281" width="3.7265625" style="4" customWidth="1"/>
    <col min="1282" max="1282" width="4.6328125" style="4" customWidth="1"/>
    <col min="1283" max="1283" width="5.26953125" style="4" customWidth="1"/>
    <col min="1284" max="1310" width="8.453125" style="4" customWidth="1"/>
    <col min="1311" max="1318" width="8.36328125" style="4" customWidth="1"/>
    <col min="1319" max="1319" width="4.26953125" style="4" customWidth="1"/>
    <col min="1320" max="1320" width="4.7265625" style="4" customWidth="1"/>
    <col min="1321" max="1321" width="5" style="4" customWidth="1"/>
    <col min="1322" max="1332" width="8.453125" style="4" customWidth="1"/>
    <col min="1333" max="1536" width="9" style="4"/>
    <col min="1537" max="1537" width="3.7265625" style="4" customWidth="1"/>
    <col min="1538" max="1538" width="4.6328125" style="4" customWidth="1"/>
    <col min="1539" max="1539" width="5.26953125" style="4" customWidth="1"/>
    <col min="1540" max="1566" width="8.453125" style="4" customWidth="1"/>
    <col min="1567" max="1574" width="8.36328125" style="4" customWidth="1"/>
    <col min="1575" max="1575" width="4.26953125" style="4" customWidth="1"/>
    <col min="1576" max="1576" width="4.7265625" style="4" customWidth="1"/>
    <col min="1577" max="1577" width="5" style="4" customWidth="1"/>
    <col min="1578" max="1588" width="8.453125" style="4" customWidth="1"/>
    <col min="1589" max="1792" width="9" style="4"/>
    <col min="1793" max="1793" width="3.7265625" style="4" customWidth="1"/>
    <col min="1794" max="1794" width="4.6328125" style="4" customWidth="1"/>
    <col min="1795" max="1795" width="5.26953125" style="4" customWidth="1"/>
    <col min="1796" max="1822" width="8.453125" style="4" customWidth="1"/>
    <col min="1823" max="1830" width="8.36328125" style="4" customWidth="1"/>
    <col min="1831" max="1831" width="4.26953125" style="4" customWidth="1"/>
    <col min="1832" max="1832" width="4.7265625" style="4" customWidth="1"/>
    <col min="1833" max="1833" width="5" style="4" customWidth="1"/>
    <col min="1834" max="1844" width="8.453125" style="4" customWidth="1"/>
    <col min="1845" max="2048" width="9" style="4"/>
    <col min="2049" max="2049" width="3.7265625" style="4" customWidth="1"/>
    <col min="2050" max="2050" width="4.6328125" style="4" customWidth="1"/>
    <col min="2051" max="2051" width="5.26953125" style="4" customWidth="1"/>
    <col min="2052" max="2078" width="8.453125" style="4" customWidth="1"/>
    <col min="2079" max="2086" width="8.36328125" style="4" customWidth="1"/>
    <col min="2087" max="2087" width="4.26953125" style="4" customWidth="1"/>
    <col min="2088" max="2088" width="4.7265625" style="4" customWidth="1"/>
    <col min="2089" max="2089" width="5" style="4" customWidth="1"/>
    <col min="2090" max="2100" width="8.453125" style="4" customWidth="1"/>
    <col min="2101" max="2304" width="9" style="4"/>
    <col min="2305" max="2305" width="3.7265625" style="4" customWidth="1"/>
    <col min="2306" max="2306" width="4.6328125" style="4" customWidth="1"/>
    <col min="2307" max="2307" width="5.26953125" style="4" customWidth="1"/>
    <col min="2308" max="2334" width="8.453125" style="4" customWidth="1"/>
    <col min="2335" max="2342" width="8.36328125" style="4" customWidth="1"/>
    <col min="2343" max="2343" width="4.26953125" style="4" customWidth="1"/>
    <col min="2344" max="2344" width="4.7265625" style="4" customWidth="1"/>
    <col min="2345" max="2345" width="5" style="4" customWidth="1"/>
    <col min="2346" max="2356" width="8.453125" style="4" customWidth="1"/>
    <col min="2357" max="2560" width="9" style="4"/>
    <col min="2561" max="2561" width="3.7265625" style="4" customWidth="1"/>
    <col min="2562" max="2562" width="4.6328125" style="4" customWidth="1"/>
    <col min="2563" max="2563" width="5.26953125" style="4" customWidth="1"/>
    <col min="2564" max="2590" width="8.453125" style="4" customWidth="1"/>
    <col min="2591" max="2598" width="8.36328125" style="4" customWidth="1"/>
    <col min="2599" max="2599" width="4.26953125" style="4" customWidth="1"/>
    <col min="2600" max="2600" width="4.7265625" style="4" customWidth="1"/>
    <col min="2601" max="2601" width="5" style="4" customWidth="1"/>
    <col min="2602" max="2612" width="8.453125" style="4" customWidth="1"/>
    <col min="2613" max="2816" width="9" style="4"/>
    <col min="2817" max="2817" width="3.7265625" style="4" customWidth="1"/>
    <col min="2818" max="2818" width="4.6328125" style="4" customWidth="1"/>
    <col min="2819" max="2819" width="5.26953125" style="4" customWidth="1"/>
    <col min="2820" max="2846" width="8.453125" style="4" customWidth="1"/>
    <col min="2847" max="2854" width="8.36328125" style="4" customWidth="1"/>
    <col min="2855" max="2855" width="4.26953125" style="4" customWidth="1"/>
    <col min="2856" max="2856" width="4.7265625" style="4" customWidth="1"/>
    <col min="2857" max="2857" width="5" style="4" customWidth="1"/>
    <col min="2858" max="2868" width="8.453125" style="4" customWidth="1"/>
    <col min="2869" max="3072" width="9" style="4"/>
    <col min="3073" max="3073" width="3.7265625" style="4" customWidth="1"/>
    <col min="3074" max="3074" width="4.6328125" style="4" customWidth="1"/>
    <col min="3075" max="3075" width="5.26953125" style="4" customWidth="1"/>
    <col min="3076" max="3102" width="8.453125" style="4" customWidth="1"/>
    <col min="3103" max="3110" width="8.36328125" style="4" customWidth="1"/>
    <col min="3111" max="3111" width="4.26953125" style="4" customWidth="1"/>
    <col min="3112" max="3112" width="4.7265625" style="4" customWidth="1"/>
    <col min="3113" max="3113" width="5" style="4" customWidth="1"/>
    <col min="3114" max="3124" width="8.453125" style="4" customWidth="1"/>
    <col min="3125" max="3328" width="9" style="4"/>
    <col min="3329" max="3329" width="3.7265625" style="4" customWidth="1"/>
    <col min="3330" max="3330" width="4.6328125" style="4" customWidth="1"/>
    <col min="3331" max="3331" width="5.26953125" style="4" customWidth="1"/>
    <col min="3332" max="3358" width="8.453125" style="4" customWidth="1"/>
    <col min="3359" max="3366" width="8.36328125" style="4" customWidth="1"/>
    <col min="3367" max="3367" width="4.26953125" style="4" customWidth="1"/>
    <col min="3368" max="3368" width="4.7265625" style="4" customWidth="1"/>
    <col min="3369" max="3369" width="5" style="4" customWidth="1"/>
    <col min="3370" max="3380" width="8.453125" style="4" customWidth="1"/>
    <col min="3381" max="3584" width="9" style="4"/>
    <col min="3585" max="3585" width="3.7265625" style="4" customWidth="1"/>
    <col min="3586" max="3586" width="4.6328125" style="4" customWidth="1"/>
    <col min="3587" max="3587" width="5.26953125" style="4" customWidth="1"/>
    <col min="3588" max="3614" width="8.453125" style="4" customWidth="1"/>
    <col min="3615" max="3622" width="8.36328125" style="4" customWidth="1"/>
    <col min="3623" max="3623" width="4.26953125" style="4" customWidth="1"/>
    <col min="3624" max="3624" width="4.7265625" style="4" customWidth="1"/>
    <col min="3625" max="3625" width="5" style="4" customWidth="1"/>
    <col min="3626" max="3636" width="8.453125" style="4" customWidth="1"/>
    <col min="3637" max="3840" width="9" style="4"/>
    <col min="3841" max="3841" width="3.7265625" style="4" customWidth="1"/>
    <col min="3842" max="3842" width="4.6328125" style="4" customWidth="1"/>
    <col min="3843" max="3843" width="5.26953125" style="4" customWidth="1"/>
    <col min="3844" max="3870" width="8.453125" style="4" customWidth="1"/>
    <col min="3871" max="3878" width="8.36328125" style="4" customWidth="1"/>
    <col min="3879" max="3879" width="4.26953125" style="4" customWidth="1"/>
    <col min="3880" max="3880" width="4.7265625" style="4" customWidth="1"/>
    <col min="3881" max="3881" width="5" style="4" customWidth="1"/>
    <col min="3882" max="3892" width="8.453125" style="4" customWidth="1"/>
    <col min="3893" max="4096" width="9" style="4"/>
    <col min="4097" max="4097" width="3.7265625" style="4" customWidth="1"/>
    <col min="4098" max="4098" width="4.6328125" style="4" customWidth="1"/>
    <col min="4099" max="4099" width="5.26953125" style="4" customWidth="1"/>
    <col min="4100" max="4126" width="8.453125" style="4" customWidth="1"/>
    <col min="4127" max="4134" width="8.36328125" style="4" customWidth="1"/>
    <col min="4135" max="4135" width="4.26953125" style="4" customWidth="1"/>
    <col min="4136" max="4136" width="4.7265625" style="4" customWidth="1"/>
    <col min="4137" max="4137" width="5" style="4" customWidth="1"/>
    <col min="4138" max="4148" width="8.453125" style="4" customWidth="1"/>
    <col min="4149" max="4352" width="9" style="4"/>
    <col min="4353" max="4353" width="3.7265625" style="4" customWidth="1"/>
    <col min="4354" max="4354" width="4.6328125" style="4" customWidth="1"/>
    <col min="4355" max="4355" width="5.26953125" style="4" customWidth="1"/>
    <col min="4356" max="4382" width="8.453125" style="4" customWidth="1"/>
    <col min="4383" max="4390" width="8.36328125" style="4" customWidth="1"/>
    <col min="4391" max="4391" width="4.26953125" style="4" customWidth="1"/>
    <col min="4392" max="4392" width="4.7265625" style="4" customWidth="1"/>
    <col min="4393" max="4393" width="5" style="4" customWidth="1"/>
    <col min="4394" max="4404" width="8.453125" style="4" customWidth="1"/>
    <col min="4405" max="4608" width="9" style="4"/>
    <col min="4609" max="4609" width="3.7265625" style="4" customWidth="1"/>
    <col min="4610" max="4610" width="4.6328125" style="4" customWidth="1"/>
    <col min="4611" max="4611" width="5.26953125" style="4" customWidth="1"/>
    <col min="4612" max="4638" width="8.453125" style="4" customWidth="1"/>
    <col min="4639" max="4646" width="8.36328125" style="4" customWidth="1"/>
    <col min="4647" max="4647" width="4.26953125" style="4" customWidth="1"/>
    <col min="4648" max="4648" width="4.7265625" style="4" customWidth="1"/>
    <col min="4649" max="4649" width="5" style="4" customWidth="1"/>
    <col min="4650" max="4660" width="8.453125" style="4" customWidth="1"/>
    <col min="4661" max="4864" width="9" style="4"/>
    <col min="4865" max="4865" width="3.7265625" style="4" customWidth="1"/>
    <col min="4866" max="4866" width="4.6328125" style="4" customWidth="1"/>
    <col min="4867" max="4867" width="5.26953125" style="4" customWidth="1"/>
    <col min="4868" max="4894" width="8.453125" style="4" customWidth="1"/>
    <col min="4895" max="4902" width="8.36328125" style="4" customWidth="1"/>
    <col min="4903" max="4903" width="4.26953125" style="4" customWidth="1"/>
    <col min="4904" max="4904" width="4.7265625" style="4" customWidth="1"/>
    <col min="4905" max="4905" width="5" style="4" customWidth="1"/>
    <col min="4906" max="4916" width="8.453125" style="4" customWidth="1"/>
    <col min="4917" max="5120" width="9" style="4"/>
    <col min="5121" max="5121" width="3.7265625" style="4" customWidth="1"/>
    <col min="5122" max="5122" width="4.6328125" style="4" customWidth="1"/>
    <col min="5123" max="5123" width="5.26953125" style="4" customWidth="1"/>
    <col min="5124" max="5150" width="8.453125" style="4" customWidth="1"/>
    <col min="5151" max="5158" width="8.36328125" style="4" customWidth="1"/>
    <col min="5159" max="5159" width="4.26953125" style="4" customWidth="1"/>
    <col min="5160" max="5160" width="4.7265625" style="4" customWidth="1"/>
    <col min="5161" max="5161" width="5" style="4" customWidth="1"/>
    <col min="5162" max="5172" width="8.453125" style="4" customWidth="1"/>
    <col min="5173" max="5376" width="9" style="4"/>
    <col min="5377" max="5377" width="3.7265625" style="4" customWidth="1"/>
    <col min="5378" max="5378" width="4.6328125" style="4" customWidth="1"/>
    <col min="5379" max="5379" width="5.26953125" style="4" customWidth="1"/>
    <col min="5380" max="5406" width="8.453125" style="4" customWidth="1"/>
    <col min="5407" max="5414" width="8.36328125" style="4" customWidth="1"/>
    <col min="5415" max="5415" width="4.26953125" style="4" customWidth="1"/>
    <col min="5416" max="5416" width="4.7265625" style="4" customWidth="1"/>
    <col min="5417" max="5417" width="5" style="4" customWidth="1"/>
    <col min="5418" max="5428" width="8.453125" style="4" customWidth="1"/>
    <col min="5429" max="5632" width="9" style="4"/>
    <col min="5633" max="5633" width="3.7265625" style="4" customWidth="1"/>
    <col min="5634" max="5634" width="4.6328125" style="4" customWidth="1"/>
    <col min="5635" max="5635" width="5.26953125" style="4" customWidth="1"/>
    <col min="5636" max="5662" width="8.453125" style="4" customWidth="1"/>
    <col min="5663" max="5670" width="8.36328125" style="4" customWidth="1"/>
    <col min="5671" max="5671" width="4.26953125" style="4" customWidth="1"/>
    <col min="5672" max="5672" width="4.7265625" style="4" customWidth="1"/>
    <col min="5673" max="5673" width="5" style="4" customWidth="1"/>
    <col min="5674" max="5684" width="8.453125" style="4" customWidth="1"/>
    <col min="5685" max="5888" width="9" style="4"/>
    <col min="5889" max="5889" width="3.7265625" style="4" customWidth="1"/>
    <col min="5890" max="5890" width="4.6328125" style="4" customWidth="1"/>
    <col min="5891" max="5891" width="5.26953125" style="4" customWidth="1"/>
    <col min="5892" max="5918" width="8.453125" style="4" customWidth="1"/>
    <col min="5919" max="5926" width="8.36328125" style="4" customWidth="1"/>
    <col min="5927" max="5927" width="4.26953125" style="4" customWidth="1"/>
    <col min="5928" max="5928" width="4.7265625" style="4" customWidth="1"/>
    <col min="5929" max="5929" width="5" style="4" customWidth="1"/>
    <col min="5930" max="5940" width="8.453125" style="4" customWidth="1"/>
    <col min="5941" max="6144" width="9" style="4"/>
    <col min="6145" max="6145" width="3.7265625" style="4" customWidth="1"/>
    <col min="6146" max="6146" width="4.6328125" style="4" customWidth="1"/>
    <col min="6147" max="6147" width="5.26953125" style="4" customWidth="1"/>
    <col min="6148" max="6174" width="8.453125" style="4" customWidth="1"/>
    <col min="6175" max="6182" width="8.36328125" style="4" customWidth="1"/>
    <col min="6183" max="6183" width="4.26953125" style="4" customWidth="1"/>
    <col min="6184" max="6184" width="4.7265625" style="4" customWidth="1"/>
    <col min="6185" max="6185" width="5" style="4" customWidth="1"/>
    <col min="6186" max="6196" width="8.453125" style="4" customWidth="1"/>
    <col min="6197" max="6400" width="9" style="4"/>
    <col min="6401" max="6401" width="3.7265625" style="4" customWidth="1"/>
    <col min="6402" max="6402" width="4.6328125" style="4" customWidth="1"/>
    <col min="6403" max="6403" width="5.26953125" style="4" customWidth="1"/>
    <col min="6404" max="6430" width="8.453125" style="4" customWidth="1"/>
    <col min="6431" max="6438" width="8.36328125" style="4" customWidth="1"/>
    <col min="6439" max="6439" width="4.26953125" style="4" customWidth="1"/>
    <col min="6440" max="6440" width="4.7265625" style="4" customWidth="1"/>
    <col min="6441" max="6441" width="5" style="4" customWidth="1"/>
    <col min="6442" max="6452" width="8.453125" style="4" customWidth="1"/>
    <col min="6453" max="6656" width="9" style="4"/>
    <col min="6657" max="6657" width="3.7265625" style="4" customWidth="1"/>
    <col min="6658" max="6658" width="4.6328125" style="4" customWidth="1"/>
    <col min="6659" max="6659" width="5.26953125" style="4" customWidth="1"/>
    <col min="6660" max="6686" width="8.453125" style="4" customWidth="1"/>
    <col min="6687" max="6694" width="8.36328125" style="4" customWidth="1"/>
    <col min="6695" max="6695" width="4.26953125" style="4" customWidth="1"/>
    <col min="6696" max="6696" width="4.7265625" style="4" customWidth="1"/>
    <col min="6697" max="6697" width="5" style="4" customWidth="1"/>
    <col min="6698" max="6708" width="8.453125" style="4" customWidth="1"/>
    <col min="6709" max="6912" width="9" style="4"/>
    <col min="6913" max="6913" width="3.7265625" style="4" customWidth="1"/>
    <col min="6914" max="6914" width="4.6328125" style="4" customWidth="1"/>
    <col min="6915" max="6915" width="5.26953125" style="4" customWidth="1"/>
    <col min="6916" max="6942" width="8.453125" style="4" customWidth="1"/>
    <col min="6943" max="6950" width="8.36328125" style="4" customWidth="1"/>
    <col min="6951" max="6951" width="4.26953125" style="4" customWidth="1"/>
    <col min="6952" max="6952" width="4.7265625" style="4" customWidth="1"/>
    <col min="6953" max="6953" width="5" style="4" customWidth="1"/>
    <col min="6954" max="6964" width="8.453125" style="4" customWidth="1"/>
    <col min="6965" max="7168" width="9" style="4"/>
    <col min="7169" max="7169" width="3.7265625" style="4" customWidth="1"/>
    <col min="7170" max="7170" width="4.6328125" style="4" customWidth="1"/>
    <col min="7171" max="7171" width="5.26953125" style="4" customWidth="1"/>
    <col min="7172" max="7198" width="8.453125" style="4" customWidth="1"/>
    <col min="7199" max="7206" width="8.36328125" style="4" customWidth="1"/>
    <col min="7207" max="7207" width="4.26953125" style="4" customWidth="1"/>
    <col min="7208" max="7208" width="4.7265625" style="4" customWidth="1"/>
    <col min="7209" max="7209" width="5" style="4" customWidth="1"/>
    <col min="7210" max="7220" width="8.453125" style="4" customWidth="1"/>
    <col min="7221" max="7424" width="9" style="4"/>
    <col min="7425" max="7425" width="3.7265625" style="4" customWidth="1"/>
    <col min="7426" max="7426" width="4.6328125" style="4" customWidth="1"/>
    <col min="7427" max="7427" width="5.26953125" style="4" customWidth="1"/>
    <col min="7428" max="7454" width="8.453125" style="4" customWidth="1"/>
    <col min="7455" max="7462" width="8.36328125" style="4" customWidth="1"/>
    <col min="7463" max="7463" width="4.26953125" style="4" customWidth="1"/>
    <col min="7464" max="7464" width="4.7265625" style="4" customWidth="1"/>
    <col min="7465" max="7465" width="5" style="4" customWidth="1"/>
    <col min="7466" max="7476" width="8.453125" style="4" customWidth="1"/>
    <col min="7477" max="7680" width="9" style="4"/>
    <col min="7681" max="7681" width="3.7265625" style="4" customWidth="1"/>
    <col min="7682" max="7682" width="4.6328125" style="4" customWidth="1"/>
    <col min="7683" max="7683" width="5.26953125" style="4" customWidth="1"/>
    <col min="7684" max="7710" width="8.453125" style="4" customWidth="1"/>
    <col min="7711" max="7718" width="8.36328125" style="4" customWidth="1"/>
    <col min="7719" max="7719" width="4.26953125" style="4" customWidth="1"/>
    <col min="7720" max="7720" width="4.7265625" style="4" customWidth="1"/>
    <col min="7721" max="7721" width="5" style="4" customWidth="1"/>
    <col min="7722" max="7732" width="8.453125" style="4" customWidth="1"/>
    <col min="7733" max="7936" width="9" style="4"/>
    <col min="7937" max="7937" width="3.7265625" style="4" customWidth="1"/>
    <col min="7938" max="7938" width="4.6328125" style="4" customWidth="1"/>
    <col min="7939" max="7939" width="5.26953125" style="4" customWidth="1"/>
    <col min="7940" max="7966" width="8.453125" style="4" customWidth="1"/>
    <col min="7967" max="7974" width="8.36328125" style="4" customWidth="1"/>
    <col min="7975" max="7975" width="4.26953125" style="4" customWidth="1"/>
    <col min="7976" max="7976" width="4.7265625" style="4" customWidth="1"/>
    <col min="7977" max="7977" width="5" style="4" customWidth="1"/>
    <col min="7978" max="7988" width="8.453125" style="4" customWidth="1"/>
    <col min="7989" max="8192" width="9" style="4"/>
    <col min="8193" max="8193" width="3.7265625" style="4" customWidth="1"/>
    <col min="8194" max="8194" width="4.6328125" style="4" customWidth="1"/>
    <col min="8195" max="8195" width="5.26953125" style="4" customWidth="1"/>
    <col min="8196" max="8222" width="8.453125" style="4" customWidth="1"/>
    <col min="8223" max="8230" width="8.36328125" style="4" customWidth="1"/>
    <col min="8231" max="8231" width="4.26953125" style="4" customWidth="1"/>
    <col min="8232" max="8232" width="4.7265625" style="4" customWidth="1"/>
    <col min="8233" max="8233" width="5" style="4" customWidth="1"/>
    <col min="8234" max="8244" width="8.453125" style="4" customWidth="1"/>
    <col min="8245" max="8448" width="9" style="4"/>
    <col min="8449" max="8449" width="3.7265625" style="4" customWidth="1"/>
    <col min="8450" max="8450" width="4.6328125" style="4" customWidth="1"/>
    <col min="8451" max="8451" width="5.26953125" style="4" customWidth="1"/>
    <col min="8452" max="8478" width="8.453125" style="4" customWidth="1"/>
    <col min="8479" max="8486" width="8.36328125" style="4" customWidth="1"/>
    <col min="8487" max="8487" width="4.26953125" style="4" customWidth="1"/>
    <col min="8488" max="8488" width="4.7265625" style="4" customWidth="1"/>
    <col min="8489" max="8489" width="5" style="4" customWidth="1"/>
    <col min="8490" max="8500" width="8.453125" style="4" customWidth="1"/>
    <col min="8501" max="8704" width="9" style="4"/>
    <col min="8705" max="8705" width="3.7265625" style="4" customWidth="1"/>
    <col min="8706" max="8706" width="4.6328125" style="4" customWidth="1"/>
    <col min="8707" max="8707" width="5.26953125" style="4" customWidth="1"/>
    <col min="8708" max="8734" width="8.453125" style="4" customWidth="1"/>
    <col min="8735" max="8742" width="8.36328125" style="4" customWidth="1"/>
    <col min="8743" max="8743" width="4.26953125" style="4" customWidth="1"/>
    <col min="8744" max="8744" width="4.7265625" style="4" customWidth="1"/>
    <col min="8745" max="8745" width="5" style="4" customWidth="1"/>
    <col min="8746" max="8756" width="8.453125" style="4" customWidth="1"/>
    <col min="8757" max="8960" width="9" style="4"/>
    <col min="8961" max="8961" width="3.7265625" style="4" customWidth="1"/>
    <col min="8962" max="8962" width="4.6328125" style="4" customWidth="1"/>
    <col min="8963" max="8963" width="5.26953125" style="4" customWidth="1"/>
    <col min="8964" max="8990" width="8.453125" style="4" customWidth="1"/>
    <col min="8991" max="8998" width="8.36328125" style="4" customWidth="1"/>
    <col min="8999" max="8999" width="4.26953125" style="4" customWidth="1"/>
    <col min="9000" max="9000" width="4.7265625" style="4" customWidth="1"/>
    <col min="9001" max="9001" width="5" style="4" customWidth="1"/>
    <col min="9002" max="9012" width="8.453125" style="4" customWidth="1"/>
    <col min="9013" max="9216" width="9" style="4"/>
    <col min="9217" max="9217" width="3.7265625" style="4" customWidth="1"/>
    <col min="9218" max="9218" width="4.6328125" style="4" customWidth="1"/>
    <col min="9219" max="9219" width="5.26953125" style="4" customWidth="1"/>
    <col min="9220" max="9246" width="8.453125" style="4" customWidth="1"/>
    <col min="9247" max="9254" width="8.36328125" style="4" customWidth="1"/>
    <col min="9255" max="9255" width="4.26953125" style="4" customWidth="1"/>
    <col min="9256" max="9256" width="4.7265625" style="4" customWidth="1"/>
    <col min="9257" max="9257" width="5" style="4" customWidth="1"/>
    <col min="9258" max="9268" width="8.453125" style="4" customWidth="1"/>
    <col min="9269" max="9472" width="9" style="4"/>
    <col min="9473" max="9473" width="3.7265625" style="4" customWidth="1"/>
    <col min="9474" max="9474" width="4.6328125" style="4" customWidth="1"/>
    <col min="9475" max="9475" width="5.26953125" style="4" customWidth="1"/>
    <col min="9476" max="9502" width="8.453125" style="4" customWidth="1"/>
    <col min="9503" max="9510" width="8.36328125" style="4" customWidth="1"/>
    <col min="9511" max="9511" width="4.26953125" style="4" customWidth="1"/>
    <col min="9512" max="9512" width="4.7265625" style="4" customWidth="1"/>
    <col min="9513" max="9513" width="5" style="4" customWidth="1"/>
    <col min="9514" max="9524" width="8.453125" style="4" customWidth="1"/>
    <col min="9525" max="9728" width="9" style="4"/>
    <col min="9729" max="9729" width="3.7265625" style="4" customWidth="1"/>
    <col min="9730" max="9730" width="4.6328125" style="4" customWidth="1"/>
    <col min="9731" max="9731" width="5.26953125" style="4" customWidth="1"/>
    <col min="9732" max="9758" width="8.453125" style="4" customWidth="1"/>
    <col min="9759" max="9766" width="8.36328125" style="4" customWidth="1"/>
    <col min="9767" max="9767" width="4.26953125" style="4" customWidth="1"/>
    <col min="9768" max="9768" width="4.7265625" style="4" customWidth="1"/>
    <col min="9769" max="9769" width="5" style="4" customWidth="1"/>
    <col min="9770" max="9780" width="8.453125" style="4" customWidth="1"/>
    <col min="9781" max="9984" width="9" style="4"/>
    <col min="9985" max="9985" width="3.7265625" style="4" customWidth="1"/>
    <col min="9986" max="9986" width="4.6328125" style="4" customWidth="1"/>
    <col min="9987" max="9987" width="5.26953125" style="4" customWidth="1"/>
    <col min="9988" max="10014" width="8.453125" style="4" customWidth="1"/>
    <col min="10015" max="10022" width="8.36328125" style="4" customWidth="1"/>
    <col min="10023" max="10023" width="4.26953125" style="4" customWidth="1"/>
    <col min="10024" max="10024" width="4.7265625" style="4" customWidth="1"/>
    <col min="10025" max="10025" width="5" style="4" customWidth="1"/>
    <col min="10026" max="10036" width="8.453125" style="4" customWidth="1"/>
    <col min="10037" max="10240" width="9" style="4"/>
    <col min="10241" max="10241" width="3.7265625" style="4" customWidth="1"/>
    <col min="10242" max="10242" width="4.6328125" style="4" customWidth="1"/>
    <col min="10243" max="10243" width="5.26953125" style="4" customWidth="1"/>
    <col min="10244" max="10270" width="8.453125" style="4" customWidth="1"/>
    <col min="10271" max="10278" width="8.36328125" style="4" customWidth="1"/>
    <col min="10279" max="10279" width="4.26953125" style="4" customWidth="1"/>
    <col min="10280" max="10280" width="4.7265625" style="4" customWidth="1"/>
    <col min="10281" max="10281" width="5" style="4" customWidth="1"/>
    <col min="10282" max="10292" width="8.453125" style="4" customWidth="1"/>
    <col min="10293" max="10496" width="9" style="4"/>
    <col min="10497" max="10497" width="3.7265625" style="4" customWidth="1"/>
    <col min="10498" max="10498" width="4.6328125" style="4" customWidth="1"/>
    <col min="10499" max="10499" width="5.26953125" style="4" customWidth="1"/>
    <col min="10500" max="10526" width="8.453125" style="4" customWidth="1"/>
    <col min="10527" max="10534" width="8.36328125" style="4" customWidth="1"/>
    <col min="10535" max="10535" width="4.26953125" style="4" customWidth="1"/>
    <col min="10536" max="10536" width="4.7265625" style="4" customWidth="1"/>
    <col min="10537" max="10537" width="5" style="4" customWidth="1"/>
    <col min="10538" max="10548" width="8.453125" style="4" customWidth="1"/>
    <col min="10549" max="10752" width="9" style="4"/>
    <col min="10753" max="10753" width="3.7265625" style="4" customWidth="1"/>
    <col min="10754" max="10754" width="4.6328125" style="4" customWidth="1"/>
    <col min="10755" max="10755" width="5.26953125" style="4" customWidth="1"/>
    <col min="10756" max="10782" width="8.453125" style="4" customWidth="1"/>
    <col min="10783" max="10790" width="8.36328125" style="4" customWidth="1"/>
    <col min="10791" max="10791" width="4.26953125" style="4" customWidth="1"/>
    <col min="10792" max="10792" width="4.7265625" style="4" customWidth="1"/>
    <col min="10793" max="10793" width="5" style="4" customWidth="1"/>
    <col min="10794" max="10804" width="8.453125" style="4" customWidth="1"/>
    <col min="10805" max="11008" width="9" style="4"/>
    <col min="11009" max="11009" width="3.7265625" style="4" customWidth="1"/>
    <col min="11010" max="11010" width="4.6328125" style="4" customWidth="1"/>
    <col min="11011" max="11011" width="5.26953125" style="4" customWidth="1"/>
    <col min="11012" max="11038" width="8.453125" style="4" customWidth="1"/>
    <col min="11039" max="11046" width="8.36328125" style="4" customWidth="1"/>
    <col min="11047" max="11047" width="4.26953125" style="4" customWidth="1"/>
    <col min="11048" max="11048" width="4.7265625" style="4" customWidth="1"/>
    <col min="11049" max="11049" width="5" style="4" customWidth="1"/>
    <col min="11050" max="11060" width="8.453125" style="4" customWidth="1"/>
    <col min="11061" max="11264" width="9" style="4"/>
    <col min="11265" max="11265" width="3.7265625" style="4" customWidth="1"/>
    <col min="11266" max="11266" width="4.6328125" style="4" customWidth="1"/>
    <col min="11267" max="11267" width="5.26953125" style="4" customWidth="1"/>
    <col min="11268" max="11294" width="8.453125" style="4" customWidth="1"/>
    <col min="11295" max="11302" width="8.36328125" style="4" customWidth="1"/>
    <col min="11303" max="11303" width="4.26953125" style="4" customWidth="1"/>
    <col min="11304" max="11304" width="4.7265625" style="4" customWidth="1"/>
    <col min="11305" max="11305" width="5" style="4" customWidth="1"/>
    <col min="11306" max="11316" width="8.453125" style="4" customWidth="1"/>
    <col min="11317" max="11520" width="9" style="4"/>
    <col min="11521" max="11521" width="3.7265625" style="4" customWidth="1"/>
    <col min="11522" max="11522" width="4.6328125" style="4" customWidth="1"/>
    <col min="11523" max="11523" width="5.26953125" style="4" customWidth="1"/>
    <col min="11524" max="11550" width="8.453125" style="4" customWidth="1"/>
    <col min="11551" max="11558" width="8.36328125" style="4" customWidth="1"/>
    <col min="11559" max="11559" width="4.26953125" style="4" customWidth="1"/>
    <col min="11560" max="11560" width="4.7265625" style="4" customWidth="1"/>
    <col min="11561" max="11561" width="5" style="4" customWidth="1"/>
    <col min="11562" max="11572" width="8.453125" style="4" customWidth="1"/>
    <col min="11573" max="11776" width="9" style="4"/>
    <col min="11777" max="11777" width="3.7265625" style="4" customWidth="1"/>
    <col min="11778" max="11778" width="4.6328125" style="4" customWidth="1"/>
    <col min="11779" max="11779" width="5.26953125" style="4" customWidth="1"/>
    <col min="11780" max="11806" width="8.453125" style="4" customWidth="1"/>
    <col min="11807" max="11814" width="8.36328125" style="4" customWidth="1"/>
    <col min="11815" max="11815" width="4.26953125" style="4" customWidth="1"/>
    <col min="11816" max="11816" width="4.7265625" style="4" customWidth="1"/>
    <col min="11817" max="11817" width="5" style="4" customWidth="1"/>
    <col min="11818" max="11828" width="8.453125" style="4" customWidth="1"/>
    <col min="11829" max="12032" width="9" style="4"/>
    <col min="12033" max="12033" width="3.7265625" style="4" customWidth="1"/>
    <col min="12034" max="12034" width="4.6328125" style="4" customWidth="1"/>
    <col min="12035" max="12035" width="5.26953125" style="4" customWidth="1"/>
    <col min="12036" max="12062" width="8.453125" style="4" customWidth="1"/>
    <col min="12063" max="12070" width="8.36328125" style="4" customWidth="1"/>
    <col min="12071" max="12071" width="4.26953125" style="4" customWidth="1"/>
    <col min="12072" max="12072" width="4.7265625" style="4" customWidth="1"/>
    <col min="12073" max="12073" width="5" style="4" customWidth="1"/>
    <col min="12074" max="12084" width="8.453125" style="4" customWidth="1"/>
    <col min="12085" max="12288" width="9" style="4"/>
    <col min="12289" max="12289" width="3.7265625" style="4" customWidth="1"/>
    <col min="12290" max="12290" width="4.6328125" style="4" customWidth="1"/>
    <col min="12291" max="12291" width="5.26953125" style="4" customWidth="1"/>
    <col min="12292" max="12318" width="8.453125" style="4" customWidth="1"/>
    <col min="12319" max="12326" width="8.36328125" style="4" customWidth="1"/>
    <col min="12327" max="12327" width="4.26953125" style="4" customWidth="1"/>
    <col min="12328" max="12328" width="4.7265625" style="4" customWidth="1"/>
    <col min="12329" max="12329" width="5" style="4" customWidth="1"/>
    <col min="12330" max="12340" width="8.453125" style="4" customWidth="1"/>
    <col min="12341" max="12544" width="9" style="4"/>
    <col min="12545" max="12545" width="3.7265625" style="4" customWidth="1"/>
    <col min="12546" max="12546" width="4.6328125" style="4" customWidth="1"/>
    <col min="12547" max="12547" width="5.26953125" style="4" customWidth="1"/>
    <col min="12548" max="12574" width="8.453125" style="4" customWidth="1"/>
    <col min="12575" max="12582" width="8.36328125" style="4" customWidth="1"/>
    <col min="12583" max="12583" width="4.26953125" style="4" customWidth="1"/>
    <col min="12584" max="12584" width="4.7265625" style="4" customWidth="1"/>
    <col min="12585" max="12585" width="5" style="4" customWidth="1"/>
    <col min="12586" max="12596" width="8.453125" style="4" customWidth="1"/>
    <col min="12597" max="12800" width="9" style="4"/>
    <col min="12801" max="12801" width="3.7265625" style="4" customWidth="1"/>
    <col min="12802" max="12802" width="4.6328125" style="4" customWidth="1"/>
    <col min="12803" max="12803" width="5.26953125" style="4" customWidth="1"/>
    <col min="12804" max="12830" width="8.453125" style="4" customWidth="1"/>
    <col min="12831" max="12838" width="8.36328125" style="4" customWidth="1"/>
    <col min="12839" max="12839" width="4.26953125" style="4" customWidth="1"/>
    <col min="12840" max="12840" width="4.7265625" style="4" customWidth="1"/>
    <col min="12841" max="12841" width="5" style="4" customWidth="1"/>
    <col min="12842" max="12852" width="8.453125" style="4" customWidth="1"/>
    <col min="12853" max="13056" width="9" style="4"/>
    <col min="13057" max="13057" width="3.7265625" style="4" customWidth="1"/>
    <col min="13058" max="13058" width="4.6328125" style="4" customWidth="1"/>
    <col min="13059" max="13059" width="5.26953125" style="4" customWidth="1"/>
    <col min="13060" max="13086" width="8.453125" style="4" customWidth="1"/>
    <col min="13087" max="13094" width="8.36328125" style="4" customWidth="1"/>
    <col min="13095" max="13095" width="4.26953125" style="4" customWidth="1"/>
    <col min="13096" max="13096" width="4.7265625" style="4" customWidth="1"/>
    <col min="13097" max="13097" width="5" style="4" customWidth="1"/>
    <col min="13098" max="13108" width="8.453125" style="4" customWidth="1"/>
    <col min="13109" max="13312" width="9" style="4"/>
    <col min="13313" max="13313" width="3.7265625" style="4" customWidth="1"/>
    <col min="13314" max="13314" width="4.6328125" style="4" customWidth="1"/>
    <col min="13315" max="13315" width="5.26953125" style="4" customWidth="1"/>
    <col min="13316" max="13342" width="8.453125" style="4" customWidth="1"/>
    <col min="13343" max="13350" width="8.36328125" style="4" customWidth="1"/>
    <col min="13351" max="13351" width="4.26953125" style="4" customWidth="1"/>
    <col min="13352" max="13352" width="4.7265625" style="4" customWidth="1"/>
    <col min="13353" max="13353" width="5" style="4" customWidth="1"/>
    <col min="13354" max="13364" width="8.453125" style="4" customWidth="1"/>
    <col min="13365" max="13568" width="9" style="4"/>
    <col min="13569" max="13569" width="3.7265625" style="4" customWidth="1"/>
    <col min="13570" max="13570" width="4.6328125" style="4" customWidth="1"/>
    <col min="13571" max="13571" width="5.26953125" style="4" customWidth="1"/>
    <col min="13572" max="13598" width="8.453125" style="4" customWidth="1"/>
    <col min="13599" max="13606" width="8.36328125" style="4" customWidth="1"/>
    <col min="13607" max="13607" width="4.26953125" style="4" customWidth="1"/>
    <col min="13608" max="13608" width="4.7265625" style="4" customWidth="1"/>
    <col min="13609" max="13609" width="5" style="4" customWidth="1"/>
    <col min="13610" max="13620" width="8.453125" style="4" customWidth="1"/>
    <col min="13621" max="13824" width="9" style="4"/>
    <col min="13825" max="13825" width="3.7265625" style="4" customWidth="1"/>
    <col min="13826" max="13826" width="4.6328125" style="4" customWidth="1"/>
    <col min="13827" max="13827" width="5.26953125" style="4" customWidth="1"/>
    <col min="13828" max="13854" width="8.453125" style="4" customWidth="1"/>
    <col min="13855" max="13862" width="8.36328125" style="4" customWidth="1"/>
    <col min="13863" max="13863" width="4.26953125" style="4" customWidth="1"/>
    <col min="13864" max="13864" width="4.7265625" style="4" customWidth="1"/>
    <col min="13865" max="13865" width="5" style="4" customWidth="1"/>
    <col min="13866" max="13876" width="8.453125" style="4" customWidth="1"/>
    <col min="13877" max="14080" width="9" style="4"/>
    <col min="14081" max="14081" width="3.7265625" style="4" customWidth="1"/>
    <col min="14082" max="14082" width="4.6328125" style="4" customWidth="1"/>
    <col min="14083" max="14083" width="5.26953125" style="4" customWidth="1"/>
    <col min="14084" max="14110" width="8.453125" style="4" customWidth="1"/>
    <col min="14111" max="14118" width="8.36328125" style="4" customWidth="1"/>
    <col min="14119" max="14119" width="4.26953125" style="4" customWidth="1"/>
    <col min="14120" max="14120" width="4.7265625" style="4" customWidth="1"/>
    <col min="14121" max="14121" width="5" style="4" customWidth="1"/>
    <col min="14122" max="14132" width="8.453125" style="4" customWidth="1"/>
    <col min="14133" max="14336" width="9" style="4"/>
    <col min="14337" max="14337" width="3.7265625" style="4" customWidth="1"/>
    <col min="14338" max="14338" width="4.6328125" style="4" customWidth="1"/>
    <col min="14339" max="14339" width="5.26953125" style="4" customWidth="1"/>
    <col min="14340" max="14366" width="8.453125" style="4" customWidth="1"/>
    <col min="14367" max="14374" width="8.36328125" style="4" customWidth="1"/>
    <col min="14375" max="14375" width="4.26953125" style="4" customWidth="1"/>
    <col min="14376" max="14376" width="4.7265625" style="4" customWidth="1"/>
    <col min="14377" max="14377" width="5" style="4" customWidth="1"/>
    <col min="14378" max="14388" width="8.453125" style="4" customWidth="1"/>
    <col min="14389" max="14592" width="9" style="4"/>
    <col min="14593" max="14593" width="3.7265625" style="4" customWidth="1"/>
    <col min="14594" max="14594" width="4.6328125" style="4" customWidth="1"/>
    <col min="14595" max="14595" width="5.26953125" style="4" customWidth="1"/>
    <col min="14596" max="14622" width="8.453125" style="4" customWidth="1"/>
    <col min="14623" max="14630" width="8.36328125" style="4" customWidth="1"/>
    <col min="14631" max="14631" width="4.26953125" style="4" customWidth="1"/>
    <col min="14632" max="14632" width="4.7265625" style="4" customWidth="1"/>
    <col min="14633" max="14633" width="5" style="4" customWidth="1"/>
    <col min="14634" max="14644" width="8.453125" style="4" customWidth="1"/>
    <col min="14645" max="14848" width="9" style="4"/>
    <col min="14849" max="14849" width="3.7265625" style="4" customWidth="1"/>
    <col min="14850" max="14850" width="4.6328125" style="4" customWidth="1"/>
    <col min="14851" max="14851" width="5.26953125" style="4" customWidth="1"/>
    <col min="14852" max="14878" width="8.453125" style="4" customWidth="1"/>
    <col min="14879" max="14886" width="8.36328125" style="4" customWidth="1"/>
    <col min="14887" max="14887" width="4.26953125" style="4" customWidth="1"/>
    <col min="14888" max="14888" width="4.7265625" style="4" customWidth="1"/>
    <col min="14889" max="14889" width="5" style="4" customWidth="1"/>
    <col min="14890" max="14900" width="8.453125" style="4" customWidth="1"/>
    <col min="14901" max="15104" width="9" style="4"/>
    <col min="15105" max="15105" width="3.7265625" style="4" customWidth="1"/>
    <col min="15106" max="15106" width="4.6328125" style="4" customWidth="1"/>
    <col min="15107" max="15107" width="5.26953125" style="4" customWidth="1"/>
    <col min="15108" max="15134" width="8.453125" style="4" customWidth="1"/>
    <col min="15135" max="15142" width="8.36328125" style="4" customWidth="1"/>
    <col min="15143" max="15143" width="4.26953125" style="4" customWidth="1"/>
    <col min="15144" max="15144" width="4.7265625" style="4" customWidth="1"/>
    <col min="15145" max="15145" width="5" style="4" customWidth="1"/>
    <col min="15146" max="15156" width="8.453125" style="4" customWidth="1"/>
    <col min="15157" max="15360" width="9" style="4"/>
    <col min="15361" max="15361" width="3.7265625" style="4" customWidth="1"/>
    <col min="15362" max="15362" width="4.6328125" style="4" customWidth="1"/>
    <col min="15363" max="15363" width="5.26953125" style="4" customWidth="1"/>
    <col min="15364" max="15390" width="8.453125" style="4" customWidth="1"/>
    <col min="15391" max="15398" width="8.36328125" style="4" customWidth="1"/>
    <col min="15399" max="15399" width="4.26953125" style="4" customWidth="1"/>
    <col min="15400" max="15400" width="4.7265625" style="4" customWidth="1"/>
    <col min="15401" max="15401" width="5" style="4" customWidth="1"/>
    <col min="15402" max="15412" width="8.453125" style="4" customWidth="1"/>
    <col min="15413" max="15616" width="9" style="4"/>
    <col min="15617" max="15617" width="3.7265625" style="4" customWidth="1"/>
    <col min="15618" max="15618" width="4.6328125" style="4" customWidth="1"/>
    <col min="15619" max="15619" width="5.26953125" style="4" customWidth="1"/>
    <col min="15620" max="15646" width="8.453125" style="4" customWidth="1"/>
    <col min="15647" max="15654" width="8.36328125" style="4" customWidth="1"/>
    <col min="15655" max="15655" width="4.26953125" style="4" customWidth="1"/>
    <col min="15656" max="15656" width="4.7265625" style="4" customWidth="1"/>
    <col min="15657" max="15657" width="5" style="4" customWidth="1"/>
    <col min="15658" max="15668" width="8.453125" style="4" customWidth="1"/>
    <col min="15669" max="15872" width="9" style="4"/>
    <col min="15873" max="15873" width="3.7265625" style="4" customWidth="1"/>
    <col min="15874" max="15874" width="4.6328125" style="4" customWidth="1"/>
    <col min="15875" max="15875" width="5.26953125" style="4" customWidth="1"/>
    <col min="15876" max="15902" width="8.453125" style="4" customWidth="1"/>
    <col min="15903" max="15910" width="8.36328125" style="4" customWidth="1"/>
    <col min="15911" max="15911" width="4.26953125" style="4" customWidth="1"/>
    <col min="15912" max="15912" width="4.7265625" style="4" customWidth="1"/>
    <col min="15913" max="15913" width="5" style="4" customWidth="1"/>
    <col min="15914" max="15924" width="8.453125" style="4" customWidth="1"/>
    <col min="15925" max="16128" width="9" style="4"/>
    <col min="16129" max="16129" width="3.7265625" style="4" customWidth="1"/>
    <col min="16130" max="16130" width="4.6328125" style="4" customWidth="1"/>
    <col min="16131" max="16131" width="5.26953125" style="4" customWidth="1"/>
    <col min="16132" max="16158" width="8.453125" style="4" customWidth="1"/>
    <col min="16159" max="16166" width="8.36328125" style="4" customWidth="1"/>
    <col min="16167" max="16167" width="4.26953125" style="4" customWidth="1"/>
    <col min="16168" max="16168" width="4.7265625" style="4" customWidth="1"/>
    <col min="16169" max="16169" width="5" style="4" customWidth="1"/>
    <col min="16170" max="16180" width="8.453125" style="4" customWidth="1"/>
    <col min="16181" max="16384" width="9" style="4"/>
  </cols>
  <sheetData>
    <row r="1" spans="1:69">
      <c r="A1" s="1"/>
      <c r="B1" s="2" t="s">
        <v>355</v>
      </c>
      <c r="C1" s="1"/>
      <c r="D1" s="1"/>
      <c r="E1" s="75"/>
      <c r="F1" s="75"/>
      <c r="G1" s="1"/>
      <c r="H1" s="1"/>
      <c r="I1" s="75"/>
      <c r="J1" s="1"/>
      <c r="K1" s="1"/>
      <c r="L1" s="1"/>
      <c r="M1" s="1"/>
      <c r="N1" s="1"/>
      <c r="O1" s="8"/>
      <c r="P1" s="8"/>
      <c r="Q1" s="1"/>
      <c r="R1" s="1"/>
      <c r="S1" s="75"/>
      <c r="T1" s="1"/>
      <c r="U1" s="1"/>
      <c r="V1" s="1"/>
      <c r="W1" s="75"/>
      <c r="X1" s="75"/>
      <c r="Y1" s="75"/>
      <c r="Z1" s="75"/>
      <c r="AA1" s="75"/>
      <c r="AB1" s="1"/>
      <c r="AC1" s="75"/>
      <c r="AD1" s="1"/>
      <c r="AE1" s="3" t="s">
        <v>9</v>
      </c>
      <c r="AF1" s="3"/>
      <c r="AG1" s="3"/>
      <c r="AH1" s="3"/>
      <c r="AI1" s="3"/>
      <c r="AJ1" s="3"/>
      <c r="AK1" s="3"/>
      <c r="AL1" s="3"/>
      <c r="AM1" s="1"/>
      <c r="AN1" s="2" t="s">
        <v>356</v>
      </c>
      <c r="AO1" s="1"/>
      <c r="AP1" s="1"/>
      <c r="AQ1" s="75"/>
      <c r="AR1" s="75"/>
      <c r="AS1" s="75"/>
      <c r="AT1" s="75"/>
      <c r="AU1" s="1"/>
      <c r="AV1" s="75"/>
      <c r="AW1" s="75"/>
      <c r="AX1" s="75"/>
      <c r="AY1" s="75"/>
      <c r="AZ1" s="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</row>
    <row r="2" spans="1:69" ht="37.5" customHeight="1">
      <c r="A2" s="5" t="s">
        <v>147</v>
      </c>
      <c r="B2" s="6"/>
      <c r="C2" s="5"/>
      <c r="D2" s="7" t="s">
        <v>13</v>
      </c>
      <c r="E2" s="7" t="s">
        <v>14</v>
      </c>
      <c r="F2" s="7" t="s">
        <v>305</v>
      </c>
      <c r="G2" s="7" t="s">
        <v>15</v>
      </c>
      <c r="H2" s="7" t="s">
        <v>16</v>
      </c>
      <c r="I2" s="7" t="s">
        <v>17</v>
      </c>
      <c r="J2" s="7" t="s">
        <v>20</v>
      </c>
      <c r="K2" s="7" t="s">
        <v>306</v>
      </c>
      <c r="L2" s="7" t="s">
        <v>307</v>
      </c>
      <c r="M2" s="7" t="s">
        <v>21</v>
      </c>
      <c r="N2" s="7" t="s">
        <v>22</v>
      </c>
      <c r="O2" s="7" t="s">
        <v>308</v>
      </c>
      <c r="P2" s="7" t="s">
        <v>23</v>
      </c>
      <c r="Q2" s="7" t="s">
        <v>24</v>
      </c>
      <c r="R2" s="7" t="s">
        <v>25</v>
      </c>
      <c r="S2" s="7" t="s">
        <v>309</v>
      </c>
      <c r="T2" s="7" t="s">
        <v>310</v>
      </c>
      <c r="U2" s="7" t="s">
        <v>26</v>
      </c>
      <c r="V2" s="7" t="s">
        <v>27</v>
      </c>
      <c r="W2" s="7" t="s">
        <v>311</v>
      </c>
      <c r="X2" s="7" t="s">
        <v>312</v>
      </c>
      <c r="Y2" s="7" t="s">
        <v>28</v>
      </c>
      <c r="Z2" s="7" t="s">
        <v>29</v>
      </c>
      <c r="AA2" s="7" t="s">
        <v>30</v>
      </c>
      <c r="AB2" s="7" t="s">
        <v>32</v>
      </c>
      <c r="AC2" s="7" t="s">
        <v>33</v>
      </c>
      <c r="AD2" s="7" t="s">
        <v>314</v>
      </c>
      <c r="AE2" s="7" t="s">
        <v>37</v>
      </c>
      <c r="AF2" s="7" t="s">
        <v>36</v>
      </c>
      <c r="AG2" s="7" t="s">
        <v>38</v>
      </c>
      <c r="AH2" s="7" t="s">
        <v>34</v>
      </c>
      <c r="AI2" s="7" t="s">
        <v>35</v>
      </c>
      <c r="AJ2" s="7" t="s">
        <v>39</v>
      </c>
      <c r="AK2" s="7" t="s">
        <v>40</v>
      </c>
      <c r="AL2" s="7" t="s">
        <v>315</v>
      </c>
      <c r="AM2" s="5" t="s">
        <v>147</v>
      </c>
      <c r="AN2" s="6"/>
      <c r="AO2" s="5"/>
      <c r="AP2" s="7" t="s">
        <v>43</v>
      </c>
      <c r="AQ2" s="7" t="s">
        <v>44</v>
      </c>
      <c r="AR2" s="7" t="s">
        <v>45</v>
      </c>
      <c r="AS2" s="7" t="s">
        <v>46</v>
      </c>
      <c r="AT2" s="7" t="s">
        <v>47</v>
      </c>
      <c r="AU2" s="7" t="s">
        <v>48</v>
      </c>
      <c r="AV2" s="7" t="s">
        <v>49</v>
      </c>
      <c r="AW2" s="7" t="s">
        <v>50</v>
      </c>
      <c r="AX2" s="7" t="s">
        <v>51</v>
      </c>
      <c r="AY2" s="7" t="s">
        <v>52</v>
      </c>
      <c r="AZ2" s="7" t="s">
        <v>53</v>
      </c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  <c r="BM2" s="11"/>
      <c r="BN2" s="11"/>
      <c r="BO2" s="11"/>
      <c r="BP2" s="11"/>
      <c r="BQ2" s="11"/>
    </row>
    <row r="3" spans="1:69">
      <c r="A3" s="8"/>
      <c r="B3" s="9" t="s">
        <v>340</v>
      </c>
      <c r="C3" s="9"/>
      <c r="D3" s="10">
        <f>ROUND(SUM(D17:D28)/12,1)</f>
        <v>95.8</v>
      </c>
      <c r="E3" s="10">
        <f t="shared" ref="E3:AL3" si="0">ROUND(SUM(E17:E28)/12,1)</f>
        <v>95.8</v>
      </c>
      <c r="F3" s="10">
        <f t="shared" si="0"/>
        <v>89.4</v>
      </c>
      <c r="G3" s="10">
        <f t="shared" si="0"/>
        <v>89.1</v>
      </c>
      <c r="H3" s="10">
        <f t="shared" si="0"/>
        <v>91.9</v>
      </c>
      <c r="I3" s="10">
        <f t="shared" si="0"/>
        <v>91.9</v>
      </c>
      <c r="J3" s="10">
        <f t="shared" si="0"/>
        <v>117.9</v>
      </c>
      <c r="K3" s="10">
        <f t="shared" si="0"/>
        <v>101.8</v>
      </c>
      <c r="L3" s="10">
        <f t="shared" si="0"/>
        <v>97.9</v>
      </c>
      <c r="M3" s="10">
        <f t="shared" si="0"/>
        <v>0</v>
      </c>
      <c r="N3" s="10">
        <f t="shared" si="0"/>
        <v>166.6</v>
      </c>
      <c r="O3" s="10">
        <f t="shared" si="0"/>
        <v>87.9</v>
      </c>
      <c r="P3" s="10">
        <f t="shared" si="0"/>
        <v>79.5</v>
      </c>
      <c r="Q3" s="10">
        <f t="shared" si="0"/>
        <v>120.2</v>
      </c>
      <c r="R3" s="10">
        <f t="shared" si="0"/>
        <v>89.2</v>
      </c>
      <c r="S3" s="10">
        <f t="shared" si="0"/>
        <v>89.2</v>
      </c>
      <c r="T3" s="10">
        <f t="shared" si="0"/>
        <v>0</v>
      </c>
      <c r="U3" s="10">
        <f t="shared" si="0"/>
        <v>75.099999999999994</v>
      </c>
      <c r="V3" s="10">
        <f t="shared" si="0"/>
        <v>97.8</v>
      </c>
      <c r="W3" s="10">
        <f t="shared" si="0"/>
        <v>93</v>
      </c>
      <c r="X3" s="10">
        <f t="shared" si="0"/>
        <v>102.6</v>
      </c>
      <c r="Y3" s="10">
        <f t="shared" si="0"/>
        <v>89.8</v>
      </c>
      <c r="Z3" s="10">
        <f t="shared" si="0"/>
        <v>108.2</v>
      </c>
      <c r="AA3" s="10">
        <f t="shared" si="0"/>
        <v>98.8</v>
      </c>
      <c r="AB3" s="10">
        <f t="shared" si="0"/>
        <v>0</v>
      </c>
      <c r="AC3" s="10">
        <f t="shared" si="0"/>
        <v>90.9</v>
      </c>
      <c r="AD3" s="10">
        <f t="shared" si="0"/>
        <v>87.8</v>
      </c>
      <c r="AE3" s="54">
        <f t="shared" si="0"/>
        <v>65.8</v>
      </c>
      <c r="AF3" s="54">
        <f t="shared" si="0"/>
        <v>94</v>
      </c>
      <c r="AG3" s="54">
        <f t="shared" si="0"/>
        <v>0</v>
      </c>
      <c r="AH3" s="54">
        <f t="shared" si="0"/>
        <v>98.6</v>
      </c>
      <c r="AI3" s="54">
        <f t="shared" si="0"/>
        <v>82.1</v>
      </c>
      <c r="AJ3" s="54">
        <f t="shared" si="0"/>
        <v>110.4</v>
      </c>
      <c r="AK3" s="54">
        <f t="shared" si="0"/>
        <v>0</v>
      </c>
      <c r="AL3" s="54">
        <f t="shared" si="0"/>
        <v>113.7</v>
      </c>
      <c r="AM3" s="8"/>
      <c r="AN3" s="9" t="s">
        <v>340</v>
      </c>
      <c r="AO3" s="9"/>
      <c r="AP3" s="10">
        <f t="shared" ref="AP3:AZ3" si="1">ROUND(SUM(AP17:AP28)/12,1)</f>
        <v>95.8</v>
      </c>
      <c r="AQ3" s="10">
        <f t="shared" si="1"/>
        <v>97.8</v>
      </c>
      <c r="AR3" s="10">
        <f t="shared" si="1"/>
        <v>97.2</v>
      </c>
      <c r="AS3" s="10">
        <f t="shared" si="1"/>
        <v>91.6</v>
      </c>
      <c r="AT3" s="10">
        <f t="shared" si="1"/>
        <v>107</v>
      </c>
      <c r="AU3" s="10">
        <f t="shared" si="1"/>
        <v>99.4</v>
      </c>
      <c r="AV3" s="10">
        <f t="shared" si="1"/>
        <v>115.2</v>
      </c>
      <c r="AW3" s="10">
        <f t="shared" si="1"/>
        <v>72.5</v>
      </c>
      <c r="AX3" s="10">
        <f t="shared" si="1"/>
        <v>94.8</v>
      </c>
      <c r="AY3" s="10">
        <f t="shared" si="1"/>
        <v>94.9</v>
      </c>
      <c r="AZ3" s="10">
        <f t="shared" si="1"/>
        <v>92.9</v>
      </c>
      <c r="BA3" s="11"/>
      <c r="BB3" s="11"/>
      <c r="BC3" s="11"/>
      <c r="BD3" s="11"/>
      <c r="BE3" s="11"/>
      <c r="BF3" s="11"/>
      <c r="BG3" s="11"/>
      <c r="BH3" s="11"/>
      <c r="BI3" s="11"/>
      <c r="BJ3" s="11"/>
      <c r="BK3" s="11"/>
      <c r="BL3" s="11"/>
      <c r="BM3" s="11"/>
      <c r="BN3" s="11"/>
      <c r="BO3" s="11"/>
      <c r="BP3" s="11"/>
      <c r="BQ3" s="11"/>
    </row>
    <row r="4" spans="1:69">
      <c r="A4" s="8"/>
      <c r="B4" s="9" t="s">
        <v>341</v>
      </c>
      <c r="C4" s="9"/>
      <c r="D4" s="10">
        <f>ROUND(SUM(D29:D40)/12,1)</f>
        <v>97.9</v>
      </c>
      <c r="E4" s="10">
        <f t="shared" ref="E4:AL4" si="2">ROUND(SUM(E29:E40)/12,1)</f>
        <v>97.9</v>
      </c>
      <c r="F4" s="10">
        <f t="shared" si="2"/>
        <v>92.5</v>
      </c>
      <c r="G4" s="10">
        <f t="shared" si="2"/>
        <v>90.2</v>
      </c>
      <c r="H4" s="10">
        <f t="shared" si="2"/>
        <v>109.2</v>
      </c>
      <c r="I4" s="10">
        <f t="shared" si="2"/>
        <v>91.7</v>
      </c>
      <c r="J4" s="10">
        <f t="shared" si="2"/>
        <v>102.4</v>
      </c>
      <c r="K4" s="10">
        <f t="shared" si="2"/>
        <v>117.4</v>
      </c>
      <c r="L4" s="10">
        <f t="shared" si="2"/>
        <v>117.6</v>
      </c>
      <c r="M4" s="10">
        <f t="shared" si="2"/>
        <v>0</v>
      </c>
      <c r="N4" s="10">
        <f t="shared" si="2"/>
        <v>141.6</v>
      </c>
      <c r="O4" s="10">
        <f t="shared" si="2"/>
        <v>90.8</v>
      </c>
      <c r="P4" s="10">
        <f t="shared" si="2"/>
        <v>87.3</v>
      </c>
      <c r="Q4" s="10">
        <f t="shared" si="2"/>
        <v>104.2</v>
      </c>
      <c r="R4" s="10">
        <f t="shared" si="2"/>
        <v>94.2</v>
      </c>
      <c r="S4" s="10">
        <f t="shared" si="2"/>
        <v>94.2</v>
      </c>
      <c r="T4" s="10">
        <f t="shared" si="2"/>
        <v>0</v>
      </c>
      <c r="U4" s="10">
        <f t="shared" si="2"/>
        <v>113.8</v>
      </c>
      <c r="V4" s="10">
        <f t="shared" si="2"/>
        <v>96.9</v>
      </c>
      <c r="W4" s="10">
        <f t="shared" si="2"/>
        <v>91.4</v>
      </c>
      <c r="X4" s="10">
        <f t="shared" si="2"/>
        <v>102.4</v>
      </c>
      <c r="Y4" s="10">
        <f t="shared" si="2"/>
        <v>103.8</v>
      </c>
      <c r="Z4" s="10">
        <f t="shared" si="2"/>
        <v>107.9</v>
      </c>
      <c r="AA4" s="10">
        <f t="shared" si="2"/>
        <v>93</v>
      </c>
      <c r="AB4" s="10">
        <f t="shared" si="2"/>
        <v>0</v>
      </c>
      <c r="AC4" s="10">
        <f t="shared" si="2"/>
        <v>91.7</v>
      </c>
      <c r="AD4" s="10">
        <f t="shared" si="2"/>
        <v>85.5</v>
      </c>
      <c r="AE4" s="54">
        <f t="shared" si="2"/>
        <v>100.4</v>
      </c>
      <c r="AF4" s="54">
        <f t="shared" si="2"/>
        <v>89.6</v>
      </c>
      <c r="AG4" s="54">
        <f t="shared" si="2"/>
        <v>0</v>
      </c>
      <c r="AH4" s="54">
        <f t="shared" si="2"/>
        <v>89.6</v>
      </c>
      <c r="AI4" s="54">
        <f t="shared" si="2"/>
        <v>111.2</v>
      </c>
      <c r="AJ4" s="54">
        <f t="shared" si="2"/>
        <v>95.7</v>
      </c>
      <c r="AK4" s="54">
        <f t="shared" si="2"/>
        <v>0</v>
      </c>
      <c r="AL4" s="54">
        <f t="shared" si="2"/>
        <v>106.3</v>
      </c>
      <c r="AM4" s="8"/>
      <c r="AN4" s="9" t="s">
        <v>341</v>
      </c>
      <c r="AO4" s="9"/>
      <c r="AP4" s="10">
        <f t="shared" ref="AP4:AZ4" si="3">ROUND(SUM(AP29:AP40)/12,1)</f>
        <v>97.9</v>
      </c>
      <c r="AQ4" s="10">
        <f t="shared" si="3"/>
        <v>97.5</v>
      </c>
      <c r="AR4" s="10">
        <f t="shared" si="3"/>
        <v>98.5</v>
      </c>
      <c r="AS4" s="10">
        <f t="shared" si="3"/>
        <v>90.8</v>
      </c>
      <c r="AT4" s="10">
        <f t="shared" si="3"/>
        <v>112</v>
      </c>
      <c r="AU4" s="10">
        <f t="shared" si="3"/>
        <v>95</v>
      </c>
      <c r="AV4" s="10">
        <f t="shared" si="3"/>
        <v>106.2</v>
      </c>
      <c r="AW4" s="10">
        <f t="shared" si="3"/>
        <v>76</v>
      </c>
      <c r="AX4" s="10">
        <f t="shared" si="3"/>
        <v>98.1</v>
      </c>
      <c r="AY4" s="10">
        <f t="shared" si="3"/>
        <v>98.3</v>
      </c>
      <c r="AZ4" s="10">
        <f t="shared" si="3"/>
        <v>94.3</v>
      </c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</row>
    <row r="5" spans="1:69">
      <c r="A5" s="8"/>
      <c r="B5" s="9" t="s">
        <v>342</v>
      </c>
      <c r="C5" s="9"/>
      <c r="D5" s="10">
        <f>ROUND(SUM(D41:D52)/12,1)</f>
        <v>100</v>
      </c>
      <c r="E5" s="10">
        <f t="shared" ref="E5:AL5" si="4">ROUND(SUM(E41:E52)/12,1)</f>
        <v>100</v>
      </c>
      <c r="F5" s="10">
        <f t="shared" si="4"/>
        <v>100</v>
      </c>
      <c r="G5" s="10">
        <f t="shared" si="4"/>
        <v>100</v>
      </c>
      <c r="H5" s="10">
        <f t="shared" si="4"/>
        <v>100</v>
      </c>
      <c r="I5" s="10">
        <f t="shared" si="4"/>
        <v>100</v>
      </c>
      <c r="J5" s="10">
        <f t="shared" si="4"/>
        <v>100</v>
      </c>
      <c r="K5" s="10">
        <f t="shared" si="4"/>
        <v>100</v>
      </c>
      <c r="L5" s="10">
        <f t="shared" si="4"/>
        <v>100</v>
      </c>
      <c r="M5" s="10">
        <f t="shared" si="4"/>
        <v>0</v>
      </c>
      <c r="N5" s="10">
        <f t="shared" si="4"/>
        <v>100</v>
      </c>
      <c r="O5" s="10">
        <f t="shared" si="4"/>
        <v>100</v>
      </c>
      <c r="P5" s="10">
        <f t="shared" si="4"/>
        <v>100</v>
      </c>
      <c r="Q5" s="10">
        <f t="shared" si="4"/>
        <v>100</v>
      </c>
      <c r="R5" s="10">
        <f t="shared" si="4"/>
        <v>100</v>
      </c>
      <c r="S5" s="10">
        <f t="shared" si="4"/>
        <v>100</v>
      </c>
      <c r="T5" s="10">
        <f t="shared" si="4"/>
        <v>0</v>
      </c>
      <c r="U5" s="10">
        <f t="shared" si="4"/>
        <v>100</v>
      </c>
      <c r="V5" s="10">
        <f t="shared" si="4"/>
        <v>100</v>
      </c>
      <c r="W5" s="10">
        <f t="shared" si="4"/>
        <v>100</v>
      </c>
      <c r="X5" s="10">
        <f t="shared" si="4"/>
        <v>100</v>
      </c>
      <c r="Y5" s="10">
        <f t="shared" si="4"/>
        <v>100</v>
      </c>
      <c r="Z5" s="10">
        <f t="shared" si="4"/>
        <v>100</v>
      </c>
      <c r="AA5" s="10">
        <f t="shared" si="4"/>
        <v>100</v>
      </c>
      <c r="AB5" s="10">
        <f t="shared" si="4"/>
        <v>0</v>
      </c>
      <c r="AC5" s="10">
        <f t="shared" si="4"/>
        <v>100</v>
      </c>
      <c r="AD5" s="10">
        <f t="shared" si="4"/>
        <v>100</v>
      </c>
      <c r="AE5" s="54">
        <f t="shared" si="4"/>
        <v>100</v>
      </c>
      <c r="AF5" s="54">
        <f t="shared" si="4"/>
        <v>100</v>
      </c>
      <c r="AG5" s="54">
        <f t="shared" si="4"/>
        <v>0</v>
      </c>
      <c r="AH5" s="54">
        <f t="shared" si="4"/>
        <v>100</v>
      </c>
      <c r="AI5" s="54">
        <f t="shared" si="4"/>
        <v>100</v>
      </c>
      <c r="AJ5" s="54">
        <f t="shared" si="4"/>
        <v>100</v>
      </c>
      <c r="AK5" s="54">
        <f t="shared" si="4"/>
        <v>0</v>
      </c>
      <c r="AL5" s="54">
        <f t="shared" si="4"/>
        <v>100</v>
      </c>
      <c r="AM5" s="8"/>
      <c r="AN5" s="9" t="s">
        <v>342</v>
      </c>
      <c r="AO5" s="9"/>
      <c r="AP5" s="10">
        <f t="shared" ref="AP5:AZ5" si="5">ROUND(SUM(AP41:AP52)/12,1)</f>
        <v>100</v>
      </c>
      <c r="AQ5" s="10">
        <f t="shared" si="5"/>
        <v>100</v>
      </c>
      <c r="AR5" s="10">
        <f t="shared" si="5"/>
        <v>100</v>
      </c>
      <c r="AS5" s="10">
        <f t="shared" si="5"/>
        <v>100</v>
      </c>
      <c r="AT5" s="10">
        <f t="shared" si="5"/>
        <v>100</v>
      </c>
      <c r="AU5" s="10">
        <f t="shared" si="5"/>
        <v>100</v>
      </c>
      <c r="AV5" s="10">
        <f t="shared" si="5"/>
        <v>100</v>
      </c>
      <c r="AW5" s="10">
        <f t="shared" si="5"/>
        <v>100</v>
      </c>
      <c r="AX5" s="10">
        <f t="shared" si="5"/>
        <v>100</v>
      </c>
      <c r="AY5" s="10">
        <f t="shared" si="5"/>
        <v>100</v>
      </c>
      <c r="AZ5" s="10">
        <f t="shared" si="5"/>
        <v>100</v>
      </c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</row>
    <row r="6" spans="1:69">
      <c r="A6" s="8" t="s">
        <v>343</v>
      </c>
      <c r="B6" s="9" t="s">
        <v>344</v>
      </c>
      <c r="C6" s="9"/>
      <c r="D6" s="10">
        <f>SUM(D53:D64)/12</f>
        <v>108.00833333333333</v>
      </c>
      <c r="E6" s="10">
        <f t="shared" ref="E6:AL6" si="6">SUM(E53:E64)/12</f>
        <v>107.97499999999998</v>
      </c>
      <c r="F6" s="10">
        <f t="shared" si="6"/>
        <v>111.875</v>
      </c>
      <c r="G6" s="10">
        <f t="shared" si="6"/>
        <v>109.96666666666665</v>
      </c>
      <c r="H6" s="10">
        <f t="shared" si="6"/>
        <v>125.64999999999999</v>
      </c>
      <c r="I6" s="10">
        <f t="shared" si="6"/>
        <v>96.891666666666666</v>
      </c>
      <c r="J6" s="10">
        <f t="shared" si="6"/>
        <v>132.125</v>
      </c>
      <c r="K6" s="10">
        <f t="shared" si="6"/>
        <v>99.616666666666674</v>
      </c>
      <c r="L6" s="10">
        <f t="shared" si="6"/>
        <v>102.85833333333331</v>
      </c>
      <c r="M6" s="10">
        <f t="shared" si="6"/>
        <v>0</v>
      </c>
      <c r="N6" s="10">
        <f t="shared" si="6"/>
        <v>118.19166666666668</v>
      </c>
      <c r="O6" s="10">
        <f t="shared" si="6"/>
        <v>119.325</v>
      </c>
      <c r="P6" s="10">
        <f t="shared" si="6"/>
        <v>120.90833333333335</v>
      </c>
      <c r="Q6" s="10">
        <f t="shared" si="6"/>
        <v>113.22500000000001</v>
      </c>
      <c r="R6" s="10">
        <f t="shared" si="6"/>
        <v>86.7</v>
      </c>
      <c r="S6" s="10">
        <f t="shared" si="6"/>
        <v>86.7</v>
      </c>
      <c r="T6" s="10">
        <f t="shared" si="6"/>
        <v>0</v>
      </c>
      <c r="U6" s="10">
        <f t="shared" si="6"/>
        <v>95.55</v>
      </c>
      <c r="V6" s="10">
        <f t="shared" si="6"/>
        <v>99.100000000000009</v>
      </c>
      <c r="W6" s="10">
        <f t="shared" si="6"/>
        <v>93.475000000000009</v>
      </c>
      <c r="X6" s="10">
        <f t="shared" si="6"/>
        <v>104.79166666666669</v>
      </c>
      <c r="Y6" s="10">
        <f t="shared" si="6"/>
        <v>96.575000000000003</v>
      </c>
      <c r="Z6" s="10">
        <f t="shared" si="6"/>
        <v>103.39999999999999</v>
      </c>
      <c r="AA6" s="10">
        <f t="shared" si="6"/>
        <v>101.75833333333334</v>
      </c>
      <c r="AB6" s="10">
        <f t="shared" si="6"/>
        <v>0</v>
      </c>
      <c r="AC6" s="10">
        <f t="shared" si="6"/>
        <v>100.02499999999999</v>
      </c>
      <c r="AD6" s="10">
        <f t="shared" si="6"/>
        <v>94.649999999999991</v>
      </c>
      <c r="AE6" s="54">
        <f t="shared" si="6"/>
        <v>97.524999999999991</v>
      </c>
      <c r="AF6" s="54">
        <f t="shared" si="6"/>
        <v>107.19999999999999</v>
      </c>
      <c r="AG6" s="54">
        <f t="shared" si="6"/>
        <v>0</v>
      </c>
      <c r="AH6" s="54">
        <f t="shared" si="6"/>
        <v>117.10833333333331</v>
      </c>
      <c r="AI6" s="54">
        <f t="shared" si="6"/>
        <v>115.27499999999998</v>
      </c>
      <c r="AJ6" s="54">
        <f t="shared" si="6"/>
        <v>68.708333333333329</v>
      </c>
      <c r="AK6" s="54">
        <f t="shared" si="6"/>
        <v>0</v>
      </c>
      <c r="AL6" s="54">
        <f t="shared" si="6"/>
        <v>123.67500000000001</v>
      </c>
      <c r="AM6" s="8" t="s">
        <v>343</v>
      </c>
      <c r="AN6" s="9" t="s">
        <v>344</v>
      </c>
      <c r="AO6" s="9"/>
      <c r="AP6" s="10">
        <f t="shared" ref="AP6:AZ6" si="7">SUM(AP53:AP64)/12</f>
        <v>108.00833333333333</v>
      </c>
      <c r="AQ6" s="10">
        <f t="shared" si="7"/>
        <v>114.74166666666667</v>
      </c>
      <c r="AR6" s="10">
        <f t="shared" si="7"/>
        <v>120.325</v>
      </c>
      <c r="AS6" s="10">
        <f t="shared" si="7"/>
        <v>127.98333333333335</v>
      </c>
      <c r="AT6" s="10">
        <f t="shared" si="7"/>
        <v>106.99166666666667</v>
      </c>
      <c r="AU6" s="10">
        <f t="shared" si="7"/>
        <v>101.46666666666668</v>
      </c>
      <c r="AV6" s="10">
        <f t="shared" si="7"/>
        <v>104.13333333333334</v>
      </c>
      <c r="AW6" s="10">
        <f t="shared" si="7"/>
        <v>96.975000000000009</v>
      </c>
      <c r="AX6" s="10">
        <f t="shared" si="7"/>
        <v>104.96666666666665</v>
      </c>
      <c r="AY6" s="10">
        <f t="shared" si="7"/>
        <v>105.13333333333333</v>
      </c>
      <c r="AZ6" s="10">
        <f t="shared" si="7"/>
        <v>102.35000000000001</v>
      </c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</row>
    <row r="7" spans="1:69">
      <c r="A7" s="8"/>
      <c r="B7" s="9" t="s">
        <v>67</v>
      </c>
      <c r="C7" s="9"/>
      <c r="D7" s="10">
        <f>ROUND(AVERAGE(D65:D76),1)</f>
        <v>107.8</v>
      </c>
      <c r="E7" s="10">
        <f t="shared" ref="E7:AB7" si="8">ROUND(AVERAGE(E65:E76),1)</f>
        <v>107.8</v>
      </c>
      <c r="F7" s="10">
        <f t="shared" si="8"/>
        <v>112.6</v>
      </c>
      <c r="G7" s="10">
        <f t="shared" si="8"/>
        <v>101.6</v>
      </c>
      <c r="H7" s="10">
        <f t="shared" si="8"/>
        <v>192.2</v>
      </c>
      <c r="I7" s="10">
        <f t="shared" si="8"/>
        <v>90.5</v>
      </c>
      <c r="J7" s="10">
        <f t="shared" si="8"/>
        <v>137.9</v>
      </c>
      <c r="K7" s="10">
        <f t="shared" si="8"/>
        <v>101.3</v>
      </c>
      <c r="L7" s="10">
        <f t="shared" si="8"/>
        <v>103.5</v>
      </c>
      <c r="M7" s="10" t="e">
        <f t="shared" si="8"/>
        <v>#DIV/0!</v>
      </c>
      <c r="N7" s="10">
        <f t="shared" si="8"/>
        <v>92.3</v>
      </c>
      <c r="O7" s="10">
        <f t="shared" si="8"/>
        <v>121.9</v>
      </c>
      <c r="P7" s="10">
        <f t="shared" si="8"/>
        <v>124</v>
      </c>
      <c r="Q7" s="10">
        <f t="shared" si="8"/>
        <v>113.9</v>
      </c>
      <c r="R7" s="10">
        <f t="shared" si="8"/>
        <v>101.4</v>
      </c>
      <c r="S7" s="10">
        <f t="shared" si="8"/>
        <v>101.4</v>
      </c>
      <c r="T7" s="10" t="e">
        <f t="shared" si="8"/>
        <v>#DIV/0!</v>
      </c>
      <c r="U7" s="10">
        <f t="shared" si="8"/>
        <v>88.7</v>
      </c>
      <c r="V7" s="10">
        <f t="shared" si="8"/>
        <v>100.3</v>
      </c>
      <c r="W7" s="10">
        <f t="shared" si="8"/>
        <v>99.5</v>
      </c>
      <c r="X7" s="10">
        <f t="shared" si="8"/>
        <v>101.2</v>
      </c>
      <c r="Y7" s="10">
        <f t="shared" si="8"/>
        <v>95.5</v>
      </c>
      <c r="Z7" s="10">
        <f t="shared" si="8"/>
        <v>103</v>
      </c>
      <c r="AA7" s="10">
        <f t="shared" si="8"/>
        <v>102.4</v>
      </c>
      <c r="AB7" s="10" t="e">
        <f t="shared" si="8"/>
        <v>#DIV/0!</v>
      </c>
      <c r="AC7" s="10">
        <f>ROUND(AVERAGE(AC65:AC76),1)</f>
        <v>93.7</v>
      </c>
      <c r="AD7" s="10">
        <f>ROUND(AVERAGE(AD65:AD76),1)</f>
        <v>81.5</v>
      </c>
      <c r="AE7" s="54">
        <f>ROUND(AVERAGE(AE65:AE76),1)</f>
        <v>97.1</v>
      </c>
      <c r="AF7" s="54">
        <f>SUM(AF65:AF76)/12</f>
        <v>108.45833333333333</v>
      </c>
      <c r="AG7" s="54">
        <v>0</v>
      </c>
      <c r="AH7" s="54">
        <f>SUM(AH65:AH76)/12</f>
        <v>113.51666666666669</v>
      </c>
      <c r="AI7" s="54">
        <f>SUM(AI65:AI76)/12</f>
        <v>122.125</v>
      </c>
      <c r="AJ7" s="54">
        <f>SUM(AJ65:AJ76)/12</f>
        <v>65.208333333333329</v>
      </c>
      <c r="AK7" s="54">
        <v>0</v>
      </c>
      <c r="AL7" s="54">
        <f>ROUND(AVERAGE(AL65:AL76),1)</f>
        <v>128.4</v>
      </c>
      <c r="AM7" s="8"/>
      <c r="AN7" s="9" t="s">
        <v>67</v>
      </c>
      <c r="AO7" s="9"/>
      <c r="AP7" s="10">
        <f t="shared" ref="AP7:AZ7" si="9">ROUND(AVERAGE(AP65:AP76),1)</f>
        <v>107.8</v>
      </c>
      <c r="AQ7" s="10">
        <f t="shared" si="9"/>
        <v>116.4</v>
      </c>
      <c r="AR7" s="10">
        <f t="shared" si="9"/>
        <v>118.1</v>
      </c>
      <c r="AS7" s="10">
        <f t="shared" si="9"/>
        <v>125.8</v>
      </c>
      <c r="AT7" s="10">
        <f t="shared" si="9"/>
        <v>104.6</v>
      </c>
      <c r="AU7" s="10">
        <f t="shared" si="9"/>
        <v>112.4</v>
      </c>
      <c r="AV7" s="10">
        <f t="shared" si="9"/>
        <v>108.4</v>
      </c>
      <c r="AW7" s="10">
        <f t="shared" si="9"/>
        <v>119.2</v>
      </c>
      <c r="AX7" s="10">
        <f t="shared" si="9"/>
        <v>104</v>
      </c>
      <c r="AY7" s="10">
        <f t="shared" si="9"/>
        <v>103.9</v>
      </c>
      <c r="AZ7" s="10">
        <f t="shared" si="9"/>
        <v>105.4</v>
      </c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</row>
    <row r="8" spans="1:69">
      <c r="A8" s="8"/>
      <c r="B8" s="9" t="s">
        <v>68</v>
      </c>
      <c r="C8" s="9"/>
      <c r="D8" s="10">
        <f>ROUND(AVERAGE(D77:D88),1)</f>
        <v>116.6</v>
      </c>
      <c r="E8" s="10">
        <f t="shared" ref="E8:AB8" si="10">ROUND(AVERAGE(E77:E88),1)</f>
        <v>116.5</v>
      </c>
      <c r="F8" s="10">
        <f t="shared" si="10"/>
        <v>138.5</v>
      </c>
      <c r="G8" s="10">
        <f t="shared" si="10"/>
        <v>104.4</v>
      </c>
      <c r="H8" s="10">
        <f t="shared" si="10"/>
        <v>384</v>
      </c>
      <c r="I8" s="10">
        <f t="shared" si="10"/>
        <v>94</v>
      </c>
      <c r="J8" s="10">
        <f t="shared" si="10"/>
        <v>115.9</v>
      </c>
      <c r="K8" s="10">
        <f t="shared" si="10"/>
        <v>91.7</v>
      </c>
      <c r="L8" s="10">
        <f t="shared" si="10"/>
        <v>93.4</v>
      </c>
      <c r="M8" s="10" t="e">
        <f t="shared" si="10"/>
        <v>#DIV/0!</v>
      </c>
      <c r="N8" s="10">
        <f t="shared" si="10"/>
        <v>142.6</v>
      </c>
      <c r="O8" s="10">
        <f t="shared" si="10"/>
        <v>135.69999999999999</v>
      </c>
      <c r="P8" s="10">
        <f t="shared" si="10"/>
        <v>135</v>
      </c>
      <c r="Q8" s="10">
        <f t="shared" si="10"/>
        <v>138.4</v>
      </c>
      <c r="R8" s="10">
        <f t="shared" si="10"/>
        <v>122.9</v>
      </c>
      <c r="S8" s="10">
        <f t="shared" si="10"/>
        <v>122.9</v>
      </c>
      <c r="T8" s="10" t="e">
        <f t="shared" si="10"/>
        <v>#DIV/0!</v>
      </c>
      <c r="U8" s="10">
        <f t="shared" si="10"/>
        <v>73.5</v>
      </c>
      <c r="V8" s="10">
        <f t="shared" si="10"/>
        <v>108.9</v>
      </c>
      <c r="W8" s="10">
        <f t="shared" si="10"/>
        <v>111.3</v>
      </c>
      <c r="X8" s="10">
        <f t="shared" si="10"/>
        <v>106.6</v>
      </c>
      <c r="Y8" s="10">
        <f t="shared" si="10"/>
        <v>98.4</v>
      </c>
      <c r="Z8" s="10">
        <f t="shared" si="10"/>
        <v>102.7</v>
      </c>
      <c r="AA8" s="10">
        <f t="shared" si="10"/>
        <v>130.6</v>
      </c>
      <c r="AB8" s="10" t="e">
        <f t="shared" si="10"/>
        <v>#DIV/0!</v>
      </c>
      <c r="AC8" s="10">
        <f>ROUND(AVERAGE(AC77:AC88),1)</f>
        <v>96.9</v>
      </c>
      <c r="AD8" s="10">
        <f>ROUND(AVERAGE(AD77:AD88),1)</f>
        <v>83.8</v>
      </c>
      <c r="AE8" s="54">
        <f>ROUND(AVERAGE(AE77:AE88),1)</f>
        <v>115.8</v>
      </c>
      <c r="AF8" s="54">
        <f>SUM(AF77:AF88)/12</f>
        <v>113.47500000000001</v>
      </c>
      <c r="AG8" s="54">
        <v>0</v>
      </c>
      <c r="AH8" s="54">
        <f>SUM(AH77:AH88)/12</f>
        <v>118.53333333333335</v>
      </c>
      <c r="AI8" s="54">
        <f>SUM(AI77:AI88)/12</f>
        <v>129.24999999999997</v>
      </c>
      <c r="AJ8" s="54">
        <f>SUM(AJ77:AJ88)/12</f>
        <v>57.858333333333327</v>
      </c>
      <c r="AK8" s="54">
        <v>0</v>
      </c>
      <c r="AL8" s="54">
        <f>ROUND(AVERAGE(AL77:AL88),1)</f>
        <v>109.6</v>
      </c>
      <c r="AM8" s="8"/>
      <c r="AN8" s="9" t="s">
        <v>68</v>
      </c>
      <c r="AO8" s="9"/>
      <c r="AP8" s="10">
        <f t="shared" ref="AP8:AZ8" si="11">ROUND(AVERAGE(AP77:AP88),1)</f>
        <v>116.6</v>
      </c>
      <c r="AQ8" s="10">
        <f t="shared" si="11"/>
        <v>119.9</v>
      </c>
      <c r="AR8" s="10">
        <f t="shared" si="11"/>
        <v>122.4</v>
      </c>
      <c r="AS8" s="10">
        <f t="shared" si="11"/>
        <v>127.4</v>
      </c>
      <c r="AT8" s="10">
        <f t="shared" si="11"/>
        <v>113.6</v>
      </c>
      <c r="AU8" s="10">
        <f t="shared" si="11"/>
        <v>114.1</v>
      </c>
      <c r="AV8" s="10">
        <f t="shared" si="11"/>
        <v>120.3</v>
      </c>
      <c r="AW8" s="10">
        <f t="shared" si="11"/>
        <v>103.5</v>
      </c>
      <c r="AX8" s="10">
        <f t="shared" si="11"/>
        <v>115</v>
      </c>
      <c r="AY8" s="10">
        <f t="shared" si="11"/>
        <v>115.3</v>
      </c>
      <c r="AZ8" s="10">
        <f t="shared" si="11"/>
        <v>110.2</v>
      </c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</row>
    <row r="9" spans="1:69">
      <c r="A9" s="8"/>
      <c r="B9" s="9" t="s">
        <v>320</v>
      </c>
      <c r="C9" s="9"/>
      <c r="D9" s="10">
        <f>ROUND(AVERAGE(D89:D100),1)</f>
        <v>122.4</v>
      </c>
      <c r="E9" s="10">
        <f t="shared" ref="E9:AB9" si="12">ROUND(AVERAGE(E89:E100),1)</f>
        <v>122.4</v>
      </c>
      <c r="F9" s="10">
        <f t="shared" si="12"/>
        <v>105.4</v>
      </c>
      <c r="G9" s="10">
        <f t="shared" si="12"/>
        <v>113</v>
      </c>
      <c r="H9" s="10">
        <f t="shared" si="12"/>
        <v>50.3</v>
      </c>
      <c r="I9" s="10">
        <f t="shared" si="12"/>
        <v>125.2</v>
      </c>
      <c r="J9" s="10">
        <f t="shared" si="12"/>
        <v>139.6</v>
      </c>
      <c r="K9" s="10">
        <f t="shared" si="12"/>
        <v>93.3</v>
      </c>
      <c r="L9" s="10">
        <f t="shared" si="12"/>
        <v>91.5</v>
      </c>
      <c r="M9" s="10" t="e">
        <f t="shared" si="12"/>
        <v>#DIV/0!</v>
      </c>
      <c r="N9" s="10">
        <f t="shared" si="12"/>
        <v>288.5</v>
      </c>
      <c r="O9" s="10">
        <f t="shared" si="12"/>
        <v>129.69999999999999</v>
      </c>
      <c r="P9" s="10">
        <f t="shared" si="12"/>
        <v>123.3</v>
      </c>
      <c r="Q9" s="10">
        <f t="shared" si="12"/>
        <v>154.5</v>
      </c>
      <c r="R9" s="10">
        <f t="shared" si="12"/>
        <v>112.6</v>
      </c>
      <c r="S9" s="10">
        <f t="shared" si="12"/>
        <v>112.6</v>
      </c>
      <c r="T9" s="10" t="e">
        <f t="shared" si="12"/>
        <v>#DIV/0!</v>
      </c>
      <c r="U9" s="10">
        <f t="shared" si="12"/>
        <v>140</v>
      </c>
      <c r="V9" s="10">
        <f t="shared" si="12"/>
        <v>117.5</v>
      </c>
      <c r="W9" s="10">
        <f t="shared" si="12"/>
        <v>126.6</v>
      </c>
      <c r="X9" s="10">
        <f t="shared" si="12"/>
        <v>108.3</v>
      </c>
      <c r="Y9" s="10">
        <f t="shared" si="12"/>
        <v>103.1</v>
      </c>
      <c r="Z9" s="10">
        <f t="shared" si="12"/>
        <v>114.4</v>
      </c>
      <c r="AA9" s="10">
        <f t="shared" si="12"/>
        <v>131</v>
      </c>
      <c r="AB9" s="10" t="e">
        <f t="shared" si="12"/>
        <v>#DIV/0!</v>
      </c>
      <c r="AC9" s="10">
        <f>ROUND(AVERAGE(AC89:AC100),1)</f>
        <v>109.3</v>
      </c>
      <c r="AD9" s="10">
        <f>ROUND(AVERAGE(AD89:AD100),1)</f>
        <v>92.3</v>
      </c>
      <c r="AE9" s="54">
        <f>ROUND(AVERAGE(AE89:AE100),1)</f>
        <v>99.3</v>
      </c>
      <c r="AF9" s="54">
        <f>SUM(AF89:AF100)/12</f>
        <v>122.60833333333333</v>
      </c>
      <c r="AG9" s="54">
        <v>0</v>
      </c>
      <c r="AH9" s="54">
        <f>SUM(AH89:AH100)/12</f>
        <v>133.81666666666666</v>
      </c>
      <c r="AI9" s="54">
        <f>SUM(AI89:AI100)/12</f>
        <v>155.80833333333331</v>
      </c>
      <c r="AJ9" s="54">
        <f>SUM(AJ89:AJ100)/12</f>
        <v>74.666666666666671</v>
      </c>
      <c r="AK9" s="54">
        <v>0</v>
      </c>
      <c r="AL9" s="54">
        <f>ROUND(AVERAGE(AL89:AL100),1)</f>
        <v>127.5</v>
      </c>
      <c r="AM9" s="8"/>
      <c r="AN9" s="9" t="s">
        <v>320</v>
      </c>
      <c r="AO9" s="9"/>
      <c r="AP9" s="10">
        <f t="shared" ref="AP9:AZ9" si="13">ROUND(AVERAGE(AP89:AP100),1)</f>
        <v>122.4</v>
      </c>
      <c r="AQ9" s="10">
        <f t="shared" si="13"/>
        <v>127.8</v>
      </c>
      <c r="AR9" s="10">
        <f t="shared" si="13"/>
        <v>126.9</v>
      </c>
      <c r="AS9" s="10">
        <f t="shared" si="13"/>
        <v>127.5</v>
      </c>
      <c r="AT9" s="10">
        <f t="shared" si="13"/>
        <v>125.8</v>
      </c>
      <c r="AU9" s="10">
        <f t="shared" si="13"/>
        <v>130</v>
      </c>
      <c r="AV9" s="10">
        <f t="shared" si="13"/>
        <v>137.1</v>
      </c>
      <c r="AW9" s="10">
        <f t="shared" si="13"/>
        <v>118</v>
      </c>
      <c r="AX9" s="10">
        <f t="shared" si="13"/>
        <v>120</v>
      </c>
      <c r="AY9" s="10">
        <f t="shared" si="13"/>
        <v>120.2</v>
      </c>
      <c r="AZ9" s="10">
        <f t="shared" si="13"/>
        <v>116.6</v>
      </c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</row>
    <row r="10" spans="1:69">
      <c r="A10" s="8"/>
      <c r="B10" s="9" t="s">
        <v>321</v>
      </c>
      <c r="C10" s="9"/>
      <c r="D10" s="10">
        <f t="shared" ref="D10:AL10" si="14">ROUND(SUM(D20:D31)/12,1)</f>
        <v>93.1</v>
      </c>
      <c r="E10" s="10">
        <f t="shared" si="14"/>
        <v>93.1</v>
      </c>
      <c r="F10" s="10">
        <f t="shared" si="14"/>
        <v>88.1</v>
      </c>
      <c r="G10" s="10">
        <f t="shared" si="14"/>
        <v>87.6</v>
      </c>
      <c r="H10" s="10">
        <f t="shared" si="14"/>
        <v>92.1</v>
      </c>
      <c r="I10" s="10">
        <f t="shared" si="14"/>
        <v>89.6</v>
      </c>
      <c r="J10" s="10">
        <f t="shared" si="14"/>
        <v>111.4</v>
      </c>
      <c r="K10" s="10">
        <f t="shared" si="14"/>
        <v>101.2</v>
      </c>
      <c r="L10" s="10">
        <f t="shared" si="14"/>
        <v>98.3</v>
      </c>
      <c r="M10" s="10">
        <f t="shared" si="14"/>
        <v>0</v>
      </c>
      <c r="N10" s="10">
        <f t="shared" si="14"/>
        <v>168.2</v>
      </c>
      <c r="O10" s="10">
        <f t="shared" si="14"/>
        <v>85</v>
      </c>
      <c r="P10" s="10">
        <f t="shared" si="14"/>
        <v>79.7</v>
      </c>
      <c r="Q10" s="10">
        <f t="shared" si="14"/>
        <v>105.2</v>
      </c>
      <c r="R10" s="10">
        <f t="shared" si="14"/>
        <v>93.5</v>
      </c>
      <c r="S10" s="10">
        <f t="shared" si="14"/>
        <v>93.5</v>
      </c>
      <c r="T10" s="10">
        <f t="shared" si="14"/>
        <v>0</v>
      </c>
      <c r="U10" s="10">
        <f t="shared" si="14"/>
        <v>68.8</v>
      </c>
      <c r="V10" s="10">
        <f t="shared" si="14"/>
        <v>93.9</v>
      </c>
      <c r="W10" s="10">
        <f t="shared" si="14"/>
        <v>90.5</v>
      </c>
      <c r="X10" s="10">
        <f t="shared" si="14"/>
        <v>97.4</v>
      </c>
      <c r="Y10" s="10">
        <f t="shared" si="14"/>
        <v>91.2</v>
      </c>
      <c r="Z10" s="10">
        <f t="shared" si="14"/>
        <v>105.8</v>
      </c>
      <c r="AA10" s="10">
        <f t="shared" si="14"/>
        <v>92</v>
      </c>
      <c r="AB10" s="10">
        <f t="shared" si="14"/>
        <v>0</v>
      </c>
      <c r="AC10" s="93">
        <f t="shared" si="14"/>
        <v>91.1</v>
      </c>
      <c r="AD10" s="10">
        <f t="shared" si="14"/>
        <v>87.5</v>
      </c>
      <c r="AE10" s="54">
        <f t="shared" si="14"/>
        <v>71</v>
      </c>
      <c r="AF10" s="54">
        <f t="shared" si="14"/>
        <v>90.8</v>
      </c>
      <c r="AG10" s="54">
        <f t="shared" si="14"/>
        <v>0</v>
      </c>
      <c r="AH10" s="54">
        <f t="shared" si="14"/>
        <v>98.7</v>
      </c>
      <c r="AI10" s="54">
        <f t="shared" si="14"/>
        <v>88.1</v>
      </c>
      <c r="AJ10" s="54">
        <f t="shared" si="14"/>
        <v>104.2</v>
      </c>
      <c r="AK10" s="54">
        <f t="shared" si="14"/>
        <v>0</v>
      </c>
      <c r="AL10" s="54">
        <f t="shared" si="14"/>
        <v>108.7</v>
      </c>
      <c r="AM10" s="8"/>
      <c r="AN10" s="9" t="s">
        <v>321</v>
      </c>
      <c r="AO10" s="9"/>
      <c r="AP10" s="10">
        <f>ROUND(SUM(AP20:AP31)/12,1)</f>
        <v>93.1</v>
      </c>
      <c r="AQ10" s="10">
        <f>ROUND(SUM(AQ20:AQ31)/12,1)</f>
        <v>94.8</v>
      </c>
      <c r="AR10" s="10">
        <f>ROUND(SUM(AR20:AR31)/12,1)</f>
        <v>95</v>
      </c>
      <c r="AS10" s="10">
        <f t="shared" ref="AS10:AX10" si="15">ROUND(SUM(AS20:AS31)/12,1)</f>
        <v>89.6</v>
      </c>
      <c r="AT10" s="10">
        <f t="shared" si="15"/>
        <v>104.6</v>
      </c>
      <c r="AU10" s="10">
        <f t="shared" si="15"/>
        <v>94.4</v>
      </c>
      <c r="AV10" s="10">
        <f t="shared" si="15"/>
        <v>108.8</v>
      </c>
      <c r="AW10" s="10">
        <f t="shared" si="15"/>
        <v>69.900000000000006</v>
      </c>
      <c r="AX10" s="10">
        <f t="shared" si="15"/>
        <v>92.3</v>
      </c>
      <c r="AY10" s="10">
        <f>ROUND(SUM(AY20:AY31)/12,1)</f>
        <v>92.6</v>
      </c>
      <c r="AZ10" s="10">
        <f>ROUND(SUM(AZ20:AZ31)/12,1)</f>
        <v>88.4</v>
      </c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</row>
    <row r="11" spans="1:69">
      <c r="A11" s="8"/>
      <c r="B11" s="9" t="s">
        <v>322</v>
      </c>
      <c r="C11" s="9"/>
      <c r="D11" s="10">
        <f t="shared" ref="D11:AL11" si="16">ROUND(SUM(D32:D43)/12,1)</f>
        <v>99.6</v>
      </c>
      <c r="E11" s="10">
        <f t="shared" si="16"/>
        <v>99.6</v>
      </c>
      <c r="F11" s="10">
        <f t="shared" si="16"/>
        <v>94.7</v>
      </c>
      <c r="G11" s="10">
        <f t="shared" si="16"/>
        <v>92.4</v>
      </c>
      <c r="H11" s="10">
        <f t="shared" si="16"/>
        <v>111</v>
      </c>
      <c r="I11" s="10">
        <f t="shared" si="16"/>
        <v>94.7</v>
      </c>
      <c r="J11" s="10">
        <f t="shared" si="16"/>
        <v>98.8</v>
      </c>
      <c r="K11" s="10">
        <f t="shared" si="16"/>
        <v>117.1</v>
      </c>
      <c r="L11" s="10">
        <f t="shared" si="16"/>
        <v>116.8</v>
      </c>
      <c r="M11" s="10">
        <f t="shared" si="16"/>
        <v>0</v>
      </c>
      <c r="N11" s="10">
        <f t="shared" si="16"/>
        <v>124.6</v>
      </c>
      <c r="O11" s="10">
        <f t="shared" si="16"/>
        <v>93.4</v>
      </c>
      <c r="P11" s="10">
        <f t="shared" si="16"/>
        <v>90</v>
      </c>
      <c r="Q11" s="10">
        <f t="shared" si="16"/>
        <v>106.4</v>
      </c>
      <c r="R11" s="10">
        <f t="shared" si="16"/>
        <v>97.4</v>
      </c>
      <c r="S11" s="10">
        <f t="shared" si="16"/>
        <v>97.4</v>
      </c>
      <c r="T11" s="10">
        <f t="shared" si="16"/>
        <v>0</v>
      </c>
      <c r="U11" s="10">
        <f t="shared" si="16"/>
        <v>118.2</v>
      </c>
      <c r="V11" s="10">
        <f t="shared" si="16"/>
        <v>100.5</v>
      </c>
      <c r="W11" s="10">
        <f t="shared" si="16"/>
        <v>96.4</v>
      </c>
      <c r="X11" s="10">
        <f t="shared" si="16"/>
        <v>104.7</v>
      </c>
      <c r="Y11" s="10">
        <f t="shared" si="16"/>
        <v>103.6</v>
      </c>
      <c r="Z11" s="10">
        <f t="shared" si="16"/>
        <v>107.5</v>
      </c>
      <c r="AA11" s="10">
        <f t="shared" si="16"/>
        <v>97.1</v>
      </c>
      <c r="AB11" s="10">
        <f t="shared" si="16"/>
        <v>0</v>
      </c>
      <c r="AC11" s="93">
        <f t="shared" si="16"/>
        <v>94.8</v>
      </c>
      <c r="AD11" s="10">
        <f t="shared" si="16"/>
        <v>90.8</v>
      </c>
      <c r="AE11" s="54">
        <f t="shared" si="16"/>
        <v>105.8</v>
      </c>
      <c r="AF11" s="54">
        <f t="shared" si="16"/>
        <v>91.6</v>
      </c>
      <c r="AG11" s="54">
        <f t="shared" si="16"/>
        <v>0</v>
      </c>
      <c r="AH11" s="54">
        <f t="shared" si="16"/>
        <v>90.8</v>
      </c>
      <c r="AI11" s="54">
        <f t="shared" si="16"/>
        <v>110.1</v>
      </c>
      <c r="AJ11" s="54">
        <f t="shared" si="16"/>
        <v>97.3</v>
      </c>
      <c r="AK11" s="54">
        <f t="shared" si="16"/>
        <v>0</v>
      </c>
      <c r="AL11" s="54">
        <f t="shared" si="16"/>
        <v>103.5</v>
      </c>
      <c r="AM11" s="8"/>
      <c r="AN11" s="9" t="s">
        <v>322</v>
      </c>
      <c r="AO11" s="9"/>
      <c r="AP11" s="10">
        <f>ROUND(SUM(AP32:AP43)/12,1)</f>
        <v>99.6</v>
      </c>
      <c r="AQ11" s="10">
        <f>ROUND(SUM(AQ32:AQ43)/12,1)</f>
        <v>99.2</v>
      </c>
      <c r="AR11" s="10">
        <f>ROUND(SUM(AR32:AR43)/12,1)</f>
        <v>99.4</v>
      </c>
      <c r="AS11" s="10">
        <f t="shared" ref="AS11:AX11" si="17">ROUND(SUM(AS32:AS43)/12,1)</f>
        <v>92.3</v>
      </c>
      <c r="AT11" s="10">
        <f t="shared" si="17"/>
        <v>111.8</v>
      </c>
      <c r="AU11" s="10">
        <f t="shared" si="17"/>
        <v>98.8</v>
      </c>
      <c r="AV11" s="10">
        <f t="shared" si="17"/>
        <v>109</v>
      </c>
      <c r="AW11" s="10">
        <f t="shared" si="17"/>
        <v>81.5</v>
      </c>
      <c r="AX11" s="10">
        <f t="shared" si="17"/>
        <v>99.7</v>
      </c>
      <c r="AY11" s="10">
        <f>ROUND(SUM(AY32:AY43)/12,1)</f>
        <v>99.8</v>
      </c>
      <c r="AZ11" s="10">
        <f>ROUND(SUM(AZ32:AZ43)/12,1)</f>
        <v>97.6</v>
      </c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</row>
    <row r="12" spans="1:69">
      <c r="A12" s="8"/>
      <c r="B12" s="9" t="s">
        <v>323</v>
      </c>
      <c r="C12" s="9"/>
      <c r="D12" s="10">
        <f t="shared" ref="D12:AL12" si="18">ROUND(SUM(D44:D55)/12,1)</f>
        <v>102.1</v>
      </c>
      <c r="E12" s="10">
        <f t="shared" si="18"/>
        <v>102.1</v>
      </c>
      <c r="F12" s="10">
        <f t="shared" si="18"/>
        <v>102.6</v>
      </c>
      <c r="G12" s="10">
        <f t="shared" si="18"/>
        <v>102.4</v>
      </c>
      <c r="H12" s="10">
        <f t="shared" si="18"/>
        <v>104.5</v>
      </c>
      <c r="I12" s="10">
        <f t="shared" si="18"/>
        <v>99.5</v>
      </c>
      <c r="J12" s="10">
        <f t="shared" si="18"/>
        <v>105.8</v>
      </c>
      <c r="K12" s="10">
        <f t="shared" si="18"/>
        <v>98.8</v>
      </c>
      <c r="L12" s="10">
        <f t="shared" si="18"/>
        <v>100.1</v>
      </c>
      <c r="M12" s="10">
        <f t="shared" si="18"/>
        <v>0</v>
      </c>
      <c r="N12" s="10">
        <f t="shared" si="18"/>
        <v>110.2</v>
      </c>
      <c r="O12" s="10">
        <f t="shared" si="18"/>
        <v>104.2</v>
      </c>
      <c r="P12" s="10">
        <f t="shared" si="18"/>
        <v>106.1</v>
      </c>
      <c r="Q12" s="10">
        <f t="shared" si="18"/>
        <v>97</v>
      </c>
      <c r="R12" s="10">
        <f t="shared" si="18"/>
        <v>96</v>
      </c>
      <c r="S12" s="10">
        <f t="shared" si="18"/>
        <v>96</v>
      </c>
      <c r="T12" s="10">
        <f t="shared" si="18"/>
        <v>0</v>
      </c>
      <c r="U12" s="10">
        <f t="shared" si="18"/>
        <v>105.2</v>
      </c>
      <c r="V12" s="10">
        <f t="shared" si="18"/>
        <v>98.7</v>
      </c>
      <c r="W12" s="10">
        <f t="shared" si="18"/>
        <v>96.7</v>
      </c>
      <c r="X12" s="10">
        <f t="shared" si="18"/>
        <v>100.7</v>
      </c>
      <c r="Y12" s="10">
        <f t="shared" si="18"/>
        <v>100.1</v>
      </c>
      <c r="Z12" s="10">
        <f t="shared" si="18"/>
        <v>101</v>
      </c>
      <c r="AA12" s="10">
        <f t="shared" si="18"/>
        <v>102.5</v>
      </c>
      <c r="AB12" s="10">
        <f t="shared" si="18"/>
        <v>0</v>
      </c>
      <c r="AC12" s="93">
        <f t="shared" si="18"/>
        <v>101.5</v>
      </c>
      <c r="AD12" s="10">
        <f t="shared" si="18"/>
        <v>100.9</v>
      </c>
      <c r="AE12" s="54">
        <f t="shared" si="18"/>
        <v>100.7</v>
      </c>
      <c r="AF12" s="54">
        <f t="shared" si="18"/>
        <v>101</v>
      </c>
      <c r="AG12" s="54">
        <f t="shared" si="18"/>
        <v>0</v>
      </c>
      <c r="AH12" s="54">
        <f t="shared" si="18"/>
        <v>106</v>
      </c>
      <c r="AI12" s="54">
        <f t="shared" si="18"/>
        <v>102.6</v>
      </c>
      <c r="AJ12" s="54">
        <f t="shared" si="18"/>
        <v>94.9</v>
      </c>
      <c r="AK12" s="54">
        <f t="shared" si="18"/>
        <v>0</v>
      </c>
      <c r="AL12" s="54">
        <f t="shared" si="18"/>
        <v>104</v>
      </c>
      <c r="AM12" s="8"/>
      <c r="AN12" s="9" t="s">
        <v>323</v>
      </c>
      <c r="AO12" s="9"/>
      <c r="AP12" s="10">
        <f>ROUND(SUM(AP44:AP55)/12,1)</f>
        <v>102.1</v>
      </c>
      <c r="AQ12" s="10">
        <f>ROUND(SUM(AQ44:AQ55)/12,1)</f>
        <v>102.7</v>
      </c>
      <c r="AR12" s="10">
        <f>ROUND(SUM(AR44:AR55)/12,1)</f>
        <v>104.4</v>
      </c>
      <c r="AS12" s="10">
        <f t="shared" ref="AS12:AX12" si="19">ROUND(SUM(AS44:AS55)/12,1)</f>
        <v>106.2</v>
      </c>
      <c r="AT12" s="10">
        <f t="shared" si="19"/>
        <v>101.1</v>
      </c>
      <c r="AU12" s="10">
        <f t="shared" si="19"/>
        <v>98.8</v>
      </c>
      <c r="AV12" s="10">
        <f t="shared" si="19"/>
        <v>97.7</v>
      </c>
      <c r="AW12" s="10">
        <f t="shared" si="19"/>
        <v>100.5</v>
      </c>
      <c r="AX12" s="10">
        <f t="shared" si="19"/>
        <v>101.8</v>
      </c>
      <c r="AY12" s="10">
        <f>ROUND(SUM(AY44:AY55)/12,1)</f>
        <v>101.8</v>
      </c>
      <c r="AZ12" s="10">
        <f>ROUND(SUM(AZ44:AZ55)/12,1)</f>
        <v>102.3</v>
      </c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</row>
    <row r="13" spans="1:69">
      <c r="A13" s="8"/>
      <c r="B13" s="9" t="s">
        <v>324</v>
      </c>
      <c r="C13" s="9"/>
      <c r="D13" s="10">
        <f t="shared" ref="D13:AL13" si="20">ROUND(SUM(D56:D67)/12,1)</f>
        <v>108.1</v>
      </c>
      <c r="E13" s="10">
        <f t="shared" si="20"/>
        <v>108.1</v>
      </c>
      <c r="F13" s="10">
        <f t="shared" si="20"/>
        <v>109.4</v>
      </c>
      <c r="G13" s="10">
        <f t="shared" si="20"/>
        <v>108</v>
      </c>
      <c r="H13" s="10">
        <f t="shared" si="20"/>
        <v>119.4</v>
      </c>
      <c r="I13" s="10">
        <f t="shared" si="20"/>
        <v>95.6</v>
      </c>
      <c r="J13" s="10">
        <f t="shared" si="20"/>
        <v>140.9</v>
      </c>
      <c r="K13" s="10">
        <f t="shared" si="20"/>
        <v>101.9</v>
      </c>
      <c r="L13" s="10">
        <f t="shared" si="20"/>
        <v>104.9</v>
      </c>
      <c r="M13" s="10">
        <f t="shared" si="20"/>
        <v>0</v>
      </c>
      <c r="N13" s="10">
        <f t="shared" si="20"/>
        <v>108.1</v>
      </c>
      <c r="O13" s="10">
        <f t="shared" si="20"/>
        <v>121.1</v>
      </c>
      <c r="P13" s="10">
        <f t="shared" si="20"/>
        <v>122.7</v>
      </c>
      <c r="Q13" s="10">
        <f t="shared" si="20"/>
        <v>114.9</v>
      </c>
      <c r="R13" s="10">
        <f t="shared" si="20"/>
        <v>87.5</v>
      </c>
      <c r="S13" s="10">
        <f t="shared" si="20"/>
        <v>87.5</v>
      </c>
      <c r="T13" s="10">
        <f t="shared" si="20"/>
        <v>0</v>
      </c>
      <c r="U13" s="10">
        <f t="shared" si="20"/>
        <v>95.1</v>
      </c>
      <c r="V13" s="10">
        <f t="shared" si="20"/>
        <v>99.5</v>
      </c>
      <c r="W13" s="10">
        <f t="shared" si="20"/>
        <v>93.7</v>
      </c>
      <c r="X13" s="10">
        <f t="shared" si="20"/>
        <v>105.3</v>
      </c>
      <c r="Y13" s="10">
        <f t="shared" si="20"/>
        <v>92.7</v>
      </c>
      <c r="Z13" s="10">
        <f t="shared" si="20"/>
        <v>102.6</v>
      </c>
      <c r="AA13" s="10">
        <f t="shared" si="20"/>
        <v>99.9</v>
      </c>
      <c r="AB13" s="10">
        <f t="shared" si="20"/>
        <v>0</v>
      </c>
      <c r="AC13" s="93">
        <f t="shared" si="20"/>
        <v>98.6</v>
      </c>
      <c r="AD13" s="10">
        <f t="shared" si="20"/>
        <v>90</v>
      </c>
      <c r="AE13" s="54">
        <f t="shared" si="20"/>
        <v>94.5</v>
      </c>
      <c r="AF13" s="54">
        <f t="shared" si="20"/>
        <v>108.8</v>
      </c>
      <c r="AG13" s="54">
        <f t="shared" si="20"/>
        <v>0</v>
      </c>
      <c r="AH13" s="54">
        <f t="shared" si="20"/>
        <v>119.1</v>
      </c>
      <c r="AI13" s="54">
        <f t="shared" si="20"/>
        <v>119</v>
      </c>
      <c r="AJ13" s="54">
        <f t="shared" si="20"/>
        <v>68.2</v>
      </c>
      <c r="AK13" s="54">
        <f t="shared" si="20"/>
        <v>0</v>
      </c>
      <c r="AL13" s="54">
        <f t="shared" si="20"/>
        <v>130.80000000000001</v>
      </c>
      <c r="AM13" s="8"/>
      <c r="AN13" s="9" t="s">
        <v>324</v>
      </c>
      <c r="AO13" s="9"/>
      <c r="AP13" s="10">
        <f>ROUND(SUM(AP56:AP67)/12,1)</f>
        <v>108.1</v>
      </c>
      <c r="AQ13" s="10">
        <f>ROUND(SUM(AQ56:AQ67)/12,1)</f>
        <v>116.5</v>
      </c>
      <c r="AR13" s="10">
        <f>ROUND(SUM(AR56:AR67)/12,1)</f>
        <v>122.3</v>
      </c>
      <c r="AS13" s="10">
        <f t="shared" ref="AS13:AX13" si="21">ROUND(SUM(AS56:AS67)/12,1)</f>
        <v>131.4</v>
      </c>
      <c r="AT13" s="10">
        <f t="shared" si="21"/>
        <v>106.6</v>
      </c>
      <c r="AU13" s="10">
        <f t="shared" si="21"/>
        <v>102.6</v>
      </c>
      <c r="AV13" s="10">
        <f t="shared" si="21"/>
        <v>103.2</v>
      </c>
      <c r="AW13" s="10">
        <f t="shared" si="21"/>
        <v>101.6</v>
      </c>
      <c r="AX13" s="10">
        <f t="shared" si="21"/>
        <v>104.3</v>
      </c>
      <c r="AY13" s="10">
        <f>ROUND(SUM(AY56:AY67)/12,1)</f>
        <v>104.5</v>
      </c>
      <c r="AZ13" s="10">
        <f>ROUND(SUM(AZ56:AZ67)/12,1)</f>
        <v>101.3</v>
      </c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</row>
    <row r="14" spans="1:69">
      <c r="A14" s="8"/>
      <c r="B14" s="9" t="s">
        <v>81</v>
      </c>
      <c r="C14" s="9"/>
      <c r="D14" s="10">
        <f>ROUND(AVERAGE(D68:D79),1)</f>
        <v>109.9</v>
      </c>
      <c r="E14" s="10">
        <f t="shared" ref="E14:AB14" si="22">ROUND(AVERAGE(E68:E79),1)</f>
        <v>109.9</v>
      </c>
      <c r="F14" s="10">
        <f t="shared" si="22"/>
        <v>121.6</v>
      </c>
      <c r="G14" s="10">
        <f t="shared" si="22"/>
        <v>104.1</v>
      </c>
      <c r="H14" s="10">
        <f t="shared" si="22"/>
        <v>247.7</v>
      </c>
      <c r="I14" s="10">
        <f t="shared" si="22"/>
        <v>89.2</v>
      </c>
      <c r="J14" s="10">
        <f t="shared" si="22"/>
        <v>130.9</v>
      </c>
      <c r="K14" s="10">
        <f t="shared" si="22"/>
        <v>100.5</v>
      </c>
      <c r="L14" s="10">
        <f t="shared" si="22"/>
        <v>102.7</v>
      </c>
      <c r="M14" s="10" t="e">
        <f t="shared" si="22"/>
        <v>#DIV/0!</v>
      </c>
      <c r="N14" s="10">
        <f t="shared" si="22"/>
        <v>87.8</v>
      </c>
      <c r="O14" s="10">
        <f t="shared" si="22"/>
        <v>126.8</v>
      </c>
      <c r="P14" s="10">
        <f t="shared" si="22"/>
        <v>127.6</v>
      </c>
      <c r="Q14" s="10">
        <f t="shared" si="22"/>
        <v>123.8</v>
      </c>
      <c r="R14" s="10">
        <f t="shared" si="22"/>
        <v>104.3</v>
      </c>
      <c r="S14" s="10">
        <f t="shared" si="22"/>
        <v>104.3</v>
      </c>
      <c r="T14" s="10" t="e">
        <f t="shared" si="22"/>
        <v>#DIV/0!</v>
      </c>
      <c r="U14" s="10">
        <f t="shared" si="22"/>
        <v>84.7</v>
      </c>
      <c r="V14" s="10">
        <f t="shared" si="22"/>
        <v>102.6</v>
      </c>
      <c r="W14" s="10">
        <f t="shared" si="22"/>
        <v>103</v>
      </c>
      <c r="X14" s="10">
        <f t="shared" si="22"/>
        <v>102.1</v>
      </c>
      <c r="Y14" s="10">
        <f t="shared" si="22"/>
        <v>90.3</v>
      </c>
      <c r="Z14" s="10">
        <f t="shared" si="22"/>
        <v>103.4</v>
      </c>
      <c r="AA14" s="10">
        <f t="shared" si="22"/>
        <v>101.6</v>
      </c>
      <c r="AB14" s="10" t="e">
        <f t="shared" si="22"/>
        <v>#DIV/0!</v>
      </c>
      <c r="AC14" s="93">
        <f>ROUND(AVERAGE(AC68:AC79),1)</f>
        <v>93.4</v>
      </c>
      <c r="AD14" s="10">
        <f>ROUND(AVERAGE(AD68:AD79),1)</f>
        <v>81.3</v>
      </c>
      <c r="AE14" s="54">
        <f>ROUND(AVERAGE(AE68:AE79),1)</f>
        <v>104.6</v>
      </c>
      <c r="AF14" s="54">
        <f>ROUND(SUM(AF68:AF79)/12,1)</f>
        <v>107.2</v>
      </c>
      <c r="AG14" s="54">
        <v>0</v>
      </c>
      <c r="AH14" s="54">
        <f>ROUND(SUM(AH68:AH79)/12,1)</f>
        <v>115</v>
      </c>
      <c r="AI14" s="54">
        <f>ROUND(SUM(AI68:AI79)/12,1)</f>
        <v>121.6</v>
      </c>
      <c r="AJ14" s="54">
        <f>ROUND(SUM(AJ68:AJ79)/12,1)</f>
        <v>58.4</v>
      </c>
      <c r="AK14" s="54">
        <v>0</v>
      </c>
      <c r="AL14" s="54">
        <f>ROUND(AVERAGE(AL68:AL79),1)</f>
        <v>122.9</v>
      </c>
      <c r="AM14" s="8"/>
      <c r="AN14" s="9" t="s">
        <v>81</v>
      </c>
      <c r="AO14" s="9"/>
      <c r="AP14" s="10">
        <f t="shared" ref="AP14:AZ14" si="23">ROUND(AVERAGE(AP68:AP79),1)</f>
        <v>109.9</v>
      </c>
      <c r="AQ14" s="10">
        <f t="shared" si="23"/>
        <v>117</v>
      </c>
      <c r="AR14" s="10">
        <f t="shared" si="23"/>
        <v>117.6</v>
      </c>
      <c r="AS14" s="10">
        <f t="shared" si="23"/>
        <v>124.8</v>
      </c>
      <c r="AT14" s="10">
        <f t="shared" si="23"/>
        <v>105.2</v>
      </c>
      <c r="AU14" s="10">
        <f t="shared" si="23"/>
        <v>115.3</v>
      </c>
      <c r="AV14" s="10">
        <f t="shared" si="23"/>
        <v>112.6</v>
      </c>
      <c r="AW14" s="10">
        <f t="shared" si="23"/>
        <v>119.9</v>
      </c>
      <c r="AX14" s="10">
        <f t="shared" si="23"/>
        <v>106.7</v>
      </c>
      <c r="AY14" s="10">
        <f t="shared" si="23"/>
        <v>106.7</v>
      </c>
      <c r="AZ14" s="10">
        <f t="shared" si="23"/>
        <v>106.3</v>
      </c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</row>
    <row r="15" spans="1:69">
      <c r="A15" s="8"/>
      <c r="B15" s="9" t="s">
        <v>325</v>
      </c>
      <c r="C15" s="9"/>
      <c r="D15" s="10">
        <f>ROUND(AVERAGE(D80:D91),1)</f>
        <v>116.9</v>
      </c>
      <c r="E15" s="10">
        <f t="shared" ref="E15:AB15" si="24">ROUND(AVERAGE(E80:E91),1)</f>
        <v>116.9</v>
      </c>
      <c r="F15" s="10">
        <f t="shared" si="24"/>
        <v>129.9</v>
      </c>
      <c r="G15" s="10">
        <f t="shared" si="24"/>
        <v>103.4</v>
      </c>
      <c r="H15" s="10">
        <f t="shared" si="24"/>
        <v>320.60000000000002</v>
      </c>
      <c r="I15" s="10">
        <f t="shared" si="24"/>
        <v>102</v>
      </c>
      <c r="J15" s="10">
        <f t="shared" si="24"/>
        <v>117.6</v>
      </c>
      <c r="K15" s="10">
        <f t="shared" si="24"/>
        <v>90.8</v>
      </c>
      <c r="L15" s="10">
        <f t="shared" si="24"/>
        <v>92.1</v>
      </c>
      <c r="M15" s="10" t="e">
        <f t="shared" si="24"/>
        <v>#DIV/0!</v>
      </c>
      <c r="N15" s="10">
        <f t="shared" si="24"/>
        <v>181.9</v>
      </c>
      <c r="O15" s="10">
        <f t="shared" si="24"/>
        <v>132.9</v>
      </c>
      <c r="P15" s="10">
        <f t="shared" si="24"/>
        <v>132.80000000000001</v>
      </c>
      <c r="Q15" s="10">
        <f t="shared" si="24"/>
        <v>133.5</v>
      </c>
      <c r="R15" s="10">
        <f t="shared" si="24"/>
        <v>125</v>
      </c>
      <c r="S15" s="10">
        <f t="shared" si="24"/>
        <v>125</v>
      </c>
      <c r="T15" s="10" t="e">
        <f t="shared" si="24"/>
        <v>#DIV/0!</v>
      </c>
      <c r="U15" s="10">
        <f t="shared" si="24"/>
        <v>79.5</v>
      </c>
      <c r="V15" s="10">
        <f t="shared" si="24"/>
        <v>111.2</v>
      </c>
      <c r="W15" s="10">
        <f t="shared" si="24"/>
        <v>114.7</v>
      </c>
      <c r="X15" s="10">
        <f t="shared" si="24"/>
        <v>107.6</v>
      </c>
      <c r="Y15" s="10">
        <f t="shared" si="24"/>
        <v>103.8</v>
      </c>
      <c r="Z15" s="10">
        <f t="shared" si="24"/>
        <v>105</v>
      </c>
      <c r="AA15" s="10">
        <f t="shared" si="24"/>
        <v>139.80000000000001</v>
      </c>
      <c r="AB15" s="10" t="e">
        <f t="shared" si="24"/>
        <v>#DIV/0!</v>
      </c>
      <c r="AC15" s="93">
        <f>ROUND(AVERAGE(AC80:AC91),1)</f>
        <v>97.9</v>
      </c>
      <c r="AD15" s="10">
        <f>ROUND(AVERAGE(AD80:AD91),1)</f>
        <v>83.8</v>
      </c>
      <c r="AE15" s="54">
        <f>ROUND(AVERAGE(AE80:AE91),1)</f>
        <v>111.4</v>
      </c>
      <c r="AF15" s="54">
        <f>ROUND(SUM(AF80:AF91)/12,1)</f>
        <v>115.4</v>
      </c>
      <c r="AG15" s="54">
        <v>0</v>
      </c>
      <c r="AH15" s="54">
        <f>ROUND(SUM(AH80:AH91)/12,1)</f>
        <v>116.1</v>
      </c>
      <c r="AI15" s="54">
        <f>ROUND(SUM(AI80:AI91)/12,1)</f>
        <v>135.4</v>
      </c>
      <c r="AJ15" s="54">
        <f>ROUND(SUM(AJ80:AJ91)/12,1)</f>
        <v>64.5</v>
      </c>
      <c r="AK15" s="54">
        <v>0</v>
      </c>
      <c r="AL15" s="54">
        <f>ROUND(AVERAGE(AL80:AL91),1)</f>
        <v>110.6</v>
      </c>
      <c r="AM15" s="8"/>
      <c r="AN15" s="9" t="s">
        <v>325</v>
      </c>
      <c r="AO15" s="9"/>
      <c r="AP15" s="10">
        <f t="shared" ref="AP15:AZ15" si="25">ROUND(AVERAGE(AP80:AP91),1)</f>
        <v>116.9</v>
      </c>
      <c r="AQ15" s="10">
        <f t="shared" si="25"/>
        <v>122.2</v>
      </c>
      <c r="AR15" s="10">
        <f t="shared" si="25"/>
        <v>125.3</v>
      </c>
      <c r="AS15" s="10">
        <f t="shared" si="25"/>
        <v>129.30000000000001</v>
      </c>
      <c r="AT15" s="10">
        <f t="shared" si="25"/>
        <v>118.3</v>
      </c>
      <c r="AU15" s="10">
        <f t="shared" si="25"/>
        <v>114.8</v>
      </c>
      <c r="AV15" s="10">
        <f t="shared" si="25"/>
        <v>122.9</v>
      </c>
      <c r="AW15" s="10">
        <f t="shared" si="25"/>
        <v>101.2</v>
      </c>
      <c r="AX15" s="10">
        <f t="shared" si="25"/>
        <v>114.5</v>
      </c>
      <c r="AY15" s="10">
        <f t="shared" si="25"/>
        <v>114.5</v>
      </c>
      <c r="AZ15" s="10">
        <f t="shared" si="25"/>
        <v>114.7</v>
      </c>
      <c r="BA15" s="10"/>
      <c r="BB15" s="10"/>
      <c r="BC15" s="10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</row>
    <row r="16" spans="1:69">
      <c r="A16" s="8"/>
      <c r="B16" s="9" t="s">
        <v>326</v>
      </c>
      <c r="C16" s="9"/>
      <c r="D16" s="10">
        <f>ROUND(AVERAGE(D92:D103),1)</f>
        <v>125.7</v>
      </c>
      <c r="E16" s="10">
        <f t="shared" ref="E16:AB16" si="26">ROUND(AVERAGE(E92:E103),1)</f>
        <v>125.6</v>
      </c>
      <c r="F16" s="10">
        <f t="shared" si="26"/>
        <v>109.6</v>
      </c>
      <c r="G16" s="10">
        <f t="shared" si="26"/>
        <v>118.2</v>
      </c>
      <c r="H16" s="10">
        <f t="shared" si="26"/>
        <v>47.4</v>
      </c>
      <c r="I16" s="10">
        <f t="shared" si="26"/>
        <v>128.6</v>
      </c>
      <c r="J16" s="10">
        <f t="shared" si="26"/>
        <v>146.9</v>
      </c>
      <c r="K16" s="10">
        <f t="shared" si="26"/>
        <v>94.9</v>
      </c>
      <c r="L16" s="10">
        <f t="shared" si="26"/>
        <v>92.6</v>
      </c>
      <c r="M16" s="10" t="e">
        <f t="shared" si="26"/>
        <v>#DIV/0!</v>
      </c>
      <c r="N16" s="10">
        <f t="shared" si="26"/>
        <v>288.5</v>
      </c>
      <c r="O16" s="10">
        <f t="shared" si="26"/>
        <v>131.30000000000001</v>
      </c>
      <c r="P16" s="10">
        <f t="shared" si="26"/>
        <v>122</v>
      </c>
      <c r="Q16" s="10">
        <f t="shared" si="26"/>
        <v>167.4</v>
      </c>
      <c r="R16" s="10">
        <f t="shared" si="26"/>
        <v>113.7</v>
      </c>
      <c r="S16" s="10">
        <f t="shared" si="26"/>
        <v>113.7</v>
      </c>
      <c r="T16" s="10" t="e">
        <f t="shared" si="26"/>
        <v>#DIV/0!</v>
      </c>
      <c r="U16" s="10">
        <f t="shared" si="26"/>
        <v>146.9</v>
      </c>
      <c r="V16" s="10">
        <f t="shared" si="26"/>
        <v>118.4</v>
      </c>
      <c r="W16" s="10">
        <f t="shared" si="26"/>
        <v>129.1</v>
      </c>
      <c r="X16" s="10">
        <f t="shared" si="26"/>
        <v>107.5</v>
      </c>
      <c r="Y16" s="10">
        <f t="shared" si="26"/>
        <v>107.1</v>
      </c>
      <c r="Z16" s="10">
        <f t="shared" si="26"/>
        <v>116.6</v>
      </c>
      <c r="AA16" s="10">
        <f t="shared" si="26"/>
        <v>129.4</v>
      </c>
      <c r="AB16" s="10" t="e">
        <f t="shared" si="26"/>
        <v>#DIV/0!</v>
      </c>
      <c r="AC16" s="93">
        <f>ROUND(AVERAGE(AC92:AC103),1)</f>
        <v>114.2</v>
      </c>
      <c r="AD16" s="10">
        <f>ROUND(AVERAGE(AD92:AD103),1)</f>
        <v>96.2</v>
      </c>
      <c r="AE16" s="54">
        <f>ROUND(AVERAGE(AE92:AE103),1)</f>
        <v>95.6</v>
      </c>
      <c r="AF16" s="54">
        <v>0</v>
      </c>
      <c r="AG16" s="54"/>
      <c r="AH16" s="54"/>
      <c r="AI16" s="54"/>
      <c r="AJ16" s="54"/>
      <c r="AK16" s="54"/>
      <c r="AL16" s="54">
        <f>ROUND(AVERAGE(AL92:AL103),1)</f>
        <v>133.30000000000001</v>
      </c>
      <c r="AM16" s="8"/>
      <c r="AN16" s="9" t="s">
        <v>326</v>
      </c>
      <c r="AO16" s="9"/>
      <c r="AP16" s="10">
        <f t="shared" ref="AP16:AZ16" si="27">ROUND(AVERAGE(AP92:AP103),1)</f>
        <v>125.7</v>
      </c>
      <c r="AQ16" s="10">
        <f t="shared" si="27"/>
        <v>129.80000000000001</v>
      </c>
      <c r="AR16" s="10">
        <f t="shared" si="27"/>
        <v>127</v>
      </c>
      <c r="AS16" s="10">
        <f t="shared" si="27"/>
        <v>127.2</v>
      </c>
      <c r="AT16" s="10">
        <f t="shared" si="27"/>
        <v>126.7</v>
      </c>
      <c r="AU16" s="10">
        <f t="shared" si="27"/>
        <v>136.30000000000001</v>
      </c>
      <c r="AV16" s="10">
        <f t="shared" si="27"/>
        <v>144.19999999999999</v>
      </c>
      <c r="AW16" s="10">
        <f t="shared" si="27"/>
        <v>122.9</v>
      </c>
      <c r="AX16" s="10">
        <f t="shared" si="27"/>
        <v>123.8</v>
      </c>
      <c r="AY16" s="10">
        <f t="shared" si="27"/>
        <v>124.2</v>
      </c>
      <c r="AZ16" s="10">
        <f t="shared" si="27"/>
        <v>115.8</v>
      </c>
      <c r="BA16" s="10"/>
      <c r="BB16" s="10"/>
      <c r="BC16" s="10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</row>
    <row r="17" spans="1:52">
      <c r="A17" s="8" t="s">
        <v>82</v>
      </c>
      <c r="B17" s="9" t="s">
        <v>107</v>
      </c>
      <c r="C17" s="8" t="s">
        <v>84</v>
      </c>
      <c r="D17" s="67">
        <v>110.8</v>
      </c>
      <c r="E17" s="67">
        <v>110.8</v>
      </c>
      <c r="F17" s="67">
        <v>93.6</v>
      </c>
      <c r="G17" s="67">
        <v>95.9</v>
      </c>
      <c r="H17" s="67">
        <v>77.7</v>
      </c>
      <c r="I17" s="67">
        <v>95</v>
      </c>
      <c r="J17" s="67">
        <v>166.4</v>
      </c>
      <c r="K17" s="67">
        <v>103.3</v>
      </c>
      <c r="L17" s="67">
        <v>97.9</v>
      </c>
      <c r="M17" s="67" t="s">
        <v>353</v>
      </c>
      <c r="N17" s="67">
        <v>209.2</v>
      </c>
      <c r="O17" s="67">
        <v>107.3</v>
      </c>
      <c r="P17" s="67">
        <v>90.5</v>
      </c>
      <c r="Q17" s="67">
        <v>172</v>
      </c>
      <c r="R17" s="67">
        <v>66.099999999999994</v>
      </c>
      <c r="S17" s="67">
        <v>66.099999999999994</v>
      </c>
      <c r="T17" s="67" t="s">
        <v>354</v>
      </c>
      <c r="U17" s="67">
        <v>101.2</v>
      </c>
      <c r="V17" s="67">
        <v>116.7</v>
      </c>
      <c r="W17" s="67">
        <v>100.3</v>
      </c>
      <c r="X17" s="67">
        <v>133.4</v>
      </c>
      <c r="Y17" s="67">
        <v>93.7</v>
      </c>
      <c r="Z17" s="67">
        <v>129.30000000000001</v>
      </c>
      <c r="AA17" s="67">
        <v>119.1</v>
      </c>
      <c r="AB17" s="67" t="s">
        <v>354</v>
      </c>
      <c r="AC17" s="94">
        <v>87.3</v>
      </c>
      <c r="AD17" s="67">
        <v>77.7</v>
      </c>
      <c r="AE17" s="19">
        <v>66.900000000000006</v>
      </c>
      <c r="AF17" s="19">
        <v>93.4</v>
      </c>
      <c r="AG17" s="19" t="s">
        <v>354</v>
      </c>
      <c r="AH17" s="19">
        <v>101.4</v>
      </c>
      <c r="AI17" s="19">
        <v>81.400000000000006</v>
      </c>
      <c r="AJ17" s="19">
        <v>117.3</v>
      </c>
      <c r="AK17" s="19" t="s">
        <v>353</v>
      </c>
      <c r="AL17" s="19">
        <v>149.9</v>
      </c>
      <c r="AM17" s="8" t="s">
        <v>82</v>
      </c>
      <c r="AN17" s="9" t="s">
        <v>107</v>
      </c>
      <c r="AO17" s="8" t="s">
        <v>84</v>
      </c>
      <c r="AP17" s="19">
        <v>110.8</v>
      </c>
      <c r="AQ17" s="19">
        <v>114.7</v>
      </c>
      <c r="AR17" s="19">
        <v>116</v>
      </c>
      <c r="AS17" s="19">
        <v>116.3</v>
      </c>
      <c r="AT17" s="19">
        <v>115.5</v>
      </c>
      <c r="AU17" s="19">
        <v>111.7</v>
      </c>
      <c r="AV17" s="19">
        <v>125.2</v>
      </c>
      <c r="AW17" s="19">
        <v>88.9</v>
      </c>
      <c r="AX17" s="19">
        <v>109</v>
      </c>
      <c r="AY17" s="19">
        <v>107.4</v>
      </c>
      <c r="AZ17" s="19">
        <v>135.69999999999999</v>
      </c>
    </row>
    <row r="18" spans="1:52">
      <c r="A18" s="8" t="s">
        <v>327</v>
      </c>
      <c r="B18" s="9"/>
      <c r="C18" s="8" t="s">
        <v>86</v>
      </c>
      <c r="D18" s="67">
        <v>102.7</v>
      </c>
      <c r="E18" s="67">
        <v>102.7</v>
      </c>
      <c r="F18" s="67">
        <v>96.2</v>
      </c>
      <c r="G18" s="67">
        <v>95.6</v>
      </c>
      <c r="H18" s="67">
        <v>100.8</v>
      </c>
      <c r="I18" s="67">
        <v>95.5</v>
      </c>
      <c r="J18" s="67">
        <v>139.1</v>
      </c>
      <c r="K18" s="67">
        <v>107.8</v>
      </c>
      <c r="L18" s="67">
        <v>105.6</v>
      </c>
      <c r="M18" s="67" t="s">
        <v>353</v>
      </c>
      <c r="N18" s="67">
        <v>169.6</v>
      </c>
      <c r="O18" s="67">
        <v>94.8</v>
      </c>
      <c r="P18" s="67">
        <v>80.599999999999994</v>
      </c>
      <c r="Q18" s="67">
        <v>149.5</v>
      </c>
      <c r="R18" s="67">
        <v>80.5</v>
      </c>
      <c r="S18" s="67">
        <v>80.5</v>
      </c>
      <c r="T18" s="67" t="s">
        <v>354</v>
      </c>
      <c r="U18" s="67">
        <v>80.400000000000006</v>
      </c>
      <c r="V18" s="67">
        <v>104</v>
      </c>
      <c r="W18" s="67">
        <v>93.6</v>
      </c>
      <c r="X18" s="67">
        <v>114.5</v>
      </c>
      <c r="Y18" s="67">
        <v>117.7</v>
      </c>
      <c r="Z18" s="67">
        <v>122.4</v>
      </c>
      <c r="AA18" s="67">
        <v>114.6</v>
      </c>
      <c r="AB18" s="67" t="s">
        <v>354</v>
      </c>
      <c r="AC18" s="94">
        <v>84.9</v>
      </c>
      <c r="AD18" s="67">
        <v>85.4</v>
      </c>
      <c r="AE18" s="19">
        <v>61.8</v>
      </c>
      <c r="AF18" s="19">
        <v>86.9</v>
      </c>
      <c r="AG18" s="19" t="s">
        <v>354</v>
      </c>
      <c r="AH18" s="19">
        <v>79.599999999999994</v>
      </c>
      <c r="AI18" s="19">
        <v>74.400000000000006</v>
      </c>
      <c r="AJ18" s="19">
        <v>114.3</v>
      </c>
      <c r="AK18" s="19" t="s">
        <v>353</v>
      </c>
      <c r="AL18" s="19">
        <v>131</v>
      </c>
      <c r="AM18" s="8" t="s">
        <v>327</v>
      </c>
      <c r="AN18" s="9"/>
      <c r="AO18" s="8" t="s">
        <v>86</v>
      </c>
      <c r="AP18" s="19">
        <v>102.7</v>
      </c>
      <c r="AQ18" s="19">
        <v>104.1</v>
      </c>
      <c r="AR18" s="19">
        <v>104.2</v>
      </c>
      <c r="AS18" s="19">
        <v>97.8</v>
      </c>
      <c r="AT18" s="19">
        <v>115.3</v>
      </c>
      <c r="AU18" s="19">
        <v>104</v>
      </c>
      <c r="AV18" s="19">
        <v>122.2</v>
      </c>
      <c r="AW18" s="19">
        <v>73.099999999999994</v>
      </c>
      <c r="AX18" s="19">
        <v>102</v>
      </c>
      <c r="AY18" s="19">
        <v>102</v>
      </c>
      <c r="AZ18" s="19">
        <v>102.9</v>
      </c>
    </row>
    <row r="19" spans="1:52">
      <c r="A19" s="8" t="s">
        <v>87</v>
      </c>
      <c r="B19" s="9"/>
      <c r="C19" s="8" t="s">
        <v>88</v>
      </c>
      <c r="D19" s="67">
        <v>84.4</v>
      </c>
      <c r="E19" s="67">
        <v>84.5</v>
      </c>
      <c r="F19" s="67">
        <v>81.599999999999994</v>
      </c>
      <c r="G19" s="67">
        <v>79.8</v>
      </c>
      <c r="H19" s="67">
        <v>94.5</v>
      </c>
      <c r="I19" s="67">
        <v>88</v>
      </c>
      <c r="J19" s="67">
        <v>83</v>
      </c>
      <c r="K19" s="67">
        <v>69.2</v>
      </c>
      <c r="L19" s="67">
        <v>61.4</v>
      </c>
      <c r="M19" s="67" t="s">
        <v>353</v>
      </c>
      <c r="N19" s="67">
        <v>99.5</v>
      </c>
      <c r="O19" s="67">
        <v>79.599999999999994</v>
      </c>
      <c r="P19" s="67">
        <v>58.3</v>
      </c>
      <c r="Q19" s="67">
        <v>161.80000000000001</v>
      </c>
      <c r="R19" s="67">
        <v>58.7</v>
      </c>
      <c r="S19" s="67">
        <v>58.7</v>
      </c>
      <c r="T19" s="67" t="s">
        <v>354</v>
      </c>
      <c r="U19" s="67">
        <v>66.2</v>
      </c>
      <c r="V19" s="67">
        <v>95.9</v>
      </c>
      <c r="W19" s="67">
        <v>94.3</v>
      </c>
      <c r="X19" s="67">
        <v>97.5</v>
      </c>
      <c r="Y19" s="67">
        <v>72.2</v>
      </c>
      <c r="Z19" s="67">
        <v>105.1</v>
      </c>
      <c r="AA19" s="67">
        <v>103.6</v>
      </c>
      <c r="AB19" s="67" t="s">
        <v>354</v>
      </c>
      <c r="AC19" s="94">
        <v>81.5</v>
      </c>
      <c r="AD19" s="67">
        <v>84.4</v>
      </c>
      <c r="AE19" s="19">
        <v>57.4</v>
      </c>
      <c r="AF19" s="19">
        <v>43.7</v>
      </c>
      <c r="AG19" s="19" t="s">
        <v>354</v>
      </c>
      <c r="AH19" s="19">
        <v>77.5</v>
      </c>
      <c r="AI19" s="19">
        <v>83.6</v>
      </c>
      <c r="AJ19" s="19">
        <v>97</v>
      </c>
      <c r="AK19" s="19" t="s">
        <v>353</v>
      </c>
      <c r="AL19" s="19">
        <v>79.400000000000006</v>
      </c>
      <c r="AM19" s="8" t="s">
        <v>87</v>
      </c>
      <c r="AN19" s="9"/>
      <c r="AO19" s="8" t="s">
        <v>88</v>
      </c>
      <c r="AP19" s="19">
        <v>84.4</v>
      </c>
      <c r="AQ19" s="19">
        <v>78.099999999999994</v>
      </c>
      <c r="AR19" s="19">
        <v>68.8</v>
      </c>
      <c r="AS19" s="19">
        <v>50.6</v>
      </c>
      <c r="AT19" s="19">
        <v>100.6</v>
      </c>
      <c r="AU19" s="19">
        <v>100.1</v>
      </c>
      <c r="AV19" s="19">
        <v>119.3</v>
      </c>
      <c r="AW19" s="19">
        <v>67.5</v>
      </c>
      <c r="AX19" s="19">
        <v>87.3</v>
      </c>
      <c r="AY19" s="19">
        <v>87.6</v>
      </c>
      <c r="AZ19" s="19">
        <v>81.3</v>
      </c>
    </row>
    <row r="20" spans="1:52">
      <c r="A20" s="8"/>
      <c r="B20" s="9"/>
      <c r="C20" s="8" t="s">
        <v>89</v>
      </c>
      <c r="D20" s="67">
        <v>94.9</v>
      </c>
      <c r="E20" s="67">
        <v>94.9</v>
      </c>
      <c r="F20" s="67">
        <v>88.1</v>
      </c>
      <c r="G20" s="67">
        <v>87.6</v>
      </c>
      <c r="H20" s="67">
        <v>92</v>
      </c>
      <c r="I20" s="67">
        <v>91.6</v>
      </c>
      <c r="J20" s="67">
        <v>137.5</v>
      </c>
      <c r="K20" s="67">
        <v>96.7</v>
      </c>
      <c r="L20" s="67">
        <v>92.5</v>
      </c>
      <c r="M20" s="67" t="s">
        <v>353</v>
      </c>
      <c r="N20" s="67">
        <v>172.4</v>
      </c>
      <c r="O20" s="67">
        <v>79.8</v>
      </c>
      <c r="P20" s="67">
        <v>74.099999999999994</v>
      </c>
      <c r="Q20" s="67">
        <v>101.7</v>
      </c>
      <c r="R20" s="67">
        <v>97.5</v>
      </c>
      <c r="S20" s="67">
        <v>97.5</v>
      </c>
      <c r="T20" s="67" t="s">
        <v>354</v>
      </c>
      <c r="U20" s="67">
        <v>76.599999999999994</v>
      </c>
      <c r="V20" s="67">
        <v>99</v>
      </c>
      <c r="W20" s="67">
        <v>106.1</v>
      </c>
      <c r="X20" s="67">
        <v>91.9</v>
      </c>
      <c r="Y20" s="67">
        <v>97.8</v>
      </c>
      <c r="Z20" s="67">
        <v>92.9</v>
      </c>
      <c r="AA20" s="67">
        <v>93.5</v>
      </c>
      <c r="AB20" s="67" t="s">
        <v>354</v>
      </c>
      <c r="AC20" s="94">
        <v>81.2</v>
      </c>
      <c r="AD20" s="67">
        <v>88</v>
      </c>
      <c r="AE20" s="19">
        <v>54.2</v>
      </c>
      <c r="AF20" s="19">
        <v>107.2</v>
      </c>
      <c r="AG20" s="19" t="s">
        <v>354</v>
      </c>
      <c r="AH20" s="19">
        <v>60.5</v>
      </c>
      <c r="AI20" s="19">
        <v>67.5</v>
      </c>
      <c r="AJ20" s="19">
        <v>107.4</v>
      </c>
      <c r="AK20" s="19" t="s">
        <v>353</v>
      </c>
      <c r="AL20" s="19">
        <v>126.8</v>
      </c>
      <c r="AM20" s="8"/>
      <c r="AN20" s="9"/>
      <c r="AO20" s="8" t="s">
        <v>89</v>
      </c>
      <c r="AP20" s="19">
        <v>94.9</v>
      </c>
      <c r="AQ20" s="19">
        <v>99</v>
      </c>
      <c r="AR20" s="19">
        <v>103</v>
      </c>
      <c r="AS20" s="19">
        <v>107.2</v>
      </c>
      <c r="AT20" s="19">
        <v>95.6</v>
      </c>
      <c r="AU20" s="19">
        <v>89.7</v>
      </c>
      <c r="AV20" s="19">
        <v>106.3</v>
      </c>
      <c r="AW20" s="19">
        <v>61.5</v>
      </c>
      <c r="AX20" s="19">
        <v>93</v>
      </c>
      <c r="AY20" s="19">
        <v>93.8</v>
      </c>
      <c r="AZ20" s="19">
        <v>79.2</v>
      </c>
    </row>
    <row r="21" spans="1:52">
      <c r="A21" s="8"/>
      <c r="B21" s="9"/>
      <c r="C21" s="8" t="s">
        <v>90</v>
      </c>
      <c r="D21" s="67">
        <v>96.5</v>
      </c>
      <c r="E21" s="67">
        <v>96.6</v>
      </c>
      <c r="F21" s="67">
        <v>91.5</v>
      </c>
      <c r="G21" s="67">
        <v>87</v>
      </c>
      <c r="H21" s="67">
        <v>123.8</v>
      </c>
      <c r="I21" s="67">
        <v>94.4</v>
      </c>
      <c r="J21" s="67">
        <v>115.3</v>
      </c>
      <c r="K21" s="67">
        <v>103.2</v>
      </c>
      <c r="L21" s="67">
        <v>97.8</v>
      </c>
      <c r="M21" s="67" t="s">
        <v>353</v>
      </c>
      <c r="N21" s="67">
        <v>175.8</v>
      </c>
      <c r="O21" s="67">
        <v>87.3</v>
      </c>
      <c r="P21" s="67">
        <v>77</v>
      </c>
      <c r="Q21" s="67">
        <v>127.1</v>
      </c>
      <c r="R21" s="67">
        <v>114</v>
      </c>
      <c r="S21" s="67">
        <v>114</v>
      </c>
      <c r="T21" s="67" t="s">
        <v>354</v>
      </c>
      <c r="U21" s="67">
        <v>83</v>
      </c>
      <c r="V21" s="67">
        <v>94</v>
      </c>
      <c r="W21" s="67">
        <v>95.2</v>
      </c>
      <c r="X21" s="67">
        <v>92.8</v>
      </c>
      <c r="Y21" s="67">
        <v>76.2</v>
      </c>
      <c r="Z21" s="67">
        <v>101.9</v>
      </c>
      <c r="AA21" s="67">
        <v>90</v>
      </c>
      <c r="AB21" s="67" t="s">
        <v>354</v>
      </c>
      <c r="AC21" s="94">
        <v>95.6</v>
      </c>
      <c r="AD21" s="67">
        <v>87.7</v>
      </c>
      <c r="AE21" s="19">
        <v>68.599999999999994</v>
      </c>
      <c r="AF21" s="19">
        <v>108.8</v>
      </c>
      <c r="AG21" s="19" t="s">
        <v>354</v>
      </c>
      <c r="AH21" s="19">
        <v>103.8</v>
      </c>
      <c r="AI21" s="19">
        <v>79.5</v>
      </c>
      <c r="AJ21" s="19">
        <v>142.19999999999999</v>
      </c>
      <c r="AK21" s="19" t="s">
        <v>353</v>
      </c>
      <c r="AL21" s="19">
        <v>112.2</v>
      </c>
      <c r="AM21" s="8"/>
      <c r="AN21" s="9"/>
      <c r="AO21" s="8" t="s">
        <v>90</v>
      </c>
      <c r="AP21" s="19">
        <v>96.5</v>
      </c>
      <c r="AQ21" s="19">
        <v>99.4</v>
      </c>
      <c r="AR21" s="19">
        <v>94.1</v>
      </c>
      <c r="AS21" s="19">
        <v>90.4</v>
      </c>
      <c r="AT21" s="19">
        <v>100.7</v>
      </c>
      <c r="AU21" s="19">
        <v>111.9</v>
      </c>
      <c r="AV21" s="19">
        <v>134</v>
      </c>
      <c r="AW21" s="19">
        <v>74.400000000000006</v>
      </c>
      <c r="AX21" s="19">
        <v>95.2</v>
      </c>
      <c r="AY21" s="19">
        <v>96.2</v>
      </c>
      <c r="AZ21" s="19">
        <v>78.900000000000006</v>
      </c>
    </row>
    <row r="22" spans="1:52">
      <c r="A22" s="8"/>
      <c r="B22" s="9"/>
      <c r="C22" s="8" t="s">
        <v>91</v>
      </c>
      <c r="D22" s="67">
        <v>96.6</v>
      </c>
      <c r="E22" s="67">
        <v>96.6</v>
      </c>
      <c r="F22" s="67">
        <v>95.8</v>
      </c>
      <c r="G22" s="67">
        <v>94.3</v>
      </c>
      <c r="H22" s="67">
        <v>106.8</v>
      </c>
      <c r="I22" s="67">
        <v>90.5</v>
      </c>
      <c r="J22" s="67">
        <v>109.2</v>
      </c>
      <c r="K22" s="67">
        <v>104.2</v>
      </c>
      <c r="L22" s="67">
        <v>100.6</v>
      </c>
      <c r="M22" s="67" t="s">
        <v>353</v>
      </c>
      <c r="N22" s="67">
        <v>165.2</v>
      </c>
      <c r="O22" s="67">
        <v>82.6</v>
      </c>
      <c r="P22" s="67">
        <v>80.3</v>
      </c>
      <c r="Q22" s="67">
        <v>91.3</v>
      </c>
      <c r="R22" s="67">
        <v>86.3</v>
      </c>
      <c r="S22" s="67">
        <v>86.3</v>
      </c>
      <c r="T22" s="67" t="s">
        <v>354</v>
      </c>
      <c r="U22" s="67">
        <v>79.099999999999994</v>
      </c>
      <c r="V22" s="67">
        <v>97.2</v>
      </c>
      <c r="W22" s="67">
        <v>97.6</v>
      </c>
      <c r="X22" s="67">
        <v>96.8</v>
      </c>
      <c r="Y22" s="67">
        <v>75.3</v>
      </c>
      <c r="Z22" s="67">
        <v>106.2</v>
      </c>
      <c r="AA22" s="67">
        <v>91.5</v>
      </c>
      <c r="AB22" s="67" t="s">
        <v>354</v>
      </c>
      <c r="AC22" s="94">
        <v>106.7</v>
      </c>
      <c r="AD22" s="67">
        <v>103.6</v>
      </c>
      <c r="AE22" s="19">
        <v>68.7</v>
      </c>
      <c r="AF22" s="19">
        <v>100.7</v>
      </c>
      <c r="AG22" s="19" t="s">
        <v>354</v>
      </c>
      <c r="AH22" s="19">
        <v>117</v>
      </c>
      <c r="AI22" s="19">
        <v>89.1</v>
      </c>
      <c r="AJ22" s="19">
        <v>140.9</v>
      </c>
      <c r="AK22" s="19" t="s">
        <v>353</v>
      </c>
      <c r="AL22" s="19">
        <v>107.9</v>
      </c>
      <c r="AM22" s="8"/>
      <c r="AN22" s="9"/>
      <c r="AO22" s="8" t="s">
        <v>91</v>
      </c>
      <c r="AP22" s="19">
        <v>96.6</v>
      </c>
      <c r="AQ22" s="19">
        <v>96.3</v>
      </c>
      <c r="AR22" s="19">
        <v>97.9</v>
      </c>
      <c r="AS22" s="19">
        <v>91</v>
      </c>
      <c r="AT22" s="19">
        <v>110</v>
      </c>
      <c r="AU22" s="19">
        <v>92.3</v>
      </c>
      <c r="AV22" s="19">
        <v>100.7</v>
      </c>
      <c r="AW22" s="19">
        <v>78.099999999999994</v>
      </c>
      <c r="AX22" s="19">
        <v>96.8</v>
      </c>
      <c r="AY22" s="19">
        <v>98.1</v>
      </c>
      <c r="AZ22" s="19">
        <v>73.599999999999994</v>
      </c>
    </row>
    <row r="23" spans="1:52">
      <c r="A23" s="8"/>
      <c r="B23" s="9"/>
      <c r="C23" s="8" t="s">
        <v>92</v>
      </c>
      <c r="D23" s="67">
        <v>97</v>
      </c>
      <c r="E23" s="67">
        <v>97</v>
      </c>
      <c r="F23" s="67">
        <v>84</v>
      </c>
      <c r="G23" s="67">
        <v>82.4</v>
      </c>
      <c r="H23" s="67">
        <v>96.1</v>
      </c>
      <c r="I23" s="67">
        <v>91.2</v>
      </c>
      <c r="J23" s="67">
        <v>122.8</v>
      </c>
      <c r="K23" s="67">
        <v>89.5</v>
      </c>
      <c r="L23" s="67">
        <v>83.9</v>
      </c>
      <c r="M23" s="67" t="s">
        <v>353</v>
      </c>
      <c r="N23" s="67">
        <v>149.19999999999999</v>
      </c>
      <c r="O23" s="67">
        <v>85.9</v>
      </c>
      <c r="P23" s="67">
        <v>76.5</v>
      </c>
      <c r="Q23" s="67">
        <v>122.2</v>
      </c>
      <c r="R23" s="67">
        <v>105.2</v>
      </c>
      <c r="S23" s="67">
        <v>105.2</v>
      </c>
      <c r="T23" s="67" t="s">
        <v>354</v>
      </c>
      <c r="U23" s="67">
        <v>139.1</v>
      </c>
      <c r="V23" s="67">
        <v>93.8</v>
      </c>
      <c r="W23" s="67">
        <v>89.6</v>
      </c>
      <c r="X23" s="67">
        <v>98</v>
      </c>
      <c r="Y23" s="67">
        <v>95.2</v>
      </c>
      <c r="Z23" s="67">
        <v>99</v>
      </c>
      <c r="AA23" s="67">
        <v>89.3</v>
      </c>
      <c r="AB23" s="67" t="s">
        <v>354</v>
      </c>
      <c r="AC23" s="94">
        <v>90.9</v>
      </c>
      <c r="AD23" s="67">
        <v>81.8</v>
      </c>
      <c r="AE23" s="19">
        <v>62.9</v>
      </c>
      <c r="AF23" s="19">
        <v>108.3</v>
      </c>
      <c r="AG23" s="19" t="s">
        <v>354</v>
      </c>
      <c r="AH23" s="19">
        <v>105</v>
      </c>
      <c r="AI23" s="19">
        <v>100.1</v>
      </c>
      <c r="AJ23" s="19">
        <v>95.5</v>
      </c>
      <c r="AK23" s="19" t="s">
        <v>353</v>
      </c>
      <c r="AL23" s="19">
        <v>114.1</v>
      </c>
      <c r="AM23" s="8"/>
      <c r="AN23" s="9"/>
      <c r="AO23" s="8" t="s">
        <v>92</v>
      </c>
      <c r="AP23" s="19">
        <v>97</v>
      </c>
      <c r="AQ23" s="19">
        <v>102.8</v>
      </c>
      <c r="AR23" s="19">
        <v>99.3</v>
      </c>
      <c r="AS23" s="19">
        <v>96.3</v>
      </c>
      <c r="AT23" s="19">
        <v>104.7</v>
      </c>
      <c r="AU23" s="19">
        <v>111</v>
      </c>
      <c r="AV23" s="19">
        <v>131.30000000000001</v>
      </c>
      <c r="AW23" s="19">
        <v>76.599999999999994</v>
      </c>
      <c r="AX23" s="19">
        <v>94.4</v>
      </c>
      <c r="AY23" s="19">
        <v>94.4</v>
      </c>
      <c r="AZ23" s="19">
        <v>95</v>
      </c>
    </row>
    <row r="24" spans="1:52">
      <c r="A24" s="8"/>
      <c r="B24" s="9"/>
      <c r="C24" s="8" t="s">
        <v>93</v>
      </c>
      <c r="D24" s="67">
        <v>99.1</v>
      </c>
      <c r="E24" s="67">
        <v>99.1</v>
      </c>
      <c r="F24" s="67">
        <v>91.9</v>
      </c>
      <c r="G24" s="67">
        <v>92.8</v>
      </c>
      <c r="H24" s="67">
        <v>85.8</v>
      </c>
      <c r="I24" s="67">
        <v>102.1</v>
      </c>
      <c r="J24" s="67">
        <v>106.5</v>
      </c>
      <c r="K24" s="67">
        <v>95.7</v>
      </c>
      <c r="L24" s="67">
        <v>90.2</v>
      </c>
      <c r="M24" s="67" t="s">
        <v>353</v>
      </c>
      <c r="N24" s="67">
        <v>207.9</v>
      </c>
      <c r="O24" s="67">
        <v>89.9</v>
      </c>
      <c r="P24" s="67">
        <v>82.9</v>
      </c>
      <c r="Q24" s="67">
        <v>116.8</v>
      </c>
      <c r="R24" s="67">
        <v>127.2</v>
      </c>
      <c r="S24" s="67">
        <v>127.2</v>
      </c>
      <c r="T24" s="67" t="s">
        <v>354</v>
      </c>
      <c r="U24" s="67">
        <v>58.7</v>
      </c>
      <c r="V24" s="67">
        <v>103.9</v>
      </c>
      <c r="W24" s="67">
        <v>91.9</v>
      </c>
      <c r="X24" s="67">
        <v>116.1</v>
      </c>
      <c r="Y24" s="67">
        <v>96.6</v>
      </c>
      <c r="Z24" s="67">
        <v>114.7</v>
      </c>
      <c r="AA24" s="67">
        <v>106.6</v>
      </c>
      <c r="AB24" s="67" t="s">
        <v>354</v>
      </c>
      <c r="AC24" s="94">
        <v>99.1</v>
      </c>
      <c r="AD24" s="67">
        <v>95.1</v>
      </c>
      <c r="AE24" s="19">
        <v>73.099999999999994</v>
      </c>
      <c r="AF24" s="19">
        <v>101.3</v>
      </c>
      <c r="AG24" s="19" t="s">
        <v>354</v>
      </c>
      <c r="AH24" s="19">
        <v>123.6</v>
      </c>
      <c r="AI24" s="19">
        <v>79.400000000000006</v>
      </c>
      <c r="AJ24" s="19">
        <v>104.8</v>
      </c>
      <c r="AK24" s="19" t="s">
        <v>353</v>
      </c>
      <c r="AL24" s="19">
        <v>103.7</v>
      </c>
      <c r="AM24" s="8"/>
      <c r="AN24" s="9"/>
      <c r="AO24" s="8" t="s">
        <v>93</v>
      </c>
      <c r="AP24" s="19">
        <v>99.1</v>
      </c>
      <c r="AQ24" s="19">
        <v>103.4</v>
      </c>
      <c r="AR24" s="19">
        <v>99.3</v>
      </c>
      <c r="AS24" s="19">
        <v>86.1</v>
      </c>
      <c r="AT24" s="19">
        <v>122.4</v>
      </c>
      <c r="AU24" s="19">
        <v>113</v>
      </c>
      <c r="AV24" s="19">
        <v>140.69999999999999</v>
      </c>
      <c r="AW24" s="19">
        <v>65.900000000000006</v>
      </c>
      <c r="AX24" s="19">
        <v>97.1</v>
      </c>
      <c r="AY24" s="19">
        <v>96.2</v>
      </c>
      <c r="AZ24" s="19">
        <v>112.7</v>
      </c>
    </row>
    <row r="25" spans="1:52">
      <c r="A25" s="8"/>
      <c r="B25" s="9"/>
      <c r="C25" s="8" t="s">
        <v>94</v>
      </c>
      <c r="D25" s="67">
        <v>92</v>
      </c>
      <c r="E25" s="67">
        <v>92</v>
      </c>
      <c r="F25" s="67">
        <v>87.1</v>
      </c>
      <c r="G25" s="67">
        <v>88</v>
      </c>
      <c r="H25" s="67">
        <v>80.5</v>
      </c>
      <c r="I25" s="67">
        <v>96.1</v>
      </c>
      <c r="J25" s="67">
        <v>88.7</v>
      </c>
      <c r="K25" s="67">
        <v>113.8</v>
      </c>
      <c r="L25" s="67">
        <v>109.8</v>
      </c>
      <c r="M25" s="67" t="s">
        <v>353</v>
      </c>
      <c r="N25" s="67">
        <v>146</v>
      </c>
      <c r="O25" s="67">
        <v>84.1</v>
      </c>
      <c r="P25" s="67">
        <v>82.9</v>
      </c>
      <c r="Q25" s="67">
        <v>88.6</v>
      </c>
      <c r="R25" s="67">
        <v>91.5</v>
      </c>
      <c r="S25" s="67">
        <v>91.5</v>
      </c>
      <c r="T25" s="67" t="s">
        <v>354</v>
      </c>
      <c r="U25" s="67">
        <v>57.2</v>
      </c>
      <c r="V25" s="67">
        <v>97.5</v>
      </c>
      <c r="W25" s="67">
        <v>87.9</v>
      </c>
      <c r="X25" s="67">
        <v>107.2</v>
      </c>
      <c r="Y25" s="67">
        <v>78</v>
      </c>
      <c r="Z25" s="67">
        <v>113.9</v>
      </c>
      <c r="AA25" s="67">
        <v>104.7</v>
      </c>
      <c r="AB25" s="67" t="s">
        <v>354</v>
      </c>
      <c r="AC25" s="94">
        <v>96.9</v>
      </c>
      <c r="AD25" s="67">
        <v>93.6</v>
      </c>
      <c r="AE25" s="19">
        <v>73.599999999999994</v>
      </c>
      <c r="AF25" s="19">
        <v>93.6</v>
      </c>
      <c r="AG25" s="19" t="s">
        <v>354</v>
      </c>
      <c r="AH25" s="19">
        <v>111.6</v>
      </c>
      <c r="AI25" s="19">
        <v>78.7</v>
      </c>
      <c r="AJ25" s="19">
        <v>118.6</v>
      </c>
      <c r="AK25" s="19" t="s">
        <v>353</v>
      </c>
      <c r="AL25" s="19">
        <v>95.2</v>
      </c>
      <c r="AM25" s="8"/>
      <c r="AN25" s="9"/>
      <c r="AO25" s="8" t="s">
        <v>94</v>
      </c>
      <c r="AP25" s="19">
        <v>92</v>
      </c>
      <c r="AQ25" s="19">
        <v>90</v>
      </c>
      <c r="AR25" s="19">
        <v>89.1</v>
      </c>
      <c r="AS25" s="19">
        <v>75.8</v>
      </c>
      <c r="AT25" s="19">
        <v>112.2</v>
      </c>
      <c r="AU25" s="19">
        <v>92.2</v>
      </c>
      <c r="AV25" s="19">
        <v>103.4</v>
      </c>
      <c r="AW25" s="19">
        <v>73.2</v>
      </c>
      <c r="AX25" s="19">
        <v>92.9</v>
      </c>
      <c r="AY25" s="19">
        <v>92.3</v>
      </c>
      <c r="AZ25" s="19">
        <v>103.3</v>
      </c>
    </row>
    <row r="26" spans="1:52">
      <c r="A26" s="8"/>
      <c r="B26" s="9"/>
      <c r="C26" s="8" t="s">
        <v>95</v>
      </c>
      <c r="D26" s="67">
        <v>91.3</v>
      </c>
      <c r="E26" s="67">
        <v>91.4</v>
      </c>
      <c r="F26" s="67">
        <v>89.8</v>
      </c>
      <c r="G26" s="67">
        <v>91.9</v>
      </c>
      <c r="H26" s="67">
        <v>74.7</v>
      </c>
      <c r="I26" s="67">
        <v>84</v>
      </c>
      <c r="J26" s="67">
        <v>114.3</v>
      </c>
      <c r="K26" s="67">
        <v>94.7</v>
      </c>
      <c r="L26" s="67">
        <v>93.6</v>
      </c>
      <c r="M26" s="67" t="s">
        <v>353</v>
      </c>
      <c r="N26" s="67">
        <v>152.5</v>
      </c>
      <c r="O26" s="67">
        <v>89.4</v>
      </c>
      <c r="P26" s="67">
        <v>83.7</v>
      </c>
      <c r="Q26" s="67">
        <v>111.4</v>
      </c>
      <c r="R26" s="67">
        <v>87.8</v>
      </c>
      <c r="S26" s="67">
        <v>87.8</v>
      </c>
      <c r="T26" s="67" t="s">
        <v>354</v>
      </c>
      <c r="U26" s="67">
        <v>57.1</v>
      </c>
      <c r="V26" s="67">
        <v>90.9</v>
      </c>
      <c r="W26" s="67">
        <v>86.3</v>
      </c>
      <c r="X26" s="67">
        <v>95.6</v>
      </c>
      <c r="Y26" s="67">
        <v>84.5</v>
      </c>
      <c r="Z26" s="67">
        <v>100</v>
      </c>
      <c r="AA26" s="67">
        <v>97</v>
      </c>
      <c r="AB26" s="67" t="s">
        <v>354</v>
      </c>
      <c r="AC26" s="94">
        <v>84.2</v>
      </c>
      <c r="AD26" s="67">
        <v>78.3</v>
      </c>
      <c r="AE26" s="19">
        <v>67</v>
      </c>
      <c r="AF26" s="19">
        <v>92.5</v>
      </c>
      <c r="AG26" s="19" t="s">
        <v>354</v>
      </c>
      <c r="AH26" s="19">
        <v>100.2</v>
      </c>
      <c r="AI26" s="19">
        <v>72.599999999999994</v>
      </c>
      <c r="AJ26" s="19">
        <v>99.1</v>
      </c>
      <c r="AK26" s="19" t="s">
        <v>353</v>
      </c>
      <c r="AL26" s="19">
        <v>109.2</v>
      </c>
      <c r="AM26" s="8"/>
      <c r="AN26" s="9"/>
      <c r="AO26" s="8" t="s">
        <v>95</v>
      </c>
      <c r="AP26" s="19">
        <v>91.3</v>
      </c>
      <c r="AQ26" s="19">
        <v>96.3</v>
      </c>
      <c r="AR26" s="19">
        <v>96.4</v>
      </c>
      <c r="AS26" s="19">
        <v>91.5</v>
      </c>
      <c r="AT26" s="19">
        <v>105</v>
      </c>
      <c r="AU26" s="19">
        <v>96</v>
      </c>
      <c r="AV26" s="19">
        <v>111.3</v>
      </c>
      <c r="AW26" s="19">
        <v>70.099999999999994</v>
      </c>
      <c r="AX26" s="19">
        <v>89.1</v>
      </c>
      <c r="AY26" s="19">
        <v>88.7</v>
      </c>
      <c r="AZ26" s="19">
        <v>96.9</v>
      </c>
    </row>
    <row r="27" spans="1:52">
      <c r="A27" s="8"/>
      <c r="B27" s="9"/>
      <c r="C27" s="8" t="s">
        <v>96</v>
      </c>
      <c r="D27" s="67">
        <v>91.7</v>
      </c>
      <c r="E27" s="67">
        <v>91.7</v>
      </c>
      <c r="F27" s="67">
        <v>83.2</v>
      </c>
      <c r="G27" s="67">
        <v>83.3</v>
      </c>
      <c r="H27" s="67">
        <v>83</v>
      </c>
      <c r="I27" s="67">
        <v>85.4</v>
      </c>
      <c r="J27" s="67">
        <v>102.2</v>
      </c>
      <c r="K27" s="67">
        <v>123.6</v>
      </c>
      <c r="L27" s="67">
        <v>122.2</v>
      </c>
      <c r="M27" s="67" t="s">
        <v>353</v>
      </c>
      <c r="N27" s="67">
        <v>233.9</v>
      </c>
      <c r="O27" s="67">
        <v>91.4</v>
      </c>
      <c r="P27" s="67">
        <v>89.4</v>
      </c>
      <c r="Q27" s="67">
        <v>99.3</v>
      </c>
      <c r="R27" s="67">
        <v>84.5</v>
      </c>
      <c r="S27" s="67">
        <v>84.5</v>
      </c>
      <c r="T27" s="67" t="s">
        <v>354</v>
      </c>
      <c r="U27" s="67">
        <v>51.6</v>
      </c>
      <c r="V27" s="67">
        <v>89.5</v>
      </c>
      <c r="W27" s="67">
        <v>86.2</v>
      </c>
      <c r="X27" s="67">
        <v>92.9</v>
      </c>
      <c r="Y27" s="67">
        <v>97.7</v>
      </c>
      <c r="Z27" s="67">
        <v>101.5</v>
      </c>
      <c r="AA27" s="67">
        <v>92.4</v>
      </c>
      <c r="AB27" s="67" t="s">
        <v>354</v>
      </c>
      <c r="AC27" s="94">
        <v>92.5</v>
      </c>
      <c r="AD27" s="67">
        <v>89.8</v>
      </c>
      <c r="AE27" s="19">
        <v>64.900000000000006</v>
      </c>
      <c r="AF27" s="19">
        <v>92.4</v>
      </c>
      <c r="AG27" s="19" t="s">
        <v>354</v>
      </c>
      <c r="AH27" s="19">
        <v>99.4</v>
      </c>
      <c r="AI27" s="19">
        <v>83.4</v>
      </c>
      <c r="AJ27" s="19">
        <v>114.3</v>
      </c>
      <c r="AK27" s="19" t="s">
        <v>353</v>
      </c>
      <c r="AL27" s="19">
        <v>107.8</v>
      </c>
      <c r="AM27" s="8"/>
      <c r="AN27" s="9"/>
      <c r="AO27" s="8" t="s">
        <v>96</v>
      </c>
      <c r="AP27" s="19">
        <v>91.7</v>
      </c>
      <c r="AQ27" s="19">
        <v>93.1</v>
      </c>
      <c r="AR27" s="19">
        <v>93.2</v>
      </c>
      <c r="AS27" s="19">
        <v>90.3</v>
      </c>
      <c r="AT27" s="19">
        <v>98.3</v>
      </c>
      <c r="AU27" s="19">
        <v>92.7</v>
      </c>
      <c r="AV27" s="19">
        <v>101.4</v>
      </c>
      <c r="AW27" s="19">
        <v>78.2</v>
      </c>
      <c r="AX27" s="19">
        <v>91.1</v>
      </c>
      <c r="AY27" s="19">
        <v>92</v>
      </c>
      <c r="AZ27" s="19">
        <v>76.5</v>
      </c>
    </row>
    <row r="28" spans="1:52">
      <c r="A28" s="8"/>
      <c r="B28" s="9"/>
      <c r="C28" s="8" t="s">
        <v>97</v>
      </c>
      <c r="D28" s="67">
        <v>92.1</v>
      </c>
      <c r="E28" s="67">
        <v>92.1</v>
      </c>
      <c r="F28" s="67">
        <v>89.8</v>
      </c>
      <c r="G28" s="67">
        <v>90.1</v>
      </c>
      <c r="H28" s="67">
        <v>87.6</v>
      </c>
      <c r="I28" s="67">
        <v>88.6</v>
      </c>
      <c r="J28" s="67">
        <v>129.69999999999999</v>
      </c>
      <c r="K28" s="67">
        <v>119.9</v>
      </c>
      <c r="L28" s="67">
        <v>119.1</v>
      </c>
      <c r="M28" s="67" t="s">
        <v>353</v>
      </c>
      <c r="N28" s="67">
        <v>117.4</v>
      </c>
      <c r="O28" s="67">
        <v>82.2</v>
      </c>
      <c r="P28" s="67">
        <v>77.3</v>
      </c>
      <c r="Q28" s="67">
        <v>100.8</v>
      </c>
      <c r="R28" s="67">
        <v>71.5</v>
      </c>
      <c r="S28" s="67">
        <v>71.5</v>
      </c>
      <c r="T28" s="67" t="s">
        <v>354</v>
      </c>
      <c r="U28" s="67">
        <v>51</v>
      </c>
      <c r="V28" s="67">
        <v>91.1</v>
      </c>
      <c r="W28" s="67">
        <v>87.3</v>
      </c>
      <c r="X28" s="67">
        <v>94.9</v>
      </c>
      <c r="Y28" s="67">
        <v>92.8</v>
      </c>
      <c r="Z28" s="67">
        <v>111.3</v>
      </c>
      <c r="AA28" s="67">
        <v>82.8</v>
      </c>
      <c r="AB28" s="67" t="s">
        <v>354</v>
      </c>
      <c r="AC28" s="95">
        <v>90.4</v>
      </c>
      <c r="AD28" s="67">
        <v>87.6</v>
      </c>
      <c r="AE28" s="19">
        <v>70.400000000000006</v>
      </c>
      <c r="AF28" s="19">
        <v>99.1</v>
      </c>
      <c r="AG28" s="19" t="s">
        <v>354</v>
      </c>
      <c r="AH28" s="19">
        <v>104.1</v>
      </c>
      <c r="AI28" s="19">
        <v>95.4</v>
      </c>
      <c r="AJ28" s="19">
        <v>73.5</v>
      </c>
      <c r="AK28" s="19" t="s">
        <v>353</v>
      </c>
      <c r="AL28" s="19">
        <v>127.1</v>
      </c>
      <c r="AM28" s="8"/>
      <c r="AN28" s="9"/>
      <c r="AO28" s="8" t="s">
        <v>97</v>
      </c>
      <c r="AP28" s="20">
        <v>92.1</v>
      </c>
      <c r="AQ28" s="19">
        <v>96.9</v>
      </c>
      <c r="AR28" s="19">
        <v>104.9</v>
      </c>
      <c r="AS28" s="19">
        <v>105.8</v>
      </c>
      <c r="AT28" s="19">
        <v>103.3</v>
      </c>
      <c r="AU28" s="19">
        <v>78</v>
      </c>
      <c r="AV28" s="19">
        <v>86.9</v>
      </c>
      <c r="AW28" s="19">
        <v>62.9</v>
      </c>
      <c r="AX28" s="19">
        <v>90</v>
      </c>
      <c r="AY28" s="19">
        <v>90.6</v>
      </c>
      <c r="AZ28" s="19">
        <v>78.8</v>
      </c>
    </row>
    <row r="29" spans="1:52">
      <c r="A29" s="8"/>
      <c r="B29" s="21" t="s">
        <v>108</v>
      </c>
      <c r="C29" s="22" t="s">
        <v>84</v>
      </c>
      <c r="D29" s="26">
        <v>97.9</v>
      </c>
      <c r="E29" s="26">
        <v>98</v>
      </c>
      <c r="F29" s="26">
        <v>87.5</v>
      </c>
      <c r="G29" s="26">
        <v>88.4</v>
      </c>
      <c r="H29" s="26">
        <v>81</v>
      </c>
      <c r="I29" s="26">
        <v>89.8</v>
      </c>
      <c r="J29" s="26">
        <v>125.1</v>
      </c>
      <c r="K29" s="26">
        <v>120.9</v>
      </c>
      <c r="L29" s="26">
        <v>123.6</v>
      </c>
      <c r="M29" s="26" t="s">
        <v>353</v>
      </c>
      <c r="N29" s="26">
        <v>218.6</v>
      </c>
      <c r="O29" s="26">
        <v>92.4</v>
      </c>
      <c r="P29" s="26">
        <v>90</v>
      </c>
      <c r="Q29" s="26">
        <v>101.4</v>
      </c>
      <c r="R29" s="26">
        <v>107.2</v>
      </c>
      <c r="S29" s="26">
        <v>107.2</v>
      </c>
      <c r="T29" s="26" t="s">
        <v>354</v>
      </c>
      <c r="U29" s="26">
        <v>62.4</v>
      </c>
      <c r="V29" s="26">
        <v>96.1</v>
      </c>
      <c r="W29" s="26">
        <v>87.9</v>
      </c>
      <c r="X29" s="26">
        <v>104.4</v>
      </c>
      <c r="Y29" s="26">
        <v>99</v>
      </c>
      <c r="Z29" s="26">
        <v>113.6</v>
      </c>
      <c r="AA29" s="26">
        <v>92.4</v>
      </c>
      <c r="AB29" s="26" t="s">
        <v>354</v>
      </c>
      <c r="AC29" s="96">
        <v>93.7</v>
      </c>
      <c r="AD29" s="26">
        <v>82.2</v>
      </c>
      <c r="AE29" s="26">
        <v>75.5</v>
      </c>
      <c r="AF29" s="26">
        <v>86.9</v>
      </c>
      <c r="AG29" s="26" t="s">
        <v>354</v>
      </c>
      <c r="AH29" s="26">
        <v>101.3</v>
      </c>
      <c r="AI29" s="26">
        <v>118.7</v>
      </c>
      <c r="AJ29" s="26">
        <v>106.9</v>
      </c>
      <c r="AK29" s="26" t="s">
        <v>353</v>
      </c>
      <c r="AL29" s="26">
        <v>124</v>
      </c>
      <c r="AM29" s="8"/>
      <c r="AN29" s="21" t="s">
        <v>108</v>
      </c>
      <c r="AO29" s="22" t="s">
        <v>84</v>
      </c>
      <c r="AP29" s="19">
        <v>97.9</v>
      </c>
      <c r="AQ29" s="26">
        <v>98.1</v>
      </c>
      <c r="AR29" s="26">
        <v>97.4</v>
      </c>
      <c r="AS29" s="26">
        <v>94.7</v>
      </c>
      <c r="AT29" s="26">
        <v>102</v>
      </c>
      <c r="AU29" s="26">
        <v>99.8</v>
      </c>
      <c r="AV29" s="26">
        <v>111.4</v>
      </c>
      <c r="AW29" s="26">
        <v>80.3</v>
      </c>
      <c r="AX29" s="26">
        <v>97.9</v>
      </c>
      <c r="AY29" s="26">
        <v>97.7</v>
      </c>
      <c r="AZ29" s="26">
        <v>101.1</v>
      </c>
    </row>
    <row r="30" spans="1:52">
      <c r="A30" s="8"/>
      <c r="B30" s="9"/>
      <c r="C30" s="8" t="s">
        <v>86</v>
      </c>
      <c r="D30" s="19">
        <v>89.8</v>
      </c>
      <c r="E30" s="19">
        <v>89.8</v>
      </c>
      <c r="F30" s="19">
        <v>87.8</v>
      </c>
      <c r="G30" s="19">
        <v>87.7</v>
      </c>
      <c r="H30" s="19">
        <v>88.5</v>
      </c>
      <c r="I30" s="19">
        <v>87.5</v>
      </c>
      <c r="J30" s="19">
        <v>112.8</v>
      </c>
      <c r="K30" s="19">
        <v>88.7</v>
      </c>
      <c r="L30" s="19">
        <v>87.3</v>
      </c>
      <c r="M30" s="19" t="s">
        <v>353</v>
      </c>
      <c r="N30" s="19">
        <v>139.19999999999999</v>
      </c>
      <c r="O30" s="19">
        <v>79.599999999999994</v>
      </c>
      <c r="P30" s="19">
        <v>76.599999999999994</v>
      </c>
      <c r="Q30" s="19">
        <v>91</v>
      </c>
      <c r="R30" s="19">
        <v>77</v>
      </c>
      <c r="S30" s="19">
        <v>77</v>
      </c>
      <c r="T30" s="19" t="s">
        <v>354</v>
      </c>
      <c r="U30" s="19">
        <v>60</v>
      </c>
      <c r="V30" s="19">
        <v>92.4</v>
      </c>
      <c r="W30" s="19">
        <v>88.4</v>
      </c>
      <c r="X30" s="19">
        <v>96.5</v>
      </c>
      <c r="Y30" s="19">
        <v>97.5</v>
      </c>
      <c r="Z30" s="19">
        <v>112.9</v>
      </c>
      <c r="AA30" s="19">
        <v>82.2</v>
      </c>
      <c r="AB30" s="19" t="s">
        <v>354</v>
      </c>
      <c r="AC30" s="94">
        <v>86.1</v>
      </c>
      <c r="AD30" s="19">
        <v>84</v>
      </c>
      <c r="AE30" s="19">
        <v>85.3</v>
      </c>
      <c r="AF30" s="19">
        <v>65.099999999999994</v>
      </c>
      <c r="AG30" s="19" t="s">
        <v>354</v>
      </c>
      <c r="AH30" s="19">
        <v>86.8</v>
      </c>
      <c r="AI30" s="19">
        <v>89</v>
      </c>
      <c r="AJ30" s="19">
        <v>100</v>
      </c>
      <c r="AK30" s="19" t="s">
        <v>353</v>
      </c>
      <c r="AL30" s="19">
        <v>106.5</v>
      </c>
      <c r="AM30" s="8"/>
      <c r="AN30" s="9"/>
      <c r="AO30" s="8" t="s">
        <v>86</v>
      </c>
      <c r="AP30" s="19">
        <v>89.8</v>
      </c>
      <c r="AQ30" s="19">
        <v>91</v>
      </c>
      <c r="AR30" s="19">
        <v>95.9</v>
      </c>
      <c r="AS30" s="19">
        <v>90.5</v>
      </c>
      <c r="AT30" s="19">
        <v>105.5</v>
      </c>
      <c r="AU30" s="19">
        <v>79.3</v>
      </c>
      <c r="AV30" s="19">
        <v>88.4</v>
      </c>
      <c r="AW30" s="19">
        <v>63.8</v>
      </c>
      <c r="AX30" s="19">
        <v>89.3</v>
      </c>
      <c r="AY30" s="19">
        <v>89.3</v>
      </c>
      <c r="AZ30" s="19">
        <v>89.4</v>
      </c>
    </row>
    <row r="31" spans="1:52">
      <c r="A31" s="8"/>
      <c r="B31" s="9"/>
      <c r="C31" s="8" t="s">
        <v>88</v>
      </c>
      <c r="D31" s="19">
        <v>78.2</v>
      </c>
      <c r="E31" s="19">
        <v>78.2</v>
      </c>
      <c r="F31" s="19">
        <v>80.8</v>
      </c>
      <c r="G31" s="19">
        <v>77.5</v>
      </c>
      <c r="H31" s="19">
        <v>104.8</v>
      </c>
      <c r="I31" s="19">
        <v>73.8</v>
      </c>
      <c r="J31" s="19">
        <v>72.599999999999994</v>
      </c>
      <c r="K31" s="19">
        <v>63.7</v>
      </c>
      <c r="L31" s="19">
        <v>59.2</v>
      </c>
      <c r="M31" s="19" t="s">
        <v>353</v>
      </c>
      <c r="N31" s="19">
        <v>139.9</v>
      </c>
      <c r="O31" s="19">
        <v>74.8</v>
      </c>
      <c r="P31" s="19">
        <v>65.599999999999994</v>
      </c>
      <c r="Q31" s="19">
        <v>110.3</v>
      </c>
      <c r="R31" s="19">
        <v>72.099999999999994</v>
      </c>
      <c r="S31" s="19">
        <v>72.099999999999994</v>
      </c>
      <c r="T31" s="19" t="s">
        <v>354</v>
      </c>
      <c r="U31" s="19">
        <v>50.1</v>
      </c>
      <c r="V31" s="19">
        <v>81.5</v>
      </c>
      <c r="W31" s="19">
        <v>81.2</v>
      </c>
      <c r="X31" s="19">
        <v>81.7</v>
      </c>
      <c r="Y31" s="19">
        <v>104</v>
      </c>
      <c r="Z31" s="19">
        <v>102.2</v>
      </c>
      <c r="AA31" s="19">
        <v>81.400000000000006</v>
      </c>
      <c r="AB31" s="19" t="s">
        <v>354</v>
      </c>
      <c r="AC31" s="94">
        <v>75.5</v>
      </c>
      <c r="AD31" s="19">
        <v>78.2</v>
      </c>
      <c r="AE31" s="19">
        <v>87.8</v>
      </c>
      <c r="AF31" s="19">
        <v>33.4</v>
      </c>
      <c r="AG31" s="19" t="s">
        <v>354</v>
      </c>
      <c r="AH31" s="19">
        <v>70.5</v>
      </c>
      <c r="AI31" s="19">
        <v>103.7</v>
      </c>
      <c r="AJ31" s="19">
        <v>47.5</v>
      </c>
      <c r="AK31" s="19" t="s">
        <v>353</v>
      </c>
      <c r="AL31" s="19">
        <v>70.3</v>
      </c>
      <c r="AM31" s="8"/>
      <c r="AN31" s="9"/>
      <c r="AO31" s="8" t="s">
        <v>88</v>
      </c>
      <c r="AP31" s="19">
        <v>78.2</v>
      </c>
      <c r="AQ31" s="19">
        <v>71.7</v>
      </c>
      <c r="AR31" s="19">
        <v>69.8</v>
      </c>
      <c r="AS31" s="19">
        <v>55.3</v>
      </c>
      <c r="AT31" s="19">
        <v>95.2</v>
      </c>
      <c r="AU31" s="19">
        <v>76.3</v>
      </c>
      <c r="AV31" s="19">
        <v>89.6</v>
      </c>
      <c r="AW31" s="19">
        <v>53.8</v>
      </c>
      <c r="AX31" s="19">
        <v>81.099999999999994</v>
      </c>
      <c r="AY31" s="19">
        <v>81.400000000000006</v>
      </c>
      <c r="AZ31" s="19">
        <v>75.900000000000006</v>
      </c>
    </row>
    <row r="32" spans="1:52">
      <c r="A32" s="8"/>
      <c r="B32" s="9"/>
      <c r="C32" s="8" t="s">
        <v>89</v>
      </c>
      <c r="D32" s="19">
        <v>95.4</v>
      </c>
      <c r="E32" s="19">
        <v>95.4</v>
      </c>
      <c r="F32" s="19">
        <v>94.5</v>
      </c>
      <c r="G32" s="19">
        <v>93.7</v>
      </c>
      <c r="H32" s="19">
        <v>100.2</v>
      </c>
      <c r="I32" s="19">
        <v>85.8</v>
      </c>
      <c r="J32" s="19">
        <v>117.9</v>
      </c>
      <c r="K32" s="19">
        <v>110.2</v>
      </c>
      <c r="L32" s="19">
        <v>107.2</v>
      </c>
      <c r="M32" s="19" t="s">
        <v>353</v>
      </c>
      <c r="N32" s="19">
        <v>221.6</v>
      </c>
      <c r="O32" s="19">
        <v>91.9</v>
      </c>
      <c r="P32" s="19">
        <v>86.8</v>
      </c>
      <c r="Q32" s="19">
        <v>111.9</v>
      </c>
      <c r="R32" s="19">
        <v>82</v>
      </c>
      <c r="S32" s="19">
        <v>82</v>
      </c>
      <c r="T32" s="19" t="s">
        <v>354</v>
      </c>
      <c r="U32" s="19">
        <v>57.6</v>
      </c>
      <c r="V32" s="19">
        <v>93.8</v>
      </c>
      <c r="W32" s="19">
        <v>89.9</v>
      </c>
      <c r="X32" s="19">
        <v>97.9</v>
      </c>
      <c r="Y32" s="19">
        <v>136.6</v>
      </c>
      <c r="Z32" s="19">
        <v>101.5</v>
      </c>
      <c r="AA32" s="19">
        <v>79.2</v>
      </c>
      <c r="AB32" s="19" t="s">
        <v>354</v>
      </c>
      <c r="AC32" s="94">
        <v>84.4</v>
      </c>
      <c r="AD32" s="19">
        <v>82</v>
      </c>
      <c r="AE32" s="19">
        <v>105.1</v>
      </c>
      <c r="AF32" s="19">
        <v>71.599999999999994</v>
      </c>
      <c r="AG32" s="19" t="s">
        <v>354</v>
      </c>
      <c r="AH32" s="19">
        <v>87.3</v>
      </c>
      <c r="AI32" s="19">
        <v>89.9</v>
      </c>
      <c r="AJ32" s="19">
        <v>80.3</v>
      </c>
      <c r="AK32" s="19" t="s">
        <v>353</v>
      </c>
      <c r="AL32" s="19">
        <v>115.9</v>
      </c>
      <c r="AM32" s="8"/>
      <c r="AN32" s="9"/>
      <c r="AO32" s="8" t="s">
        <v>89</v>
      </c>
      <c r="AP32" s="19">
        <v>95.4</v>
      </c>
      <c r="AQ32" s="19">
        <v>100.4</v>
      </c>
      <c r="AR32" s="19">
        <v>104.7</v>
      </c>
      <c r="AS32" s="19">
        <v>101.7</v>
      </c>
      <c r="AT32" s="19">
        <v>109.8</v>
      </c>
      <c r="AU32" s="19">
        <v>90.4</v>
      </c>
      <c r="AV32" s="19">
        <v>103.6</v>
      </c>
      <c r="AW32" s="19">
        <v>68</v>
      </c>
      <c r="AX32" s="19">
        <v>93.1</v>
      </c>
      <c r="AY32" s="19">
        <v>93</v>
      </c>
      <c r="AZ32" s="19">
        <v>96.1</v>
      </c>
    </row>
    <row r="33" spans="1:52">
      <c r="A33" s="8"/>
      <c r="B33" s="9"/>
      <c r="C33" s="8" t="s">
        <v>90</v>
      </c>
      <c r="D33" s="19">
        <v>104.6</v>
      </c>
      <c r="E33" s="19">
        <v>104.6</v>
      </c>
      <c r="F33" s="19">
        <v>92.6</v>
      </c>
      <c r="G33" s="19">
        <v>90.6</v>
      </c>
      <c r="H33" s="19">
        <v>107</v>
      </c>
      <c r="I33" s="19">
        <v>93.8</v>
      </c>
      <c r="J33" s="19">
        <v>111.5</v>
      </c>
      <c r="K33" s="19">
        <v>102.7</v>
      </c>
      <c r="L33" s="19">
        <v>100.2</v>
      </c>
      <c r="M33" s="19" t="s">
        <v>353</v>
      </c>
      <c r="N33" s="19">
        <v>190.5</v>
      </c>
      <c r="O33" s="19">
        <v>88.4</v>
      </c>
      <c r="P33" s="19">
        <v>83.9</v>
      </c>
      <c r="Q33" s="19">
        <v>105.6</v>
      </c>
      <c r="R33" s="19">
        <v>128.1</v>
      </c>
      <c r="S33" s="19">
        <v>128.1</v>
      </c>
      <c r="T33" s="19" t="s">
        <v>354</v>
      </c>
      <c r="U33" s="19">
        <v>177.7</v>
      </c>
      <c r="V33" s="19">
        <v>98.6</v>
      </c>
      <c r="W33" s="19">
        <v>83.9</v>
      </c>
      <c r="X33" s="19">
        <v>113.5</v>
      </c>
      <c r="Y33" s="19">
        <v>89</v>
      </c>
      <c r="Z33" s="19">
        <v>104.1</v>
      </c>
      <c r="AA33" s="19">
        <v>95.3</v>
      </c>
      <c r="AB33" s="19" t="s">
        <v>354</v>
      </c>
      <c r="AC33" s="94">
        <v>99.1</v>
      </c>
      <c r="AD33" s="19">
        <v>88.2</v>
      </c>
      <c r="AE33" s="19">
        <v>100.6</v>
      </c>
      <c r="AF33" s="19">
        <v>96.7</v>
      </c>
      <c r="AG33" s="19" t="s">
        <v>354</v>
      </c>
      <c r="AH33" s="19">
        <v>99.1</v>
      </c>
      <c r="AI33" s="19">
        <v>107.1</v>
      </c>
      <c r="AJ33" s="19">
        <v>139</v>
      </c>
      <c r="AK33" s="19" t="s">
        <v>353</v>
      </c>
      <c r="AL33" s="19">
        <v>109.2</v>
      </c>
      <c r="AM33" s="8"/>
      <c r="AN33" s="9"/>
      <c r="AO33" s="8" t="s">
        <v>90</v>
      </c>
      <c r="AP33" s="19">
        <v>104.6</v>
      </c>
      <c r="AQ33" s="19">
        <v>104</v>
      </c>
      <c r="AR33" s="19">
        <v>103.8</v>
      </c>
      <c r="AS33" s="19">
        <v>98.8</v>
      </c>
      <c r="AT33" s="19">
        <v>112.6</v>
      </c>
      <c r="AU33" s="19">
        <v>104.6</v>
      </c>
      <c r="AV33" s="19">
        <v>117.7</v>
      </c>
      <c r="AW33" s="19">
        <v>82.3</v>
      </c>
      <c r="AX33" s="19">
        <v>104.8</v>
      </c>
      <c r="AY33" s="19">
        <v>104</v>
      </c>
      <c r="AZ33" s="19">
        <v>119</v>
      </c>
    </row>
    <row r="34" spans="1:52">
      <c r="A34" s="8"/>
      <c r="B34" s="9"/>
      <c r="C34" s="8" t="s">
        <v>91</v>
      </c>
      <c r="D34" s="19">
        <v>100.9</v>
      </c>
      <c r="E34" s="19">
        <v>101</v>
      </c>
      <c r="F34" s="19">
        <v>92.4</v>
      </c>
      <c r="G34" s="19">
        <v>89.3</v>
      </c>
      <c r="H34" s="19">
        <v>115.1</v>
      </c>
      <c r="I34" s="19">
        <v>89.3</v>
      </c>
      <c r="J34" s="19">
        <v>91.5</v>
      </c>
      <c r="K34" s="19">
        <v>105.3</v>
      </c>
      <c r="L34" s="19">
        <v>102.6</v>
      </c>
      <c r="M34" s="19" t="s">
        <v>353</v>
      </c>
      <c r="N34" s="19">
        <v>142.4</v>
      </c>
      <c r="O34" s="19">
        <v>88.6</v>
      </c>
      <c r="P34" s="19">
        <v>84.5</v>
      </c>
      <c r="Q34" s="19">
        <v>104.4</v>
      </c>
      <c r="R34" s="19">
        <v>93.8</v>
      </c>
      <c r="S34" s="19">
        <v>93.8</v>
      </c>
      <c r="T34" s="19" t="s">
        <v>354</v>
      </c>
      <c r="U34" s="19">
        <v>174.6</v>
      </c>
      <c r="V34" s="19">
        <v>98.4</v>
      </c>
      <c r="W34" s="19">
        <v>90.9</v>
      </c>
      <c r="X34" s="19">
        <v>106</v>
      </c>
      <c r="Y34" s="19">
        <v>123.3</v>
      </c>
      <c r="Z34" s="19">
        <v>108.2</v>
      </c>
      <c r="AA34" s="19">
        <v>102.5</v>
      </c>
      <c r="AB34" s="19" t="s">
        <v>354</v>
      </c>
      <c r="AC34" s="94">
        <v>97.7</v>
      </c>
      <c r="AD34" s="19">
        <v>96.4</v>
      </c>
      <c r="AE34" s="19">
        <v>100.8</v>
      </c>
      <c r="AF34" s="19">
        <v>110.5</v>
      </c>
      <c r="AG34" s="19" t="s">
        <v>354</v>
      </c>
      <c r="AH34" s="19">
        <v>90.4</v>
      </c>
      <c r="AI34" s="19">
        <v>87.1</v>
      </c>
      <c r="AJ34" s="19">
        <v>126.3</v>
      </c>
      <c r="AK34" s="19" t="s">
        <v>353</v>
      </c>
      <c r="AL34" s="19">
        <v>95.1</v>
      </c>
      <c r="AM34" s="8"/>
      <c r="AN34" s="9"/>
      <c r="AO34" s="8" t="s">
        <v>91</v>
      </c>
      <c r="AP34" s="19">
        <v>100.9</v>
      </c>
      <c r="AQ34" s="19">
        <v>100.3</v>
      </c>
      <c r="AR34" s="19">
        <v>101.2</v>
      </c>
      <c r="AS34" s="19">
        <v>90.2</v>
      </c>
      <c r="AT34" s="19">
        <v>120.4</v>
      </c>
      <c r="AU34" s="19">
        <v>98.2</v>
      </c>
      <c r="AV34" s="19">
        <v>111.3</v>
      </c>
      <c r="AW34" s="19">
        <v>76.099999999999994</v>
      </c>
      <c r="AX34" s="19">
        <v>101.2</v>
      </c>
      <c r="AY34" s="19">
        <v>100.7</v>
      </c>
      <c r="AZ34" s="19">
        <v>109.7</v>
      </c>
    </row>
    <row r="35" spans="1:52">
      <c r="A35" s="8"/>
      <c r="B35" s="9"/>
      <c r="C35" s="8" t="s">
        <v>92</v>
      </c>
      <c r="D35" s="19">
        <v>103.4</v>
      </c>
      <c r="E35" s="19">
        <v>103.5</v>
      </c>
      <c r="F35" s="19">
        <v>91.9</v>
      </c>
      <c r="G35" s="19">
        <v>89.7</v>
      </c>
      <c r="H35" s="19">
        <v>108.2</v>
      </c>
      <c r="I35" s="19">
        <v>92.3</v>
      </c>
      <c r="J35" s="19">
        <v>97.4</v>
      </c>
      <c r="K35" s="19">
        <v>126.5</v>
      </c>
      <c r="L35" s="19">
        <v>126.9</v>
      </c>
      <c r="M35" s="19" t="s">
        <v>353</v>
      </c>
      <c r="N35" s="19">
        <v>100.2</v>
      </c>
      <c r="O35" s="19">
        <v>113.4</v>
      </c>
      <c r="P35" s="19">
        <v>109.8</v>
      </c>
      <c r="Q35" s="19">
        <v>127.2</v>
      </c>
      <c r="R35" s="19">
        <v>98.3</v>
      </c>
      <c r="S35" s="19">
        <v>98.3</v>
      </c>
      <c r="T35" s="19" t="s">
        <v>354</v>
      </c>
      <c r="U35" s="19">
        <v>172.9</v>
      </c>
      <c r="V35" s="19">
        <v>92.9</v>
      </c>
      <c r="W35" s="19">
        <v>78.599999999999994</v>
      </c>
      <c r="X35" s="19">
        <v>107.4</v>
      </c>
      <c r="Y35" s="19">
        <v>139.1</v>
      </c>
      <c r="Z35" s="19">
        <v>107.4</v>
      </c>
      <c r="AA35" s="19">
        <v>90.2</v>
      </c>
      <c r="AB35" s="19" t="s">
        <v>354</v>
      </c>
      <c r="AC35" s="94">
        <v>94</v>
      </c>
      <c r="AD35" s="19">
        <v>89.2</v>
      </c>
      <c r="AE35" s="19">
        <v>101.7</v>
      </c>
      <c r="AF35" s="19">
        <v>99.5</v>
      </c>
      <c r="AG35" s="19" t="s">
        <v>354</v>
      </c>
      <c r="AH35" s="19">
        <v>93.9</v>
      </c>
      <c r="AI35" s="19">
        <v>119.4</v>
      </c>
      <c r="AJ35" s="19">
        <v>76.3</v>
      </c>
      <c r="AK35" s="19" t="s">
        <v>353</v>
      </c>
      <c r="AL35" s="19">
        <v>105</v>
      </c>
      <c r="AM35" s="8"/>
      <c r="AN35" s="9"/>
      <c r="AO35" s="8" t="s">
        <v>92</v>
      </c>
      <c r="AP35" s="19">
        <v>103.4</v>
      </c>
      <c r="AQ35" s="19">
        <v>103.8</v>
      </c>
      <c r="AR35" s="19">
        <v>98.9</v>
      </c>
      <c r="AS35" s="19">
        <v>87.3</v>
      </c>
      <c r="AT35" s="19">
        <v>119.1</v>
      </c>
      <c r="AU35" s="19">
        <v>115.3</v>
      </c>
      <c r="AV35" s="19">
        <v>135.4</v>
      </c>
      <c r="AW35" s="19">
        <v>81.3</v>
      </c>
      <c r="AX35" s="19">
        <v>103.3</v>
      </c>
      <c r="AY35" s="19">
        <v>102.6</v>
      </c>
      <c r="AZ35" s="19">
        <v>114.6</v>
      </c>
    </row>
    <row r="36" spans="1:52">
      <c r="A36" s="8"/>
      <c r="B36" s="9"/>
      <c r="C36" s="8" t="s">
        <v>93</v>
      </c>
      <c r="D36" s="19">
        <v>108.9</v>
      </c>
      <c r="E36" s="19">
        <v>109</v>
      </c>
      <c r="F36" s="19">
        <v>94.8</v>
      </c>
      <c r="G36" s="19">
        <v>95</v>
      </c>
      <c r="H36" s="19">
        <v>93.7</v>
      </c>
      <c r="I36" s="19">
        <v>109.4</v>
      </c>
      <c r="J36" s="19">
        <v>110.2</v>
      </c>
      <c r="K36" s="19">
        <v>141.1</v>
      </c>
      <c r="L36" s="19">
        <v>140.5</v>
      </c>
      <c r="M36" s="19" t="s">
        <v>353</v>
      </c>
      <c r="N36" s="19">
        <v>106.4</v>
      </c>
      <c r="O36" s="19">
        <v>89.6</v>
      </c>
      <c r="P36" s="19">
        <v>78.3</v>
      </c>
      <c r="Q36" s="19">
        <v>133.4</v>
      </c>
      <c r="R36" s="19">
        <v>107.4</v>
      </c>
      <c r="S36" s="19">
        <v>107.4</v>
      </c>
      <c r="T36" s="19" t="s">
        <v>354</v>
      </c>
      <c r="U36" s="19">
        <v>185.9</v>
      </c>
      <c r="V36" s="19">
        <v>110.1</v>
      </c>
      <c r="W36" s="19">
        <v>97</v>
      </c>
      <c r="X36" s="19">
        <v>123.3</v>
      </c>
      <c r="Y36" s="19">
        <v>87</v>
      </c>
      <c r="Z36" s="19">
        <v>128.1</v>
      </c>
      <c r="AA36" s="19">
        <v>107.7</v>
      </c>
      <c r="AB36" s="19" t="s">
        <v>354</v>
      </c>
      <c r="AC36" s="94">
        <v>95.5</v>
      </c>
      <c r="AD36" s="19">
        <v>87.4</v>
      </c>
      <c r="AE36" s="19">
        <v>121.6</v>
      </c>
      <c r="AF36" s="19">
        <v>104.6</v>
      </c>
      <c r="AG36" s="19" t="s">
        <v>354</v>
      </c>
      <c r="AH36" s="19">
        <v>96.3</v>
      </c>
      <c r="AI36" s="19">
        <v>111.6</v>
      </c>
      <c r="AJ36" s="19">
        <v>97.1</v>
      </c>
      <c r="AK36" s="19" t="s">
        <v>353</v>
      </c>
      <c r="AL36" s="19">
        <v>118.3</v>
      </c>
      <c r="AM36" s="8"/>
      <c r="AN36" s="9"/>
      <c r="AO36" s="8" t="s">
        <v>93</v>
      </c>
      <c r="AP36" s="19">
        <v>108.9</v>
      </c>
      <c r="AQ36" s="19">
        <v>108.8</v>
      </c>
      <c r="AR36" s="19">
        <v>109.8</v>
      </c>
      <c r="AS36" s="19">
        <v>94.2</v>
      </c>
      <c r="AT36" s="19">
        <v>137.1</v>
      </c>
      <c r="AU36" s="19">
        <v>106.2</v>
      </c>
      <c r="AV36" s="19">
        <v>124.1</v>
      </c>
      <c r="AW36" s="19">
        <v>75.8</v>
      </c>
      <c r="AX36" s="19">
        <v>109</v>
      </c>
      <c r="AY36" s="19">
        <v>108.7</v>
      </c>
      <c r="AZ36" s="19">
        <v>114.3</v>
      </c>
    </row>
    <row r="37" spans="1:52">
      <c r="A37" s="8"/>
      <c r="B37" s="9"/>
      <c r="C37" s="8" t="s">
        <v>94</v>
      </c>
      <c r="D37" s="19">
        <v>100.9</v>
      </c>
      <c r="E37" s="19">
        <v>101</v>
      </c>
      <c r="F37" s="19">
        <v>89.6</v>
      </c>
      <c r="G37" s="19">
        <v>88.3</v>
      </c>
      <c r="H37" s="19">
        <v>99</v>
      </c>
      <c r="I37" s="19">
        <v>90.5</v>
      </c>
      <c r="J37" s="19">
        <v>84.5</v>
      </c>
      <c r="K37" s="19">
        <v>147.5</v>
      </c>
      <c r="L37" s="19">
        <v>151</v>
      </c>
      <c r="M37" s="19" t="s">
        <v>353</v>
      </c>
      <c r="N37" s="19">
        <v>107.4</v>
      </c>
      <c r="O37" s="19">
        <v>92.1</v>
      </c>
      <c r="P37" s="19">
        <v>93.2</v>
      </c>
      <c r="Q37" s="19">
        <v>88</v>
      </c>
      <c r="R37" s="19">
        <v>90.7</v>
      </c>
      <c r="S37" s="19">
        <v>90.7</v>
      </c>
      <c r="T37" s="19" t="s">
        <v>354</v>
      </c>
      <c r="U37" s="19">
        <v>176.9</v>
      </c>
      <c r="V37" s="19">
        <v>94.8</v>
      </c>
      <c r="W37" s="19">
        <v>89.6</v>
      </c>
      <c r="X37" s="19">
        <v>100.1</v>
      </c>
      <c r="Y37" s="19">
        <v>106.8</v>
      </c>
      <c r="Z37" s="19">
        <v>127.8</v>
      </c>
      <c r="AA37" s="19">
        <v>92.6</v>
      </c>
      <c r="AB37" s="19" t="s">
        <v>354</v>
      </c>
      <c r="AC37" s="94">
        <v>96.2</v>
      </c>
      <c r="AD37" s="19">
        <v>93.6</v>
      </c>
      <c r="AE37" s="19">
        <v>114.4</v>
      </c>
      <c r="AF37" s="19">
        <v>91.5</v>
      </c>
      <c r="AG37" s="19" t="s">
        <v>354</v>
      </c>
      <c r="AH37" s="19">
        <v>87.6</v>
      </c>
      <c r="AI37" s="19">
        <v>113</v>
      </c>
      <c r="AJ37" s="19">
        <v>97.3</v>
      </c>
      <c r="AK37" s="19" t="s">
        <v>353</v>
      </c>
      <c r="AL37" s="19">
        <v>100.9</v>
      </c>
      <c r="AM37" s="8"/>
      <c r="AN37" s="9"/>
      <c r="AO37" s="8" t="s">
        <v>94</v>
      </c>
      <c r="AP37" s="19">
        <v>100.9</v>
      </c>
      <c r="AQ37" s="19">
        <v>96.8</v>
      </c>
      <c r="AR37" s="19">
        <v>99.6</v>
      </c>
      <c r="AS37" s="19">
        <v>86.6</v>
      </c>
      <c r="AT37" s="19">
        <v>122.1</v>
      </c>
      <c r="AU37" s="19">
        <v>90.2</v>
      </c>
      <c r="AV37" s="19">
        <v>96.3</v>
      </c>
      <c r="AW37" s="19">
        <v>79.900000000000006</v>
      </c>
      <c r="AX37" s="19">
        <v>102.8</v>
      </c>
      <c r="AY37" s="19">
        <v>103.5</v>
      </c>
      <c r="AZ37" s="19">
        <v>90.4</v>
      </c>
    </row>
    <row r="38" spans="1:52">
      <c r="A38" s="8"/>
      <c r="B38" s="9"/>
      <c r="C38" s="8" t="s">
        <v>95</v>
      </c>
      <c r="D38" s="19">
        <v>98</v>
      </c>
      <c r="E38" s="19">
        <v>98</v>
      </c>
      <c r="F38" s="19">
        <v>109.6</v>
      </c>
      <c r="G38" s="19">
        <v>91.8</v>
      </c>
      <c r="H38" s="19">
        <v>238.3</v>
      </c>
      <c r="I38" s="19">
        <v>88.5</v>
      </c>
      <c r="J38" s="19">
        <v>98.5</v>
      </c>
      <c r="K38" s="19">
        <v>148.1</v>
      </c>
      <c r="L38" s="19">
        <v>152.5</v>
      </c>
      <c r="M38" s="19" t="s">
        <v>353</v>
      </c>
      <c r="N38" s="19">
        <v>89.4</v>
      </c>
      <c r="O38" s="19">
        <v>85.2</v>
      </c>
      <c r="P38" s="19">
        <v>86.8</v>
      </c>
      <c r="Q38" s="19">
        <v>79.400000000000006</v>
      </c>
      <c r="R38" s="19">
        <v>93.5</v>
      </c>
      <c r="S38" s="19">
        <v>93.5</v>
      </c>
      <c r="T38" s="19" t="s">
        <v>354</v>
      </c>
      <c r="U38" s="19">
        <v>106.2</v>
      </c>
      <c r="V38" s="19">
        <v>95.2</v>
      </c>
      <c r="W38" s="19">
        <v>96</v>
      </c>
      <c r="X38" s="19">
        <v>94.4</v>
      </c>
      <c r="Y38" s="19">
        <v>80.2</v>
      </c>
      <c r="Z38" s="19">
        <v>90.1</v>
      </c>
      <c r="AA38" s="19">
        <v>92.8</v>
      </c>
      <c r="AB38" s="19" t="s">
        <v>354</v>
      </c>
      <c r="AC38" s="94">
        <v>85.7</v>
      </c>
      <c r="AD38" s="19">
        <v>71.400000000000006</v>
      </c>
      <c r="AE38" s="19">
        <v>98.7</v>
      </c>
      <c r="AF38" s="19">
        <v>91.3</v>
      </c>
      <c r="AG38" s="19" t="s">
        <v>354</v>
      </c>
      <c r="AH38" s="19">
        <v>81.3</v>
      </c>
      <c r="AI38" s="19">
        <v>117.5</v>
      </c>
      <c r="AJ38" s="19">
        <v>110.4</v>
      </c>
      <c r="AK38" s="19" t="s">
        <v>353</v>
      </c>
      <c r="AL38" s="19">
        <v>111.4</v>
      </c>
      <c r="AM38" s="8"/>
      <c r="AN38" s="9"/>
      <c r="AO38" s="8" t="s">
        <v>95</v>
      </c>
      <c r="AP38" s="19">
        <v>98</v>
      </c>
      <c r="AQ38" s="19">
        <v>91.9</v>
      </c>
      <c r="AR38" s="19">
        <v>89.9</v>
      </c>
      <c r="AS38" s="19">
        <v>86.2</v>
      </c>
      <c r="AT38" s="19">
        <v>96.3</v>
      </c>
      <c r="AU38" s="19">
        <v>96.6</v>
      </c>
      <c r="AV38" s="19">
        <v>104.2</v>
      </c>
      <c r="AW38" s="19">
        <v>83.7</v>
      </c>
      <c r="AX38" s="19">
        <v>100.8</v>
      </c>
      <c r="AY38" s="19">
        <v>102.2</v>
      </c>
      <c r="AZ38" s="19">
        <v>75.900000000000006</v>
      </c>
    </row>
    <row r="39" spans="1:52">
      <c r="A39" s="8"/>
      <c r="B39" s="9"/>
      <c r="C39" s="8" t="s">
        <v>96</v>
      </c>
      <c r="D39" s="19">
        <v>98.6</v>
      </c>
      <c r="E39" s="19">
        <v>98.6</v>
      </c>
      <c r="F39" s="19">
        <v>94.1</v>
      </c>
      <c r="G39" s="19">
        <v>94.4</v>
      </c>
      <c r="H39" s="19">
        <v>91.4</v>
      </c>
      <c r="I39" s="19">
        <v>101.7</v>
      </c>
      <c r="J39" s="19">
        <v>111.2</v>
      </c>
      <c r="K39" s="19">
        <v>130.19999999999999</v>
      </c>
      <c r="L39" s="19">
        <v>132.5</v>
      </c>
      <c r="M39" s="19" t="s">
        <v>353</v>
      </c>
      <c r="N39" s="19">
        <v>112.4</v>
      </c>
      <c r="O39" s="19">
        <v>93.7</v>
      </c>
      <c r="P39" s="19">
        <v>93.2</v>
      </c>
      <c r="Q39" s="19">
        <v>95.4</v>
      </c>
      <c r="R39" s="19">
        <v>89.1</v>
      </c>
      <c r="S39" s="19">
        <v>89.1</v>
      </c>
      <c r="T39" s="19" t="s">
        <v>354</v>
      </c>
      <c r="U39" s="19">
        <v>73.5</v>
      </c>
      <c r="V39" s="19">
        <v>106.3</v>
      </c>
      <c r="W39" s="19">
        <v>110.7</v>
      </c>
      <c r="X39" s="19">
        <v>101.8</v>
      </c>
      <c r="Y39" s="19">
        <v>104.7</v>
      </c>
      <c r="Z39" s="19">
        <v>94.4</v>
      </c>
      <c r="AA39" s="19">
        <v>98.7</v>
      </c>
      <c r="AB39" s="19" t="s">
        <v>354</v>
      </c>
      <c r="AC39" s="94">
        <v>95.4</v>
      </c>
      <c r="AD39" s="19">
        <v>84.1</v>
      </c>
      <c r="AE39" s="19">
        <v>98.9</v>
      </c>
      <c r="AF39" s="19">
        <v>102.4</v>
      </c>
      <c r="AG39" s="19" t="s">
        <v>354</v>
      </c>
      <c r="AH39" s="19">
        <v>92</v>
      </c>
      <c r="AI39" s="19">
        <v>132.80000000000001</v>
      </c>
      <c r="AJ39" s="19">
        <v>98.6</v>
      </c>
      <c r="AK39" s="19" t="s">
        <v>353</v>
      </c>
      <c r="AL39" s="19">
        <v>116.1</v>
      </c>
      <c r="AM39" s="8"/>
      <c r="AN39" s="9"/>
      <c r="AO39" s="8" t="s">
        <v>96</v>
      </c>
      <c r="AP39" s="19">
        <v>98.6</v>
      </c>
      <c r="AQ39" s="19">
        <v>103.4</v>
      </c>
      <c r="AR39" s="19">
        <v>106.6</v>
      </c>
      <c r="AS39" s="19">
        <v>104.4</v>
      </c>
      <c r="AT39" s="19">
        <v>110.4</v>
      </c>
      <c r="AU39" s="19">
        <v>95.8</v>
      </c>
      <c r="AV39" s="19">
        <v>101.3</v>
      </c>
      <c r="AW39" s="19">
        <v>86.6</v>
      </c>
      <c r="AX39" s="19">
        <v>96.4</v>
      </c>
      <c r="AY39" s="19">
        <v>97.7</v>
      </c>
      <c r="AZ39" s="19">
        <v>73.599999999999994</v>
      </c>
    </row>
    <row r="40" spans="1:52">
      <c r="A40" s="8"/>
      <c r="B40" s="16"/>
      <c r="C40" s="15" t="s">
        <v>97</v>
      </c>
      <c r="D40" s="20">
        <v>97.8</v>
      </c>
      <c r="E40" s="20">
        <v>97.8</v>
      </c>
      <c r="F40" s="20">
        <v>94.8</v>
      </c>
      <c r="G40" s="20">
        <v>96.4</v>
      </c>
      <c r="H40" s="20">
        <v>82.9</v>
      </c>
      <c r="I40" s="20">
        <v>97.5</v>
      </c>
      <c r="J40" s="20">
        <v>95.5</v>
      </c>
      <c r="K40" s="20">
        <v>124.3</v>
      </c>
      <c r="L40" s="20">
        <v>127.9</v>
      </c>
      <c r="M40" s="20" t="s">
        <v>353</v>
      </c>
      <c r="N40" s="20">
        <v>130.69999999999999</v>
      </c>
      <c r="O40" s="20">
        <v>99.7</v>
      </c>
      <c r="P40" s="20">
        <v>99</v>
      </c>
      <c r="Q40" s="20">
        <v>102.2</v>
      </c>
      <c r="R40" s="20">
        <v>91.1</v>
      </c>
      <c r="S40" s="20">
        <v>91.1</v>
      </c>
      <c r="T40" s="20" t="s">
        <v>354</v>
      </c>
      <c r="U40" s="20">
        <v>67.7</v>
      </c>
      <c r="V40" s="20">
        <v>102.7</v>
      </c>
      <c r="W40" s="20">
        <v>103.2</v>
      </c>
      <c r="X40" s="20">
        <v>102.2</v>
      </c>
      <c r="Y40" s="20">
        <v>78.5</v>
      </c>
      <c r="Z40" s="20">
        <v>104.9</v>
      </c>
      <c r="AA40" s="20">
        <v>100.8</v>
      </c>
      <c r="AB40" s="20" t="s">
        <v>354</v>
      </c>
      <c r="AC40" s="95">
        <v>97.1</v>
      </c>
      <c r="AD40" s="20">
        <v>89.1</v>
      </c>
      <c r="AE40" s="20">
        <v>114.7</v>
      </c>
      <c r="AF40" s="20">
        <v>121.7</v>
      </c>
      <c r="AG40" s="20" t="s">
        <v>354</v>
      </c>
      <c r="AH40" s="20">
        <v>88.6</v>
      </c>
      <c r="AI40" s="20">
        <v>145</v>
      </c>
      <c r="AJ40" s="20">
        <v>68.5</v>
      </c>
      <c r="AK40" s="20" t="s">
        <v>353</v>
      </c>
      <c r="AL40" s="20">
        <v>103</v>
      </c>
      <c r="AM40" s="8"/>
      <c r="AN40" s="16"/>
      <c r="AO40" s="15" t="s">
        <v>97</v>
      </c>
      <c r="AP40" s="19">
        <v>97.8</v>
      </c>
      <c r="AQ40" s="20">
        <v>99.3</v>
      </c>
      <c r="AR40" s="20">
        <v>104.6</v>
      </c>
      <c r="AS40" s="20">
        <v>99.3</v>
      </c>
      <c r="AT40" s="20">
        <v>113.8</v>
      </c>
      <c r="AU40" s="20">
        <v>86.8</v>
      </c>
      <c r="AV40" s="20">
        <v>90.9</v>
      </c>
      <c r="AW40" s="20">
        <v>79.900000000000006</v>
      </c>
      <c r="AX40" s="20">
        <v>97.1</v>
      </c>
      <c r="AY40" s="20">
        <v>98.6</v>
      </c>
      <c r="AZ40" s="20">
        <v>71.3</v>
      </c>
    </row>
    <row r="41" spans="1:52">
      <c r="A41" s="8"/>
      <c r="B41" s="9" t="s">
        <v>109</v>
      </c>
      <c r="C41" s="8" t="s">
        <v>84</v>
      </c>
      <c r="D41" s="67">
        <v>102.4</v>
      </c>
      <c r="E41" s="67">
        <v>102.4</v>
      </c>
      <c r="F41" s="67">
        <v>94.6</v>
      </c>
      <c r="G41" s="67">
        <v>94.8</v>
      </c>
      <c r="H41" s="67">
        <v>92.9</v>
      </c>
      <c r="I41" s="67">
        <v>91.9</v>
      </c>
      <c r="J41" s="67">
        <v>108.4</v>
      </c>
      <c r="K41" s="67">
        <v>103.6</v>
      </c>
      <c r="L41" s="67">
        <v>101.4</v>
      </c>
      <c r="M41" s="67" t="s">
        <v>353</v>
      </c>
      <c r="N41" s="67">
        <v>81.7</v>
      </c>
      <c r="O41" s="67">
        <v>112.3</v>
      </c>
      <c r="P41" s="67">
        <v>108.2</v>
      </c>
      <c r="Q41" s="67">
        <v>128.1</v>
      </c>
      <c r="R41" s="67">
        <v>135.30000000000001</v>
      </c>
      <c r="S41" s="67">
        <v>135.30000000000001</v>
      </c>
      <c r="T41" s="67" t="s">
        <v>354</v>
      </c>
      <c r="U41" s="67">
        <v>77</v>
      </c>
      <c r="V41" s="67">
        <v>109.8</v>
      </c>
      <c r="W41" s="67">
        <v>105</v>
      </c>
      <c r="X41" s="67">
        <v>114.7</v>
      </c>
      <c r="Y41" s="67">
        <v>70.3</v>
      </c>
      <c r="Z41" s="67">
        <v>116.7</v>
      </c>
      <c r="AA41" s="67">
        <v>107.6</v>
      </c>
      <c r="AB41" s="67" t="s">
        <v>354</v>
      </c>
      <c r="AC41" s="96">
        <v>97.7</v>
      </c>
      <c r="AD41" s="67">
        <v>94.6</v>
      </c>
      <c r="AE41" s="19">
        <v>96.1</v>
      </c>
      <c r="AF41" s="19">
        <v>90.6</v>
      </c>
      <c r="AG41" s="19" t="s">
        <v>354</v>
      </c>
      <c r="AH41" s="19">
        <v>98.4</v>
      </c>
      <c r="AI41" s="19">
        <v>107.6</v>
      </c>
      <c r="AJ41" s="19">
        <v>100.5</v>
      </c>
      <c r="AK41" s="19" t="s">
        <v>353</v>
      </c>
      <c r="AL41" s="19">
        <v>107.2</v>
      </c>
      <c r="AM41" s="8"/>
      <c r="AN41" s="9" t="s">
        <v>109</v>
      </c>
      <c r="AO41" s="8" t="s">
        <v>84</v>
      </c>
      <c r="AP41" s="26">
        <v>102.4</v>
      </c>
      <c r="AQ41" s="19">
        <v>109.3</v>
      </c>
      <c r="AR41" s="19">
        <v>106.1</v>
      </c>
      <c r="AS41" s="19">
        <v>105.2</v>
      </c>
      <c r="AT41" s="19">
        <v>107.7</v>
      </c>
      <c r="AU41" s="19">
        <v>116.9</v>
      </c>
      <c r="AV41" s="19">
        <v>128.19999999999999</v>
      </c>
      <c r="AW41" s="19">
        <v>97.5</v>
      </c>
      <c r="AX41" s="19">
        <v>99.3</v>
      </c>
      <c r="AY41" s="19">
        <v>98.4</v>
      </c>
      <c r="AZ41" s="19">
        <v>114.7</v>
      </c>
    </row>
    <row r="42" spans="1:52">
      <c r="A42" s="8"/>
      <c r="B42" s="9"/>
      <c r="C42" s="8" t="s">
        <v>86</v>
      </c>
      <c r="D42" s="67">
        <v>99.9</v>
      </c>
      <c r="E42" s="67">
        <v>99.9</v>
      </c>
      <c r="F42" s="67">
        <v>101.1</v>
      </c>
      <c r="G42" s="67">
        <v>100</v>
      </c>
      <c r="H42" s="67">
        <v>109.1</v>
      </c>
      <c r="I42" s="67">
        <v>98.7</v>
      </c>
      <c r="J42" s="67">
        <v>81.5</v>
      </c>
      <c r="K42" s="67">
        <v>107.3</v>
      </c>
      <c r="L42" s="67">
        <v>105.3</v>
      </c>
      <c r="M42" s="67" t="s">
        <v>353</v>
      </c>
      <c r="N42" s="67">
        <v>107.9</v>
      </c>
      <c r="O42" s="67">
        <v>95.9</v>
      </c>
      <c r="P42" s="67">
        <v>89.8</v>
      </c>
      <c r="Q42" s="67">
        <v>119.3</v>
      </c>
      <c r="R42" s="67">
        <v>102.4</v>
      </c>
      <c r="S42" s="67">
        <v>102.4</v>
      </c>
      <c r="T42" s="67" t="s">
        <v>354</v>
      </c>
      <c r="U42" s="67">
        <v>80.7</v>
      </c>
      <c r="V42" s="67">
        <v>110.2</v>
      </c>
      <c r="W42" s="67">
        <v>116.2</v>
      </c>
      <c r="X42" s="67">
        <v>104.2</v>
      </c>
      <c r="Y42" s="67">
        <v>111.4</v>
      </c>
      <c r="Z42" s="67">
        <v>114.3</v>
      </c>
      <c r="AA42" s="67">
        <v>103.4</v>
      </c>
      <c r="AB42" s="67" t="s">
        <v>354</v>
      </c>
      <c r="AC42" s="94">
        <v>100.4</v>
      </c>
      <c r="AD42" s="67">
        <v>107.6</v>
      </c>
      <c r="AE42" s="19">
        <v>112.1</v>
      </c>
      <c r="AF42" s="19">
        <v>73.400000000000006</v>
      </c>
      <c r="AG42" s="19" t="s">
        <v>354</v>
      </c>
      <c r="AH42" s="19">
        <v>96.1</v>
      </c>
      <c r="AI42" s="19">
        <v>96.7</v>
      </c>
      <c r="AJ42" s="19">
        <v>88</v>
      </c>
      <c r="AK42" s="19" t="s">
        <v>353</v>
      </c>
      <c r="AL42" s="19">
        <v>88.2</v>
      </c>
      <c r="AM42" s="8"/>
      <c r="AN42" s="9"/>
      <c r="AO42" s="8" t="s">
        <v>86</v>
      </c>
      <c r="AP42" s="19">
        <v>99.9</v>
      </c>
      <c r="AQ42" s="19">
        <v>93.9</v>
      </c>
      <c r="AR42" s="19">
        <v>90.1</v>
      </c>
      <c r="AS42" s="19">
        <v>82.9</v>
      </c>
      <c r="AT42" s="19">
        <v>102.7</v>
      </c>
      <c r="AU42" s="19">
        <v>102.8</v>
      </c>
      <c r="AV42" s="19">
        <v>113.2</v>
      </c>
      <c r="AW42" s="19">
        <v>85.1</v>
      </c>
      <c r="AX42" s="19">
        <v>102.5</v>
      </c>
      <c r="AY42" s="19">
        <v>102.4</v>
      </c>
      <c r="AZ42" s="19">
        <v>105.3</v>
      </c>
    </row>
    <row r="43" spans="1:52">
      <c r="A43" s="8"/>
      <c r="B43" s="9"/>
      <c r="C43" s="8" t="s">
        <v>88</v>
      </c>
      <c r="D43" s="67">
        <v>83.8</v>
      </c>
      <c r="E43" s="67">
        <v>83.8</v>
      </c>
      <c r="F43" s="67">
        <v>86.1</v>
      </c>
      <c r="G43" s="67">
        <v>85.1</v>
      </c>
      <c r="H43" s="67">
        <v>93.7</v>
      </c>
      <c r="I43" s="67">
        <v>96.8</v>
      </c>
      <c r="J43" s="67">
        <v>77.099999999999994</v>
      </c>
      <c r="K43" s="67">
        <v>58</v>
      </c>
      <c r="L43" s="67">
        <v>53.1</v>
      </c>
      <c r="M43" s="67" t="s">
        <v>353</v>
      </c>
      <c r="N43" s="67">
        <v>104.2</v>
      </c>
      <c r="O43" s="67">
        <v>70.2</v>
      </c>
      <c r="P43" s="67">
        <v>67</v>
      </c>
      <c r="Q43" s="67">
        <v>82.2</v>
      </c>
      <c r="R43" s="67">
        <v>57.4</v>
      </c>
      <c r="S43" s="67">
        <v>57.4</v>
      </c>
      <c r="T43" s="67" t="s">
        <v>354</v>
      </c>
      <c r="U43" s="67">
        <v>67.8</v>
      </c>
      <c r="V43" s="67">
        <v>93.2</v>
      </c>
      <c r="W43" s="67">
        <v>96.1</v>
      </c>
      <c r="X43" s="67">
        <v>90.3</v>
      </c>
      <c r="Y43" s="67">
        <v>116.5</v>
      </c>
      <c r="Z43" s="67">
        <v>92.2</v>
      </c>
      <c r="AA43" s="67">
        <v>94.2</v>
      </c>
      <c r="AB43" s="67" t="s">
        <v>354</v>
      </c>
      <c r="AC43" s="94">
        <v>94.1</v>
      </c>
      <c r="AD43" s="67">
        <v>106.4</v>
      </c>
      <c r="AE43" s="19">
        <v>104.8</v>
      </c>
      <c r="AF43" s="19">
        <v>45.1</v>
      </c>
      <c r="AG43" s="19" t="s">
        <v>354</v>
      </c>
      <c r="AH43" s="19">
        <v>78</v>
      </c>
      <c r="AI43" s="19">
        <v>94</v>
      </c>
      <c r="AJ43" s="19">
        <v>85</v>
      </c>
      <c r="AK43" s="19" t="s">
        <v>353</v>
      </c>
      <c r="AL43" s="19">
        <v>72.099999999999994</v>
      </c>
      <c r="AM43" s="8"/>
      <c r="AN43" s="9"/>
      <c r="AO43" s="8" t="s">
        <v>88</v>
      </c>
      <c r="AP43" s="19">
        <v>83.8</v>
      </c>
      <c r="AQ43" s="19">
        <v>78.900000000000006</v>
      </c>
      <c r="AR43" s="19">
        <v>77.5</v>
      </c>
      <c r="AS43" s="19">
        <v>70.599999999999994</v>
      </c>
      <c r="AT43" s="19">
        <v>89.7</v>
      </c>
      <c r="AU43" s="19">
        <v>82</v>
      </c>
      <c r="AV43" s="19">
        <v>82.2</v>
      </c>
      <c r="AW43" s="19">
        <v>81.7</v>
      </c>
      <c r="AX43" s="19">
        <v>86</v>
      </c>
      <c r="AY43" s="19">
        <v>86</v>
      </c>
      <c r="AZ43" s="19">
        <v>86.7</v>
      </c>
    </row>
    <row r="44" spans="1:52">
      <c r="A44" s="8"/>
      <c r="B44" s="9"/>
      <c r="C44" s="8" t="s">
        <v>89</v>
      </c>
      <c r="D44" s="67">
        <v>97.5</v>
      </c>
      <c r="E44" s="67">
        <v>97.5</v>
      </c>
      <c r="F44" s="67">
        <v>106.4</v>
      </c>
      <c r="G44" s="67">
        <v>105.7</v>
      </c>
      <c r="H44" s="67">
        <v>111.2</v>
      </c>
      <c r="I44" s="67">
        <v>98.3</v>
      </c>
      <c r="J44" s="67">
        <v>100.4</v>
      </c>
      <c r="K44" s="67">
        <v>115.2</v>
      </c>
      <c r="L44" s="67">
        <v>116.2</v>
      </c>
      <c r="M44" s="67" t="s">
        <v>353</v>
      </c>
      <c r="N44" s="67">
        <v>97</v>
      </c>
      <c r="O44" s="67">
        <v>97.5</v>
      </c>
      <c r="P44" s="67">
        <v>98</v>
      </c>
      <c r="Q44" s="67">
        <v>95.6</v>
      </c>
      <c r="R44" s="67">
        <v>82.1</v>
      </c>
      <c r="S44" s="67">
        <v>82.1</v>
      </c>
      <c r="T44" s="67" t="s">
        <v>354</v>
      </c>
      <c r="U44" s="67">
        <v>87.9</v>
      </c>
      <c r="V44" s="67">
        <v>91.8</v>
      </c>
      <c r="W44" s="67">
        <v>92.6</v>
      </c>
      <c r="X44" s="67">
        <v>91.1</v>
      </c>
      <c r="Y44" s="67">
        <v>76.599999999999994</v>
      </c>
      <c r="Z44" s="67">
        <v>94.3</v>
      </c>
      <c r="AA44" s="67">
        <v>86.7</v>
      </c>
      <c r="AB44" s="67" t="s">
        <v>354</v>
      </c>
      <c r="AC44" s="94">
        <v>93.4</v>
      </c>
      <c r="AD44" s="67">
        <v>94.6</v>
      </c>
      <c r="AE44" s="19">
        <v>114.1</v>
      </c>
      <c r="AF44" s="19">
        <v>97</v>
      </c>
      <c r="AG44" s="19" t="s">
        <v>354</v>
      </c>
      <c r="AH44" s="19">
        <v>85.3</v>
      </c>
      <c r="AI44" s="19">
        <v>88.6</v>
      </c>
      <c r="AJ44" s="19">
        <v>101.5</v>
      </c>
      <c r="AK44" s="19" t="s">
        <v>353</v>
      </c>
      <c r="AL44" s="19">
        <v>104.2</v>
      </c>
      <c r="AM44" s="8"/>
      <c r="AN44" s="9"/>
      <c r="AO44" s="8" t="s">
        <v>89</v>
      </c>
      <c r="AP44" s="19">
        <v>97.5</v>
      </c>
      <c r="AQ44" s="19">
        <v>96.3</v>
      </c>
      <c r="AR44" s="19">
        <v>99.8</v>
      </c>
      <c r="AS44" s="19">
        <v>98.9</v>
      </c>
      <c r="AT44" s="19">
        <v>101.3</v>
      </c>
      <c r="AU44" s="19">
        <v>88</v>
      </c>
      <c r="AV44" s="19">
        <v>89</v>
      </c>
      <c r="AW44" s="19">
        <v>86.4</v>
      </c>
      <c r="AX44" s="19">
        <v>98.1</v>
      </c>
      <c r="AY44" s="19">
        <v>99.2</v>
      </c>
      <c r="AZ44" s="19">
        <v>78.900000000000006</v>
      </c>
    </row>
    <row r="45" spans="1:52">
      <c r="A45" s="8"/>
      <c r="B45" s="9"/>
      <c r="C45" s="8" t="s">
        <v>90</v>
      </c>
      <c r="D45" s="67">
        <v>105.6</v>
      </c>
      <c r="E45" s="67">
        <v>105.6</v>
      </c>
      <c r="F45" s="67">
        <v>102.3</v>
      </c>
      <c r="G45" s="67">
        <v>101.6</v>
      </c>
      <c r="H45" s="67">
        <v>107.5</v>
      </c>
      <c r="I45" s="67">
        <v>109.5</v>
      </c>
      <c r="J45" s="67">
        <v>99</v>
      </c>
      <c r="K45" s="67">
        <v>96.1</v>
      </c>
      <c r="L45" s="67">
        <v>98</v>
      </c>
      <c r="M45" s="67" t="s">
        <v>353</v>
      </c>
      <c r="N45" s="67">
        <v>101</v>
      </c>
      <c r="O45" s="67">
        <v>103.6</v>
      </c>
      <c r="P45" s="67">
        <v>101.5</v>
      </c>
      <c r="Q45" s="67">
        <v>112</v>
      </c>
      <c r="R45" s="67">
        <v>90.4</v>
      </c>
      <c r="S45" s="67">
        <v>90.4</v>
      </c>
      <c r="T45" s="67" t="s">
        <v>354</v>
      </c>
      <c r="U45" s="67">
        <v>141.19999999999999</v>
      </c>
      <c r="V45" s="67">
        <v>103.4</v>
      </c>
      <c r="W45" s="67">
        <v>99.5</v>
      </c>
      <c r="X45" s="67">
        <v>107.4</v>
      </c>
      <c r="Y45" s="67">
        <v>84</v>
      </c>
      <c r="Z45" s="67">
        <v>102.1</v>
      </c>
      <c r="AA45" s="67">
        <v>109.1</v>
      </c>
      <c r="AB45" s="67" t="s">
        <v>354</v>
      </c>
      <c r="AC45" s="94">
        <v>111.5</v>
      </c>
      <c r="AD45" s="67">
        <v>111.8</v>
      </c>
      <c r="AE45" s="19">
        <v>100.7</v>
      </c>
      <c r="AF45" s="19">
        <v>94.6</v>
      </c>
      <c r="AG45" s="19" t="s">
        <v>354</v>
      </c>
      <c r="AH45" s="19">
        <v>103.7</v>
      </c>
      <c r="AI45" s="19">
        <v>100.4</v>
      </c>
      <c r="AJ45" s="19">
        <v>151.6</v>
      </c>
      <c r="AK45" s="19" t="s">
        <v>353</v>
      </c>
      <c r="AL45" s="19">
        <v>98.2</v>
      </c>
      <c r="AM45" s="8"/>
      <c r="AN45" s="9"/>
      <c r="AO45" s="8" t="s">
        <v>90</v>
      </c>
      <c r="AP45" s="19">
        <v>105.6</v>
      </c>
      <c r="AQ45" s="19">
        <v>106</v>
      </c>
      <c r="AR45" s="19">
        <v>105.9</v>
      </c>
      <c r="AS45" s="19">
        <v>104.5</v>
      </c>
      <c r="AT45" s="19">
        <v>108.3</v>
      </c>
      <c r="AU45" s="19">
        <v>106.3</v>
      </c>
      <c r="AV45" s="19">
        <v>102.3</v>
      </c>
      <c r="AW45" s="19">
        <v>113.3</v>
      </c>
      <c r="AX45" s="19">
        <v>105.4</v>
      </c>
      <c r="AY45" s="19">
        <v>105.6</v>
      </c>
      <c r="AZ45" s="19">
        <v>100.4</v>
      </c>
    </row>
    <row r="46" spans="1:52">
      <c r="A46" s="8"/>
      <c r="B46" s="9"/>
      <c r="C46" s="8" t="s">
        <v>91</v>
      </c>
      <c r="D46" s="67">
        <v>101.7</v>
      </c>
      <c r="E46" s="67">
        <v>101.7</v>
      </c>
      <c r="F46" s="67">
        <v>102.4</v>
      </c>
      <c r="G46" s="67">
        <v>103.1</v>
      </c>
      <c r="H46" s="67">
        <v>96.8</v>
      </c>
      <c r="I46" s="67">
        <v>99.2</v>
      </c>
      <c r="J46" s="67">
        <v>104</v>
      </c>
      <c r="K46" s="67">
        <v>112.9</v>
      </c>
      <c r="L46" s="67">
        <v>115.5</v>
      </c>
      <c r="M46" s="67" t="s">
        <v>353</v>
      </c>
      <c r="N46" s="67">
        <v>122.2</v>
      </c>
      <c r="O46" s="67">
        <v>83.2</v>
      </c>
      <c r="P46" s="67">
        <v>84.5</v>
      </c>
      <c r="Q46" s="67">
        <v>78.2</v>
      </c>
      <c r="R46" s="67">
        <v>144.19999999999999</v>
      </c>
      <c r="S46" s="67">
        <v>144.19999999999999</v>
      </c>
      <c r="T46" s="67" t="s">
        <v>354</v>
      </c>
      <c r="U46" s="67">
        <v>143.30000000000001</v>
      </c>
      <c r="V46" s="67">
        <v>92.4</v>
      </c>
      <c r="W46" s="67">
        <v>89</v>
      </c>
      <c r="X46" s="67">
        <v>95.9</v>
      </c>
      <c r="Y46" s="67">
        <v>97.1</v>
      </c>
      <c r="Z46" s="67">
        <v>95.3</v>
      </c>
      <c r="AA46" s="67">
        <v>100.4</v>
      </c>
      <c r="AB46" s="67" t="s">
        <v>354</v>
      </c>
      <c r="AC46" s="94">
        <v>101.3</v>
      </c>
      <c r="AD46" s="67">
        <v>101.5</v>
      </c>
      <c r="AE46" s="19">
        <v>99.4</v>
      </c>
      <c r="AF46" s="19">
        <v>105.6</v>
      </c>
      <c r="AG46" s="19" t="s">
        <v>354</v>
      </c>
      <c r="AH46" s="19">
        <v>99.7</v>
      </c>
      <c r="AI46" s="19">
        <v>98.3</v>
      </c>
      <c r="AJ46" s="19">
        <v>106.5</v>
      </c>
      <c r="AK46" s="19" t="s">
        <v>353</v>
      </c>
      <c r="AL46" s="19">
        <v>106.3</v>
      </c>
      <c r="AM46" s="8"/>
      <c r="AN46" s="9"/>
      <c r="AO46" s="8" t="s">
        <v>91</v>
      </c>
      <c r="AP46" s="19">
        <v>101.7</v>
      </c>
      <c r="AQ46" s="19">
        <v>101</v>
      </c>
      <c r="AR46" s="19">
        <v>97.2</v>
      </c>
      <c r="AS46" s="19">
        <v>95.4</v>
      </c>
      <c r="AT46" s="19">
        <v>100.2</v>
      </c>
      <c r="AU46" s="19">
        <v>110</v>
      </c>
      <c r="AV46" s="19">
        <v>112.2</v>
      </c>
      <c r="AW46" s="19">
        <v>106.3</v>
      </c>
      <c r="AX46" s="19">
        <v>102</v>
      </c>
      <c r="AY46" s="19">
        <v>101.7</v>
      </c>
      <c r="AZ46" s="19">
        <v>107.2</v>
      </c>
    </row>
    <row r="47" spans="1:52">
      <c r="A47" s="8"/>
      <c r="B47" s="9"/>
      <c r="C47" s="8" t="s">
        <v>92</v>
      </c>
      <c r="D47" s="67">
        <v>98.5</v>
      </c>
      <c r="E47" s="67">
        <v>98.5</v>
      </c>
      <c r="F47" s="67">
        <v>97.2</v>
      </c>
      <c r="G47" s="67">
        <v>99.3</v>
      </c>
      <c r="H47" s="67">
        <v>82.2</v>
      </c>
      <c r="I47" s="67">
        <v>101.3</v>
      </c>
      <c r="J47" s="67">
        <v>88.7</v>
      </c>
      <c r="K47" s="67">
        <v>95.7</v>
      </c>
      <c r="L47" s="67">
        <v>97.7</v>
      </c>
      <c r="M47" s="67" t="s">
        <v>353</v>
      </c>
      <c r="N47" s="67">
        <v>83.8</v>
      </c>
      <c r="O47" s="67">
        <v>111.3</v>
      </c>
      <c r="P47" s="67">
        <v>111.1</v>
      </c>
      <c r="Q47" s="67">
        <v>111.8</v>
      </c>
      <c r="R47" s="67">
        <v>83.4</v>
      </c>
      <c r="S47" s="67">
        <v>83.4</v>
      </c>
      <c r="T47" s="67" t="s">
        <v>354</v>
      </c>
      <c r="U47" s="67">
        <v>99</v>
      </c>
      <c r="V47" s="67">
        <v>98.4</v>
      </c>
      <c r="W47" s="67">
        <v>90.3</v>
      </c>
      <c r="X47" s="67">
        <v>106.5</v>
      </c>
      <c r="Y47" s="67">
        <v>103</v>
      </c>
      <c r="Z47" s="67">
        <v>94</v>
      </c>
      <c r="AA47" s="67">
        <v>88.3</v>
      </c>
      <c r="AB47" s="67" t="s">
        <v>354</v>
      </c>
      <c r="AC47" s="94">
        <v>103.5</v>
      </c>
      <c r="AD47" s="67">
        <v>103.3</v>
      </c>
      <c r="AE47" s="19">
        <v>97.9</v>
      </c>
      <c r="AF47" s="19">
        <v>115</v>
      </c>
      <c r="AG47" s="19" t="s">
        <v>354</v>
      </c>
      <c r="AH47" s="19">
        <v>106.9</v>
      </c>
      <c r="AI47" s="19">
        <v>107</v>
      </c>
      <c r="AJ47" s="19">
        <v>90.3</v>
      </c>
      <c r="AK47" s="19" t="s">
        <v>353</v>
      </c>
      <c r="AL47" s="19">
        <v>90.5</v>
      </c>
      <c r="AM47" s="8"/>
      <c r="AN47" s="9"/>
      <c r="AO47" s="8" t="s">
        <v>92</v>
      </c>
      <c r="AP47" s="19">
        <v>98.5</v>
      </c>
      <c r="AQ47" s="19">
        <v>97.7</v>
      </c>
      <c r="AR47" s="19">
        <v>93.1</v>
      </c>
      <c r="AS47" s="19">
        <v>89.7</v>
      </c>
      <c r="AT47" s="19">
        <v>99.1</v>
      </c>
      <c r="AU47" s="19">
        <v>108.4</v>
      </c>
      <c r="AV47" s="19">
        <v>107.1</v>
      </c>
      <c r="AW47" s="19">
        <v>110.4</v>
      </c>
      <c r="AX47" s="19">
        <v>98.9</v>
      </c>
      <c r="AY47" s="19">
        <v>97.6</v>
      </c>
      <c r="AZ47" s="19">
        <v>122.3</v>
      </c>
    </row>
    <row r="48" spans="1:52">
      <c r="A48" s="8"/>
      <c r="B48" s="9"/>
      <c r="C48" s="8" t="s">
        <v>93</v>
      </c>
      <c r="D48" s="67">
        <v>111.4</v>
      </c>
      <c r="E48" s="67">
        <v>111.4</v>
      </c>
      <c r="F48" s="67">
        <v>104.1</v>
      </c>
      <c r="G48" s="67">
        <v>107.5</v>
      </c>
      <c r="H48" s="67">
        <v>80</v>
      </c>
      <c r="I48" s="67">
        <v>111.9</v>
      </c>
      <c r="J48" s="67">
        <v>127.1</v>
      </c>
      <c r="K48" s="67">
        <v>104.4</v>
      </c>
      <c r="L48" s="67">
        <v>105.5</v>
      </c>
      <c r="M48" s="67" t="s">
        <v>353</v>
      </c>
      <c r="N48" s="67">
        <v>105.4</v>
      </c>
      <c r="O48" s="67">
        <v>109.8</v>
      </c>
      <c r="P48" s="67">
        <v>113.8</v>
      </c>
      <c r="Q48" s="67">
        <v>94.3</v>
      </c>
      <c r="R48" s="67">
        <v>107.1</v>
      </c>
      <c r="S48" s="67">
        <v>107.1</v>
      </c>
      <c r="T48" s="67" t="s">
        <v>354</v>
      </c>
      <c r="U48" s="67">
        <v>120.4</v>
      </c>
      <c r="V48" s="67">
        <v>117.3</v>
      </c>
      <c r="W48" s="67">
        <v>108.4</v>
      </c>
      <c r="X48" s="67">
        <v>126.4</v>
      </c>
      <c r="Y48" s="67">
        <v>118.7</v>
      </c>
      <c r="Z48" s="67">
        <v>106</v>
      </c>
      <c r="AA48" s="67">
        <v>109.7</v>
      </c>
      <c r="AB48" s="67" t="s">
        <v>354</v>
      </c>
      <c r="AC48" s="94">
        <v>105.9</v>
      </c>
      <c r="AD48" s="67">
        <v>100.2</v>
      </c>
      <c r="AE48" s="19">
        <v>102.3</v>
      </c>
      <c r="AF48" s="19">
        <v>135.6</v>
      </c>
      <c r="AG48" s="19" t="s">
        <v>354</v>
      </c>
      <c r="AH48" s="19">
        <v>121.1</v>
      </c>
      <c r="AI48" s="19">
        <v>101.2</v>
      </c>
      <c r="AJ48" s="19">
        <v>97.7</v>
      </c>
      <c r="AK48" s="19" t="s">
        <v>353</v>
      </c>
      <c r="AL48" s="19">
        <v>121.2</v>
      </c>
      <c r="AM48" s="8"/>
      <c r="AN48" s="9"/>
      <c r="AO48" s="8" t="s">
        <v>93</v>
      </c>
      <c r="AP48" s="19">
        <v>111.4</v>
      </c>
      <c r="AQ48" s="19">
        <v>114.3</v>
      </c>
      <c r="AR48" s="19">
        <v>121.5</v>
      </c>
      <c r="AS48" s="19">
        <v>125</v>
      </c>
      <c r="AT48" s="19">
        <v>115.5</v>
      </c>
      <c r="AU48" s="19">
        <v>97.3</v>
      </c>
      <c r="AV48" s="19">
        <v>92.6</v>
      </c>
      <c r="AW48" s="19">
        <v>105.2</v>
      </c>
      <c r="AX48" s="19">
        <v>110.1</v>
      </c>
      <c r="AY48" s="19">
        <v>108.5</v>
      </c>
      <c r="AZ48" s="19">
        <v>138</v>
      </c>
    </row>
    <row r="49" spans="1:69">
      <c r="A49" s="8"/>
      <c r="B49" s="9"/>
      <c r="C49" s="8" t="s">
        <v>94</v>
      </c>
      <c r="D49" s="67">
        <v>99.6</v>
      </c>
      <c r="E49" s="67">
        <v>99.6</v>
      </c>
      <c r="F49" s="67">
        <v>95.4</v>
      </c>
      <c r="G49" s="67">
        <v>98.6</v>
      </c>
      <c r="H49" s="67">
        <v>73</v>
      </c>
      <c r="I49" s="67">
        <v>97.4</v>
      </c>
      <c r="J49" s="67">
        <v>86.7</v>
      </c>
      <c r="K49" s="67">
        <v>102.1</v>
      </c>
      <c r="L49" s="67">
        <v>103</v>
      </c>
      <c r="M49" s="67" t="s">
        <v>353</v>
      </c>
      <c r="N49" s="67">
        <v>80.599999999999994</v>
      </c>
      <c r="O49" s="67">
        <v>86.4</v>
      </c>
      <c r="P49" s="67">
        <v>83</v>
      </c>
      <c r="Q49" s="67">
        <v>99.6</v>
      </c>
      <c r="R49" s="67">
        <v>100.6</v>
      </c>
      <c r="S49" s="67">
        <v>100.6</v>
      </c>
      <c r="T49" s="67" t="s">
        <v>354</v>
      </c>
      <c r="U49" s="67">
        <v>174.9</v>
      </c>
      <c r="V49" s="67">
        <v>99.4</v>
      </c>
      <c r="W49" s="67">
        <v>102.4</v>
      </c>
      <c r="X49" s="67">
        <v>96.4</v>
      </c>
      <c r="Y49" s="67">
        <v>112.2</v>
      </c>
      <c r="Z49" s="67">
        <v>97.8</v>
      </c>
      <c r="AA49" s="67">
        <v>100.2</v>
      </c>
      <c r="AB49" s="67" t="s">
        <v>354</v>
      </c>
      <c r="AC49" s="94">
        <v>95.2</v>
      </c>
      <c r="AD49" s="67">
        <v>93.5</v>
      </c>
      <c r="AE49" s="19">
        <v>93.2</v>
      </c>
      <c r="AF49" s="19">
        <v>107.1</v>
      </c>
      <c r="AG49" s="19" t="s">
        <v>354</v>
      </c>
      <c r="AH49" s="19">
        <v>95</v>
      </c>
      <c r="AI49" s="19">
        <v>100.6</v>
      </c>
      <c r="AJ49" s="19">
        <v>91.9</v>
      </c>
      <c r="AK49" s="19" t="s">
        <v>353</v>
      </c>
      <c r="AL49" s="19">
        <v>90.7</v>
      </c>
      <c r="AM49" s="8"/>
      <c r="AN49" s="9"/>
      <c r="AO49" s="8" t="s">
        <v>94</v>
      </c>
      <c r="AP49" s="19">
        <v>99.6</v>
      </c>
      <c r="AQ49" s="19">
        <v>92.9</v>
      </c>
      <c r="AR49" s="19">
        <v>93.9</v>
      </c>
      <c r="AS49" s="19">
        <v>89.6</v>
      </c>
      <c r="AT49" s="19">
        <v>101.4</v>
      </c>
      <c r="AU49" s="19">
        <v>90.4</v>
      </c>
      <c r="AV49" s="19">
        <v>85.8</v>
      </c>
      <c r="AW49" s="19">
        <v>98</v>
      </c>
      <c r="AX49" s="19">
        <v>102.6</v>
      </c>
      <c r="AY49" s="19">
        <v>102.8</v>
      </c>
      <c r="AZ49" s="19">
        <v>98.2</v>
      </c>
    </row>
    <row r="50" spans="1:69">
      <c r="A50" s="8"/>
      <c r="B50" s="9"/>
      <c r="C50" s="8" t="s">
        <v>95</v>
      </c>
      <c r="D50" s="67">
        <v>97.7</v>
      </c>
      <c r="E50" s="67">
        <v>97.7</v>
      </c>
      <c r="F50" s="67">
        <v>98</v>
      </c>
      <c r="G50" s="67">
        <v>98.7</v>
      </c>
      <c r="H50" s="67">
        <v>92.9</v>
      </c>
      <c r="I50" s="67">
        <v>87.3</v>
      </c>
      <c r="J50" s="67">
        <v>113.7</v>
      </c>
      <c r="K50" s="67">
        <v>101.3</v>
      </c>
      <c r="L50" s="67">
        <v>101.4</v>
      </c>
      <c r="M50" s="67" t="s">
        <v>353</v>
      </c>
      <c r="N50" s="67">
        <v>115.7</v>
      </c>
      <c r="O50" s="67">
        <v>107.9</v>
      </c>
      <c r="P50" s="67">
        <v>114.8</v>
      </c>
      <c r="Q50" s="67">
        <v>81.2</v>
      </c>
      <c r="R50" s="67">
        <v>101.8</v>
      </c>
      <c r="S50" s="67">
        <v>101.8</v>
      </c>
      <c r="T50" s="67" t="s">
        <v>354</v>
      </c>
      <c r="U50" s="67">
        <v>72.2</v>
      </c>
      <c r="V50" s="67">
        <v>94.3</v>
      </c>
      <c r="W50" s="67">
        <v>103.2</v>
      </c>
      <c r="X50" s="67">
        <v>85.3</v>
      </c>
      <c r="Y50" s="67">
        <v>88.8</v>
      </c>
      <c r="Z50" s="67">
        <v>89.9</v>
      </c>
      <c r="AA50" s="67">
        <v>96.8</v>
      </c>
      <c r="AB50" s="67" t="s">
        <v>354</v>
      </c>
      <c r="AC50" s="94">
        <v>94.9</v>
      </c>
      <c r="AD50" s="67">
        <v>86.9</v>
      </c>
      <c r="AE50" s="19">
        <v>87.6</v>
      </c>
      <c r="AF50" s="19">
        <v>109.5</v>
      </c>
      <c r="AG50" s="19" t="s">
        <v>354</v>
      </c>
      <c r="AH50" s="19">
        <v>100</v>
      </c>
      <c r="AI50" s="19">
        <v>98</v>
      </c>
      <c r="AJ50" s="19">
        <v>114.1</v>
      </c>
      <c r="AK50" s="19" t="s">
        <v>353</v>
      </c>
      <c r="AL50" s="19">
        <v>110.5</v>
      </c>
      <c r="AM50" s="8"/>
      <c r="AN50" s="9"/>
      <c r="AO50" s="8" t="s">
        <v>95</v>
      </c>
      <c r="AP50" s="19">
        <v>97.7</v>
      </c>
      <c r="AQ50" s="19">
        <v>103.6</v>
      </c>
      <c r="AR50" s="19">
        <v>106.4</v>
      </c>
      <c r="AS50" s="19">
        <v>118.4</v>
      </c>
      <c r="AT50" s="19">
        <v>85.4</v>
      </c>
      <c r="AU50" s="19">
        <v>96.9</v>
      </c>
      <c r="AV50" s="19">
        <v>93.1</v>
      </c>
      <c r="AW50" s="19">
        <v>103.5</v>
      </c>
      <c r="AX50" s="19">
        <v>95.1</v>
      </c>
      <c r="AY50" s="19">
        <v>95.7</v>
      </c>
      <c r="AZ50" s="19">
        <v>85.1</v>
      </c>
    </row>
    <row r="51" spans="1:69">
      <c r="A51" s="8"/>
      <c r="B51" s="9"/>
      <c r="C51" s="8" t="s">
        <v>96</v>
      </c>
      <c r="D51" s="67">
        <v>103.8</v>
      </c>
      <c r="E51" s="67">
        <v>103.8</v>
      </c>
      <c r="F51" s="67">
        <v>106.4</v>
      </c>
      <c r="G51" s="67">
        <v>102.1</v>
      </c>
      <c r="H51" s="67">
        <v>137</v>
      </c>
      <c r="I51" s="67">
        <v>99.4</v>
      </c>
      <c r="J51" s="67">
        <v>109.8</v>
      </c>
      <c r="K51" s="67">
        <v>105</v>
      </c>
      <c r="L51" s="67">
        <v>104.8</v>
      </c>
      <c r="M51" s="67" t="s">
        <v>353</v>
      </c>
      <c r="N51" s="67">
        <v>94.4</v>
      </c>
      <c r="O51" s="67">
        <v>130.19999999999999</v>
      </c>
      <c r="P51" s="67">
        <v>135.19999999999999</v>
      </c>
      <c r="Q51" s="67">
        <v>111</v>
      </c>
      <c r="R51" s="67">
        <v>119.6</v>
      </c>
      <c r="S51" s="67">
        <v>119.6</v>
      </c>
      <c r="T51" s="67" t="s">
        <v>354</v>
      </c>
      <c r="U51" s="67">
        <v>69.3</v>
      </c>
      <c r="V51" s="67">
        <v>92.5</v>
      </c>
      <c r="W51" s="67">
        <v>97.3</v>
      </c>
      <c r="X51" s="67">
        <v>87.8</v>
      </c>
      <c r="Y51" s="67">
        <v>124.2</v>
      </c>
      <c r="Z51" s="67">
        <v>95.2</v>
      </c>
      <c r="AA51" s="67">
        <v>100.4</v>
      </c>
      <c r="AB51" s="67" t="s">
        <v>354</v>
      </c>
      <c r="AC51" s="94">
        <v>100</v>
      </c>
      <c r="AD51" s="19">
        <v>89.8</v>
      </c>
      <c r="AE51" s="19">
        <v>95.3</v>
      </c>
      <c r="AF51" s="19">
        <v>126.5</v>
      </c>
      <c r="AG51" s="19" t="s">
        <v>354</v>
      </c>
      <c r="AH51" s="19">
        <v>117.8</v>
      </c>
      <c r="AI51" s="19">
        <v>101.8</v>
      </c>
      <c r="AJ51" s="19">
        <v>100.7</v>
      </c>
      <c r="AK51" s="19" t="s">
        <v>353</v>
      </c>
      <c r="AL51" s="19">
        <v>108.5</v>
      </c>
      <c r="AM51" s="8"/>
      <c r="AN51" s="9"/>
      <c r="AO51" s="8" t="s">
        <v>96</v>
      </c>
      <c r="AP51" s="19">
        <v>103.8</v>
      </c>
      <c r="AQ51" s="19">
        <v>113.4</v>
      </c>
      <c r="AR51" s="19">
        <v>114.1</v>
      </c>
      <c r="AS51" s="19">
        <v>127.2</v>
      </c>
      <c r="AT51" s="19">
        <v>91.3</v>
      </c>
      <c r="AU51" s="19">
        <v>111.7</v>
      </c>
      <c r="AV51" s="19">
        <v>109.8</v>
      </c>
      <c r="AW51" s="19">
        <v>114.8</v>
      </c>
      <c r="AX51" s="19">
        <v>99.4</v>
      </c>
      <c r="AY51" s="19">
        <v>100.6</v>
      </c>
      <c r="AZ51" s="19">
        <v>79</v>
      </c>
    </row>
    <row r="52" spans="1:69">
      <c r="A52" s="8"/>
      <c r="B52" s="27" t="s">
        <v>331</v>
      </c>
      <c r="C52" s="8" t="s">
        <v>97</v>
      </c>
      <c r="D52" s="17">
        <v>98.2</v>
      </c>
      <c r="E52" s="17">
        <v>98.1</v>
      </c>
      <c r="F52" s="17">
        <v>105.9</v>
      </c>
      <c r="G52" s="17">
        <v>103.5</v>
      </c>
      <c r="H52" s="17">
        <v>123.6</v>
      </c>
      <c r="I52" s="17">
        <v>108.5</v>
      </c>
      <c r="J52" s="17">
        <v>103.6</v>
      </c>
      <c r="K52" s="17">
        <v>98.5</v>
      </c>
      <c r="L52" s="17">
        <v>98.3</v>
      </c>
      <c r="M52" s="17" t="s">
        <v>353</v>
      </c>
      <c r="N52" s="17">
        <v>106</v>
      </c>
      <c r="O52" s="17">
        <v>91.8</v>
      </c>
      <c r="P52" s="17">
        <v>93.1</v>
      </c>
      <c r="Q52" s="17">
        <v>86.5</v>
      </c>
      <c r="R52" s="17">
        <v>75.599999999999994</v>
      </c>
      <c r="S52" s="17">
        <v>75.599999999999994</v>
      </c>
      <c r="T52" s="17" t="s">
        <v>354</v>
      </c>
      <c r="U52" s="17">
        <v>66.099999999999994</v>
      </c>
      <c r="V52" s="17">
        <v>97.2</v>
      </c>
      <c r="W52" s="17">
        <v>100.2</v>
      </c>
      <c r="X52" s="17">
        <v>94</v>
      </c>
      <c r="Y52" s="17">
        <v>97.4</v>
      </c>
      <c r="Z52" s="17">
        <v>102.1</v>
      </c>
      <c r="AA52" s="17">
        <v>103.2</v>
      </c>
      <c r="AB52" s="17" t="s">
        <v>354</v>
      </c>
      <c r="AC52" s="94">
        <v>102.1</v>
      </c>
      <c r="AD52" s="17">
        <v>109.8</v>
      </c>
      <c r="AE52" s="97">
        <v>96.6</v>
      </c>
      <c r="AF52" s="97">
        <v>100.1</v>
      </c>
      <c r="AG52" s="206" t="s">
        <v>354</v>
      </c>
      <c r="AH52" s="97">
        <v>98.1</v>
      </c>
      <c r="AI52" s="97">
        <v>105.5</v>
      </c>
      <c r="AJ52" s="97">
        <v>72</v>
      </c>
      <c r="AK52" s="206" t="s">
        <v>353</v>
      </c>
      <c r="AL52" s="97">
        <v>102.3</v>
      </c>
      <c r="AM52" s="8"/>
      <c r="AN52" s="27" t="s">
        <v>331</v>
      </c>
      <c r="AO52" s="8" t="s">
        <v>97</v>
      </c>
      <c r="AP52" s="20">
        <v>98.2</v>
      </c>
      <c r="AQ52" s="17">
        <v>92.8</v>
      </c>
      <c r="AR52" s="17">
        <v>94.3</v>
      </c>
      <c r="AS52" s="17">
        <v>92.5</v>
      </c>
      <c r="AT52" s="17">
        <v>97.4</v>
      </c>
      <c r="AU52" s="17">
        <v>89.3</v>
      </c>
      <c r="AV52" s="17">
        <v>84.3</v>
      </c>
      <c r="AW52" s="17">
        <v>97.7</v>
      </c>
      <c r="AX52" s="17">
        <v>100.6</v>
      </c>
      <c r="AY52" s="17">
        <v>101.5</v>
      </c>
      <c r="AZ52" s="17">
        <v>84.4</v>
      </c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</row>
    <row r="53" spans="1:69">
      <c r="A53" s="8"/>
      <c r="B53" s="28" t="s">
        <v>332</v>
      </c>
      <c r="C53" s="22" t="s">
        <v>84</v>
      </c>
      <c r="D53" s="29">
        <v>110.3</v>
      </c>
      <c r="E53" s="29">
        <v>110.3</v>
      </c>
      <c r="F53" s="29">
        <v>108.9</v>
      </c>
      <c r="G53" s="29">
        <v>106.8</v>
      </c>
      <c r="H53" s="29">
        <v>124.6</v>
      </c>
      <c r="I53" s="29">
        <v>96.5</v>
      </c>
      <c r="J53" s="29">
        <v>119.9</v>
      </c>
      <c r="K53" s="29">
        <v>96.6</v>
      </c>
      <c r="L53" s="29">
        <v>98.8</v>
      </c>
      <c r="M53" s="29" t="s">
        <v>353</v>
      </c>
      <c r="N53" s="29">
        <v>164.6</v>
      </c>
      <c r="O53" s="29">
        <v>125.6</v>
      </c>
      <c r="P53" s="29">
        <v>131.9</v>
      </c>
      <c r="Q53" s="29">
        <v>101.1</v>
      </c>
      <c r="R53" s="29">
        <v>106.5</v>
      </c>
      <c r="S53" s="29">
        <v>106.5</v>
      </c>
      <c r="T53" s="29" t="s">
        <v>354</v>
      </c>
      <c r="U53" s="29">
        <v>81.7</v>
      </c>
      <c r="V53" s="29">
        <v>103.4</v>
      </c>
      <c r="W53" s="29">
        <v>99.7</v>
      </c>
      <c r="X53" s="29">
        <v>107.2</v>
      </c>
      <c r="Y53" s="29">
        <v>85.9</v>
      </c>
      <c r="Z53" s="29">
        <v>116.1</v>
      </c>
      <c r="AA53" s="29">
        <v>126.5</v>
      </c>
      <c r="AB53" s="29" t="s">
        <v>354</v>
      </c>
      <c r="AC53" s="98">
        <v>110.8</v>
      </c>
      <c r="AD53" s="29">
        <v>105</v>
      </c>
      <c r="AE53" s="99">
        <v>114.9</v>
      </c>
      <c r="AF53" s="99">
        <v>98.1</v>
      </c>
      <c r="AG53" s="207" t="s">
        <v>354</v>
      </c>
      <c r="AH53" s="99">
        <v>137</v>
      </c>
      <c r="AI53" s="99">
        <v>116.1</v>
      </c>
      <c r="AJ53" s="99">
        <v>83.2</v>
      </c>
      <c r="AK53" s="207" t="s">
        <v>353</v>
      </c>
      <c r="AL53" s="99">
        <v>113.9</v>
      </c>
      <c r="AM53" s="8"/>
      <c r="AN53" s="28" t="s">
        <v>332</v>
      </c>
      <c r="AO53" s="22" t="s">
        <v>84</v>
      </c>
      <c r="AP53" s="31">
        <v>110.3</v>
      </c>
      <c r="AQ53" s="29">
        <v>113.1</v>
      </c>
      <c r="AR53" s="29">
        <v>117.5</v>
      </c>
      <c r="AS53" s="29">
        <v>125.2</v>
      </c>
      <c r="AT53" s="29">
        <v>104</v>
      </c>
      <c r="AU53" s="29">
        <v>102.7</v>
      </c>
      <c r="AV53" s="29">
        <v>101.6</v>
      </c>
      <c r="AW53" s="29">
        <v>104.6</v>
      </c>
      <c r="AX53" s="29">
        <v>109.1</v>
      </c>
      <c r="AY53" s="29">
        <v>107.8</v>
      </c>
      <c r="AZ53" s="29">
        <v>131.9</v>
      </c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</row>
    <row r="54" spans="1:69">
      <c r="A54" s="8"/>
      <c r="B54" s="32" t="s">
        <v>102</v>
      </c>
      <c r="C54" s="8" t="s">
        <v>86</v>
      </c>
      <c r="D54" s="10">
        <v>110.1</v>
      </c>
      <c r="E54" s="10">
        <v>110.1</v>
      </c>
      <c r="F54" s="10">
        <v>112.5</v>
      </c>
      <c r="G54" s="10">
        <v>106.8</v>
      </c>
      <c r="H54" s="10">
        <v>153.9</v>
      </c>
      <c r="I54" s="10">
        <v>98.6</v>
      </c>
      <c r="J54" s="10">
        <v>135.80000000000001</v>
      </c>
      <c r="K54" s="10">
        <v>92.2</v>
      </c>
      <c r="L54" s="10">
        <v>95.5</v>
      </c>
      <c r="M54" s="10" t="s">
        <v>353</v>
      </c>
      <c r="N54" s="10">
        <v>163.19999999999999</v>
      </c>
      <c r="O54" s="10">
        <v>108.9</v>
      </c>
      <c r="P54" s="10">
        <v>110.5</v>
      </c>
      <c r="Q54" s="10">
        <v>103</v>
      </c>
      <c r="R54" s="10">
        <v>75.099999999999994</v>
      </c>
      <c r="S54" s="10">
        <v>75.099999999999994</v>
      </c>
      <c r="T54" s="10" t="s">
        <v>354</v>
      </c>
      <c r="U54" s="10">
        <v>106.7</v>
      </c>
      <c r="V54" s="10">
        <v>104.6</v>
      </c>
      <c r="W54" s="10">
        <v>95.8</v>
      </c>
      <c r="X54" s="10">
        <v>113.5</v>
      </c>
      <c r="Y54" s="10">
        <v>117</v>
      </c>
      <c r="Z54" s="10">
        <v>113.7</v>
      </c>
      <c r="AA54" s="10">
        <v>113.3</v>
      </c>
      <c r="AB54" s="10" t="s">
        <v>354</v>
      </c>
      <c r="AC54" s="100">
        <v>100.7</v>
      </c>
      <c r="AD54" s="10">
        <v>100.8</v>
      </c>
      <c r="AE54" s="46">
        <v>100.7</v>
      </c>
      <c r="AF54" s="46">
        <v>74.2</v>
      </c>
      <c r="AG54" s="208" t="s">
        <v>354</v>
      </c>
      <c r="AH54" s="46">
        <v>118.1</v>
      </c>
      <c r="AI54" s="46">
        <v>106.2</v>
      </c>
      <c r="AJ54" s="46">
        <v>70.400000000000006</v>
      </c>
      <c r="AK54" s="208" t="s">
        <v>353</v>
      </c>
      <c r="AL54" s="46">
        <v>124.4</v>
      </c>
      <c r="AM54" s="8"/>
      <c r="AN54" s="32" t="s">
        <v>102</v>
      </c>
      <c r="AO54" s="8" t="s">
        <v>86</v>
      </c>
      <c r="AP54" s="31">
        <v>110.1</v>
      </c>
      <c r="AQ54" s="10">
        <v>112.3</v>
      </c>
      <c r="AR54" s="10">
        <v>120.8</v>
      </c>
      <c r="AS54" s="10">
        <v>128.19999999999999</v>
      </c>
      <c r="AT54" s="10">
        <v>107.8</v>
      </c>
      <c r="AU54" s="10">
        <v>92.1</v>
      </c>
      <c r="AV54" s="10">
        <v>93.6</v>
      </c>
      <c r="AW54" s="10">
        <v>89.7</v>
      </c>
      <c r="AX54" s="10">
        <v>109.1</v>
      </c>
      <c r="AY54" s="10">
        <v>109</v>
      </c>
      <c r="AZ54" s="10">
        <v>112</v>
      </c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</row>
    <row r="55" spans="1:69">
      <c r="A55" s="8" t="s">
        <v>331</v>
      </c>
      <c r="B55" s="32" t="s">
        <v>102</v>
      </c>
      <c r="C55" s="8" t="s">
        <v>88</v>
      </c>
      <c r="D55" s="10">
        <v>90.7</v>
      </c>
      <c r="E55" s="10">
        <v>90.7</v>
      </c>
      <c r="F55" s="10">
        <v>91.6</v>
      </c>
      <c r="G55" s="10">
        <v>94.5</v>
      </c>
      <c r="H55" s="10">
        <v>70.7</v>
      </c>
      <c r="I55" s="10">
        <v>86.1</v>
      </c>
      <c r="J55" s="10">
        <v>81.2</v>
      </c>
      <c r="K55" s="10">
        <v>65.2</v>
      </c>
      <c r="L55" s="10">
        <v>66</v>
      </c>
      <c r="M55" s="10" t="s">
        <v>353</v>
      </c>
      <c r="N55" s="10">
        <v>87.9</v>
      </c>
      <c r="O55" s="10">
        <v>94.3</v>
      </c>
      <c r="P55" s="10">
        <v>95.4</v>
      </c>
      <c r="Q55" s="10">
        <v>89.8</v>
      </c>
      <c r="R55" s="10">
        <v>65.5</v>
      </c>
      <c r="S55" s="10">
        <v>65.5</v>
      </c>
      <c r="T55" s="10" t="s">
        <v>354</v>
      </c>
      <c r="U55" s="10">
        <v>100.2</v>
      </c>
      <c r="V55" s="10">
        <v>89.5</v>
      </c>
      <c r="W55" s="10">
        <v>82.1</v>
      </c>
      <c r="X55" s="10">
        <v>97</v>
      </c>
      <c r="Y55" s="10">
        <v>96.5</v>
      </c>
      <c r="Z55" s="10">
        <v>105.1</v>
      </c>
      <c r="AA55" s="10">
        <v>95</v>
      </c>
      <c r="AB55" s="10" t="s">
        <v>354</v>
      </c>
      <c r="AC55" s="100">
        <v>99</v>
      </c>
      <c r="AD55" s="10">
        <v>113.3</v>
      </c>
      <c r="AE55" s="46">
        <v>105.3</v>
      </c>
      <c r="AF55" s="46">
        <v>48.1</v>
      </c>
      <c r="AG55" s="208" t="s">
        <v>354</v>
      </c>
      <c r="AH55" s="46">
        <v>89.2</v>
      </c>
      <c r="AI55" s="46">
        <v>107.8</v>
      </c>
      <c r="AJ55" s="46">
        <v>58.5</v>
      </c>
      <c r="AK55" s="208" t="s">
        <v>353</v>
      </c>
      <c r="AL55" s="46">
        <v>77</v>
      </c>
      <c r="AM55" s="8" t="s">
        <v>331</v>
      </c>
      <c r="AN55" s="32" t="s">
        <v>102</v>
      </c>
      <c r="AO55" s="8" t="s">
        <v>88</v>
      </c>
      <c r="AP55" s="31">
        <v>90.7</v>
      </c>
      <c r="AQ55" s="10">
        <v>89.2</v>
      </c>
      <c r="AR55" s="10">
        <v>88.1</v>
      </c>
      <c r="AS55" s="10">
        <v>80.2</v>
      </c>
      <c r="AT55" s="10">
        <v>101.8</v>
      </c>
      <c r="AU55" s="10">
        <v>91.9</v>
      </c>
      <c r="AV55" s="10">
        <v>101.1</v>
      </c>
      <c r="AW55" s="10">
        <v>76.400000000000006</v>
      </c>
      <c r="AX55" s="10">
        <v>91.4</v>
      </c>
      <c r="AY55" s="10">
        <v>91.5</v>
      </c>
      <c r="AZ55" s="10">
        <v>90.5</v>
      </c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</row>
    <row r="56" spans="1:69">
      <c r="A56" s="8"/>
      <c r="B56" s="32" t="s">
        <v>102</v>
      </c>
      <c r="C56" s="8" t="s">
        <v>89</v>
      </c>
      <c r="D56" s="10">
        <v>110.7</v>
      </c>
      <c r="E56" s="10">
        <v>110.7</v>
      </c>
      <c r="F56" s="10">
        <v>116.6</v>
      </c>
      <c r="G56" s="10">
        <v>110.3</v>
      </c>
      <c r="H56" s="10">
        <v>161.69999999999999</v>
      </c>
      <c r="I56" s="10">
        <v>93.2</v>
      </c>
      <c r="J56" s="10">
        <v>135.5</v>
      </c>
      <c r="K56" s="10">
        <v>124.6</v>
      </c>
      <c r="L56" s="10">
        <v>132.6</v>
      </c>
      <c r="M56" s="10" t="s">
        <v>353</v>
      </c>
      <c r="N56" s="10">
        <v>91.7</v>
      </c>
      <c r="O56" s="10">
        <v>135.5</v>
      </c>
      <c r="P56" s="10">
        <v>143.9</v>
      </c>
      <c r="Q56" s="10">
        <v>103.2</v>
      </c>
      <c r="R56" s="10">
        <v>83.2</v>
      </c>
      <c r="S56" s="10">
        <v>83.2</v>
      </c>
      <c r="T56" s="10" t="s">
        <v>354</v>
      </c>
      <c r="U56" s="10">
        <v>118.6</v>
      </c>
      <c r="V56" s="10">
        <v>93.6</v>
      </c>
      <c r="W56" s="10">
        <v>88.1</v>
      </c>
      <c r="X56" s="10">
        <v>99.2</v>
      </c>
      <c r="Y56" s="10">
        <v>91.6</v>
      </c>
      <c r="Z56" s="10">
        <v>94</v>
      </c>
      <c r="AA56" s="10">
        <v>98.3</v>
      </c>
      <c r="AB56" s="10" t="s">
        <v>354</v>
      </c>
      <c r="AC56" s="100">
        <v>89.2</v>
      </c>
      <c r="AD56" s="10">
        <v>85.3</v>
      </c>
      <c r="AE56" s="46">
        <v>87.4</v>
      </c>
      <c r="AF56" s="46">
        <v>99.7</v>
      </c>
      <c r="AG56" s="208" t="s">
        <v>354</v>
      </c>
      <c r="AH56" s="46">
        <v>97.2</v>
      </c>
      <c r="AI56" s="46">
        <v>100.2</v>
      </c>
      <c r="AJ56" s="46">
        <v>73.400000000000006</v>
      </c>
      <c r="AK56" s="208" t="s">
        <v>353</v>
      </c>
      <c r="AL56" s="46">
        <v>132.69999999999999</v>
      </c>
      <c r="AM56" s="8"/>
      <c r="AN56" s="32" t="s">
        <v>102</v>
      </c>
      <c r="AO56" s="8" t="s">
        <v>89</v>
      </c>
      <c r="AP56" s="31">
        <v>110.7</v>
      </c>
      <c r="AQ56" s="10">
        <v>121.7</v>
      </c>
      <c r="AR56" s="10">
        <v>134.6</v>
      </c>
      <c r="AS56" s="10">
        <v>150.69999999999999</v>
      </c>
      <c r="AT56" s="10">
        <v>106.6</v>
      </c>
      <c r="AU56" s="10">
        <v>91.1</v>
      </c>
      <c r="AV56" s="10">
        <v>98.8</v>
      </c>
      <c r="AW56" s="10">
        <v>78.099999999999994</v>
      </c>
      <c r="AX56" s="10">
        <v>105.8</v>
      </c>
      <c r="AY56" s="10">
        <v>107.1</v>
      </c>
      <c r="AZ56" s="10">
        <v>83.2</v>
      </c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K56" s="11"/>
      <c r="BL56" s="11"/>
      <c r="BM56" s="11"/>
      <c r="BN56" s="11"/>
      <c r="BO56" s="11"/>
      <c r="BP56" s="11"/>
      <c r="BQ56" s="11"/>
    </row>
    <row r="57" spans="1:69">
      <c r="A57" s="8"/>
      <c r="B57" s="32" t="s">
        <v>102</v>
      </c>
      <c r="C57" s="8" t="s">
        <v>90</v>
      </c>
      <c r="D57" s="10">
        <v>119.5</v>
      </c>
      <c r="E57" s="10">
        <v>119.4</v>
      </c>
      <c r="F57" s="10">
        <v>117.3</v>
      </c>
      <c r="G57" s="10">
        <v>107.3</v>
      </c>
      <c r="H57" s="10">
        <v>189.8</v>
      </c>
      <c r="I57" s="10">
        <v>97.1</v>
      </c>
      <c r="J57" s="10">
        <v>134.1</v>
      </c>
      <c r="K57" s="10">
        <v>97.9</v>
      </c>
      <c r="L57" s="10">
        <v>100.7</v>
      </c>
      <c r="M57" s="10" t="s">
        <v>353</v>
      </c>
      <c r="N57" s="10">
        <v>96.8</v>
      </c>
      <c r="O57" s="10">
        <v>162.4</v>
      </c>
      <c r="P57" s="10">
        <v>164.7</v>
      </c>
      <c r="Q57" s="10">
        <v>153.30000000000001</v>
      </c>
      <c r="R57" s="10">
        <v>123.7</v>
      </c>
      <c r="S57" s="10">
        <v>123.7</v>
      </c>
      <c r="T57" s="10" t="s">
        <v>354</v>
      </c>
      <c r="U57" s="10">
        <v>124.4</v>
      </c>
      <c r="V57" s="10">
        <v>104.7</v>
      </c>
      <c r="W57" s="10">
        <v>91</v>
      </c>
      <c r="X57" s="10">
        <v>118.5</v>
      </c>
      <c r="Y57" s="10">
        <v>136.4</v>
      </c>
      <c r="Z57" s="10">
        <v>102.4</v>
      </c>
      <c r="AA57" s="10">
        <v>113.2</v>
      </c>
      <c r="AB57" s="10" t="s">
        <v>354</v>
      </c>
      <c r="AC57" s="100">
        <v>102</v>
      </c>
      <c r="AD57" s="10">
        <v>87.4</v>
      </c>
      <c r="AE57" s="46">
        <v>115.3</v>
      </c>
      <c r="AF57" s="46">
        <v>123.9</v>
      </c>
      <c r="AG57" s="208" t="s">
        <v>354</v>
      </c>
      <c r="AH57" s="46">
        <v>129.6</v>
      </c>
      <c r="AI57" s="46">
        <v>113.6</v>
      </c>
      <c r="AJ57" s="46">
        <v>87</v>
      </c>
      <c r="AK57" s="208" t="s">
        <v>353</v>
      </c>
      <c r="AL57" s="46">
        <v>124.7</v>
      </c>
      <c r="AM57" s="8"/>
      <c r="AN57" s="32" t="s">
        <v>102</v>
      </c>
      <c r="AO57" s="8" t="s">
        <v>90</v>
      </c>
      <c r="AP57" s="31">
        <v>119.5</v>
      </c>
      <c r="AQ57" s="10">
        <v>135.4</v>
      </c>
      <c r="AR57" s="10">
        <v>141</v>
      </c>
      <c r="AS57" s="10">
        <v>157.9</v>
      </c>
      <c r="AT57" s="10">
        <v>111.7</v>
      </c>
      <c r="AU57" s="10">
        <v>122.1</v>
      </c>
      <c r="AV57" s="10">
        <v>136.4</v>
      </c>
      <c r="AW57" s="10">
        <v>98</v>
      </c>
      <c r="AX57" s="10">
        <v>112.3</v>
      </c>
      <c r="AY57" s="10">
        <v>112</v>
      </c>
      <c r="AZ57" s="10">
        <v>117.4</v>
      </c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</row>
    <row r="58" spans="1:69">
      <c r="A58" s="8"/>
      <c r="B58" s="32" t="s">
        <v>102</v>
      </c>
      <c r="C58" s="8" t="s">
        <v>91</v>
      </c>
      <c r="D58" s="10">
        <v>105.1</v>
      </c>
      <c r="E58" s="10">
        <v>105</v>
      </c>
      <c r="F58" s="10">
        <v>117.5</v>
      </c>
      <c r="G58" s="10">
        <v>119.4</v>
      </c>
      <c r="H58" s="10">
        <v>103.5</v>
      </c>
      <c r="I58" s="10">
        <v>102.2</v>
      </c>
      <c r="J58" s="10">
        <v>106.7</v>
      </c>
      <c r="K58" s="10">
        <v>86.8</v>
      </c>
      <c r="L58" s="10">
        <v>90.4</v>
      </c>
      <c r="M58" s="10" t="s">
        <v>353</v>
      </c>
      <c r="N58" s="10">
        <v>141.69999999999999</v>
      </c>
      <c r="O58" s="10">
        <v>118.5</v>
      </c>
      <c r="P58" s="10">
        <v>123.4</v>
      </c>
      <c r="Q58" s="10">
        <v>99.9</v>
      </c>
      <c r="R58" s="10">
        <v>92.5</v>
      </c>
      <c r="S58" s="10">
        <v>92.5</v>
      </c>
      <c r="T58" s="10" t="s">
        <v>354</v>
      </c>
      <c r="U58" s="10">
        <v>74.3</v>
      </c>
      <c r="V58" s="10">
        <v>97.3</v>
      </c>
      <c r="W58" s="10">
        <v>91.4</v>
      </c>
      <c r="X58" s="10">
        <v>103.2</v>
      </c>
      <c r="Y58" s="10">
        <v>89.5</v>
      </c>
      <c r="Z58" s="10">
        <v>98.5</v>
      </c>
      <c r="AA58" s="10">
        <v>95.6</v>
      </c>
      <c r="AB58" s="10" t="s">
        <v>354</v>
      </c>
      <c r="AC58" s="100">
        <v>97.8</v>
      </c>
      <c r="AD58" s="10">
        <v>91.5</v>
      </c>
      <c r="AE58" s="46">
        <v>85</v>
      </c>
      <c r="AF58" s="46">
        <v>124.8</v>
      </c>
      <c r="AG58" s="208" t="s">
        <v>354</v>
      </c>
      <c r="AH58" s="46">
        <v>122.4</v>
      </c>
      <c r="AI58" s="46">
        <v>103.6</v>
      </c>
      <c r="AJ58" s="46">
        <v>64.3</v>
      </c>
      <c r="AK58" s="208" t="s">
        <v>353</v>
      </c>
      <c r="AL58" s="46">
        <v>101.5</v>
      </c>
      <c r="AM58" s="8"/>
      <c r="AN58" s="32" t="s">
        <v>102</v>
      </c>
      <c r="AO58" s="8" t="s">
        <v>91</v>
      </c>
      <c r="AP58" s="31">
        <v>105.1</v>
      </c>
      <c r="AQ58" s="10">
        <v>105</v>
      </c>
      <c r="AR58" s="10">
        <v>105.5</v>
      </c>
      <c r="AS58" s="10">
        <v>105.8</v>
      </c>
      <c r="AT58" s="10">
        <v>105</v>
      </c>
      <c r="AU58" s="10">
        <v>103.6</v>
      </c>
      <c r="AV58" s="10">
        <v>109.5</v>
      </c>
      <c r="AW58" s="10">
        <v>93.5</v>
      </c>
      <c r="AX58" s="10">
        <v>105.1</v>
      </c>
      <c r="AY58" s="10">
        <v>105.2</v>
      </c>
      <c r="AZ58" s="10">
        <v>103.6</v>
      </c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</row>
    <row r="59" spans="1:69">
      <c r="A59" s="8" t="s">
        <v>331</v>
      </c>
      <c r="B59" s="32" t="s">
        <v>102</v>
      </c>
      <c r="C59" s="8" t="s">
        <v>92</v>
      </c>
      <c r="D59" s="10">
        <v>114.3</v>
      </c>
      <c r="E59" s="10">
        <v>114.3</v>
      </c>
      <c r="F59" s="10">
        <v>116.6</v>
      </c>
      <c r="G59" s="10">
        <v>111.8</v>
      </c>
      <c r="H59" s="10">
        <v>151.1</v>
      </c>
      <c r="I59" s="10">
        <v>105</v>
      </c>
      <c r="J59" s="10">
        <v>140.69999999999999</v>
      </c>
      <c r="K59" s="10">
        <v>124.7</v>
      </c>
      <c r="L59" s="10">
        <v>130.9</v>
      </c>
      <c r="M59" s="10" t="s">
        <v>353</v>
      </c>
      <c r="N59" s="10">
        <v>167.7</v>
      </c>
      <c r="O59" s="10">
        <v>138.69999999999999</v>
      </c>
      <c r="P59" s="10">
        <v>136.1</v>
      </c>
      <c r="Q59" s="10">
        <v>148.69999999999999</v>
      </c>
      <c r="R59" s="10">
        <v>93.2</v>
      </c>
      <c r="S59" s="10">
        <v>93.2</v>
      </c>
      <c r="T59" s="10" t="s">
        <v>354</v>
      </c>
      <c r="U59" s="10">
        <v>74</v>
      </c>
      <c r="V59" s="10">
        <v>104.5</v>
      </c>
      <c r="W59" s="10">
        <v>97.9</v>
      </c>
      <c r="X59" s="10">
        <v>111.2</v>
      </c>
      <c r="Y59" s="10">
        <v>73.599999999999994</v>
      </c>
      <c r="Z59" s="10">
        <v>98.3</v>
      </c>
      <c r="AA59" s="10">
        <v>101.2</v>
      </c>
      <c r="AB59" s="10" t="s">
        <v>354</v>
      </c>
      <c r="AC59" s="100">
        <v>100.2</v>
      </c>
      <c r="AD59" s="10">
        <v>94.6</v>
      </c>
      <c r="AE59" s="46">
        <v>90.3</v>
      </c>
      <c r="AF59" s="46">
        <v>103.4</v>
      </c>
      <c r="AG59" s="208" t="s">
        <v>354</v>
      </c>
      <c r="AH59" s="46">
        <v>120.7</v>
      </c>
      <c r="AI59" s="46">
        <v>115</v>
      </c>
      <c r="AJ59" s="46">
        <v>67.900000000000006</v>
      </c>
      <c r="AK59" s="208" t="s">
        <v>353</v>
      </c>
      <c r="AL59" s="46">
        <v>136.6</v>
      </c>
      <c r="AM59" s="8" t="s">
        <v>331</v>
      </c>
      <c r="AN59" s="32" t="s">
        <v>102</v>
      </c>
      <c r="AO59" s="8" t="s">
        <v>92</v>
      </c>
      <c r="AP59" s="31">
        <v>114.3</v>
      </c>
      <c r="AQ59" s="10">
        <v>131</v>
      </c>
      <c r="AR59" s="10">
        <v>134.1</v>
      </c>
      <c r="AS59" s="10">
        <v>147</v>
      </c>
      <c r="AT59" s="10">
        <v>111.7</v>
      </c>
      <c r="AU59" s="10">
        <v>123.5</v>
      </c>
      <c r="AV59" s="10">
        <v>136</v>
      </c>
      <c r="AW59" s="10">
        <v>102.2</v>
      </c>
      <c r="AX59" s="10">
        <v>106.8</v>
      </c>
      <c r="AY59" s="10">
        <v>106.3</v>
      </c>
      <c r="AZ59" s="10">
        <v>114.8</v>
      </c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</row>
    <row r="60" spans="1:69">
      <c r="A60" s="8"/>
      <c r="B60" s="32" t="s">
        <v>102</v>
      </c>
      <c r="C60" s="8" t="s">
        <v>93</v>
      </c>
      <c r="D60" s="10">
        <v>115.6</v>
      </c>
      <c r="E60" s="10">
        <v>115.6</v>
      </c>
      <c r="F60" s="10">
        <v>118.1</v>
      </c>
      <c r="G60" s="10">
        <v>119</v>
      </c>
      <c r="H60" s="10">
        <v>111</v>
      </c>
      <c r="I60" s="10">
        <v>117.3</v>
      </c>
      <c r="J60" s="10">
        <v>141.9</v>
      </c>
      <c r="K60" s="10">
        <v>94.9</v>
      </c>
      <c r="L60" s="10">
        <v>96.3</v>
      </c>
      <c r="M60" s="10" t="s">
        <v>353</v>
      </c>
      <c r="N60" s="10">
        <v>146.4</v>
      </c>
      <c r="O60" s="10">
        <v>122.8</v>
      </c>
      <c r="P60" s="10">
        <v>117.9</v>
      </c>
      <c r="Q60" s="10">
        <v>141.69999999999999</v>
      </c>
      <c r="R60" s="10">
        <v>93.6</v>
      </c>
      <c r="S60" s="10">
        <v>93.6</v>
      </c>
      <c r="T60" s="10" t="s">
        <v>354</v>
      </c>
      <c r="U60" s="10">
        <v>109.3</v>
      </c>
      <c r="V60" s="10">
        <v>106.4</v>
      </c>
      <c r="W60" s="10">
        <v>100</v>
      </c>
      <c r="X60" s="10">
        <v>112.9</v>
      </c>
      <c r="Y60" s="10">
        <v>94.8</v>
      </c>
      <c r="Z60" s="10">
        <v>116</v>
      </c>
      <c r="AA60" s="10">
        <v>100.1</v>
      </c>
      <c r="AB60" s="10" t="s">
        <v>354</v>
      </c>
      <c r="AC60" s="100">
        <v>102.4</v>
      </c>
      <c r="AD60" s="10">
        <v>87.1</v>
      </c>
      <c r="AE60" s="46">
        <v>97.4</v>
      </c>
      <c r="AF60" s="46">
        <v>116.6</v>
      </c>
      <c r="AG60" s="208" t="s">
        <v>354</v>
      </c>
      <c r="AH60" s="46">
        <v>131.5</v>
      </c>
      <c r="AI60" s="46">
        <v>127.4</v>
      </c>
      <c r="AJ60" s="46">
        <v>78.5</v>
      </c>
      <c r="AK60" s="208" t="s">
        <v>353</v>
      </c>
      <c r="AL60" s="46">
        <v>129.69999999999999</v>
      </c>
      <c r="AM60" s="8"/>
      <c r="AN60" s="32" t="s">
        <v>102</v>
      </c>
      <c r="AO60" s="8" t="s">
        <v>93</v>
      </c>
      <c r="AP60" s="31">
        <v>115.6</v>
      </c>
      <c r="AQ60" s="10">
        <v>122.1</v>
      </c>
      <c r="AR60" s="10">
        <v>124.3</v>
      </c>
      <c r="AS60" s="10">
        <v>125.7</v>
      </c>
      <c r="AT60" s="10">
        <v>121.8</v>
      </c>
      <c r="AU60" s="10">
        <v>117.1</v>
      </c>
      <c r="AV60" s="10">
        <v>128</v>
      </c>
      <c r="AW60" s="10">
        <v>98.5</v>
      </c>
      <c r="AX60" s="10">
        <v>112.6</v>
      </c>
      <c r="AY60" s="10">
        <v>112.5</v>
      </c>
      <c r="AZ60" s="10">
        <v>114.1</v>
      </c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</row>
    <row r="61" spans="1:69">
      <c r="A61" s="8"/>
      <c r="B61" s="32" t="s">
        <v>102</v>
      </c>
      <c r="C61" s="8" t="s">
        <v>94</v>
      </c>
      <c r="D61" s="10">
        <v>108.2</v>
      </c>
      <c r="E61" s="10">
        <v>108.2</v>
      </c>
      <c r="F61" s="10">
        <v>117.3</v>
      </c>
      <c r="G61" s="10">
        <v>121.3</v>
      </c>
      <c r="H61" s="10">
        <v>88.1</v>
      </c>
      <c r="I61" s="10">
        <v>99</v>
      </c>
      <c r="J61" s="10">
        <v>121.2</v>
      </c>
      <c r="K61" s="10">
        <v>93.2</v>
      </c>
      <c r="L61" s="10">
        <v>94</v>
      </c>
      <c r="M61" s="10" t="s">
        <v>353</v>
      </c>
      <c r="N61" s="10">
        <v>90.7</v>
      </c>
      <c r="O61" s="10">
        <v>123.2</v>
      </c>
      <c r="P61" s="10">
        <v>125.4</v>
      </c>
      <c r="Q61" s="10">
        <v>114.8</v>
      </c>
      <c r="R61" s="10">
        <v>64.5</v>
      </c>
      <c r="S61" s="10">
        <v>64.5</v>
      </c>
      <c r="T61" s="10" t="s">
        <v>354</v>
      </c>
      <c r="U61" s="10">
        <v>114.1</v>
      </c>
      <c r="V61" s="10">
        <v>97.2</v>
      </c>
      <c r="W61" s="10">
        <v>94.2</v>
      </c>
      <c r="X61" s="10">
        <v>100.2</v>
      </c>
      <c r="Y61" s="10">
        <v>92.7</v>
      </c>
      <c r="Z61" s="10">
        <v>99.8</v>
      </c>
      <c r="AA61" s="10">
        <v>102.7</v>
      </c>
      <c r="AB61" s="10" t="s">
        <v>354</v>
      </c>
      <c r="AC61" s="100">
        <v>99</v>
      </c>
      <c r="AD61" s="10">
        <v>88.3</v>
      </c>
      <c r="AE61" s="46">
        <v>104.9</v>
      </c>
      <c r="AF61" s="46">
        <v>131.30000000000001</v>
      </c>
      <c r="AG61" s="208" t="s">
        <v>354</v>
      </c>
      <c r="AH61" s="46">
        <v>117.3</v>
      </c>
      <c r="AI61" s="46">
        <v>116.7</v>
      </c>
      <c r="AJ61" s="46">
        <v>73.3</v>
      </c>
      <c r="AK61" s="208" t="s">
        <v>353</v>
      </c>
      <c r="AL61" s="46">
        <v>113.9</v>
      </c>
      <c r="AM61" s="8"/>
      <c r="AN61" s="32" t="s">
        <v>102</v>
      </c>
      <c r="AO61" s="8" t="s">
        <v>94</v>
      </c>
      <c r="AP61" s="31">
        <v>108.2</v>
      </c>
      <c r="AQ61" s="10">
        <v>108.7</v>
      </c>
      <c r="AR61" s="10">
        <v>116.8</v>
      </c>
      <c r="AS61" s="10">
        <v>120.8</v>
      </c>
      <c r="AT61" s="10">
        <v>109.9</v>
      </c>
      <c r="AU61" s="10">
        <v>89.4</v>
      </c>
      <c r="AV61" s="10">
        <v>89.7</v>
      </c>
      <c r="AW61" s="10">
        <v>89</v>
      </c>
      <c r="AX61" s="10">
        <v>107.9</v>
      </c>
      <c r="AY61" s="10">
        <v>108.7</v>
      </c>
      <c r="AZ61" s="10">
        <v>95</v>
      </c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</row>
    <row r="62" spans="1:69">
      <c r="A62" s="8"/>
      <c r="B62" s="32" t="s">
        <v>102</v>
      </c>
      <c r="C62" s="8" t="s">
        <v>95</v>
      </c>
      <c r="D62" s="10">
        <v>111.6</v>
      </c>
      <c r="E62" s="10">
        <v>111.6</v>
      </c>
      <c r="F62" s="10">
        <v>121.6</v>
      </c>
      <c r="G62" s="10">
        <v>116.4</v>
      </c>
      <c r="H62" s="10">
        <v>159.30000000000001</v>
      </c>
      <c r="I62" s="10">
        <v>91.4</v>
      </c>
      <c r="J62" s="10">
        <v>182.8</v>
      </c>
      <c r="K62" s="10">
        <v>108.6</v>
      </c>
      <c r="L62" s="10">
        <v>113.3</v>
      </c>
      <c r="M62" s="10" t="s">
        <v>353</v>
      </c>
      <c r="N62" s="10">
        <v>97.5</v>
      </c>
      <c r="O62" s="10">
        <v>103.9</v>
      </c>
      <c r="P62" s="10">
        <v>107.3</v>
      </c>
      <c r="Q62" s="10">
        <v>90.8</v>
      </c>
      <c r="R62" s="10">
        <v>89</v>
      </c>
      <c r="S62" s="10">
        <v>89</v>
      </c>
      <c r="T62" s="10" t="s">
        <v>354</v>
      </c>
      <c r="U62" s="10">
        <v>88.2</v>
      </c>
      <c r="V62" s="10">
        <v>98.8</v>
      </c>
      <c r="W62" s="10">
        <v>96.8</v>
      </c>
      <c r="X62" s="10">
        <v>100.9</v>
      </c>
      <c r="Y62" s="10">
        <v>90.1</v>
      </c>
      <c r="Z62" s="10">
        <v>97.8</v>
      </c>
      <c r="AA62" s="10">
        <v>100.8</v>
      </c>
      <c r="AB62" s="10" t="s">
        <v>354</v>
      </c>
      <c r="AC62" s="100">
        <v>103.8</v>
      </c>
      <c r="AD62" s="10">
        <v>98.1</v>
      </c>
      <c r="AE62" s="46">
        <v>96</v>
      </c>
      <c r="AF62" s="46">
        <v>140.19999999999999</v>
      </c>
      <c r="AG62" s="208" t="s">
        <v>354</v>
      </c>
      <c r="AH62" s="46">
        <v>119.6</v>
      </c>
      <c r="AI62" s="46">
        <v>120</v>
      </c>
      <c r="AJ62" s="46">
        <v>64.8</v>
      </c>
      <c r="AK62" s="208" t="s">
        <v>353</v>
      </c>
      <c r="AL62" s="46">
        <v>163.5</v>
      </c>
      <c r="AM62" s="8"/>
      <c r="AN62" s="32" t="s">
        <v>102</v>
      </c>
      <c r="AO62" s="8" t="s">
        <v>95</v>
      </c>
      <c r="AP62" s="31">
        <v>111.6</v>
      </c>
      <c r="AQ62" s="10">
        <v>124.4</v>
      </c>
      <c r="AR62" s="10">
        <v>132.69999999999999</v>
      </c>
      <c r="AS62" s="10">
        <v>148.69999999999999</v>
      </c>
      <c r="AT62" s="10">
        <v>104.8</v>
      </c>
      <c r="AU62" s="10">
        <v>104.9</v>
      </c>
      <c r="AV62" s="10">
        <v>99.2</v>
      </c>
      <c r="AW62" s="10">
        <v>114.6</v>
      </c>
      <c r="AX62" s="10">
        <v>105.9</v>
      </c>
      <c r="AY62" s="10">
        <v>106.3</v>
      </c>
      <c r="AZ62" s="10">
        <v>98.2</v>
      </c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</row>
    <row r="63" spans="1:69">
      <c r="A63" s="8"/>
      <c r="B63" s="32" t="s">
        <v>102</v>
      </c>
      <c r="C63" s="8" t="s">
        <v>96</v>
      </c>
      <c r="D63" s="10">
        <v>101.8</v>
      </c>
      <c r="E63" s="10">
        <v>101.7</v>
      </c>
      <c r="F63" s="10">
        <v>107.5</v>
      </c>
      <c r="G63" s="10">
        <v>104.9</v>
      </c>
      <c r="H63" s="10">
        <v>126.5</v>
      </c>
      <c r="I63" s="10">
        <v>86</v>
      </c>
      <c r="J63" s="10">
        <v>157.9</v>
      </c>
      <c r="K63" s="10">
        <v>115.9</v>
      </c>
      <c r="L63" s="10">
        <v>119.7</v>
      </c>
      <c r="M63" s="10" t="s">
        <v>353</v>
      </c>
      <c r="N63" s="10">
        <v>78.400000000000006</v>
      </c>
      <c r="O63" s="10">
        <v>95.6</v>
      </c>
      <c r="P63" s="10">
        <v>95.9</v>
      </c>
      <c r="Q63" s="10">
        <v>94.5</v>
      </c>
      <c r="R63" s="10">
        <v>69.599999999999994</v>
      </c>
      <c r="S63" s="10">
        <v>69.599999999999994</v>
      </c>
      <c r="T63" s="10" t="s">
        <v>354</v>
      </c>
      <c r="U63" s="10">
        <v>79.3</v>
      </c>
      <c r="V63" s="10">
        <v>91.2</v>
      </c>
      <c r="W63" s="10">
        <v>89.7</v>
      </c>
      <c r="X63" s="10">
        <v>92.7</v>
      </c>
      <c r="Y63" s="10">
        <v>107.6</v>
      </c>
      <c r="Z63" s="10">
        <v>97.9</v>
      </c>
      <c r="AA63" s="10">
        <v>92.3</v>
      </c>
      <c r="AB63" s="10" t="s">
        <v>354</v>
      </c>
      <c r="AC63" s="100">
        <v>100.6</v>
      </c>
      <c r="AD63" s="10">
        <v>93.1</v>
      </c>
      <c r="AE63" s="46">
        <v>88.1</v>
      </c>
      <c r="AF63" s="46">
        <v>96.5</v>
      </c>
      <c r="AG63" s="208" t="s">
        <v>354</v>
      </c>
      <c r="AH63" s="46">
        <v>130.6</v>
      </c>
      <c r="AI63" s="46">
        <v>121.1</v>
      </c>
      <c r="AJ63" s="46">
        <v>54.9</v>
      </c>
      <c r="AK63" s="208" t="s">
        <v>353</v>
      </c>
      <c r="AL63" s="46">
        <v>147</v>
      </c>
      <c r="AM63" s="8"/>
      <c r="AN63" s="32" t="s">
        <v>102</v>
      </c>
      <c r="AO63" s="8" t="s">
        <v>96</v>
      </c>
      <c r="AP63" s="31">
        <v>101.8</v>
      </c>
      <c r="AQ63" s="10">
        <v>109.9</v>
      </c>
      <c r="AR63" s="10">
        <v>119.1</v>
      </c>
      <c r="AS63" s="10">
        <v>132.19999999999999</v>
      </c>
      <c r="AT63" s="10">
        <v>96.3</v>
      </c>
      <c r="AU63" s="10">
        <v>87.9</v>
      </c>
      <c r="AV63" s="10">
        <v>74.5</v>
      </c>
      <c r="AW63" s="10">
        <v>110.6</v>
      </c>
      <c r="AX63" s="10">
        <v>98.1</v>
      </c>
      <c r="AY63" s="10">
        <v>99.1</v>
      </c>
      <c r="AZ63" s="10">
        <v>81</v>
      </c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</row>
    <row r="64" spans="1:69">
      <c r="A64" s="8"/>
      <c r="B64" s="34" t="s">
        <v>102</v>
      </c>
      <c r="C64" s="15" t="s">
        <v>97</v>
      </c>
      <c r="D64" s="14">
        <v>98.2</v>
      </c>
      <c r="E64" s="14">
        <v>98.1</v>
      </c>
      <c r="F64" s="14">
        <v>97</v>
      </c>
      <c r="G64" s="14">
        <v>101.1</v>
      </c>
      <c r="H64" s="14">
        <v>67.599999999999994</v>
      </c>
      <c r="I64" s="14">
        <v>90.3</v>
      </c>
      <c r="J64" s="14">
        <v>127.8</v>
      </c>
      <c r="K64" s="14">
        <v>94.8</v>
      </c>
      <c r="L64" s="14">
        <v>96.1</v>
      </c>
      <c r="M64" s="14" t="s">
        <v>353</v>
      </c>
      <c r="N64" s="14">
        <v>91.7</v>
      </c>
      <c r="O64" s="14">
        <v>102.5</v>
      </c>
      <c r="P64" s="14">
        <v>98.5</v>
      </c>
      <c r="Q64" s="14">
        <v>117.9</v>
      </c>
      <c r="R64" s="14">
        <v>84</v>
      </c>
      <c r="S64" s="14">
        <v>84</v>
      </c>
      <c r="T64" s="14" t="s">
        <v>354</v>
      </c>
      <c r="U64" s="14">
        <v>75.8</v>
      </c>
      <c r="V64" s="14">
        <v>98</v>
      </c>
      <c r="W64" s="14">
        <v>95</v>
      </c>
      <c r="X64" s="14">
        <v>101</v>
      </c>
      <c r="Y64" s="14">
        <v>83.2</v>
      </c>
      <c r="Z64" s="14">
        <v>101.2</v>
      </c>
      <c r="AA64" s="14">
        <v>82.1</v>
      </c>
      <c r="AB64" s="14" t="s">
        <v>354</v>
      </c>
      <c r="AC64" s="101">
        <v>94.8</v>
      </c>
      <c r="AD64" s="14">
        <v>91.3</v>
      </c>
      <c r="AE64" s="102">
        <v>85</v>
      </c>
      <c r="AF64" s="102">
        <v>129.6</v>
      </c>
      <c r="AG64" s="209" t="s">
        <v>354</v>
      </c>
      <c r="AH64" s="102">
        <v>92.1</v>
      </c>
      <c r="AI64" s="102">
        <v>135.6</v>
      </c>
      <c r="AJ64" s="102">
        <v>48.3</v>
      </c>
      <c r="AK64" s="209" t="s">
        <v>353</v>
      </c>
      <c r="AL64" s="102">
        <v>119.2</v>
      </c>
      <c r="AM64" s="8"/>
      <c r="AN64" s="34" t="s">
        <v>102</v>
      </c>
      <c r="AO64" s="15" t="s">
        <v>97</v>
      </c>
      <c r="AP64" s="31">
        <v>98.2</v>
      </c>
      <c r="AQ64" s="10">
        <v>104.1</v>
      </c>
      <c r="AR64" s="10">
        <v>109.4</v>
      </c>
      <c r="AS64" s="10">
        <v>113.4</v>
      </c>
      <c r="AT64" s="10">
        <v>102.5</v>
      </c>
      <c r="AU64" s="10">
        <v>91.3</v>
      </c>
      <c r="AV64" s="10">
        <v>81.2</v>
      </c>
      <c r="AW64" s="10">
        <v>108.5</v>
      </c>
      <c r="AX64" s="10">
        <v>95.5</v>
      </c>
      <c r="AY64" s="10">
        <v>96.1</v>
      </c>
      <c r="AZ64" s="10">
        <v>86.5</v>
      </c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</row>
    <row r="65" spans="1:69">
      <c r="A65" s="36"/>
      <c r="B65" s="32" t="s">
        <v>112</v>
      </c>
      <c r="C65" s="22" t="s">
        <v>84</v>
      </c>
      <c r="D65" s="10">
        <v>118.2</v>
      </c>
      <c r="E65" s="10">
        <v>118.2</v>
      </c>
      <c r="F65" s="10">
        <v>94.4</v>
      </c>
      <c r="G65" s="10">
        <v>96.9</v>
      </c>
      <c r="H65" s="10">
        <v>76.599999999999994</v>
      </c>
      <c r="I65" s="10">
        <v>83.8</v>
      </c>
      <c r="J65" s="10">
        <v>207.5</v>
      </c>
      <c r="K65" s="10">
        <v>113.4</v>
      </c>
      <c r="L65" s="10">
        <v>115.5</v>
      </c>
      <c r="M65" s="10" t="s">
        <v>353</v>
      </c>
      <c r="N65" s="10">
        <v>127</v>
      </c>
      <c r="O65" s="10">
        <v>135.6</v>
      </c>
      <c r="P65" s="10">
        <v>138.30000000000001</v>
      </c>
      <c r="Q65" s="10">
        <v>125.3</v>
      </c>
      <c r="R65" s="10">
        <v>119.2</v>
      </c>
      <c r="S65" s="10">
        <v>119.2</v>
      </c>
      <c r="T65" s="10" t="s">
        <v>354</v>
      </c>
      <c r="U65" s="10">
        <v>113.3</v>
      </c>
      <c r="V65" s="10">
        <v>108.6</v>
      </c>
      <c r="W65" s="10">
        <v>94.1</v>
      </c>
      <c r="X65" s="10">
        <v>123.1</v>
      </c>
      <c r="Y65" s="10">
        <v>93.1</v>
      </c>
      <c r="Z65" s="10">
        <v>114.4</v>
      </c>
      <c r="AA65" s="10">
        <v>105.9</v>
      </c>
      <c r="AB65" s="10" t="s">
        <v>354</v>
      </c>
      <c r="AC65" s="100">
        <v>110.4</v>
      </c>
      <c r="AD65" s="10">
        <v>96.3</v>
      </c>
      <c r="AE65" s="46">
        <v>92</v>
      </c>
      <c r="AF65" s="46">
        <v>113.9</v>
      </c>
      <c r="AG65" s="208" t="s">
        <v>354</v>
      </c>
      <c r="AH65" s="46">
        <v>151</v>
      </c>
      <c r="AI65" s="46">
        <v>135.9</v>
      </c>
      <c r="AJ65" s="46">
        <v>67.2</v>
      </c>
      <c r="AK65" s="208" t="s">
        <v>353</v>
      </c>
      <c r="AL65" s="46">
        <v>183</v>
      </c>
      <c r="AM65" s="36"/>
      <c r="AN65" s="32" t="s">
        <v>112</v>
      </c>
      <c r="AO65" s="22" t="s">
        <v>84</v>
      </c>
      <c r="AP65" s="37">
        <v>118.2</v>
      </c>
      <c r="AQ65" s="29">
        <v>135.19999999999999</v>
      </c>
      <c r="AR65" s="29">
        <v>144.69999999999999</v>
      </c>
      <c r="AS65" s="29">
        <v>167</v>
      </c>
      <c r="AT65" s="29">
        <v>105.9</v>
      </c>
      <c r="AU65" s="29">
        <v>112.6</v>
      </c>
      <c r="AV65" s="29">
        <v>104.6</v>
      </c>
      <c r="AW65" s="29">
        <v>126</v>
      </c>
      <c r="AX65" s="29">
        <v>110.5</v>
      </c>
      <c r="AY65" s="29">
        <v>109.9</v>
      </c>
      <c r="AZ65" s="29">
        <v>122.3</v>
      </c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</row>
    <row r="66" spans="1:69">
      <c r="A66" s="36"/>
      <c r="B66" s="32"/>
      <c r="C66" s="8" t="s">
        <v>86</v>
      </c>
      <c r="D66" s="10">
        <v>104.4</v>
      </c>
      <c r="E66" s="10">
        <v>104.4</v>
      </c>
      <c r="F66" s="10">
        <v>99.7</v>
      </c>
      <c r="G66" s="10">
        <v>98.6</v>
      </c>
      <c r="H66" s="10">
        <v>108.1</v>
      </c>
      <c r="I66" s="10">
        <v>92.2</v>
      </c>
      <c r="J66" s="10">
        <v>139.30000000000001</v>
      </c>
      <c r="K66" s="10">
        <v>103.1</v>
      </c>
      <c r="L66" s="10">
        <v>106</v>
      </c>
      <c r="M66" s="10" t="s">
        <v>353</v>
      </c>
      <c r="N66" s="10">
        <v>110.8</v>
      </c>
      <c r="O66" s="10">
        <v>106.1</v>
      </c>
      <c r="P66" s="10">
        <v>109.2</v>
      </c>
      <c r="Q66" s="10">
        <v>94.2</v>
      </c>
      <c r="R66" s="10">
        <v>81.7</v>
      </c>
      <c r="S66" s="10">
        <v>81.7</v>
      </c>
      <c r="T66" s="10" t="s">
        <v>354</v>
      </c>
      <c r="U66" s="10">
        <v>92.8</v>
      </c>
      <c r="V66" s="10">
        <v>102.7</v>
      </c>
      <c r="W66" s="10">
        <v>98.2</v>
      </c>
      <c r="X66" s="10">
        <v>107.4</v>
      </c>
      <c r="Y66" s="10">
        <v>77.3</v>
      </c>
      <c r="Z66" s="10">
        <v>114</v>
      </c>
      <c r="AA66" s="10">
        <v>110.3</v>
      </c>
      <c r="AB66" s="10" t="s">
        <v>354</v>
      </c>
      <c r="AC66" s="100">
        <v>96.8</v>
      </c>
      <c r="AD66" s="10">
        <v>86.7</v>
      </c>
      <c r="AE66" s="46">
        <v>98.3</v>
      </c>
      <c r="AF66" s="46">
        <v>78.2</v>
      </c>
      <c r="AG66" s="208" t="s">
        <v>354</v>
      </c>
      <c r="AH66" s="46">
        <v>126.2</v>
      </c>
      <c r="AI66" s="46">
        <v>116.7</v>
      </c>
      <c r="AJ66" s="46">
        <v>66.5</v>
      </c>
      <c r="AK66" s="208" t="s">
        <v>353</v>
      </c>
      <c r="AL66" s="46">
        <v>129.9</v>
      </c>
      <c r="AM66" s="36"/>
      <c r="AN66" s="32"/>
      <c r="AO66" s="8" t="s">
        <v>86</v>
      </c>
      <c r="AP66" s="31">
        <v>104.4</v>
      </c>
      <c r="AQ66" s="10">
        <v>110.6</v>
      </c>
      <c r="AR66" s="10">
        <v>115.2</v>
      </c>
      <c r="AS66" s="10">
        <v>117.4</v>
      </c>
      <c r="AT66" s="10">
        <v>111.3</v>
      </c>
      <c r="AU66" s="10">
        <v>99.8</v>
      </c>
      <c r="AV66" s="10">
        <v>96</v>
      </c>
      <c r="AW66" s="10">
        <v>106.4</v>
      </c>
      <c r="AX66" s="10">
        <v>101.7</v>
      </c>
      <c r="AY66" s="10">
        <v>101.3</v>
      </c>
      <c r="AZ66" s="10">
        <v>108.2</v>
      </c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</row>
    <row r="67" spans="1:69">
      <c r="A67" s="36"/>
      <c r="B67" s="32"/>
      <c r="C67" s="8" t="s">
        <v>88</v>
      </c>
      <c r="D67" s="10">
        <v>89.9</v>
      </c>
      <c r="E67" s="10">
        <v>89.9</v>
      </c>
      <c r="F67" s="10">
        <v>88.7</v>
      </c>
      <c r="G67" s="10">
        <v>88.7</v>
      </c>
      <c r="H67" s="10">
        <v>89.2</v>
      </c>
      <c r="I67" s="10">
        <v>89.4</v>
      </c>
      <c r="J67" s="10">
        <v>95.3</v>
      </c>
      <c r="K67" s="10">
        <v>64.900000000000006</v>
      </c>
      <c r="L67" s="10">
        <v>63</v>
      </c>
      <c r="M67" s="10" t="s">
        <v>353</v>
      </c>
      <c r="N67" s="10">
        <v>56.4</v>
      </c>
      <c r="O67" s="10">
        <v>108.1</v>
      </c>
      <c r="P67" s="10">
        <v>111.5</v>
      </c>
      <c r="Q67" s="10">
        <v>95</v>
      </c>
      <c r="R67" s="10">
        <v>56.3</v>
      </c>
      <c r="S67" s="10">
        <v>56.3</v>
      </c>
      <c r="T67" s="10" t="s">
        <v>354</v>
      </c>
      <c r="U67" s="10">
        <v>77.099999999999994</v>
      </c>
      <c r="V67" s="10">
        <v>90.6</v>
      </c>
      <c r="W67" s="10">
        <v>87.7</v>
      </c>
      <c r="X67" s="10">
        <v>93.5</v>
      </c>
      <c r="Y67" s="10">
        <v>82.9</v>
      </c>
      <c r="Z67" s="10">
        <v>96.5</v>
      </c>
      <c r="AA67" s="10">
        <v>96.8</v>
      </c>
      <c r="AB67" s="10" t="s">
        <v>354</v>
      </c>
      <c r="AC67" s="100">
        <v>86.5</v>
      </c>
      <c r="AD67" s="10">
        <v>80.2</v>
      </c>
      <c r="AE67" s="46">
        <v>94.2</v>
      </c>
      <c r="AF67" s="46">
        <v>47.1</v>
      </c>
      <c r="AG67" s="208" t="s">
        <v>354</v>
      </c>
      <c r="AH67" s="46">
        <v>91.3</v>
      </c>
      <c r="AI67" s="46">
        <v>121.6</v>
      </c>
      <c r="AJ67" s="46">
        <v>71.7</v>
      </c>
      <c r="AK67" s="208" t="s">
        <v>353</v>
      </c>
      <c r="AL67" s="46">
        <v>87.4</v>
      </c>
      <c r="AM67" s="36"/>
      <c r="AN67" s="32"/>
      <c r="AO67" s="8" t="s">
        <v>88</v>
      </c>
      <c r="AP67" s="31">
        <v>89.9</v>
      </c>
      <c r="AQ67" s="10">
        <v>89.9</v>
      </c>
      <c r="AR67" s="10">
        <v>90.6</v>
      </c>
      <c r="AS67" s="10">
        <v>89.8</v>
      </c>
      <c r="AT67" s="10">
        <v>92</v>
      </c>
      <c r="AU67" s="10">
        <v>88</v>
      </c>
      <c r="AV67" s="10">
        <v>84.6</v>
      </c>
      <c r="AW67" s="10">
        <v>93.8</v>
      </c>
      <c r="AX67" s="10">
        <v>89.9</v>
      </c>
      <c r="AY67" s="10">
        <v>89.8</v>
      </c>
      <c r="AZ67" s="10">
        <v>91.7</v>
      </c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</row>
    <row r="68" spans="1:69">
      <c r="A68" s="36"/>
      <c r="B68" s="32"/>
      <c r="C68" s="8" t="s">
        <v>89</v>
      </c>
      <c r="D68" s="10">
        <v>107.2</v>
      </c>
      <c r="E68" s="10">
        <v>107.2</v>
      </c>
      <c r="F68" s="10">
        <v>104</v>
      </c>
      <c r="G68" s="10">
        <v>101.4</v>
      </c>
      <c r="H68" s="10">
        <v>122.5</v>
      </c>
      <c r="I68" s="10">
        <v>91.4</v>
      </c>
      <c r="J68" s="10">
        <v>171.8</v>
      </c>
      <c r="K68" s="10">
        <v>99.7</v>
      </c>
      <c r="L68" s="10">
        <v>101.2</v>
      </c>
      <c r="M68" s="10" t="s">
        <v>353</v>
      </c>
      <c r="N68" s="10">
        <v>92.5</v>
      </c>
      <c r="O68" s="10">
        <v>115.4</v>
      </c>
      <c r="P68" s="10">
        <v>125.9</v>
      </c>
      <c r="Q68" s="10">
        <v>74.7</v>
      </c>
      <c r="R68" s="10">
        <v>102.3</v>
      </c>
      <c r="S68" s="10">
        <v>102.3</v>
      </c>
      <c r="T68" s="10" t="s">
        <v>354</v>
      </c>
      <c r="U68" s="10">
        <v>87.8</v>
      </c>
      <c r="V68" s="10">
        <v>99.6</v>
      </c>
      <c r="W68" s="10">
        <v>104.5</v>
      </c>
      <c r="X68" s="10">
        <v>94.6</v>
      </c>
      <c r="Y68" s="10">
        <v>108.9</v>
      </c>
      <c r="Z68" s="10">
        <v>97.6</v>
      </c>
      <c r="AA68" s="10">
        <v>99.7</v>
      </c>
      <c r="AB68" s="10" t="s">
        <v>354</v>
      </c>
      <c r="AC68" s="100">
        <v>88.3</v>
      </c>
      <c r="AD68" s="10">
        <v>77.599999999999994</v>
      </c>
      <c r="AE68" s="46">
        <v>82.9</v>
      </c>
      <c r="AF68" s="46">
        <v>94.6</v>
      </c>
      <c r="AG68" s="208" t="s">
        <v>354</v>
      </c>
      <c r="AH68" s="46">
        <v>101.3</v>
      </c>
      <c r="AI68" s="46">
        <v>117.7</v>
      </c>
      <c r="AJ68" s="46">
        <v>71.3</v>
      </c>
      <c r="AK68" s="208" t="s">
        <v>353</v>
      </c>
      <c r="AL68" s="46">
        <v>153</v>
      </c>
      <c r="AM68" s="36"/>
      <c r="AN68" s="32"/>
      <c r="AO68" s="8" t="s">
        <v>89</v>
      </c>
      <c r="AP68" s="31">
        <v>107.2</v>
      </c>
      <c r="AQ68" s="10">
        <v>127.7</v>
      </c>
      <c r="AR68" s="10">
        <v>135.5</v>
      </c>
      <c r="AS68" s="10">
        <v>151.80000000000001</v>
      </c>
      <c r="AT68" s="10">
        <v>107</v>
      </c>
      <c r="AU68" s="10">
        <v>109.2</v>
      </c>
      <c r="AV68" s="10">
        <v>96.3</v>
      </c>
      <c r="AW68" s="10">
        <v>131.1</v>
      </c>
      <c r="AX68" s="10">
        <v>97.9</v>
      </c>
      <c r="AY68" s="10">
        <v>98.4</v>
      </c>
      <c r="AZ68" s="10">
        <v>88.9</v>
      </c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</row>
    <row r="69" spans="1:69">
      <c r="A69" s="36"/>
      <c r="B69" s="32"/>
      <c r="C69" s="8" t="s">
        <v>90</v>
      </c>
      <c r="D69" s="10">
        <v>109.7</v>
      </c>
      <c r="E69" s="10">
        <v>109.7</v>
      </c>
      <c r="F69" s="10">
        <v>102.3</v>
      </c>
      <c r="G69" s="10">
        <v>97.4</v>
      </c>
      <c r="H69" s="10">
        <v>138.30000000000001</v>
      </c>
      <c r="I69" s="10">
        <v>94.1</v>
      </c>
      <c r="J69" s="10">
        <v>142.6</v>
      </c>
      <c r="K69" s="10">
        <v>116</v>
      </c>
      <c r="L69" s="10">
        <v>118.3</v>
      </c>
      <c r="M69" s="10" t="s">
        <v>353</v>
      </c>
      <c r="N69" s="10">
        <v>119.2</v>
      </c>
      <c r="O69" s="10">
        <v>121.5</v>
      </c>
      <c r="P69" s="10">
        <v>122.9</v>
      </c>
      <c r="Q69" s="10">
        <v>116</v>
      </c>
      <c r="R69" s="10">
        <v>118.8</v>
      </c>
      <c r="S69" s="10">
        <v>118.8</v>
      </c>
      <c r="T69" s="10" t="s">
        <v>354</v>
      </c>
      <c r="U69" s="10">
        <v>112.4</v>
      </c>
      <c r="V69" s="10">
        <v>99</v>
      </c>
      <c r="W69" s="10">
        <v>99.5</v>
      </c>
      <c r="X69" s="10">
        <v>98.5</v>
      </c>
      <c r="Y69" s="10">
        <v>125.5</v>
      </c>
      <c r="Z69" s="10">
        <v>98.8</v>
      </c>
      <c r="AA69" s="10">
        <v>112</v>
      </c>
      <c r="AB69" s="10" t="s">
        <v>354</v>
      </c>
      <c r="AC69" s="100">
        <v>102.4</v>
      </c>
      <c r="AD69" s="10">
        <v>83.5</v>
      </c>
      <c r="AE69" s="46">
        <v>89.7</v>
      </c>
      <c r="AF69" s="46">
        <v>124.8</v>
      </c>
      <c r="AG69" s="208" t="s">
        <v>354</v>
      </c>
      <c r="AH69" s="46">
        <v>118.4</v>
      </c>
      <c r="AI69" s="46">
        <v>131.4</v>
      </c>
      <c r="AJ69" s="46">
        <v>114</v>
      </c>
      <c r="AK69" s="208" t="s">
        <v>353</v>
      </c>
      <c r="AL69" s="46">
        <v>135.6</v>
      </c>
      <c r="AM69" s="36"/>
      <c r="AN69" s="32"/>
      <c r="AO69" s="8" t="s">
        <v>90</v>
      </c>
      <c r="AP69" s="31">
        <v>109.7</v>
      </c>
      <c r="AQ69" s="10">
        <v>122</v>
      </c>
      <c r="AR69" s="10">
        <v>124.4</v>
      </c>
      <c r="AS69" s="10">
        <v>134.80000000000001</v>
      </c>
      <c r="AT69" s="10">
        <v>106.1</v>
      </c>
      <c r="AU69" s="10">
        <v>116.3</v>
      </c>
      <c r="AV69" s="10">
        <v>110.7</v>
      </c>
      <c r="AW69" s="10">
        <v>125.9</v>
      </c>
      <c r="AX69" s="10">
        <v>104.1</v>
      </c>
      <c r="AY69" s="10">
        <v>104.6</v>
      </c>
      <c r="AZ69" s="10">
        <v>95.9</v>
      </c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</row>
    <row r="70" spans="1:69">
      <c r="A70" s="36"/>
      <c r="B70" s="32"/>
      <c r="C70" s="8" t="s">
        <v>91</v>
      </c>
      <c r="D70" s="10">
        <v>101.8</v>
      </c>
      <c r="E70" s="10">
        <v>101.7</v>
      </c>
      <c r="F70" s="10">
        <v>110.9</v>
      </c>
      <c r="G70" s="10">
        <v>103.9</v>
      </c>
      <c r="H70" s="10">
        <v>161.19999999999999</v>
      </c>
      <c r="I70" s="10">
        <v>90.3</v>
      </c>
      <c r="J70" s="10">
        <v>127.8</v>
      </c>
      <c r="K70" s="10">
        <v>119.5</v>
      </c>
      <c r="L70" s="10">
        <v>124.7</v>
      </c>
      <c r="M70" s="10" t="s">
        <v>353</v>
      </c>
      <c r="N70" s="10">
        <v>92.2</v>
      </c>
      <c r="O70" s="10">
        <v>105.1</v>
      </c>
      <c r="P70" s="10">
        <v>110.2</v>
      </c>
      <c r="Q70" s="10">
        <v>85.6</v>
      </c>
      <c r="R70" s="10">
        <v>75.7</v>
      </c>
      <c r="S70" s="10">
        <v>75.7</v>
      </c>
      <c r="T70" s="10" t="s">
        <v>354</v>
      </c>
      <c r="U70" s="10">
        <v>88.5</v>
      </c>
      <c r="V70" s="10">
        <v>91</v>
      </c>
      <c r="W70" s="10">
        <v>88.7</v>
      </c>
      <c r="X70" s="10">
        <v>93.2</v>
      </c>
      <c r="Y70" s="10">
        <v>103.6</v>
      </c>
      <c r="Z70" s="10">
        <v>92.1</v>
      </c>
      <c r="AA70" s="10">
        <v>93.8</v>
      </c>
      <c r="AB70" s="10" t="s">
        <v>354</v>
      </c>
      <c r="AC70" s="100">
        <v>95.1</v>
      </c>
      <c r="AD70" s="10">
        <v>82.7</v>
      </c>
      <c r="AE70" s="46">
        <v>94.3</v>
      </c>
      <c r="AF70" s="46">
        <v>131</v>
      </c>
      <c r="AG70" s="208" t="s">
        <v>354</v>
      </c>
      <c r="AH70" s="46">
        <v>106</v>
      </c>
      <c r="AI70" s="46">
        <v>125.3</v>
      </c>
      <c r="AJ70" s="46">
        <v>75</v>
      </c>
      <c r="AK70" s="208" t="s">
        <v>353</v>
      </c>
      <c r="AL70" s="46">
        <v>125.6</v>
      </c>
      <c r="AM70" s="36"/>
      <c r="AN70" s="32"/>
      <c r="AO70" s="8" t="s">
        <v>91</v>
      </c>
      <c r="AP70" s="31">
        <v>101.8</v>
      </c>
      <c r="AQ70" s="10">
        <v>108.6</v>
      </c>
      <c r="AR70" s="10">
        <v>113.2</v>
      </c>
      <c r="AS70" s="10">
        <v>119.5</v>
      </c>
      <c r="AT70" s="10">
        <v>102.3</v>
      </c>
      <c r="AU70" s="10">
        <v>97.7</v>
      </c>
      <c r="AV70" s="10">
        <v>86.6</v>
      </c>
      <c r="AW70" s="10">
        <v>116.5</v>
      </c>
      <c r="AX70" s="10">
        <v>98.7</v>
      </c>
      <c r="AY70" s="10">
        <v>98.9</v>
      </c>
      <c r="AZ70" s="10">
        <v>93.8</v>
      </c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K70" s="11"/>
      <c r="BL70" s="11"/>
      <c r="BM70" s="11"/>
      <c r="BN70" s="11"/>
      <c r="BO70" s="11"/>
      <c r="BP70" s="11"/>
      <c r="BQ70" s="11"/>
    </row>
    <row r="71" spans="1:69">
      <c r="A71" s="36"/>
      <c r="B71" s="32"/>
      <c r="C71" s="8" t="s">
        <v>92</v>
      </c>
      <c r="D71" s="10">
        <v>120</v>
      </c>
      <c r="E71" s="10">
        <v>120</v>
      </c>
      <c r="F71" s="10">
        <v>155.80000000000001</v>
      </c>
      <c r="G71" s="10">
        <v>102.3</v>
      </c>
      <c r="H71" s="10">
        <v>541.70000000000005</v>
      </c>
      <c r="I71" s="10">
        <v>94.8</v>
      </c>
      <c r="J71" s="10">
        <v>129.6</v>
      </c>
      <c r="K71" s="10">
        <v>112.8</v>
      </c>
      <c r="L71" s="10">
        <v>115.3</v>
      </c>
      <c r="M71" s="10" t="s">
        <v>353</v>
      </c>
      <c r="N71" s="10">
        <v>112.6</v>
      </c>
      <c r="O71" s="10">
        <v>126.8</v>
      </c>
      <c r="P71" s="10">
        <v>129.4</v>
      </c>
      <c r="Q71" s="10">
        <v>116.8</v>
      </c>
      <c r="R71" s="10">
        <v>113.9</v>
      </c>
      <c r="S71" s="10">
        <v>113.9</v>
      </c>
      <c r="T71" s="10" t="s">
        <v>354</v>
      </c>
      <c r="U71" s="10">
        <v>91</v>
      </c>
      <c r="V71" s="10">
        <v>104.7</v>
      </c>
      <c r="W71" s="10">
        <v>101.8</v>
      </c>
      <c r="X71" s="10">
        <v>107.7</v>
      </c>
      <c r="Y71" s="10">
        <v>117.9</v>
      </c>
      <c r="Z71" s="10">
        <v>100.4</v>
      </c>
      <c r="AA71" s="10">
        <v>104.9</v>
      </c>
      <c r="AB71" s="10" t="s">
        <v>354</v>
      </c>
      <c r="AC71" s="100">
        <v>95.7</v>
      </c>
      <c r="AD71" s="10">
        <v>81.099999999999994</v>
      </c>
      <c r="AE71" s="46">
        <v>91.5</v>
      </c>
      <c r="AF71" s="46">
        <v>125.7</v>
      </c>
      <c r="AG71" s="208" t="s">
        <v>354</v>
      </c>
      <c r="AH71" s="46">
        <v>118.7</v>
      </c>
      <c r="AI71" s="46">
        <v>130.4</v>
      </c>
      <c r="AJ71" s="46">
        <v>59.6</v>
      </c>
      <c r="AK71" s="208" t="s">
        <v>353</v>
      </c>
      <c r="AL71" s="46">
        <v>125.2</v>
      </c>
      <c r="AM71" s="36"/>
      <c r="AN71" s="32"/>
      <c r="AO71" s="8" t="s">
        <v>92</v>
      </c>
      <c r="AP71" s="31">
        <v>120</v>
      </c>
      <c r="AQ71" s="10">
        <v>120.6</v>
      </c>
      <c r="AR71" s="10">
        <v>114.3</v>
      </c>
      <c r="AS71" s="10">
        <v>116.5</v>
      </c>
      <c r="AT71" s="10">
        <v>110.4</v>
      </c>
      <c r="AU71" s="10">
        <v>135.80000000000001</v>
      </c>
      <c r="AV71" s="10">
        <v>142.80000000000001</v>
      </c>
      <c r="AW71" s="10">
        <v>123.8</v>
      </c>
      <c r="AX71" s="10">
        <v>119.7</v>
      </c>
      <c r="AY71" s="10">
        <v>119.3</v>
      </c>
      <c r="AZ71" s="10">
        <v>126.5</v>
      </c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</row>
    <row r="72" spans="1:69">
      <c r="A72" s="36"/>
      <c r="B72" s="32"/>
      <c r="C72" s="8" t="s">
        <v>93</v>
      </c>
      <c r="D72" s="10">
        <v>126.4</v>
      </c>
      <c r="E72" s="10">
        <v>126.4</v>
      </c>
      <c r="F72" s="10">
        <v>172.4</v>
      </c>
      <c r="G72" s="10">
        <v>106.8</v>
      </c>
      <c r="H72" s="10">
        <v>645.70000000000005</v>
      </c>
      <c r="I72" s="10">
        <v>103.9</v>
      </c>
      <c r="J72" s="10">
        <v>138.69999999999999</v>
      </c>
      <c r="K72" s="10">
        <v>94.6</v>
      </c>
      <c r="L72" s="10">
        <v>96</v>
      </c>
      <c r="M72" s="10" t="s">
        <v>353</v>
      </c>
      <c r="N72" s="10">
        <v>94.2</v>
      </c>
      <c r="O72" s="10">
        <v>129.9</v>
      </c>
      <c r="P72" s="10">
        <v>125.9</v>
      </c>
      <c r="Q72" s="10">
        <v>144.9</v>
      </c>
      <c r="R72" s="10">
        <v>149.30000000000001</v>
      </c>
      <c r="S72" s="10">
        <v>149.30000000000001</v>
      </c>
      <c r="T72" s="10" t="s">
        <v>354</v>
      </c>
      <c r="U72" s="10">
        <v>93.5</v>
      </c>
      <c r="V72" s="10">
        <v>106.8</v>
      </c>
      <c r="W72" s="10">
        <v>105.5</v>
      </c>
      <c r="X72" s="10">
        <v>108.1</v>
      </c>
      <c r="Y72" s="10">
        <v>90</v>
      </c>
      <c r="Z72" s="10">
        <v>111.8</v>
      </c>
      <c r="AA72" s="10">
        <v>109.8</v>
      </c>
      <c r="AB72" s="10" t="s">
        <v>354</v>
      </c>
      <c r="AC72" s="100">
        <v>93.1</v>
      </c>
      <c r="AD72" s="10">
        <v>78.7</v>
      </c>
      <c r="AE72" s="46">
        <v>102.4</v>
      </c>
      <c r="AF72" s="46">
        <v>122.2</v>
      </c>
      <c r="AG72" s="208" t="s">
        <v>354</v>
      </c>
      <c r="AH72" s="46">
        <v>110.9</v>
      </c>
      <c r="AI72" s="46">
        <v>132.6</v>
      </c>
      <c r="AJ72" s="46">
        <v>55.9</v>
      </c>
      <c r="AK72" s="208" t="s">
        <v>353</v>
      </c>
      <c r="AL72" s="46">
        <v>127.2</v>
      </c>
      <c r="AM72" s="36"/>
      <c r="AN72" s="32"/>
      <c r="AO72" s="8" t="s">
        <v>93</v>
      </c>
      <c r="AP72" s="10">
        <v>126.4</v>
      </c>
      <c r="AQ72" s="10">
        <v>131.1</v>
      </c>
      <c r="AR72" s="10">
        <v>132.30000000000001</v>
      </c>
      <c r="AS72" s="10">
        <v>137.69999999999999</v>
      </c>
      <c r="AT72" s="10">
        <v>122.9</v>
      </c>
      <c r="AU72" s="10">
        <v>128.30000000000001</v>
      </c>
      <c r="AV72" s="10">
        <v>137.80000000000001</v>
      </c>
      <c r="AW72" s="10">
        <v>112.1</v>
      </c>
      <c r="AX72" s="10">
        <v>124.2</v>
      </c>
      <c r="AY72" s="10">
        <v>124.1</v>
      </c>
      <c r="AZ72" s="10">
        <v>126.2</v>
      </c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</row>
    <row r="73" spans="1:69">
      <c r="A73" s="36"/>
      <c r="B73" s="32"/>
      <c r="C73" s="8" t="s">
        <v>94</v>
      </c>
      <c r="D73" s="10">
        <v>103.5</v>
      </c>
      <c r="E73" s="10">
        <v>103.5</v>
      </c>
      <c r="F73" s="10">
        <v>103.3</v>
      </c>
      <c r="G73" s="10">
        <v>102.9</v>
      </c>
      <c r="H73" s="10">
        <v>106.1</v>
      </c>
      <c r="I73" s="10">
        <v>89.4</v>
      </c>
      <c r="J73" s="10">
        <v>106.8</v>
      </c>
      <c r="K73" s="10">
        <v>94.9</v>
      </c>
      <c r="L73" s="10">
        <v>97.2</v>
      </c>
      <c r="M73" s="10" t="s">
        <v>353</v>
      </c>
      <c r="N73" s="10">
        <v>67.900000000000006</v>
      </c>
      <c r="O73" s="10">
        <v>134.4</v>
      </c>
      <c r="P73" s="10">
        <v>131.30000000000001</v>
      </c>
      <c r="Q73" s="10">
        <v>146.30000000000001</v>
      </c>
      <c r="R73" s="10">
        <v>95.1</v>
      </c>
      <c r="S73" s="10">
        <v>95.1</v>
      </c>
      <c r="T73" s="10" t="s">
        <v>354</v>
      </c>
      <c r="U73" s="10">
        <v>86</v>
      </c>
      <c r="V73" s="10">
        <v>101.2</v>
      </c>
      <c r="W73" s="10">
        <v>103.1</v>
      </c>
      <c r="X73" s="10">
        <v>99.2</v>
      </c>
      <c r="Y73" s="10">
        <v>82.4</v>
      </c>
      <c r="Z73" s="10">
        <v>101.3</v>
      </c>
      <c r="AA73" s="10">
        <v>103.1</v>
      </c>
      <c r="AB73" s="10" t="s">
        <v>354</v>
      </c>
      <c r="AC73" s="100">
        <v>92.7</v>
      </c>
      <c r="AD73" s="10">
        <v>85.9</v>
      </c>
      <c r="AE73" s="46">
        <v>102.4</v>
      </c>
      <c r="AF73" s="46">
        <v>95.8</v>
      </c>
      <c r="AG73" s="208" t="s">
        <v>354</v>
      </c>
      <c r="AH73" s="46">
        <v>104</v>
      </c>
      <c r="AI73" s="46">
        <v>113.5</v>
      </c>
      <c r="AJ73" s="46">
        <v>68.7</v>
      </c>
      <c r="AK73" s="208" t="s">
        <v>353</v>
      </c>
      <c r="AL73" s="46">
        <v>103.7</v>
      </c>
      <c r="AM73" s="36"/>
      <c r="AN73" s="32"/>
      <c r="AO73" s="8" t="s">
        <v>94</v>
      </c>
      <c r="AP73" s="10">
        <v>103.5</v>
      </c>
      <c r="AQ73" s="10">
        <v>112.9</v>
      </c>
      <c r="AR73" s="10">
        <v>112.3</v>
      </c>
      <c r="AS73" s="10">
        <v>115.8</v>
      </c>
      <c r="AT73" s="10">
        <v>106.1</v>
      </c>
      <c r="AU73" s="10">
        <v>114.5</v>
      </c>
      <c r="AV73" s="10">
        <v>113.5</v>
      </c>
      <c r="AW73" s="10">
        <v>116.1</v>
      </c>
      <c r="AX73" s="10">
        <v>99.3</v>
      </c>
      <c r="AY73" s="10">
        <v>98.6</v>
      </c>
      <c r="AZ73" s="10">
        <v>111.1</v>
      </c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</row>
    <row r="74" spans="1:69">
      <c r="A74" s="36"/>
      <c r="B74" s="32"/>
      <c r="C74" s="8" t="s">
        <v>95</v>
      </c>
      <c r="D74" s="10">
        <v>108.8</v>
      </c>
      <c r="E74" s="10">
        <v>108.8</v>
      </c>
      <c r="F74" s="10">
        <v>111.8</v>
      </c>
      <c r="G74" s="10">
        <v>109.3</v>
      </c>
      <c r="H74" s="10">
        <v>130.19999999999999</v>
      </c>
      <c r="I74" s="10">
        <v>85.4</v>
      </c>
      <c r="J74" s="10">
        <v>147.19999999999999</v>
      </c>
      <c r="K74" s="10">
        <v>100.5</v>
      </c>
      <c r="L74" s="10">
        <v>104.7</v>
      </c>
      <c r="M74" s="10" t="s">
        <v>353</v>
      </c>
      <c r="N74" s="10">
        <v>92.9</v>
      </c>
      <c r="O74" s="10">
        <v>135.80000000000001</v>
      </c>
      <c r="P74" s="10">
        <v>137.30000000000001</v>
      </c>
      <c r="Q74" s="10">
        <v>130.30000000000001</v>
      </c>
      <c r="R74" s="10">
        <v>84.4</v>
      </c>
      <c r="S74" s="10">
        <v>84.4</v>
      </c>
      <c r="T74" s="10" t="s">
        <v>354</v>
      </c>
      <c r="U74" s="10">
        <v>74.2</v>
      </c>
      <c r="V74" s="10">
        <v>103.7</v>
      </c>
      <c r="W74" s="10">
        <v>109.9</v>
      </c>
      <c r="X74" s="10">
        <v>97.5</v>
      </c>
      <c r="Y74" s="10">
        <v>78.7</v>
      </c>
      <c r="Z74" s="10">
        <v>101.6</v>
      </c>
      <c r="AA74" s="10">
        <v>102.6</v>
      </c>
      <c r="AB74" s="10" t="s">
        <v>354</v>
      </c>
      <c r="AC74" s="100">
        <v>87.9</v>
      </c>
      <c r="AD74" s="10">
        <v>72.900000000000006</v>
      </c>
      <c r="AE74" s="46">
        <v>103.4</v>
      </c>
      <c r="AF74" s="46">
        <v>123.3</v>
      </c>
      <c r="AG74" s="208" t="s">
        <v>354</v>
      </c>
      <c r="AH74" s="46">
        <v>111.7</v>
      </c>
      <c r="AI74" s="46">
        <v>111.8</v>
      </c>
      <c r="AJ74" s="46">
        <v>58.6</v>
      </c>
      <c r="AK74" s="208" t="s">
        <v>353</v>
      </c>
      <c r="AL74" s="46">
        <v>135</v>
      </c>
      <c r="AM74" s="36"/>
      <c r="AN74" s="32"/>
      <c r="AO74" s="8" t="s">
        <v>95</v>
      </c>
      <c r="AP74" s="10">
        <v>108.8</v>
      </c>
      <c r="AQ74" s="10">
        <v>118.1</v>
      </c>
      <c r="AR74" s="10">
        <v>114.7</v>
      </c>
      <c r="AS74" s="10">
        <v>125</v>
      </c>
      <c r="AT74" s="10">
        <v>96.8</v>
      </c>
      <c r="AU74" s="10">
        <v>126.1</v>
      </c>
      <c r="AV74" s="10">
        <v>119.3</v>
      </c>
      <c r="AW74" s="10">
        <v>137.80000000000001</v>
      </c>
      <c r="AX74" s="10">
        <v>104.6</v>
      </c>
      <c r="AY74" s="10">
        <v>104.4</v>
      </c>
      <c r="AZ74" s="10">
        <v>108.8</v>
      </c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K74" s="11"/>
      <c r="BL74" s="11"/>
      <c r="BM74" s="11"/>
      <c r="BN74" s="11"/>
      <c r="BO74" s="11"/>
      <c r="BP74" s="11"/>
      <c r="BQ74" s="11"/>
    </row>
    <row r="75" spans="1:69">
      <c r="A75" s="36"/>
      <c r="B75" s="32"/>
      <c r="C75" s="8" t="s">
        <v>96</v>
      </c>
      <c r="D75" s="10">
        <v>100.8</v>
      </c>
      <c r="E75" s="10">
        <v>100.8</v>
      </c>
      <c r="F75" s="10">
        <v>105.3</v>
      </c>
      <c r="G75" s="10">
        <v>106.6</v>
      </c>
      <c r="H75" s="10">
        <v>96.1</v>
      </c>
      <c r="I75" s="10">
        <v>83.8</v>
      </c>
      <c r="J75" s="10">
        <v>115.2</v>
      </c>
      <c r="K75" s="10">
        <v>99.8</v>
      </c>
      <c r="L75" s="10">
        <v>102.3</v>
      </c>
      <c r="M75" s="10" t="s">
        <v>353</v>
      </c>
      <c r="N75" s="10">
        <v>69</v>
      </c>
      <c r="O75" s="10">
        <v>119.9</v>
      </c>
      <c r="P75" s="10">
        <v>119.5</v>
      </c>
      <c r="Q75" s="10">
        <v>121.7</v>
      </c>
      <c r="R75" s="10">
        <v>88.3</v>
      </c>
      <c r="S75" s="10">
        <v>88.3</v>
      </c>
      <c r="T75" s="10" t="s">
        <v>354</v>
      </c>
      <c r="U75" s="10">
        <v>77</v>
      </c>
      <c r="V75" s="10">
        <v>96.6</v>
      </c>
      <c r="W75" s="10">
        <v>100.8</v>
      </c>
      <c r="X75" s="10">
        <v>92.3</v>
      </c>
      <c r="Y75" s="10">
        <v>97.8</v>
      </c>
      <c r="Z75" s="10">
        <v>102.4</v>
      </c>
      <c r="AA75" s="10">
        <v>100</v>
      </c>
      <c r="AB75" s="10" t="s">
        <v>354</v>
      </c>
      <c r="AC75" s="100">
        <v>89.9</v>
      </c>
      <c r="AD75" s="10">
        <v>74.7</v>
      </c>
      <c r="AE75" s="46">
        <v>110.1</v>
      </c>
      <c r="AF75" s="46">
        <v>114.1</v>
      </c>
      <c r="AG75" s="208" t="s">
        <v>354</v>
      </c>
      <c r="AH75" s="46">
        <v>127.5</v>
      </c>
      <c r="AI75" s="46">
        <v>114.2</v>
      </c>
      <c r="AJ75" s="46">
        <v>37.1</v>
      </c>
      <c r="AK75" s="208" t="s">
        <v>353</v>
      </c>
      <c r="AL75" s="46">
        <v>111.2</v>
      </c>
      <c r="AM75" s="36"/>
      <c r="AN75" s="32"/>
      <c r="AO75" s="8" t="s">
        <v>96</v>
      </c>
      <c r="AP75" s="10">
        <v>100.8</v>
      </c>
      <c r="AQ75" s="10">
        <v>106.6</v>
      </c>
      <c r="AR75" s="10">
        <v>99.5</v>
      </c>
      <c r="AS75" s="10">
        <v>102.8</v>
      </c>
      <c r="AT75" s="10">
        <v>93.7</v>
      </c>
      <c r="AU75" s="10">
        <v>123.3</v>
      </c>
      <c r="AV75" s="10">
        <v>112.3</v>
      </c>
      <c r="AW75" s="10">
        <v>142</v>
      </c>
      <c r="AX75" s="10">
        <v>98.2</v>
      </c>
      <c r="AY75" s="10">
        <v>98.3</v>
      </c>
      <c r="AZ75" s="10">
        <v>96</v>
      </c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K75" s="11"/>
      <c r="BL75" s="11"/>
      <c r="BM75" s="11"/>
      <c r="BN75" s="11"/>
      <c r="BO75" s="11"/>
      <c r="BP75" s="11"/>
      <c r="BQ75" s="11"/>
    </row>
    <row r="76" spans="1:69">
      <c r="A76" s="36"/>
      <c r="B76" s="34"/>
      <c r="C76" s="15" t="s">
        <v>97</v>
      </c>
      <c r="D76" s="14">
        <v>103.3</v>
      </c>
      <c r="E76" s="14">
        <v>103.3</v>
      </c>
      <c r="F76" s="14">
        <v>102.8</v>
      </c>
      <c r="G76" s="14">
        <v>104.5</v>
      </c>
      <c r="H76" s="14">
        <v>90.2</v>
      </c>
      <c r="I76" s="14">
        <v>87.2</v>
      </c>
      <c r="J76" s="14">
        <v>132.9</v>
      </c>
      <c r="K76" s="14">
        <v>96.7</v>
      </c>
      <c r="L76" s="14">
        <v>97.7</v>
      </c>
      <c r="M76" s="14" t="s">
        <v>353</v>
      </c>
      <c r="N76" s="14">
        <v>72.7</v>
      </c>
      <c r="O76" s="14">
        <v>124</v>
      </c>
      <c r="P76" s="14">
        <v>126.2</v>
      </c>
      <c r="Q76" s="14">
        <v>115.5</v>
      </c>
      <c r="R76" s="14">
        <v>132.19999999999999</v>
      </c>
      <c r="S76" s="14">
        <v>132.19999999999999</v>
      </c>
      <c r="T76" s="14" t="s">
        <v>354</v>
      </c>
      <c r="U76" s="14">
        <v>71.3</v>
      </c>
      <c r="V76" s="14">
        <v>99.4</v>
      </c>
      <c r="W76" s="14">
        <v>100</v>
      </c>
      <c r="X76" s="14">
        <v>98.9</v>
      </c>
      <c r="Y76" s="14">
        <v>87.8</v>
      </c>
      <c r="Z76" s="14">
        <v>104.9</v>
      </c>
      <c r="AA76" s="14">
        <v>89.5</v>
      </c>
      <c r="AB76" s="14" t="s">
        <v>354</v>
      </c>
      <c r="AC76" s="101">
        <v>85.5</v>
      </c>
      <c r="AD76" s="10">
        <v>77.8</v>
      </c>
      <c r="AE76" s="46">
        <v>104.3</v>
      </c>
      <c r="AF76" s="46">
        <v>130.80000000000001</v>
      </c>
      <c r="AG76" s="208" t="s">
        <v>354</v>
      </c>
      <c r="AH76" s="46">
        <v>95.2</v>
      </c>
      <c r="AI76" s="46">
        <v>114.4</v>
      </c>
      <c r="AJ76" s="46">
        <v>36.9</v>
      </c>
      <c r="AK76" s="208" t="s">
        <v>353</v>
      </c>
      <c r="AL76" s="46">
        <v>123.5</v>
      </c>
      <c r="AM76" s="36"/>
      <c r="AN76" s="34"/>
      <c r="AO76" s="15" t="s">
        <v>97</v>
      </c>
      <c r="AP76" s="14">
        <v>103.3</v>
      </c>
      <c r="AQ76" s="14">
        <v>113.4</v>
      </c>
      <c r="AR76" s="14">
        <v>120.2</v>
      </c>
      <c r="AS76" s="14">
        <v>131.19999999999999</v>
      </c>
      <c r="AT76" s="14">
        <v>101.2</v>
      </c>
      <c r="AU76" s="14">
        <v>97.2</v>
      </c>
      <c r="AV76" s="14">
        <v>96.5</v>
      </c>
      <c r="AW76" s="14">
        <v>98.3</v>
      </c>
      <c r="AX76" s="14">
        <v>98.8</v>
      </c>
      <c r="AY76" s="14">
        <v>99</v>
      </c>
      <c r="AZ76" s="14">
        <v>95.1</v>
      </c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K76" s="11"/>
      <c r="BL76" s="11"/>
      <c r="BM76" s="11"/>
      <c r="BN76" s="11"/>
      <c r="BO76" s="11"/>
      <c r="BP76" s="11"/>
      <c r="BQ76" s="11"/>
    </row>
    <row r="77" spans="1:69">
      <c r="A77" s="8"/>
      <c r="B77" s="32" t="s">
        <v>113</v>
      </c>
      <c r="C77" s="22" t="s">
        <v>84</v>
      </c>
      <c r="D77" s="38">
        <v>117.1</v>
      </c>
      <c r="E77" s="10">
        <v>117.1</v>
      </c>
      <c r="F77" s="10">
        <v>107.7</v>
      </c>
      <c r="G77" s="10">
        <v>108.9</v>
      </c>
      <c r="H77" s="10">
        <v>99.1</v>
      </c>
      <c r="I77" s="10">
        <v>84.6</v>
      </c>
      <c r="J77" s="10">
        <v>154.4</v>
      </c>
      <c r="K77" s="10">
        <v>92.3</v>
      </c>
      <c r="L77" s="10">
        <v>93.5</v>
      </c>
      <c r="M77" s="10" t="s">
        <v>353</v>
      </c>
      <c r="N77" s="10">
        <v>92.1</v>
      </c>
      <c r="O77" s="10">
        <v>146.80000000000001</v>
      </c>
      <c r="P77" s="10">
        <v>141.19999999999999</v>
      </c>
      <c r="Q77" s="10">
        <v>168.5</v>
      </c>
      <c r="R77" s="10">
        <v>129.4</v>
      </c>
      <c r="S77" s="10">
        <v>129.4</v>
      </c>
      <c r="T77" s="10" t="s">
        <v>354</v>
      </c>
      <c r="U77" s="10">
        <v>91.1</v>
      </c>
      <c r="V77" s="10">
        <v>120</v>
      </c>
      <c r="W77" s="10">
        <v>115</v>
      </c>
      <c r="X77" s="10">
        <v>125.2</v>
      </c>
      <c r="Y77" s="10">
        <v>62.2</v>
      </c>
      <c r="Z77" s="10">
        <v>117</v>
      </c>
      <c r="AA77" s="10">
        <v>107.7</v>
      </c>
      <c r="AB77" s="10" t="s">
        <v>354</v>
      </c>
      <c r="AC77" s="103">
        <v>105.4</v>
      </c>
      <c r="AD77" s="29">
        <v>89.7</v>
      </c>
      <c r="AE77" s="99">
        <v>124.6</v>
      </c>
      <c r="AF77" s="99">
        <v>91.1</v>
      </c>
      <c r="AG77" s="207" t="s">
        <v>354</v>
      </c>
      <c r="AH77" s="99">
        <v>161.4</v>
      </c>
      <c r="AI77" s="99">
        <v>124.6</v>
      </c>
      <c r="AJ77" s="99">
        <v>42.4</v>
      </c>
      <c r="AK77" s="207" t="s">
        <v>353</v>
      </c>
      <c r="AL77" s="99">
        <v>138.19999999999999</v>
      </c>
      <c r="AM77" s="8"/>
      <c r="AN77" s="32" t="s">
        <v>113</v>
      </c>
      <c r="AO77" s="22" t="s">
        <v>84</v>
      </c>
      <c r="AP77" s="10">
        <v>117.1</v>
      </c>
      <c r="AQ77" s="10">
        <v>136.5</v>
      </c>
      <c r="AR77" s="10">
        <v>138</v>
      </c>
      <c r="AS77" s="10">
        <v>153.5</v>
      </c>
      <c r="AT77" s="10">
        <v>111.2</v>
      </c>
      <c r="AU77" s="10">
        <v>132.9</v>
      </c>
      <c r="AV77" s="10">
        <v>128.6</v>
      </c>
      <c r="AW77" s="10">
        <v>140.19999999999999</v>
      </c>
      <c r="AX77" s="10">
        <v>108.4</v>
      </c>
      <c r="AY77" s="10">
        <v>107.3</v>
      </c>
      <c r="AZ77" s="10">
        <v>126.6</v>
      </c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K77" s="11"/>
      <c r="BL77" s="11"/>
      <c r="BM77" s="11"/>
      <c r="BN77" s="11"/>
      <c r="BO77" s="11"/>
      <c r="BP77" s="11"/>
      <c r="BQ77" s="11"/>
    </row>
    <row r="78" spans="1:69">
      <c r="A78" s="8"/>
      <c r="B78" s="32"/>
      <c r="C78" s="8" t="s">
        <v>86</v>
      </c>
      <c r="D78" s="38">
        <v>127.6</v>
      </c>
      <c r="E78" s="10">
        <v>127.6</v>
      </c>
      <c r="F78" s="10">
        <v>188.2</v>
      </c>
      <c r="G78" s="10">
        <v>109.7</v>
      </c>
      <c r="H78" s="10">
        <v>754.2</v>
      </c>
      <c r="I78" s="10">
        <v>86.1</v>
      </c>
      <c r="J78" s="10">
        <v>120.6</v>
      </c>
      <c r="K78" s="10">
        <v>106.8</v>
      </c>
      <c r="L78" s="10">
        <v>109.1</v>
      </c>
      <c r="M78" s="10" t="s">
        <v>353</v>
      </c>
      <c r="N78" s="10">
        <v>83.8</v>
      </c>
      <c r="O78" s="10">
        <v>144.19999999999999</v>
      </c>
      <c r="P78" s="10">
        <v>144.69999999999999</v>
      </c>
      <c r="Q78" s="10">
        <v>142.5</v>
      </c>
      <c r="R78" s="10">
        <v>79.400000000000006</v>
      </c>
      <c r="S78" s="10">
        <v>79.400000000000006</v>
      </c>
      <c r="T78" s="10" t="s">
        <v>354</v>
      </c>
      <c r="U78" s="10">
        <v>76</v>
      </c>
      <c r="V78" s="10">
        <v>111.2</v>
      </c>
      <c r="W78" s="10">
        <v>110.1</v>
      </c>
      <c r="X78" s="10">
        <v>112.4</v>
      </c>
      <c r="Y78" s="10">
        <v>56.2</v>
      </c>
      <c r="Z78" s="10">
        <v>113.5</v>
      </c>
      <c r="AA78" s="10">
        <v>103.9</v>
      </c>
      <c r="AB78" s="10" t="s">
        <v>354</v>
      </c>
      <c r="AC78" s="93">
        <v>98.7</v>
      </c>
      <c r="AD78" s="10">
        <v>91.8</v>
      </c>
      <c r="AE78" s="46">
        <v>124.6</v>
      </c>
      <c r="AF78" s="46">
        <v>79.7</v>
      </c>
      <c r="AG78" s="208" t="s">
        <v>354</v>
      </c>
      <c r="AH78" s="46">
        <v>129.69999999999999</v>
      </c>
      <c r="AI78" s="46">
        <v>121.6</v>
      </c>
      <c r="AJ78" s="46">
        <v>37.799999999999997</v>
      </c>
      <c r="AK78" s="208" t="s">
        <v>353</v>
      </c>
      <c r="AL78" s="46">
        <v>117</v>
      </c>
      <c r="AM78" s="8"/>
      <c r="AN78" s="32"/>
      <c r="AO78" s="8" t="s">
        <v>86</v>
      </c>
      <c r="AP78" s="10">
        <v>127.6</v>
      </c>
      <c r="AQ78" s="10">
        <v>114.2</v>
      </c>
      <c r="AR78" s="10">
        <v>112.5</v>
      </c>
      <c r="AS78" s="10">
        <v>116.2</v>
      </c>
      <c r="AT78" s="10">
        <v>106.1</v>
      </c>
      <c r="AU78" s="10">
        <v>118.1</v>
      </c>
      <c r="AV78" s="10">
        <v>121.1</v>
      </c>
      <c r="AW78" s="10">
        <v>113</v>
      </c>
      <c r="AX78" s="10">
        <v>133.6</v>
      </c>
      <c r="AY78" s="10">
        <v>134.69999999999999</v>
      </c>
      <c r="AZ78" s="10">
        <v>115</v>
      </c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K78" s="11"/>
      <c r="BL78" s="11"/>
      <c r="BM78" s="11"/>
      <c r="BN78" s="11"/>
      <c r="BO78" s="11"/>
      <c r="BP78" s="11"/>
      <c r="BQ78" s="11"/>
    </row>
    <row r="79" spans="1:69">
      <c r="A79" s="8"/>
      <c r="B79" s="32"/>
      <c r="C79" s="8" t="s">
        <v>88</v>
      </c>
      <c r="D79" s="38">
        <v>92.6</v>
      </c>
      <c r="E79" s="10">
        <v>92.5</v>
      </c>
      <c r="F79" s="10">
        <v>94.7</v>
      </c>
      <c r="G79" s="10">
        <v>95.8</v>
      </c>
      <c r="H79" s="10">
        <v>86.7</v>
      </c>
      <c r="I79" s="10">
        <v>78.8</v>
      </c>
      <c r="J79" s="10">
        <v>82.6</v>
      </c>
      <c r="K79" s="10">
        <v>72.8</v>
      </c>
      <c r="L79" s="10">
        <v>72.3</v>
      </c>
      <c r="M79" s="10" t="s">
        <v>353</v>
      </c>
      <c r="N79" s="10">
        <v>64.2</v>
      </c>
      <c r="O79" s="10">
        <v>118.3</v>
      </c>
      <c r="P79" s="10">
        <v>117.1</v>
      </c>
      <c r="Q79" s="10">
        <v>123.2</v>
      </c>
      <c r="R79" s="10">
        <v>82.4</v>
      </c>
      <c r="S79" s="10">
        <v>82.4</v>
      </c>
      <c r="T79" s="10" t="s">
        <v>354</v>
      </c>
      <c r="U79" s="10">
        <v>67.599999999999994</v>
      </c>
      <c r="V79" s="10">
        <v>97.8</v>
      </c>
      <c r="W79" s="10">
        <v>97.6</v>
      </c>
      <c r="X79" s="10">
        <v>98</v>
      </c>
      <c r="Y79" s="10">
        <v>72.400000000000006</v>
      </c>
      <c r="Z79" s="10">
        <v>98.9</v>
      </c>
      <c r="AA79" s="10">
        <v>91.7</v>
      </c>
      <c r="AB79" s="10" t="s">
        <v>354</v>
      </c>
      <c r="AC79" s="93">
        <v>85.5</v>
      </c>
      <c r="AD79" s="10">
        <v>79.7</v>
      </c>
      <c r="AE79" s="46">
        <v>124.6</v>
      </c>
      <c r="AF79" s="46">
        <v>53.5</v>
      </c>
      <c r="AG79" s="208" t="s">
        <v>354</v>
      </c>
      <c r="AH79" s="46">
        <v>95.4</v>
      </c>
      <c r="AI79" s="46">
        <v>121.6</v>
      </c>
      <c r="AJ79" s="46">
        <v>43.7</v>
      </c>
      <c r="AK79" s="208" t="s">
        <v>353</v>
      </c>
      <c r="AL79" s="46">
        <v>80</v>
      </c>
      <c r="AM79" s="8"/>
      <c r="AN79" s="32"/>
      <c r="AO79" s="8" t="s">
        <v>88</v>
      </c>
      <c r="AP79" s="10">
        <v>92.6</v>
      </c>
      <c r="AQ79" s="10">
        <v>91.7</v>
      </c>
      <c r="AR79" s="10">
        <v>94.6</v>
      </c>
      <c r="AS79" s="10">
        <v>92.2</v>
      </c>
      <c r="AT79" s="10">
        <v>98.9</v>
      </c>
      <c r="AU79" s="10">
        <v>84.7</v>
      </c>
      <c r="AV79" s="10">
        <v>86.2</v>
      </c>
      <c r="AW79" s="10">
        <v>82.3</v>
      </c>
      <c r="AX79" s="10">
        <v>92.9</v>
      </c>
      <c r="AY79" s="10">
        <v>93</v>
      </c>
      <c r="AZ79" s="10">
        <v>92</v>
      </c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K79" s="11"/>
      <c r="BL79" s="11"/>
      <c r="BM79" s="11"/>
      <c r="BN79" s="11"/>
      <c r="BO79" s="11"/>
      <c r="BP79" s="11"/>
      <c r="BQ79" s="11"/>
    </row>
    <row r="80" spans="1:69">
      <c r="A80" s="8"/>
      <c r="B80" s="32"/>
      <c r="C80" s="8" t="s">
        <v>89</v>
      </c>
      <c r="D80" s="38">
        <v>112.2</v>
      </c>
      <c r="E80" s="10">
        <v>112.1</v>
      </c>
      <c r="F80" s="10">
        <v>132.19999999999999</v>
      </c>
      <c r="G80" s="10">
        <v>109.4</v>
      </c>
      <c r="H80" s="10">
        <v>296.39999999999998</v>
      </c>
      <c r="I80" s="10">
        <v>83.8</v>
      </c>
      <c r="J80" s="10">
        <v>117.5</v>
      </c>
      <c r="K80" s="10">
        <v>95.6</v>
      </c>
      <c r="L80" s="10">
        <v>97.7</v>
      </c>
      <c r="M80" s="10" t="s">
        <v>353</v>
      </c>
      <c r="N80" s="10">
        <v>59.3</v>
      </c>
      <c r="O80" s="10">
        <v>147.30000000000001</v>
      </c>
      <c r="P80" s="10">
        <v>150.1</v>
      </c>
      <c r="Q80" s="10">
        <v>136.30000000000001</v>
      </c>
      <c r="R80" s="10">
        <v>105.2</v>
      </c>
      <c r="S80" s="10">
        <v>105.2</v>
      </c>
      <c r="T80" s="10" t="s">
        <v>354</v>
      </c>
      <c r="U80" s="10">
        <v>74.599999999999994</v>
      </c>
      <c r="V80" s="10">
        <v>106.2</v>
      </c>
      <c r="W80" s="10">
        <v>110.9</v>
      </c>
      <c r="X80" s="10">
        <v>101.5</v>
      </c>
      <c r="Y80" s="10">
        <v>49.3</v>
      </c>
      <c r="Z80" s="10">
        <v>91.4</v>
      </c>
      <c r="AA80" s="10">
        <v>101</v>
      </c>
      <c r="AB80" s="10" t="s">
        <v>354</v>
      </c>
      <c r="AC80" s="93">
        <v>94.1</v>
      </c>
      <c r="AD80" s="10">
        <v>83.2</v>
      </c>
      <c r="AE80" s="46">
        <v>96.9</v>
      </c>
      <c r="AF80" s="46">
        <v>96.1</v>
      </c>
      <c r="AG80" s="208" t="s">
        <v>354</v>
      </c>
      <c r="AH80" s="46">
        <v>120.5</v>
      </c>
      <c r="AI80" s="46">
        <v>122</v>
      </c>
      <c r="AJ80" s="46">
        <v>52.8</v>
      </c>
      <c r="AK80" s="208" t="s">
        <v>353</v>
      </c>
      <c r="AL80" s="46">
        <v>111.8</v>
      </c>
      <c r="AM80" s="8"/>
      <c r="AN80" s="32"/>
      <c r="AO80" s="8" t="s">
        <v>89</v>
      </c>
      <c r="AP80" s="10">
        <v>112.2</v>
      </c>
      <c r="AQ80" s="10">
        <v>120.1</v>
      </c>
      <c r="AR80" s="10">
        <v>127.1</v>
      </c>
      <c r="AS80" s="10">
        <v>139.5</v>
      </c>
      <c r="AT80" s="10">
        <v>105.5</v>
      </c>
      <c r="AU80" s="10">
        <v>103.6</v>
      </c>
      <c r="AV80" s="10">
        <v>112.9</v>
      </c>
      <c r="AW80" s="10">
        <v>87.8</v>
      </c>
      <c r="AX80" s="10">
        <v>108.6</v>
      </c>
      <c r="AY80" s="10">
        <v>109.7</v>
      </c>
      <c r="AZ80" s="10">
        <v>89.5</v>
      </c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</row>
    <row r="81" spans="1:69">
      <c r="A81" s="8"/>
      <c r="B81" s="32"/>
      <c r="C81" s="8" t="s">
        <v>90</v>
      </c>
      <c r="D81" s="38">
        <v>129.6</v>
      </c>
      <c r="E81" s="10">
        <v>129.6</v>
      </c>
      <c r="F81" s="10">
        <v>185.8</v>
      </c>
      <c r="G81" s="10">
        <v>104.6</v>
      </c>
      <c r="H81" s="10">
        <v>772.2</v>
      </c>
      <c r="I81" s="10">
        <v>95.5</v>
      </c>
      <c r="J81" s="10">
        <v>119.7</v>
      </c>
      <c r="K81" s="10">
        <v>111.4</v>
      </c>
      <c r="L81" s="10">
        <v>114.9</v>
      </c>
      <c r="M81" s="10" t="s">
        <v>353</v>
      </c>
      <c r="N81" s="10">
        <v>139</v>
      </c>
      <c r="O81" s="10">
        <v>130.6</v>
      </c>
      <c r="P81" s="10">
        <v>122.1</v>
      </c>
      <c r="Q81" s="10">
        <v>163.1</v>
      </c>
      <c r="R81" s="10">
        <v>152.5</v>
      </c>
      <c r="S81" s="10">
        <v>152.5</v>
      </c>
      <c r="T81" s="10" t="s">
        <v>354</v>
      </c>
      <c r="U81" s="10">
        <v>79.599999999999994</v>
      </c>
      <c r="V81" s="10">
        <v>106.7</v>
      </c>
      <c r="W81" s="10">
        <v>110</v>
      </c>
      <c r="X81" s="10">
        <v>103.5</v>
      </c>
      <c r="Y81" s="10">
        <v>460.3</v>
      </c>
      <c r="Z81" s="10">
        <v>98.9</v>
      </c>
      <c r="AA81" s="10">
        <v>101</v>
      </c>
      <c r="AB81" s="10" t="s">
        <v>354</v>
      </c>
      <c r="AC81" s="93">
        <v>102.1</v>
      </c>
      <c r="AD81" s="10">
        <v>87.6</v>
      </c>
      <c r="AE81" s="46">
        <v>124.6</v>
      </c>
      <c r="AF81" s="46">
        <v>103.1</v>
      </c>
      <c r="AG81" s="208" t="s">
        <v>354</v>
      </c>
      <c r="AH81" s="46">
        <v>117.9</v>
      </c>
      <c r="AI81" s="46">
        <v>137.69999999999999</v>
      </c>
      <c r="AJ81" s="46">
        <v>81.400000000000006</v>
      </c>
      <c r="AK81" s="208" t="s">
        <v>353</v>
      </c>
      <c r="AL81" s="46">
        <v>117.6</v>
      </c>
      <c r="AM81" s="8"/>
      <c r="AN81" s="32"/>
      <c r="AO81" s="8" t="s">
        <v>90</v>
      </c>
      <c r="AP81" s="10">
        <v>129.6</v>
      </c>
      <c r="AQ81" s="10">
        <v>125.2</v>
      </c>
      <c r="AR81" s="10">
        <v>130</v>
      </c>
      <c r="AS81" s="10">
        <v>140.69999999999999</v>
      </c>
      <c r="AT81" s="10">
        <v>111.3</v>
      </c>
      <c r="AU81" s="10">
        <v>114</v>
      </c>
      <c r="AV81" s="10">
        <v>118.3</v>
      </c>
      <c r="AW81" s="10">
        <v>106.8</v>
      </c>
      <c r="AX81" s="10">
        <v>131.5</v>
      </c>
      <c r="AY81" s="10">
        <v>133.6</v>
      </c>
      <c r="AZ81" s="10">
        <v>96</v>
      </c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</row>
    <row r="82" spans="1:69">
      <c r="A82" s="8"/>
      <c r="B82" s="32"/>
      <c r="C82" s="8" t="s">
        <v>91</v>
      </c>
      <c r="D82" s="38">
        <v>114.3</v>
      </c>
      <c r="E82" s="10">
        <v>114.3</v>
      </c>
      <c r="F82" s="10">
        <v>146</v>
      </c>
      <c r="G82" s="10">
        <v>102</v>
      </c>
      <c r="H82" s="10">
        <v>463.7</v>
      </c>
      <c r="I82" s="10">
        <v>97</v>
      </c>
      <c r="J82" s="10">
        <v>115.2</v>
      </c>
      <c r="K82" s="10">
        <v>85</v>
      </c>
      <c r="L82" s="10">
        <v>86.2</v>
      </c>
      <c r="M82" s="10" t="s">
        <v>353</v>
      </c>
      <c r="N82" s="10">
        <v>68.8</v>
      </c>
      <c r="O82" s="10">
        <v>127.7</v>
      </c>
      <c r="P82" s="10">
        <v>133.19999999999999</v>
      </c>
      <c r="Q82" s="10">
        <v>106.7</v>
      </c>
      <c r="R82" s="10">
        <v>114.3</v>
      </c>
      <c r="S82" s="10">
        <v>114.3</v>
      </c>
      <c r="T82" s="10" t="s">
        <v>354</v>
      </c>
      <c r="U82" s="10">
        <v>72.900000000000006</v>
      </c>
      <c r="V82" s="10">
        <v>107.2</v>
      </c>
      <c r="W82" s="10">
        <v>110.9</v>
      </c>
      <c r="X82" s="10">
        <v>103.5</v>
      </c>
      <c r="Y82" s="10">
        <v>65.3</v>
      </c>
      <c r="Z82" s="10">
        <v>102.1</v>
      </c>
      <c r="AA82" s="10">
        <v>103.4</v>
      </c>
      <c r="AB82" s="10" t="s">
        <v>354</v>
      </c>
      <c r="AC82" s="93">
        <v>99</v>
      </c>
      <c r="AD82" s="10">
        <v>83.6</v>
      </c>
      <c r="AE82" s="46">
        <v>109</v>
      </c>
      <c r="AF82" s="46">
        <v>123.5</v>
      </c>
      <c r="AG82" s="208" t="s">
        <v>354</v>
      </c>
      <c r="AH82" s="46">
        <v>117.9</v>
      </c>
      <c r="AI82" s="46">
        <v>130</v>
      </c>
      <c r="AJ82" s="46">
        <v>77.900000000000006</v>
      </c>
      <c r="AK82" s="208" t="s">
        <v>353</v>
      </c>
      <c r="AL82" s="46">
        <v>107.3</v>
      </c>
      <c r="AM82" s="8"/>
      <c r="AN82" s="32"/>
      <c r="AO82" s="8" t="s">
        <v>91</v>
      </c>
      <c r="AP82" s="10">
        <v>114.3</v>
      </c>
      <c r="AQ82" s="10">
        <v>121.2</v>
      </c>
      <c r="AR82" s="10">
        <v>133</v>
      </c>
      <c r="AS82" s="10">
        <v>142.9</v>
      </c>
      <c r="AT82" s="10">
        <v>115.8</v>
      </c>
      <c r="AU82" s="10">
        <v>93.3</v>
      </c>
      <c r="AV82" s="10">
        <v>90.2</v>
      </c>
      <c r="AW82" s="10">
        <v>98.7</v>
      </c>
      <c r="AX82" s="10">
        <v>111.2</v>
      </c>
      <c r="AY82" s="10">
        <v>111.4</v>
      </c>
      <c r="AZ82" s="10">
        <v>107.4</v>
      </c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</row>
    <row r="83" spans="1:69">
      <c r="A83" s="8"/>
      <c r="B83" s="32"/>
      <c r="C83" s="8" t="s">
        <v>92</v>
      </c>
      <c r="D83" s="38">
        <v>128.4</v>
      </c>
      <c r="E83" s="10">
        <v>128.4</v>
      </c>
      <c r="F83" s="10">
        <v>187.8</v>
      </c>
      <c r="G83" s="10">
        <v>104.6</v>
      </c>
      <c r="H83" s="10">
        <v>788.4</v>
      </c>
      <c r="I83" s="10">
        <v>94.6</v>
      </c>
      <c r="J83" s="10">
        <v>98</v>
      </c>
      <c r="K83" s="10">
        <v>98.4</v>
      </c>
      <c r="L83" s="10">
        <v>101.1</v>
      </c>
      <c r="M83" s="10" t="s">
        <v>353</v>
      </c>
      <c r="N83" s="10">
        <v>101.2</v>
      </c>
      <c r="O83" s="10">
        <v>151.4</v>
      </c>
      <c r="P83" s="10">
        <v>144.6</v>
      </c>
      <c r="Q83" s="10">
        <v>177.7</v>
      </c>
      <c r="R83" s="10">
        <v>137.6</v>
      </c>
      <c r="S83" s="10">
        <v>137.6</v>
      </c>
      <c r="T83" s="10" t="s">
        <v>354</v>
      </c>
      <c r="U83" s="10">
        <v>70.3</v>
      </c>
      <c r="V83" s="10">
        <v>115</v>
      </c>
      <c r="W83" s="10">
        <v>110.6</v>
      </c>
      <c r="X83" s="10">
        <v>119.4</v>
      </c>
      <c r="Y83" s="10">
        <v>60</v>
      </c>
      <c r="Z83" s="10">
        <v>101.8</v>
      </c>
      <c r="AA83" s="10">
        <v>108.9</v>
      </c>
      <c r="AB83" s="10" t="s">
        <v>354</v>
      </c>
      <c r="AC83" s="93">
        <v>99.7</v>
      </c>
      <c r="AD83" s="10">
        <v>85.6</v>
      </c>
      <c r="AE83" s="46">
        <v>124.6</v>
      </c>
      <c r="AF83" s="46">
        <v>140.4</v>
      </c>
      <c r="AG83" s="208" t="s">
        <v>354</v>
      </c>
      <c r="AH83" s="46">
        <v>121.2</v>
      </c>
      <c r="AI83" s="46">
        <v>129.80000000000001</v>
      </c>
      <c r="AJ83" s="46">
        <v>56.4</v>
      </c>
      <c r="AK83" s="208" t="s">
        <v>353</v>
      </c>
      <c r="AL83" s="46">
        <v>98.1</v>
      </c>
      <c r="AM83" s="8"/>
      <c r="AN83" s="32"/>
      <c r="AO83" s="8" t="s">
        <v>92</v>
      </c>
      <c r="AP83" s="10">
        <v>128.4</v>
      </c>
      <c r="AQ83" s="10">
        <v>127.5</v>
      </c>
      <c r="AR83" s="10">
        <v>119.8</v>
      </c>
      <c r="AS83" s="10">
        <v>120.9</v>
      </c>
      <c r="AT83" s="10">
        <v>117.8</v>
      </c>
      <c r="AU83" s="10">
        <v>146</v>
      </c>
      <c r="AV83" s="10">
        <v>161.1</v>
      </c>
      <c r="AW83" s="10">
        <v>120.4</v>
      </c>
      <c r="AX83" s="10">
        <v>128.80000000000001</v>
      </c>
      <c r="AY83" s="10">
        <v>127.7</v>
      </c>
      <c r="AZ83" s="10">
        <v>148.1</v>
      </c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</row>
    <row r="84" spans="1:69">
      <c r="A84" s="8"/>
      <c r="B84" s="32"/>
      <c r="C84" s="8" t="s">
        <v>93</v>
      </c>
      <c r="D84" s="38">
        <v>133.80000000000001</v>
      </c>
      <c r="E84" s="10">
        <v>133.80000000000001</v>
      </c>
      <c r="F84" s="10">
        <v>204.2</v>
      </c>
      <c r="G84" s="10">
        <v>106.7</v>
      </c>
      <c r="H84" s="10">
        <v>907.1</v>
      </c>
      <c r="I84" s="10">
        <v>113.4</v>
      </c>
      <c r="J84" s="10">
        <v>114.2</v>
      </c>
      <c r="K84" s="10">
        <v>79.900000000000006</v>
      </c>
      <c r="L84" s="10">
        <v>80.900000000000006</v>
      </c>
      <c r="M84" s="10" t="s">
        <v>353</v>
      </c>
      <c r="N84" s="10">
        <v>83</v>
      </c>
      <c r="O84" s="10">
        <v>144.19999999999999</v>
      </c>
      <c r="P84" s="10">
        <v>143.5</v>
      </c>
      <c r="Q84" s="10">
        <v>147</v>
      </c>
      <c r="R84" s="10">
        <v>173.2</v>
      </c>
      <c r="S84" s="10">
        <v>173.2</v>
      </c>
      <c r="T84" s="10" t="s">
        <v>354</v>
      </c>
      <c r="U84" s="10">
        <v>70</v>
      </c>
      <c r="V84" s="10">
        <v>112.9</v>
      </c>
      <c r="W84" s="10">
        <v>109.6</v>
      </c>
      <c r="X84" s="10">
        <v>116.3</v>
      </c>
      <c r="Y84" s="10">
        <v>59.4</v>
      </c>
      <c r="Z84" s="10">
        <v>108.9</v>
      </c>
      <c r="AA84" s="10">
        <v>113.2</v>
      </c>
      <c r="AB84" s="10" t="s">
        <v>354</v>
      </c>
      <c r="AC84" s="93">
        <v>101</v>
      </c>
      <c r="AD84" s="10">
        <v>91</v>
      </c>
      <c r="AE84" s="46">
        <v>124.6</v>
      </c>
      <c r="AF84" s="46">
        <v>144.6</v>
      </c>
      <c r="AG84" s="208" t="s">
        <v>354</v>
      </c>
      <c r="AH84" s="46">
        <v>114</v>
      </c>
      <c r="AI84" s="46">
        <v>135.5</v>
      </c>
      <c r="AJ84" s="46">
        <v>48.6</v>
      </c>
      <c r="AK84" s="208" t="s">
        <v>353</v>
      </c>
      <c r="AL84" s="46">
        <v>105.3</v>
      </c>
      <c r="AM84" s="8"/>
      <c r="AN84" s="32"/>
      <c r="AO84" s="8" t="s">
        <v>93</v>
      </c>
      <c r="AP84" s="10">
        <v>133.80000000000001</v>
      </c>
      <c r="AQ84" s="10">
        <v>127.6</v>
      </c>
      <c r="AR84" s="10">
        <v>129.9</v>
      </c>
      <c r="AS84" s="10">
        <v>127.4</v>
      </c>
      <c r="AT84" s="10">
        <v>134.30000000000001</v>
      </c>
      <c r="AU84" s="10">
        <v>122.2</v>
      </c>
      <c r="AV84" s="10">
        <v>136.9</v>
      </c>
      <c r="AW84" s="10">
        <v>97.2</v>
      </c>
      <c r="AX84" s="10">
        <v>136.6</v>
      </c>
      <c r="AY84" s="10">
        <v>136.69999999999999</v>
      </c>
      <c r="AZ84" s="10">
        <v>134.5</v>
      </c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</row>
    <row r="85" spans="1:69">
      <c r="A85" s="8"/>
      <c r="B85" s="32"/>
      <c r="C85" s="8" t="s">
        <v>94</v>
      </c>
      <c r="D85" s="38">
        <v>111.6</v>
      </c>
      <c r="E85" s="10">
        <v>111.6</v>
      </c>
      <c r="F85" s="10">
        <v>106.9</v>
      </c>
      <c r="G85" s="10">
        <v>113.2</v>
      </c>
      <c r="H85" s="10">
        <v>61.5</v>
      </c>
      <c r="I85" s="10">
        <v>102.8</v>
      </c>
      <c r="J85" s="10">
        <v>116.5</v>
      </c>
      <c r="K85" s="10">
        <v>78.599999999999994</v>
      </c>
      <c r="L85" s="10">
        <v>76</v>
      </c>
      <c r="M85" s="10" t="s">
        <v>353</v>
      </c>
      <c r="N85" s="10">
        <v>139.5</v>
      </c>
      <c r="O85" s="10">
        <v>125.9</v>
      </c>
      <c r="P85" s="10">
        <v>124.9</v>
      </c>
      <c r="Q85" s="10">
        <v>129.6</v>
      </c>
      <c r="R85" s="10">
        <v>175.8</v>
      </c>
      <c r="S85" s="10">
        <v>175.8</v>
      </c>
      <c r="T85" s="10" t="s">
        <v>354</v>
      </c>
      <c r="U85" s="10">
        <v>76.599999999999994</v>
      </c>
      <c r="V85" s="10">
        <v>121.4</v>
      </c>
      <c r="W85" s="10">
        <v>129.9</v>
      </c>
      <c r="X85" s="10">
        <v>112.7</v>
      </c>
      <c r="Y85" s="10">
        <v>61.1</v>
      </c>
      <c r="Z85" s="10">
        <v>103.3</v>
      </c>
      <c r="AA85" s="10">
        <v>106.1</v>
      </c>
      <c r="AB85" s="10" t="s">
        <v>354</v>
      </c>
      <c r="AC85" s="93">
        <v>102.8</v>
      </c>
      <c r="AD85" s="10">
        <v>90.2</v>
      </c>
      <c r="AE85" s="46">
        <v>109</v>
      </c>
      <c r="AF85" s="46">
        <v>116.6</v>
      </c>
      <c r="AG85" s="208" t="s">
        <v>354</v>
      </c>
      <c r="AH85" s="46">
        <v>124.1</v>
      </c>
      <c r="AI85" s="46">
        <v>133.69999999999999</v>
      </c>
      <c r="AJ85" s="46">
        <v>69.599999999999994</v>
      </c>
      <c r="AK85" s="208" t="s">
        <v>353</v>
      </c>
      <c r="AL85" s="46">
        <v>106.6</v>
      </c>
      <c r="AM85" s="8"/>
      <c r="AN85" s="32"/>
      <c r="AO85" s="8" t="s">
        <v>94</v>
      </c>
      <c r="AP85" s="10">
        <v>111.6</v>
      </c>
      <c r="AQ85" s="10">
        <v>126.3</v>
      </c>
      <c r="AR85" s="10">
        <v>125.9</v>
      </c>
      <c r="AS85" s="10">
        <v>124.2</v>
      </c>
      <c r="AT85" s="10">
        <v>128.80000000000001</v>
      </c>
      <c r="AU85" s="10">
        <v>127.2</v>
      </c>
      <c r="AV85" s="10">
        <v>140.6</v>
      </c>
      <c r="AW85" s="10">
        <v>104.5</v>
      </c>
      <c r="AX85" s="10">
        <v>105</v>
      </c>
      <c r="AY85" s="10">
        <v>103.8</v>
      </c>
      <c r="AZ85" s="10">
        <v>125.2</v>
      </c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</row>
    <row r="86" spans="1:69">
      <c r="A86" s="8"/>
      <c r="B86" s="32"/>
      <c r="C86" s="8" t="s">
        <v>95</v>
      </c>
      <c r="D86" s="38">
        <v>106</v>
      </c>
      <c r="E86" s="10">
        <v>106</v>
      </c>
      <c r="F86" s="10">
        <v>99.4</v>
      </c>
      <c r="G86" s="10">
        <v>96.5</v>
      </c>
      <c r="H86" s="10">
        <v>120</v>
      </c>
      <c r="I86" s="10">
        <v>94.2</v>
      </c>
      <c r="J86" s="10">
        <v>118.2</v>
      </c>
      <c r="K86" s="10">
        <v>103.8</v>
      </c>
      <c r="L86" s="10">
        <v>108.5</v>
      </c>
      <c r="M86" s="10" t="s">
        <v>353</v>
      </c>
      <c r="N86" s="10">
        <v>300.8</v>
      </c>
      <c r="O86" s="10">
        <v>120.5</v>
      </c>
      <c r="P86" s="10">
        <v>119.4</v>
      </c>
      <c r="Q86" s="10">
        <v>124.6</v>
      </c>
      <c r="R86" s="10">
        <v>106.7</v>
      </c>
      <c r="S86" s="10">
        <v>106.7</v>
      </c>
      <c r="T86" s="10" t="s">
        <v>354</v>
      </c>
      <c r="U86" s="10">
        <v>65.7</v>
      </c>
      <c r="V86" s="10">
        <v>104.4</v>
      </c>
      <c r="W86" s="10">
        <v>112.8</v>
      </c>
      <c r="X86" s="10">
        <v>95.9</v>
      </c>
      <c r="Y86" s="10">
        <v>87.3</v>
      </c>
      <c r="Z86" s="10">
        <v>95.3</v>
      </c>
      <c r="AA86" s="10">
        <v>98.6</v>
      </c>
      <c r="AB86" s="10" t="s">
        <v>354</v>
      </c>
      <c r="AC86" s="93">
        <v>91.4</v>
      </c>
      <c r="AD86" s="10">
        <v>70.8</v>
      </c>
      <c r="AE86" s="46">
        <v>109</v>
      </c>
      <c r="AF86" s="46">
        <v>134.6</v>
      </c>
      <c r="AG86" s="208" t="s">
        <v>354</v>
      </c>
      <c r="AH86" s="46">
        <v>112.4</v>
      </c>
      <c r="AI86" s="46">
        <v>127.1</v>
      </c>
      <c r="AJ86" s="46">
        <v>72.8</v>
      </c>
      <c r="AK86" s="208" t="s">
        <v>353</v>
      </c>
      <c r="AL86" s="46">
        <v>114.5</v>
      </c>
      <c r="AM86" s="8"/>
      <c r="AN86" s="32"/>
      <c r="AO86" s="8" t="s">
        <v>95</v>
      </c>
      <c r="AP86" s="10">
        <v>106</v>
      </c>
      <c r="AQ86" s="10">
        <v>117.9</v>
      </c>
      <c r="AR86" s="10">
        <v>117</v>
      </c>
      <c r="AS86" s="10">
        <v>120.3</v>
      </c>
      <c r="AT86" s="10">
        <v>111.2</v>
      </c>
      <c r="AU86" s="10">
        <v>120.2</v>
      </c>
      <c r="AV86" s="10">
        <v>132</v>
      </c>
      <c r="AW86" s="10">
        <v>100.1</v>
      </c>
      <c r="AX86" s="10">
        <v>100.7</v>
      </c>
      <c r="AY86" s="10">
        <v>100.7</v>
      </c>
      <c r="AZ86" s="10">
        <v>100.6</v>
      </c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</row>
    <row r="87" spans="1:69">
      <c r="A87" s="8"/>
      <c r="B87" s="32"/>
      <c r="C87" s="8" t="s">
        <v>96</v>
      </c>
      <c r="D87" s="38">
        <v>110.9</v>
      </c>
      <c r="E87" s="10">
        <v>110.9</v>
      </c>
      <c r="F87" s="10">
        <v>103.6</v>
      </c>
      <c r="G87" s="10">
        <v>100</v>
      </c>
      <c r="H87" s="10">
        <v>129.6</v>
      </c>
      <c r="I87" s="10">
        <v>96.7</v>
      </c>
      <c r="J87" s="10">
        <v>102.7</v>
      </c>
      <c r="K87" s="10">
        <v>84.9</v>
      </c>
      <c r="L87" s="10">
        <v>87.6</v>
      </c>
      <c r="M87" s="10" t="s">
        <v>353</v>
      </c>
      <c r="N87" s="10">
        <v>182</v>
      </c>
      <c r="O87" s="10">
        <v>140.1</v>
      </c>
      <c r="P87" s="10">
        <v>146</v>
      </c>
      <c r="Q87" s="10">
        <v>117.5</v>
      </c>
      <c r="R87" s="10">
        <v>117.8</v>
      </c>
      <c r="S87" s="10">
        <v>117.8</v>
      </c>
      <c r="T87" s="10" t="s">
        <v>354</v>
      </c>
      <c r="U87" s="10">
        <v>66.3</v>
      </c>
      <c r="V87" s="10">
        <v>98.7</v>
      </c>
      <c r="W87" s="10">
        <v>108</v>
      </c>
      <c r="X87" s="10">
        <v>89.3</v>
      </c>
      <c r="Y87" s="10">
        <v>83.2</v>
      </c>
      <c r="Z87" s="10">
        <v>94.9</v>
      </c>
      <c r="AA87" s="10">
        <v>369.8</v>
      </c>
      <c r="AB87" s="10" t="s">
        <v>354</v>
      </c>
      <c r="AC87" s="93">
        <v>89.2</v>
      </c>
      <c r="AD87" s="10">
        <v>69.8</v>
      </c>
      <c r="AE87" s="46">
        <v>109</v>
      </c>
      <c r="AF87" s="46">
        <v>129.6</v>
      </c>
      <c r="AG87" s="208" t="s">
        <v>354</v>
      </c>
      <c r="AH87" s="46">
        <v>108.5</v>
      </c>
      <c r="AI87" s="46">
        <v>130.6</v>
      </c>
      <c r="AJ87" s="46">
        <v>61.3</v>
      </c>
      <c r="AK87" s="208" t="s">
        <v>353</v>
      </c>
      <c r="AL87" s="46">
        <v>98.1</v>
      </c>
      <c r="AM87" s="8"/>
      <c r="AN87" s="32"/>
      <c r="AO87" s="8" t="s">
        <v>96</v>
      </c>
      <c r="AP87" s="10">
        <v>110.9</v>
      </c>
      <c r="AQ87" s="10">
        <v>109</v>
      </c>
      <c r="AR87" s="10">
        <v>107.3</v>
      </c>
      <c r="AS87" s="10">
        <v>107.2</v>
      </c>
      <c r="AT87" s="10">
        <v>107.4</v>
      </c>
      <c r="AU87" s="10">
        <v>113.2</v>
      </c>
      <c r="AV87" s="10">
        <v>124.5</v>
      </c>
      <c r="AW87" s="10">
        <v>94.1</v>
      </c>
      <c r="AX87" s="10">
        <v>111.8</v>
      </c>
      <c r="AY87" s="10">
        <v>113.1</v>
      </c>
      <c r="AZ87" s="10">
        <v>88.8</v>
      </c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  <c r="BM87" s="11"/>
      <c r="BN87" s="11"/>
      <c r="BO87" s="11"/>
      <c r="BP87" s="11"/>
      <c r="BQ87" s="11"/>
    </row>
    <row r="88" spans="1:69">
      <c r="A88" s="8"/>
      <c r="B88" s="32"/>
      <c r="C88" s="15" t="s">
        <v>97</v>
      </c>
      <c r="D88" s="40">
        <v>114.5</v>
      </c>
      <c r="E88" s="14">
        <v>114.5</v>
      </c>
      <c r="F88" s="14">
        <v>105.1</v>
      </c>
      <c r="G88" s="14">
        <v>101.8</v>
      </c>
      <c r="H88" s="14">
        <v>128.80000000000001</v>
      </c>
      <c r="I88" s="14">
        <v>100.2</v>
      </c>
      <c r="J88" s="14">
        <v>130.80000000000001</v>
      </c>
      <c r="K88" s="14">
        <v>91</v>
      </c>
      <c r="L88" s="14">
        <v>92.4</v>
      </c>
      <c r="M88" s="14" t="s">
        <v>353</v>
      </c>
      <c r="N88" s="14">
        <v>397.4</v>
      </c>
      <c r="O88" s="14">
        <v>131.19999999999999</v>
      </c>
      <c r="P88" s="14">
        <v>133.19999999999999</v>
      </c>
      <c r="Q88" s="14">
        <v>123.9</v>
      </c>
      <c r="R88" s="14">
        <v>100</v>
      </c>
      <c r="S88" s="14">
        <v>100</v>
      </c>
      <c r="T88" s="14" t="s">
        <v>354</v>
      </c>
      <c r="U88" s="14">
        <v>71.400000000000006</v>
      </c>
      <c r="V88" s="14">
        <v>105.8</v>
      </c>
      <c r="W88" s="14">
        <v>110.3</v>
      </c>
      <c r="X88" s="14">
        <v>101.3</v>
      </c>
      <c r="Y88" s="14">
        <v>64.099999999999994</v>
      </c>
      <c r="Z88" s="14">
        <v>106.2</v>
      </c>
      <c r="AA88" s="14">
        <v>161.69999999999999</v>
      </c>
      <c r="AB88" s="14" t="s">
        <v>354</v>
      </c>
      <c r="AC88" s="104">
        <v>94.1</v>
      </c>
      <c r="AD88" s="14">
        <v>82.8</v>
      </c>
      <c r="AE88" s="102">
        <v>109</v>
      </c>
      <c r="AF88" s="102">
        <v>148.9</v>
      </c>
      <c r="AG88" s="209" t="s">
        <v>354</v>
      </c>
      <c r="AH88" s="102">
        <v>99.4</v>
      </c>
      <c r="AI88" s="102">
        <v>136.80000000000001</v>
      </c>
      <c r="AJ88" s="102">
        <v>49.6</v>
      </c>
      <c r="AK88" s="209" t="s">
        <v>353</v>
      </c>
      <c r="AL88" s="102">
        <v>120.4</v>
      </c>
      <c r="AM88" s="8"/>
      <c r="AN88" s="32"/>
      <c r="AO88" s="15" t="s">
        <v>97</v>
      </c>
      <c r="AP88" s="14">
        <v>114.5</v>
      </c>
      <c r="AQ88" s="10">
        <v>121.6</v>
      </c>
      <c r="AR88" s="10">
        <v>133.30000000000001</v>
      </c>
      <c r="AS88" s="10">
        <v>143.80000000000001</v>
      </c>
      <c r="AT88" s="10">
        <v>115</v>
      </c>
      <c r="AU88" s="10">
        <v>93.7</v>
      </c>
      <c r="AV88" s="10">
        <v>91.5</v>
      </c>
      <c r="AW88" s="10">
        <v>97.3</v>
      </c>
      <c r="AX88" s="10">
        <v>111.3</v>
      </c>
      <c r="AY88" s="10">
        <v>112.1</v>
      </c>
      <c r="AZ88" s="14">
        <v>98.5</v>
      </c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</row>
    <row r="89" spans="1:69">
      <c r="A89" s="36"/>
      <c r="B89" s="28" t="s">
        <v>114</v>
      </c>
      <c r="C89" s="22" t="s">
        <v>84</v>
      </c>
      <c r="D89" s="41">
        <v>122.5</v>
      </c>
      <c r="E89" s="29">
        <v>122.5</v>
      </c>
      <c r="F89" s="29">
        <v>98.8</v>
      </c>
      <c r="G89" s="29">
        <v>104.3</v>
      </c>
      <c r="H89" s="29">
        <v>58.9</v>
      </c>
      <c r="I89" s="29">
        <v>104</v>
      </c>
      <c r="J89" s="29">
        <v>161.9</v>
      </c>
      <c r="K89" s="29">
        <v>106.6</v>
      </c>
      <c r="L89" s="29">
        <v>108</v>
      </c>
      <c r="M89" s="29" t="s">
        <v>353</v>
      </c>
      <c r="N89" s="29">
        <v>363.6</v>
      </c>
      <c r="O89" s="29">
        <v>127.3</v>
      </c>
      <c r="P89" s="29">
        <v>121.7</v>
      </c>
      <c r="Q89" s="29">
        <v>148.80000000000001</v>
      </c>
      <c r="R89" s="29">
        <v>135.30000000000001</v>
      </c>
      <c r="S89" s="29">
        <v>135.30000000000001</v>
      </c>
      <c r="T89" s="29" t="s">
        <v>354</v>
      </c>
      <c r="U89" s="29">
        <v>88.5</v>
      </c>
      <c r="V89" s="29">
        <v>122.6</v>
      </c>
      <c r="W89" s="29">
        <v>115.2</v>
      </c>
      <c r="X89" s="29">
        <v>130</v>
      </c>
      <c r="Y89" s="29">
        <v>66.400000000000006</v>
      </c>
      <c r="Z89" s="29">
        <v>123.1</v>
      </c>
      <c r="AA89" s="29">
        <v>157.19999999999999</v>
      </c>
      <c r="AB89" s="29" t="s">
        <v>354</v>
      </c>
      <c r="AC89" s="103">
        <v>111.2</v>
      </c>
      <c r="AD89" s="10">
        <v>94.2</v>
      </c>
      <c r="AE89" s="46">
        <v>109</v>
      </c>
      <c r="AF89" s="46">
        <v>101.2</v>
      </c>
      <c r="AG89" s="208" t="s">
        <v>354</v>
      </c>
      <c r="AH89" s="46">
        <v>138.9</v>
      </c>
      <c r="AI89" s="46">
        <v>155.1</v>
      </c>
      <c r="AJ89" s="46">
        <v>81.3</v>
      </c>
      <c r="AK89" s="208" t="s">
        <v>353</v>
      </c>
      <c r="AL89" s="46">
        <v>147.5</v>
      </c>
      <c r="AM89" s="36"/>
      <c r="AN89" s="28" t="s">
        <v>114</v>
      </c>
      <c r="AO89" s="22" t="s">
        <v>84</v>
      </c>
      <c r="AP89" s="10">
        <v>122.5</v>
      </c>
      <c r="AQ89" s="29">
        <v>140.5</v>
      </c>
      <c r="AR89" s="41">
        <v>144.6</v>
      </c>
      <c r="AS89" s="41">
        <v>156.4</v>
      </c>
      <c r="AT89" s="41">
        <v>124.2</v>
      </c>
      <c r="AU89" s="41">
        <v>130.69999999999999</v>
      </c>
      <c r="AV89" s="41">
        <v>143.30000000000001</v>
      </c>
      <c r="AW89" s="41">
        <v>109.3</v>
      </c>
      <c r="AX89" s="41">
        <v>114.4</v>
      </c>
      <c r="AY89" s="41">
        <v>111.9</v>
      </c>
      <c r="AZ89" s="38">
        <v>157.5</v>
      </c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  <c r="BM89" s="11"/>
      <c r="BN89" s="11"/>
      <c r="BO89" s="11"/>
      <c r="BP89" s="11"/>
      <c r="BQ89" s="11"/>
    </row>
    <row r="90" spans="1:69">
      <c r="A90" s="36"/>
      <c r="B90" s="32"/>
      <c r="C90" s="8" t="s">
        <v>86</v>
      </c>
      <c r="D90" s="38">
        <v>119.2</v>
      </c>
      <c r="E90" s="10">
        <v>119.2</v>
      </c>
      <c r="F90" s="10">
        <v>99.2</v>
      </c>
      <c r="G90" s="10">
        <v>104.4</v>
      </c>
      <c r="H90" s="10">
        <v>61.9</v>
      </c>
      <c r="I90" s="10">
        <v>125.3</v>
      </c>
      <c r="J90" s="10">
        <v>122.6</v>
      </c>
      <c r="K90" s="10">
        <v>77.099999999999994</v>
      </c>
      <c r="L90" s="10">
        <v>75.099999999999994</v>
      </c>
      <c r="M90" s="10" t="s">
        <v>353</v>
      </c>
      <c r="N90" s="10">
        <v>249.6</v>
      </c>
      <c r="O90" s="10">
        <v>147.4</v>
      </c>
      <c r="P90" s="10">
        <v>150.5</v>
      </c>
      <c r="Q90" s="10">
        <v>135.69999999999999</v>
      </c>
      <c r="R90" s="10">
        <v>103.6</v>
      </c>
      <c r="S90" s="10">
        <v>103.6</v>
      </c>
      <c r="T90" s="10" t="s">
        <v>354</v>
      </c>
      <c r="U90" s="10">
        <v>110.5</v>
      </c>
      <c r="V90" s="10">
        <v>123.6</v>
      </c>
      <c r="W90" s="10">
        <v>133</v>
      </c>
      <c r="X90" s="10">
        <v>114.1</v>
      </c>
      <c r="Y90" s="10">
        <v>98.4</v>
      </c>
      <c r="Z90" s="10">
        <v>121.5</v>
      </c>
      <c r="AA90" s="10">
        <v>135.1</v>
      </c>
      <c r="AB90" s="10" t="s">
        <v>354</v>
      </c>
      <c r="AC90" s="93">
        <v>97.2</v>
      </c>
      <c r="AD90" s="10">
        <v>87.8</v>
      </c>
      <c r="AE90" s="46">
        <v>109</v>
      </c>
      <c r="AF90" s="46">
        <v>91.7</v>
      </c>
      <c r="AG90" s="208" t="s">
        <v>354</v>
      </c>
      <c r="AH90" s="46">
        <v>109.6</v>
      </c>
      <c r="AI90" s="46">
        <v>137.5</v>
      </c>
      <c r="AJ90" s="46">
        <v>59.6</v>
      </c>
      <c r="AK90" s="208" t="s">
        <v>353</v>
      </c>
      <c r="AL90" s="46">
        <v>110.8</v>
      </c>
      <c r="AM90" s="36"/>
      <c r="AN90" s="32"/>
      <c r="AO90" s="8" t="s">
        <v>86</v>
      </c>
      <c r="AP90" s="10">
        <v>119.2</v>
      </c>
      <c r="AQ90" s="10">
        <v>126.5</v>
      </c>
      <c r="AR90" s="38">
        <v>130.4</v>
      </c>
      <c r="AS90" s="38">
        <v>133.80000000000001</v>
      </c>
      <c r="AT90" s="38">
        <v>124.4</v>
      </c>
      <c r="AU90" s="38">
        <v>117.1</v>
      </c>
      <c r="AV90" s="38">
        <v>129.9</v>
      </c>
      <c r="AW90" s="38">
        <v>95.4</v>
      </c>
      <c r="AX90" s="38">
        <v>115.9</v>
      </c>
      <c r="AY90" s="38">
        <v>115.1</v>
      </c>
      <c r="AZ90" s="38">
        <v>129</v>
      </c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  <c r="BM90" s="11"/>
      <c r="BN90" s="11"/>
      <c r="BO90" s="11"/>
      <c r="BP90" s="11"/>
      <c r="BQ90" s="11"/>
    </row>
    <row r="91" spans="1:69">
      <c r="A91" s="36"/>
      <c r="B91" s="32"/>
      <c r="C91" s="8" t="s">
        <v>88</v>
      </c>
      <c r="D91" s="38">
        <v>99.6</v>
      </c>
      <c r="E91" s="10">
        <v>99.6</v>
      </c>
      <c r="F91" s="10">
        <v>89.4</v>
      </c>
      <c r="G91" s="10">
        <v>93.6</v>
      </c>
      <c r="H91" s="10">
        <v>58.7</v>
      </c>
      <c r="I91" s="10">
        <v>116.8</v>
      </c>
      <c r="J91" s="10">
        <v>93.3</v>
      </c>
      <c r="K91" s="10">
        <v>77.599999999999994</v>
      </c>
      <c r="L91" s="10">
        <v>76.3</v>
      </c>
      <c r="M91" s="10" t="s">
        <v>353</v>
      </c>
      <c r="N91" s="10">
        <v>98.9</v>
      </c>
      <c r="O91" s="10">
        <v>101.2</v>
      </c>
      <c r="P91" s="10">
        <v>103.9</v>
      </c>
      <c r="Q91" s="10">
        <v>91</v>
      </c>
      <c r="R91" s="10">
        <v>78.400000000000006</v>
      </c>
      <c r="S91" s="10">
        <v>78.400000000000006</v>
      </c>
      <c r="T91" s="10" t="s">
        <v>354</v>
      </c>
      <c r="U91" s="10">
        <v>107.1</v>
      </c>
      <c r="V91" s="10">
        <v>109.3</v>
      </c>
      <c r="W91" s="10">
        <v>115.4</v>
      </c>
      <c r="X91" s="10">
        <v>103.1</v>
      </c>
      <c r="Y91" s="10">
        <v>90.9</v>
      </c>
      <c r="Z91" s="10">
        <v>112.7</v>
      </c>
      <c r="AA91" s="10">
        <v>121.5</v>
      </c>
      <c r="AB91" s="10" t="s">
        <v>354</v>
      </c>
      <c r="AC91" s="93">
        <v>93.1</v>
      </c>
      <c r="AD91" s="10">
        <v>79.3</v>
      </c>
      <c r="AE91" s="46">
        <v>102.6</v>
      </c>
      <c r="AF91" s="46">
        <v>54.5</v>
      </c>
      <c r="AG91" s="208" t="s">
        <v>354</v>
      </c>
      <c r="AH91" s="46">
        <v>108.5</v>
      </c>
      <c r="AI91" s="46">
        <v>149.4</v>
      </c>
      <c r="AJ91" s="46">
        <v>62.8</v>
      </c>
      <c r="AK91" s="208" t="s">
        <v>353</v>
      </c>
      <c r="AL91" s="46">
        <v>89.2</v>
      </c>
      <c r="AM91" s="36"/>
      <c r="AN91" s="32"/>
      <c r="AO91" s="8" t="s">
        <v>88</v>
      </c>
      <c r="AP91" s="10">
        <v>99.6</v>
      </c>
      <c r="AQ91" s="10">
        <v>102.6</v>
      </c>
      <c r="AR91" s="38">
        <v>105.1</v>
      </c>
      <c r="AS91" s="38">
        <v>94.2</v>
      </c>
      <c r="AT91" s="38">
        <v>124</v>
      </c>
      <c r="AU91" s="38">
        <v>96.8</v>
      </c>
      <c r="AV91" s="38">
        <v>93</v>
      </c>
      <c r="AW91" s="38">
        <v>103.1</v>
      </c>
      <c r="AX91" s="38">
        <v>98.3</v>
      </c>
      <c r="AY91" s="38">
        <v>98.1</v>
      </c>
      <c r="AZ91" s="38">
        <v>100.7</v>
      </c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  <c r="BQ91" s="11"/>
    </row>
    <row r="92" spans="1:69">
      <c r="A92" s="36"/>
      <c r="B92" s="32"/>
      <c r="C92" s="8" t="s">
        <v>89</v>
      </c>
      <c r="D92" s="38">
        <v>117.8</v>
      </c>
      <c r="E92" s="10">
        <v>117.8</v>
      </c>
      <c r="F92" s="10">
        <v>104.5</v>
      </c>
      <c r="G92" s="10">
        <v>111.4</v>
      </c>
      <c r="H92" s="10">
        <v>54.9</v>
      </c>
      <c r="I92" s="10">
        <v>126</v>
      </c>
      <c r="J92" s="10">
        <v>129.4</v>
      </c>
      <c r="K92" s="10">
        <v>98.3</v>
      </c>
      <c r="L92" s="10">
        <v>97.3</v>
      </c>
      <c r="M92" s="10" t="s">
        <v>353</v>
      </c>
      <c r="N92" s="10">
        <v>156.4</v>
      </c>
      <c r="O92" s="10">
        <v>158.5</v>
      </c>
      <c r="P92" s="10">
        <v>158.80000000000001</v>
      </c>
      <c r="Q92" s="10">
        <v>157.4</v>
      </c>
      <c r="R92" s="10">
        <v>139.80000000000001</v>
      </c>
      <c r="S92" s="10">
        <v>139.80000000000001</v>
      </c>
      <c r="T92" s="10" t="s">
        <v>354</v>
      </c>
      <c r="U92" s="10">
        <v>87.1</v>
      </c>
      <c r="V92" s="10">
        <v>109.1</v>
      </c>
      <c r="W92" s="10">
        <v>119.5</v>
      </c>
      <c r="X92" s="10">
        <v>98.5</v>
      </c>
      <c r="Y92" s="10">
        <v>68.400000000000006</v>
      </c>
      <c r="Z92" s="10">
        <v>107.1</v>
      </c>
      <c r="AA92" s="10">
        <v>147.80000000000001</v>
      </c>
      <c r="AB92" s="10" t="s">
        <v>354</v>
      </c>
      <c r="AC92" s="93">
        <v>99.6</v>
      </c>
      <c r="AD92" s="10">
        <v>87.9</v>
      </c>
      <c r="AE92" s="46">
        <v>91.2</v>
      </c>
      <c r="AF92" s="46">
        <v>98.4</v>
      </c>
      <c r="AG92" s="208" t="s">
        <v>354</v>
      </c>
      <c r="AH92" s="46">
        <v>121.2</v>
      </c>
      <c r="AI92" s="46">
        <v>136.1</v>
      </c>
      <c r="AJ92" s="46">
        <v>65.2</v>
      </c>
      <c r="AK92" s="208" t="s">
        <v>353</v>
      </c>
      <c r="AL92" s="46">
        <v>121.3</v>
      </c>
      <c r="AM92" s="36"/>
      <c r="AN92" s="32"/>
      <c r="AO92" s="8" t="s">
        <v>89</v>
      </c>
      <c r="AP92" s="10">
        <v>117.8</v>
      </c>
      <c r="AQ92" s="10">
        <v>131.4</v>
      </c>
      <c r="AR92" s="38">
        <v>125.7</v>
      </c>
      <c r="AS92" s="38">
        <v>124.7</v>
      </c>
      <c r="AT92" s="38">
        <v>127.5</v>
      </c>
      <c r="AU92" s="38">
        <v>145</v>
      </c>
      <c r="AV92" s="38">
        <v>172.2</v>
      </c>
      <c r="AW92" s="38">
        <v>98.8</v>
      </c>
      <c r="AX92" s="38">
        <v>111.7</v>
      </c>
      <c r="AY92" s="38">
        <v>112.5</v>
      </c>
      <c r="AZ92" s="38">
        <v>97.6</v>
      </c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  <c r="BM92" s="11"/>
      <c r="BN92" s="11"/>
      <c r="BO92" s="11"/>
      <c r="BP92" s="11"/>
      <c r="BQ92" s="11"/>
    </row>
    <row r="93" spans="1:69">
      <c r="A93" s="36"/>
      <c r="B93" s="32" t="s">
        <v>336</v>
      </c>
      <c r="C93" s="8" t="s">
        <v>90</v>
      </c>
      <c r="D93" s="38">
        <v>118.3</v>
      </c>
      <c r="E93" s="10">
        <v>118.2</v>
      </c>
      <c r="F93" s="10">
        <v>104.8</v>
      </c>
      <c r="G93" s="10">
        <v>113.2</v>
      </c>
      <c r="H93" s="10">
        <v>43.6</v>
      </c>
      <c r="I93" s="10">
        <v>136.6</v>
      </c>
      <c r="J93" s="10">
        <v>158.19999999999999</v>
      </c>
      <c r="K93" s="10">
        <v>110</v>
      </c>
      <c r="L93" s="10">
        <v>109.8</v>
      </c>
      <c r="M93" s="10" t="s">
        <v>353</v>
      </c>
      <c r="N93" s="10">
        <v>129.1</v>
      </c>
      <c r="O93" s="10">
        <v>119.3</v>
      </c>
      <c r="P93" s="10">
        <v>108.1</v>
      </c>
      <c r="Q93" s="10">
        <v>162.6</v>
      </c>
      <c r="R93" s="10">
        <v>114</v>
      </c>
      <c r="S93" s="10">
        <v>114</v>
      </c>
      <c r="T93" s="10" t="s">
        <v>354</v>
      </c>
      <c r="U93" s="10">
        <v>98.8</v>
      </c>
      <c r="V93" s="10">
        <v>120.2</v>
      </c>
      <c r="W93" s="10">
        <v>133.6</v>
      </c>
      <c r="X93" s="10">
        <v>106.6</v>
      </c>
      <c r="Y93" s="10">
        <v>63.2</v>
      </c>
      <c r="Z93" s="10">
        <v>110.2</v>
      </c>
      <c r="AA93" s="10">
        <v>138.1</v>
      </c>
      <c r="AB93" s="10" t="s">
        <v>354</v>
      </c>
      <c r="AC93" s="93">
        <v>110.7</v>
      </c>
      <c r="AD93" s="10">
        <v>93.6</v>
      </c>
      <c r="AE93" s="46">
        <v>109</v>
      </c>
      <c r="AF93" s="46">
        <v>151.5</v>
      </c>
      <c r="AG93" s="208" t="s">
        <v>354</v>
      </c>
      <c r="AH93" s="46">
        <v>125.2</v>
      </c>
      <c r="AI93" s="46">
        <v>161.5</v>
      </c>
      <c r="AJ93" s="46">
        <v>75.3</v>
      </c>
      <c r="AK93" s="208" t="s">
        <v>353</v>
      </c>
      <c r="AL93" s="46">
        <v>145.69999999999999</v>
      </c>
      <c r="AM93" s="36"/>
      <c r="AN93" s="32" t="s">
        <v>336</v>
      </c>
      <c r="AO93" s="8" t="s">
        <v>90</v>
      </c>
      <c r="AP93" s="10">
        <v>118.3</v>
      </c>
      <c r="AQ93" s="10">
        <v>136.80000000000001</v>
      </c>
      <c r="AR93" s="38">
        <v>139.1</v>
      </c>
      <c r="AS93" s="38">
        <v>142.6</v>
      </c>
      <c r="AT93" s="38">
        <v>133.1</v>
      </c>
      <c r="AU93" s="38">
        <v>131.30000000000001</v>
      </c>
      <c r="AV93" s="38">
        <v>139.30000000000001</v>
      </c>
      <c r="AW93" s="38">
        <v>117.8</v>
      </c>
      <c r="AX93" s="38">
        <v>109.9</v>
      </c>
      <c r="AY93" s="38">
        <v>109.4</v>
      </c>
      <c r="AZ93" s="38">
        <v>119</v>
      </c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</row>
    <row r="94" spans="1:69">
      <c r="A94" s="36"/>
      <c r="B94" s="32"/>
      <c r="C94" s="8" t="s">
        <v>91</v>
      </c>
      <c r="D94" s="38">
        <v>129.5</v>
      </c>
      <c r="E94" s="10">
        <v>129.5</v>
      </c>
      <c r="F94" s="10">
        <v>108.7</v>
      </c>
      <c r="G94" s="10">
        <v>117</v>
      </c>
      <c r="H94" s="10">
        <v>48.4</v>
      </c>
      <c r="I94" s="10">
        <v>135.19999999999999</v>
      </c>
      <c r="J94" s="10">
        <v>125.5</v>
      </c>
      <c r="K94" s="10">
        <v>97.3</v>
      </c>
      <c r="L94" s="10">
        <v>96.7</v>
      </c>
      <c r="M94" s="10" t="s">
        <v>353</v>
      </c>
      <c r="N94" s="10">
        <v>351.1</v>
      </c>
      <c r="O94" s="10">
        <v>145.1</v>
      </c>
      <c r="P94" s="10">
        <v>147.80000000000001</v>
      </c>
      <c r="Q94" s="10">
        <v>134.69999999999999</v>
      </c>
      <c r="R94" s="10">
        <v>151.19999999999999</v>
      </c>
      <c r="S94" s="10">
        <v>151.19999999999999</v>
      </c>
      <c r="T94" s="10" t="s">
        <v>354</v>
      </c>
      <c r="U94" s="10">
        <v>122.5</v>
      </c>
      <c r="V94" s="10">
        <v>124.6</v>
      </c>
      <c r="W94" s="10">
        <v>134.80000000000001</v>
      </c>
      <c r="X94" s="10">
        <v>114.4</v>
      </c>
      <c r="Y94" s="10">
        <v>338.9</v>
      </c>
      <c r="Z94" s="10">
        <v>116.6</v>
      </c>
      <c r="AA94" s="10">
        <v>152.4</v>
      </c>
      <c r="AB94" s="10" t="s">
        <v>354</v>
      </c>
      <c r="AC94" s="93">
        <v>115.3</v>
      </c>
      <c r="AD94" s="10">
        <v>103.1</v>
      </c>
      <c r="AE94" s="46">
        <v>109</v>
      </c>
      <c r="AF94" s="46">
        <v>146.9</v>
      </c>
      <c r="AG94" s="208" t="s">
        <v>354</v>
      </c>
      <c r="AH94" s="46">
        <v>119.6</v>
      </c>
      <c r="AI94" s="46">
        <v>163</v>
      </c>
      <c r="AJ94" s="46">
        <v>86.6</v>
      </c>
      <c r="AK94" s="208" t="s">
        <v>353</v>
      </c>
      <c r="AL94" s="46">
        <v>118.1</v>
      </c>
      <c r="AM94" s="36"/>
      <c r="AN94" s="32"/>
      <c r="AO94" s="8" t="s">
        <v>91</v>
      </c>
      <c r="AP94" s="10">
        <v>129.5</v>
      </c>
      <c r="AQ94" s="10">
        <v>128.19999999999999</v>
      </c>
      <c r="AR94" s="38">
        <v>129.5</v>
      </c>
      <c r="AS94" s="38">
        <v>123.5</v>
      </c>
      <c r="AT94" s="38">
        <v>140</v>
      </c>
      <c r="AU94" s="38">
        <v>125</v>
      </c>
      <c r="AV94" s="38">
        <v>130.69999999999999</v>
      </c>
      <c r="AW94" s="38">
        <v>115.4</v>
      </c>
      <c r="AX94" s="38">
        <v>130</v>
      </c>
      <c r="AY94" s="38">
        <v>129.9</v>
      </c>
      <c r="AZ94" s="38">
        <v>132.4</v>
      </c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</row>
    <row r="95" spans="1:69">
      <c r="A95" s="36"/>
      <c r="B95" s="32"/>
      <c r="C95" s="8" t="s">
        <v>92</v>
      </c>
      <c r="D95" s="10">
        <v>130.69999999999999</v>
      </c>
      <c r="E95" s="10">
        <v>130.69999999999999</v>
      </c>
      <c r="F95" s="10">
        <v>103</v>
      </c>
      <c r="G95" s="10">
        <v>111.1</v>
      </c>
      <c r="H95" s="10">
        <v>44.6</v>
      </c>
      <c r="I95" s="10">
        <v>127.9</v>
      </c>
      <c r="J95" s="10">
        <v>147.30000000000001</v>
      </c>
      <c r="K95" s="10">
        <v>76.400000000000006</v>
      </c>
      <c r="L95" s="10">
        <v>73.5</v>
      </c>
      <c r="M95" s="10" t="s">
        <v>353</v>
      </c>
      <c r="N95" s="10">
        <v>377</v>
      </c>
      <c r="O95" s="10">
        <v>143.9</v>
      </c>
      <c r="P95" s="10">
        <v>128</v>
      </c>
      <c r="Q95" s="10">
        <v>205</v>
      </c>
      <c r="R95" s="10">
        <v>78.900000000000006</v>
      </c>
      <c r="S95" s="10">
        <v>78.900000000000006</v>
      </c>
      <c r="T95" s="10" t="s">
        <v>354</v>
      </c>
      <c r="U95" s="10">
        <v>244.6</v>
      </c>
      <c r="V95" s="10">
        <v>113.2</v>
      </c>
      <c r="W95" s="10">
        <v>124.7</v>
      </c>
      <c r="X95" s="10">
        <v>101.7</v>
      </c>
      <c r="Y95" s="10">
        <v>72.7</v>
      </c>
      <c r="Z95" s="10">
        <v>105.2</v>
      </c>
      <c r="AA95" s="10">
        <v>136.5</v>
      </c>
      <c r="AB95" s="10" t="s">
        <v>354</v>
      </c>
      <c r="AC95" s="100">
        <v>110.6</v>
      </c>
      <c r="AD95" s="10">
        <v>89.4</v>
      </c>
      <c r="AE95" s="46">
        <v>102.6</v>
      </c>
      <c r="AF95" s="46">
        <v>164.3</v>
      </c>
      <c r="AG95" s="208" t="s">
        <v>354</v>
      </c>
      <c r="AH95" s="46">
        <v>145</v>
      </c>
      <c r="AI95" s="46">
        <v>146.1</v>
      </c>
      <c r="AJ95" s="46">
        <v>73.5</v>
      </c>
      <c r="AK95" s="208" t="s">
        <v>353</v>
      </c>
      <c r="AL95" s="46">
        <v>128.80000000000001</v>
      </c>
      <c r="AM95" s="36"/>
      <c r="AN95" s="32"/>
      <c r="AO95" s="8" t="s">
        <v>92</v>
      </c>
      <c r="AP95" s="10">
        <v>130.69999999999999</v>
      </c>
      <c r="AQ95" s="10">
        <v>133.30000000000001</v>
      </c>
      <c r="AR95" s="38">
        <v>125.4</v>
      </c>
      <c r="AS95" s="38">
        <v>124.8</v>
      </c>
      <c r="AT95" s="38">
        <v>126.3</v>
      </c>
      <c r="AU95" s="38">
        <v>152.19999999999999</v>
      </c>
      <c r="AV95" s="38">
        <v>174.3</v>
      </c>
      <c r="AW95" s="38">
        <v>114.8</v>
      </c>
      <c r="AX95" s="38">
        <v>129.5</v>
      </c>
      <c r="AY95" s="38">
        <v>130.69999999999999</v>
      </c>
      <c r="AZ95" s="38">
        <v>109.2</v>
      </c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  <c r="BM95" s="11"/>
      <c r="BN95" s="11"/>
      <c r="BO95" s="11"/>
      <c r="BP95" s="11"/>
      <c r="BQ95" s="11"/>
    </row>
    <row r="96" spans="1:69">
      <c r="A96" s="36"/>
      <c r="B96" s="32"/>
      <c r="C96" s="8" t="s">
        <v>93</v>
      </c>
      <c r="D96" s="10">
        <v>148.5</v>
      </c>
      <c r="E96" s="10">
        <v>148.5</v>
      </c>
      <c r="F96" s="10">
        <v>116.6</v>
      </c>
      <c r="G96" s="10">
        <v>126.5</v>
      </c>
      <c r="H96" s="10">
        <v>45.4</v>
      </c>
      <c r="I96" s="10">
        <v>146.19999999999999</v>
      </c>
      <c r="J96" s="10">
        <v>145.19999999999999</v>
      </c>
      <c r="K96" s="10">
        <v>91</v>
      </c>
      <c r="L96" s="10">
        <v>83.2</v>
      </c>
      <c r="M96" s="10" t="s">
        <v>353</v>
      </c>
      <c r="N96" s="10">
        <v>453.2</v>
      </c>
      <c r="O96" s="10">
        <v>143.5</v>
      </c>
      <c r="P96" s="10">
        <v>133.9</v>
      </c>
      <c r="Q96" s="10">
        <v>180.6</v>
      </c>
      <c r="R96" s="10">
        <v>115</v>
      </c>
      <c r="S96" s="10">
        <v>115</v>
      </c>
      <c r="T96" s="10" t="s">
        <v>354</v>
      </c>
      <c r="U96" s="10">
        <v>335.9</v>
      </c>
      <c r="V96" s="10">
        <v>133</v>
      </c>
      <c r="W96" s="10">
        <v>140.1</v>
      </c>
      <c r="X96" s="10">
        <v>125.8</v>
      </c>
      <c r="Y96" s="10">
        <v>60.7</v>
      </c>
      <c r="Z96" s="10">
        <v>126.7</v>
      </c>
      <c r="AA96" s="10">
        <v>128.5</v>
      </c>
      <c r="AB96" s="10" t="s">
        <v>354</v>
      </c>
      <c r="AC96" s="100">
        <v>120.1</v>
      </c>
      <c r="AD96" s="10">
        <v>100.9</v>
      </c>
      <c r="AE96" s="46">
        <v>96.2</v>
      </c>
      <c r="AF96" s="46">
        <v>146</v>
      </c>
      <c r="AG96" s="208" t="s">
        <v>354</v>
      </c>
      <c r="AH96" s="46">
        <v>152.5</v>
      </c>
      <c r="AI96" s="46">
        <v>166.6</v>
      </c>
      <c r="AJ96" s="46">
        <v>79.8</v>
      </c>
      <c r="AK96" s="208" t="s">
        <v>353</v>
      </c>
      <c r="AL96" s="46">
        <v>131</v>
      </c>
      <c r="AM96" s="36"/>
      <c r="AN96" s="32"/>
      <c r="AO96" s="8" t="s">
        <v>93</v>
      </c>
      <c r="AP96" s="10">
        <v>148.5</v>
      </c>
      <c r="AQ96" s="10">
        <v>137.6</v>
      </c>
      <c r="AR96" s="38">
        <v>139.5</v>
      </c>
      <c r="AS96" s="38">
        <v>134.1</v>
      </c>
      <c r="AT96" s="38">
        <v>148.9</v>
      </c>
      <c r="AU96" s="38">
        <v>133.1</v>
      </c>
      <c r="AV96" s="38">
        <v>139.19999999999999</v>
      </c>
      <c r="AW96" s="38">
        <v>122.8</v>
      </c>
      <c r="AX96" s="38">
        <v>153.4</v>
      </c>
      <c r="AY96" s="38">
        <v>153.69999999999999</v>
      </c>
      <c r="AZ96" s="38">
        <v>147.1</v>
      </c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  <c r="BM96" s="11"/>
      <c r="BN96" s="11"/>
      <c r="BO96" s="11"/>
      <c r="BP96" s="11"/>
      <c r="BQ96" s="11"/>
    </row>
    <row r="97" spans="1:69">
      <c r="A97" s="36"/>
      <c r="B97" s="32"/>
      <c r="C97" s="8" t="s">
        <v>94</v>
      </c>
      <c r="D97" s="10">
        <v>120.3</v>
      </c>
      <c r="E97" s="10">
        <v>120.3</v>
      </c>
      <c r="F97" s="10">
        <v>111.5</v>
      </c>
      <c r="G97" s="10">
        <v>120.9</v>
      </c>
      <c r="H97" s="10">
        <v>43.8</v>
      </c>
      <c r="I97" s="10">
        <v>117.8</v>
      </c>
      <c r="J97" s="10">
        <v>116.6</v>
      </c>
      <c r="K97" s="10">
        <v>87</v>
      </c>
      <c r="L97" s="10">
        <v>86.3</v>
      </c>
      <c r="M97" s="10" t="s">
        <v>353</v>
      </c>
      <c r="N97" s="10">
        <v>404.1</v>
      </c>
      <c r="O97" s="10">
        <v>107.7</v>
      </c>
      <c r="P97" s="10">
        <v>96.3</v>
      </c>
      <c r="Q97" s="10">
        <v>151.5</v>
      </c>
      <c r="R97" s="10">
        <v>120.9</v>
      </c>
      <c r="S97" s="10">
        <v>120.9</v>
      </c>
      <c r="T97" s="10" t="s">
        <v>354</v>
      </c>
      <c r="U97" s="10">
        <v>157.5</v>
      </c>
      <c r="V97" s="10">
        <v>113</v>
      </c>
      <c r="W97" s="10">
        <v>128.19999999999999</v>
      </c>
      <c r="X97" s="10">
        <v>97.6</v>
      </c>
      <c r="Y97" s="10">
        <v>139.6</v>
      </c>
      <c r="Z97" s="10">
        <v>112.8</v>
      </c>
      <c r="AA97" s="10">
        <v>122.9</v>
      </c>
      <c r="AB97" s="10" t="s">
        <v>354</v>
      </c>
      <c r="AC97" s="100">
        <v>104.4</v>
      </c>
      <c r="AD97" s="10">
        <v>86.3</v>
      </c>
      <c r="AE97" s="46">
        <v>96.2</v>
      </c>
      <c r="AF97" s="46">
        <v>101</v>
      </c>
      <c r="AG97" s="208" t="s">
        <v>354</v>
      </c>
      <c r="AH97" s="46">
        <v>129.80000000000001</v>
      </c>
      <c r="AI97" s="46">
        <v>152.4</v>
      </c>
      <c r="AJ97" s="46">
        <v>77.099999999999994</v>
      </c>
      <c r="AK97" s="208" t="s">
        <v>353</v>
      </c>
      <c r="AL97" s="46">
        <v>108.9</v>
      </c>
      <c r="AM97" s="36"/>
      <c r="AN97" s="32"/>
      <c r="AO97" s="8" t="s">
        <v>94</v>
      </c>
      <c r="AP97" s="10">
        <v>120.3</v>
      </c>
      <c r="AQ97" s="10">
        <v>111.6</v>
      </c>
      <c r="AR97" s="38">
        <v>108.1</v>
      </c>
      <c r="AS97" s="38">
        <v>101.8</v>
      </c>
      <c r="AT97" s="38">
        <v>119.2</v>
      </c>
      <c r="AU97" s="38">
        <v>119.9</v>
      </c>
      <c r="AV97" s="38">
        <v>119.4</v>
      </c>
      <c r="AW97" s="38">
        <v>120.7</v>
      </c>
      <c r="AX97" s="38">
        <v>124.2</v>
      </c>
      <c r="AY97" s="38">
        <v>125.5</v>
      </c>
      <c r="AZ97" s="38">
        <v>102.3</v>
      </c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</row>
    <row r="98" spans="1:69">
      <c r="A98" s="36"/>
      <c r="B98" s="32"/>
      <c r="C98" s="8" t="s">
        <v>95</v>
      </c>
      <c r="D98" s="10">
        <v>125.4</v>
      </c>
      <c r="E98" s="10">
        <v>125.3</v>
      </c>
      <c r="F98" s="10">
        <v>106.9</v>
      </c>
      <c r="G98" s="10">
        <v>115.3</v>
      </c>
      <c r="H98" s="10">
        <v>46.1</v>
      </c>
      <c r="I98" s="10">
        <v>120.4</v>
      </c>
      <c r="J98" s="10">
        <v>159.69999999999999</v>
      </c>
      <c r="K98" s="10">
        <v>98.3</v>
      </c>
      <c r="L98" s="10">
        <v>97.4</v>
      </c>
      <c r="M98" s="10" t="s">
        <v>353</v>
      </c>
      <c r="N98" s="10">
        <v>470.5</v>
      </c>
      <c r="O98" s="10">
        <v>120.8</v>
      </c>
      <c r="P98" s="10">
        <v>112.5</v>
      </c>
      <c r="Q98" s="10">
        <v>152.80000000000001</v>
      </c>
      <c r="R98" s="10">
        <v>106.1</v>
      </c>
      <c r="S98" s="10">
        <v>106.1</v>
      </c>
      <c r="T98" s="10" t="s">
        <v>354</v>
      </c>
      <c r="U98" s="10">
        <v>143.4</v>
      </c>
      <c r="V98" s="10">
        <v>112.5</v>
      </c>
      <c r="W98" s="10">
        <v>122.7</v>
      </c>
      <c r="X98" s="10">
        <v>102.1</v>
      </c>
      <c r="Y98" s="10">
        <v>66.5</v>
      </c>
      <c r="Z98" s="10">
        <v>104.5</v>
      </c>
      <c r="AA98" s="10">
        <v>107.6</v>
      </c>
      <c r="AB98" s="10" t="s">
        <v>354</v>
      </c>
      <c r="AC98" s="100">
        <v>116</v>
      </c>
      <c r="AD98" s="10">
        <v>90.1</v>
      </c>
      <c r="AE98" s="46">
        <v>89.7</v>
      </c>
      <c r="AF98" s="46">
        <v>147.6</v>
      </c>
      <c r="AG98" s="208" t="s">
        <v>354</v>
      </c>
      <c r="AH98" s="46">
        <v>159</v>
      </c>
      <c r="AI98" s="46">
        <v>169.1</v>
      </c>
      <c r="AJ98" s="46">
        <v>75.7</v>
      </c>
      <c r="AK98" s="208" t="s">
        <v>353</v>
      </c>
      <c r="AL98" s="46">
        <v>143.69999999999999</v>
      </c>
      <c r="AM98" s="36"/>
      <c r="AN98" s="32"/>
      <c r="AO98" s="8" t="s">
        <v>95</v>
      </c>
      <c r="AP98" s="10">
        <v>125.4</v>
      </c>
      <c r="AQ98" s="10">
        <v>125.1</v>
      </c>
      <c r="AR98" s="38">
        <v>119.5</v>
      </c>
      <c r="AS98" s="38">
        <v>125.9</v>
      </c>
      <c r="AT98" s="38">
        <v>108.4</v>
      </c>
      <c r="AU98" s="38">
        <v>138.5</v>
      </c>
      <c r="AV98" s="38">
        <v>136.6</v>
      </c>
      <c r="AW98" s="38">
        <v>141.69999999999999</v>
      </c>
      <c r="AX98" s="38">
        <v>125.5</v>
      </c>
      <c r="AY98" s="38">
        <v>126.1</v>
      </c>
      <c r="AZ98" s="38">
        <v>115.1</v>
      </c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</row>
    <row r="99" spans="1:69">
      <c r="A99" s="36"/>
      <c r="B99" s="32"/>
      <c r="C99" s="8" t="s">
        <v>96</v>
      </c>
      <c r="D99" s="10">
        <v>120.4</v>
      </c>
      <c r="E99" s="10">
        <v>120.4</v>
      </c>
      <c r="F99" s="10">
        <v>106.7</v>
      </c>
      <c r="G99" s="10">
        <v>114.6</v>
      </c>
      <c r="H99" s="10">
        <v>49.6</v>
      </c>
      <c r="I99" s="10">
        <v>119</v>
      </c>
      <c r="J99" s="10">
        <v>165.7</v>
      </c>
      <c r="K99" s="10">
        <v>99.7</v>
      </c>
      <c r="L99" s="10">
        <v>96.5</v>
      </c>
      <c r="M99" s="10" t="s">
        <v>353</v>
      </c>
      <c r="N99" s="10">
        <v>252.6</v>
      </c>
      <c r="O99" s="10">
        <v>125.8</v>
      </c>
      <c r="P99" s="10">
        <v>113.9</v>
      </c>
      <c r="Q99" s="10">
        <v>171.6</v>
      </c>
      <c r="R99" s="10">
        <v>119.5</v>
      </c>
      <c r="S99" s="10">
        <v>119.5</v>
      </c>
      <c r="T99" s="10" t="s">
        <v>354</v>
      </c>
      <c r="U99" s="10">
        <v>104.1</v>
      </c>
      <c r="V99" s="10">
        <v>111.7</v>
      </c>
      <c r="W99" s="10">
        <v>124.2</v>
      </c>
      <c r="X99" s="10">
        <v>99.1</v>
      </c>
      <c r="Y99" s="10">
        <v>108.7</v>
      </c>
      <c r="Z99" s="10">
        <v>107.8</v>
      </c>
      <c r="AA99" s="10">
        <v>114.6</v>
      </c>
      <c r="AB99" s="10" t="s">
        <v>354</v>
      </c>
      <c r="AC99" s="100">
        <v>116.2</v>
      </c>
      <c r="AD99" s="10">
        <v>92.2</v>
      </c>
      <c r="AE99" s="46">
        <v>74.099999999999994</v>
      </c>
      <c r="AF99" s="46">
        <v>127.2</v>
      </c>
      <c r="AG99" s="208" t="s">
        <v>354</v>
      </c>
      <c r="AH99" s="46">
        <v>160.5</v>
      </c>
      <c r="AI99" s="46">
        <v>161.80000000000001</v>
      </c>
      <c r="AJ99" s="46">
        <v>89.1</v>
      </c>
      <c r="AK99" s="208" t="s">
        <v>353</v>
      </c>
      <c r="AL99" s="46">
        <v>148.5</v>
      </c>
      <c r="AM99" s="36"/>
      <c r="AN99" s="32"/>
      <c r="AO99" s="8" t="s">
        <v>96</v>
      </c>
      <c r="AP99" s="10">
        <v>120.4</v>
      </c>
      <c r="AQ99" s="10">
        <v>133.9</v>
      </c>
      <c r="AR99" s="38">
        <v>128.1</v>
      </c>
      <c r="AS99" s="38">
        <v>137.69999999999999</v>
      </c>
      <c r="AT99" s="38">
        <v>111.5</v>
      </c>
      <c r="AU99" s="38">
        <v>147.69999999999999</v>
      </c>
      <c r="AV99" s="38">
        <v>145.9</v>
      </c>
      <c r="AW99" s="38">
        <v>150.69999999999999</v>
      </c>
      <c r="AX99" s="38">
        <v>114.3</v>
      </c>
      <c r="AY99" s="38">
        <v>115.4</v>
      </c>
      <c r="AZ99" s="38">
        <v>94.5</v>
      </c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</row>
    <row r="100" spans="1:69">
      <c r="A100" s="36"/>
      <c r="B100" s="34"/>
      <c r="C100" s="15" t="s">
        <v>97</v>
      </c>
      <c r="D100" s="14">
        <v>117.1</v>
      </c>
      <c r="E100" s="14">
        <v>117</v>
      </c>
      <c r="F100" s="14">
        <v>114.4</v>
      </c>
      <c r="G100" s="14">
        <v>123.7</v>
      </c>
      <c r="H100" s="14">
        <v>47.1</v>
      </c>
      <c r="I100" s="14">
        <v>127.5</v>
      </c>
      <c r="J100" s="14">
        <v>149.69999999999999</v>
      </c>
      <c r="K100" s="14">
        <v>100.1</v>
      </c>
      <c r="L100" s="14">
        <v>98.2</v>
      </c>
      <c r="M100" s="14" t="s">
        <v>353</v>
      </c>
      <c r="N100" s="14">
        <v>155.9</v>
      </c>
      <c r="O100" s="14">
        <v>116.2</v>
      </c>
      <c r="P100" s="14">
        <v>104.4</v>
      </c>
      <c r="Q100" s="14">
        <v>162</v>
      </c>
      <c r="R100" s="14">
        <v>88.7</v>
      </c>
      <c r="S100" s="14">
        <v>88.7</v>
      </c>
      <c r="T100" s="14" t="s">
        <v>354</v>
      </c>
      <c r="U100" s="14">
        <v>79.599999999999994</v>
      </c>
      <c r="V100" s="14">
        <v>116.9</v>
      </c>
      <c r="W100" s="14">
        <v>127.7</v>
      </c>
      <c r="X100" s="14">
        <v>106</v>
      </c>
      <c r="Y100" s="14">
        <v>62.9</v>
      </c>
      <c r="Z100" s="14">
        <v>124.3</v>
      </c>
      <c r="AA100" s="14">
        <v>109.2</v>
      </c>
      <c r="AB100" s="14" t="s">
        <v>354</v>
      </c>
      <c r="AC100" s="101">
        <v>117.3</v>
      </c>
      <c r="AD100" s="14">
        <v>102.7</v>
      </c>
      <c r="AE100" s="102">
        <v>102.6</v>
      </c>
      <c r="AF100" s="102">
        <v>141</v>
      </c>
      <c r="AG100" s="209" t="s">
        <v>354</v>
      </c>
      <c r="AH100" s="102">
        <v>136</v>
      </c>
      <c r="AI100" s="102">
        <v>171.1</v>
      </c>
      <c r="AJ100" s="102">
        <v>70</v>
      </c>
      <c r="AK100" s="209" t="s">
        <v>353</v>
      </c>
      <c r="AL100" s="102">
        <v>136.80000000000001</v>
      </c>
      <c r="AM100" s="36"/>
      <c r="AN100" s="34"/>
      <c r="AO100" s="15" t="s">
        <v>97</v>
      </c>
      <c r="AP100" s="14">
        <v>117.1</v>
      </c>
      <c r="AQ100" s="14">
        <v>126.1</v>
      </c>
      <c r="AR100" s="40">
        <v>127.5</v>
      </c>
      <c r="AS100" s="40">
        <v>130.6</v>
      </c>
      <c r="AT100" s="40">
        <v>122.1</v>
      </c>
      <c r="AU100" s="40">
        <v>123</v>
      </c>
      <c r="AV100" s="40">
        <v>121.7</v>
      </c>
      <c r="AW100" s="40">
        <v>125.2</v>
      </c>
      <c r="AX100" s="40">
        <v>113</v>
      </c>
      <c r="AY100" s="40">
        <v>114</v>
      </c>
      <c r="AZ100" s="40">
        <v>94.4</v>
      </c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</row>
    <row r="101" spans="1:69">
      <c r="A101" s="8"/>
      <c r="B101" s="28" t="s">
        <v>337</v>
      </c>
      <c r="C101" s="22" t="s">
        <v>84</v>
      </c>
      <c r="D101" s="10">
        <v>128.6</v>
      </c>
      <c r="E101" s="10">
        <v>128.6</v>
      </c>
      <c r="F101" s="10">
        <v>118.8</v>
      </c>
      <c r="G101" s="10">
        <v>128.19999999999999</v>
      </c>
      <c r="H101" s="10">
        <v>50.8</v>
      </c>
      <c r="I101" s="10">
        <v>128.9</v>
      </c>
      <c r="J101" s="10">
        <v>171.7</v>
      </c>
      <c r="K101" s="10">
        <v>90.9</v>
      </c>
      <c r="L101" s="10">
        <v>87.4</v>
      </c>
      <c r="M101" s="10" t="s">
        <v>353</v>
      </c>
      <c r="N101" s="10">
        <v>135.1</v>
      </c>
      <c r="O101" s="10">
        <v>132.6</v>
      </c>
      <c r="P101" s="10">
        <v>116.1</v>
      </c>
      <c r="Q101" s="10">
        <v>196.2</v>
      </c>
      <c r="R101" s="10">
        <v>102.5</v>
      </c>
      <c r="S101" s="10">
        <v>102.5</v>
      </c>
      <c r="T101" s="10" t="s">
        <v>354</v>
      </c>
      <c r="U101" s="10">
        <v>95.6</v>
      </c>
      <c r="V101" s="10">
        <v>129.30000000000001</v>
      </c>
      <c r="W101" s="10">
        <v>135.4</v>
      </c>
      <c r="X101" s="10">
        <v>123.1</v>
      </c>
      <c r="Y101" s="10">
        <v>89.6</v>
      </c>
      <c r="Z101" s="10">
        <v>151.19999999999999</v>
      </c>
      <c r="AA101" s="10">
        <v>136.1</v>
      </c>
      <c r="AB101" s="29" t="s">
        <v>354</v>
      </c>
      <c r="AC101" s="98">
        <v>131.30000000000001</v>
      </c>
      <c r="AD101" s="29">
        <v>116.2</v>
      </c>
      <c r="AE101" s="99">
        <v>85.5</v>
      </c>
      <c r="AF101" s="99">
        <v>110.9</v>
      </c>
      <c r="AG101" s="99" t="s">
        <v>354</v>
      </c>
      <c r="AH101" s="99">
        <v>166.6</v>
      </c>
      <c r="AI101" s="99">
        <v>181.8</v>
      </c>
      <c r="AJ101" s="99">
        <v>87.5</v>
      </c>
      <c r="AK101" s="99" t="s">
        <v>353</v>
      </c>
      <c r="AL101" s="99">
        <v>150.6</v>
      </c>
      <c r="AM101" s="8"/>
      <c r="AN101" s="28" t="s">
        <v>337</v>
      </c>
      <c r="AO101" s="22" t="s">
        <v>84</v>
      </c>
      <c r="AP101" s="10">
        <v>128.6</v>
      </c>
      <c r="AQ101" s="29">
        <v>133.5</v>
      </c>
      <c r="AR101" s="41">
        <v>127.9</v>
      </c>
      <c r="AS101" s="41">
        <v>126.6</v>
      </c>
      <c r="AT101" s="41">
        <v>130</v>
      </c>
      <c r="AU101" s="41">
        <v>147</v>
      </c>
      <c r="AV101" s="41">
        <v>162.19999999999999</v>
      </c>
      <c r="AW101" s="41">
        <v>121</v>
      </c>
      <c r="AX101" s="41">
        <v>126.4</v>
      </c>
      <c r="AY101" s="41">
        <v>125.2</v>
      </c>
      <c r="AZ101" s="41">
        <v>146.6</v>
      </c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</row>
    <row r="102" spans="1:69">
      <c r="A102" s="8"/>
      <c r="B102" s="32"/>
      <c r="C102" s="8" t="s">
        <v>86</v>
      </c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0"/>
      <c r="AD102" s="10"/>
      <c r="AE102" s="46"/>
      <c r="AF102" s="46"/>
      <c r="AG102" s="46"/>
      <c r="AH102" s="46"/>
      <c r="AI102" s="46"/>
      <c r="AJ102" s="46"/>
      <c r="AK102" s="46"/>
      <c r="AL102" s="46"/>
      <c r="AM102" s="8"/>
      <c r="AN102" s="32"/>
      <c r="AO102" s="8" t="s">
        <v>86</v>
      </c>
      <c r="AP102" s="10"/>
      <c r="AQ102" s="10"/>
      <c r="AR102" s="38"/>
      <c r="AS102" s="38"/>
      <c r="AT102" s="38"/>
      <c r="AU102" s="38"/>
      <c r="AV102" s="38"/>
      <c r="AW102" s="38"/>
      <c r="AX102" s="38"/>
      <c r="AY102" s="38"/>
      <c r="AZ102" s="38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</row>
    <row r="103" spans="1:69">
      <c r="A103" s="8"/>
      <c r="B103" s="32"/>
      <c r="C103" s="8" t="s">
        <v>88</v>
      </c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0"/>
      <c r="AD103" s="10"/>
      <c r="AE103" s="46"/>
      <c r="AF103" s="46"/>
      <c r="AG103" s="46"/>
      <c r="AH103" s="46"/>
      <c r="AI103" s="46"/>
      <c r="AJ103" s="46"/>
      <c r="AK103" s="46"/>
      <c r="AL103" s="46"/>
      <c r="AM103" s="8"/>
      <c r="AN103" s="32"/>
      <c r="AO103" s="8" t="s">
        <v>88</v>
      </c>
      <c r="AP103" s="10"/>
      <c r="AQ103" s="10"/>
      <c r="AR103" s="38"/>
      <c r="AS103" s="38"/>
      <c r="AT103" s="38"/>
      <c r="AU103" s="38"/>
      <c r="AV103" s="38"/>
      <c r="AW103" s="38"/>
      <c r="AX103" s="38"/>
      <c r="AY103" s="38"/>
      <c r="AZ103" s="38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</row>
    <row r="104" spans="1:69">
      <c r="A104" s="8"/>
      <c r="B104" s="32"/>
      <c r="C104" s="8" t="s">
        <v>89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0"/>
      <c r="AD104" s="10"/>
      <c r="AE104" s="46"/>
      <c r="AF104" s="46"/>
      <c r="AG104" s="46"/>
      <c r="AH104" s="46"/>
      <c r="AI104" s="46"/>
      <c r="AJ104" s="46"/>
      <c r="AK104" s="46"/>
      <c r="AL104" s="46"/>
      <c r="AM104" s="8"/>
      <c r="AN104" s="32"/>
      <c r="AO104" s="8" t="s">
        <v>89</v>
      </c>
      <c r="AP104" s="10"/>
      <c r="AQ104" s="10"/>
      <c r="AR104" s="38"/>
      <c r="AS104" s="38"/>
      <c r="AT104" s="38"/>
      <c r="AU104" s="38"/>
      <c r="AV104" s="38"/>
      <c r="AW104" s="38"/>
      <c r="AX104" s="38"/>
      <c r="AY104" s="38"/>
      <c r="AZ104" s="38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</row>
    <row r="105" spans="1:69">
      <c r="A105" s="8"/>
      <c r="B105" s="32"/>
      <c r="C105" s="8" t="s">
        <v>90</v>
      </c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0"/>
      <c r="AD105" s="10"/>
      <c r="AE105" s="46"/>
      <c r="AF105" s="46"/>
      <c r="AG105" s="46"/>
      <c r="AH105" s="46"/>
      <c r="AI105" s="46"/>
      <c r="AJ105" s="46"/>
      <c r="AK105" s="46"/>
      <c r="AL105" s="46"/>
      <c r="AM105" s="8"/>
      <c r="AN105" s="32"/>
      <c r="AO105" s="8" t="s">
        <v>90</v>
      </c>
      <c r="AP105" s="10"/>
      <c r="AQ105" s="10"/>
      <c r="AR105" s="38"/>
      <c r="AS105" s="38"/>
      <c r="AT105" s="38"/>
      <c r="AU105" s="38"/>
      <c r="AV105" s="38"/>
      <c r="AW105" s="38"/>
      <c r="AX105" s="38"/>
      <c r="AY105" s="38"/>
      <c r="AZ105" s="38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  <c r="BN105" s="11"/>
      <c r="BO105" s="11"/>
      <c r="BP105" s="11"/>
      <c r="BQ105" s="11"/>
    </row>
    <row r="106" spans="1:69">
      <c r="A106" s="8"/>
      <c r="B106" s="32"/>
      <c r="C106" s="8" t="s">
        <v>91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0"/>
      <c r="AD106" s="10"/>
      <c r="AE106" s="46"/>
      <c r="AF106" s="46"/>
      <c r="AG106" s="46"/>
      <c r="AH106" s="46"/>
      <c r="AI106" s="46"/>
      <c r="AJ106" s="46"/>
      <c r="AK106" s="46"/>
      <c r="AL106" s="46"/>
      <c r="AM106" s="8"/>
      <c r="AN106" s="32"/>
      <c r="AO106" s="8" t="s">
        <v>91</v>
      </c>
      <c r="AP106" s="10"/>
      <c r="AQ106" s="10"/>
      <c r="AR106" s="38"/>
      <c r="AS106" s="38"/>
      <c r="AT106" s="38"/>
      <c r="AU106" s="38"/>
      <c r="AV106" s="38"/>
      <c r="AW106" s="38"/>
      <c r="AX106" s="38"/>
      <c r="AY106" s="38"/>
      <c r="AZ106" s="38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</row>
    <row r="107" spans="1:69">
      <c r="A107" s="8"/>
      <c r="B107" s="32"/>
      <c r="C107" s="8" t="s">
        <v>92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0"/>
      <c r="AD107" s="10"/>
      <c r="AE107" s="46"/>
      <c r="AF107" s="46"/>
      <c r="AG107" s="46"/>
      <c r="AH107" s="46"/>
      <c r="AI107" s="46"/>
      <c r="AJ107" s="46"/>
      <c r="AK107" s="46"/>
      <c r="AL107" s="46"/>
      <c r="AM107" s="8"/>
      <c r="AN107" s="32"/>
      <c r="AO107" s="8" t="s">
        <v>92</v>
      </c>
      <c r="AP107" s="10"/>
      <c r="AQ107" s="10"/>
      <c r="AR107" s="38"/>
      <c r="AS107" s="38"/>
      <c r="AT107" s="38"/>
      <c r="AU107" s="38"/>
      <c r="AV107" s="38"/>
      <c r="AW107" s="38"/>
      <c r="AX107" s="38"/>
      <c r="AY107" s="38"/>
      <c r="AZ107" s="38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</row>
    <row r="108" spans="1:69">
      <c r="A108" s="8"/>
      <c r="B108" s="32"/>
      <c r="C108" s="8" t="s">
        <v>93</v>
      </c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0"/>
      <c r="AD108" s="10"/>
      <c r="AE108" s="46"/>
      <c r="AF108" s="46"/>
      <c r="AG108" s="46"/>
      <c r="AH108" s="46"/>
      <c r="AI108" s="46"/>
      <c r="AJ108" s="46"/>
      <c r="AK108" s="46"/>
      <c r="AL108" s="46"/>
      <c r="AM108" s="8"/>
      <c r="AN108" s="32"/>
      <c r="AO108" s="8" t="s">
        <v>93</v>
      </c>
      <c r="AP108" s="10"/>
      <c r="AQ108" s="10"/>
      <c r="AR108" s="38"/>
      <c r="AS108" s="38"/>
      <c r="AT108" s="38"/>
      <c r="AU108" s="38"/>
      <c r="AV108" s="38"/>
      <c r="AW108" s="38"/>
      <c r="AX108" s="38"/>
      <c r="AY108" s="38"/>
      <c r="AZ108" s="38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  <c r="BN108" s="11"/>
      <c r="BO108" s="11"/>
      <c r="BP108" s="11"/>
      <c r="BQ108" s="11"/>
    </row>
    <row r="109" spans="1:69">
      <c r="A109" s="8"/>
      <c r="B109" s="32"/>
      <c r="C109" s="8" t="s">
        <v>94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0"/>
      <c r="AD109" s="10"/>
      <c r="AE109" s="46"/>
      <c r="AF109" s="46"/>
      <c r="AG109" s="46"/>
      <c r="AH109" s="46"/>
      <c r="AI109" s="46"/>
      <c r="AJ109" s="46"/>
      <c r="AK109" s="46"/>
      <c r="AL109" s="46"/>
      <c r="AM109" s="8"/>
      <c r="AN109" s="32"/>
      <c r="AO109" s="8" t="s">
        <v>94</v>
      </c>
      <c r="AP109" s="10"/>
      <c r="AQ109" s="10"/>
      <c r="AR109" s="38"/>
      <c r="AS109" s="38"/>
      <c r="AT109" s="38"/>
      <c r="AU109" s="38"/>
      <c r="AV109" s="38"/>
      <c r="AW109" s="38"/>
      <c r="AX109" s="38"/>
      <c r="AY109" s="38"/>
      <c r="AZ109" s="38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  <c r="BN109" s="11"/>
      <c r="BO109" s="11"/>
      <c r="BP109" s="11"/>
      <c r="BQ109" s="11"/>
    </row>
    <row r="110" spans="1:69">
      <c r="A110" s="8"/>
      <c r="B110" s="32"/>
      <c r="C110" s="8" t="s">
        <v>95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0"/>
      <c r="AD110" s="10"/>
      <c r="AE110" s="46"/>
      <c r="AF110" s="46"/>
      <c r="AG110" s="46"/>
      <c r="AH110" s="46"/>
      <c r="AI110" s="46"/>
      <c r="AJ110" s="46"/>
      <c r="AK110" s="46"/>
      <c r="AL110" s="46"/>
      <c r="AM110" s="8"/>
      <c r="AN110" s="32"/>
      <c r="AO110" s="8" t="s">
        <v>95</v>
      </c>
      <c r="AP110" s="10"/>
      <c r="AQ110" s="10"/>
      <c r="AR110" s="38"/>
      <c r="AS110" s="38"/>
      <c r="AT110" s="38"/>
      <c r="AU110" s="38"/>
      <c r="AV110" s="38"/>
      <c r="AW110" s="38"/>
      <c r="AX110" s="38"/>
      <c r="AY110" s="38"/>
      <c r="AZ110" s="38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</row>
    <row r="111" spans="1:69">
      <c r="A111" s="8"/>
      <c r="B111" s="32"/>
      <c r="C111" s="8" t="s">
        <v>96</v>
      </c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0"/>
      <c r="AD111" s="10"/>
      <c r="AE111" s="46"/>
      <c r="AF111" s="46"/>
      <c r="AG111" s="46"/>
      <c r="AH111" s="46"/>
      <c r="AI111" s="46"/>
      <c r="AJ111" s="46"/>
      <c r="AK111" s="46"/>
      <c r="AL111" s="46"/>
      <c r="AM111" s="8"/>
      <c r="AN111" s="32"/>
      <c r="AO111" s="8" t="s">
        <v>96</v>
      </c>
      <c r="AP111" s="10"/>
      <c r="AQ111" s="10"/>
      <c r="AR111" s="38"/>
      <c r="AS111" s="38"/>
      <c r="AT111" s="38"/>
      <c r="AU111" s="38"/>
      <c r="AV111" s="38"/>
      <c r="AW111" s="38"/>
      <c r="AX111" s="38"/>
      <c r="AY111" s="38"/>
      <c r="AZ111" s="38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</row>
    <row r="112" spans="1:69">
      <c r="A112" s="8"/>
      <c r="B112" s="34"/>
      <c r="C112" s="15" t="s">
        <v>97</v>
      </c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/>
      <c r="AC112" s="101"/>
      <c r="AD112" s="14"/>
      <c r="AE112" s="102"/>
      <c r="AF112" s="102"/>
      <c r="AG112" s="102"/>
      <c r="AH112" s="102"/>
      <c r="AI112" s="102"/>
      <c r="AJ112" s="102"/>
      <c r="AK112" s="102"/>
      <c r="AL112" s="102"/>
      <c r="AM112" s="8"/>
      <c r="AN112" s="34"/>
      <c r="AO112" s="15" t="s">
        <v>97</v>
      </c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</row>
    <row r="113" spans="1:69">
      <c r="A113" s="15"/>
      <c r="B113" s="34"/>
      <c r="C113" s="15"/>
      <c r="D113" s="40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35"/>
      <c r="AF113" s="35"/>
      <c r="AG113" s="35"/>
      <c r="AH113" s="35"/>
      <c r="AI113" s="35"/>
      <c r="AJ113" s="35"/>
      <c r="AK113" s="35"/>
      <c r="AL113" s="35"/>
      <c r="AM113" s="15"/>
      <c r="AN113" s="34"/>
      <c r="AO113" s="15"/>
      <c r="AP113" s="14"/>
      <c r="AQ113" s="14"/>
      <c r="AR113" s="40"/>
      <c r="AS113" s="40"/>
      <c r="AT113" s="40"/>
      <c r="AU113" s="40"/>
      <c r="AV113" s="40"/>
      <c r="AW113" s="40"/>
      <c r="AX113" s="40"/>
      <c r="AY113" s="40"/>
      <c r="AZ113" s="40"/>
    </row>
    <row r="114" spans="1:69">
      <c r="A114" s="8" t="s">
        <v>115</v>
      </c>
      <c r="B114" s="9" t="s">
        <v>107</v>
      </c>
      <c r="C114" s="8" t="s">
        <v>84</v>
      </c>
      <c r="D114" s="19">
        <v>102.8</v>
      </c>
      <c r="E114" s="19">
        <v>102.8</v>
      </c>
      <c r="F114" s="19">
        <v>93.1</v>
      </c>
      <c r="G114" s="19">
        <v>94.4</v>
      </c>
      <c r="H114" s="19">
        <v>82.1</v>
      </c>
      <c r="I114" s="19">
        <v>95.2</v>
      </c>
      <c r="J114" s="19">
        <v>141.69999999999999</v>
      </c>
      <c r="K114" s="19">
        <v>106.1</v>
      </c>
      <c r="L114" s="19">
        <v>102.1</v>
      </c>
      <c r="M114" s="19" t="s">
        <v>353</v>
      </c>
      <c r="N114" s="19">
        <v>152.69999999999999</v>
      </c>
      <c r="O114" s="19">
        <v>93.7</v>
      </c>
      <c r="P114" s="19">
        <v>82.3</v>
      </c>
      <c r="Q114" s="19">
        <v>136.1</v>
      </c>
      <c r="R114" s="19">
        <v>56.4</v>
      </c>
      <c r="S114" s="19">
        <v>56.4</v>
      </c>
      <c r="T114" s="19" t="s">
        <v>354</v>
      </c>
      <c r="U114" s="19">
        <v>102.8</v>
      </c>
      <c r="V114" s="19">
        <v>105.9</v>
      </c>
      <c r="W114" s="19">
        <v>116.6</v>
      </c>
      <c r="X114" s="19">
        <v>116.6</v>
      </c>
      <c r="Y114" s="19">
        <v>101</v>
      </c>
      <c r="Z114" s="19">
        <v>114.5</v>
      </c>
      <c r="AA114" s="19">
        <v>106.1</v>
      </c>
      <c r="AB114" s="19" t="s">
        <v>354</v>
      </c>
      <c r="AC114" s="19">
        <v>82.1</v>
      </c>
      <c r="AD114" s="19">
        <v>76.2</v>
      </c>
      <c r="AE114" s="19">
        <v>66.400000000000006</v>
      </c>
      <c r="AF114" s="19">
        <v>91.1</v>
      </c>
      <c r="AG114" s="19" t="s">
        <v>354</v>
      </c>
      <c r="AH114" s="19">
        <v>92.1</v>
      </c>
      <c r="AI114" s="19">
        <v>74.8</v>
      </c>
      <c r="AJ114" s="19">
        <v>111.4</v>
      </c>
      <c r="AK114" s="19" t="s">
        <v>353</v>
      </c>
      <c r="AL114" s="19">
        <v>131.4</v>
      </c>
      <c r="AM114" s="8" t="s">
        <v>115</v>
      </c>
      <c r="AN114" s="9" t="s">
        <v>107</v>
      </c>
      <c r="AO114" s="8" t="s">
        <v>84</v>
      </c>
      <c r="AP114" s="17">
        <v>102.8</v>
      </c>
      <c r="AQ114" s="67">
        <v>104.5</v>
      </c>
      <c r="AR114" s="67">
        <v>107</v>
      </c>
      <c r="AS114" s="67">
        <v>102.9</v>
      </c>
      <c r="AT114" s="67">
        <v>113.3</v>
      </c>
      <c r="AU114" s="67">
        <v>98.5</v>
      </c>
      <c r="AV114" s="67">
        <v>110.2</v>
      </c>
      <c r="AW114" s="67">
        <v>76.400000000000006</v>
      </c>
      <c r="AX114" s="67">
        <v>101.7</v>
      </c>
      <c r="AY114" s="67">
        <v>100.9</v>
      </c>
      <c r="AZ114" s="67">
        <v>111</v>
      </c>
    </row>
    <row r="115" spans="1:69">
      <c r="A115" s="8" t="s">
        <v>116</v>
      </c>
      <c r="B115" s="9"/>
      <c r="C115" s="8" t="s">
        <v>86</v>
      </c>
      <c r="D115" s="19">
        <v>102.1</v>
      </c>
      <c r="E115" s="19">
        <v>102.1</v>
      </c>
      <c r="F115" s="19">
        <v>93.8</v>
      </c>
      <c r="G115" s="19">
        <v>92.9</v>
      </c>
      <c r="H115" s="19">
        <v>100.6</v>
      </c>
      <c r="I115" s="19">
        <v>96.9</v>
      </c>
      <c r="J115" s="19">
        <v>146</v>
      </c>
      <c r="K115" s="19">
        <v>117.1</v>
      </c>
      <c r="L115" s="19">
        <v>116.8</v>
      </c>
      <c r="M115" s="19" t="s">
        <v>353</v>
      </c>
      <c r="N115" s="19">
        <v>153</v>
      </c>
      <c r="O115" s="19">
        <v>92.8</v>
      </c>
      <c r="P115" s="19">
        <v>79.5</v>
      </c>
      <c r="Q115" s="19">
        <v>142.6</v>
      </c>
      <c r="R115" s="19">
        <v>86.8</v>
      </c>
      <c r="S115" s="19">
        <v>86.8</v>
      </c>
      <c r="T115" s="19" t="s">
        <v>354</v>
      </c>
      <c r="U115" s="19">
        <v>88.1</v>
      </c>
      <c r="V115" s="19">
        <v>100</v>
      </c>
      <c r="W115" s="19">
        <v>108.9</v>
      </c>
      <c r="X115" s="19">
        <v>108.9</v>
      </c>
      <c r="Y115" s="19">
        <v>100.7</v>
      </c>
      <c r="Z115" s="19">
        <v>111.6</v>
      </c>
      <c r="AA115" s="19">
        <v>110</v>
      </c>
      <c r="AB115" s="19" t="s">
        <v>354</v>
      </c>
      <c r="AC115" s="19">
        <v>86</v>
      </c>
      <c r="AD115" s="19">
        <v>83.4</v>
      </c>
      <c r="AE115" s="19">
        <v>62.3</v>
      </c>
      <c r="AF115" s="19">
        <v>108.8</v>
      </c>
      <c r="AG115" s="19" t="s">
        <v>354</v>
      </c>
      <c r="AH115" s="19">
        <v>84.3</v>
      </c>
      <c r="AI115" s="19">
        <v>76.099999999999994</v>
      </c>
      <c r="AJ115" s="19">
        <v>127.6</v>
      </c>
      <c r="AK115" s="19" t="s">
        <v>353</v>
      </c>
      <c r="AL115" s="19">
        <v>137.1</v>
      </c>
      <c r="AM115" s="8" t="s">
        <v>116</v>
      </c>
      <c r="AN115" s="9"/>
      <c r="AO115" s="8" t="s">
        <v>86</v>
      </c>
      <c r="AP115" s="17">
        <v>102.1</v>
      </c>
      <c r="AQ115" s="67">
        <v>105.5</v>
      </c>
      <c r="AR115" s="67">
        <v>104.5</v>
      </c>
      <c r="AS115" s="67">
        <v>97.7</v>
      </c>
      <c r="AT115" s="67">
        <v>114.2</v>
      </c>
      <c r="AU115" s="67">
        <v>110.4</v>
      </c>
      <c r="AV115" s="67">
        <v>132.19999999999999</v>
      </c>
      <c r="AW115" s="67">
        <v>77.2</v>
      </c>
      <c r="AX115" s="67">
        <v>100.6</v>
      </c>
      <c r="AY115" s="67">
        <v>101.2</v>
      </c>
      <c r="AZ115" s="67">
        <v>94.3</v>
      </c>
    </row>
    <row r="116" spans="1:69">
      <c r="A116" s="8" t="s">
        <v>117</v>
      </c>
      <c r="B116" s="9"/>
      <c r="C116" s="8" t="s">
        <v>88</v>
      </c>
      <c r="D116" s="19">
        <v>100.3</v>
      </c>
      <c r="E116" s="19">
        <v>100.4</v>
      </c>
      <c r="F116" s="19">
        <v>92</v>
      </c>
      <c r="G116" s="19">
        <v>90.1</v>
      </c>
      <c r="H116" s="19">
        <v>102.5</v>
      </c>
      <c r="I116" s="19">
        <v>101.7</v>
      </c>
      <c r="J116" s="19">
        <v>128.80000000000001</v>
      </c>
      <c r="K116" s="19">
        <v>103.6</v>
      </c>
      <c r="L116" s="19">
        <v>97.3</v>
      </c>
      <c r="M116" s="19" t="s">
        <v>353</v>
      </c>
      <c r="N116" s="19">
        <v>114</v>
      </c>
      <c r="O116" s="19">
        <v>94.3</v>
      </c>
      <c r="P116" s="19">
        <v>72.7</v>
      </c>
      <c r="Q116" s="19">
        <v>188.6</v>
      </c>
      <c r="R116" s="19">
        <v>81.3</v>
      </c>
      <c r="S116" s="19">
        <v>81.3</v>
      </c>
      <c r="T116" s="19" t="s">
        <v>354</v>
      </c>
      <c r="U116" s="19">
        <v>82.5</v>
      </c>
      <c r="V116" s="19">
        <v>105.3</v>
      </c>
      <c r="W116" s="19">
        <v>107.9</v>
      </c>
      <c r="X116" s="19">
        <v>107.9</v>
      </c>
      <c r="Y116" s="19">
        <v>77.099999999999994</v>
      </c>
      <c r="Z116" s="19">
        <v>112</v>
      </c>
      <c r="AA116" s="19">
        <v>109.3</v>
      </c>
      <c r="AB116" s="19" t="s">
        <v>354</v>
      </c>
      <c r="AC116" s="19">
        <v>91.6</v>
      </c>
      <c r="AD116" s="19">
        <v>86.8</v>
      </c>
      <c r="AE116" s="19">
        <v>61.2</v>
      </c>
      <c r="AF116" s="19">
        <v>97.8</v>
      </c>
      <c r="AG116" s="19" t="s">
        <v>354</v>
      </c>
      <c r="AH116" s="19">
        <v>96.7</v>
      </c>
      <c r="AI116" s="19">
        <v>80.3</v>
      </c>
      <c r="AJ116" s="19">
        <v>118.7</v>
      </c>
      <c r="AK116" s="19" t="s">
        <v>353</v>
      </c>
      <c r="AL116" s="19">
        <v>121.7</v>
      </c>
      <c r="AM116" s="8" t="s">
        <v>117</v>
      </c>
      <c r="AN116" s="9"/>
      <c r="AO116" s="8" t="s">
        <v>88</v>
      </c>
      <c r="AP116" s="17">
        <v>100.3</v>
      </c>
      <c r="AQ116" s="67">
        <v>101.9</v>
      </c>
      <c r="AR116" s="67">
        <v>93.9</v>
      </c>
      <c r="AS116" s="67">
        <v>84.5</v>
      </c>
      <c r="AT116" s="67">
        <v>113</v>
      </c>
      <c r="AU116" s="67">
        <v>125.3</v>
      </c>
      <c r="AV116" s="67">
        <v>149.5</v>
      </c>
      <c r="AW116" s="67">
        <v>82.5</v>
      </c>
      <c r="AX116" s="67">
        <v>99.9</v>
      </c>
      <c r="AY116" s="67">
        <v>100</v>
      </c>
      <c r="AZ116" s="67">
        <v>93.6</v>
      </c>
    </row>
    <row r="117" spans="1:69">
      <c r="A117" s="8" t="s">
        <v>118</v>
      </c>
      <c r="B117" s="9"/>
      <c r="C117" s="8" t="s">
        <v>89</v>
      </c>
      <c r="D117" s="19">
        <v>95.7</v>
      </c>
      <c r="E117" s="19">
        <v>95.7</v>
      </c>
      <c r="F117" s="19">
        <v>85.6</v>
      </c>
      <c r="G117" s="19">
        <v>85.2</v>
      </c>
      <c r="H117" s="19">
        <v>92.4</v>
      </c>
      <c r="I117" s="19">
        <v>96.8</v>
      </c>
      <c r="J117" s="19">
        <v>130.69999999999999</v>
      </c>
      <c r="K117" s="19">
        <v>100.1</v>
      </c>
      <c r="L117" s="19">
        <v>95.9</v>
      </c>
      <c r="M117" s="19" t="s">
        <v>353</v>
      </c>
      <c r="N117" s="19">
        <v>154.6</v>
      </c>
      <c r="O117" s="19">
        <v>75.5</v>
      </c>
      <c r="P117" s="19">
        <v>71.099999999999994</v>
      </c>
      <c r="Q117" s="19">
        <v>96.4</v>
      </c>
      <c r="R117" s="19">
        <v>107.4</v>
      </c>
      <c r="S117" s="19">
        <v>107.4</v>
      </c>
      <c r="T117" s="19" t="s">
        <v>354</v>
      </c>
      <c r="U117" s="19">
        <v>79.7</v>
      </c>
      <c r="V117" s="19">
        <v>101.7</v>
      </c>
      <c r="W117" s="19">
        <v>99.2</v>
      </c>
      <c r="X117" s="19">
        <v>99.2</v>
      </c>
      <c r="Y117" s="19">
        <v>91.2</v>
      </c>
      <c r="Z117" s="19">
        <v>103.6</v>
      </c>
      <c r="AA117" s="19">
        <v>102.5</v>
      </c>
      <c r="AB117" s="19" t="s">
        <v>354</v>
      </c>
      <c r="AC117" s="19">
        <v>86.1</v>
      </c>
      <c r="AD117" s="19">
        <v>90.8</v>
      </c>
      <c r="AE117" s="19">
        <v>59.1</v>
      </c>
      <c r="AF117" s="19">
        <v>122.2</v>
      </c>
      <c r="AG117" s="19" t="s">
        <v>354</v>
      </c>
      <c r="AH117" s="19">
        <v>68</v>
      </c>
      <c r="AI117" s="19">
        <v>75.7</v>
      </c>
      <c r="AJ117" s="19">
        <v>111.1</v>
      </c>
      <c r="AK117" s="19" t="s">
        <v>353</v>
      </c>
      <c r="AL117" s="19">
        <v>122</v>
      </c>
      <c r="AM117" s="8" t="s">
        <v>118</v>
      </c>
      <c r="AN117" s="9"/>
      <c r="AO117" s="8" t="s">
        <v>89</v>
      </c>
      <c r="AP117" s="17">
        <v>95.7</v>
      </c>
      <c r="AQ117" s="67">
        <v>96.2</v>
      </c>
      <c r="AR117" s="67">
        <v>98.3</v>
      </c>
      <c r="AS117" s="67">
        <v>96.6</v>
      </c>
      <c r="AT117" s="67">
        <v>99.7</v>
      </c>
      <c r="AU117" s="67">
        <v>96.7</v>
      </c>
      <c r="AV117" s="67">
        <v>112.8</v>
      </c>
      <c r="AW117" s="67">
        <v>69.099999999999994</v>
      </c>
      <c r="AX117" s="67">
        <v>96.6</v>
      </c>
      <c r="AY117" s="67">
        <v>96.7</v>
      </c>
      <c r="AZ117" s="67">
        <v>94.7</v>
      </c>
    </row>
    <row r="118" spans="1:69">
      <c r="A118" s="8" t="s">
        <v>119</v>
      </c>
      <c r="B118" s="9"/>
      <c r="C118" s="8" t="s">
        <v>90</v>
      </c>
      <c r="D118" s="19">
        <v>92.3</v>
      </c>
      <c r="E118" s="19">
        <v>92.5</v>
      </c>
      <c r="F118" s="19">
        <v>89.5</v>
      </c>
      <c r="G118" s="19">
        <v>87.2</v>
      </c>
      <c r="H118" s="19">
        <v>98.1</v>
      </c>
      <c r="I118" s="19">
        <v>93.3</v>
      </c>
      <c r="J118" s="19">
        <v>119.3</v>
      </c>
      <c r="K118" s="19">
        <v>107.7</v>
      </c>
      <c r="L118" s="19">
        <v>103.1</v>
      </c>
      <c r="M118" s="19" t="s">
        <v>353</v>
      </c>
      <c r="N118" s="19">
        <v>147.4</v>
      </c>
      <c r="O118" s="19">
        <v>86.3</v>
      </c>
      <c r="P118" s="19">
        <v>75.599999999999994</v>
      </c>
      <c r="Q118" s="19">
        <v>122.6</v>
      </c>
      <c r="R118" s="19">
        <v>93</v>
      </c>
      <c r="S118" s="19">
        <v>93</v>
      </c>
      <c r="T118" s="19" t="s">
        <v>354</v>
      </c>
      <c r="U118" s="19">
        <v>67.5</v>
      </c>
      <c r="V118" s="19">
        <v>91.5</v>
      </c>
      <c r="W118" s="19">
        <v>88</v>
      </c>
      <c r="X118" s="19">
        <v>88</v>
      </c>
      <c r="Y118" s="19">
        <v>84.4</v>
      </c>
      <c r="Z118" s="19">
        <v>107.6</v>
      </c>
      <c r="AA118" s="19">
        <v>85.7</v>
      </c>
      <c r="AB118" s="19" t="s">
        <v>354</v>
      </c>
      <c r="AC118" s="19">
        <v>88.6</v>
      </c>
      <c r="AD118" s="19">
        <v>85.1</v>
      </c>
      <c r="AE118" s="19">
        <v>66.5</v>
      </c>
      <c r="AF118" s="19">
        <v>100.2</v>
      </c>
      <c r="AG118" s="19" t="s">
        <v>354</v>
      </c>
      <c r="AH118" s="19">
        <v>96.8</v>
      </c>
      <c r="AI118" s="19">
        <v>81.2</v>
      </c>
      <c r="AJ118" s="19">
        <v>102.4</v>
      </c>
      <c r="AK118" s="19" t="s">
        <v>353</v>
      </c>
      <c r="AL118" s="19">
        <v>116</v>
      </c>
      <c r="AM118" s="8" t="s">
        <v>119</v>
      </c>
      <c r="AN118" s="9"/>
      <c r="AO118" s="8" t="s">
        <v>90</v>
      </c>
      <c r="AP118" s="17">
        <v>92.3</v>
      </c>
      <c r="AQ118" s="67">
        <v>93.5</v>
      </c>
      <c r="AR118" s="67">
        <v>93.4</v>
      </c>
      <c r="AS118" s="67">
        <v>89</v>
      </c>
      <c r="AT118" s="67">
        <v>102.8</v>
      </c>
      <c r="AU118" s="67">
        <v>99.1</v>
      </c>
      <c r="AV118" s="67">
        <v>117.6</v>
      </c>
      <c r="AW118" s="67">
        <v>67</v>
      </c>
      <c r="AX118" s="67">
        <v>92.2</v>
      </c>
      <c r="AY118" s="67">
        <v>93.2</v>
      </c>
      <c r="AZ118" s="67">
        <v>83.9</v>
      </c>
    </row>
    <row r="119" spans="1:69">
      <c r="A119" s="8" t="s">
        <v>120</v>
      </c>
      <c r="B119" s="9"/>
      <c r="C119" s="8" t="s">
        <v>91</v>
      </c>
      <c r="D119" s="19">
        <v>96.8</v>
      </c>
      <c r="E119" s="19">
        <v>96.8</v>
      </c>
      <c r="F119" s="19">
        <v>93.8</v>
      </c>
      <c r="G119" s="19">
        <v>93.4</v>
      </c>
      <c r="H119" s="19">
        <v>104</v>
      </c>
      <c r="I119" s="19">
        <v>91.6</v>
      </c>
      <c r="J119" s="19">
        <v>121.1</v>
      </c>
      <c r="K119" s="19">
        <v>106.4</v>
      </c>
      <c r="L119" s="19">
        <v>101.1</v>
      </c>
      <c r="M119" s="19" t="s">
        <v>353</v>
      </c>
      <c r="N119" s="19">
        <v>168.4</v>
      </c>
      <c r="O119" s="19">
        <v>86.6</v>
      </c>
      <c r="P119" s="19">
        <v>81</v>
      </c>
      <c r="Q119" s="19">
        <v>104.1</v>
      </c>
      <c r="R119" s="19">
        <v>84.5</v>
      </c>
      <c r="S119" s="19">
        <v>84.5</v>
      </c>
      <c r="T119" s="19" t="s">
        <v>354</v>
      </c>
      <c r="U119" s="19">
        <v>66.8</v>
      </c>
      <c r="V119" s="19">
        <v>98.7</v>
      </c>
      <c r="W119" s="19">
        <v>97.3</v>
      </c>
      <c r="X119" s="19">
        <v>97.3</v>
      </c>
      <c r="Y119" s="19">
        <v>77.400000000000006</v>
      </c>
      <c r="Z119" s="19">
        <v>110.3</v>
      </c>
      <c r="AA119" s="19">
        <v>89.8</v>
      </c>
      <c r="AB119" s="19" t="s">
        <v>354</v>
      </c>
      <c r="AC119" s="19">
        <v>103.3</v>
      </c>
      <c r="AD119" s="19">
        <v>100</v>
      </c>
      <c r="AE119" s="19">
        <v>67.3</v>
      </c>
      <c r="AF119" s="19">
        <v>88.8</v>
      </c>
      <c r="AG119" s="19" t="s">
        <v>354</v>
      </c>
      <c r="AH119" s="19">
        <v>114.3</v>
      </c>
      <c r="AI119" s="19">
        <v>88.8</v>
      </c>
      <c r="AJ119" s="19">
        <v>127.9</v>
      </c>
      <c r="AK119" s="19" t="s">
        <v>353</v>
      </c>
      <c r="AL119" s="19">
        <v>117.2</v>
      </c>
      <c r="AM119" s="8" t="s">
        <v>120</v>
      </c>
      <c r="AN119" s="9"/>
      <c r="AO119" s="8" t="s">
        <v>91</v>
      </c>
      <c r="AP119" s="17">
        <v>96.8</v>
      </c>
      <c r="AQ119" s="67">
        <v>95.4</v>
      </c>
      <c r="AR119" s="67">
        <v>97.6</v>
      </c>
      <c r="AS119" s="67">
        <v>91.9</v>
      </c>
      <c r="AT119" s="67">
        <v>106.9</v>
      </c>
      <c r="AU119" s="67">
        <v>90.8</v>
      </c>
      <c r="AV119" s="67">
        <v>101.3</v>
      </c>
      <c r="AW119" s="67">
        <v>71.900000000000006</v>
      </c>
      <c r="AX119" s="67">
        <v>98</v>
      </c>
      <c r="AY119" s="67">
        <v>100</v>
      </c>
      <c r="AZ119" s="67">
        <v>70.599999999999994</v>
      </c>
    </row>
    <row r="120" spans="1:69">
      <c r="A120" s="8" t="s">
        <v>87</v>
      </c>
      <c r="B120" s="9"/>
      <c r="C120" s="8" t="s">
        <v>92</v>
      </c>
      <c r="D120" s="19">
        <v>96.3</v>
      </c>
      <c r="E120" s="19">
        <v>96.3</v>
      </c>
      <c r="F120" s="19">
        <v>85.9</v>
      </c>
      <c r="G120" s="19">
        <v>84.4</v>
      </c>
      <c r="H120" s="19">
        <v>93.4</v>
      </c>
      <c r="I120" s="19">
        <v>91</v>
      </c>
      <c r="J120" s="19">
        <v>126.7</v>
      </c>
      <c r="K120" s="19">
        <v>85.8</v>
      </c>
      <c r="L120" s="19">
        <v>78.7</v>
      </c>
      <c r="M120" s="19" t="s">
        <v>353</v>
      </c>
      <c r="N120" s="19">
        <v>188.4</v>
      </c>
      <c r="O120" s="19">
        <v>84.5</v>
      </c>
      <c r="P120" s="19">
        <v>74.7</v>
      </c>
      <c r="Q120" s="19">
        <v>110.4</v>
      </c>
      <c r="R120" s="19">
        <v>99.5</v>
      </c>
      <c r="S120" s="19">
        <v>99.5</v>
      </c>
      <c r="T120" s="19" t="s">
        <v>354</v>
      </c>
      <c r="U120" s="19">
        <v>125.5</v>
      </c>
      <c r="V120" s="19">
        <v>92.9</v>
      </c>
      <c r="W120" s="19">
        <v>94.8</v>
      </c>
      <c r="X120" s="19">
        <v>94.8</v>
      </c>
      <c r="Y120" s="19">
        <v>88.8</v>
      </c>
      <c r="Z120" s="19">
        <v>103.4</v>
      </c>
      <c r="AA120" s="19">
        <v>92.5</v>
      </c>
      <c r="AB120" s="19" t="s">
        <v>354</v>
      </c>
      <c r="AC120" s="19">
        <v>90.1</v>
      </c>
      <c r="AD120" s="19">
        <v>80</v>
      </c>
      <c r="AE120" s="19">
        <v>63.1</v>
      </c>
      <c r="AF120" s="19">
        <v>97.6</v>
      </c>
      <c r="AG120" s="19" t="s">
        <v>354</v>
      </c>
      <c r="AH120" s="19">
        <v>99.8</v>
      </c>
      <c r="AI120" s="19">
        <v>91</v>
      </c>
      <c r="AJ120" s="19">
        <v>108.2</v>
      </c>
      <c r="AK120" s="19" t="s">
        <v>353</v>
      </c>
      <c r="AL120" s="19">
        <v>115.8</v>
      </c>
      <c r="AM120" s="8" t="s">
        <v>87</v>
      </c>
      <c r="AN120" s="9"/>
      <c r="AO120" s="8" t="s">
        <v>92</v>
      </c>
      <c r="AP120" s="17">
        <v>96.3</v>
      </c>
      <c r="AQ120" s="67">
        <v>100.5</v>
      </c>
      <c r="AR120" s="67">
        <v>99.7</v>
      </c>
      <c r="AS120" s="67">
        <v>98.5</v>
      </c>
      <c r="AT120" s="67">
        <v>102</v>
      </c>
      <c r="AU120" s="67">
        <v>97.1</v>
      </c>
      <c r="AV120" s="67">
        <v>114.5</v>
      </c>
      <c r="AW120" s="67">
        <v>71.400000000000006</v>
      </c>
      <c r="AX120" s="67">
        <v>93.5</v>
      </c>
      <c r="AY120" s="67">
        <v>94.2</v>
      </c>
      <c r="AZ120" s="67">
        <v>81.3</v>
      </c>
    </row>
    <row r="121" spans="1:69">
      <c r="A121" s="8"/>
      <c r="B121" s="9"/>
      <c r="C121" s="8" t="s">
        <v>93</v>
      </c>
      <c r="D121" s="19">
        <v>92.5</v>
      </c>
      <c r="E121" s="19">
        <v>92.5</v>
      </c>
      <c r="F121" s="19">
        <v>89</v>
      </c>
      <c r="G121" s="19">
        <v>88.8</v>
      </c>
      <c r="H121" s="19">
        <v>87.3</v>
      </c>
      <c r="I121" s="19">
        <v>88.6</v>
      </c>
      <c r="J121" s="19">
        <v>101.4</v>
      </c>
      <c r="K121" s="19">
        <v>95.7</v>
      </c>
      <c r="L121" s="19">
        <v>90.6</v>
      </c>
      <c r="M121" s="19" t="s">
        <v>353</v>
      </c>
      <c r="N121" s="19">
        <v>221.2</v>
      </c>
      <c r="O121" s="19">
        <v>89.1</v>
      </c>
      <c r="P121" s="19">
        <v>83.8</v>
      </c>
      <c r="Q121" s="19">
        <v>106</v>
      </c>
      <c r="R121" s="19">
        <v>109.3</v>
      </c>
      <c r="S121" s="19">
        <v>109.3</v>
      </c>
      <c r="T121" s="19" t="s">
        <v>354</v>
      </c>
      <c r="U121" s="19">
        <v>53</v>
      </c>
      <c r="V121" s="19">
        <v>95.6</v>
      </c>
      <c r="W121" s="19">
        <v>103.8</v>
      </c>
      <c r="X121" s="19">
        <v>103.8</v>
      </c>
      <c r="Y121" s="19">
        <v>98.2</v>
      </c>
      <c r="Z121" s="19">
        <v>103.5</v>
      </c>
      <c r="AA121" s="19">
        <v>96.5</v>
      </c>
      <c r="AB121" s="19" t="s">
        <v>354</v>
      </c>
      <c r="AC121" s="19">
        <v>94.2</v>
      </c>
      <c r="AD121" s="19">
        <v>90.6</v>
      </c>
      <c r="AE121" s="19">
        <v>67.3</v>
      </c>
      <c r="AF121" s="19">
        <v>88.8</v>
      </c>
      <c r="AG121" s="19" t="s">
        <v>354</v>
      </c>
      <c r="AH121" s="19">
        <v>110</v>
      </c>
      <c r="AI121" s="19">
        <v>82.6</v>
      </c>
      <c r="AJ121" s="19">
        <v>106.1</v>
      </c>
      <c r="AK121" s="19" t="s">
        <v>353</v>
      </c>
      <c r="AL121" s="19">
        <v>99.8</v>
      </c>
      <c r="AM121" s="8"/>
      <c r="AN121" s="9"/>
      <c r="AO121" s="8" t="s">
        <v>93</v>
      </c>
      <c r="AP121" s="17">
        <v>92.5</v>
      </c>
      <c r="AQ121" s="67">
        <v>95.7</v>
      </c>
      <c r="AR121" s="67">
        <v>92.8</v>
      </c>
      <c r="AS121" s="67">
        <v>84.3</v>
      </c>
      <c r="AT121" s="67">
        <v>104.9</v>
      </c>
      <c r="AU121" s="67">
        <v>102.9</v>
      </c>
      <c r="AV121" s="67">
        <v>122.6</v>
      </c>
      <c r="AW121" s="67">
        <v>66.5</v>
      </c>
      <c r="AX121" s="67">
        <v>91.8</v>
      </c>
      <c r="AY121" s="67">
        <v>91.8</v>
      </c>
      <c r="AZ121" s="67">
        <v>94.4</v>
      </c>
    </row>
    <row r="122" spans="1:69">
      <c r="A122" s="8"/>
      <c r="B122" s="9"/>
      <c r="C122" s="8" t="s">
        <v>94</v>
      </c>
      <c r="D122" s="19">
        <v>93.3</v>
      </c>
      <c r="E122" s="19">
        <v>93.2</v>
      </c>
      <c r="F122" s="19">
        <v>88.2</v>
      </c>
      <c r="G122" s="19">
        <v>88.9</v>
      </c>
      <c r="H122" s="19">
        <v>87.2</v>
      </c>
      <c r="I122" s="19">
        <v>92.4</v>
      </c>
      <c r="J122" s="19">
        <v>104.7</v>
      </c>
      <c r="K122" s="19">
        <v>100.1</v>
      </c>
      <c r="L122" s="19">
        <v>96</v>
      </c>
      <c r="M122" s="19" t="s">
        <v>353</v>
      </c>
      <c r="N122" s="19">
        <v>188.3</v>
      </c>
      <c r="O122" s="19">
        <v>84.2</v>
      </c>
      <c r="P122" s="19">
        <v>80.5</v>
      </c>
      <c r="Q122" s="19">
        <v>101.2</v>
      </c>
      <c r="R122" s="19">
        <v>94.1</v>
      </c>
      <c r="S122" s="19">
        <v>94.1</v>
      </c>
      <c r="T122" s="19" t="s">
        <v>354</v>
      </c>
      <c r="U122" s="19">
        <v>51.9</v>
      </c>
      <c r="V122" s="19">
        <v>99.2</v>
      </c>
      <c r="W122" s="19">
        <v>107.6</v>
      </c>
      <c r="X122" s="19">
        <v>107.6</v>
      </c>
      <c r="Y122" s="19">
        <v>70.099999999999994</v>
      </c>
      <c r="Z122" s="19">
        <v>108.8</v>
      </c>
      <c r="AA122" s="19">
        <v>105.3</v>
      </c>
      <c r="AB122" s="19" t="s">
        <v>354</v>
      </c>
      <c r="AC122" s="19">
        <v>95.7</v>
      </c>
      <c r="AD122" s="19">
        <v>94.7</v>
      </c>
      <c r="AE122" s="19">
        <v>67.5</v>
      </c>
      <c r="AF122" s="19">
        <v>87.4</v>
      </c>
      <c r="AG122" s="19" t="s">
        <v>354</v>
      </c>
      <c r="AH122" s="19">
        <v>111.2</v>
      </c>
      <c r="AI122" s="19">
        <v>82.1</v>
      </c>
      <c r="AJ122" s="19">
        <v>113.5</v>
      </c>
      <c r="AK122" s="19" t="s">
        <v>353</v>
      </c>
      <c r="AL122" s="19">
        <v>103.7</v>
      </c>
      <c r="AM122" s="8"/>
      <c r="AN122" s="9"/>
      <c r="AO122" s="8" t="s">
        <v>94</v>
      </c>
      <c r="AP122" s="17">
        <v>93.3</v>
      </c>
      <c r="AQ122" s="67">
        <v>95.1</v>
      </c>
      <c r="AR122" s="67">
        <v>94</v>
      </c>
      <c r="AS122" s="67">
        <v>85.7</v>
      </c>
      <c r="AT122" s="67">
        <v>107.1</v>
      </c>
      <c r="AU122" s="67">
        <v>97.5</v>
      </c>
      <c r="AV122" s="67">
        <v>111.7</v>
      </c>
      <c r="AW122" s="67">
        <v>73</v>
      </c>
      <c r="AX122" s="67">
        <v>92.7</v>
      </c>
      <c r="AY122" s="67">
        <v>92.1</v>
      </c>
      <c r="AZ122" s="67">
        <v>98.9</v>
      </c>
    </row>
    <row r="123" spans="1:69">
      <c r="A123" s="8"/>
      <c r="B123" s="9"/>
      <c r="C123" s="8" t="s">
        <v>95</v>
      </c>
      <c r="D123" s="19">
        <v>92.7</v>
      </c>
      <c r="E123" s="19">
        <v>92.8</v>
      </c>
      <c r="F123" s="19">
        <v>87.4</v>
      </c>
      <c r="G123" s="19">
        <v>90.6</v>
      </c>
      <c r="H123" s="19">
        <v>78.3</v>
      </c>
      <c r="I123" s="19">
        <v>85</v>
      </c>
      <c r="J123" s="19">
        <v>104.9</v>
      </c>
      <c r="K123" s="19">
        <v>88.5</v>
      </c>
      <c r="L123" s="19">
        <v>86.4</v>
      </c>
      <c r="M123" s="19" t="s">
        <v>353</v>
      </c>
      <c r="N123" s="19">
        <v>172.1</v>
      </c>
      <c r="O123" s="19">
        <v>93.3</v>
      </c>
      <c r="P123" s="19">
        <v>84.3</v>
      </c>
      <c r="Q123" s="19">
        <v>130.19999999999999</v>
      </c>
      <c r="R123" s="19">
        <v>87</v>
      </c>
      <c r="S123" s="19">
        <v>87</v>
      </c>
      <c r="T123" s="19" t="s">
        <v>354</v>
      </c>
      <c r="U123" s="19">
        <v>59.6</v>
      </c>
      <c r="V123" s="19">
        <v>94.5</v>
      </c>
      <c r="W123" s="19">
        <v>103.9</v>
      </c>
      <c r="X123" s="19">
        <v>103.9</v>
      </c>
      <c r="Y123" s="19">
        <v>96.1</v>
      </c>
      <c r="Z123" s="19">
        <v>104.7</v>
      </c>
      <c r="AA123" s="19">
        <v>99.5</v>
      </c>
      <c r="AB123" s="19" t="s">
        <v>354</v>
      </c>
      <c r="AC123" s="19">
        <v>90</v>
      </c>
      <c r="AD123" s="19">
        <v>88.1</v>
      </c>
      <c r="AE123" s="19">
        <v>69.2</v>
      </c>
      <c r="AF123" s="19">
        <v>89.5</v>
      </c>
      <c r="AG123" s="19" t="s">
        <v>354</v>
      </c>
      <c r="AH123" s="19">
        <v>104.8</v>
      </c>
      <c r="AI123" s="19">
        <v>79.5</v>
      </c>
      <c r="AJ123" s="19">
        <v>91.6</v>
      </c>
      <c r="AK123" s="19" t="s">
        <v>353</v>
      </c>
      <c r="AL123" s="19">
        <v>99.7</v>
      </c>
      <c r="AM123" s="8"/>
      <c r="AN123" s="9"/>
      <c r="AO123" s="8" t="s">
        <v>95</v>
      </c>
      <c r="AP123" s="17">
        <v>92.7</v>
      </c>
      <c r="AQ123" s="67">
        <v>98</v>
      </c>
      <c r="AR123" s="67">
        <v>96.8</v>
      </c>
      <c r="AS123" s="67">
        <v>90.3</v>
      </c>
      <c r="AT123" s="67">
        <v>106.5</v>
      </c>
      <c r="AU123" s="67">
        <v>97.6</v>
      </c>
      <c r="AV123" s="67">
        <v>112.7</v>
      </c>
      <c r="AW123" s="67">
        <v>70.099999999999994</v>
      </c>
      <c r="AX123" s="67">
        <v>89.5</v>
      </c>
      <c r="AY123" s="67">
        <v>88.8</v>
      </c>
      <c r="AZ123" s="67">
        <v>102.7</v>
      </c>
    </row>
    <row r="124" spans="1:69">
      <c r="A124" s="8"/>
      <c r="B124" s="9"/>
      <c r="C124" s="8" t="s">
        <v>96</v>
      </c>
      <c r="D124" s="19">
        <v>91.3</v>
      </c>
      <c r="E124" s="19">
        <v>91.3</v>
      </c>
      <c r="F124" s="19">
        <v>84.4</v>
      </c>
      <c r="G124" s="19">
        <v>83.9</v>
      </c>
      <c r="H124" s="19">
        <v>81.3</v>
      </c>
      <c r="I124" s="19">
        <v>86.6</v>
      </c>
      <c r="J124" s="19">
        <v>86.8</v>
      </c>
      <c r="K124" s="19">
        <v>107.1</v>
      </c>
      <c r="L124" s="19">
        <v>104.9</v>
      </c>
      <c r="M124" s="19" t="s">
        <v>353</v>
      </c>
      <c r="N124" s="19">
        <v>222.2</v>
      </c>
      <c r="O124" s="19">
        <v>88.1</v>
      </c>
      <c r="P124" s="19">
        <v>83.2</v>
      </c>
      <c r="Q124" s="19">
        <v>103</v>
      </c>
      <c r="R124" s="19">
        <v>93.3</v>
      </c>
      <c r="S124" s="19">
        <v>93.3</v>
      </c>
      <c r="T124" s="19" t="s">
        <v>354</v>
      </c>
      <c r="U124" s="19">
        <v>61.4</v>
      </c>
      <c r="V124" s="19">
        <v>94.9</v>
      </c>
      <c r="W124" s="19">
        <v>103.5</v>
      </c>
      <c r="X124" s="19">
        <v>103.5</v>
      </c>
      <c r="Y124" s="19">
        <v>89.6</v>
      </c>
      <c r="Z124" s="19">
        <v>108.8</v>
      </c>
      <c r="AA124" s="19">
        <v>97</v>
      </c>
      <c r="AB124" s="19" t="s">
        <v>354</v>
      </c>
      <c r="AC124" s="19">
        <v>93.5</v>
      </c>
      <c r="AD124" s="19">
        <v>93</v>
      </c>
      <c r="AE124" s="19">
        <v>68.8</v>
      </c>
      <c r="AF124" s="19">
        <v>82.6</v>
      </c>
      <c r="AG124" s="19" t="s">
        <v>354</v>
      </c>
      <c r="AH124" s="19">
        <v>96.2</v>
      </c>
      <c r="AI124" s="19">
        <v>87.3</v>
      </c>
      <c r="AJ124" s="19">
        <v>110.4</v>
      </c>
      <c r="AK124" s="19" t="s">
        <v>353</v>
      </c>
      <c r="AL124" s="19">
        <v>94.2</v>
      </c>
      <c r="AM124" s="8"/>
      <c r="AN124" s="9"/>
      <c r="AO124" s="8" t="s">
        <v>96</v>
      </c>
      <c r="AP124" s="17">
        <v>91.3</v>
      </c>
      <c r="AQ124" s="67">
        <v>91.6</v>
      </c>
      <c r="AR124" s="67">
        <v>89.6</v>
      </c>
      <c r="AS124" s="67">
        <v>80.8</v>
      </c>
      <c r="AT124" s="67">
        <v>107.5</v>
      </c>
      <c r="AU124" s="67">
        <v>93.5</v>
      </c>
      <c r="AV124" s="67">
        <v>103.8</v>
      </c>
      <c r="AW124" s="67">
        <v>76</v>
      </c>
      <c r="AX124" s="67">
        <v>92.1</v>
      </c>
      <c r="AY124" s="67">
        <v>91.5</v>
      </c>
      <c r="AZ124" s="67">
        <v>94</v>
      </c>
    </row>
    <row r="125" spans="1:69">
      <c r="A125" s="8"/>
      <c r="B125" s="9"/>
      <c r="C125" s="8" t="s">
        <v>97</v>
      </c>
      <c r="D125" s="19">
        <v>93.5</v>
      </c>
      <c r="E125" s="19">
        <v>93.6</v>
      </c>
      <c r="F125" s="19">
        <v>89.1</v>
      </c>
      <c r="G125" s="19">
        <v>88.2</v>
      </c>
      <c r="H125" s="19">
        <v>95.1</v>
      </c>
      <c r="I125" s="19">
        <v>86.4</v>
      </c>
      <c r="J125" s="19">
        <v>113.3</v>
      </c>
      <c r="K125" s="19">
        <v>108.3</v>
      </c>
      <c r="L125" s="19">
        <v>107</v>
      </c>
      <c r="M125" s="19" t="s">
        <v>353</v>
      </c>
      <c r="N125" s="19">
        <v>126.2</v>
      </c>
      <c r="O125" s="19">
        <v>86.7</v>
      </c>
      <c r="P125" s="19">
        <v>85</v>
      </c>
      <c r="Q125" s="19">
        <v>101.8</v>
      </c>
      <c r="R125" s="19">
        <v>80.3</v>
      </c>
      <c r="S125" s="19">
        <v>80.3</v>
      </c>
      <c r="T125" s="19" t="s">
        <v>354</v>
      </c>
      <c r="U125" s="19">
        <v>64.3</v>
      </c>
      <c r="V125" s="19">
        <v>92.7</v>
      </c>
      <c r="W125" s="19">
        <v>98.7</v>
      </c>
      <c r="X125" s="19">
        <v>98.7</v>
      </c>
      <c r="Y125" s="19">
        <v>105.2</v>
      </c>
      <c r="Z125" s="19">
        <v>109.3</v>
      </c>
      <c r="AA125" s="19">
        <v>89.4</v>
      </c>
      <c r="AB125" s="19" t="s">
        <v>354</v>
      </c>
      <c r="AC125" s="19">
        <v>90.1</v>
      </c>
      <c r="AD125" s="19">
        <v>85.4</v>
      </c>
      <c r="AE125" s="19">
        <v>71.3</v>
      </c>
      <c r="AF125" s="19">
        <v>84</v>
      </c>
      <c r="AG125" s="19" t="s">
        <v>354</v>
      </c>
      <c r="AH125" s="19">
        <v>105.4</v>
      </c>
      <c r="AI125" s="19">
        <v>83.1</v>
      </c>
      <c r="AJ125" s="19">
        <v>98.6</v>
      </c>
      <c r="AK125" s="19" t="s">
        <v>353</v>
      </c>
      <c r="AL125" s="19">
        <v>113.5</v>
      </c>
      <c r="AM125" s="8"/>
      <c r="AN125" s="9"/>
      <c r="AO125" s="8" t="s">
        <v>97</v>
      </c>
      <c r="AP125" s="13">
        <v>93.5</v>
      </c>
      <c r="AQ125" s="67">
        <v>97</v>
      </c>
      <c r="AR125" s="67">
        <v>97.6</v>
      </c>
      <c r="AS125" s="67">
        <v>94</v>
      </c>
      <c r="AT125" s="67">
        <v>106.3</v>
      </c>
      <c r="AU125" s="67">
        <v>87.8</v>
      </c>
      <c r="AV125" s="67">
        <v>99.3</v>
      </c>
      <c r="AW125" s="67">
        <v>68.900000000000006</v>
      </c>
      <c r="AX125" s="67">
        <v>90.2</v>
      </c>
      <c r="AY125" s="67">
        <v>90</v>
      </c>
      <c r="AZ125" s="67">
        <v>96.6</v>
      </c>
    </row>
    <row r="126" spans="1:69">
      <c r="A126" s="8"/>
      <c r="B126" s="21" t="s">
        <v>108</v>
      </c>
      <c r="C126" s="22" t="s">
        <v>84</v>
      </c>
      <c r="D126" s="26">
        <v>91.7</v>
      </c>
      <c r="E126" s="26">
        <v>91.7</v>
      </c>
      <c r="F126" s="26">
        <v>88.1</v>
      </c>
      <c r="G126" s="26">
        <v>87.4</v>
      </c>
      <c r="H126" s="26">
        <v>89.1</v>
      </c>
      <c r="I126" s="26">
        <v>91.3</v>
      </c>
      <c r="J126" s="26">
        <v>107.2</v>
      </c>
      <c r="K126" s="26">
        <v>124.1</v>
      </c>
      <c r="L126" s="26">
        <v>128.69999999999999</v>
      </c>
      <c r="M126" s="26" t="s">
        <v>353</v>
      </c>
      <c r="N126" s="26">
        <v>159.30000000000001</v>
      </c>
      <c r="O126" s="26">
        <v>80.7</v>
      </c>
      <c r="P126" s="26">
        <v>79.8</v>
      </c>
      <c r="Q126" s="26">
        <v>84</v>
      </c>
      <c r="R126" s="26">
        <v>88.7</v>
      </c>
      <c r="S126" s="26">
        <v>88.7</v>
      </c>
      <c r="T126" s="26" t="s">
        <v>354</v>
      </c>
      <c r="U126" s="26">
        <v>65.3</v>
      </c>
      <c r="V126" s="26">
        <v>88</v>
      </c>
      <c r="W126" s="26">
        <v>92.3</v>
      </c>
      <c r="X126" s="26">
        <v>92.3</v>
      </c>
      <c r="Y126" s="26">
        <v>107.9</v>
      </c>
      <c r="Z126" s="26">
        <v>100.8</v>
      </c>
      <c r="AA126" s="26">
        <v>83.1</v>
      </c>
      <c r="AB126" s="26" t="s">
        <v>354</v>
      </c>
      <c r="AC126" s="26">
        <v>88</v>
      </c>
      <c r="AD126" s="26">
        <v>81</v>
      </c>
      <c r="AE126" s="26">
        <v>75.2</v>
      </c>
      <c r="AF126" s="26">
        <v>86.6</v>
      </c>
      <c r="AG126" s="26" t="s">
        <v>354</v>
      </c>
      <c r="AH126" s="26">
        <v>91.7</v>
      </c>
      <c r="AI126" s="26">
        <v>108.1</v>
      </c>
      <c r="AJ126" s="26">
        <v>103</v>
      </c>
      <c r="AK126" s="26" t="s">
        <v>353</v>
      </c>
      <c r="AL126" s="26">
        <v>109.7</v>
      </c>
      <c r="AM126" s="8"/>
      <c r="AN126" s="21" t="s">
        <v>108</v>
      </c>
      <c r="AO126" s="22" t="s">
        <v>84</v>
      </c>
      <c r="AP126" s="17">
        <v>91.7</v>
      </c>
      <c r="AQ126" s="26">
        <v>90.3</v>
      </c>
      <c r="AR126" s="26">
        <v>90.9</v>
      </c>
      <c r="AS126" s="26">
        <v>84.6</v>
      </c>
      <c r="AT126" s="26">
        <v>101.1</v>
      </c>
      <c r="AU126" s="26">
        <v>89.4</v>
      </c>
      <c r="AV126" s="26">
        <v>99.9</v>
      </c>
      <c r="AW126" s="26">
        <v>69.599999999999994</v>
      </c>
      <c r="AX126" s="26">
        <v>91.5</v>
      </c>
      <c r="AY126" s="26">
        <v>92.1</v>
      </c>
      <c r="AZ126" s="26">
        <v>82.7</v>
      </c>
    </row>
    <row r="127" spans="1:69">
      <c r="A127" s="8"/>
      <c r="B127" s="9"/>
      <c r="C127" s="8" t="s">
        <v>86</v>
      </c>
      <c r="D127" s="19">
        <v>89.5</v>
      </c>
      <c r="E127" s="19">
        <v>89.5</v>
      </c>
      <c r="F127" s="19">
        <v>86.3</v>
      </c>
      <c r="G127" s="19">
        <v>85.9</v>
      </c>
      <c r="H127" s="19">
        <v>86.8</v>
      </c>
      <c r="I127" s="19">
        <v>88.4</v>
      </c>
      <c r="J127" s="19">
        <v>118.6</v>
      </c>
      <c r="K127" s="19">
        <v>95.2</v>
      </c>
      <c r="L127" s="19">
        <v>95.3</v>
      </c>
      <c r="M127" s="19" t="s">
        <v>353</v>
      </c>
      <c r="N127" s="19">
        <v>126.4</v>
      </c>
      <c r="O127" s="19">
        <v>79.7</v>
      </c>
      <c r="P127" s="19">
        <v>77.2</v>
      </c>
      <c r="Q127" s="19">
        <v>87.8</v>
      </c>
      <c r="R127" s="19">
        <v>83.3</v>
      </c>
      <c r="S127" s="19">
        <v>83.3</v>
      </c>
      <c r="T127" s="19" t="s">
        <v>354</v>
      </c>
      <c r="U127" s="19">
        <v>66.599999999999994</v>
      </c>
      <c r="V127" s="19">
        <v>88.4</v>
      </c>
      <c r="W127" s="19">
        <v>91.6</v>
      </c>
      <c r="X127" s="19">
        <v>91.6</v>
      </c>
      <c r="Y127" s="19">
        <v>83.7</v>
      </c>
      <c r="Z127" s="19">
        <v>102.7</v>
      </c>
      <c r="AA127" s="19">
        <v>78.8</v>
      </c>
      <c r="AB127" s="19" t="s">
        <v>354</v>
      </c>
      <c r="AC127" s="19">
        <v>87.1</v>
      </c>
      <c r="AD127" s="19">
        <v>81.400000000000006</v>
      </c>
      <c r="AE127" s="19">
        <v>84.6</v>
      </c>
      <c r="AF127" s="19">
        <v>82.4</v>
      </c>
      <c r="AG127" s="19" t="s">
        <v>354</v>
      </c>
      <c r="AH127" s="19">
        <v>90.2</v>
      </c>
      <c r="AI127" s="19">
        <v>92.7</v>
      </c>
      <c r="AJ127" s="19">
        <v>111.3</v>
      </c>
      <c r="AK127" s="19" t="s">
        <v>353</v>
      </c>
      <c r="AL127" s="19">
        <v>111.6</v>
      </c>
      <c r="AM127" s="8"/>
      <c r="AN127" s="9"/>
      <c r="AO127" s="8" t="s">
        <v>86</v>
      </c>
      <c r="AP127" s="17">
        <v>89.5</v>
      </c>
      <c r="AQ127" s="19">
        <v>92.8</v>
      </c>
      <c r="AR127" s="19">
        <v>97.1</v>
      </c>
      <c r="AS127" s="19">
        <v>91.7</v>
      </c>
      <c r="AT127" s="19">
        <v>104.5</v>
      </c>
      <c r="AU127" s="19">
        <v>83.6</v>
      </c>
      <c r="AV127" s="19">
        <v>95.5</v>
      </c>
      <c r="AW127" s="19">
        <v>67.400000000000006</v>
      </c>
      <c r="AX127" s="19">
        <v>88.1</v>
      </c>
      <c r="AY127" s="19">
        <v>88.6</v>
      </c>
      <c r="AZ127" s="19">
        <v>81.8</v>
      </c>
    </row>
    <row r="128" spans="1:69">
      <c r="A128" s="8"/>
      <c r="B128" s="9"/>
      <c r="C128" s="8" t="s">
        <v>88</v>
      </c>
      <c r="D128" s="53">
        <v>93</v>
      </c>
      <c r="E128" s="53">
        <v>93</v>
      </c>
      <c r="F128" s="53">
        <v>92.2</v>
      </c>
      <c r="G128" s="53">
        <v>88.1</v>
      </c>
      <c r="H128" s="53">
        <v>112.2</v>
      </c>
      <c r="I128" s="53">
        <v>84.8</v>
      </c>
      <c r="J128" s="53">
        <v>112.7</v>
      </c>
      <c r="K128" s="53">
        <v>99.1</v>
      </c>
      <c r="L128" s="53">
        <v>97.3</v>
      </c>
      <c r="M128" s="53" t="s">
        <v>353</v>
      </c>
      <c r="N128" s="53">
        <v>169.1</v>
      </c>
      <c r="O128" s="53">
        <v>88.7</v>
      </c>
      <c r="P128" s="53">
        <v>83.6</v>
      </c>
      <c r="Q128" s="53">
        <v>126</v>
      </c>
      <c r="R128" s="53">
        <v>103.2</v>
      </c>
      <c r="S128" s="53">
        <v>103.2</v>
      </c>
      <c r="T128" s="53" t="s">
        <v>354</v>
      </c>
      <c r="U128" s="53">
        <v>63.4</v>
      </c>
      <c r="V128" s="53">
        <v>89.2</v>
      </c>
      <c r="W128" s="53">
        <v>89.8</v>
      </c>
      <c r="X128" s="53">
        <v>89.8</v>
      </c>
      <c r="Y128" s="53">
        <v>111.8</v>
      </c>
      <c r="Z128" s="53">
        <v>108.5</v>
      </c>
      <c r="AA128" s="53">
        <v>85.8</v>
      </c>
      <c r="AB128" s="53" t="s">
        <v>354</v>
      </c>
      <c r="AC128" s="53">
        <v>83.6</v>
      </c>
      <c r="AD128" s="53">
        <v>79.3</v>
      </c>
      <c r="AE128" s="18">
        <v>90.4</v>
      </c>
      <c r="AF128" s="18">
        <v>75.099999999999994</v>
      </c>
      <c r="AG128" s="18" t="s">
        <v>354</v>
      </c>
      <c r="AH128" s="18">
        <v>88.4</v>
      </c>
      <c r="AI128" s="18">
        <v>101.8</v>
      </c>
      <c r="AJ128" s="18">
        <v>57.9</v>
      </c>
      <c r="AK128" s="18" t="s">
        <v>353</v>
      </c>
      <c r="AL128" s="18">
        <v>108.5</v>
      </c>
      <c r="AM128" s="8"/>
      <c r="AN128" s="9"/>
      <c r="AO128" s="8" t="s">
        <v>88</v>
      </c>
      <c r="AP128" s="17">
        <v>93</v>
      </c>
      <c r="AQ128" s="53">
        <v>92.6</v>
      </c>
      <c r="AR128" s="53">
        <v>94.8</v>
      </c>
      <c r="AS128" s="53">
        <v>91.1</v>
      </c>
      <c r="AT128" s="53">
        <v>107.1</v>
      </c>
      <c r="AU128" s="53">
        <v>92.6</v>
      </c>
      <c r="AV128" s="53">
        <v>108.9</v>
      </c>
      <c r="AW128" s="53">
        <v>65</v>
      </c>
      <c r="AX128" s="53">
        <v>93.4</v>
      </c>
      <c r="AY128" s="53">
        <v>93.6</v>
      </c>
      <c r="AZ128" s="53">
        <v>86.5</v>
      </c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</row>
    <row r="129" spans="1:69">
      <c r="A129" s="8"/>
      <c r="B129" s="9"/>
      <c r="C129" s="8" t="s">
        <v>89</v>
      </c>
      <c r="D129" s="53">
        <v>96.1</v>
      </c>
      <c r="E129" s="53">
        <v>96.1</v>
      </c>
      <c r="F129" s="53">
        <v>91.8</v>
      </c>
      <c r="G129" s="53">
        <v>91</v>
      </c>
      <c r="H129" s="53">
        <v>97.8</v>
      </c>
      <c r="I129" s="53">
        <v>89.9</v>
      </c>
      <c r="J129" s="53">
        <v>110.1</v>
      </c>
      <c r="K129" s="53">
        <v>110.5</v>
      </c>
      <c r="L129" s="53">
        <v>107.5</v>
      </c>
      <c r="M129" s="53" t="s">
        <v>353</v>
      </c>
      <c r="N129" s="53">
        <v>207.5</v>
      </c>
      <c r="O129" s="53">
        <v>87.4</v>
      </c>
      <c r="P129" s="53">
        <v>82.4</v>
      </c>
      <c r="Q129" s="53">
        <v>110.9</v>
      </c>
      <c r="R129" s="53">
        <v>88.6</v>
      </c>
      <c r="S129" s="53">
        <v>88.6</v>
      </c>
      <c r="T129" s="53" t="s">
        <v>354</v>
      </c>
      <c r="U129" s="53">
        <v>59</v>
      </c>
      <c r="V129" s="53">
        <v>96.5</v>
      </c>
      <c r="W129" s="18">
        <v>105.3</v>
      </c>
      <c r="X129" s="53">
        <v>105.3</v>
      </c>
      <c r="Y129" s="53">
        <v>128.9</v>
      </c>
      <c r="Z129" s="53">
        <v>112</v>
      </c>
      <c r="AA129" s="53">
        <v>86.7</v>
      </c>
      <c r="AB129" s="53" t="s">
        <v>354</v>
      </c>
      <c r="AC129" s="53">
        <v>90.5</v>
      </c>
      <c r="AD129" s="53">
        <v>84.9</v>
      </c>
      <c r="AE129" s="18">
        <v>114</v>
      </c>
      <c r="AF129" s="18">
        <v>80.2</v>
      </c>
      <c r="AG129" s="18" t="s">
        <v>354</v>
      </c>
      <c r="AH129" s="18">
        <v>98.6</v>
      </c>
      <c r="AI129" s="18">
        <v>101.4</v>
      </c>
      <c r="AJ129" s="18">
        <v>82.8</v>
      </c>
      <c r="AK129" s="18" t="s">
        <v>353</v>
      </c>
      <c r="AL129" s="18">
        <v>109</v>
      </c>
      <c r="AM129" s="8"/>
      <c r="AN129" s="9"/>
      <c r="AO129" s="8" t="s">
        <v>89</v>
      </c>
      <c r="AP129" s="17">
        <v>96.1</v>
      </c>
      <c r="AQ129" s="53">
        <v>97.3</v>
      </c>
      <c r="AR129" s="53">
        <v>98.9</v>
      </c>
      <c r="AS129" s="18">
        <v>90.7</v>
      </c>
      <c r="AT129" s="18">
        <v>112.6</v>
      </c>
      <c r="AU129" s="53">
        <v>98.1</v>
      </c>
      <c r="AV129" s="53">
        <v>110.9</v>
      </c>
      <c r="AW129" s="53">
        <v>76.3</v>
      </c>
      <c r="AX129" s="53">
        <v>96.5</v>
      </c>
      <c r="AY129" s="53">
        <v>95.6</v>
      </c>
      <c r="AZ129" s="53">
        <v>114</v>
      </c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</row>
    <row r="130" spans="1:69">
      <c r="A130" s="8"/>
      <c r="B130" s="9"/>
      <c r="C130" s="8" t="s">
        <v>90</v>
      </c>
      <c r="D130" s="19">
        <v>99.8</v>
      </c>
      <c r="E130" s="19">
        <v>99.8</v>
      </c>
      <c r="F130" s="19">
        <v>90.4</v>
      </c>
      <c r="G130" s="19">
        <v>90.9</v>
      </c>
      <c r="H130" s="19">
        <v>86.9</v>
      </c>
      <c r="I130" s="19">
        <v>91.7</v>
      </c>
      <c r="J130" s="19">
        <v>113.2</v>
      </c>
      <c r="K130" s="19">
        <v>105.7</v>
      </c>
      <c r="L130" s="19">
        <v>104</v>
      </c>
      <c r="M130" s="19" t="s">
        <v>353</v>
      </c>
      <c r="N130" s="19">
        <v>163.19999999999999</v>
      </c>
      <c r="O130" s="19">
        <v>86.1</v>
      </c>
      <c r="P130" s="19">
        <v>81.3</v>
      </c>
      <c r="Q130" s="19">
        <v>98.8</v>
      </c>
      <c r="R130" s="19">
        <v>102.9</v>
      </c>
      <c r="S130" s="19">
        <v>102.9</v>
      </c>
      <c r="T130" s="19" t="s">
        <v>354</v>
      </c>
      <c r="U130" s="19">
        <v>138.5</v>
      </c>
      <c r="V130" s="19">
        <v>96.1</v>
      </c>
      <c r="W130" s="19">
        <v>107.1</v>
      </c>
      <c r="X130" s="19">
        <v>107.1</v>
      </c>
      <c r="Y130" s="19">
        <v>96.7</v>
      </c>
      <c r="Z130" s="19">
        <v>109.2</v>
      </c>
      <c r="AA130" s="19">
        <v>89.9</v>
      </c>
      <c r="AB130" s="19" t="s">
        <v>354</v>
      </c>
      <c r="AC130" s="19">
        <v>92.1</v>
      </c>
      <c r="AD130" s="19">
        <v>85.6</v>
      </c>
      <c r="AE130" s="19">
        <v>97.9</v>
      </c>
      <c r="AF130" s="19">
        <v>89.6</v>
      </c>
      <c r="AG130" s="19" t="s">
        <v>354</v>
      </c>
      <c r="AH130" s="19">
        <v>92.2</v>
      </c>
      <c r="AI130" s="19">
        <v>108.2</v>
      </c>
      <c r="AJ130" s="19">
        <v>99.1</v>
      </c>
      <c r="AK130" s="19" t="s">
        <v>353</v>
      </c>
      <c r="AL130" s="19">
        <v>111</v>
      </c>
      <c r="AM130" s="8"/>
      <c r="AN130" s="9"/>
      <c r="AO130" s="8" t="s">
        <v>90</v>
      </c>
      <c r="AP130" s="17">
        <v>99.8</v>
      </c>
      <c r="AQ130" s="19">
        <v>97.5</v>
      </c>
      <c r="AR130" s="19">
        <v>100.7</v>
      </c>
      <c r="AS130" s="19">
        <v>94.2</v>
      </c>
      <c r="AT130" s="19">
        <v>114.2</v>
      </c>
      <c r="AU130" s="19">
        <v>93.3</v>
      </c>
      <c r="AV130" s="19">
        <v>104.3</v>
      </c>
      <c r="AW130" s="19">
        <v>75.2</v>
      </c>
      <c r="AX130" s="19">
        <v>101.3</v>
      </c>
      <c r="AY130" s="19">
        <v>100.6</v>
      </c>
      <c r="AZ130" s="19">
        <v>125</v>
      </c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</row>
    <row r="131" spans="1:69">
      <c r="A131" s="8"/>
      <c r="B131" s="9"/>
      <c r="C131" s="8" t="s">
        <v>91</v>
      </c>
      <c r="D131" s="19">
        <v>100.8</v>
      </c>
      <c r="E131" s="19">
        <v>101</v>
      </c>
      <c r="F131" s="19">
        <v>89.8</v>
      </c>
      <c r="G131" s="19">
        <v>88.1</v>
      </c>
      <c r="H131" s="19">
        <v>111.1</v>
      </c>
      <c r="I131" s="19">
        <v>89.9</v>
      </c>
      <c r="J131" s="19">
        <v>99.9</v>
      </c>
      <c r="K131" s="19">
        <v>104.8</v>
      </c>
      <c r="L131" s="19">
        <v>99.4</v>
      </c>
      <c r="M131" s="19" t="s">
        <v>353</v>
      </c>
      <c r="N131" s="19">
        <v>137.80000000000001</v>
      </c>
      <c r="O131" s="19">
        <v>94</v>
      </c>
      <c r="P131" s="19">
        <v>86.6</v>
      </c>
      <c r="Q131" s="19">
        <v>120.9</v>
      </c>
      <c r="R131" s="19">
        <v>92.7</v>
      </c>
      <c r="S131" s="19">
        <v>92.7</v>
      </c>
      <c r="T131" s="19" t="s">
        <v>354</v>
      </c>
      <c r="U131" s="19">
        <v>143.69999999999999</v>
      </c>
      <c r="V131" s="19">
        <v>101</v>
      </c>
      <c r="W131" s="19">
        <v>107.6</v>
      </c>
      <c r="X131" s="19">
        <v>107.6</v>
      </c>
      <c r="Y131" s="19">
        <v>124.6</v>
      </c>
      <c r="Z131" s="19">
        <v>112.1</v>
      </c>
      <c r="AA131" s="19">
        <v>102.1</v>
      </c>
      <c r="AB131" s="19" t="s">
        <v>354</v>
      </c>
      <c r="AC131" s="19">
        <v>95</v>
      </c>
      <c r="AD131" s="19">
        <v>92.9</v>
      </c>
      <c r="AE131" s="19">
        <v>98.8</v>
      </c>
      <c r="AF131" s="19">
        <v>97.6</v>
      </c>
      <c r="AG131" s="19" t="s">
        <v>354</v>
      </c>
      <c r="AH131" s="19">
        <v>88.9</v>
      </c>
      <c r="AI131" s="19">
        <v>88</v>
      </c>
      <c r="AJ131" s="19">
        <v>115.6</v>
      </c>
      <c r="AK131" s="19" t="s">
        <v>353</v>
      </c>
      <c r="AL131" s="19">
        <v>101.1</v>
      </c>
      <c r="AM131" s="8"/>
      <c r="AN131" s="9"/>
      <c r="AO131" s="8" t="s">
        <v>91</v>
      </c>
      <c r="AP131" s="17">
        <v>100.8</v>
      </c>
      <c r="AQ131" s="19">
        <v>99.5</v>
      </c>
      <c r="AR131" s="19">
        <v>101.1</v>
      </c>
      <c r="AS131" s="19">
        <v>91.1</v>
      </c>
      <c r="AT131" s="19">
        <v>117.6</v>
      </c>
      <c r="AU131" s="19">
        <v>97.5</v>
      </c>
      <c r="AV131" s="19">
        <v>112.7</v>
      </c>
      <c r="AW131" s="19">
        <v>71.7</v>
      </c>
      <c r="AX131" s="19">
        <v>101.4</v>
      </c>
      <c r="AY131" s="19">
        <v>101.6</v>
      </c>
      <c r="AZ131" s="19">
        <v>104.7</v>
      </c>
    </row>
    <row r="132" spans="1:69">
      <c r="A132" s="8"/>
      <c r="B132" s="9"/>
      <c r="C132" s="8" t="s">
        <v>92</v>
      </c>
      <c r="D132" s="19">
        <v>101.4</v>
      </c>
      <c r="E132" s="19">
        <v>101.4</v>
      </c>
      <c r="F132" s="19">
        <v>92.6</v>
      </c>
      <c r="G132" s="19">
        <v>91.4</v>
      </c>
      <c r="H132" s="19">
        <v>99.6</v>
      </c>
      <c r="I132" s="19">
        <v>90.8</v>
      </c>
      <c r="J132" s="19">
        <v>99.2</v>
      </c>
      <c r="K132" s="19">
        <v>122</v>
      </c>
      <c r="L132" s="19">
        <v>120.4</v>
      </c>
      <c r="M132" s="19" t="s">
        <v>353</v>
      </c>
      <c r="N132" s="19">
        <v>118.9</v>
      </c>
      <c r="O132" s="19">
        <v>108.2</v>
      </c>
      <c r="P132" s="19">
        <v>105.2</v>
      </c>
      <c r="Q132" s="19">
        <v>111.3</v>
      </c>
      <c r="R132" s="19">
        <v>93.9</v>
      </c>
      <c r="S132" s="19">
        <v>93.9</v>
      </c>
      <c r="T132" s="19" t="s">
        <v>354</v>
      </c>
      <c r="U132" s="19">
        <v>158.69999999999999</v>
      </c>
      <c r="V132" s="19">
        <v>91.9</v>
      </c>
      <c r="W132" s="19">
        <v>103.4</v>
      </c>
      <c r="X132" s="19">
        <v>103.4</v>
      </c>
      <c r="Y132" s="19">
        <v>126</v>
      </c>
      <c r="Z132" s="19">
        <v>112.3</v>
      </c>
      <c r="AA132" s="19">
        <v>94.1</v>
      </c>
      <c r="AB132" s="19" t="s">
        <v>354</v>
      </c>
      <c r="AC132" s="19">
        <v>92.6</v>
      </c>
      <c r="AD132" s="19">
        <v>87</v>
      </c>
      <c r="AE132" s="19">
        <v>103.5</v>
      </c>
      <c r="AF132" s="19">
        <v>89.5</v>
      </c>
      <c r="AG132" s="19" t="s">
        <v>354</v>
      </c>
      <c r="AH132" s="19">
        <v>89.1</v>
      </c>
      <c r="AI132" s="19">
        <v>109.6</v>
      </c>
      <c r="AJ132" s="19">
        <v>85.2</v>
      </c>
      <c r="AK132" s="19" t="s">
        <v>353</v>
      </c>
      <c r="AL132" s="19">
        <v>105.8</v>
      </c>
      <c r="AM132" s="8"/>
      <c r="AN132" s="9"/>
      <c r="AO132" s="8" t="s">
        <v>92</v>
      </c>
      <c r="AP132" s="17">
        <v>101.4</v>
      </c>
      <c r="AQ132" s="19">
        <v>100.5</v>
      </c>
      <c r="AR132" s="19">
        <v>99.9</v>
      </c>
      <c r="AS132" s="19">
        <v>89.9</v>
      </c>
      <c r="AT132" s="19">
        <v>116.2</v>
      </c>
      <c r="AU132" s="19">
        <v>99.7</v>
      </c>
      <c r="AV132" s="19">
        <v>114</v>
      </c>
      <c r="AW132" s="19">
        <v>76</v>
      </c>
      <c r="AX132" s="19">
        <v>102.3</v>
      </c>
      <c r="AY132" s="19">
        <v>102.3</v>
      </c>
      <c r="AZ132" s="19">
        <v>98.2</v>
      </c>
    </row>
    <row r="133" spans="1:69">
      <c r="A133" s="8"/>
      <c r="B133" s="9"/>
      <c r="C133" s="8" t="s">
        <v>93</v>
      </c>
      <c r="D133" s="19">
        <v>100.7</v>
      </c>
      <c r="E133" s="19">
        <v>100.8</v>
      </c>
      <c r="F133" s="19">
        <v>90.6</v>
      </c>
      <c r="G133" s="19">
        <v>90.4</v>
      </c>
      <c r="H133" s="19">
        <v>94.2</v>
      </c>
      <c r="I133" s="19">
        <v>94.4</v>
      </c>
      <c r="J133" s="19">
        <v>103.4</v>
      </c>
      <c r="K133" s="19">
        <v>140</v>
      </c>
      <c r="L133" s="19">
        <v>139.4</v>
      </c>
      <c r="M133" s="19" t="s">
        <v>353</v>
      </c>
      <c r="N133" s="19">
        <v>106.2</v>
      </c>
      <c r="O133" s="19">
        <v>87.7</v>
      </c>
      <c r="P133" s="19">
        <v>78.400000000000006</v>
      </c>
      <c r="Q133" s="19">
        <v>119.1</v>
      </c>
      <c r="R133" s="19">
        <v>91.3</v>
      </c>
      <c r="S133" s="19">
        <v>91.3</v>
      </c>
      <c r="T133" s="19" t="s">
        <v>354</v>
      </c>
      <c r="U133" s="19">
        <v>162.4</v>
      </c>
      <c r="V133" s="19">
        <v>101.4</v>
      </c>
      <c r="W133" s="19">
        <v>110.2</v>
      </c>
      <c r="X133" s="19">
        <v>110.2</v>
      </c>
      <c r="Y133" s="19">
        <v>86.7</v>
      </c>
      <c r="Z133" s="19">
        <v>115.4</v>
      </c>
      <c r="AA133" s="19">
        <v>98.1</v>
      </c>
      <c r="AB133" s="19" t="s">
        <v>354</v>
      </c>
      <c r="AC133" s="19">
        <v>91.3</v>
      </c>
      <c r="AD133" s="19">
        <v>85.2</v>
      </c>
      <c r="AE133" s="19">
        <v>112.4</v>
      </c>
      <c r="AF133" s="19">
        <v>90.8</v>
      </c>
      <c r="AG133" s="19" t="s">
        <v>354</v>
      </c>
      <c r="AH133" s="19">
        <v>85.7</v>
      </c>
      <c r="AI133" s="19">
        <v>112.9</v>
      </c>
      <c r="AJ133" s="19">
        <v>98.5</v>
      </c>
      <c r="AK133" s="19" t="s">
        <v>353</v>
      </c>
      <c r="AL133" s="19">
        <v>113.2</v>
      </c>
      <c r="AM133" s="8"/>
      <c r="AN133" s="9"/>
      <c r="AO133" s="8" t="s">
        <v>93</v>
      </c>
      <c r="AP133" s="17">
        <v>100.7</v>
      </c>
      <c r="AQ133" s="19">
        <v>99.8</v>
      </c>
      <c r="AR133" s="19">
        <v>101.7</v>
      </c>
      <c r="AS133" s="19">
        <v>90.9</v>
      </c>
      <c r="AT133" s="19">
        <v>117.2</v>
      </c>
      <c r="AU133" s="19">
        <v>96.8</v>
      </c>
      <c r="AV133" s="19">
        <v>105.8</v>
      </c>
      <c r="AW133" s="19">
        <v>77.2</v>
      </c>
      <c r="AX133" s="19">
        <v>102.2</v>
      </c>
      <c r="AY133" s="19">
        <v>102.7</v>
      </c>
      <c r="AZ133" s="19">
        <v>95.5</v>
      </c>
    </row>
    <row r="134" spans="1:69">
      <c r="A134" s="8"/>
      <c r="B134" s="9"/>
      <c r="C134" s="8" t="s">
        <v>94</v>
      </c>
      <c r="D134" s="19">
        <v>101.9</v>
      </c>
      <c r="E134" s="19">
        <v>101.9</v>
      </c>
      <c r="F134" s="19">
        <v>90.2</v>
      </c>
      <c r="G134" s="19">
        <v>89</v>
      </c>
      <c r="H134" s="19">
        <v>113.3</v>
      </c>
      <c r="I134" s="19">
        <v>87.5</v>
      </c>
      <c r="J134" s="19">
        <v>99.9</v>
      </c>
      <c r="K134" s="19">
        <v>132.9</v>
      </c>
      <c r="L134" s="19">
        <v>135.5</v>
      </c>
      <c r="M134" s="19" t="s">
        <v>353</v>
      </c>
      <c r="N134" s="19">
        <v>136.69999999999999</v>
      </c>
      <c r="O134" s="19">
        <v>91.4</v>
      </c>
      <c r="P134" s="19">
        <v>89.9</v>
      </c>
      <c r="Q134" s="19">
        <v>94.3</v>
      </c>
      <c r="R134" s="19">
        <v>93.1</v>
      </c>
      <c r="S134" s="19">
        <v>93.1</v>
      </c>
      <c r="T134" s="19" t="s">
        <v>354</v>
      </c>
      <c r="U134" s="19">
        <v>157.4</v>
      </c>
      <c r="V134" s="19">
        <v>95.8</v>
      </c>
      <c r="W134" s="19">
        <v>100.7</v>
      </c>
      <c r="X134" s="19">
        <v>100.7</v>
      </c>
      <c r="Y134" s="19">
        <v>100.5</v>
      </c>
      <c r="Z134" s="19">
        <v>123.7</v>
      </c>
      <c r="AA134" s="19">
        <v>92.2</v>
      </c>
      <c r="AB134" s="19" t="s">
        <v>354</v>
      </c>
      <c r="AC134" s="19">
        <v>95</v>
      </c>
      <c r="AD134" s="19">
        <v>94</v>
      </c>
      <c r="AE134" s="19">
        <v>107.4</v>
      </c>
      <c r="AF134" s="19">
        <v>87</v>
      </c>
      <c r="AG134" s="19" t="s">
        <v>354</v>
      </c>
      <c r="AH134" s="19">
        <v>88.6</v>
      </c>
      <c r="AI134" s="19">
        <v>117.5</v>
      </c>
      <c r="AJ134" s="19">
        <v>92.9</v>
      </c>
      <c r="AK134" s="19" t="s">
        <v>353</v>
      </c>
      <c r="AL134" s="19">
        <v>110.5</v>
      </c>
      <c r="AM134" s="8"/>
      <c r="AN134" s="9"/>
      <c r="AO134" s="8" t="s">
        <v>94</v>
      </c>
      <c r="AP134" s="17">
        <v>101.9</v>
      </c>
      <c r="AQ134" s="19">
        <v>102.4</v>
      </c>
      <c r="AR134" s="19">
        <v>105.2</v>
      </c>
      <c r="AS134" s="19">
        <v>97.3</v>
      </c>
      <c r="AT134" s="19">
        <v>116.7</v>
      </c>
      <c r="AU134" s="19">
        <v>95.6</v>
      </c>
      <c r="AV134" s="19">
        <v>104.2</v>
      </c>
      <c r="AW134" s="19">
        <v>80.599999999999994</v>
      </c>
      <c r="AX134" s="19">
        <v>101.6</v>
      </c>
      <c r="AY134" s="19">
        <v>102.2</v>
      </c>
      <c r="AZ134" s="19">
        <v>88.2</v>
      </c>
    </row>
    <row r="135" spans="1:69">
      <c r="A135" s="8"/>
      <c r="B135" s="9"/>
      <c r="C135" s="8" t="s">
        <v>95</v>
      </c>
      <c r="D135" s="19">
        <v>99.6</v>
      </c>
      <c r="E135" s="19">
        <v>99.6</v>
      </c>
      <c r="F135" s="19">
        <v>106.6</v>
      </c>
      <c r="G135" s="19">
        <v>89.8</v>
      </c>
      <c r="H135" s="19">
        <v>248.4</v>
      </c>
      <c r="I135" s="19">
        <v>91.1</v>
      </c>
      <c r="J135" s="19">
        <v>89.6</v>
      </c>
      <c r="K135" s="19">
        <v>138.30000000000001</v>
      </c>
      <c r="L135" s="19">
        <v>140.9</v>
      </c>
      <c r="M135" s="19" t="s">
        <v>353</v>
      </c>
      <c r="N135" s="19">
        <v>98.3</v>
      </c>
      <c r="O135" s="19">
        <v>88</v>
      </c>
      <c r="P135" s="19">
        <v>86.9</v>
      </c>
      <c r="Q135" s="19">
        <v>93.4</v>
      </c>
      <c r="R135" s="19">
        <v>93.8</v>
      </c>
      <c r="S135" s="19">
        <v>93.8</v>
      </c>
      <c r="T135" s="19" t="s">
        <v>354</v>
      </c>
      <c r="U135" s="19">
        <v>115.7</v>
      </c>
      <c r="V135" s="19">
        <v>98.2</v>
      </c>
      <c r="W135" s="19">
        <v>102.6</v>
      </c>
      <c r="X135" s="19">
        <v>102.6</v>
      </c>
      <c r="Y135" s="19">
        <v>92</v>
      </c>
      <c r="Z135" s="19">
        <v>95.1</v>
      </c>
      <c r="AA135" s="19">
        <v>94.9</v>
      </c>
      <c r="AB135" s="19" t="s">
        <v>354</v>
      </c>
      <c r="AC135" s="19">
        <v>91.7</v>
      </c>
      <c r="AD135" s="19">
        <v>80.599999999999994</v>
      </c>
      <c r="AE135" s="19">
        <v>102.4</v>
      </c>
      <c r="AF135" s="19">
        <v>87.2</v>
      </c>
      <c r="AG135" s="19" t="s">
        <v>354</v>
      </c>
      <c r="AH135" s="19">
        <v>84.5</v>
      </c>
      <c r="AI135" s="19">
        <v>125.7</v>
      </c>
      <c r="AJ135" s="19">
        <v>102</v>
      </c>
      <c r="AK135" s="19" t="s">
        <v>353</v>
      </c>
      <c r="AL135" s="19">
        <v>101.2</v>
      </c>
      <c r="AM135" s="8"/>
      <c r="AN135" s="9"/>
      <c r="AO135" s="8" t="s">
        <v>95</v>
      </c>
      <c r="AP135" s="17">
        <v>99.6</v>
      </c>
      <c r="AQ135" s="19">
        <v>92.6</v>
      </c>
      <c r="AR135" s="19">
        <v>89.9</v>
      </c>
      <c r="AS135" s="19">
        <v>84</v>
      </c>
      <c r="AT135" s="19">
        <v>98.5</v>
      </c>
      <c r="AU135" s="19">
        <v>97.2</v>
      </c>
      <c r="AV135" s="19">
        <v>106</v>
      </c>
      <c r="AW135" s="19">
        <v>81.599999999999994</v>
      </c>
      <c r="AX135" s="19">
        <v>101.3</v>
      </c>
      <c r="AY135" s="19">
        <v>102.5</v>
      </c>
      <c r="AZ135" s="19">
        <v>81</v>
      </c>
    </row>
    <row r="136" spans="1:69">
      <c r="A136" s="8"/>
      <c r="B136" s="9"/>
      <c r="C136" s="8" t="s">
        <v>96</v>
      </c>
      <c r="D136" s="19">
        <v>99.3</v>
      </c>
      <c r="E136" s="19">
        <v>99.3</v>
      </c>
      <c r="F136" s="19">
        <v>95.1</v>
      </c>
      <c r="G136" s="19">
        <v>94.8</v>
      </c>
      <c r="H136" s="19">
        <v>86.9</v>
      </c>
      <c r="I136" s="19">
        <v>104.2</v>
      </c>
      <c r="J136" s="19">
        <v>98.1</v>
      </c>
      <c r="K136" s="19">
        <v>114.4</v>
      </c>
      <c r="L136" s="19">
        <v>116</v>
      </c>
      <c r="M136" s="19" t="s">
        <v>353</v>
      </c>
      <c r="N136" s="19">
        <v>113.3</v>
      </c>
      <c r="O136" s="19">
        <v>92.9</v>
      </c>
      <c r="P136" s="19">
        <v>89.4</v>
      </c>
      <c r="Q136" s="19">
        <v>100.3</v>
      </c>
      <c r="R136" s="19">
        <v>100.3</v>
      </c>
      <c r="S136" s="19">
        <v>100.3</v>
      </c>
      <c r="T136" s="19" t="s">
        <v>354</v>
      </c>
      <c r="U136" s="19">
        <v>90.8</v>
      </c>
      <c r="V136" s="19">
        <v>112.6</v>
      </c>
      <c r="W136" s="19">
        <v>113</v>
      </c>
      <c r="X136" s="19">
        <v>113</v>
      </c>
      <c r="Y136" s="19">
        <v>95.8</v>
      </c>
      <c r="Z136" s="19">
        <v>100.6</v>
      </c>
      <c r="AA136" s="19">
        <v>102.7</v>
      </c>
      <c r="AB136" s="19" t="s">
        <v>354</v>
      </c>
      <c r="AC136" s="19">
        <v>95.9</v>
      </c>
      <c r="AD136" s="19">
        <v>87</v>
      </c>
      <c r="AE136" s="19">
        <v>104</v>
      </c>
      <c r="AF136" s="19">
        <v>91.4</v>
      </c>
      <c r="AG136" s="19" t="s">
        <v>354</v>
      </c>
      <c r="AH136" s="19">
        <v>87.9</v>
      </c>
      <c r="AI136" s="19">
        <v>136.30000000000001</v>
      </c>
      <c r="AJ136" s="19">
        <v>96.3</v>
      </c>
      <c r="AK136" s="19" t="s">
        <v>353</v>
      </c>
      <c r="AL136" s="19">
        <v>105.2</v>
      </c>
      <c r="AM136" s="8"/>
      <c r="AN136" s="9"/>
      <c r="AO136" s="8" t="s">
        <v>96</v>
      </c>
      <c r="AP136" s="17">
        <v>99.3</v>
      </c>
      <c r="AQ136" s="19">
        <v>103.9</v>
      </c>
      <c r="AR136" s="19">
        <v>104</v>
      </c>
      <c r="AS136" s="19">
        <v>95.7</v>
      </c>
      <c r="AT136" s="19">
        <v>120.7</v>
      </c>
      <c r="AU136" s="19">
        <v>96.5</v>
      </c>
      <c r="AV136" s="19">
        <v>105.9</v>
      </c>
      <c r="AW136" s="19">
        <v>82.3</v>
      </c>
      <c r="AX136" s="19">
        <v>98.4</v>
      </c>
      <c r="AY136" s="19">
        <v>98.3</v>
      </c>
      <c r="AZ136" s="19">
        <v>91.4</v>
      </c>
    </row>
    <row r="137" spans="1:69">
      <c r="A137" s="8"/>
      <c r="B137" s="16"/>
      <c r="C137" s="15" t="s">
        <v>97</v>
      </c>
      <c r="D137" s="20">
        <v>100.5</v>
      </c>
      <c r="E137" s="20">
        <v>100.5</v>
      </c>
      <c r="F137" s="20">
        <v>95.4</v>
      </c>
      <c r="G137" s="20">
        <v>95.2</v>
      </c>
      <c r="H137" s="20">
        <v>94.2</v>
      </c>
      <c r="I137" s="20">
        <v>95.5</v>
      </c>
      <c r="J137" s="20">
        <v>86.3</v>
      </c>
      <c r="K137" s="20">
        <v>115.5</v>
      </c>
      <c r="L137" s="20">
        <v>119</v>
      </c>
      <c r="M137" s="20" t="s">
        <v>353</v>
      </c>
      <c r="N137" s="20">
        <v>143.19999999999999</v>
      </c>
      <c r="O137" s="20">
        <v>105.9</v>
      </c>
      <c r="P137" s="20">
        <v>109.4</v>
      </c>
      <c r="Q137" s="20">
        <v>103.7</v>
      </c>
      <c r="R137" s="20">
        <v>102.5</v>
      </c>
      <c r="S137" s="20">
        <v>102.5</v>
      </c>
      <c r="T137" s="20" t="s">
        <v>354</v>
      </c>
      <c r="U137" s="20">
        <v>88.2</v>
      </c>
      <c r="V137" s="20">
        <v>104.1</v>
      </c>
      <c r="W137" s="20">
        <v>106.3</v>
      </c>
      <c r="X137" s="20">
        <v>106.3</v>
      </c>
      <c r="Y137" s="20">
        <v>88.4</v>
      </c>
      <c r="Z137" s="20">
        <v>103.5</v>
      </c>
      <c r="AA137" s="20">
        <v>108.8</v>
      </c>
      <c r="AB137" s="20" t="s">
        <v>354</v>
      </c>
      <c r="AC137" s="20">
        <v>97.2</v>
      </c>
      <c r="AD137" s="20">
        <v>86.9</v>
      </c>
      <c r="AE137" s="20">
        <v>116.9</v>
      </c>
      <c r="AF137" s="20">
        <v>102.6</v>
      </c>
      <c r="AG137" s="20" t="s">
        <v>354</v>
      </c>
      <c r="AH137" s="20">
        <v>91.6</v>
      </c>
      <c r="AI137" s="20">
        <v>129.5</v>
      </c>
      <c r="AJ137" s="20">
        <v>92.4</v>
      </c>
      <c r="AK137" s="20" t="s">
        <v>353</v>
      </c>
      <c r="AL137" s="20">
        <v>94</v>
      </c>
      <c r="AM137" s="8"/>
      <c r="AN137" s="16"/>
      <c r="AO137" s="15" t="s">
        <v>97</v>
      </c>
      <c r="AP137" s="17">
        <v>100.5</v>
      </c>
      <c r="AQ137" s="20">
        <v>100.3</v>
      </c>
      <c r="AR137" s="20">
        <v>98.3</v>
      </c>
      <c r="AS137" s="20">
        <v>90.7</v>
      </c>
      <c r="AT137" s="20">
        <v>117.2</v>
      </c>
      <c r="AU137" s="20">
        <v>98.4</v>
      </c>
      <c r="AV137" s="20">
        <v>106.1</v>
      </c>
      <c r="AW137" s="20">
        <v>85.4</v>
      </c>
      <c r="AX137" s="20">
        <v>98.8</v>
      </c>
      <c r="AY137" s="20">
        <v>99.1</v>
      </c>
      <c r="AZ137" s="20">
        <v>86.7</v>
      </c>
    </row>
    <row r="138" spans="1:69">
      <c r="A138" s="8"/>
      <c r="B138" s="9" t="s">
        <v>109</v>
      </c>
      <c r="C138" s="8" t="s">
        <v>84</v>
      </c>
      <c r="D138" s="19">
        <v>96.4</v>
      </c>
      <c r="E138" s="19">
        <v>96.4</v>
      </c>
      <c r="F138" s="19">
        <v>96.5</v>
      </c>
      <c r="G138" s="19">
        <v>94.2</v>
      </c>
      <c r="H138" s="19">
        <v>105.5</v>
      </c>
      <c r="I138" s="19">
        <v>94.8</v>
      </c>
      <c r="J138" s="19">
        <v>93.7</v>
      </c>
      <c r="K138" s="19">
        <v>105</v>
      </c>
      <c r="L138" s="19">
        <v>104.3</v>
      </c>
      <c r="M138" s="19" t="s">
        <v>353</v>
      </c>
      <c r="N138" s="19">
        <v>60.4</v>
      </c>
      <c r="O138" s="19">
        <v>98.4</v>
      </c>
      <c r="P138" s="19">
        <v>94.8</v>
      </c>
      <c r="Q138" s="19">
        <v>110.9</v>
      </c>
      <c r="R138" s="19">
        <v>110.7</v>
      </c>
      <c r="S138" s="19">
        <v>110.7</v>
      </c>
      <c r="T138" s="19" t="s">
        <v>354</v>
      </c>
      <c r="U138" s="19">
        <v>81.7</v>
      </c>
      <c r="V138" s="19">
        <v>101.2</v>
      </c>
      <c r="W138" s="19">
        <v>101.7</v>
      </c>
      <c r="X138" s="19">
        <v>101.7</v>
      </c>
      <c r="Y138" s="19">
        <v>77.8</v>
      </c>
      <c r="Z138" s="19">
        <v>103.8</v>
      </c>
      <c r="AA138" s="19">
        <v>97.3</v>
      </c>
      <c r="AB138" s="19" t="s">
        <v>354</v>
      </c>
      <c r="AC138" s="19">
        <v>91.1</v>
      </c>
      <c r="AD138" s="19">
        <v>92.1</v>
      </c>
      <c r="AE138" s="19">
        <v>95.7</v>
      </c>
      <c r="AF138" s="19">
        <v>91</v>
      </c>
      <c r="AG138" s="19" t="s">
        <v>354</v>
      </c>
      <c r="AH138" s="19">
        <v>88.1</v>
      </c>
      <c r="AI138" s="19">
        <v>97.9</v>
      </c>
      <c r="AJ138" s="19">
        <v>98.5</v>
      </c>
      <c r="AK138" s="19" t="s">
        <v>353</v>
      </c>
      <c r="AL138" s="19">
        <v>95.5</v>
      </c>
      <c r="AM138" s="8"/>
      <c r="AN138" s="9" t="s">
        <v>109</v>
      </c>
      <c r="AO138" s="8" t="s">
        <v>84</v>
      </c>
      <c r="AP138" s="23">
        <v>96.4</v>
      </c>
      <c r="AQ138" s="67">
        <v>101.2</v>
      </c>
      <c r="AR138" s="67">
        <v>99.9</v>
      </c>
      <c r="AS138" s="67">
        <v>95</v>
      </c>
      <c r="AT138" s="67">
        <v>107.6</v>
      </c>
      <c r="AU138" s="67">
        <v>106.6</v>
      </c>
      <c r="AV138" s="67">
        <v>117.4</v>
      </c>
      <c r="AW138" s="67">
        <v>86</v>
      </c>
      <c r="AX138" s="67">
        <v>93.2</v>
      </c>
      <c r="AY138" s="67">
        <v>93.2</v>
      </c>
      <c r="AZ138" s="67">
        <v>93.3</v>
      </c>
    </row>
    <row r="139" spans="1:69">
      <c r="A139" s="8"/>
      <c r="B139" s="9"/>
      <c r="C139" s="8" t="s">
        <v>86</v>
      </c>
      <c r="D139" s="19">
        <v>99.8</v>
      </c>
      <c r="E139" s="19">
        <v>99.9</v>
      </c>
      <c r="F139" s="19">
        <v>100.5</v>
      </c>
      <c r="G139" s="19">
        <v>99</v>
      </c>
      <c r="H139" s="19">
        <v>106.6</v>
      </c>
      <c r="I139" s="19">
        <v>99.6</v>
      </c>
      <c r="J139" s="19">
        <v>85.3</v>
      </c>
      <c r="K139" s="19">
        <v>113.9</v>
      </c>
      <c r="L139" s="19">
        <v>113.3</v>
      </c>
      <c r="M139" s="19" t="s">
        <v>353</v>
      </c>
      <c r="N139" s="19">
        <v>97.8</v>
      </c>
      <c r="O139" s="19">
        <v>97.9</v>
      </c>
      <c r="P139" s="19">
        <v>92.6</v>
      </c>
      <c r="Q139" s="19">
        <v>117.2</v>
      </c>
      <c r="R139" s="19">
        <v>112.2</v>
      </c>
      <c r="S139" s="19">
        <v>112.2</v>
      </c>
      <c r="T139" s="19" t="s">
        <v>354</v>
      </c>
      <c r="U139" s="19">
        <v>88.6</v>
      </c>
      <c r="V139" s="19">
        <v>105.5</v>
      </c>
      <c r="W139" s="19">
        <v>99.3</v>
      </c>
      <c r="X139" s="19">
        <v>99.3</v>
      </c>
      <c r="Y139" s="19">
        <v>96.2</v>
      </c>
      <c r="Z139" s="19">
        <v>103.9</v>
      </c>
      <c r="AA139" s="19">
        <v>99.1</v>
      </c>
      <c r="AB139" s="19" t="s">
        <v>354</v>
      </c>
      <c r="AC139" s="19">
        <v>101.3</v>
      </c>
      <c r="AD139" s="19">
        <v>103.5</v>
      </c>
      <c r="AE139" s="19">
        <v>109.1</v>
      </c>
      <c r="AF139" s="19">
        <v>95.2</v>
      </c>
      <c r="AG139" s="19" t="s">
        <v>354</v>
      </c>
      <c r="AH139" s="19">
        <v>97.3</v>
      </c>
      <c r="AI139" s="19">
        <v>101.8</v>
      </c>
      <c r="AJ139" s="19">
        <v>97.4</v>
      </c>
      <c r="AK139" s="19" t="s">
        <v>353</v>
      </c>
      <c r="AL139" s="19">
        <v>92.1</v>
      </c>
      <c r="AM139" s="8"/>
      <c r="AN139" s="9"/>
      <c r="AO139" s="8" t="s">
        <v>86</v>
      </c>
      <c r="AP139" s="17">
        <v>99.8</v>
      </c>
      <c r="AQ139" s="67">
        <v>96.1</v>
      </c>
      <c r="AR139" s="67">
        <v>91.6</v>
      </c>
      <c r="AS139" s="67">
        <v>84.8</v>
      </c>
      <c r="AT139" s="67">
        <v>101.5</v>
      </c>
      <c r="AU139" s="67">
        <v>108.6</v>
      </c>
      <c r="AV139" s="67">
        <v>122.1</v>
      </c>
      <c r="AW139" s="67">
        <v>90.4</v>
      </c>
      <c r="AX139" s="67">
        <v>101.2</v>
      </c>
      <c r="AY139" s="67">
        <v>101.7</v>
      </c>
      <c r="AZ139" s="67">
        <v>97</v>
      </c>
    </row>
    <row r="140" spans="1:69">
      <c r="A140" s="8"/>
      <c r="B140" s="9"/>
      <c r="C140" s="8" t="s">
        <v>88</v>
      </c>
      <c r="D140" s="19">
        <v>99.6</v>
      </c>
      <c r="E140" s="19">
        <v>99.6</v>
      </c>
      <c r="F140" s="19">
        <v>99.7</v>
      </c>
      <c r="G140" s="19">
        <v>97.1</v>
      </c>
      <c r="H140" s="19">
        <v>102.5</v>
      </c>
      <c r="I140" s="19">
        <v>110.5</v>
      </c>
      <c r="J140" s="19">
        <v>118.2</v>
      </c>
      <c r="K140" s="19">
        <v>92.2</v>
      </c>
      <c r="L140" s="19">
        <v>88.9</v>
      </c>
      <c r="M140" s="19" t="s">
        <v>353</v>
      </c>
      <c r="N140" s="19">
        <v>129.30000000000001</v>
      </c>
      <c r="O140" s="19">
        <v>84.2</v>
      </c>
      <c r="P140" s="19">
        <v>86.7</v>
      </c>
      <c r="Q140" s="19">
        <v>92.7</v>
      </c>
      <c r="R140" s="19">
        <v>82.6</v>
      </c>
      <c r="S140" s="19">
        <v>82.6</v>
      </c>
      <c r="T140" s="19" t="s">
        <v>354</v>
      </c>
      <c r="U140" s="19">
        <v>84.9</v>
      </c>
      <c r="V140" s="19">
        <v>102.2</v>
      </c>
      <c r="W140" s="19">
        <v>99</v>
      </c>
      <c r="X140" s="19">
        <v>99</v>
      </c>
      <c r="Y140" s="19">
        <v>125.4</v>
      </c>
      <c r="Z140" s="19">
        <v>97.5</v>
      </c>
      <c r="AA140" s="19">
        <v>100</v>
      </c>
      <c r="AB140" s="19" t="s">
        <v>354</v>
      </c>
      <c r="AC140" s="19">
        <v>103.6</v>
      </c>
      <c r="AD140" s="19">
        <v>107.7</v>
      </c>
      <c r="AE140" s="19">
        <v>104.6</v>
      </c>
      <c r="AF140" s="19">
        <v>102.3</v>
      </c>
      <c r="AG140" s="19" t="s">
        <v>354</v>
      </c>
      <c r="AH140" s="19">
        <v>98.4</v>
      </c>
      <c r="AI140" s="19">
        <v>94</v>
      </c>
      <c r="AJ140" s="19">
        <v>103.9</v>
      </c>
      <c r="AK140" s="19" t="s">
        <v>353</v>
      </c>
      <c r="AL140" s="19">
        <v>110.7</v>
      </c>
      <c r="AM140" s="8"/>
      <c r="AN140" s="9"/>
      <c r="AO140" s="8" t="s">
        <v>88</v>
      </c>
      <c r="AP140" s="17">
        <v>99.6</v>
      </c>
      <c r="AQ140" s="67">
        <v>101.3</v>
      </c>
      <c r="AR140" s="67">
        <v>104.6</v>
      </c>
      <c r="AS140" s="67">
        <v>113</v>
      </c>
      <c r="AT140" s="67">
        <v>101.2</v>
      </c>
      <c r="AU140" s="67">
        <v>97.5</v>
      </c>
      <c r="AV140" s="67">
        <v>97.5</v>
      </c>
      <c r="AW140" s="67">
        <v>98.9</v>
      </c>
      <c r="AX140" s="67">
        <v>99.3</v>
      </c>
      <c r="AY140" s="67">
        <v>99.2</v>
      </c>
      <c r="AZ140" s="67">
        <v>98.5</v>
      </c>
    </row>
    <row r="141" spans="1:69">
      <c r="A141" s="8"/>
      <c r="B141" s="9"/>
      <c r="C141" s="8" t="s">
        <v>89</v>
      </c>
      <c r="D141" s="19">
        <v>97.9</v>
      </c>
      <c r="E141" s="19">
        <v>98</v>
      </c>
      <c r="F141" s="19">
        <v>103.8</v>
      </c>
      <c r="G141" s="19">
        <v>102.9</v>
      </c>
      <c r="H141" s="19">
        <v>107</v>
      </c>
      <c r="I141" s="19">
        <v>102.1</v>
      </c>
      <c r="J141" s="19">
        <v>92.3</v>
      </c>
      <c r="K141" s="19">
        <v>112.5</v>
      </c>
      <c r="L141" s="19">
        <v>113</v>
      </c>
      <c r="M141" s="19" t="s">
        <v>353</v>
      </c>
      <c r="N141" s="19">
        <v>94.7</v>
      </c>
      <c r="O141" s="19">
        <v>92.9</v>
      </c>
      <c r="P141" s="19">
        <v>91.7</v>
      </c>
      <c r="Q141" s="19">
        <v>99.9</v>
      </c>
      <c r="R141" s="19">
        <v>87.9</v>
      </c>
      <c r="S141" s="19">
        <v>87.9</v>
      </c>
      <c r="T141" s="19" t="s">
        <v>354</v>
      </c>
      <c r="U141" s="19">
        <v>88.6</v>
      </c>
      <c r="V141" s="19">
        <v>94.5</v>
      </c>
      <c r="W141" s="19">
        <v>97.4</v>
      </c>
      <c r="X141" s="19">
        <v>97.4</v>
      </c>
      <c r="Y141" s="19">
        <v>73.400000000000006</v>
      </c>
      <c r="Z141" s="19">
        <v>102.7</v>
      </c>
      <c r="AA141" s="19">
        <v>94.2</v>
      </c>
      <c r="AB141" s="19" t="s">
        <v>354</v>
      </c>
      <c r="AC141" s="19">
        <v>101</v>
      </c>
      <c r="AD141" s="19">
        <v>98.9</v>
      </c>
      <c r="AE141" s="19">
        <v>123.3</v>
      </c>
      <c r="AF141" s="19">
        <v>107.5</v>
      </c>
      <c r="AG141" s="19" t="s">
        <v>354</v>
      </c>
      <c r="AH141" s="19">
        <v>97.2</v>
      </c>
      <c r="AI141" s="19">
        <v>99.7</v>
      </c>
      <c r="AJ141" s="19">
        <v>104.1</v>
      </c>
      <c r="AK141" s="19" t="s">
        <v>353</v>
      </c>
      <c r="AL141" s="19">
        <v>96.1</v>
      </c>
      <c r="AM141" s="8"/>
      <c r="AN141" s="9"/>
      <c r="AO141" s="8" t="s">
        <v>89</v>
      </c>
      <c r="AP141" s="17">
        <v>97.9</v>
      </c>
      <c r="AQ141" s="67">
        <v>92.8</v>
      </c>
      <c r="AR141" s="67">
        <v>93.2</v>
      </c>
      <c r="AS141" s="67">
        <v>87.5</v>
      </c>
      <c r="AT141" s="67">
        <v>102.4</v>
      </c>
      <c r="AU141" s="67">
        <v>95.7</v>
      </c>
      <c r="AV141" s="67">
        <v>95.8</v>
      </c>
      <c r="AW141" s="67">
        <v>95.6</v>
      </c>
      <c r="AX141" s="67">
        <v>101.4</v>
      </c>
      <c r="AY141" s="67">
        <v>101.8</v>
      </c>
      <c r="AZ141" s="67">
        <v>93.1</v>
      </c>
    </row>
    <row r="142" spans="1:69">
      <c r="A142" s="8"/>
      <c r="B142" s="9"/>
      <c r="C142" s="8" t="s">
        <v>90</v>
      </c>
      <c r="D142" s="19">
        <v>100.3</v>
      </c>
      <c r="E142" s="19">
        <v>100.3</v>
      </c>
      <c r="F142" s="19">
        <v>99.9</v>
      </c>
      <c r="G142" s="19">
        <v>102.3</v>
      </c>
      <c r="H142" s="19">
        <v>90</v>
      </c>
      <c r="I142" s="19">
        <v>106.4</v>
      </c>
      <c r="J142" s="19">
        <v>98.6</v>
      </c>
      <c r="K142" s="19">
        <v>97.4</v>
      </c>
      <c r="L142" s="19">
        <v>99.9</v>
      </c>
      <c r="M142" s="19" t="s">
        <v>353</v>
      </c>
      <c r="N142" s="19">
        <v>88.1</v>
      </c>
      <c r="O142" s="19">
        <v>99.1</v>
      </c>
      <c r="P142" s="19">
        <v>96.8</v>
      </c>
      <c r="Q142" s="19">
        <v>101.4</v>
      </c>
      <c r="R142" s="19">
        <v>71.400000000000006</v>
      </c>
      <c r="S142" s="19">
        <v>71.400000000000006</v>
      </c>
      <c r="T142" s="19" t="s">
        <v>354</v>
      </c>
      <c r="U142" s="19">
        <v>107</v>
      </c>
      <c r="V142" s="19">
        <v>100.8</v>
      </c>
      <c r="W142" s="19">
        <v>101</v>
      </c>
      <c r="X142" s="19">
        <v>101</v>
      </c>
      <c r="Y142" s="19">
        <v>88.5</v>
      </c>
      <c r="Z142" s="19">
        <v>106.2</v>
      </c>
      <c r="AA142" s="19">
        <v>102</v>
      </c>
      <c r="AB142" s="19" t="s">
        <v>354</v>
      </c>
      <c r="AC142" s="19">
        <v>103.7</v>
      </c>
      <c r="AD142" s="19">
        <v>108.7</v>
      </c>
      <c r="AE142" s="19">
        <v>99</v>
      </c>
      <c r="AF142" s="19">
        <v>87</v>
      </c>
      <c r="AG142" s="19" t="s">
        <v>354</v>
      </c>
      <c r="AH142" s="19">
        <v>96.4</v>
      </c>
      <c r="AI142" s="19">
        <v>100.1</v>
      </c>
      <c r="AJ142" s="19">
        <v>106.6</v>
      </c>
      <c r="AK142" s="19" t="s">
        <v>353</v>
      </c>
      <c r="AL142" s="19">
        <v>98.2</v>
      </c>
      <c r="AM142" s="8"/>
      <c r="AN142" s="9"/>
      <c r="AO142" s="8" t="s">
        <v>90</v>
      </c>
      <c r="AP142" s="17">
        <v>100.3</v>
      </c>
      <c r="AQ142" s="67">
        <v>98.8</v>
      </c>
      <c r="AR142" s="67">
        <v>100.7</v>
      </c>
      <c r="AS142" s="67">
        <v>96.8</v>
      </c>
      <c r="AT142" s="67">
        <v>108.4</v>
      </c>
      <c r="AU142" s="67">
        <v>95</v>
      </c>
      <c r="AV142" s="67">
        <v>91.2</v>
      </c>
      <c r="AW142" s="67">
        <v>104.3</v>
      </c>
      <c r="AX142" s="67">
        <v>101.7</v>
      </c>
      <c r="AY142" s="67">
        <v>102</v>
      </c>
      <c r="AZ142" s="67">
        <v>103.7</v>
      </c>
    </row>
    <row r="143" spans="1:69">
      <c r="A143" s="8"/>
      <c r="B143" s="9"/>
      <c r="C143" s="8" t="s">
        <v>91</v>
      </c>
      <c r="D143" s="19">
        <v>102</v>
      </c>
      <c r="E143" s="19">
        <v>102</v>
      </c>
      <c r="F143" s="19">
        <v>99.2</v>
      </c>
      <c r="G143" s="19">
        <v>101.3</v>
      </c>
      <c r="H143" s="19">
        <v>95.5</v>
      </c>
      <c r="I143" s="19">
        <v>99.2</v>
      </c>
      <c r="J143" s="19">
        <v>112.7</v>
      </c>
      <c r="K143" s="19">
        <v>110.8</v>
      </c>
      <c r="L143" s="19">
        <v>109.2</v>
      </c>
      <c r="M143" s="19" t="s">
        <v>353</v>
      </c>
      <c r="N143" s="19">
        <v>114.3</v>
      </c>
      <c r="O143" s="19">
        <v>88.8</v>
      </c>
      <c r="P143" s="19">
        <v>87.6</v>
      </c>
      <c r="Q143" s="19">
        <v>91.5</v>
      </c>
      <c r="R143" s="19">
        <v>140.80000000000001</v>
      </c>
      <c r="S143" s="19">
        <v>140.80000000000001</v>
      </c>
      <c r="T143" s="19" t="s">
        <v>354</v>
      </c>
      <c r="U143" s="19">
        <v>118.4</v>
      </c>
      <c r="V143" s="19">
        <v>95.5</v>
      </c>
      <c r="W143" s="19">
        <v>98</v>
      </c>
      <c r="X143" s="19">
        <v>98</v>
      </c>
      <c r="Y143" s="19">
        <v>96.9</v>
      </c>
      <c r="Z143" s="19">
        <v>99.3</v>
      </c>
      <c r="AA143" s="19">
        <v>101.4</v>
      </c>
      <c r="AB143" s="19" t="s">
        <v>354</v>
      </c>
      <c r="AC143" s="19">
        <v>99</v>
      </c>
      <c r="AD143" s="19">
        <v>98</v>
      </c>
      <c r="AE143" s="19">
        <v>98.5</v>
      </c>
      <c r="AF143" s="19">
        <v>92.8</v>
      </c>
      <c r="AG143" s="19" t="s">
        <v>354</v>
      </c>
      <c r="AH143" s="19">
        <v>98.6</v>
      </c>
      <c r="AI143" s="19">
        <v>100.5</v>
      </c>
      <c r="AJ143" s="19">
        <v>98.2</v>
      </c>
      <c r="AK143" s="19" t="s">
        <v>353</v>
      </c>
      <c r="AL143" s="19">
        <v>111.7</v>
      </c>
      <c r="AM143" s="8"/>
      <c r="AN143" s="9"/>
      <c r="AO143" s="8" t="s">
        <v>91</v>
      </c>
      <c r="AP143" s="17">
        <v>102</v>
      </c>
      <c r="AQ143" s="67">
        <v>100.6</v>
      </c>
      <c r="AR143" s="67">
        <v>97.9</v>
      </c>
      <c r="AS143" s="67">
        <v>97.1</v>
      </c>
      <c r="AT143" s="67">
        <v>98.9</v>
      </c>
      <c r="AU143" s="67">
        <v>109.6</v>
      </c>
      <c r="AV143" s="67">
        <v>113.3</v>
      </c>
      <c r="AW143" s="67">
        <v>103</v>
      </c>
      <c r="AX143" s="67">
        <v>101.9</v>
      </c>
      <c r="AY143" s="67">
        <v>102.1</v>
      </c>
      <c r="AZ143" s="67">
        <v>102.6</v>
      </c>
    </row>
    <row r="144" spans="1:69">
      <c r="A144" s="8"/>
      <c r="B144" s="9"/>
      <c r="C144" s="8" t="s">
        <v>92</v>
      </c>
      <c r="D144" s="19">
        <v>95.4</v>
      </c>
      <c r="E144" s="19">
        <v>95.3</v>
      </c>
      <c r="F144" s="19">
        <v>95.4</v>
      </c>
      <c r="G144" s="19">
        <v>100.3</v>
      </c>
      <c r="H144" s="19">
        <v>69.3</v>
      </c>
      <c r="I144" s="19">
        <v>98.3</v>
      </c>
      <c r="J144" s="19">
        <v>90.2</v>
      </c>
      <c r="K144" s="19">
        <v>91.4</v>
      </c>
      <c r="L144" s="19">
        <v>92.5</v>
      </c>
      <c r="M144" s="19" t="s">
        <v>353</v>
      </c>
      <c r="N144" s="19">
        <v>92.7</v>
      </c>
      <c r="O144" s="19">
        <v>103.7</v>
      </c>
      <c r="P144" s="19">
        <v>104.3</v>
      </c>
      <c r="Q144" s="19">
        <v>96.6</v>
      </c>
      <c r="R144" s="19">
        <v>79.7</v>
      </c>
      <c r="S144" s="19">
        <v>79.7</v>
      </c>
      <c r="T144" s="19" t="s">
        <v>354</v>
      </c>
      <c r="U144" s="19">
        <v>93.1</v>
      </c>
      <c r="V144" s="19">
        <v>96.9</v>
      </c>
      <c r="W144" s="19">
        <v>101.9</v>
      </c>
      <c r="X144" s="19">
        <v>101.9</v>
      </c>
      <c r="Y144" s="19">
        <v>91.4</v>
      </c>
      <c r="Z144" s="19">
        <v>98.2</v>
      </c>
      <c r="AA144" s="19">
        <v>91.6</v>
      </c>
      <c r="AB144" s="19" t="s">
        <v>354</v>
      </c>
      <c r="AC144" s="19">
        <v>101.8</v>
      </c>
      <c r="AD144" s="19">
        <v>100.9</v>
      </c>
      <c r="AE144" s="19">
        <v>100.7</v>
      </c>
      <c r="AF144" s="19">
        <v>103.7</v>
      </c>
      <c r="AG144" s="19" t="s">
        <v>354</v>
      </c>
      <c r="AH144" s="19">
        <v>101.8</v>
      </c>
      <c r="AI144" s="19">
        <v>99.8</v>
      </c>
      <c r="AJ144" s="19">
        <v>99.5</v>
      </c>
      <c r="AK144" s="19" t="s">
        <v>353</v>
      </c>
      <c r="AL144" s="19">
        <v>91.1</v>
      </c>
      <c r="AM144" s="8"/>
      <c r="AN144" s="9"/>
      <c r="AO144" s="8" t="s">
        <v>92</v>
      </c>
      <c r="AP144" s="17">
        <v>95.4</v>
      </c>
      <c r="AQ144" s="67">
        <v>94.2</v>
      </c>
      <c r="AR144" s="67">
        <v>94.8</v>
      </c>
      <c r="AS144" s="67">
        <v>93.5</v>
      </c>
      <c r="AT144" s="67">
        <v>96.4</v>
      </c>
      <c r="AU144" s="67">
        <v>92.7</v>
      </c>
      <c r="AV144" s="67">
        <v>87.8</v>
      </c>
      <c r="AW144" s="67">
        <v>103.5</v>
      </c>
      <c r="AX144" s="67">
        <v>97.6</v>
      </c>
      <c r="AY144" s="67">
        <v>97</v>
      </c>
      <c r="AZ144" s="67">
        <v>104.7</v>
      </c>
    </row>
    <row r="145" spans="1:69">
      <c r="A145" s="8"/>
      <c r="B145" s="9"/>
      <c r="C145" s="8" t="s">
        <v>93</v>
      </c>
      <c r="D145" s="19">
        <v>101.9</v>
      </c>
      <c r="E145" s="19">
        <v>101.9</v>
      </c>
      <c r="F145" s="19">
        <v>97.4</v>
      </c>
      <c r="G145" s="19">
        <v>101.6</v>
      </c>
      <c r="H145" s="19">
        <v>75.099999999999994</v>
      </c>
      <c r="I145" s="19">
        <v>95.9</v>
      </c>
      <c r="J145" s="19">
        <v>118.2</v>
      </c>
      <c r="K145" s="19">
        <v>103</v>
      </c>
      <c r="L145" s="19">
        <v>104.1</v>
      </c>
      <c r="M145" s="19" t="s">
        <v>353</v>
      </c>
      <c r="N145" s="19">
        <v>101.4</v>
      </c>
      <c r="O145" s="19">
        <v>106.4</v>
      </c>
      <c r="P145" s="19">
        <v>113.4</v>
      </c>
      <c r="Q145" s="19">
        <v>82.2</v>
      </c>
      <c r="R145" s="19">
        <v>92.2</v>
      </c>
      <c r="S145" s="19">
        <v>92.2</v>
      </c>
      <c r="T145" s="19" t="s">
        <v>354</v>
      </c>
      <c r="U145" s="19">
        <v>103.3</v>
      </c>
      <c r="V145" s="19">
        <v>108.2</v>
      </c>
      <c r="W145" s="19">
        <v>113.4</v>
      </c>
      <c r="X145" s="19">
        <v>113.4</v>
      </c>
      <c r="Y145" s="19">
        <v>118</v>
      </c>
      <c r="Z145" s="19">
        <v>95.6</v>
      </c>
      <c r="AA145" s="19">
        <v>100.6</v>
      </c>
      <c r="AB145" s="19" t="s">
        <v>354</v>
      </c>
      <c r="AC145" s="19">
        <v>101.9</v>
      </c>
      <c r="AD145" s="19">
        <v>99.6</v>
      </c>
      <c r="AE145" s="19">
        <v>95.2</v>
      </c>
      <c r="AF145" s="19">
        <v>117.6</v>
      </c>
      <c r="AG145" s="19" t="s">
        <v>354</v>
      </c>
      <c r="AH145" s="19">
        <v>108.3</v>
      </c>
      <c r="AI145" s="19">
        <v>99.5</v>
      </c>
      <c r="AJ145" s="19">
        <v>98.9</v>
      </c>
      <c r="AK145" s="19" t="s">
        <v>353</v>
      </c>
      <c r="AL145" s="19">
        <v>115.4</v>
      </c>
      <c r="AM145" s="8"/>
      <c r="AN145" s="9"/>
      <c r="AO145" s="8" t="s">
        <v>93</v>
      </c>
      <c r="AP145" s="17">
        <v>101.9</v>
      </c>
      <c r="AQ145" s="67">
        <v>104.3</v>
      </c>
      <c r="AR145" s="67">
        <v>112.2</v>
      </c>
      <c r="AS145" s="67">
        <v>119.7</v>
      </c>
      <c r="AT145" s="67">
        <v>98.8</v>
      </c>
      <c r="AU145" s="67">
        <v>88.8</v>
      </c>
      <c r="AV145" s="67">
        <v>78.400000000000006</v>
      </c>
      <c r="AW145" s="67">
        <v>107.5</v>
      </c>
      <c r="AX145" s="67">
        <v>102.1</v>
      </c>
      <c r="AY145" s="67">
        <v>101.3</v>
      </c>
      <c r="AZ145" s="67">
        <v>115.5</v>
      </c>
    </row>
    <row r="146" spans="1:69">
      <c r="A146" s="8"/>
      <c r="B146" s="9"/>
      <c r="C146" s="8" t="s">
        <v>94</v>
      </c>
      <c r="D146" s="19">
        <v>100.5</v>
      </c>
      <c r="E146" s="19">
        <v>100.5</v>
      </c>
      <c r="F146" s="19">
        <v>95.5</v>
      </c>
      <c r="G146" s="19">
        <v>99.1</v>
      </c>
      <c r="H146" s="19">
        <v>87.1</v>
      </c>
      <c r="I146" s="19">
        <v>95.1</v>
      </c>
      <c r="J146" s="19">
        <v>102.4</v>
      </c>
      <c r="K146" s="19">
        <v>95</v>
      </c>
      <c r="L146" s="19">
        <v>96</v>
      </c>
      <c r="M146" s="19" t="s">
        <v>353</v>
      </c>
      <c r="N146" s="19">
        <v>100.7</v>
      </c>
      <c r="O146" s="19">
        <v>85</v>
      </c>
      <c r="P146" s="19">
        <v>79.7</v>
      </c>
      <c r="Q146" s="19">
        <v>101.3</v>
      </c>
      <c r="R146" s="19">
        <v>105.5</v>
      </c>
      <c r="S146" s="19">
        <v>105.5</v>
      </c>
      <c r="T146" s="19" t="s">
        <v>354</v>
      </c>
      <c r="U146" s="19">
        <v>153.69999999999999</v>
      </c>
      <c r="V146" s="19">
        <v>100.4</v>
      </c>
      <c r="W146" s="19">
        <v>98.1</v>
      </c>
      <c r="X146" s="19">
        <v>98.1</v>
      </c>
      <c r="Y146" s="19">
        <v>109.5</v>
      </c>
      <c r="Z146" s="19">
        <v>96.2</v>
      </c>
      <c r="AA146" s="19">
        <v>99.7</v>
      </c>
      <c r="AB146" s="19" t="s">
        <v>354</v>
      </c>
      <c r="AC146" s="19">
        <v>94</v>
      </c>
      <c r="AD146" s="19">
        <v>93.2</v>
      </c>
      <c r="AE146" s="19">
        <v>88.4</v>
      </c>
      <c r="AF146" s="19">
        <v>102.4</v>
      </c>
      <c r="AG146" s="19" t="s">
        <v>354</v>
      </c>
      <c r="AH146" s="19">
        <v>97.3</v>
      </c>
      <c r="AI146" s="19">
        <v>104.2</v>
      </c>
      <c r="AJ146" s="19">
        <v>87</v>
      </c>
      <c r="AK146" s="19" t="s">
        <v>353</v>
      </c>
      <c r="AL146" s="19">
        <v>100.2</v>
      </c>
      <c r="AM146" s="8"/>
      <c r="AN146" s="9"/>
      <c r="AO146" s="8" t="s">
        <v>94</v>
      </c>
      <c r="AP146" s="17">
        <v>100.5</v>
      </c>
      <c r="AQ146" s="67">
        <v>98.3</v>
      </c>
      <c r="AR146" s="67">
        <v>99.2</v>
      </c>
      <c r="AS146" s="67">
        <v>99.6</v>
      </c>
      <c r="AT146" s="67">
        <v>97.3</v>
      </c>
      <c r="AU146" s="67">
        <v>96.9</v>
      </c>
      <c r="AV146" s="67">
        <v>93.5</v>
      </c>
      <c r="AW146" s="67">
        <v>100.1</v>
      </c>
      <c r="AX146" s="67">
        <v>100.9</v>
      </c>
      <c r="AY146" s="67">
        <v>100.8</v>
      </c>
      <c r="AZ146" s="67">
        <v>97.5</v>
      </c>
    </row>
    <row r="147" spans="1:69">
      <c r="A147" s="8"/>
      <c r="B147" s="9"/>
      <c r="C147" s="8" t="s">
        <v>95</v>
      </c>
      <c r="D147" s="19">
        <v>99</v>
      </c>
      <c r="E147" s="19">
        <v>99</v>
      </c>
      <c r="F147" s="19">
        <v>95.1</v>
      </c>
      <c r="G147" s="19">
        <v>95.9</v>
      </c>
      <c r="H147" s="19">
        <v>95.2</v>
      </c>
      <c r="I147" s="19">
        <v>90.7</v>
      </c>
      <c r="J147" s="19">
        <v>101.8</v>
      </c>
      <c r="K147" s="19">
        <v>94</v>
      </c>
      <c r="L147" s="19">
        <v>93.1</v>
      </c>
      <c r="M147" s="19" t="s">
        <v>353</v>
      </c>
      <c r="N147" s="19">
        <v>124.2</v>
      </c>
      <c r="O147" s="19">
        <v>110.9</v>
      </c>
      <c r="P147" s="19">
        <v>114.4</v>
      </c>
      <c r="Q147" s="19">
        <v>95.4</v>
      </c>
      <c r="R147" s="19">
        <v>102.3</v>
      </c>
      <c r="S147" s="19">
        <v>102.3</v>
      </c>
      <c r="T147" s="19" t="s">
        <v>354</v>
      </c>
      <c r="U147" s="19">
        <v>82</v>
      </c>
      <c r="V147" s="19">
        <v>96.6</v>
      </c>
      <c r="W147" s="19">
        <v>92.5</v>
      </c>
      <c r="X147" s="19">
        <v>92.5</v>
      </c>
      <c r="Y147" s="19">
        <v>101.8</v>
      </c>
      <c r="Z147" s="19">
        <v>95</v>
      </c>
      <c r="AA147" s="19">
        <v>98.8</v>
      </c>
      <c r="AB147" s="19" t="s">
        <v>354</v>
      </c>
      <c r="AC147" s="19">
        <v>101.1</v>
      </c>
      <c r="AD147" s="19">
        <v>97.4</v>
      </c>
      <c r="AE147" s="19">
        <v>90.9</v>
      </c>
      <c r="AF147" s="19">
        <v>103.6</v>
      </c>
      <c r="AG147" s="19" t="s">
        <v>354</v>
      </c>
      <c r="AH147" s="19">
        <v>103.6</v>
      </c>
      <c r="AI147" s="19">
        <v>102.4</v>
      </c>
      <c r="AJ147" s="19">
        <v>105.5</v>
      </c>
      <c r="AK147" s="19" t="s">
        <v>353</v>
      </c>
      <c r="AL147" s="19">
        <v>99.1</v>
      </c>
      <c r="AM147" s="8"/>
      <c r="AN147" s="9"/>
      <c r="AO147" s="8" t="s">
        <v>95</v>
      </c>
      <c r="AP147" s="17">
        <v>99</v>
      </c>
      <c r="AQ147" s="67">
        <v>103.5</v>
      </c>
      <c r="AR147" s="67">
        <v>105.6</v>
      </c>
      <c r="AS147" s="67">
        <v>113.7</v>
      </c>
      <c r="AT147" s="67">
        <v>88.3</v>
      </c>
      <c r="AU147" s="67">
        <v>96.3</v>
      </c>
      <c r="AV147" s="67">
        <v>94.5</v>
      </c>
      <c r="AW147" s="67">
        <v>97.9</v>
      </c>
      <c r="AX147" s="67">
        <v>95.3</v>
      </c>
      <c r="AY147" s="67">
        <v>95.8</v>
      </c>
      <c r="AZ147" s="67">
        <v>91.3</v>
      </c>
    </row>
    <row r="148" spans="1:69">
      <c r="A148" s="8"/>
      <c r="B148" s="9"/>
      <c r="C148" s="8" t="s">
        <v>96</v>
      </c>
      <c r="D148" s="19">
        <v>106</v>
      </c>
      <c r="E148" s="19">
        <v>106</v>
      </c>
      <c r="F148" s="19">
        <v>107.5</v>
      </c>
      <c r="G148" s="19">
        <v>102.2</v>
      </c>
      <c r="H148" s="19">
        <v>130</v>
      </c>
      <c r="I148" s="19">
        <v>102.7</v>
      </c>
      <c r="J148" s="19">
        <v>99.9</v>
      </c>
      <c r="K148" s="19">
        <v>94</v>
      </c>
      <c r="L148" s="19">
        <v>93.9</v>
      </c>
      <c r="M148" s="19" t="s">
        <v>353</v>
      </c>
      <c r="N148" s="19">
        <v>101.9</v>
      </c>
      <c r="O148" s="19">
        <v>132.5</v>
      </c>
      <c r="P148" s="19">
        <v>133.80000000000001</v>
      </c>
      <c r="Q148" s="19">
        <v>118.1</v>
      </c>
      <c r="R148" s="19">
        <v>135.19999999999999</v>
      </c>
      <c r="S148" s="19">
        <v>135.19999999999999</v>
      </c>
      <c r="T148" s="19" t="s">
        <v>354</v>
      </c>
      <c r="U148" s="19">
        <v>87.6</v>
      </c>
      <c r="V148" s="19">
        <v>98.1</v>
      </c>
      <c r="W148" s="19">
        <v>97.3</v>
      </c>
      <c r="X148" s="19">
        <v>97.3</v>
      </c>
      <c r="Y148" s="19">
        <v>113.2</v>
      </c>
      <c r="Z148" s="19">
        <v>101</v>
      </c>
      <c r="AA148" s="19">
        <v>104</v>
      </c>
      <c r="AB148" s="19" t="s">
        <v>354</v>
      </c>
      <c r="AC148" s="106">
        <v>100</v>
      </c>
      <c r="AD148" s="19">
        <v>92.7</v>
      </c>
      <c r="AE148" s="19">
        <v>99.2</v>
      </c>
      <c r="AF148" s="19">
        <v>113.1</v>
      </c>
      <c r="AG148" s="19" t="s">
        <v>354</v>
      </c>
      <c r="AH148" s="19">
        <v>110.8</v>
      </c>
      <c r="AI148" s="19">
        <v>103.3</v>
      </c>
      <c r="AJ148" s="19">
        <v>101.2</v>
      </c>
      <c r="AK148" s="19" t="s">
        <v>353</v>
      </c>
      <c r="AL148" s="19">
        <v>100.8</v>
      </c>
      <c r="AM148" s="8"/>
      <c r="AN148" s="9"/>
      <c r="AO148" s="8" t="s">
        <v>96</v>
      </c>
      <c r="AP148" s="17">
        <v>106</v>
      </c>
      <c r="AQ148" s="19">
        <v>115.3</v>
      </c>
      <c r="AR148" s="19">
        <v>112</v>
      </c>
      <c r="AS148" s="19">
        <v>117.8</v>
      </c>
      <c r="AT148" s="19">
        <v>100</v>
      </c>
      <c r="AU148" s="19">
        <v>112</v>
      </c>
      <c r="AV148" s="19">
        <v>116.5</v>
      </c>
      <c r="AW148" s="19">
        <v>107</v>
      </c>
      <c r="AX148" s="19">
        <v>102.6</v>
      </c>
      <c r="AY148" s="19">
        <v>102.8</v>
      </c>
      <c r="AZ148" s="19">
        <v>97.8</v>
      </c>
      <c r="BA148" s="11"/>
    </row>
    <row r="149" spans="1:69">
      <c r="A149" s="8"/>
      <c r="B149" s="27" t="s">
        <v>331</v>
      </c>
      <c r="C149" s="8" t="s">
        <v>97</v>
      </c>
      <c r="D149" s="17">
        <v>101.9</v>
      </c>
      <c r="E149" s="17">
        <v>101.8</v>
      </c>
      <c r="F149" s="17">
        <v>108.7</v>
      </c>
      <c r="G149" s="17">
        <v>103.1</v>
      </c>
      <c r="H149" s="17">
        <v>150.80000000000001</v>
      </c>
      <c r="I149" s="17">
        <v>106.9</v>
      </c>
      <c r="J149" s="17">
        <v>96.8</v>
      </c>
      <c r="K149" s="17">
        <v>94.7</v>
      </c>
      <c r="L149" s="17">
        <v>95</v>
      </c>
      <c r="M149" s="17" t="s">
        <v>353</v>
      </c>
      <c r="N149" s="17">
        <v>117.1</v>
      </c>
      <c r="O149" s="17">
        <v>98.1</v>
      </c>
      <c r="P149" s="17">
        <v>103.2</v>
      </c>
      <c r="Q149" s="17">
        <v>88.1</v>
      </c>
      <c r="R149" s="17">
        <v>84.9</v>
      </c>
      <c r="S149" s="17">
        <v>84.9</v>
      </c>
      <c r="T149" s="17" t="s">
        <v>354</v>
      </c>
      <c r="U149" s="17">
        <v>87.8</v>
      </c>
      <c r="V149" s="17">
        <v>98.3</v>
      </c>
      <c r="W149" s="17">
        <v>97.5</v>
      </c>
      <c r="X149" s="17">
        <v>97.5</v>
      </c>
      <c r="Y149" s="17">
        <v>109</v>
      </c>
      <c r="Z149" s="17">
        <v>101.1</v>
      </c>
      <c r="AA149" s="17">
        <v>112</v>
      </c>
      <c r="AB149" s="17" t="s">
        <v>354</v>
      </c>
      <c r="AC149" s="94">
        <v>103</v>
      </c>
      <c r="AD149" s="17">
        <v>107.2</v>
      </c>
      <c r="AE149" s="97">
        <v>98.7</v>
      </c>
      <c r="AF149" s="97">
        <v>84</v>
      </c>
      <c r="AG149" s="206" t="s">
        <v>354</v>
      </c>
      <c r="AH149" s="97">
        <v>104</v>
      </c>
      <c r="AI149" s="97">
        <v>96.3</v>
      </c>
      <c r="AJ149" s="97">
        <v>97.8</v>
      </c>
      <c r="AK149" s="206" t="s">
        <v>353</v>
      </c>
      <c r="AL149" s="97">
        <v>96</v>
      </c>
      <c r="AM149" s="8"/>
      <c r="AN149" s="27" t="s">
        <v>331</v>
      </c>
      <c r="AO149" s="8" t="s">
        <v>97</v>
      </c>
      <c r="AP149" s="13">
        <v>101.9</v>
      </c>
      <c r="AQ149" s="17">
        <v>95.1</v>
      </c>
      <c r="AR149" s="17">
        <v>89.9</v>
      </c>
      <c r="AS149" s="17">
        <v>87.7</v>
      </c>
      <c r="AT149" s="17">
        <v>100.2</v>
      </c>
      <c r="AU149" s="17">
        <v>101.9</v>
      </c>
      <c r="AV149" s="17">
        <v>100.2</v>
      </c>
      <c r="AW149" s="17">
        <v>102.9</v>
      </c>
      <c r="AX149" s="17">
        <v>103.6</v>
      </c>
      <c r="AY149" s="17">
        <v>103.1</v>
      </c>
      <c r="AZ149" s="17">
        <v>101.8</v>
      </c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</row>
    <row r="150" spans="1:69">
      <c r="A150" s="8"/>
      <c r="B150" s="28" t="s">
        <v>332</v>
      </c>
      <c r="C150" s="22" t="s">
        <v>84</v>
      </c>
      <c r="D150" s="71">
        <v>104.2</v>
      </c>
      <c r="E150" s="29">
        <v>104.1</v>
      </c>
      <c r="F150" s="29">
        <v>112.9</v>
      </c>
      <c r="G150" s="29">
        <v>106.9</v>
      </c>
      <c r="H150" s="29">
        <v>146.69999999999999</v>
      </c>
      <c r="I150" s="29">
        <v>100.9</v>
      </c>
      <c r="J150" s="29">
        <v>103.7</v>
      </c>
      <c r="K150" s="29">
        <v>96.7</v>
      </c>
      <c r="L150" s="29">
        <v>100.2</v>
      </c>
      <c r="M150" s="29" t="s">
        <v>353</v>
      </c>
      <c r="N150" s="29">
        <v>123.4</v>
      </c>
      <c r="O150" s="29">
        <v>109.4</v>
      </c>
      <c r="P150" s="29">
        <v>114.4</v>
      </c>
      <c r="Q150" s="29">
        <v>89.2</v>
      </c>
      <c r="R150" s="29">
        <v>85.6</v>
      </c>
      <c r="S150" s="29">
        <v>85.6</v>
      </c>
      <c r="T150" s="29" t="s">
        <v>354</v>
      </c>
      <c r="U150" s="29">
        <v>85.8</v>
      </c>
      <c r="V150" s="29">
        <v>95.7</v>
      </c>
      <c r="W150" s="29">
        <v>94.6</v>
      </c>
      <c r="X150" s="29">
        <v>94.6</v>
      </c>
      <c r="Y150" s="29">
        <v>96.9</v>
      </c>
      <c r="Z150" s="29">
        <v>103.2</v>
      </c>
      <c r="AA150" s="29">
        <v>115</v>
      </c>
      <c r="AB150" s="29" t="s">
        <v>354</v>
      </c>
      <c r="AC150" s="98">
        <v>102.3</v>
      </c>
      <c r="AD150" s="29">
        <v>100.5</v>
      </c>
      <c r="AE150" s="99">
        <v>114</v>
      </c>
      <c r="AF150" s="99">
        <v>98.9</v>
      </c>
      <c r="AG150" s="207" t="s">
        <v>354</v>
      </c>
      <c r="AH150" s="99">
        <v>121.3</v>
      </c>
      <c r="AI150" s="99">
        <v>106</v>
      </c>
      <c r="AJ150" s="99">
        <v>82.5</v>
      </c>
      <c r="AK150" s="207" t="s">
        <v>353</v>
      </c>
      <c r="AL150" s="99">
        <v>101.7</v>
      </c>
      <c r="AM150" s="8"/>
      <c r="AN150" s="28" t="s">
        <v>332</v>
      </c>
      <c r="AO150" s="22" t="s">
        <v>84</v>
      </c>
      <c r="AP150" s="10">
        <v>104.2</v>
      </c>
      <c r="AQ150" s="29">
        <v>104.2</v>
      </c>
      <c r="AR150" s="29">
        <v>110.4</v>
      </c>
      <c r="AS150" s="29">
        <v>112.8</v>
      </c>
      <c r="AT150" s="29">
        <v>104</v>
      </c>
      <c r="AU150" s="29">
        <v>94.1</v>
      </c>
      <c r="AV150" s="29">
        <v>93.6</v>
      </c>
      <c r="AW150" s="29">
        <v>93.6</v>
      </c>
      <c r="AX150" s="29">
        <v>102.7</v>
      </c>
      <c r="AY150" s="29">
        <v>102.5</v>
      </c>
      <c r="AZ150" s="29">
        <v>106.7</v>
      </c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</row>
    <row r="151" spans="1:69">
      <c r="A151" s="8"/>
      <c r="B151" s="32" t="s">
        <v>102</v>
      </c>
      <c r="C151" s="8" t="s">
        <v>86</v>
      </c>
      <c r="D151" s="72">
        <v>110.1</v>
      </c>
      <c r="E151" s="10">
        <v>110.1</v>
      </c>
      <c r="F151" s="10">
        <v>112.8</v>
      </c>
      <c r="G151" s="10">
        <v>106.4</v>
      </c>
      <c r="H151" s="10">
        <v>149.5</v>
      </c>
      <c r="I151" s="10">
        <v>99.3</v>
      </c>
      <c r="J151" s="10">
        <v>143</v>
      </c>
      <c r="K151" s="10">
        <v>96.7</v>
      </c>
      <c r="L151" s="10">
        <v>101.1</v>
      </c>
      <c r="M151" s="10" t="s">
        <v>353</v>
      </c>
      <c r="N151" s="10">
        <v>146.19999999999999</v>
      </c>
      <c r="O151" s="10">
        <v>112.8</v>
      </c>
      <c r="P151" s="10">
        <v>115.9</v>
      </c>
      <c r="Q151" s="10">
        <v>102.9</v>
      </c>
      <c r="R151" s="10">
        <v>82.3</v>
      </c>
      <c r="S151" s="10">
        <v>82.3</v>
      </c>
      <c r="T151" s="10" t="s">
        <v>354</v>
      </c>
      <c r="U151" s="10">
        <v>114.2</v>
      </c>
      <c r="V151" s="10">
        <v>99.8</v>
      </c>
      <c r="W151" s="10">
        <v>108.2</v>
      </c>
      <c r="X151" s="10">
        <v>108.2</v>
      </c>
      <c r="Y151" s="10">
        <v>101.1</v>
      </c>
      <c r="Z151" s="10">
        <v>102.9</v>
      </c>
      <c r="AA151" s="10">
        <v>107.8</v>
      </c>
      <c r="AB151" s="10" t="s">
        <v>354</v>
      </c>
      <c r="AC151" s="100">
        <v>101.3</v>
      </c>
      <c r="AD151" s="10">
        <v>96.6</v>
      </c>
      <c r="AE151" s="46">
        <v>96.7</v>
      </c>
      <c r="AF151" s="46">
        <v>99</v>
      </c>
      <c r="AG151" s="208" t="s">
        <v>354</v>
      </c>
      <c r="AH151" s="46">
        <v>116.5</v>
      </c>
      <c r="AI151" s="46">
        <v>112.7</v>
      </c>
      <c r="AJ151" s="46">
        <v>77.8</v>
      </c>
      <c r="AK151" s="208" t="s">
        <v>353</v>
      </c>
      <c r="AL151" s="46">
        <v>130</v>
      </c>
      <c r="AM151" s="8"/>
      <c r="AN151" s="32" t="s">
        <v>102</v>
      </c>
      <c r="AO151" s="8" t="s">
        <v>86</v>
      </c>
      <c r="AP151" s="10">
        <v>110.1</v>
      </c>
      <c r="AQ151" s="10">
        <v>115.3</v>
      </c>
      <c r="AR151" s="10">
        <v>123.8</v>
      </c>
      <c r="AS151" s="10">
        <v>132.9</v>
      </c>
      <c r="AT151" s="10">
        <v>106</v>
      </c>
      <c r="AU151" s="10">
        <v>97.1</v>
      </c>
      <c r="AV151" s="10">
        <v>100.5</v>
      </c>
      <c r="AW151" s="10">
        <v>95.8</v>
      </c>
      <c r="AX151" s="10">
        <v>107.7</v>
      </c>
      <c r="AY151" s="10">
        <v>108.2</v>
      </c>
      <c r="AZ151" s="10">
        <v>103.3</v>
      </c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</row>
    <row r="152" spans="1:69">
      <c r="A152" s="8"/>
      <c r="B152" s="32" t="s">
        <v>102</v>
      </c>
      <c r="C152" s="8" t="s">
        <v>88</v>
      </c>
      <c r="D152" s="72">
        <v>107.8</v>
      </c>
      <c r="E152" s="10">
        <v>107.8</v>
      </c>
      <c r="F152" s="10">
        <v>107.7</v>
      </c>
      <c r="G152" s="10">
        <v>108.1</v>
      </c>
      <c r="H152" s="10">
        <v>81.3</v>
      </c>
      <c r="I152" s="10">
        <v>97.3</v>
      </c>
      <c r="J152" s="10">
        <v>123</v>
      </c>
      <c r="K152" s="10">
        <v>105</v>
      </c>
      <c r="L152" s="10">
        <v>111.3</v>
      </c>
      <c r="M152" s="10" t="s">
        <v>353</v>
      </c>
      <c r="N152" s="10">
        <v>112.8</v>
      </c>
      <c r="O152" s="10">
        <v>114.9</v>
      </c>
      <c r="P152" s="10">
        <v>125</v>
      </c>
      <c r="Q152" s="10">
        <v>102.1</v>
      </c>
      <c r="R152" s="10">
        <v>96.8</v>
      </c>
      <c r="S152" s="10">
        <v>96.8</v>
      </c>
      <c r="T152" s="10" t="s">
        <v>354</v>
      </c>
      <c r="U152" s="10">
        <v>122.8</v>
      </c>
      <c r="V152" s="10">
        <v>98.2</v>
      </c>
      <c r="W152" s="10">
        <v>106.2</v>
      </c>
      <c r="X152" s="10">
        <v>106.2</v>
      </c>
      <c r="Y152" s="10">
        <v>104.6</v>
      </c>
      <c r="Z152" s="10">
        <v>111</v>
      </c>
      <c r="AA152" s="10">
        <v>100.9</v>
      </c>
      <c r="AB152" s="10" t="s">
        <v>354</v>
      </c>
      <c r="AC152" s="100">
        <v>109</v>
      </c>
      <c r="AD152" s="10">
        <v>114.4</v>
      </c>
      <c r="AE152" s="46">
        <v>103.5</v>
      </c>
      <c r="AF152" s="46">
        <v>109.1</v>
      </c>
      <c r="AG152" s="208" t="s">
        <v>354</v>
      </c>
      <c r="AH152" s="46">
        <v>112.2</v>
      </c>
      <c r="AI152" s="46">
        <v>109.8</v>
      </c>
      <c r="AJ152" s="46">
        <v>71.599999999999994</v>
      </c>
      <c r="AK152" s="208" t="s">
        <v>353</v>
      </c>
      <c r="AL152" s="46">
        <v>117.2</v>
      </c>
      <c r="AM152" s="8"/>
      <c r="AN152" s="32" t="s">
        <v>102</v>
      </c>
      <c r="AO152" s="8" t="s">
        <v>88</v>
      </c>
      <c r="AP152" s="10">
        <v>107.8</v>
      </c>
      <c r="AQ152" s="10">
        <v>114.3</v>
      </c>
      <c r="AR152" s="10">
        <v>117.9</v>
      </c>
      <c r="AS152" s="10">
        <v>124.7</v>
      </c>
      <c r="AT152" s="10">
        <v>115.3</v>
      </c>
      <c r="AU152" s="10">
        <v>108.7</v>
      </c>
      <c r="AV152" s="10">
        <v>118.8</v>
      </c>
      <c r="AW152" s="10">
        <v>92.8</v>
      </c>
      <c r="AX152" s="10">
        <v>105.6</v>
      </c>
      <c r="AY152" s="10">
        <v>105.7</v>
      </c>
      <c r="AZ152" s="10">
        <v>102.2</v>
      </c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</row>
    <row r="153" spans="1:69">
      <c r="A153" s="8"/>
      <c r="B153" s="32" t="s">
        <v>102</v>
      </c>
      <c r="C153" s="8" t="s">
        <v>89</v>
      </c>
      <c r="D153" s="72">
        <v>110.8</v>
      </c>
      <c r="E153" s="10">
        <v>110.9</v>
      </c>
      <c r="F153" s="10">
        <v>114.2</v>
      </c>
      <c r="G153" s="10">
        <v>107.5</v>
      </c>
      <c r="H153" s="10">
        <v>154.30000000000001</v>
      </c>
      <c r="I153" s="10">
        <v>96.2</v>
      </c>
      <c r="J153" s="10">
        <v>122.5</v>
      </c>
      <c r="K153" s="10">
        <v>119.4</v>
      </c>
      <c r="L153" s="10">
        <v>126.1</v>
      </c>
      <c r="M153" s="10" t="s">
        <v>353</v>
      </c>
      <c r="N153" s="10">
        <v>92.5</v>
      </c>
      <c r="O153" s="10">
        <v>129.9</v>
      </c>
      <c r="P153" s="10">
        <v>133.69999999999999</v>
      </c>
      <c r="Q153" s="10">
        <v>113.2</v>
      </c>
      <c r="R153" s="10">
        <v>88.8</v>
      </c>
      <c r="S153" s="10">
        <v>88.8</v>
      </c>
      <c r="T153" s="10" t="s">
        <v>354</v>
      </c>
      <c r="U153" s="10">
        <v>118.4</v>
      </c>
      <c r="V153" s="10">
        <v>96.6</v>
      </c>
      <c r="W153" s="10">
        <v>106</v>
      </c>
      <c r="X153" s="10">
        <v>106</v>
      </c>
      <c r="Y153" s="10">
        <v>89</v>
      </c>
      <c r="Z153" s="10">
        <v>101.3</v>
      </c>
      <c r="AA153" s="10">
        <v>106.3</v>
      </c>
      <c r="AB153" s="10" t="s">
        <v>354</v>
      </c>
      <c r="AC153" s="100">
        <v>96.9</v>
      </c>
      <c r="AD153" s="10">
        <v>90.3</v>
      </c>
      <c r="AE153" s="46">
        <v>94.6</v>
      </c>
      <c r="AF153" s="46">
        <v>109.6</v>
      </c>
      <c r="AG153" s="208" t="s">
        <v>354</v>
      </c>
      <c r="AH153" s="46">
        <v>111.2</v>
      </c>
      <c r="AI153" s="46">
        <v>111.8</v>
      </c>
      <c r="AJ153" s="46">
        <v>74.5</v>
      </c>
      <c r="AK153" s="208" t="s">
        <v>353</v>
      </c>
      <c r="AL153" s="46">
        <v>120.3</v>
      </c>
      <c r="AM153" s="8"/>
      <c r="AN153" s="32" t="s">
        <v>102</v>
      </c>
      <c r="AO153" s="8" t="s">
        <v>89</v>
      </c>
      <c r="AP153" s="10">
        <v>110.8</v>
      </c>
      <c r="AQ153" s="10">
        <v>116.4</v>
      </c>
      <c r="AR153" s="10">
        <v>124.6</v>
      </c>
      <c r="AS153" s="10">
        <v>132.4</v>
      </c>
      <c r="AT153" s="10">
        <v>106.9</v>
      </c>
      <c r="AU153" s="10">
        <v>99.5</v>
      </c>
      <c r="AV153" s="10">
        <v>106.6</v>
      </c>
      <c r="AW153" s="10">
        <v>85.8</v>
      </c>
      <c r="AX153" s="10">
        <v>109.2</v>
      </c>
      <c r="AY153" s="10">
        <v>109.7</v>
      </c>
      <c r="AZ153" s="10">
        <v>98.2</v>
      </c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</row>
    <row r="154" spans="1:69">
      <c r="A154" s="8"/>
      <c r="B154" s="32" t="s">
        <v>102</v>
      </c>
      <c r="C154" s="8" t="s">
        <v>90</v>
      </c>
      <c r="D154" s="72">
        <v>113.2</v>
      </c>
      <c r="E154" s="10">
        <v>113.2</v>
      </c>
      <c r="F154" s="10">
        <v>114.6</v>
      </c>
      <c r="G154" s="10">
        <v>108.3</v>
      </c>
      <c r="H154" s="10">
        <v>161.30000000000001</v>
      </c>
      <c r="I154" s="10">
        <v>94.1</v>
      </c>
      <c r="J154" s="10">
        <v>131.9</v>
      </c>
      <c r="K154" s="10">
        <v>97.2</v>
      </c>
      <c r="L154" s="10">
        <v>100.5</v>
      </c>
      <c r="M154" s="10" t="s">
        <v>353</v>
      </c>
      <c r="N154" s="10">
        <v>85.4</v>
      </c>
      <c r="O154" s="10">
        <v>152.6</v>
      </c>
      <c r="P154" s="10">
        <v>154.5</v>
      </c>
      <c r="Q154" s="10">
        <v>134.5</v>
      </c>
      <c r="R154" s="10">
        <v>97.5</v>
      </c>
      <c r="S154" s="10">
        <v>97.5</v>
      </c>
      <c r="T154" s="10" t="s">
        <v>354</v>
      </c>
      <c r="U154" s="10">
        <v>93</v>
      </c>
      <c r="V154" s="10">
        <v>101.9</v>
      </c>
      <c r="W154" s="10">
        <v>111.6</v>
      </c>
      <c r="X154" s="10">
        <v>111.6</v>
      </c>
      <c r="Y154" s="10">
        <v>137.5</v>
      </c>
      <c r="Z154" s="10">
        <v>106</v>
      </c>
      <c r="AA154" s="10">
        <v>104.8</v>
      </c>
      <c r="AB154" s="10" t="s">
        <v>354</v>
      </c>
      <c r="AC154" s="100">
        <v>94.7</v>
      </c>
      <c r="AD154" s="10">
        <v>84.7</v>
      </c>
      <c r="AE154" s="46">
        <v>114.3</v>
      </c>
      <c r="AF154" s="46">
        <v>113.3</v>
      </c>
      <c r="AG154" s="208" t="s">
        <v>354</v>
      </c>
      <c r="AH154" s="46">
        <v>120.9</v>
      </c>
      <c r="AI154" s="46">
        <v>112</v>
      </c>
      <c r="AJ154" s="46">
        <v>60</v>
      </c>
      <c r="AK154" s="208" t="s">
        <v>353</v>
      </c>
      <c r="AL154" s="46">
        <v>122.8</v>
      </c>
      <c r="AM154" s="8"/>
      <c r="AN154" s="32" t="s">
        <v>102</v>
      </c>
      <c r="AO154" s="8" t="s">
        <v>90</v>
      </c>
      <c r="AP154" s="10">
        <v>113.2</v>
      </c>
      <c r="AQ154" s="10">
        <v>125.5</v>
      </c>
      <c r="AR154" s="10">
        <v>132.19999999999999</v>
      </c>
      <c r="AS154" s="10">
        <v>143.5</v>
      </c>
      <c r="AT154" s="10">
        <v>110.6</v>
      </c>
      <c r="AU154" s="10">
        <v>109.7</v>
      </c>
      <c r="AV154" s="10">
        <v>122.2</v>
      </c>
      <c r="AW154" s="10">
        <v>90.4</v>
      </c>
      <c r="AX154" s="10">
        <v>108.2</v>
      </c>
      <c r="AY154" s="10">
        <v>108</v>
      </c>
      <c r="AZ154" s="10">
        <v>120.2</v>
      </c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</row>
    <row r="155" spans="1:69">
      <c r="A155" s="8"/>
      <c r="B155" s="32" t="s">
        <v>102</v>
      </c>
      <c r="C155" s="8" t="s">
        <v>91</v>
      </c>
      <c r="D155" s="72">
        <v>106.2</v>
      </c>
      <c r="E155" s="10">
        <v>106.1</v>
      </c>
      <c r="F155" s="10">
        <v>113.7</v>
      </c>
      <c r="G155" s="10">
        <v>116.7</v>
      </c>
      <c r="H155" s="10">
        <v>104.8</v>
      </c>
      <c r="I155" s="10">
        <v>101.9</v>
      </c>
      <c r="J155" s="10">
        <v>114.6</v>
      </c>
      <c r="K155" s="10">
        <v>83.3</v>
      </c>
      <c r="L155" s="10">
        <v>83.2</v>
      </c>
      <c r="M155" s="10" t="s">
        <v>353</v>
      </c>
      <c r="N155" s="10">
        <v>129.9</v>
      </c>
      <c r="O155" s="10">
        <v>127.6</v>
      </c>
      <c r="P155" s="10">
        <v>129.6</v>
      </c>
      <c r="Q155" s="10">
        <v>119.4</v>
      </c>
      <c r="R155" s="10">
        <v>88.5</v>
      </c>
      <c r="S155" s="10">
        <v>88.5</v>
      </c>
      <c r="T155" s="10" t="s">
        <v>354</v>
      </c>
      <c r="U155" s="10">
        <v>62.2</v>
      </c>
      <c r="V155" s="10">
        <v>101.5</v>
      </c>
      <c r="W155" s="10">
        <v>106.3</v>
      </c>
      <c r="X155" s="10">
        <v>106.3</v>
      </c>
      <c r="Y155" s="10">
        <v>88.9</v>
      </c>
      <c r="Z155" s="10">
        <v>103.3</v>
      </c>
      <c r="AA155" s="10">
        <v>97.9</v>
      </c>
      <c r="AB155" s="10" t="s">
        <v>354</v>
      </c>
      <c r="AC155" s="100">
        <v>96.2</v>
      </c>
      <c r="AD155" s="10">
        <v>89.3</v>
      </c>
      <c r="AE155" s="46">
        <v>85.1</v>
      </c>
      <c r="AF155" s="46">
        <v>109.3</v>
      </c>
      <c r="AG155" s="208" t="s">
        <v>354</v>
      </c>
      <c r="AH155" s="46">
        <v>122.1</v>
      </c>
      <c r="AI155" s="46">
        <v>106.7</v>
      </c>
      <c r="AJ155" s="46">
        <v>59.6</v>
      </c>
      <c r="AK155" s="208" t="s">
        <v>353</v>
      </c>
      <c r="AL155" s="46">
        <v>105.5</v>
      </c>
      <c r="AM155" s="8"/>
      <c r="AN155" s="32" t="s">
        <v>102</v>
      </c>
      <c r="AO155" s="8" t="s">
        <v>91</v>
      </c>
      <c r="AP155" s="10">
        <v>106.2</v>
      </c>
      <c r="AQ155" s="10">
        <v>105.4</v>
      </c>
      <c r="AR155" s="10">
        <v>107.2</v>
      </c>
      <c r="AS155" s="10">
        <v>109</v>
      </c>
      <c r="AT155" s="10">
        <v>104.6</v>
      </c>
      <c r="AU155" s="10">
        <v>103.8</v>
      </c>
      <c r="AV155" s="10">
        <v>110.6</v>
      </c>
      <c r="AW155" s="10">
        <v>92.4</v>
      </c>
      <c r="AX155" s="10">
        <v>105</v>
      </c>
      <c r="AY155" s="10">
        <v>105.4</v>
      </c>
      <c r="AZ155" s="10">
        <v>101.1</v>
      </c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</row>
    <row r="156" spans="1:69">
      <c r="A156" s="8"/>
      <c r="B156" s="32" t="s">
        <v>102</v>
      </c>
      <c r="C156" s="8" t="s">
        <v>92</v>
      </c>
      <c r="D156" s="72">
        <v>109.5</v>
      </c>
      <c r="E156" s="10">
        <v>109.4</v>
      </c>
      <c r="F156" s="10">
        <v>111.5</v>
      </c>
      <c r="G156" s="10">
        <v>112.1</v>
      </c>
      <c r="H156" s="10">
        <v>117.4</v>
      </c>
      <c r="I156" s="10">
        <v>101.2</v>
      </c>
      <c r="J156" s="10">
        <v>143.9</v>
      </c>
      <c r="K156" s="10">
        <v>117.9</v>
      </c>
      <c r="L156" s="10">
        <v>123.3</v>
      </c>
      <c r="M156" s="10" t="s">
        <v>353</v>
      </c>
      <c r="N156" s="10">
        <v>172.7</v>
      </c>
      <c r="O156" s="10">
        <v>127.3</v>
      </c>
      <c r="P156" s="10">
        <v>125.2</v>
      </c>
      <c r="Q156" s="10">
        <v>128.4</v>
      </c>
      <c r="R156" s="10">
        <v>88.8</v>
      </c>
      <c r="S156" s="10">
        <v>88.8</v>
      </c>
      <c r="T156" s="10" t="s">
        <v>354</v>
      </c>
      <c r="U156" s="10">
        <v>71.099999999999994</v>
      </c>
      <c r="V156" s="10">
        <v>102.3</v>
      </c>
      <c r="W156" s="10">
        <v>105.4</v>
      </c>
      <c r="X156" s="10">
        <v>105.4</v>
      </c>
      <c r="Y156" s="10">
        <v>65.5</v>
      </c>
      <c r="Z156" s="10">
        <v>102.2</v>
      </c>
      <c r="AA156" s="10">
        <v>104.3</v>
      </c>
      <c r="AB156" s="10" t="s">
        <v>354</v>
      </c>
      <c r="AC156" s="100">
        <v>98.5</v>
      </c>
      <c r="AD156" s="10">
        <v>92.8</v>
      </c>
      <c r="AE156" s="46">
        <v>93.3</v>
      </c>
      <c r="AF156" s="46">
        <v>93.4</v>
      </c>
      <c r="AG156" s="208" t="s">
        <v>354</v>
      </c>
      <c r="AH156" s="46">
        <v>115.2</v>
      </c>
      <c r="AI156" s="46">
        <v>109.1</v>
      </c>
      <c r="AJ156" s="46">
        <v>73.8</v>
      </c>
      <c r="AK156" s="208" t="s">
        <v>353</v>
      </c>
      <c r="AL156" s="46">
        <v>137.9</v>
      </c>
      <c r="AM156" s="8"/>
      <c r="AN156" s="32" t="s">
        <v>102</v>
      </c>
      <c r="AO156" s="8" t="s">
        <v>92</v>
      </c>
      <c r="AP156" s="10">
        <v>109.5</v>
      </c>
      <c r="AQ156" s="10">
        <v>126.3</v>
      </c>
      <c r="AR156" s="10">
        <v>137.30000000000001</v>
      </c>
      <c r="AS156" s="10">
        <v>154.69999999999999</v>
      </c>
      <c r="AT156" s="10">
        <v>108</v>
      </c>
      <c r="AU156" s="10">
        <v>105.3</v>
      </c>
      <c r="AV156" s="10">
        <v>110</v>
      </c>
      <c r="AW156" s="10">
        <v>96.4</v>
      </c>
      <c r="AX156" s="10">
        <v>104.9</v>
      </c>
      <c r="AY156" s="10">
        <v>105.3</v>
      </c>
      <c r="AZ156" s="10">
        <v>97.6</v>
      </c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</row>
    <row r="157" spans="1:69">
      <c r="A157" s="8"/>
      <c r="B157" s="32" t="s">
        <v>102</v>
      </c>
      <c r="C157" s="8" t="s">
        <v>93</v>
      </c>
      <c r="D157" s="72">
        <v>104.6</v>
      </c>
      <c r="E157" s="10">
        <v>104.6</v>
      </c>
      <c r="F157" s="10">
        <v>107.9</v>
      </c>
      <c r="G157" s="10">
        <v>112.1</v>
      </c>
      <c r="H157" s="10">
        <v>95.4</v>
      </c>
      <c r="I157" s="10">
        <v>100.4</v>
      </c>
      <c r="J157" s="10">
        <v>131.19999999999999</v>
      </c>
      <c r="K157" s="10">
        <v>93.9</v>
      </c>
      <c r="L157" s="10">
        <v>95.5</v>
      </c>
      <c r="M157" s="10" t="s">
        <v>353</v>
      </c>
      <c r="N157" s="10">
        <v>138</v>
      </c>
      <c r="O157" s="10">
        <v>117.5</v>
      </c>
      <c r="P157" s="10">
        <v>116.4</v>
      </c>
      <c r="Q157" s="10">
        <v>121.7</v>
      </c>
      <c r="R157" s="10">
        <v>81.7</v>
      </c>
      <c r="S157" s="10">
        <v>81.7</v>
      </c>
      <c r="T157" s="10" t="s">
        <v>354</v>
      </c>
      <c r="U157" s="10">
        <v>94</v>
      </c>
      <c r="V157" s="10">
        <v>98.4</v>
      </c>
      <c r="W157" s="10">
        <v>101.8</v>
      </c>
      <c r="X157" s="10">
        <v>101.8</v>
      </c>
      <c r="Y157" s="10">
        <v>94</v>
      </c>
      <c r="Z157" s="10">
        <v>105.2</v>
      </c>
      <c r="AA157" s="10">
        <v>92.4</v>
      </c>
      <c r="AB157" s="10" t="s">
        <v>354</v>
      </c>
      <c r="AC157" s="100">
        <v>99.1</v>
      </c>
      <c r="AD157" s="10">
        <v>87.6</v>
      </c>
      <c r="AE157" s="46">
        <v>91.6</v>
      </c>
      <c r="AF157" s="46">
        <v>101</v>
      </c>
      <c r="AG157" s="208" t="s">
        <v>354</v>
      </c>
      <c r="AH157" s="46">
        <v>118.5</v>
      </c>
      <c r="AI157" s="46">
        <v>122.1</v>
      </c>
      <c r="AJ157" s="46">
        <v>80.099999999999994</v>
      </c>
      <c r="AK157" s="208" t="s">
        <v>353</v>
      </c>
      <c r="AL157" s="46">
        <v>123.5</v>
      </c>
      <c r="AM157" s="8"/>
      <c r="AN157" s="32" t="s">
        <v>102</v>
      </c>
      <c r="AO157" s="8" t="s">
        <v>93</v>
      </c>
      <c r="AP157" s="10">
        <v>104.6</v>
      </c>
      <c r="AQ157" s="10">
        <v>110.8</v>
      </c>
      <c r="AR157" s="10">
        <v>114.2</v>
      </c>
      <c r="AS157" s="10">
        <v>119.3</v>
      </c>
      <c r="AT157" s="10">
        <v>104.2</v>
      </c>
      <c r="AU157" s="10">
        <v>106.8</v>
      </c>
      <c r="AV157" s="10">
        <v>107.6</v>
      </c>
      <c r="AW157" s="10">
        <v>100.6</v>
      </c>
      <c r="AX157" s="10">
        <v>103.5</v>
      </c>
      <c r="AY157" s="10">
        <v>104.1</v>
      </c>
      <c r="AZ157" s="10">
        <v>95.7</v>
      </c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</row>
    <row r="158" spans="1:69">
      <c r="A158" s="8"/>
      <c r="B158" s="32" t="s">
        <v>102</v>
      </c>
      <c r="C158" s="8" t="s">
        <v>94</v>
      </c>
      <c r="D158" s="72">
        <v>109.7</v>
      </c>
      <c r="E158" s="10">
        <v>109.7</v>
      </c>
      <c r="F158" s="10">
        <v>117.1</v>
      </c>
      <c r="G158" s="10">
        <v>121.6</v>
      </c>
      <c r="H158" s="10">
        <v>110.9</v>
      </c>
      <c r="I158" s="10">
        <v>97.4</v>
      </c>
      <c r="J158" s="10">
        <v>143.6</v>
      </c>
      <c r="K158" s="10">
        <v>90.2</v>
      </c>
      <c r="L158" s="10">
        <v>91.3</v>
      </c>
      <c r="M158" s="10" t="s">
        <v>353</v>
      </c>
      <c r="N158" s="10">
        <v>113.9</v>
      </c>
      <c r="O158" s="10">
        <v>120.2</v>
      </c>
      <c r="P158" s="10">
        <v>120.8</v>
      </c>
      <c r="Q158" s="10">
        <v>111</v>
      </c>
      <c r="R158" s="10">
        <v>68.400000000000006</v>
      </c>
      <c r="S158" s="10">
        <v>68.400000000000006</v>
      </c>
      <c r="T158" s="10" t="s">
        <v>354</v>
      </c>
      <c r="U158" s="10">
        <v>101.3</v>
      </c>
      <c r="V158" s="10">
        <v>98.1</v>
      </c>
      <c r="W158" s="10">
        <v>102.8</v>
      </c>
      <c r="X158" s="10">
        <v>102.8</v>
      </c>
      <c r="Y158" s="10">
        <v>92.3</v>
      </c>
      <c r="Z158" s="10">
        <v>99.7</v>
      </c>
      <c r="AA158" s="10">
        <v>102.4</v>
      </c>
      <c r="AB158" s="10" t="s">
        <v>354</v>
      </c>
      <c r="AC158" s="100">
        <v>97.9</v>
      </c>
      <c r="AD158" s="10">
        <v>87.8</v>
      </c>
      <c r="AE158" s="46">
        <v>100.4</v>
      </c>
      <c r="AF158" s="46">
        <v>125.7</v>
      </c>
      <c r="AG158" s="208" t="s">
        <v>354</v>
      </c>
      <c r="AH158" s="46">
        <v>121.7</v>
      </c>
      <c r="AI158" s="46">
        <v>120.1</v>
      </c>
      <c r="AJ158" s="46">
        <v>68.8</v>
      </c>
      <c r="AK158" s="208" t="s">
        <v>353</v>
      </c>
      <c r="AL158" s="46">
        <v>127.6</v>
      </c>
      <c r="AM158" s="8"/>
      <c r="AN158" s="32" t="s">
        <v>102</v>
      </c>
      <c r="AO158" s="8" t="s">
        <v>94</v>
      </c>
      <c r="AP158" s="10">
        <v>109.7</v>
      </c>
      <c r="AQ158" s="10">
        <v>115.2</v>
      </c>
      <c r="AR158" s="10">
        <v>123.9</v>
      </c>
      <c r="AS158" s="10">
        <v>134</v>
      </c>
      <c r="AT158" s="10">
        <v>106.1</v>
      </c>
      <c r="AU158" s="10">
        <v>95.9</v>
      </c>
      <c r="AV158" s="10">
        <v>97.6</v>
      </c>
      <c r="AW158" s="10">
        <v>91.7</v>
      </c>
      <c r="AX158" s="10">
        <v>106</v>
      </c>
      <c r="AY158" s="10">
        <v>106.5</v>
      </c>
      <c r="AZ158" s="10">
        <v>95.6</v>
      </c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</row>
    <row r="159" spans="1:69">
      <c r="A159" s="8"/>
      <c r="B159" s="32" t="s">
        <v>102</v>
      </c>
      <c r="C159" s="8" t="s">
        <v>95</v>
      </c>
      <c r="D159" s="72">
        <v>112.7</v>
      </c>
      <c r="E159" s="10">
        <v>112.7</v>
      </c>
      <c r="F159" s="10">
        <v>118.2</v>
      </c>
      <c r="G159" s="10">
        <v>112.5</v>
      </c>
      <c r="H159" s="10">
        <v>162.80000000000001</v>
      </c>
      <c r="I159" s="10">
        <v>95</v>
      </c>
      <c r="J159" s="10">
        <v>160.9</v>
      </c>
      <c r="K159" s="10">
        <v>101.1</v>
      </c>
      <c r="L159" s="10">
        <v>104.3</v>
      </c>
      <c r="M159" s="10" t="s">
        <v>353</v>
      </c>
      <c r="N159" s="10">
        <v>101.4</v>
      </c>
      <c r="O159" s="10">
        <v>105.9</v>
      </c>
      <c r="P159" s="10">
        <v>106.4</v>
      </c>
      <c r="Q159" s="10">
        <v>104.9</v>
      </c>
      <c r="R159" s="10">
        <v>88.9</v>
      </c>
      <c r="S159" s="10">
        <v>88.9</v>
      </c>
      <c r="T159" s="10" t="s">
        <v>354</v>
      </c>
      <c r="U159" s="10">
        <v>103.2</v>
      </c>
      <c r="V159" s="10">
        <v>100.5</v>
      </c>
      <c r="W159" s="10">
        <v>109</v>
      </c>
      <c r="X159" s="10">
        <v>109</v>
      </c>
      <c r="Y159" s="10">
        <v>103.2</v>
      </c>
      <c r="Z159" s="10">
        <v>103.1</v>
      </c>
      <c r="AA159" s="10">
        <v>102.7</v>
      </c>
      <c r="AB159" s="10" t="s">
        <v>354</v>
      </c>
      <c r="AC159" s="100">
        <v>109.6</v>
      </c>
      <c r="AD159" s="10">
        <v>109.1</v>
      </c>
      <c r="AE159" s="46">
        <v>99</v>
      </c>
      <c r="AF159" s="46">
        <v>131.19999999999999</v>
      </c>
      <c r="AG159" s="208" t="s">
        <v>354</v>
      </c>
      <c r="AH159" s="46">
        <v>123.1</v>
      </c>
      <c r="AI159" s="46">
        <v>124.1</v>
      </c>
      <c r="AJ159" s="46">
        <v>60.1</v>
      </c>
      <c r="AK159" s="208" t="s">
        <v>353</v>
      </c>
      <c r="AL159" s="46">
        <v>144.69999999999999</v>
      </c>
      <c r="AM159" s="8"/>
      <c r="AN159" s="32" t="s">
        <v>102</v>
      </c>
      <c r="AO159" s="8" t="s">
        <v>95</v>
      </c>
      <c r="AP159" s="10">
        <v>112.7</v>
      </c>
      <c r="AQ159" s="10">
        <v>123.4</v>
      </c>
      <c r="AR159" s="10">
        <v>131.19999999999999</v>
      </c>
      <c r="AS159" s="10">
        <v>141.19999999999999</v>
      </c>
      <c r="AT159" s="10">
        <v>109.3</v>
      </c>
      <c r="AU159" s="10">
        <v>102.6</v>
      </c>
      <c r="AV159" s="10">
        <v>100.2</v>
      </c>
      <c r="AW159" s="10">
        <v>105.9</v>
      </c>
      <c r="AX159" s="10">
        <v>105.8</v>
      </c>
      <c r="AY159" s="10">
        <v>106.1</v>
      </c>
      <c r="AZ159" s="10">
        <v>105.2</v>
      </c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</row>
    <row r="160" spans="1:69">
      <c r="A160" s="8"/>
      <c r="B160" s="32" t="s">
        <v>102</v>
      </c>
      <c r="C160" s="8" t="s">
        <v>96</v>
      </c>
      <c r="D160" s="72">
        <v>105</v>
      </c>
      <c r="E160" s="10">
        <v>105</v>
      </c>
      <c r="F160" s="10">
        <v>108.7</v>
      </c>
      <c r="G160" s="10">
        <v>104.8</v>
      </c>
      <c r="H160" s="10">
        <v>120.9</v>
      </c>
      <c r="I160" s="10">
        <v>89</v>
      </c>
      <c r="J160" s="10">
        <v>146.9</v>
      </c>
      <c r="K160" s="10">
        <v>105.1</v>
      </c>
      <c r="L160" s="10">
        <v>108.7</v>
      </c>
      <c r="M160" s="10" t="s">
        <v>353</v>
      </c>
      <c r="N160" s="10">
        <v>89.3</v>
      </c>
      <c r="O160" s="10">
        <v>99.3</v>
      </c>
      <c r="P160" s="10">
        <v>97.5</v>
      </c>
      <c r="Q160" s="10">
        <v>101</v>
      </c>
      <c r="R160" s="10">
        <v>78.599999999999994</v>
      </c>
      <c r="S160" s="10">
        <v>78.599999999999994</v>
      </c>
      <c r="T160" s="10" t="s">
        <v>354</v>
      </c>
      <c r="U160" s="10">
        <v>99.8</v>
      </c>
      <c r="V160" s="10">
        <v>96.9</v>
      </c>
      <c r="W160" s="10">
        <v>102.8</v>
      </c>
      <c r="X160" s="10">
        <v>102.8</v>
      </c>
      <c r="Y160" s="10">
        <v>97.8</v>
      </c>
      <c r="Z160" s="10">
        <v>103</v>
      </c>
      <c r="AA160" s="10">
        <v>95.8</v>
      </c>
      <c r="AB160" s="10" t="s">
        <v>354</v>
      </c>
      <c r="AC160" s="100">
        <v>100.4</v>
      </c>
      <c r="AD160" s="10">
        <v>95.9</v>
      </c>
      <c r="AE160" s="46">
        <v>90.3</v>
      </c>
      <c r="AF160" s="46">
        <v>86.6</v>
      </c>
      <c r="AG160" s="208" t="s">
        <v>354</v>
      </c>
      <c r="AH160" s="46">
        <v>121</v>
      </c>
      <c r="AI160" s="46">
        <v>122.2</v>
      </c>
      <c r="AJ160" s="46">
        <v>56.7</v>
      </c>
      <c r="AK160" s="208" t="s">
        <v>353</v>
      </c>
      <c r="AL160" s="46">
        <v>138.9</v>
      </c>
      <c r="AM160" s="8"/>
      <c r="AN160" s="32" t="s">
        <v>102</v>
      </c>
      <c r="AO160" s="8" t="s">
        <v>96</v>
      </c>
      <c r="AP160" s="10">
        <v>105</v>
      </c>
      <c r="AQ160" s="10">
        <v>112.8</v>
      </c>
      <c r="AR160" s="10">
        <v>116.9</v>
      </c>
      <c r="AS160" s="10">
        <v>122.6</v>
      </c>
      <c r="AT160" s="10">
        <v>105.7</v>
      </c>
      <c r="AU160" s="10">
        <v>87.8</v>
      </c>
      <c r="AV160" s="10">
        <v>79.900000000000006</v>
      </c>
      <c r="AW160" s="10">
        <v>101.2</v>
      </c>
      <c r="AX160" s="10">
        <v>102</v>
      </c>
      <c r="AY160" s="10">
        <v>102.1</v>
      </c>
      <c r="AZ160" s="10">
        <v>99.6</v>
      </c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</row>
    <row r="161" spans="1:69">
      <c r="A161" s="1"/>
      <c r="B161" s="34" t="s">
        <v>102</v>
      </c>
      <c r="C161" s="15" t="s">
        <v>97</v>
      </c>
      <c r="D161" s="72">
        <v>102.9</v>
      </c>
      <c r="E161" s="10">
        <v>102.8</v>
      </c>
      <c r="F161" s="10">
        <v>101.2</v>
      </c>
      <c r="G161" s="10">
        <v>101.5</v>
      </c>
      <c r="H161" s="10">
        <v>86.4</v>
      </c>
      <c r="I161" s="10">
        <v>89.2</v>
      </c>
      <c r="J161" s="10">
        <v>122.1</v>
      </c>
      <c r="K161" s="10">
        <v>93.6</v>
      </c>
      <c r="L161" s="10">
        <v>95.9</v>
      </c>
      <c r="M161" s="10" t="s">
        <v>353</v>
      </c>
      <c r="N161" s="10">
        <v>102.7</v>
      </c>
      <c r="O161" s="10">
        <v>110.9</v>
      </c>
      <c r="P161" s="10">
        <v>109.5</v>
      </c>
      <c r="Q161" s="10">
        <v>121.9</v>
      </c>
      <c r="R161" s="10">
        <v>94.1</v>
      </c>
      <c r="S161" s="10">
        <v>94.1</v>
      </c>
      <c r="T161" s="10" t="s">
        <v>354</v>
      </c>
      <c r="U161" s="10">
        <v>100</v>
      </c>
      <c r="V161" s="10">
        <v>99.1</v>
      </c>
      <c r="W161" s="10">
        <v>104.7</v>
      </c>
      <c r="X161" s="10">
        <v>104.7</v>
      </c>
      <c r="Y161" s="10">
        <v>92.4</v>
      </c>
      <c r="Z161" s="10">
        <v>100.6</v>
      </c>
      <c r="AA161" s="10">
        <v>89.6</v>
      </c>
      <c r="AB161" s="10" t="s">
        <v>354</v>
      </c>
      <c r="AC161" s="100">
        <v>96.2</v>
      </c>
      <c r="AD161" s="14">
        <v>88.7</v>
      </c>
      <c r="AE161" s="102">
        <v>87</v>
      </c>
      <c r="AF161" s="102">
        <v>109.2</v>
      </c>
      <c r="AG161" s="209" t="s">
        <v>354</v>
      </c>
      <c r="AH161" s="102">
        <v>99.9</v>
      </c>
      <c r="AI161" s="102">
        <v>126.3</v>
      </c>
      <c r="AJ161" s="102">
        <v>65.599999999999994</v>
      </c>
      <c r="AK161" s="209" t="s">
        <v>353</v>
      </c>
      <c r="AL161" s="102">
        <v>114.1</v>
      </c>
      <c r="AM161" s="1"/>
      <c r="AN161" s="34" t="s">
        <v>102</v>
      </c>
      <c r="AO161" s="15" t="s">
        <v>97</v>
      </c>
      <c r="AP161" s="10">
        <v>102.9</v>
      </c>
      <c r="AQ161" s="10">
        <v>108.3</v>
      </c>
      <c r="AR161" s="10">
        <v>105.7</v>
      </c>
      <c r="AS161" s="10">
        <v>110.9</v>
      </c>
      <c r="AT161" s="10">
        <v>105.4</v>
      </c>
      <c r="AU161" s="10">
        <v>105</v>
      </c>
      <c r="AV161" s="10">
        <v>97.8</v>
      </c>
      <c r="AW161" s="10">
        <v>113.4</v>
      </c>
      <c r="AX161" s="10">
        <v>99.1</v>
      </c>
      <c r="AY161" s="10">
        <v>98.2</v>
      </c>
      <c r="AZ161" s="10">
        <v>103.4</v>
      </c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</row>
    <row r="162" spans="1:69">
      <c r="A162" s="36"/>
      <c r="B162" s="32" t="s">
        <v>112</v>
      </c>
      <c r="C162" s="22" t="s">
        <v>84</v>
      </c>
      <c r="D162" s="71">
        <v>111.7</v>
      </c>
      <c r="E162" s="29">
        <v>111.6</v>
      </c>
      <c r="F162" s="29">
        <v>98.9</v>
      </c>
      <c r="G162" s="29">
        <v>97.4</v>
      </c>
      <c r="H162" s="29">
        <v>92.4</v>
      </c>
      <c r="I162" s="29">
        <v>88.4</v>
      </c>
      <c r="J162" s="29">
        <v>179.1</v>
      </c>
      <c r="K162" s="29">
        <v>111.8</v>
      </c>
      <c r="L162" s="29">
        <v>115.4</v>
      </c>
      <c r="M162" s="29" t="s">
        <v>353</v>
      </c>
      <c r="N162" s="29">
        <v>97.5</v>
      </c>
      <c r="O162" s="29">
        <v>118.2</v>
      </c>
      <c r="P162" s="29">
        <v>120</v>
      </c>
      <c r="Q162" s="29">
        <v>112</v>
      </c>
      <c r="R162" s="29">
        <v>96</v>
      </c>
      <c r="S162" s="29">
        <v>96</v>
      </c>
      <c r="T162" s="29" t="s">
        <v>354</v>
      </c>
      <c r="U162" s="29">
        <v>117.1</v>
      </c>
      <c r="V162" s="29">
        <v>100.5</v>
      </c>
      <c r="W162" s="29">
        <v>107.9</v>
      </c>
      <c r="X162" s="29">
        <v>107.9</v>
      </c>
      <c r="Y162" s="29">
        <v>106</v>
      </c>
      <c r="Z162" s="29">
        <v>101.5</v>
      </c>
      <c r="AA162" s="29">
        <v>96</v>
      </c>
      <c r="AB162" s="29" t="s">
        <v>354</v>
      </c>
      <c r="AC162" s="103">
        <v>101</v>
      </c>
      <c r="AD162" s="10">
        <v>90.5</v>
      </c>
      <c r="AE162" s="46">
        <v>90.8</v>
      </c>
      <c r="AF162" s="46">
        <v>114.6</v>
      </c>
      <c r="AG162" s="208" t="s">
        <v>354</v>
      </c>
      <c r="AH162" s="46">
        <v>131.9</v>
      </c>
      <c r="AI162" s="46">
        <v>124.6</v>
      </c>
      <c r="AJ162" s="46">
        <v>67.2</v>
      </c>
      <c r="AK162" s="208" t="s">
        <v>353</v>
      </c>
      <c r="AL162" s="46">
        <v>163.30000000000001</v>
      </c>
      <c r="AM162" s="36"/>
      <c r="AN162" s="32" t="s">
        <v>112</v>
      </c>
      <c r="AO162" s="22" t="s">
        <v>84</v>
      </c>
      <c r="AP162" s="29">
        <v>111.7</v>
      </c>
      <c r="AQ162" s="29">
        <v>124</v>
      </c>
      <c r="AR162" s="29">
        <v>135.69999999999999</v>
      </c>
      <c r="AS162" s="29">
        <v>150.80000000000001</v>
      </c>
      <c r="AT162" s="29">
        <v>105.8</v>
      </c>
      <c r="AU162" s="29">
        <v>103.9</v>
      </c>
      <c r="AV162" s="29">
        <v>97.1</v>
      </c>
      <c r="AW162" s="29">
        <v>114.2</v>
      </c>
      <c r="AX162" s="29">
        <v>104.4</v>
      </c>
      <c r="AY162" s="29">
        <v>104.9</v>
      </c>
      <c r="AZ162" s="29">
        <v>98.3</v>
      </c>
      <c r="BA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</row>
    <row r="163" spans="1:69">
      <c r="A163" s="36"/>
      <c r="B163" s="32"/>
      <c r="C163" s="8" t="s">
        <v>86</v>
      </c>
      <c r="D163" s="72">
        <v>104.3</v>
      </c>
      <c r="E163" s="10">
        <v>104.4</v>
      </c>
      <c r="F163" s="10">
        <v>100.7</v>
      </c>
      <c r="G163" s="10">
        <v>98.7</v>
      </c>
      <c r="H163" s="10">
        <v>105.6</v>
      </c>
      <c r="I163" s="10">
        <v>93</v>
      </c>
      <c r="J163" s="10">
        <v>147.1</v>
      </c>
      <c r="K163" s="10">
        <v>107.3</v>
      </c>
      <c r="L163" s="10">
        <v>110.9</v>
      </c>
      <c r="M163" s="10" t="s">
        <v>353</v>
      </c>
      <c r="N163" s="10">
        <v>97.8</v>
      </c>
      <c r="O163" s="10">
        <v>110.5</v>
      </c>
      <c r="P163" s="10">
        <v>115.5</v>
      </c>
      <c r="Q163" s="10">
        <v>95.4</v>
      </c>
      <c r="R163" s="10">
        <v>90.2</v>
      </c>
      <c r="S163" s="10">
        <v>90.2</v>
      </c>
      <c r="T163" s="10" t="s">
        <v>354</v>
      </c>
      <c r="U163" s="10">
        <v>96.4</v>
      </c>
      <c r="V163" s="10">
        <v>97.8</v>
      </c>
      <c r="W163" s="10">
        <v>102</v>
      </c>
      <c r="X163" s="10">
        <v>102</v>
      </c>
      <c r="Y163" s="10">
        <v>67</v>
      </c>
      <c r="Z163" s="10">
        <v>102.8</v>
      </c>
      <c r="AA163" s="10">
        <v>104.4</v>
      </c>
      <c r="AB163" s="10" t="s">
        <v>354</v>
      </c>
      <c r="AC163" s="93">
        <v>97.1</v>
      </c>
      <c r="AD163" s="10">
        <v>83</v>
      </c>
      <c r="AE163" s="46">
        <v>94</v>
      </c>
      <c r="AF163" s="46">
        <v>106.4</v>
      </c>
      <c r="AG163" s="208" t="s">
        <v>354</v>
      </c>
      <c r="AH163" s="46">
        <v>122.2</v>
      </c>
      <c r="AI163" s="46">
        <v>123.9</v>
      </c>
      <c r="AJ163" s="46">
        <v>73.5</v>
      </c>
      <c r="AK163" s="208" t="s">
        <v>353</v>
      </c>
      <c r="AL163" s="46">
        <v>135.80000000000001</v>
      </c>
      <c r="AM163" s="36"/>
      <c r="AN163" s="32"/>
      <c r="AO163" s="8" t="s">
        <v>86</v>
      </c>
      <c r="AP163" s="10">
        <v>104.3</v>
      </c>
      <c r="AQ163" s="10">
        <v>113.6</v>
      </c>
      <c r="AR163" s="10">
        <v>118.2</v>
      </c>
      <c r="AS163" s="10">
        <v>122.1</v>
      </c>
      <c r="AT163" s="10">
        <v>108.9</v>
      </c>
      <c r="AU163" s="10">
        <v>105.9</v>
      </c>
      <c r="AV163" s="10">
        <v>103.2</v>
      </c>
      <c r="AW163" s="10">
        <v>114.3</v>
      </c>
      <c r="AX163" s="10">
        <v>100.5</v>
      </c>
      <c r="AY163" s="10">
        <v>100.5</v>
      </c>
      <c r="AZ163" s="10">
        <v>99.8</v>
      </c>
      <c r="BA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</row>
    <row r="164" spans="1:69">
      <c r="A164" s="36"/>
      <c r="B164" s="32"/>
      <c r="C164" s="8" t="s">
        <v>88</v>
      </c>
      <c r="D164" s="72">
        <v>106.7</v>
      </c>
      <c r="E164" s="10">
        <v>106.8</v>
      </c>
      <c r="F164" s="10">
        <v>105.5</v>
      </c>
      <c r="G164" s="10">
        <v>101.6</v>
      </c>
      <c r="H164" s="10">
        <v>107.9</v>
      </c>
      <c r="I164" s="10">
        <v>100.7</v>
      </c>
      <c r="J164" s="10">
        <v>142.80000000000001</v>
      </c>
      <c r="K164" s="10">
        <v>103.7</v>
      </c>
      <c r="L164" s="10">
        <v>105.2</v>
      </c>
      <c r="M164" s="10" t="s">
        <v>353</v>
      </c>
      <c r="N164" s="10">
        <v>73.2</v>
      </c>
      <c r="O164" s="10">
        <v>133.4</v>
      </c>
      <c r="P164" s="10">
        <v>146.4</v>
      </c>
      <c r="Q164" s="10">
        <v>109.3</v>
      </c>
      <c r="R164" s="10">
        <v>83.2</v>
      </c>
      <c r="S164" s="10">
        <v>83.2</v>
      </c>
      <c r="T164" s="10" t="s">
        <v>354</v>
      </c>
      <c r="U164" s="10">
        <v>91.3</v>
      </c>
      <c r="V164" s="10">
        <v>99.5</v>
      </c>
      <c r="W164" s="10">
        <v>102.3</v>
      </c>
      <c r="X164" s="10">
        <v>102.3</v>
      </c>
      <c r="Y164" s="10">
        <v>89</v>
      </c>
      <c r="Z164" s="10">
        <v>101.7</v>
      </c>
      <c r="AA164" s="10">
        <v>103.3</v>
      </c>
      <c r="AB164" s="10" t="s">
        <v>354</v>
      </c>
      <c r="AC164" s="93">
        <v>95.6</v>
      </c>
      <c r="AD164" s="10">
        <v>81.3</v>
      </c>
      <c r="AE164" s="46">
        <v>91.8</v>
      </c>
      <c r="AF164" s="46">
        <v>106.3</v>
      </c>
      <c r="AG164" s="208" t="s">
        <v>354</v>
      </c>
      <c r="AH164" s="46">
        <v>114.9</v>
      </c>
      <c r="AI164" s="46">
        <v>125.2</v>
      </c>
      <c r="AJ164" s="46">
        <v>88.3</v>
      </c>
      <c r="AK164" s="208" t="s">
        <v>353</v>
      </c>
      <c r="AL164" s="46">
        <v>131.80000000000001</v>
      </c>
      <c r="AM164" s="36"/>
      <c r="AN164" s="32"/>
      <c r="AO164" s="8" t="s">
        <v>88</v>
      </c>
      <c r="AP164" s="10">
        <v>106.7</v>
      </c>
      <c r="AQ164" s="10">
        <v>115.1</v>
      </c>
      <c r="AR164" s="10">
        <v>120.6</v>
      </c>
      <c r="AS164" s="10">
        <v>137</v>
      </c>
      <c r="AT164" s="10">
        <v>104.2</v>
      </c>
      <c r="AU164" s="10">
        <v>103.6</v>
      </c>
      <c r="AV164" s="10">
        <v>98.8</v>
      </c>
      <c r="AW164" s="10">
        <v>114.4</v>
      </c>
      <c r="AX164" s="10">
        <v>103.7</v>
      </c>
      <c r="AY164" s="10">
        <v>103.7</v>
      </c>
      <c r="AZ164" s="10">
        <v>103.3</v>
      </c>
      <c r="BA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</row>
    <row r="165" spans="1:69">
      <c r="A165" s="36"/>
      <c r="B165" s="32"/>
      <c r="C165" s="8" t="s">
        <v>89</v>
      </c>
      <c r="D165" s="72">
        <v>106.8</v>
      </c>
      <c r="E165" s="10">
        <v>106.9</v>
      </c>
      <c r="F165" s="10">
        <v>102.3</v>
      </c>
      <c r="G165" s="10">
        <v>99.1</v>
      </c>
      <c r="H165" s="10">
        <v>117.2</v>
      </c>
      <c r="I165" s="10">
        <v>94.2</v>
      </c>
      <c r="J165" s="10">
        <v>153.69999999999999</v>
      </c>
      <c r="K165" s="10">
        <v>94.3</v>
      </c>
      <c r="L165" s="10">
        <v>94.8</v>
      </c>
      <c r="M165" s="10" t="s">
        <v>353</v>
      </c>
      <c r="N165" s="10">
        <v>95.5</v>
      </c>
      <c r="O165" s="10">
        <v>110.3</v>
      </c>
      <c r="P165" s="10">
        <v>115.9</v>
      </c>
      <c r="Q165" s="10">
        <v>84.4</v>
      </c>
      <c r="R165" s="10">
        <v>109.1</v>
      </c>
      <c r="S165" s="10">
        <v>109.1</v>
      </c>
      <c r="T165" s="10" t="s">
        <v>354</v>
      </c>
      <c r="U165" s="10">
        <v>86.6</v>
      </c>
      <c r="V165" s="10">
        <v>103</v>
      </c>
      <c r="W165" s="10">
        <v>100.9</v>
      </c>
      <c r="X165" s="10">
        <v>100.9</v>
      </c>
      <c r="Y165" s="10">
        <v>107.4</v>
      </c>
      <c r="Z165" s="10">
        <v>104.7</v>
      </c>
      <c r="AA165" s="10">
        <v>107.1</v>
      </c>
      <c r="AB165" s="10" t="s">
        <v>354</v>
      </c>
      <c r="AC165" s="93">
        <v>96.1</v>
      </c>
      <c r="AD165" s="10">
        <v>82.9</v>
      </c>
      <c r="AE165" s="46">
        <v>89.6</v>
      </c>
      <c r="AF165" s="46">
        <v>103.9</v>
      </c>
      <c r="AG165" s="208" t="s">
        <v>354</v>
      </c>
      <c r="AH165" s="46">
        <v>116.6</v>
      </c>
      <c r="AI165" s="46">
        <v>129.9</v>
      </c>
      <c r="AJ165" s="46">
        <v>71</v>
      </c>
      <c r="AK165" s="208" t="s">
        <v>353</v>
      </c>
      <c r="AL165" s="46">
        <v>137.1</v>
      </c>
      <c r="AM165" s="36"/>
      <c r="AN165" s="32"/>
      <c r="AO165" s="8" t="s">
        <v>89</v>
      </c>
      <c r="AP165" s="10">
        <v>106.8</v>
      </c>
      <c r="AQ165" s="10">
        <v>121.1</v>
      </c>
      <c r="AR165" s="10">
        <v>124.5</v>
      </c>
      <c r="AS165" s="10">
        <v>132.5</v>
      </c>
      <c r="AT165" s="10">
        <v>106.9</v>
      </c>
      <c r="AU165" s="10">
        <v>119.4</v>
      </c>
      <c r="AV165" s="10">
        <v>104.1</v>
      </c>
      <c r="AW165" s="10">
        <v>142.6</v>
      </c>
      <c r="AX165" s="10">
        <v>100.8</v>
      </c>
      <c r="AY165" s="10">
        <v>100.6</v>
      </c>
      <c r="AZ165" s="10">
        <v>105.3</v>
      </c>
      <c r="BA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</row>
    <row r="166" spans="1:69">
      <c r="A166" s="36"/>
      <c r="B166" s="32"/>
      <c r="C166" s="8" t="s">
        <v>90</v>
      </c>
      <c r="D166" s="72">
        <v>103.8</v>
      </c>
      <c r="E166" s="10">
        <v>103.8</v>
      </c>
      <c r="F166" s="10">
        <v>100.1</v>
      </c>
      <c r="G166" s="10">
        <v>98.5</v>
      </c>
      <c r="H166" s="10">
        <v>118</v>
      </c>
      <c r="I166" s="10">
        <v>91.3</v>
      </c>
      <c r="J166" s="10">
        <v>139.4</v>
      </c>
      <c r="K166" s="10">
        <v>113.4</v>
      </c>
      <c r="L166" s="10">
        <v>116.2</v>
      </c>
      <c r="M166" s="10" t="s">
        <v>353</v>
      </c>
      <c r="N166" s="10">
        <v>104.9</v>
      </c>
      <c r="O166" s="10">
        <v>112.9</v>
      </c>
      <c r="P166" s="10">
        <v>114</v>
      </c>
      <c r="Q166" s="10">
        <v>99.9</v>
      </c>
      <c r="R166" s="10">
        <v>93.7</v>
      </c>
      <c r="S166" s="10">
        <v>93.7</v>
      </c>
      <c r="T166" s="10" t="s">
        <v>354</v>
      </c>
      <c r="U166" s="10">
        <v>84.6</v>
      </c>
      <c r="V166" s="10">
        <v>96.5</v>
      </c>
      <c r="W166" s="10">
        <v>93.2</v>
      </c>
      <c r="X166" s="10">
        <v>93.2</v>
      </c>
      <c r="Y166" s="10">
        <v>122.4</v>
      </c>
      <c r="Z166" s="10">
        <v>101.9</v>
      </c>
      <c r="AA166" s="10">
        <v>103.4</v>
      </c>
      <c r="AB166" s="10" t="s">
        <v>354</v>
      </c>
      <c r="AC166" s="93">
        <v>95.2</v>
      </c>
      <c r="AD166" s="10">
        <v>81.099999999999994</v>
      </c>
      <c r="AE166" s="46">
        <v>89.5</v>
      </c>
      <c r="AF166" s="46">
        <v>113.3</v>
      </c>
      <c r="AG166" s="208" t="s">
        <v>354</v>
      </c>
      <c r="AH166" s="46">
        <v>110.6</v>
      </c>
      <c r="AI166" s="46">
        <v>128.6</v>
      </c>
      <c r="AJ166" s="46">
        <v>78.2</v>
      </c>
      <c r="AK166" s="208" t="s">
        <v>353</v>
      </c>
      <c r="AL166" s="46">
        <v>132.5</v>
      </c>
      <c r="AM166" s="36"/>
      <c r="AN166" s="32"/>
      <c r="AO166" s="8" t="s">
        <v>90</v>
      </c>
      <c r="AP166" s="10">
        <v>103.8</v>
      </c>
      <c r="AQ166" s="10">
        <v>112.6</v>
      </c>
      <c r="AR166" s="10">
        <v>116</v>
      </c>
      <c r="AS166" s="10">
        <v>121.5</v>
      </c>
      <c r="AT166" s="10">
        <v>104.3</v>
      </c>
      <c r="AU166" s="10">
        <v>104.4</v>
      </c>
      <c r="AV166" s="10">
        <v>99</v>
      </c>
      <c r="AW166" s="10">
        <v>116.8</v>
      </c>
      <c r="AX166" s="10">
        <v>100.3</v>
      </c>
      <c r="AY166" s="10">
        <v>100.8</v>
      </c>
      <c r="AZ166" s="10">
        <v>97.9</v>
      </c>
      <c r="BA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</row>
    <row r="167" spans="1:69">
      <c r="A167" s="36"/>
      <c r="B167" s="32"/>
      <c r="C167" s="8" t="s">
        <v>91</v>
      </c>
      <c r="D167" s="72">
        <v>103.6</v>
      </c>
      <c r="E167" s="10">
        <v>103.5</v>
      </c>
      <c r="F167" s="10">
        <v>107.4</v>
      </c>
      <c r="G167" s="10">
        <v>101.1</v>
      </c>
      <c r="H167" s="10">
        <v>169.1</v>
      </c>
      <c r="I167" s="10">
        <v>89.6</v>
      </c>
      <c r="J167" s="10">
        <v>137.1</v>
      </c>
      <c r="K167" s="10">
        <v>113.9</v>
      </c>
      <c r="L167" s="10">
        <v>113.6</v>
      </c>
      <c r="M167" s="10" t="s">
        <v>353</v>
      </c>
      <c r="N167" s="10">
        <v>84</v>
      </c>
      <c r="O167" s="10">
        <v>113.2</v>
      </c>
      <c r="P167" s="10">
        <v>116.4</v>
      </c>
      <c r="Q167" s="10">
        <v>103.2</v>
      </c>
      <c r="R167" s="10">
        <v>71.2</v>
      </c>
      <c r="S167" s="10">
        <v>71.2</v>
      </c>
      <c r="T167" s="10" t="s">
        <v>354</v>
      </c>
      <c r="U167" s="10">
        <v>76.099999999999994</v>
      </c>
      <c r="V167" s="10">
        <v>95.5</v>
      </c>
      <c r="W167" s="10">
        <v>96.3</v>
      </c>
      <c r="X167" s="10">
        <v>96.3</v>
      </c>
      <c r="Y167" s="10">
        <v>103.2</v>
      </c>
      <c r="Z167" s="10">
        <v>97.3</v>
      </c>
      <c r="AA167" s="10">
        <v>96.7</v>
      </c>
      <c r="AB167" s="10" t="s">
        <v>354</v>
      </c>
      <c r="AC167" s="93">
        <v>93.9</v>
      </c>
      <c r="AD167" s="10">
        <v>81.400000000000006</v>
      </c>
      <c r="AE167" s="46">
        <v>95.3</v>
      </c>
      <c r="AF167" s="46">
        <v>114.4</v>
      </c>
      <c r="AG167" s="208" t="s">
        <v>354</v>
      </c>
      <c r="AH167" s="46">
        <v>106</v>
      </c>
      <c r="AI167" s="46">
        <v>129.9</v>
      </c>
      <c r="AJ167" s="46">
        <v>69.8</v>
      </c>
      <c r="AK167" s="208" t="s">
        <v>353</v>
      </c>
      <c r="AL167" s="46">
        <v>130.19999999999999</v>
      </c>
      <c r="AM167" s="36"/>
      <c r="AN167" s="32"/>
      <c r="AO167" s="8" t="s">
        <v>91</v>
      </c>
      <c r="AP167" s="10">
        <v>103.6</v>
      </c>
      <c r="AQ167" s="10">
        <v>109.5</v>
      </c>
      <c r="AR167" s="10">
        <v>115.7</v>
      </c>
      <c r="AS167" s="10">
        <v>123.9</v>
      </c>
      <c r="AT167" s="10">
        <v>102.7</v>
      </c>
      <c r="AU167" s="10">
        <v>97.8</v>
      </c>
      <c r="AV167" s="10">
        <v>87.1</v>
      </c>
      <c r="AW167" s="10">
        <v>116.4</v>
      </c>
      <c r="AX167" s="10">
        <v>99</v>
      </c>
      <c r="AY167" s="10">
        <v>99.3</v>
      </c>
      <c r="AZ167" s="10">
        <v>92.8</v>
      </c>
      <c r="BA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</row>
    <row r="168" spans="1:69">
      <c r="A168" s="36"/>
      <c r="B168" s="32"/>
      <c r="C168" s="8" t="s">
        <v>92</v>
      </c>
      <c r="D168" s="72">
        <v>114.3</v>
      </c>
      <c r="E168" s="10">
        <v>114.2</v>
      </c>
      <c r="F168" s="10">
        <v>146</v>
      </c>
      <c r="G168" s="10">
        <v>102.2</v>
      </c>
      <c r="H168" s="10">
        <v>394</v>
      </c>
      <c r="I168" s="10">
        <v>90.9</v>
      </c>
      <c r="J168" s="10">
        <v>133</v>
      </c>
      <c r="K168" s="10">
        <v>105</v>
      </c>
      <c r="L168" s="10">
        <v>107.3</v>
      </c>
      <c r="M168" s="10" t="s">
        <v>353</v>
      </c>
      <c r="N168" s="10">
        <v>110.9</v>
      </c>
      <c r="O168" s="10">
        <v>115.4</v>
      </c>
      <c r="P168" s="10">
        <v>117.5</v>
      </c>
      <c r="Q168" s="10">
        <v>100.9</v>
      </c>
      <c r="R168" s="10">
        <v>107.6</v>
      </c>
      <c r="S168" s="10">
        <v>107.6</v>
      </c>
      <c r="T168" s="10" t="s">
        <v>354</v>
      </c>
      <c r="U168" s="10">
        <v>89.2</v>
      </c>
      <c r="V168" s="10">
        <v>101.6</v>
      </c>
      <c r="W168" s="10">
        <v>101.4</v>
      </c>
      <c r="X168" s="10">
        <v>101.4</v>
      </c>
      <c r="Y168" s="10">
        <v>106</v>
      </c>
      <c r="Z168" s="10">
        <v>104.3</v>
      </c>
      <c r="AA168" s="10">
        <v>106.9</v>
      </c>
      <c r="AB168" s="10" t="s">
        <v>354</v>
      </c>
      <c r="AC168" s="93">
        <v>94</v>
      </c>
      <c r="AD168" s="10">
        <v>79.900000000000006</v>
      </c>
      <c r="AE168" s="46">
        <v>95</v>
      </c>
      <c r="AF168" s="46">
        <v>114.3</v>
      </c>
      <c r="AG168" s="208" t="s">
        <v>354</v>
      </c>
      <c r="AH168" s="46">
        <v>113.6</v>
      </c>
      <c r="AI168" s="46">
        <v>125.2</v>
      </c>
      <c r="AJ168" s="46">
        <v>63.8</v>
      </c>
      <c r="AK168" s="208" t="s">
        <v>353</v>
      </c>
      <c r="AL168" s="46">
        <v>126.5</v>
      </c>
      <c r="AM168" s="36"/>
      <c r="AN168" s="32"/>
      <c r="AO168" s="8" t="s">
        <v>92</v>
      </c>
      <c r="AP168" s="10">
        <v>114.3</v>
      </c>
      <c r="AQ168" s="10">
        <v>116.4</v>
      </c>
      <c r="AR168" s="10">
        <v>117.3</v>
      </c>
      <c r="AS168" s="10">
        <v>123.2</v>
      </c>
      <c r="AT168" s="10">
        <v>106.2</v>
      </c>
      <c r="AU168" s="10">
        <v>115.6</v>
      </c>
      <c r="AV168" s="10">
        <v>114.6</v>
      </c>
      <c r="AW168" s="10">
        <v>117.1</v>
      </c>
      <c r="AX168" s="10">
        <v>117</v>
      </c>
      <c r="AY168" s="10">
        <v>117.6</v>
      </c>
      <c r="AZ168" s="10">
        <v>107.3</v>
      </c>
      <c r="BA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</row>
    <row r="169" spans="1:69">
      <c r="A169" s="36"/>
      <c r="B169" s="32"/>
      <c r="C169" s="8" t="s">
        <v>93</v>
      </c>
      <c r="D169" s="72">
        <v>113.8</v>
      </c>
      <c r="E169" s="10">
        <v>113.7</v>
      </c>
      <c r="F169" s="10">
        <v>155</v>
      </c>
      <c r="G169" s="10">
        <v>100.5</v>
      </c>
      <c r="H169" s="10">
        <v>515.70000000000005</v>
      </c>
      <c r="I169" s="10">
        <v>88.7</v>
      </c>
      <c r="J169" s="10">
        <v>128.4</v>
      </c>
      <c r="K169" s="10">
        <v>94.6</v>
      </c>
      <c r="L169" s="10">
        <v>96.4</v>
      </c>
      <c r="M169" s="10" t="s">
        <v>353</v>
      </c>
      <c r="N169" s="10">
        <v>87.9</v>
      </c>
      <c r="O169" s="10">
        <v>123.7</v>
      </c>
      <c r="P169" s="10">
        <v>124.1</v>
      </c>
      <c r="Q169" s="10">
        <v>123.5</v>
      </c>
      <c r="R169" s="10">
        <v>132</v>
      </c>
      <c r="S169" s="10">
        <v>132</v>
      </c>
      <c r="T169" s="10" t="s">
        <v>354</v>
      </c>
      <c r="U169" s="10">
        <v>81.599999999999994</v>
      </c>
      <c r="V169" s="10">
        <v>99</v>
      </c>
      <c r="W169" s="10">
        <v>98.4</v>
      </c>
      <c r="X169" s="10">
        <v>98.4</v>
      </c>
      <c r="Y169" s="10">
        <v>89.7</v>
      </c>
      <c r="Z169" s="10">
        <v>101.8</v>
      </c>
      <c r="AA169" s="10">
        <v>102.1</v>
      </c>
      <c r="AB169" s="10" t="s">
        <v>354</v>
      </c>
      <c r="AC169" s="93">
        <v>90.3</v>
      </c>
      <c r="AD169" s="10">
        <v>79.5</v>
      </c>
      <c r="AE169" s="46">
        <v>97.4</v>
      </c>
      <c r="AF169" s="46">
        <v>106.2</v>
      </c>
      <c r="AG169" s="208" t="s">
        <v>354</v>
      </c>
      <c r="AH169" s="46">
        <v>101</v>
      </c>
      <c r="AI169" s="46">
        <v>124.7</v>
      </c>
      <c r="AJ169" s="46">
        <v>57.1</v>
      </c>
      <c r="AK169" s="208" t="s">
        <v>353</v>
      </c>
      <c r="AL169" s="46">
        <v>121.3</v>
      </c>
      <c r="AM169" s="36"/>
      <c r="AN169" s="32"/>
      <c r="AO169" s="8" t="s">
        <v>93</v>
      </c>
      <c r="AP169" s="10">
        <v>113.8</v>
      </c>
      <c r="AQ169" s="10">
        <v>118.9</v>
      </c>
      <c r="AR169" s="10">
        <v>121.7</v>
      </c>
      <c r="AS169" s="10">
        <v>130.5</v>
      </c>
      <c r="AT169" s="10">
        <v>105.3</v>
      </c>
      <c r="AU169" s="10">
        <v>117.1</v>
      </c>
      <c r="AV169" s="10">
        <v>116</v>
      </c>
      <c r="AW169" s="10">
        <v>114.3</v>
      </c>
      <c r="AX169" s="10">
        <v>113.6</v>
      </c>
      <c r="AY169" s="10">
        <v>114.3</v>
      </c>
      <c r="AZ169" s="10">
        <v>106.7</v>
      </c>
      <c r="BA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</row>
    <row r="170" spans="1:69">
      <c r="A170" s="36"/>
      <c r="B170" s="32"/>
      <c r="C170" s="8" t="s">
        <v>94</v>
      </c>
      <c r="D170" s="72">
        <v>105.2</v>
      </c>
      <c r="E170" s="10">
        <v>105.2</v>
      </c>
      <c r="F170" s="10">
        <v>102.9</v>
      </c>
      <c r="G170" s="10">
        <v>102.7</v>
      </c>
      <c r="H170" s="10">
        <v>138.4</v>
      </c>
      <c r="I170" s="10">
        <v>88.1</v>
      </c>
      <c r="J170" s="10">
        <v>126.8</v>
      </c>
      <c r="K170" s="10">
        <v>94.5</v>
      </c>
      <c r="L170" s="10">
        <v>97.2</v>
      </c>
      <c r="M170" s="10" t="s">
        <v>353</v>
      </c>
      <c r="N170" s="10">
        <v>86.2</v>
      </c>
      <c r="O170" s="10">
        <v>130.80000000000001</v>
      </c>
      <c r="P170" s="10">
        <v>127.2</v>
      </c>
      <c r="Q170" s="10">
        <v>137.19999999999999</v>
      </c>
      <c r="R170" s="10">
        <v>102.2</v>
      </c>
      <c r="S170" s="10">
        <v>102.2</v>
      </c>
      <c r="T170" s="10" t="s">
        <v>354</v>
      </c>
      <c r="U170" s="10">
        <v>77.400000000000006</v>
      </c>
      <c r="V170" s="10">
        <v>102.2</v>
      </c>
      <c r="W170" s="10">
        <v>102.3</v>
      </c>
      <c r="X170" s="10">
        <v>102.3</v>
      </c>
      <c r="Y170" s="10">
        <v>82.5</v>
      </c>
      <c r="Z170" s="10">
        <v>102.1</v>
      </c>
      <c r="AA170" s="10">
        <v>102.9</v>
      </c>
      <c r="AB170" s="10" t="s">
        <v>354</v>
      </c>
      <c r="AC170" s="93">
        <v>92</v>
      </c>
      <c r="AD170" s="10">
        <v>85.4</v>
      </c>
      <c r="AE170" s="46">
        <v>97.9</v>
      </c>
      <c r="AF170" s="46">
        <v>91</v>
      </c>
      <c r="AG170" s="208" t="s">
        <v>354</v>
      </c>
      <c r="AH170" s="46">
        <v>108.6</v>
      </c>
      <c r="AI170" s="46">
        <v>116.7</v>
      </c>
      <c r="AJ170" s="46">
        <v>64</v>
      </c>
      <c r="AK170" s="208" t="s">
        <v>353</v>
      </c>
      <c r="AL170" s="46">
        <v>117.5</v>
      </c>
      <c r="AM170" s="36"/>
      <c r="AN170" s="32"/>
      <c r="AO170" s="8" t="s">
        <v>94</v>
      </c>
      <c r="AP170" s="10">
        <v>105.2</v>
      </c>
      <c r="AQ170" s="10">
        <v>119.7</v>
      </c>
      <c r="AR170" s="10">
        <v>119.4</v>
      </c>
      <c r="AS170" s="10">
        <v>128.19999999999999</v>
      </c>
      <c r="AT170" s="10">
        <v>102.9</v>
      </c>
      <c r="AU170" s="10">
        <v>123.2</v>
      </c>
      <c r="AV170" s="10">
        <v>123.3</v>
      </c>
      <c r="AW170" s="10">
        <v>120.6</v>
      </c>
      <c r="AX170" s="10">
        <v>97.7</v>
      </c>
      <c r="AY170" s="10">
        <v>96.7</v>
      </c>
      <c r="AZ170" s="10">
        <v>112.3</v>
      </c>
      <c r="BA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</row>
    <row r="171" spans="1:69">
      <c r="A171" s="36"/>
      <c r="B171" s="32"/>
      <c r="C171" s="8" t="s">
        <v>95</v>
      </c>
      <c r="D171" s="72">
        <v>109.4</v>
      </c>
      <c r="E171" s="10">
        <v>109.4</v>
      </c>
      <c r="F171" s="10">
        <v>108.5</v>
      </c>
      <c r="G171" s="10">
        <v>105.4</v>
      </c>
      <c r="H171" s="10">
        <v>132.5</v>
      </c>
      <c r="I171" s="10">
        <v>88.6</v>
      </c>
      <c r="J171" s="10">
        <v>128.1</v>
      </c>
      <c r="K171" s="10">
        <v>93.8</v>
      </c>
      <c r="L171" s="10">
        <v>96.5</v>
      </c>
      <c r="M171" s="10" t="s">
        <v>353</v>
      </c>
      <c r="N171" s="10">
        <v>95.2</v>
      </c>
      <c r="O171" s="10">
        <v>138.69999999999999</v>
      </c>
      <c r="P171" s="10">
        <v>136.6</v>
      </c>
      <c r="Q171" s="10">
        <v>149.5</v>
      </c>
      <c r="R171" s="10">
        <v>84.1</v>
      </c>
      <c r="S171" s="10">
        <v>84.1</v>
      </c>
      <c r="T171" s="10" t="s">
        <v>354</v>
      </c>
      <c r="U171" s="10">
        <v>87.3</v>
      </c>
      <c r="V171" s="10">
        <v>104.9</v>
      </c>
      <c r="W171" s="10">
        <v>104.8</v>
      </c>
      <c r="X171" s="10">
        <v>104.8</v>
      </c>
      <c r="Y171" s="10">
        <v>89.7</v>
      </c>
      <c r="Z171" s="10">
        <v>106.7</v>
      </c>
      <c r="AA171" s="10">
        <v>104.3</v>
      </c>
      <c r="AB171" s="10" t="s">
        <v>354</v>
      </c>
      <c r="AC171" s="93">
        <v>92.1</v>
      </c>
      <c r="AD171" s="10">
        <v>80.3</v>
      </c>
      <c r="AE171" s="46">
        <v>105.7</v>
      </c>
      <c r="AF171" s="46">
        <v>114.6</v>
      </c>
      <c r="AG171" s="208" t="s">
        <v>354</v>
      </c>
      <c r="AH171" s="46">
        <v>114.2</v>
      </c>
      <c r="AI171" s="46">
        <v>114.9</v>
      </c>
      <c r="AJ171" s="46">
        <v>54.9</v>
      </c>
      <c r="AK171" s="208" t="s">
        <v>353</v>
      </c>
      <c r="AL171" s="46">
        <v>118.5</v>
      </c>
      <c r="AM171" s="36"/>
      <c r="AN171" s="32"/>
      <c r="AO171" s="8" t="s">
        <v>95</v>
      </c>
      <c r="AP171" s="10">
        <v>109.4</v>
      </c>
      <c r="AQ171" s="10">
        <v>116.6</v>
      </c>
      <c r="AR171" s="10">
        <v>112.9</v>
      </c>
      <c r="AS171" s="10">
        <v>117.6</v>
      </c>
      <c r="AT171" s="10">
        <v>101.6</v>
      </c>
      <c r="AU171" s="10">
        <v>122.8</v>
      </c>
      <c r="AV171" s="10">
        <v>120.4</v>
      </c>
      <c r="AW171" s="10">
        <v>125.1</v>
      </c>
      <c r="AX171" s="10">
        <v>104.2</v>
      </c>
      <c r="AY171" s="10">
        <v>104</v>
      </c>
      <c r="AZ171" s="10">
        <v>116</v>
      </c>
      <c r="BA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</row>
    <row r="172" spans="1:69">
      <c r="A172" s="36"/>
      <c r="B172" s="32"/>
      <c r="C172" s="8" t="s">
        <v>96</v>
      </c>
      <c r="D172" s="72">
        <v>104.7</v>
      </c>
      <c r="E172" s="10">
        <v>104.8</v>
      </c>
      <c r="F172" s="10">
        <v>106.7</v>
      </c>
      <c r="G172" s="10">
        <v>106.5</v>
      </c>
      <c r="H172" s="10">
        <v>93</v>
      </c>
      <c r="I172" s="10">
        <v>87.1</v>
      </c>
      <c r="J172" s="10">
        <v>108.7</v>
      </c>
      <c r="K172" s="10">
        <v>91.2</v>
      </c>
      <c r="L172" s="10">
        <v>93.6</v>
      </c>
      <c r="M172" s="10" t="s">
        <v>353</v>
      </c>
      <c r="N172" s="10">
        <v>81.400000000000006</v>
      </c>
      <c r="O172" s="10">
        <v>125.5</v>
      </c>
      <c r="P172" s="10">
        <v>122.8</v>
      </c>
      <c r="Q172" s="10">
        <v>130.80000000000001</v>
      </c>
      <c r="R172" s="10">
        <v>100.1</v>
      </c>
      <c r="S172" s="10">
        <v>100.1</v>
      </c>
      <c r="T172" s="10" t="s">
        <v>354</v>
      </c>
      <c r="U172" s="10">
        <v>95.1</v>
      </c>
      <c r="V172" s="10">
        <v>102.8</v>
      </c>
      <c r="W172" s="10">
        <v>102.8</v>
      </c>
      <c r="X172" s="10">
        <v>102.8</v>
      </c>
      <c r="Y172" s="10">
        <v>89.1</v>
      </c>
      <c r="Z172" s="10">
        <v>107.4</v>
      </c>
      <c r="AA172" s="10">
        <v>104.4</v>
      </c>
      <c r="AB172" s="10" t="s">
        <v>354</v>
      </c>
      <c r="AC172" s="93">
        <v>89.7</v>
      </c>
      <c r="AD172" s="10">
        <v>76.8</v>
      </c>
      <c r="AE172" s="46">
        <v>111.7</v>
      </c>
      <c r="AF172" s="46">
        <v>102.8</v>
      </c>
      <c r="AG172" s="208" t="s">
        <v>354</v>
      </c>
      <c r="AH172" s="46">
        <v>117.2</v>
      </c>
      <c r="AI172" s="46">
        <v>115.1</v>
      </c>
      <c r="AJ172" s="46">
        <v>39.200000000000003</v>
      </c>
      <c r="AK172" s="208" t="s">
        <v>353</v>
      </c>
      <c r="AL172" s="46">
        <v>105.8</v>
      </c>
      <c r="AM172" s="36"/>
      <c r="AN172" s="32"/>
      <c r="AO172" s="8" t="s">
        <v>96</v>
      </c>
      <c r="AP172" s="10">
        <v>104.7</v>
      </c>
      <c r="AQ172" s="10">
        <v>109.9</v>
      </c>
      <c r="AR172" s="10">
        <v>97.9</v>
      </c>
      <c r="AS172" s="10">
        <v>95.5</v>
      </c>
      <c r="AT172" s="10">
        <v>103.1</v>
      </c>
      <c r="AU172" s="10">
        <v>122.7</v>
      </c>
      <c r="AV172" s="10">
        <v>121</v>
      </c>
      <c r="AW172" s="10">
        <v>129.1</v>
      </c>
      <c r="AX172" s="10">
        <v>102.5</v>
      </c>
      <c r="AY172" s="10">
        <v>101.7</v>
      </c>
      <c r="AZ172" s="10">
        <v>117.6</v>
      </c>
      <c r="BA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</row>
    <row r="173" spans="1:69">
      <c r="A173" s="36"/>
      <c r="B173" s="34"/>
      <c r="C173" s="15" t="s">
        <v>97</v>
      </c>
      <c r="D173" s="73">
        <v>108.8</v>
      </c>
      <c r="E173" s="14">
        <v>108.9</v>
      </c>
      <c r="F173" s="14">
        <v>108.7</v>
      </c>
      <c r="G173" s="14">
        <v>105.4</v>
      </c>
      <c r="H173" s="14">
        <v>120.8</v>
      </c>
      <c r="I173" s="14">
        <v>86.4</v>
      </c>
      <c r="J173" s="14">
        <v>127.7</v>
      </c>
      <c r="K173" s="14">
        <v>97.3</v>
      </c>
      <c r="L173" s="14">
        <v>99.6</v>
      </c>
      <c r="M173" s="14" t="s">
        <v>353</v>
      </c>
      <c r="N173" s="14">
        <v>81.599999999999994</v>
      </c>
      <c r="O173" s="14">
        <v>135.5</v>
      </c>
      <c r="P173" s="14">
        <v>141</v>
      </c>
      <c r="Q173" s="14">
        <v>119.8</v>
      </c>
      <c r="R173" s="14">
        <v>146.5</v>
      </c>
      <c r="S173" s="14">
        <v>146.5</v>
      </c>
      <c r="T173" s="14" t="s">
        <v>354</v>
      </c>
      <c r="U173" s="14">
        <v>92.4</v>
      </c>
      <c r="V173" s="14">
        <v>100.8</v>
      </c>
      <c r="W173" s="14">
        <v>102.5</v>
      </c>
      <c r="X173" s="14">
        <v>102.5</v>
      </c>
      <c r="Y173" s="14">
        <v>97.5</v>
      </c>
      <c r="Z173" s="14">
        <v>104.6</v>
      </c>
      <c r="AA173" s="14">
        <v>98.5</v>
      </c>
      <c r="AB173" s="14" t="s">
        <v>354</v>
      </c>
      <c r="AC173" s="104">
        <v>87.1</v>
      </c>
      <c r="AD173" s="10">
        <v>75.2</v>
      </c>
      <c r="AE173" s="46">
        <v>106.9</v>
      </c>
      <c r="AF173" s="46">
        <v>110.9</v>
      </c>
      <c r="AG173" s="208" t="s">
        <v>354</v>
      </c>
      <c r="AH173" s="46">
        <v>104.7</v>
      </c>
      <c r="AI173" s="46">
        <v>108</v>
      </c>
      <c r="AJ173" s="46">
        <v>50.1</v>
      </c>
      <c r="AK173" s="208" t="s">
        <v>353</v>
      </c>
      <c r="AL173" s="46">
        <v>119.3</v>
      </c>
      <c r="AM173" s="36"/>
      <c r="AN173" s="34"/>
      <c r="AO173" s="15" t="s">
        <v>97</v>
      </c>
      <c r="AP173" s="14">
        <v>108.8</v>
      </c>
      <c r="AQ173" s="14">
        <v>119.1</v>
      </c>
      <c r="AR173" s="14">
        <v>117.2</v>
      </c>
      <c r="AS173" s="14">
        <v>130.9</v>
      </c>
      <c r="AT173" s="14">
        <v>104.1</v>
      </c>
      <c r="AU173" s="14">
        <v>111.7</v>
      </c>
      <c r="AV173" s="14">
        <v>116.7</v>
      </c>
      <c r="AW173" s="14">
        <v>102.6</v>
      </c>
      <c r="AX173" s="14">
        <v>102.8</v>
      </c>
      <c r="AY173" s="14">
        <v>101.3</v>
      </c>
      <c r="AZ173" s="14">
        <v>113</v>
      </c>
      <c r="BA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</row>
    <row r="174" spans="1:69">
      <c r="A174" s="8"/>
      <c r="B174" s="32" t="s">
        <v>113</v>
      </c>
      <c r="C174" s="22" t="s">
        <v>84</v>
      </c>
      <c r="D174" s="72">
        <v>111.9</v>
      </c>
      <c r="E174" s="10">
        <v>111.9</v>
      </c>
      <c r="F174" s="10">
        <v>122.8</v>
      </c>
      <c r="G174" s="10">
        <v>109</v>
      </c>
      <c r="H174" s="10">
        <v>180.9</v>
      </c>
      <c r="I174" s="10">
        <v>89.7</v>
      </c>
      <c r="J174" s="10">
        <v>127.6</v>
      </c>
      <c r="K174" s="10">
        <v>92</v>
      </c>
      <c r="L174" s="10">
        <v>92.4</v>
      </c>
      <c r="M174" s="10" t="s">
        <v>353</v>
      </c>
      <c r="N174" s="10">
        <v>69.3</v>
      </c>
      <c r="O174" s="10">
        <v>127.8</v>
      </c>
      <c r="P174" s="10">
        <v>123.9</v>
      </c>
      <c r="Q174" s="10">
        <v>146.4</v>
      </c>
      <c r="R174" s="10">
        <v>104.8</v>
      </c>
      <c r="S174" s="10">
        <v>104.8</v>
      </c>
      <c r="T174" s="10" t="s">
        <v>354</v>
      </c>
      <c r="U174" s="10">
        <v>86.5</v>
      </c>
      <c r="V174" s="10">
        <v>109.2</v>
      </c>
      <c r="W174" s="10">
        <v>111.1</v>
      </c>
      <c r="X174" s="10">
        <v>107.6</v>
      </c>
      <c r="Y174" s="10">
        <v>72.7</v>
      </c>
      <c r="Z174" s="10">
        <v>103.7</v>
      </c>
      <c r="AA174" s="10">
        <v>96.6</v>
      </c>
      <c r="AB174" s="10" t="s">
        <v>354</v>
      </c>
      <c r="AC174" s="103">
        <v>95.2</v>
      </c>
      <c r="AD174" s="29">
        <v>83.3</v>
      </c>
      <c r="AE174" s="99">
        <v>117.6</v>
      </c>
      <c r="AF174" s="99">
        <v>95.8</v>
      </c>
      <c r="AG174" s="207" t="s">
        <v>354</v>
      </c>
      <c r="AH174" s="99">
        <v>126.4</v>
      </c>
      <c r="AI174" s="99">
        <v>116.7</v>
      </c>
      <c r="AJ174" s="99">
        <v>45.3</v>
      </c>
      <c r="AK174" s="207" t="s">
        <v>353</v>
      </c>
      <c r="AL174" s="99">
        <v>120.3</v>
      </c>
      <c r="AM174" s="8"/>
      <c r="AN174" s="32" t="s">
        <v>113</v>
      </c>
      <c r="AO174" s="22" t="s">
        <v>84</v>
      </c>
      <c r="AP174" s="10">
        <v>111.9</v>
      </c>
      <c r="AQ174" s="10">
        <v>121.1</v>
      </c>
      <c r="AR174" s="10">
        <v>122.8</v>
      </c>
      <c r="AS174" s="10">
        <v>130</v>
      </c>
      <c r="AT174" s="10">
        <v>109.8</v>
      </c>
      <c r="AU174" s="10">
        <v>120.2</v>
      </c>
      <c r="AV174" s="10">
        <v>120.5</v>
      </c>
      <c r="AW174" s="10">
        <v>122.1</v>
      </c>
      <c r="AX174" s="10">
        <v>105.3</v>
      </c>
      <c r="AY174" s="10">
        <v>105.1</v>
      </c>
      <c r="AZ174" s="10">
        <v>102.6</v>
      </c>
      <c r="BA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</row>
    <row r="175" spans="1:69">
      <c r="A175" s="8"/>
      <c r="B175" s="32"/>
      <c r="C175" s="8" t="s">
        <v>86</v>
      </c>
      <c r="D175" s="72">
        <v>125.9</v>
      </c>
      <c r="E175" s="10">
        <v>125.9</v>
      </c>
      <c r="F175" s="10">
        <v>182.5</v>
      </c>
      <c r="G175" s="10">
        <v>109.2</v>
      </c>
      <c r="H175" s="10">
        <v>698.3</v>
      </c>
      <c r="I175" s="10">
        <v>87.5</v>
      </c>
      <c r="J175" s="10">
        <v>124.1</v>
      </c>
      <c r="K175" s="10">
        <v>103.5</v>
      </c>
      <c r="L175" s="10">
        <v>105.4</v>
      </c>
      <c r="M175" s="10" t="s">
        <v>353</v>
      </c>
      <c r="N175" s="10">
        <v>70.5</v>
      </c>
      <c r="O175" s="10">
        <v>145.5</v>
      </c>
      <c r="P175" s="10">
        <v>145.80000000000001</v>
      </c>
      <c r="Q175" s="10">
        <v>145</v>
      </c>
      <c r="R175" s="10">
        <v>93.5</v>
      </c>
      <c r="S175" s="10">
        <v>93.5</v>
      </c>
      <c r="T175" s="10" t="s">
        <v>354</v>
      </c>
      <c r="U175" s="10">
        <v>76.7</v>
      </c>
      <c r="V175" s="10">
        <v>105.9</v>
      </c>
      <c r="W175" s="10">
        <v>107.8</v>
      </c>
      <c r="X175" s="10">
        <v>105.5</v>
      </c>
      <c r="Y175" s="10">
        <v>66.400000000000006</v>
      </c>
      <c r="Z175" s="10">
        <v>102.6</v>
      </c>
      <c r="AA175" s="10">
        <v>97.4</v>
      </c>
      <c r="AB175" s="10" t="s">
        <v>354</v>
      </c>
      <c r="AC175" s="93">
        <v>97.5</v>
      </c>
      <c r="AD175" s="10">
        <v>86.4</v>
      </c>
      <c r="AE175" s="46">
        <v>116.7</v>
      </c>
      <c r="AF175" s="46">
        <v>110</v>
      </c>
      <c r="AG175" s="208" t="s">
        <v>354</v>
      </c>
      <c r="AH175" s="46">
        <v>121.3</v>
      </c>
      <c r="AI175" s="46">
        <v>126.9</v>
      </c>
      <c r="AJ175" s="46">
        <v>44.5</v>
      </c>
      <c r="AK175" s="208" t="s">
        <v>353</v>
      </c>
      <c r="AL175" s="46">
        <v>119.1</v>
      </c>
      <c r="AM175" s="8"/>
      <c r="AN175" s="32"/>
      <c r="AO175" s="8" t="s">
        <v>86</v>
      </c>
      <c r="AP175" s="10">
        <v>125.9</v>
      </c>
      <c r="AQ175" s="10">
        <v>117.5</v>
      </c>
      <c r="AR175" s="10">
        <v>116.5</v>
      </c>
      <c r="AS175" s="10">
        <v>123.3</v>
      </c>
      <c r="AT175" s="10">
        <v>105.4</v>
      </c>
      <c r="AU175" s="10">
        <v>121.3</v>
      </c>
      <c r="AV175" s="10">
        <v>124.5</v>
      </c>
      <c r="AW175" s="10">
        <v>118.1</v>
      </c>
      <c r="AX175" s="10">
        <v>128.6</v>
      </c>
      <c r="AY175" s="10">
        <v>129.9</v>
      </c>
      <c r="AZ175" s="10">
        <v>105.9</v>
      </c>
      <c r="BA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</row>
    <row r="176" spans="1:69">
      <c r="A176" s="8"/>
      <c r="B176" s="32"/>
      <c r="C176" s="8" t="s">
        <v>88</v>
      </c>
      <c r="D176" s="72">
        <v>111.6</v>
      </c>
      <c r="E176" s="10">
        <v>111.5</v>
      </c>
      <c r="F176" s="10">
        <v>120.4</v>
      </c>
      <c r="G176" s="10">
        <v>108.3</v>
      </c>
      <c r="H176" s="10">
        <v>175.5</v>
      </c>
      <c r="I176" s="10">
        <v>89.2</v>
      </c>
      <c r="J176" s="10">
        <v>121.4</v>
      </c>
      <c r="K176" s="10">
        <v>108</v>
      </c>
      <c r="L176" s="10">
        <v>111.2</v>
      </c>
      <c r="M176" s="10" t="s">
        <v>353</v>
      </c>
      <c r="N176" s="10">
        <v>84.2</v>
      </c>
      <c r="O176" s="10">
        <v>140.80000000000001</v>
      </c>
      <c r="P176" s="10">
        <v>143.6</v>
      </c>
      <c r="Q176" s="10">
        <v>141.1</v>
      </c>
      <c r="R176" s="10">
        <v>120</v>
      </c>
      <c r="S176" s="10">
        <v>120</v>
      </c>
      <c r="T176" s="10" t="s">
        <v>354</v>
      </c>
      <c r="U176" s="10">
        <v>76.400000000000006</v>
      </c>
      <c r="V176" s="10">
        <v>107.1</v>
      </c>
      <c r="W176" s="10">
        <v>108.1</v>
      </c>
      <c r="X176" s="10">
        <v>106.6</v>
      </c>
      <c r="Y176" s="10">
        <v>81.400000000000006</v>
      </c>
      <c r="Z176" s="10">
        <v>103.3</v>
      </c>
      <c r="AA176" s="10">
        <v>99.4</v>
      </c>
      <c r="AB176" s="10" t="s">
        <v>354</v>
      </c>
      <c r="AC176" s="93">
        <v>94.7</v>
      </c>
      <c r="AD176" s="10">
        <v>81.3</v>
      </c>
      <c r="AE176" s="46">
        <v>118.2</v>
      </c>
      <c r="AF176" s="46">
        <v>118</v>
      </c>
      <c r="AG176" s="208" t="s">
        <v>354</v>
      </c>
      <c r="AH176" s="46">
        <v>119.7</v>
      </c>
      <c r="AI176" s="46">
        <v>124.9</v>
      </c>
      <c r="AJ176" s="46">
        <v>52.2</v>
      </c>
      <c r="AK176" s="208" t="s">
        <v>353</v>
      </c>
      <c r="AL176" s="46">
        <v>117.5</v>
      </c>
      <c r="AM176" s="8"/>
      <c r="AN176" s="32"/>
      <c r="AO176" s="8" t="s">
        <v>88</v>
      </c>
      <c r="AP176" s="10">
        <v>111.6</v>
      </c>
      <c r="AQ176" s="10">
        <v>117.7</v>
      </c>
      <c r="AR176" s="10">
        <v>124.6</v>
      </c>
      <c r="AS176" s="10">
        <v>135.30000000000001</v>
      </c>
      <c r="AT176" s="10">
        <v>109.8</v>
      </c>
      <c r="AU176" s="10">
        <v>102</v>
      </c>
      <c r="AV176" s="10">
        <v>103.8</v>
      </c>
      <c r="AW176" s="10">
        <v>103.1</v>
      </c>
      <c r="AX176" s="10">
        <v>108.7</v>
      </c>
      <c r="AY176" s="10">
        <v>108.8</v>
      </c>
      <c r="AZ176" s="10">
        <v>104.2</v>
      </c>
      <c r="BA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</row>
    <row r="177" spans="1:69">
      <c r="A177" s="8"/>
      <c r="B177" s="32"/>
      <c r="C177" s="8" t="s">
        <v>89</v>
      </c>
      <c r="D177" s="72">
        <v>112.6</v>
      </c>
      <c r="E177" s="10">
        <v>112.6</v>
      </c>
      <c r="F177" s="10">
        <v>137.1</v>
      </c>
      <c r="G177" s="10">
        <v>106.8</v>
      </c>
      <c r="H177" s="10">
        <v>355.2</v>
      </c>
      <c r="I177" s="10">
        <v>87.6</v>
      </c>
      <c r="J177" s="10">
        <v>106.6</v>
      </c>
      <c r="K177" s="10">
        <v>92.8</v>
      </c>
      <c r="L177" s="10">
        <v>94.6</v>
      </c>
      <c r="M177" s="10" t="s">
        <v>353</v>
      </c>
      <c r="N177" s="10">
        <v>70.400000000000006</v>
      </c>
      <c r="O177" s="10">
        <v>139.30000000000001</v>
      </c>
      <c r="P177" s="10">
        <v>136.9</v>
      </c>
      <c r="Q177" s="10">
        <v>149</v>
      </c>
      <c r="R177" s="10">
        <v>110.2</v>
      </c>
      <c r="S177" s="10">
        <v>110.2</v>
      </c>
      <c r="T177" s="10" t="s">
        <v>354</v>
      </c>
      <c r="U177" s="10">
        <v>72.599999999999994</v>
      </c>
      <c r="V177" s="10">
        <v>109</v>
      </c>
      <c r="W177" s="10">
        <v>109.9</v>
      </c>
      <c r="X177" s="10">
        <v>107.7</v>
      </c>
      <c r="Y177" s="10">
        <v>49.8</v>
      </c>
      <c r="Z177" s="10">
        <v>101.3</v>
      </c>
      <c r="AA177" s="10">
        <v>105.9</v>
      </c>
      <c r="AB177" s="10" t="s">
        <v>354</v>
      </c>
      <c r="AC177" s="93">
        <v>99.6</v>
      </c>
      <c r="AD177" s="10">
        <v>87</v>
      </c>
      <c r="AE177" s="46">
        <v>106.9</v>
      </c>
      <c r="AF177" s="46">
        <v>106.8</v>
      </c>
      <c r="AG177" s="208" t="s">
        <v>354</v>
      </c>
      <c r="AH177" s="46">
        <v>134.80000000000001</v>
      </c>
      <c r="AI177" s="46">
        <v>128.9</v>
      </c>
      <c r="AJ177" s="46">
        <v>52.3</v>
      </c>
      <c r="AK177" s="208" t="s">
        <v>353</v>
      </c>
      <c r="AL177" s="46">
        <v>102.4</v>
      </c>
      <c r="AM177" s="8"/>
      <c r="AN177" s="32"/>
      <c r="AO177" s="8" t="s">
        <v>89</v>
      </c>
      <c r="AP177" s="10">
        <v>112.6</v>
      </c>
      <c r="AQ177" s="10">
        <v>114.7</v>
      </c>
      <c r="AR177" s="10">
        <v>116.8</v>
      </c>
      <c r="AS177" s="10">
        <v>121.9</v>
      </c>
      <c r="AT177" s="10">
        <v>107.2</v>
      </c>
      <c r="AU177" s="10">
        <v>111.7</v>
      </c>
      <c r="AV177" s="10">
        <v>120.7</v>
      </c>
      <c r="AW177" s="10">
        <v>100.7</v>
      </c>
      <c r="AX177" s="10">
        <v>112.1</v>
      </c>
      <c r="AY177" s="10">
        <v>112.3</v>
      </c>
      <c r="AZ177" s="10">
        <v>106.2</v>
      </c>
      <c r="BA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</row>
    <row r="178" spans="1:69">
      <c r="A178" s="8"/>
      <c r="B178" s="32"/>
      <c r="C178" s="8" t="s">
        <v>90</v>
      </c>
      <c r="D178" s="72">
        <v>119.3</v>
      </c>
      <c r="E178" s="10">
        <v>119.3</v>
      </c>
      <c r="F178" s="10">
        <v>174.4</v>
      </c>
      <c r="G178" s="10">
        <v>105.9</v>
      </c>
      <c r="H178" s="10">
        <v>569</v>
      </c>
      <c r="I178" s="10">
        <v>92.8</v>
      </c>
      <c r="J178" s="10">
        <v>116</v>
      </c>
      <c r="K178" s="10">
        <v>99.6</v>
      </c>
      <c r="L178" s="10">
        <v>102.1</v>
      </c>
      <c r="M178" s="10" t="s">
        <v>353</v>
      </c>
      <c r="N178" s="10">
        <v>125.4</v>
      </c>
      <c r="O178" s="10">
        <v>124.7</v>
      </c>
      <c r="P178" s="10">
        <v>116</v>
      </c>
      <c r="Q178" s="10">
        <v>140.4</v>
      </c>
      <c r="R178" s="10">
        <v>118.6</v>
      </c>
      <c r="S178" s="10">
        <v>118.6</v>
      </c>
      <c r="T178" s="10" t="s">
        <v>354</v>
      </c>
      <c r="U178" s="10">
        <v>64.7</v>
      </c>
      <c r="V178" s="10">
        <v>105.6</v>
      </c>
      <c r="W178" s="10">
        <v>110.6</v>
      </c>
      <c r="X178" s="10">
        <v>100.5</v>
      </c>
      <c r="Y178" s="10">
        <v>281</v>
      </c>
      <c r="Z178" s="10">
        <v>102.5</v>
      </c>
      <c r="AA178" s="10">
        <v>98.9</v>
      </c>
      <c r="AB178" s="10" t="s">
        <v>354</v>
      </c>
      <c r="AC178" s="93">
        <v>95.6</v>
      </c>
      <c r="AD178" s="10">
        <v>85.8</v>
      </c>
      <c r="AE178" s="46">
        <v>121.8</v>
      </c>
      <c r="AF178" s="46">
        <v>94.6</v>
      </c>
      <c r="AG178" s="208" t="s">
        <v>354</v>
      </c>
      <c r="AH178" s="46">
        <v>112.8</v>
      </c>
      <c r="AI178" s="46">
        <v>130.1</v>
      </c>
      <c r="AJ178" s="46">
        <v>55.2</v>
      </c>
      <c r="AK178" s="208" t="s">
        <v>353</v>
      </c>
      <c r="AL178" s="46">
        <v>112.7</v>
      </c>
      <c r="AM178" s="8"/>
      <c r="AN178" s="32"/>
      <c r="AO178" s="8" t="s">
        <v>90</v>
      </c>
      <c r="AP178" s="10">
        <v>119.3</v>
      </c>
      <c r="AQ178" s="10">
        <v>116.7</v>
      </c>
      <c r="AR178" s="10">
        <v>121.3</v>
      </c>
      <c r="AS178" s="10">
        <v>127.7</v>
      </c>
      <c r="AT178" s="10">
        <v>110</v>
      </c>
      <c r="AU178" s="10">
        <v>105.9</v>
      </c>
      <c r="AV178" s="10">
        <v>110</v>
      </c>
      <c r="AW178" s="10">
        <v>101.7</v>
      </c>
      <c r="AX178" s="10">
        <v>122.6</v>
      </c>
      <c r="AY178" s="10">
        <v>124.8</v>
      </c>
      <c r="AZ178" s="10">
        <v>101</v>
      </c>
      <c r="BA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</row>
    <row r="179" spans="1:69">
      <c r="A179" s="8"/>
      <c r="B179" s="32"/>
      <c r="C179" s="8" t="s">
        <v>91</v>
      </c>
      <c r="D179" s="72">
        <v>117.2</v>
      </c>
      <c r="E179" s="10">
        <v>117.3</v>
      </c>
      <c r="F179" s="10">
        <v>143.5</v>
      </c>
      <c r="G179" s="10">
        <v>98.3</v>
      </c>
      <c r="H179" s="10">
        <v>472.8</v>
      </c>
      <c r="I179" s="10">
        <v>94.9</v>
      </c>
      <c r="J179" s="10">
        <v>121</v>
      </c>
      <c r="K179" s="10">
        <v>87.5</v>
      </c>
      <c r="L179" s="10">
        <v>88.4</v>
      </c>
      <c r="M179" s="10" t="s">
        <v>353</v>
      </c>
      <c r="N179" s="10">
        <v>74.400000000000006</v>
      </c>
      <c r="O179" s="10">
        <v>137.30000000000001</v>
      </c>
      <c r="P179" s="10">
        <v>138.5</v>
      </c>
      <c r="Q179" s="10">
        <v>133.69999999999999</v>
      </c>
      <c r="R179" s="10">
        <v>115.3</v>
      </c>
      <c r="S179" s="10">
        <v>115.3</v>
      </c>
      <c r="T179" s="10" t="s">
        <v>354</v>
      </c>
      <c r="U179" s="10">
        <v>68.5</v>
      </c>
      <c r="V179" s="10">
        <v>110.2</v>
      </c>
      <c r="W179" s="10">
        <v>113.3</v>
      </c>
      <c r="X179" s="10">
        <v>107.3</v>
      </c>
      <c r="Y179" s="10">
        <v>67.900000000000006</v>
      </c>
      <c r="Z179" s="10">
        <v>105.5</v>
      </c>
      <c r="AA179" s="10">
        <v>111.5</v>
      </c>
      <c r="AB179" s="10" t="s">
        <v>354</v>
      </c>
      <c r="AC179" s="93">
        <v>97.3</v>
      </c>
      <c r="AD179" s="10">
        <v>82.9</v>
      </c>
      <c r="AE179" s="46">
        <v>113.8</v>
      </c>
      <c r="AF179" s="46">
        <v>107.7</v>
      </c>
      <c r="AG179" s="208" t="s">
        <v>354</v>
      </c>
      <c r="AH179" s="46">
        <v>119.1</v>
      </c>
      <c r="AI179" s="46">
        <v>130.6</v>
      </c>
      <c r="AJ179" s="46">
        <v>69.599999999999994</v>
      </c>
      <c r="AK179" s="208" t="s">
        <v>353</v>
      </c>
      <c r="AL179" s="46">
        <v>109.7</v>
      </c>
      <c r="AM179" s="8"/>
      <c r="AN179" s="32"/>
      <c r="AO179" s="8" t="s">
        <v>91</v>
      </c>
      <c r="AP179" s="10">
        <v>117.2</v>
      </c>
      <c r="AQ179" s="10">
        <v>121.6</v>
      </c>
      <c r="AR179" s="10">
        <v>131.30000000000001</v>
      </c>
      <c r="AS179" s="10">
        <v>141.1</v>
      </c>
      <c r="AT179" s="10">
        <v>115.2</v>
      </c>
      <c r="AU179" s="10">
        <v>102.5</v>
      </c>
      <c r="AV179" s="10">
        <v>98.6</v>
      </c>
      <c r="AW179" s="10">
        <v>100.9</v>
      </c>
      <c r="AX179" s="10">
        <v>113.9</v>
      </c>
      <c r="AY179" s="10">
        <v>114</v>
      </c>
      <c r="AZ179" s="10">
        <v>108.6</v>
      </c>
      <c r="BA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</row>
    <row r="180" spans="1:69">
      <c r="A180" s="8"/>
      <c r="B180" s="32"/>
      <c r="C180" s="8" t="s">
        <v>92</v>
      </c>
      <c r="D180" s="72">
        <v>117.8</v>
      </c>
      <c r="E180" s="10">
        <v>117.8</v>
      </c>
      <c r="F180" s="10">
        <v>147.80000000000001</v>
      </c>
      <c r="G180" s="10">
        <v>104.3</v>
      </c>
      <c r="H180" s="10">
        <v>383.2</v>
      </c>
      <c r="I180" s="10">
        <v>91.2</v>
      </c>
      <c r="J180" s="10">
        <v>104.8</v>
      </c>
      <c r="K180" s="10">
        <v>89.9</v>
      </c>
      <c r="L180" s="10">
        <v>91.5</v>
      </c>
      <c r="M180" s="10" t="s">
        <v>353</v>
      </c>
      <c r="N180" s="10">
        <v>102.2</v>
      </c>
      <c r="O180" s="10">
        <v>138.1</v>
      </c>
      <c r="P180" s="10">
        <v>134.1</v>
      </c>
      <c r="Q180" s="10">
        <v>148.80000000000001</v>
      </c>
      <c r="R180" s="10">
        <v>124.8</v>
      </c>
      <c r="S180" s="10">
        <v>124.8</v>
      </c>
      <c r="T180" s="10" t="s">
        <v>354</v>
      </c>
      <c r="U180" s="10">
        <v>70.900000000000006</v>
      </c>
      <c r="V180" s="10">
        <v>110.2</v>
      </c>
      <c r="W180" s="10">
        <v>110.2</v>
      </c>
      <c r="X180" s="10">
        <v>110.5</v>
      </c>
      <c r="Y180" s="10">
        <v>62.7</v>
      </c>
      <c r="Z180" s="10">
        <v>104.8</v>
      </c>
      <c r="AA180" s="10">
        <v>113.7</v>
      </c>
      <c r="AB180" s="10" t="s">
        <v>354</v>
      </c>
      <c r="AC180" s="93">
        <v>97.4</v>
      </c>
      <c r="AD180" s="10">
        <v>84.1</v>
      </c>
      <c r="AE180" s="46">
        <v>127.4</v>
      </c>
      <c r="AF180" s="46">
        <v>124</v>
      </c>
      <c r="AG180" s="208" t="s">
        <v>354</v>
      </c>
      <c r="AH180" s="46">
        <v>117.1</v>
      </c>
      <c r="AI180" s="46">
        <v>125</v>
      </c>
      <c r="AJ180" s="46">
        <v>58.7</v>
      </c>
      <c r="AK180" s="208" t="s">
        <v>353</v>
      </c>
      <c r="AL180" s="46">
        <v>101.8</v>
      </c>
      <c r="AM180" s="8"/>
      <c r="AN180" s="32"/>
      <c r="AO180" s="8" t="s">
        <v>92</v>
      </c>
      <c r="AP180" s="10">
        <v>117.8</v>
      </c>
      <c r="AQ180" s="10">
        <v>120.9</v>
      </c>
      <c r="AR180" s="10">
        <v>122.4</v>
      </c>
      <c r="AS180" s="10">
        <v>126.6</v>
      </c>
      <c r="AT180" s="10">
        <v>113.2</v>
      </c>
      <c r="AU180" s="10">
        <v>119.9</v>
      </c>
      <c r="AV180" s="10">
        <v>125.2</v>
      </c>
      <c r="AW180" s="10">
        <v>113.6</v>
      </c>
      <c r="AX180" s="10">
        <v>119.5</v>
      </c>
      <c r="AY180" s="10">
        <v>119.1</v>
      </c>
      <c r="AZ180" s="10">
        <v>124.2</v>
      </c>
      <c r="BA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</row>
    <row r="181" spans="1:69">
      <c r="A181" s="8"/>
      <c r="B181" s="32"/>
      <c r="C181" s="8" t="s">
        <v>93</v>
      </c>
      <c r="D181" s="72">
        <v>117.8</v>
      </c>
      <c r="E181" s="10">
        <v>117.8</v>
      </c>
      <c r="F181" s="10">
        <v>141.5</v>
      </c>
      <c r="G181" s="10">
        <v>101.6</v>
      </c>
      <c r="H181" s="10">
        <v>364.1</v>
      </c>
      <c r="I181" s="10">
        <v>96.2</v>
      </c>
      <c r="J181" s="10">
        <v>109.3</v>
      </c>
      <c r="K181" s="10">
        <v>84.1</v>
      </c>
      <c r="L181" s="10">
        <v>85.7</v>
      </c>
      <c r="M181" s="10" t="s">
        <v>353</v>
      </c>
      <c r="N181" s="10">
        <v>82.6</v>
      </c>
      <c r="O181" s="10">
        <v>137.80000000000001</v>
      </c>
      <c r="P181" s="10">
        <v>141.1</v>
      </c>
      <c r="Q181" s="10">
        <v>127.4</v>
      </c>
      <c r="R181" s="10">
        <v>137.4</v>
      </c>
      <c r="S181" s="10">
        <v>137.4</v>
      </c>
      <c r="T181" s="10" t="s">
        <v>354</v>
      </c>
      <c r="U181" s="10">
        <v>65.8</v>
      </c>
      <c r="V181" s="10">
        <v>106.1</v>
      </c>
      <c r="W181" s="10">
        <v>103.8</v>
      </c>
      <c r="X181" s="10">
        <v>106.8</v>
      </c>
      <c r="Y181" s="10">
        <v>64.599999999999994</v>
      </c>
      <c r="Z181" s="10">
        <v>100.1</v>
      </c>
      <c r="AA181" s="10">
        <v>115.3</v>
      </c>
      <c r="AB181" s="10" t="s">
        <v>354</v>
      </c>
      <c r="AC181" s="93">
        <v>98</v>
      </c>
      <c r="AD181" s="10">
        <v>89</v>
      </c>
      <c r="AE181" s="46">
        <v>119</v>
      </c>
      <c r="AF181" s="46">
        <v>123.5</v>
      </c>
      <c r="AG181" s="208" t="s">
        <v>354</v>
      </c>
      <c r="AH181" s="46">
        <v>112.3</v>
      </c>
      <c r="AI181" s="46">
        <v>126.8</v>
      </c>
      <c r="AJ181" s="46">
        <v>50.9</v>
      </c>
      <c r="AK181" s="208" t="s">
        <v>353</v>
      </c>
      <c r="AL181" s="46">
        <v>103.5</v>
      </c>
      <c r="AM181" s="8"/>
      <c r="AN181" s="32"/>
      <c r="AO181" s="8" t="s">
        <v>93</v>
      </c>
      <c r="AP181" s="10">
        <v>117.8</v>
      </c>
      <c r="AQ181" s="10">
        <v>117.4</v>
      </c>
      <c r="AR181" s="10">
        <v>121.4</v>
      </c>
      <c r="AS181" s="10">
        <v>123.6</v>
      </c>
      <c r="AT181" s="10">
        <v>115.2</v>
      </c>
      <c r="AU181" s="10">
        <v>110.9</v>
      </c>
      <c r="AV181" s="10">
        <v>116.3</v>
      </c>
      <c r="AW181" s="10">
        <v>100.4</v>
      </c>
      <c r="AX181" s="10">
        <v>118</v>
      </c>
      <c r="AY181" s="10">
        <v>118.1</v>
      </c>
      <c r="AZ181" s="10">
        <v>112.9</v>
      </c>
      <c r="BA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</row>
    <row r="182" spans="1:69">
      <c r="A182" s="8"/>
      <c r="B182" s="32"/>
      <c r="C182" s="8" t="s">
        <v>94</v>
      </c>
      <c r="D182" s="72">
        <v>115.3</v>
      </c>
      <c r="E182" s="10">
        <v>115.3</v>
      </c>
      <c r="F182" s="10">
        <v>120.7</v>
      </c>
      <c r="G182" s="10">
        <v>112.6</v>
      </c>
      <c r="H182" s="10">
        <v>127.5</v>
      </c>
      <c r="I182" s="10">
        <v>99.4</v>
      </c>
      <c r="J182" s="10">
        <v>137</v>
      </c>
      <c r="K182" s="10">
        <v>82.9</v>
      </c>
      <c r="L182" s="10">
        <v>81.900000000000006</v>
      </c>
      <c r="M182" s="10" t="s">
        <v>353</v>
      </c>
      <c r="N182" s="10">
        <v>173.7</v>
      </c>
      <c r="O182" s="10">
        <v>125.6</v>
      </c>
      <c r="P182" s="10">
        <v>125.3</v>
      </c>
      <c r="Q182" s="10">
        <v>124.6</v>
      </c>
      <c r="R182" s="10">
        <v>186.9</v>
      </c>
      <c r="S182" s="10">
        <v>186.9</v>
      </c>
      <c r="T182" s="10" t="s">
        <v>354</v>
      </c>
      <c r="U182" s="10">
        <v>70.900000000000006</v>
      </c>
      <c r="V182" s="10">
        <v>121.5</v>
      </c>
      <c r="W182" s="10">
        <v>127.8</v>
      </c>
      <c r="X182" s="10">
        <v>115.3</v>
      </c>
      <c r="Y182" s="10">
        <v>68</v>
      </c>
      <c r="Z182" s="10">
        <v>103.5</v>
      </c>
      <c r="AA182" s="10">
        <v>109.3</v>
      </c>
      <c r="AB182" s="10" t="s">
        <v>354</v>
      </c>
      <c r="AC182" s="93">
        <v>101.4</v>
      </c>
      <c r="AD182" s="10">
        <v>86.3</v>
      </c>
      <c r="AE182" s="46">
        <v>108.7</v>
      </c>
      <c r="AF182" s="46">
        <v>118.4</v>
      </c>
      <c r="AG182" s="208" t="s">
        <v>354</v>
      </c>
      <c r="AH182" s="46">
        <v>130.30000000000001</v>
      </c>
      <c r="AI182" s="46">
        <v>135.69999999999999</v>
      </c>
      <c r="AJ182" s="46">
        <v>62.4</v>
      </c>
      <c r="AK182" s="208" t="s">
        <v>353</v>
      </c>
      <c r="AL182" s="46">
        <v>119.1</v>
      </c>
      <c r="AM182" s="8"/>
      <c r="AN182" s="32"/>
      <c r="AO182" s="8" t="s">
        <v>94</v>
      </c>
      <c r="AP182" s="10">
        <v>115.3</v>
      </c>
      <c r="AQ182" s="10">
        <v>131.69999999999999</v>
      </c>
      <c r="AR182" s="10">
        <v>130.1</v>
      </c>
      <c r="AS182" s="10">
        <v>134.19999999999999</v>
      </c>
      <c r="AT182" s="10">
        <v>122.5</v>
      </c>
      <c r="AU182" s="10">
        <v>133.4</v>
      </c>
      <c r="AV182" s="10">
        <v>146.4</v>
      </c>
      <c r="AW182" s="10">
        <v>107.5</v>
      </c>
      <c r="AX182" s="10">
        <v>109.1</v>
      </c>
      <c r="AY182" s="10">
        <v>108.6</v>
      </c>
      <c r="AZ182" s="10">
        <v>123.7</v>
      </c>
      <c r="BA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</row>
    <row r="183" spans="1:69">
      <c r="A183" s="8"/>
      <c r="B183" s="32"/>
      <c r="C183" s="8" t="s">
        <v>95</v>
      </c>
      <c r="D183" s="72">
        <v>108.7</v>
      </c>
      <c r="E183" s="10">
        <v>108.7</v>
      </c>
      <c r="F183" s="10">
        <v>109</v>
      </c>
      <c r="G183" s="10">
        <v>94.6</v>
      </c>
      <c r="H183" s="10">
        <v>208.1</v>
      </c>
      <c r="I183" s="10">
        <v>97.6</v>
      </c>
      <c r="J183" s="10">
        <v>104.8</v>
      </c>
      <c r="K183" s="10">
        <v>94.3</v>
      </c>
      <c r="L183" s="10">
        <v>96.6</v>
      </c>
      <c r="M183" s="10" t="s">
        <v>353</v>
      </c>
      <c r="N183" s="10">
        <v>254</v>
      </c>
      <c r="O183" s="10">
        <v>126.4</v>
      </c>
      <c r="P183" s="10">
        <v>122.3</v>
      </c>
      <c r="Q183" s="10">
        <v>135.69999999999999</v>
      </c>
      <c r="R183" s="10">
        <v>114.7</v>
      </c>
      <c r="S183" s="10">
        <v>114.7</v>
      </c>
      <c r="T183" s="10" t="s">
        <v>354</v>
      </c>
      <c r="U183" s="10">
        <v>74.599999999999994</v>
      </c>
      <c r="V183" s="10">
        <v>106.9</v>
      </c>
      <c r="W183" s="10">
        <v>109.5</v>
      </c>
      <c r="X183" s="10">
        <v>103.5</v>
      </c>
      <c r="Y183" s="10">
        <v>86.6</v>
      </c>
      <c r="Z183" s="10">
        <v>100.5</v>
      </c>
      <c r="AA183" s="10">
        <v>95.9</v>
      </c>
      <c r="AB183" s="10" t="s">
        <v>354</v>
      </c>
      <c r="AC183" s="93">
        <v>96.5</v>
      </c>
      <c r="AD183" s="10">
        <v>79.8</v>
      </c>
      <c r="AE183" s="46">
        <v>111.9</v>
      </c>
      <c r="AF183" s="46">
        <v>116.9</v>
      </c>
      <c r="AG183" s="208" t="s">
        <v>354</v>
      </c>
      <c r="AH183" s="46">
        <v>115.6</v>
      </c>
      <c r="AI183" s="46">
        <v>131.6</v>
      </c>
      <c r="AJ183" s="46">
        <v>67.099999999999994</v>
      </c>
      <c r="AK183" s="208" t="s">
        <v>353</v>
      </c>
      <c r="AL183" s="46">
        <v>102.2</v>
      </c>
      <c r="AM183" s="8"/>
      <c r="AN183" s="32"/>
      <c r="AO183" s="8" t="s">
        <v>95</v>
      </c>
      <c r="AP183" s="10">
        <v>108.7</v>
      </c>
      <c r="AQ183" s="10">
        <v>118.2</v>
      </c>
      <c r="AR183" s="10">
        <v>118.4</v>
      </c>
      <c r="AS183" s="10">
        <v>118.7</v>
      </c>
      <c r="AT183" s="10">
        <v>117.4</v>
      </c>
      <c r="AU183" s="10">
        <v>114.2</v>
      </c>
      <c r="AV183" s="10">
        <v>128.6</v>
      </c>
      <c r="AW183" s="10">
        <v>91.9</v>
      </c>
      <c r="AX183" s="10">
        <v>103.4</v>
      </c>
      <c r="AY183" s="10">
        <v>103.3</v>
      </c>
      <c r="AZ183" s="10">
        <v>106.2</v>
      </c>
      <c r="BA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</row>
    <row r="184" spans="1:69">
      <c r="A184" s="8"/>
      <c r="B184" s="32"/>
      <c r="C184" s="8" t="s">
        <v>96</v>
      </c>
      <c r="D184" s="72">
        <v>118</v>
      </c>
      <c r="E184" s="10">
        <v>118</v>
      </c>
      <c r="F184" s="10">
        <v>117.7</v>
      </c>
      <c r="G184" s="10">
        <v>100.5</v>
      </c>
      <c r="H184" s="10">
        <v>213.1</v>
      </c>
      <c r="I184" s="10">
        <v>100.3</v>
      </c>
      <c r="J184" s="10">
        <v>104.3</v>
      </c>
      <c r="K184" s="10">
        <v>81.2</v>
      </c>
      <c r="L184" s="10">
        <v>83.2</v>
      </c>
      <c r="M184" s="10" t="s">
        <v>353</v>
      </c>
      <c r="N184" s="10">
        <v>217.1</v>
      </c>
      <c r="O184" s="10">
        <v>144.9</v>
      </c>
      <c r="P184" s="10">
        <v>151.1</v>
      </c>
      <c r="Q184" s="10">
        <v>131.1</v>
      </c>
      <c r="R184" s="10">
        <v>132.9</v>
      </c>
      <c r="S184" s="10">
        <v>132.9</v>
      </c>
      <c r="T184" s="10" t="s">
        <v>354</v>
      </c>
      <c r="U184" s="10">
        <v>76.2</v>
      </c>
      <c r="V184" s="10">
        <v>107</v>
      </c>
      <c r="W184" s="10">
        <v>111.7</v>
      </c>
      <c r="X184" s="10">
        <v>101.8</v>
      </c>
      <c r="Y184" s="10">
        <v>74.400000000000006</v>
      </c>
      <c r="Z184" s="10">
        <v>99.6</v>
      </c>
      <c r="AA184" s="10">
        <v>323.5</v>
      </c>
      <c r="AB184" s="10" t="s">
        <v>354</v>
      </c>
      <c r="AC184" s="93">
        <v>92.4</v>
      </c>
      <c r="AD184" s="10">
        <v>75.7</v>
      </c>
      <c r="AE184" s="46">
        <v>111.7</v>
      </c>
      <c r="AF184" s="46">
        <v>119.4</v>
      </c>
      <c r="AG184" s="208" t="s">
        <v>354</v>
      </c>
      <c r="AH184" s="46">
        <v>101.9</v>
      </c>
      <c r="AI184" s="46">
        <v>134.69999999999999</v>
      </c>
      <c r="AJ184" s="46">
        <v>66.599999999999994</v>
      </c>
      <c r="AK184" s="208" t="s">
        <v>353</v>
      </c>
      <c r="AL184" s="46">
        <v>99.1</v>
      </c>
      <c r="AM184" s="8"/>
      <c r="AN184" s="32"/>
      <c r="AO184" s="8" t="s">
        <v>96</v>
      </c>
      <c r="AP184" s="10">
        <v>118</v>
      </c>
      <c r="AQ184" s="10">
        <v>116.9</v>
      </c>
      <c r="AR184" s="10">
        <v>115.8</v>
      </c>
      <c r="AS184" s="10">
        <v>115.1</v>
      </c>
      <c r="AT184" s="10">
        <v>118.5</v>
      </c>
      <c r="AU184" s="10">
        <v>112.5</v>
      </c>
      <c r="AV184" s="10">
        <v>129.30000000000001</v>
      </c>
      <c r="AW184" s="10">
        <v>84.6</v>
      </c>
      <c r="AX184" s="10">
        <v>118</v>
      </c>
      <c r="AY184" s="10">
        <v>118.4</v>
      </c>
      <c r="AZ184" s="10">
        <v>107.9</v>
      </c>
      <c r="BA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</row>
    <row r="185" spans="1:69">
      <c r="A185" s="8"/>
      <c r="B185" s="32"/>
      <c r="C185" s="15" t="s">
        <v>97</v>
      </c>
      <c r="D185" s="73">
        <v>121.6</v>
      </c>
      <c r="E185" s="14">
        <v>121.6</v>
      </c>
      <c r="F185" s="14">
        <v>122.8</v>
      </c>
      <c r="G185" s="14">
        <v>102.9</v>
      </c>
      <c r="H185" s="14">
        <v>272.39999999999998</v>
      </c>
      <c r="I185" s="14">
        <v>99.7</v>
      </c>
      <c r="J185" s="14">
        <v>118.8</v>
      </c>
      <c r="K185" s="14">
        <v>90.3</v>
      </c>
      <c r="L185" s="14">
        <v>92.6</v>
      </c>
      <c r="M185" s="14" t="s">
        <v>353</v>
      </c>
      <c r="N185" s="14">
        <v>379.8</v>
      </c>
      <c r="O185" s="14">
        <v>143.4</v>
      </c>
      <c r="P185" s="14">
        <v>147.6</v>
      </c>
      <c r="Q185" s="14">
        <v>133.5</v>
      </c>
      <c r="R185" s="14">
        <v>113.4</v>
      </c>
      <c r="S185" s="14">
        <v>113.4</v>
      </c>
      <c r="T185" s="14" t="s">
        <v>354</v>
      </c>
      <c r="U185" s="14">
        <v>82</v>
      </c>
      <c r="V185" s="14">
        <v>109.1</v>
      </c>
      <c r="W185" s="14">
        <v>112.5</v>
      </c>
      <c r="X185" s="14">
        <v>105.7</v>
      </c>
      <c r="Y185" s="14">
        <v>68.900000000000006</v>
      </c>
      <c r="Z185" s="14">
        <v>104.4</v>
      </c>
      <c r="AA185" s="14">
        <v>174.7</v>
      </c>
      <c r="AB185" s="14" t="s">
        <v>354</v>
      </c>
      <c r="AC185" s="104">
        <v>96.3</v>
      </c>
      <c r="AD185" s="14">
        <v>82.8</v>
      </c>
      <c r="AE185" s="102">
        <v>114.7</v>
      </c>
      <c r="AF185" s="102">
        <v>123.4</v>
      </c>
      <c r="AG185" s="209" t="s">
        <v>354</v>
      </c>
      <c r="AH185" s="102">
        <v>113.7</v>
      </c>
      <c r="AI185" s="102">
        <v>131.69999999999999</v>
      </c>
      <c r="AJ185" s="102">
        <v>67.3</v>
      </c>
      <c r="AK185" s="209" t="s">
        <v>353</v>
      </c>
      <c r="AL185" s="102">
        <v>111.6</v>
      </c>
      <c r="AM185" s="8"/>
      <c r="AN185" s="32"/>
      <c r="AO185" s="15" t="s">
        <v>97</v>
      </c>
      <c r="AP185" s="14">
        <v>121.6</v>
      </c>
      <c r="AQ185" s="10">
        <v>125.7</v>
      </c>
      <c r="AR185" s="10">
        <v>128.9</v>
      </c>
      <c r="AS185" s="10">
        <v>135.4</v>
      </c>
      <c r="AT185" s="10">
        <v>119.1</v>
      </c>
      <c r="AU185" s="10">
        <v>110.1</v>
      </c>
      <c r="AV185" s="10">
        <v>114.3</v>
      </c>
      <c r="AW185" s="10">
        <v>97.7</v>
      </c>
      <c r="AX185" s="10">
        <v>118.6</v>
      </c>
      <c r="AY185" s="10">
        <v>118.8</v>
      </c>
      <c r="AZ185" s="92">
        <v>114</v>
      </c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</row>
    <row r="186" spans="1:69">
      <c r="A186" s="36"/>
      <c r="B186" s="28" t="s">
        <v>114</v>
      </c>
      <c r="C186" s="22" t="s">
        <v>84</v>
      </c>
      <c r="D186" s="71">
        <v>117.1</v>
      </c>
      <c r="E186" s="29">
        <v>117</v>
      </c>
      <c r="F186" s="29">
        <v>112.7</v>
      </c>
      <c r="G186" s="29">
        <v>104.4</v>
      </c>
      <c r="H186" s="29">
        <v>107.5</v>
      </c>
      <c r="I186" s="29">
        <v>110.2</v>
      </c>
      <c r="J186" s="29">
        <v>133.69999999999999</v>
      </c>
      <c r="K186" s="29">
        <v>106.3</v>
      </c>
      <c r="L186" s="29">
        <v>106.9</v>
      </c>
      <c r="M186" s="29" t="s">
        <v>353</v>
      </c>
      <c r="N186" s="29">
        <v>273.60000000000002</v>
      </c>
      <c r="O186" s="29">
        <v>110.9</v>
      </c>
      <c r="P186" s="29">
        <v>106.8</v>
      </c>
      <c r="Q186" s="29">
        <v>129.30000000000001</v>
      </c>
      <c r="R186" s="29">
        <v>109.6</v>
      </c>
      <c r="S186" s="29">
        <v>109.6</v>
      </c>
      <c r="T186" s="29" t="s">
        <v>354</v>
      </c>
      <c r="U186" s="29">
        <v>84</v>
      </c>
      <c r="V186" s="29">
        <v>111.4</v>
      </c>
      <c r="W186" s="29">
        <v>112.5</v>
      </c>
      <c r="X186" s="29">
        <v>111.7</v>
      </c>
      <c r="Y186" s="29">
        <v>77.400000000000006</v>
      </c>
      <c r="Z186" s="29">
        <v>109.2</v>
      </c>
      <c r="AA186" s="29">
        <v>141</v>
      </c>
      <c r="AB186" s="29" t="s">
        <v>354</v>
      </c>
      <c r="AC186" s="103">
        <v>100.6</v>
      </c>
      <c r="AD186" s="10">
        <v>87.5</v>
      </c>
      <c r="AE186" s="46">
        <v>102.9</v>
      </c>
      <c r="AF186" s="46">
        <v>106.4</v>
      </c>
      <c r="AG186" s="208" t="s">
        <v>354</v>
      </c>
      <c r="AH186" s="46">
        <v>108.7</v>
      </c>
      <c r="AI186" s="46">
        <v>145.30000000000001</v>
      </c>
      <c r="AJ186" s="46">
        <v>86.8</v>
      </c>
      <c r="AK186" s="208" t="s">
        <v>353</v>
      </c>
      <c r="AL186" s="46">
        <v>128.4</v>
      </c>
      <c r="AM186" s="36"/>
      <c r="AN186" s="28" t="s">
        <v>114</v>
      </c>
      <c r="AO186" s="22" t="s">
        <v>84</v>
      </c>
      <c r="AP186" s="10">
        <v>117.1</v>
      </c>
      <c r="AQ186" s="29">
        <v>124.7</v>
      </c>
      <c r="AR186" s="41">
        <v>128.6</v>
      </c>
      <c r="AS186" s="41">
        <v>132.5</v>
      </c>
      <c r="AT186" s="41">
        <v>122.5</v>
      </c>
      <c r="AU186" s="41">
        <v>118.2</v>
      </c>
      <c r="AV186" s="41">
        <v>134.30000000000001</v>
      </c>
      <c r="AW186" s="41">
        <v>95.2</v>
      </c>
      <c r="AX186" s="41">
        <v>111.1</v>
      </c>
      <c r="AY186" s="41">
        <v>109.6</v>
      </c>
      <c r="AZ186" s="41">
        <v>127.7</v>
      </c>
      <c r="BA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</row>
    <row r="187" spans="1:69">
      <c r="A187" s="36"/>
      <c r="B187" s="32"/>
      <c r="C187" s="8" t="s">
        <v>86</v>
      </c>
      <c r="D187" s="72">
        <v>117.6</v>
      </c>
      <c r="E187" s="10">
        <v>117.6</v>
      </c>
      <c r="F187" s="10">
        <v>96.2</v>
      </c>
      <c r="G187" s="10">
        <v>103.9</v>
      </c>
      <c r="H187" s="10">
        <v>57.3</v>
      </c>
      <c r="I187" s="10">
        <v>127.4</v>
      </c>
      <c r="J187" s="10">
        <v>126.2</v>
      </c>
      <c r="K187" s="10">
        <v>74.7</v>
      </c>
      <c r="L187" s="10">
        <v>72.400000000000006</v>
      </c>
      <c r="M187" s="10" t="s">
        <v>353</v>
      </c>
      <c r="N187" s="10">
        <v>210.1</v>
      </c>
      <c r="O187" s="10">
        <v>148.69999999999999</v>
      </c>
      <c r="P187" s="10">
        <v>151.69999999999999</v>
      </c>
      <c r="Q187" s="10">
        <v>138</v>
      </c>
      <c r="R187" s="10">
        <v>121.9</v>
      </c>
      <c r="S187" s="10">
        <v>121.9</v>
      </c>
      <c r="T187" s="10" t="s">
        <v>354</v>
      </c>
      <c r="U187" s="10">
        <v>111.5</v>
      </c>
      <c r="V187" s="10">
        <v>117.8</v>
      </c>
      <c r="W187" s="10">
        <v>131.5</v>
      </c>
      <c r="X187" s="10">
        <v>107.1</v>
      </c>
      <c r="Y187" s="10">
        <v>116.3</v>
      </c>
      <c r="Z187" s="10">
        <v>109.7</v>
      </c>
      <c r="AA187" s="10">
        <v>126.7</v>
      </c>
      <c r="AB187" s="10" t="s">
        <v>354</v>
      </c>
      <c r="AC187" s="93">
        <v>96</v>
      </c>
      <c r="AD187" s="10">
        <v>82.6</v>
      </c>
      <c r="AE187" s="46">
        <v>102.1</v>
      </c>
      <c r="AF187" s="46">
        <v>126.6</v>
      </c>
      <c r="AG187" s="208" t="s">
        <v>354</v>
      </c>
      <c r="AH187" s="46">
        <v>102.5</v>
      </c>
      <c r="AI187" s="46">
        <v>142.69999999999999</v>
      </c>
      <c r="AJ187" s="46">
        <v>70.2</v>
      </c>
      <c r="AK187" s="208" t="s">
        <v>353</v>
      </c>
      <c r="AL187" s="46">
        <v>112.8</v>
      </c>
      <c r="AM187" s="36"/>
      <c r="AN187" s="32"/>
      <c r="AO187" s="8" t="s">
        <v>86</v>
      </c>
      <c r="AP187" s="10">
        <v>117.6</v>
      </c>
      <c r="AQ187" s="10">
        <v>130.1</v>
      </c>
      <c r="AR187" s="38">
        <v>135.1</v>
      </c>
      <c r="AS187" s="38">
        <v>142</v>
      </c>
      <c r="AT187" s="38">
        <v>123.6</v>
      </c>
      <c r="AU187" s="38">
        <v>120.2</v>
      </c>
      <c r="AV187" s="38">
        <v>133.5</v>
      </c>
      <c r="AW187" s="38">
        <v>99.7</v>
      </c>
      <c r="AX187" s="38">
        <v>111.6</v>
      </c>
      <c r="AY187" s="38">
        <v>111</v>
      </c>
      <c r="AZ187" s="38">
        <v>118.8</v>
      </c>
      <c r="BA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</row>
    <row r="188" spans="1:69">
      <c r="A188" s="36"/>
      <c r="B188" s="32"/>
      <c r="C188" s="8" t="s">
        <v>88</v>
      </c>
      <c r="D188" s="72">
        <v>120</v>
      </c>
      <c r="E188" s="10">
        <v>120</v>
      </c>
      <c r="F188" s="10">
        <v>113.6</v>
      </c>
      <c r="G188" s="10">
        <v>105.8</v>
      </c>
      <c r="H188" s="10">
        <v>118.8</v>
      </c>
      <c r="I188" s="10">
        <v>132.19999999999999</v>
      </c>
      <c r="J188" s="10">
        <v>137.1</v>
      </c>
      <c r="K188" s="10">
        <v>115</v>
      </c>
      <c r="L188" s="10">
        <v>117.3</v>
      </c>
      <c r="M188" s="10" t="s">
        <v>353</v>
      </c>
      <c r="N188" s="10">
        <v>129.9</v>
      </c>
      <c r="O188" s="10">
        <v>120.4</v>
      </c>
      <c r="P188" s="10">
        <v>127.4</v>
      </c>
      <c r="Q188" s="10">
        <v>104.1</v>
      </c>
      <c r="R188" s="10">
        <v>114.2</v>
      </c>
      <c r="S188" s="10">
        <v>114.2</v>
      </c>
      <c r="T188" s="10" t="s">
        <v>354</v>
      </c>
      <c r="U188" s="10">
        <v>121.1</v>
      </c>
      <c r="V188" s="10">
        <v>119.7</v>
      </c>
      <c r="W188" s="10">
        <v>129.19999999999999</v>
      </c>
      <c r="X188" s="10">
        <v>112.1</v>
      </c>
      <c r="Y188" s="10">
        <v>102</v>
      </c>
      <c r="Z188" s="10">
        <v>117.7</v>
      </c>
      <c r="AA188" s="10">
        <v>131.6</v>
      </c>
      <c r="AB188" s="10" t="s">
        <v>354</v>
      </c>
      <c r="AC188" s="93">
        <v>103.2</v>
      </c>
      <c r="AD188" s="10">
        <v>80.900000000000006</v>
      </c>
      <c r="AE188" s="46">
        <v>97.3</v>
      </c>
      <c r="AF188" s="46">
        <v>120.2</v>
      </c>
      <c r="AG188" s="208" t="s">
        <v>354</v>
      </c>
      <c r="AH188" s="46">
        <v>136.19999999999999</v>
      </c>
      <c r="AI188" s="46">
        <v>153.5</v>
      </c>
      <c r="AJ188" s="46">
        <v>75</v>
      </c>
      <c r="AK188" s="208" t="s">
        <v>353</v>
      </c>
      <c r="AL188" s="46">
        <v>130.80000000000001</v>
      </c>
      <c r="AM188" s="36"/>
      <c r="AN188" s="32"/>
      <c r="AO188" s="8" t="s">
        <v>88</v>
      </c>
      <c r="AP188" s="10">
        <v>120</v>
      </c>
      <c r="AQ188" s="10">
        <v>131.69999999999999</v>
      </c>
      <c r="AR188" s="38">
        <v>138.4</v>
      </c>
      <c r="AS188" s="38">
        <v>138.19999999999999</v>
      </c>
      <c r="AT188" s="38">
        <v>137.80000000000001</v>
      </c>
      <c r="AU188" s="38">
        <v>116.5</v>
      </c>
      <c r="AV188" s="38">
        <v>112</v>
      </c>
      <c r="AW188" s="38">
        <v>129</v>
      </c>
      <c r="AX188" s="38">
        <v>114.9</v>
      </c>
      <c r="AY188" s="38">
        <v>114.8</v>
      </c>
      <c r="AZ188" s="38">
        <v>114.1</v>
      </c>
      <c r="BA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</row>
    <row r="189" spans="1:69">
      <c r="A189" s="36"/>
      <c r="B189" s="32"/>
      <c r="C189" s="8" t="s">
        <v>89</v>
      </c>
      <c r="D189" s="72">
        <v>118.4</v>
      </c>
      <c r="E189" s="10">
        <v>118.4</v>
      </c>
      <c r="F189" s="10">
        <v>108.5</v>
      </c>
      <c r="G189" s="10">
        <v>108.9</v>
      </c>
      <c r="H189" s="10">
        <v>65.8</v>
      </c>
      <c r="I189" s="10">
        <v>131.6</v>
      </c>
      <c r="J189" s="10">
        <v>117.4</v>
      </c>
      <c r="K189" s="10">
        <v>95.4</v>
      </c>
      <c r="L189" s="10">
        <v>94.4</v>
      </c>
      <c r="M189" s="10" t="s">
        <v>353</v>
      </c>
      <c r="N189" s="10">
        <v>185.5</v>
      </c>
      <c r="O189" s="10">
        <v>149.9</v>
      </c>
      <c r="P189" s="10">
        <v>144.80000000000001</v>
      </c>
      <c r="Q189" s="10">
        <v>172</v>
      </c>
      <c r="R189" s="10">
        <v>146.30000000000001</v>
      </c>
      <c r="S189" s="10">
        <v>146.30000000000001</v>
      </c>
      <c r="T189" s="10" t="s">
        <v>354</v>
      </c>
      <c r="U189" s="10">
        <v>84.8</v>
      </c>
      <c r="V189" s="10">
        <v>112</v>
      </c>
      <c r="W189" s="10">
        <v>119.6</v>
      </c>
      <c r="X189" s="10">
        <v>104.5</v>
      </c>
      <c r="Y189" s="10">
        <v>69.2</v>
      </c>
      <c r="Z189" s="10">
        <v>118.7</v>
      </c>
      <c r="AA189" s="10">
        <v>155</v>
      </c>
      <c r="AB189" s="10" t="s">
        <v>354</v>
      </c>
      <c r="AC189" s="93">
        <v>105.8</v>
      </c>
      <c r="AD189" s="10">
        <v>91.9</v>
      </c>
      <c r="AE189" s="46">
        <v>100.6</v>
      </c>
      <c r="AF189" s="46">
        <v>109.3</v>
      </c>
      <c r="AG189" s="208" t="s">
        <v>354</v>
      </c>
      <c r="AH189" s="46">
        <v>135.5</v>
      </c>
      <c r="AI189" s="46">
        <v>145.9</v>
      </c>
      <c r="AJ189" s="46">
        <v>64.7</v>
      </c>
      <c r="AK189" s="208" t="s">
        <v>353</v>
      </c>
      <c r="AL189" s="46">
        <v>111.2</v>
      </c>
      <c r="AM189" s="36"/>
      <c r="AN189" s="32"/>
      <c r="AO189" s="8" t="s">
        <v>89</v>
      </c>
      <c r="AP189" s="10">
        <v>118.4</v>
      </c>
      <c r="AQ189" s="10">
        <v>125.4</v>
      </c>
      <c r="AR189" s="38">
        <v>115.5</v>
      </c>
      <c r="AS189" s="38">
        <v>109</v>
      </c>
      <c r="AT189" s="38">
        <v>129.6</v>
      </c>
      <c r="AU189" s="38">
        <v>156.4</v>
      </c>
      <c r="AV189" s="38">
        <v>184.2</v>
      </c>
      <c r="AW189" s="38">
        <v>113.5</v>
      </c>
      <c r="AX189" s="38">
        <v>115.4</v>
      </c>
      <c r="AY189" s="38">
        <v>115.2</v>
      </c>
      <c r="AZ189" s="38">
        <v>115.9</v>
      </c>
      <c r="BA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</row>
    <row r="190" spans="1:69">
      <c r="A190" s="36"/>
      <c r="B190" s="32" t="s">
        <v>336</v>
      </c>
      <c r="C190" s="8" t="s">
        <v>90</v>
      </c>
      <c r="D190" s="72">
        <v>108.9</v>
      </c>
      <c r="E190" s="10">
        <v>108.9</v>
      </c>
      <c r="F190" s="10">
        <v>98.4</v>
      </c>
      <c r="G190" s="10">
        <v>114.7</v>
      </c>
      <c r="H190" s="10">
        <v>32.1</v>
      </c>
      <c r="I190" s="10">
        <v>132.69999999999999</v>
      </c>
      <c r="J190" s="10">
        <v>153.30000000000001</v>
      </c>
      <c r="K190" s="10">
        <v>98.4</v>
      </c>
      <c r="L190" s="10">
        <v>97.6</v>
      </c>
      <c r="M190" s="10" t="s">
        <v>353</v>
      </c>
      <c r="N190" s="10">
        <v>116.4</v>
      </c>
      <c r="O190" s="10">
        <v>113.9</v>
      </c>
      <c r="P190" s="10">
        <v>102.7</v>
      </c>
      <c r="Q190" s="10">
        <v>139.9</v>
      </c>
      <c r="R190" s="10">
        <v>88.7</v>
      </c>
      <c r="S190" s="10">
        <v>88.7</v>
      </c>
      <c r="T190" s="10" t="s">
        <v>354</v>
      </c>
      <c r="U190" s="10">
        <v>80.3</v>
      </c>
      <c r="V190" s="10">
        <v>118.9</v>
      </c>
      <c r="W190" s="10">
        <v>135.69999999999999</v>
      </c>
      <c r="X190" s="10">
        <v>103.6</v>
      </c>
      <c r="Y190" s="10">
        <v>38.5</v>
      </c>
      <c r="Z190" s="10">
        <v>114.2</v>
      </c>
      <c r="AA190" s="10">
        <v>135.30000000000001</v>
      </c>
      <c r="AB190" s="10" t="s">
        <v>354</v>
      </c>
      <c r="AC190" s="93">
        <v>103.8</v>
      </c>
      <c r="AD190" s="10">
        <v>91.7</v>
      </c>
      <c r="AE190" s="46">
        <v>106.5</v>
      </c>
      <c r="AF190" s="46">
        <v>139</v>
      </c>
      <c r="AG190" s="208" t="s">
        <v>354</v>
      </c>
      <c r="AH190" s="46">
        <v>119.8</v>
      </c>
      <c r="AI190" s="46">
        <v>153.9</v>
      </c>
      <c r="AJ190" s="46">
        <v>51</v>
      </c>
      <c r="AK190" s="208" t="s">
        <v>353</v>
      </c>
      <c r="AL190" s="46">
        <v>139.69999999999999</v>
      </c>
      <c r="AM190" s="36"/>
      <c r="AN190" s="32" t="s">
        <v>336</v>
      </c>
      <c r="AO190" s="8" t="s">
        <v>90</v>
      </c>
      <c r="AP190" s="10">
        <v>108.9</v>
      </c>
      <c r="AQ190" s="10">
        <v>127.5</v>
      </c>
      <c r="AR190" s="38">
        <v>129.80000000000001</v>
      </c>
      <c r="AS190" s="38">
        <v>129.4</v>
      </c>
      <c r="AT190" s="38">
        <v>131.5</v>
      </c>
      <c r="AU190" s="38">
        <v>122.1</v>
      </c>
      <c r="AV190" s="38">
        <v>129.6</v>
      </c>
      <c r="AW190" s="38">
        <v>112.1</v>
      </c>
      <c r="AX190" s="38">
        <v>102.5</v>
      </c>
      <c r="AY190" s="38">
        <v>102.2</v>
      </c>
      <c r="AZ190" s="38">
        <v>125.2</v>
      </c>
      <c r="BA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</row>
    <row r="191" spans="1:69">
      <c r="A191" s="36"/>
      <c r="B191" s="32"/>
      <c r="C191" s="8" t="s">
        <v>91</v>
      </c>
      <c r="D191" s="72">
        <v>132.80000000000001</v>
      </c>
      <c r="E191" s="10">
        <v>132.9</v>
      </c>
      <c r="F191" s="10">
        <v>106.9</v>
      </c>
      <c r="G191" s="10">
        <v>112.8</v>
      </c>
      <c r="H191" s="10">
        <v>49.2</v>
      </c>
      <c r="I191" s="10">
        <v>132.30000000000001</v>
      </c>
      <c r="J191" s="10">
        <v>131.80000000000001</v>
      </c>
      <c r="K191" s="10">
        <v>100.4</v>
      </c>
      <c r="L191" s="10">
        <v>99.4</v>
      </c>
      <c r="M191" s="10" t="s">
        <v>353</v>
      </c>
      <c r="N191" s="10">
        <v>379.7</v>
      </c>
      <c r="O191" s="10">
        <v>156</v>
      </c>
      <c r="P191" s="10">
        <v>153.69999999999999</v>
      </c>
      <c r="Q191" s="10">
        <v>168.7</v>
      </c>
      <c r="R191" s="10">
        <v>152.69999999999999</v>
      </c>
      <c r="S191" s="10">
        <v>152.69999999999999</v>
      </c>
      <c r="T191" s="10" t="s">
        <v>354</v>
      </c>
      <c r="U191" s="10">
        <v>115.1</v>
      </c>
      <c r="V191" s="10">
        <v>128.1</v>
      </c>
      <c r="W191" s="10">
        <v>139.1</v>
      </c>
      <c r="X191" s="10">
        <v>118.6</v>
      </c>
      <c r="Y191" s="10">
        <v>352.8</v>
      </c>
      <c r="Z191" s="10">
        <v>120.5</v>
      </c>
      <c r="AA191" s="10">
        <v>164.4</v>
      </c>
      <c r="AB191" s="10" t="s">
        <v>354</v>
      </c>
      <c r="AC191" s="93">
        <v>113.4</v>
      </c>
      <c r="AD191" s="10">
        <v>102.2</v>
      </c>
      <c r="AE191" s="46">
        <v>113.8</v>
      </c>
      <c r="AF191" s="46">
        <v>128.19999999999999</v>
      </c>
      <c r="AG191" s="208" t="s">
        <v>354</v>
      </c>
      <c r="AH191" s="46">
        <v>120.9</v>
      </c>
      <c r="AI191" s="46">
        <v>165.5</v>
      </c>
      <c r="AJ191" s="46">
        <v>77.3</v>
      </c>
      <c r="AK191" s="208" t="s">
        <v>353</v>
      </c>
      <c r="AL191" s="46">
        <v>120.8</v>
      </c>
      <c r="AM191" s="36"/>
      <c r="AN191" s="32"/>
      <c r="AO191" s="8" t="s">
        <v>91</v>
      </c>
      <c r="AP191" s="10">
        <v>132.80000000000001</v>
      </c>
      <c r="AQ191" s="10">
        <v>128.6</v>
      </c>
      <c r="AR191" s="38">
        <v>127.8</v>
      </c>
      <c r="AS191" s="38">
        <v>121.9</v>
      </c>
      <c r="AT191" s="38">
        <v>139.30000000000001</v>
      </c>
      <c r="AU191" s="38">
        <v>137.30000000000001</v>
      </c>
      <c r="AV191" s="38">
        <v>142.9</v>
      </c>
      <c r="AW191" s="38">
        <v>117.9</v>
      </c>
      <c r="AX191" s="38">
        <v>133.1</v>
      </c>
      <c r="AY191" s="38">
        <v>133</v>
      </c>
      <c r="AZ191" s="38">
        <v>133.80000000000001</v>
      </c>
      <c r="BA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</row>
    <row r="192" spans="1:69">
      <c r="A192" s="36"/>
      <c r="B192" s="32"/>
      <c r="C192" s="8" t="s">
        <v>92</v>
      </c>
      <c r="D192" s="72">
        <v>119.9</v>
      </c>
      <c r="E192" s="10">
        <v>119.9</v>
      </c>
      <c r="F192" s="10">
        <v>81</v>
      </c>
      <c r="G192" s="10">
        <v>110.7</v>
      </c>
      <c r="H192" s="10">
        <v>21.7</v>
      </c>
      <c r="I192" s="10">
        <v>123.4</v>
      </c>
      <c r="J192" s="10">
        <v>157.5</v>
      </c>
      <c r="K192" s="10">
        <v>69.7</v>
      </c>
      <c r="L192" s="10">
        <v>66.599999999999994</v>
      </c>
      <c r="M192" s="10" t="s">
        <v>353</v>
      </c>
      <c r="N192" s="10">
        <v>380.4</v>
      </c>
      <c r="O192" s="10">
        <v>131.19999999999999</v>
      </c>
      <c r="P192" s="10">
        <v>118.7</v>
      </c>
      <c r="Q192" s="10">
        <v>171.7</v>
      </c>
      <c r="R192" s="10">
        <v>71.599999999999994</v>
      </c>
      <c r="S192" s="10">
        <v>71.599999999999994</v>
      </c>
      <c r="T192" s="10" t="s">
        <v>354</v>
      </c>
      <c r="U192" s="10">
        <v>246.7</v>
      </c>
      <c r="V192" s="10">
        <v>108.5</v>
      </c>
      <c r="W192" s="10">
        <v>125.4</v>
      </c>
      <c r="X192" s="10">
        <v>94.1</v>
      </c>
      <c r="Y192" s="10">
        <v>76</v>
      </c>
      <c r="Z192" s="10">
        <v>108.3</v>
      </c>
      <c r="AA192" s="10">
        <v>142.5</v>
      </c>
      <c r="AB192" s="10" t="s">
        <v>354</v>
      </c>
      <c r="AC192" s="93">
        <v>108.3</v>
      </c>
      <c r="AD192" s="10">
        <v>87.9</v>
      </c>
      <c r="AE192" s="46">
        <v>104.9</v>
      </c>
      <c r="AF192" s="46">
        <v>145.1</v>
      </c>
      <c r="AG192" s="208" t="s">
        <v>354</v>
      </c>
      <c r="AH192" s="46">
        <v>140.1</v>
      </c>
      <c r="AI192" s="46">
        <v>142.4</v>
      </c>
      <c r="AJ192" s="46">
        <v>76.5</v>
      </c>
      <c r="AK192" s="208" t="s">
        <v>353</v>
      </c>
      <c r="AL192" s="46">
        <v>133.6</v>
      </c>
      <c r="AM192" s="36"/>
      <c r="AN192" s="32"/>
      <c r="AO192" s="8" t="s">
        <v>92</v>
      </c>
      <c r="AP192" s="10">
        <v>119.9</v>
      </c>
      <c r="AQ192" s="10">
        <v>126.5</v>
      </c>
      <c r="AR192" s="38">
        <v>128.1</v>
      </c>
      <c r="AS192" s="38">
        <v>130.80000000000001</v>
      </c>
      <c r="AT192" s="38">
        <v>121.3</v>
      </c>
      <c r="AU192" s="38">
        <v>124.9</v>
      </c>
      <c r="AV192" s="38">
        <v>135.4</v>
      </c>
      <c r="AW192" s="38">
        <v>108.4</v>
      </c>
      <c r="AX192" s="38">
        <v>120.2</v>
      </c>
      <c r="AY192" s="38">
        <v>121.9</v>
      </c>
      <c r="AZ192" s="38">
        <v>91.6</v>
      </c>
      <c r="BA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</row>
    <row r="193" spans="1:69">
      <c r="A193" s="36"/>
      <c r="B193" s="32"/>
      <c r="C193" s="8" t="s">
        <v>93</v>
      </c>
      <c r="D193" s="72">
        <v>130.80000000000001</v>
      </c>
      <c r="E193" s="10">
        <v>130.80000000000001</v>
      </c>
      <c r="F193" s="10">
        <v>80.8</v>
      </c>
      <c r="G193" s="10">
        <v>120.4</v>
      </c>
      <c r="H193" s="10">
        <v>18.2</v>
      </c>
      <c r="I193" s="10">
        <v>124</v>
      </c>
      <c r="J193" s="10">
        <v>139</v>
      </c>
      <c r="K193" s="10">
        <v>95.5</v>
      </c>
      <c r="L193" s="10">
        <v>88</v>
      </c>
      <c r="M193" s="10" t="s">
        <v>353</v>
      </c>
      <c r="N193" s="10">
        <v>450.8</v>
      </c>
      <c r="O193" s="10">
        <v>137.1</v>
      </c>
      <c r="P193" s="10">
        <v>131.69999999999999</v>
      </c>
      <c r="Q193" s="10">
        <v>156.6</v>
      </c>
      <c r="R193" s="10">
        <v>91.2</v>
      </c>
      <c r="S193" s="10">
        <v>91.2</v>
      </c>
      <c r="T193" s="10" t="s">
        <v>354</v>
      </c>
      <c r="U193" s="10">
        <v>315.89999999999998</v>
      </c>
      <c r="V193" s="10">
        <v>125</v>
      </c>
      <c r="W193" s="10">
        <v>134</v>
      </c>
      <c r="X193" s="10">
        <v>115.5</v>
      </c>
      <c r="Y193" s="10">
        <v>65.900000000000006</v>
      </c>
      <c r="Z193" s="10">
        <v>116.5</v>
      </c>
      <c r="AA193" s="10">
        <v>130.9</v>
      </c>
      <c r="AB193" s="10" t="s">
        <v>354</v>
      </c>
      <c r="AC193" s="93">
        <v>116.6</v>
      </c>
      <c r="AD193" s="10">
        <v>98.8</v>
      </c>
      <c r="AE193" s="46">
        <v>91.9</v>
      </c>
      <c r="AF193" s="46">
        <v>124.7</v>
      </c>
      <c r="AG193" s="208" t="s">
        <v>354</v>
      </c>
      <c r="AH193" s="46">
        <v>150.19999999999999</v>
      </c>
      <c r="AI193" s="46">
        <v>156.30000000000001</v>
      </c>
      <c r="AJ193" s="46">
        <v>83.6</v>
      </c>
      <c r="AK193" s="208" t="s">
        <v>353</v>
      </c>
      <c r="AL193" s="46">
        <v>128.80000000000001</v>
      </c>
      <c r="AM193" s="36"/>
      <c r="AN193" s="32"/>
      <c r="AO193" s="8" t="s">
        <v>93</v>
      </c>
      <c r="AP193" s="10">
        <v>130.80000000000001</v>
      </c>
      <c r="AQ193" s="10">
        <v>126.6</v>
      </c>
      <c r="AR193" s="38">
        <v>130.30000000000001</v>
      </c>
      <c r="AS193" s="38">
        <v>130.1</v>
      </c>
      <c r="AT193" s="38">
        <v>127.8</v>
      </c>
      <c r="AU193" s="38">
        <v>120.7</v>
      </c>
      <c r="AV193" s="38">
        <v>118.2</v>
      </c>
      <c r="AW193" s="38">
        <v>126.8</v>
      </c>
      <c r="AX193" s="38">
        <v>132.5</v>
      </c>
      <c r="AY193" s="38">
        <v>132.80000000000001</v>
      </c>
      <c r="AZ193" s="38">
        <v>123.5</v>
      </c>
      <c r="BA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</row>
    <row r="194" spans="1:69">
      <c r="A194" s="36"/>
      <c r="B194" s="32"/>
      <c r="C194" s="8" t="s">
        <v>94</v>
      </c>
      <c r="D194" s="72">
        <v>124.3</v>
      </c>
      <c r="E194" s="10">
        <v>124.3</v>
      </c>
      <c r="F194" s="10">
        <v>125.9</v>
      </c>
      <c r="G194" s="10">
        <v>120.2</v>
      </c>
      <c r="H194" s="10">
        <v>90.8</v>
      </c>
      <c r="I194" s="10">
        <v>113.8</v>
      </c>
      <c r="J194" s="10">
        <v>137.1</v>
      </c>
      <c r="K194" s="10">
        <v>91.9</v>
      </c>
      <c r="L194" s="10">
        <v>93</v>
      </c>
      <c r="M194" s="10" t="s">
        <v>353</v>
      </c>
      <c r="N194" s="10">
        <v>503.2</v>
      </c>
      <c r="O194" s="10">
        <v>107.5</v>
      </c>
      <c r="P194" s="10">
        <v>96.7</v>
      </c>
      <c r="Q194" s="10">
        <v>145.6</v>
      </c>
      <c r="R194" s="10">
        <v>128.69999999999999</v>
      </c>
      <c r="S194" s="10">
        <v>128.69999999999999</v>
      </c>
      <c r="T194" s="10" t="s">
        <v>354</v>
      </c>
      <c r="U194" s="10">
        <v>145.69999999999999</v>
      </c>
      <c r="V194" s="10">
        <v>113.1</v>
      </c>
      <c r="W194" s="10">
        <v>127.4</v>
      </c>
      <c r="X194" s="10">
        <v>99.8</v>
      </c>
      <c r="Y194" s="10">
        <v>155.4</v>
      </c>
      <c r="Z194" s="10">
        <v>113</v>
      </c>
      <c r="AA194" s="10">
        <v>126.7</v>
      </c>
      <c r="AB194" s="10" t="s">
        <v>354</v>
      </c>
      <c r="AC194" s="93">
        <v>103</v>
      </c>
      <c r="AD194" s="10">
        <v>82.6</v>
      </c>
      <c r="AE194" s="46">
        <v>95.9</v>
      </c>
      <c r="AF194" s="46">
        <v>102.5</v>
      </c>
      <c r="AG194" s="208" t="s">
        <v>354</v>
      </c>
      <c r="AH194" s="46">
        <v>136.30000000000001</v>
      </c>
      <c r="AI194" s="46">
        <v>155.19999999999999</v>
      </c>
      <c r="AJ194" s="46">
        <v>69.2</v>
      </c>
      <c r="AK194" s="208" t="s">
        <v>353</v>
      </c>
      <c r="AL194" s="46">
        <v>121.7</v>
      </c>
      <c r="AM194" s="36"/>
      <c r="AN194" s="32"/>
      <c r="AO194" s="8" t="s">
        <v>94</v>
      </c>
      <c r="AP194" s="10">
        <v>124.3</v>
      </c>
      <c r="AQ194" s="10">
        <v>116.3</v>
      </c>
      <c r="AR194" s="38">
        <v>111.7</v>
      </c>
      <c r="AS194" s="38">
        <v>110</v>
      </c>
      <c r="AT194" s="38">
        <v>113.4</v>
      </c>
      <c r="AU194" s="38">
        <v>125.7</v>
      </c>
      <c r="AV194" s="38">
        <v>124.4</v>
      </c>
      <c r="AW194" s="38">
        <v>124.1</v>
      </c>
      <c r="AX194" s="38">
        <v>129.1</v>
      </c>
      <c r="AY194" s="38">
        <v>131.30000000000001</v>
      </c>
      <c r="AZ194" s="38">
        <v>101</v>
      </c>
      <c r="BA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</row>
    <row r="195" spans="1:69">
      <c r="A195" s="36"/>
      <c r="B195" s="32"/>
      <c r="C195" s="8" t="s">
        <v>95</v>
      </c>
      <c r="D195" s="72">
        <v>128.5</v>
      </c>
      <c r="E195" s="10">
        <v>128.5</v>
      </c>
      <c r="F195" s="10">
        <v>117.2</v>
      </c>
      <c r="G195" s="10">
        <v>113.1</v>
      </c>
      <c r="H195" s="10">
        <v>80.099999999999994</v>
      </c>
      <c r="I195" s="10">
        <v>124.6</v>
      </c>
      <c r="J195" s="10">
        <v>141.69999999999999</v>
      </c>
      <c r="K195" s="10">
        <v>89.3</v>
      </c>
      <c r="L195" s="10">
        <v>86.8</v>
      </c>
      <c r="M195" s="10" t="s">
        <v>353</v>
      </c>
      <c r="N195" s="10">
        <v>397.5</v>
      </c>
      <c r="O195" s="10">
        <v>126.7</v>
      </c>
      <c r="P195" s="10">
        <v>115.2</v>
      </c>
      <c r="Q195" s="10">
        <v>166.4</v>
      </c>
      <c r="R195" s="10">
        <v>114</v>
      </c>
      <c r="S195" s="10">
        <v>114</v>
      </c>
      <c r="T195" s="10" t="s">
        <v>354</v>
      </c>
      <c r="U195" s="10">
        <v>162.69999999999999</v>
      </c>
      <c r="V195" s="10">
        <v>115.2</v>
      </c>
      <c r="W195" s="10">
        <v>120.4</v>
      </c>
      <c r="X195" s="10">
        <v>110.2</v>
      </c>
      <c r="Y195" s="10">
        <v>65.900000000000006</v>
      </c>
      <c r="Z195" s="10">
        <v>110.2</v>
      </c>
      <c r="AA195" s="10">
        <v>104.7</v>
      </c>
      <c r="AB195" s="10" t="s">
        <v>354</v>
      </c>
      <c r="AC195" s="93">
        <v>122.8</v>
      </c>
      <c r="AD195" s="10">
        <v>101.5</v>
      </c>
      <c r="AE195" s="46">
        <v>92.1</v>
      </c>
      <c r="AF195" s="46">
        <v>128.1</v>
      </c>
      <c r="AG195" s="208" t="s">
        <v>354</v>
      </c>
      <c r="AH195" s="46">
        <v>163.69999999999999</v>
      </c>
      <c r="AI195" s="46">
        <v>176.6</v>
      </c>
      <c r="AJ195" s="46">
        <v>69.8</v>
      </c>
      <c r="AK195" s="208" t="s">
        <v>353</v>
      </c>
      <c r="AL195" s="46">
        <v>128.4</v>
      </c>
      <c r="AM195" s="36"/>
      <c r="AN195" s="32"/>
      <c r="AO195" s="8" t="s">
        <v>95</v>
      </c>
      <c r="AP195" s="10">
        <v>128.5</v>
      </c>
      <c r="AQ195" s="10">
        <v>125.4</v>
      </c>
      <c r="AR195" s="38">
        <v>121</v>
      </c>
      <c r="AS195" s="38">
        <v>124.2</v>
      </c>
      <c r="AT195" s="38">
        <v>114.5</v>
      </c>
      <c r="AU195" s="38">
        <v>131.6</v>
      </c>
      <c r="AV195" s="38">
        <v>133</v>
      </c>
      <c r="AW195" s="38">
        <v>130.1</v>
      </c>
      <c r="AX195" s="38">
        <v>128.80000000000001</v>
      </c>
      <c r="AY195" s="38">
        <v>129.19999999999999</v>
      </c>
      <c r="AZ195" s="38">
        <v>121.5</v>
      </c>
      <c r="BA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</row>
    <row r="196" spans="1:69">
      <c r="A196" s="36"/>
      <c r="B196" s="32"/>
      <c r="C196" s="8" t="s">
        <v>96</v>
      </c>
      <c r="D196" s="72">
        <v>128.1</v>
      </c>
      <c r="E196" s="10">
        <v>128.1</v>
      </c>
      <c r="F196" s="10">
        <v>121.2</v>
      </c>
      <c r="G196" s="10">
        <v>115.2</v>
      </c>
      <c r="H196" s="10">
        <v>81.400000000000006</v>
      </c>
      <c r="I196" s="10">
        <v>123.4</v>
      </c>
      <c r="J196" s="10">
        <v>168.3</v>
      </c>
      <c r="K196" s="10">
        <v>95.3</v>
      </c>
      <c r="L196" s="10">
        <v>91.6</v>
      </c>
      <c r="M196" s="10" t="s">
        <v>353</v>
      </c>
      <c r="N196" s="10">
        <v>301.39999999999998</v>
      </c>
      <c r="O196" s="10">
        <v>130</v>
      </c>
      <c r="P196" s="10">
        <v>117.9</v>
      </c>
      <c r="Q196" s="10">
        <v>191.4</v>
      </c>
      <c r="R196" s="10">
        <v>134.80000000000001</v>
      </c>
      <c r="S196" s="10">
        <v>134.80000000000001</v>
      </c>
      <c r="T196" s="10" t="s">
        <v>354</v>
      </c>
      <c r="U196" s="10">
        <v>119.6</v>
      </c>
      <c r="V196" s="10">
        <v>121.1</v>
      </c>
      <c r="W196" s="10">
        <v>129.69999999999999</v>
      </c>
      <c r="X196" s="10">
        <v>112.9</v>
      </c>
      <c r="Y196" s="10">
        <v>97.2</v>
      </c>
      <c r="Z196" s="10">
        <v>113.1</v>
      </c>
      <c r="AA196" s="10">
        <v>100.3</v>
      </c>
      <c r="AB196" s="10" t="s">
        <v>354</v>
      </c>
      <c r="AC196" s="93">
        <v>120.1</v>
      </c>
      <c r="AD196" s="10">
        <v>100</v>
      </c>
      <c r="AE196" s="46">
        <v>75.900000000000006</v>
      </c>
      <c r="AF196" s="46">
        <v>117.2</v>
      </c>
      <c r="AG196" s="208" t="s">
        <v>354</v>
      </c>
      <c r="AH196" s="46">
        <v>150.80000000000001</v>
      </c>
      <c r="AI196" s="46">
        <v>165.1</v>
      </c>
      <c r="AJ196" s="46">
        <v>96.9</v>
      </c>
      <c r="AK196" s="208" t="s">
        <v>353</v>
      </c>
      <c r="AL196" s="46">
        <v>150</v>
      </c>
      <c r="AM196" s="36"/>
      <c r="AN196" s="32"/>
      <c r="AO196" s="8" t="s">
        <v>96</v>
      </c>
      <c r="AP196" s="10">
        <v>128.1</v>
      </c>
      <c r="AQ196" s="10">
        <v>143.6</v>
      </c>
      <c r="AR196" s="38">
        <v>138.19999999999999</v>
      </c>
      <c r="AS196" s="38">
        <v>147.80000000000001</v>
      </c>
      <c r="AT196" s="38">
        <v>123</v>
      </c>
      <c r="AU196" s="38">
        <v>146.80000000000001</v>
      </c>
      <c r="AV196" s="38">
        <v>151.5</v>
      </c>
      <c r="AW196" s="38">
        <v>135.4</v>
      </c>
      <c r="AX196" s="38">
        <v>120.6</v>
      </c>
      <c r="AY196" s="38">
        <v>120.8</v>
      </c>
      <c r="AZ196" s="38">
        <v>114.8</v>
      </c>
      <c r="BA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</row>
    <row r="197" spans="1:69">
      <c r="A197" s="36"/>
      <c r="B197" s="34"/>
      <c r="C197" s="15" t="s">
        <v>97</v>
      </c>
      <c r="D197" s="73">
        <v>124.3</v>
      </c>
      <c r="E197" s="14">
        <v>124.3</v>
      </c>
      <c r="F197" s="14">
        <v>133.69999999999999</v>
      </c>
      <c r="G197" s="14">
        <v>125</v>
      </c>
      <c r="H197" s="14">
        <v>99.6</v>
      </c>
      <c r="I197" s="14">
        <v>127</v>
      </c>
      <c r="J197" s="14">
        <v>136</v>
      </c>
      <c r="K197" s="14">
        <v>99.3</v>
      </c>
      <c r="L197" s="14">
        <v>98.3</v>
      </c>
      <c r="M197" s="14" t="s">
        <v>353</v>
      </c>
      <c r="N197" s="14">
        <v>149.1</v>
      </c>
      <c r="O197" s="14">
        <v>126.9</v>
      </c>
      <c r="P197" s="14">
        <v>115.6</v>
      </c>
      <c r="Q197" s="14">
        <v>174.5</v>
      </c>
      <c r="R197" s="14">
        <v>100.4</v>
      </c>
      <c r="S197" s="14">
        <v>100.4</v>
      </c>
      <c r="T197" s="14" t="s">
        <v>354</v>
      </c>
      <c r="U197" s="14">
        <v>91.4</v>
      </c>
      <c r="V197" s="14">
        <v>120.5</v>
      </c>
      <c r="W197" s="14">
        <v>131.6</v>
      </c>
      <c r="X197" s="14">
        <v>110.5</v>
      </c>
      <c r="Y197" s="14">
        <v>67.400000000000006</v>
      </c>
      <c r="Z197" s="14">
        <v>122.2</v>
      </c>
      <c r="AA197" s="14">
        <v>118</v>
      </c>
      <c r="AB197" s="14" t="s">
        <v>354</v>
      </c>
      <c r="AC197" s="104">
        <v>120.3</v>
      </c>
      <c r="AD197" s="14">
        <v>102.8</v>
      </c>
      <c r="AE197" s="102">
        <v>108</v>
      </c>
      <c r="AF197" s="102">
        <v>116.8</v>
      </c>
      <c r="AG197" s="209" t="s">
        <v>354</v>
      </c>
      <c r="AH197" s="102">
        <v>155.6</v>
      </c>
      <c r="AI197" s="102">
        <v>165.8</v>
      </c>
      <c r="AJ197" s="102">
        <v>95</v>
      </c>
      <c r="AK197" s="209" t="s">
        <v>353</v>
      </c>
      <c r="AL197" s="102">
        <v>126.6</v>
      </c>
      <c r="AM197" s="36"/>
      <c r="AN197" s="34"/>
      <c r="AO197" s="15" t="s">
        <v>97</v>
      </c>
      <c r="AP197" s="14">
        <v>124.3</v>
      </c>
      <c r="AQ197" s="14">
        <v>130.30000000000001</v>
      </c>
      <c r="AR197" s="40">
        <v>123.2</v>
      </c>
      <c r="AS197" s="40">
        <v>122.8</v>
      </c>
      <c r="AT197" s="40">
        <v>126.4</v>
      </c>
      <c r="AU197" s="40">
        <v>144.5</v>
      </c>
      <c r="AV197" s="40">
        <v>151.9</v>
      </c>
      <c r="AW197" s="40">
        <v>125.8</v>
      </c>
      <c r="AX197" s="40">
        <v>120.4</v>
      </c>
      <c r="AY197" s="40">
        <v>120.8</v>
      </c>
      <c r="AZ197" s="40">
        <v>109.3</v>
      </c>
      <c r="BA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</row>
    <row r="198" spans="1:69">
      <c r="A198" s="8"/>
      <c r="B198" s="28" t="s">
        <v>337</v>
      </c>
      <c r="C198" s="22" t="s">
        <v>84</v>
      </c>
      <c r="D198" s="72">
        <v>122.9</v>
      </c>
      <c r="E198" s="10">
        <v>122.9</v>
      </c>
      <c r="F198" s="10">
        <v>135.5</v>
      </c>
      <c r="G198" s="10">
        <v>128.4</v>
      </c>
      <c r="H198" s="10">
        <v>92.9</v>
      </c>
      <c r="I198" s="10">
        <v>136.6</v>
      </c>
      <c r="J198" s="10">
        <v>141.80000000000001</v>
      </c>
      <c r="K198" s="10">
        <v>90.6</v>
      </c>
      <c r="L198" s="10">
        <v>86.5</v>
      </c>
      <c r="M198" s="10" t="s">
        <v>353</v>
      </c>
      <c r="N198" s="10">
        <v>101.6</v>
      </c>
      <c r="O198" s="10">
        <v>115.5</v>
      </c>
      <c r="P198" s="10">
        <v>102</v>
      </c>
      <c r="Q198" s="10">
        <v>170.5</v>
      </c>
      <c r="R198" s="10">
        <v>83</v>
      </c>
      <c r="S198" s="10">
        <v>83</v>
      </c>
      <c r="T198" s="10" t="s">
        <v>354</v>
      </c>
      <c r="U198" s="10">
        <v>90.8</v>
      </c>
      <c r="V198" s="10">
        <v>117.6</v>
      </c>
      <c r="W198" s="10">
        <v>132.19999999999999</v>
      </c>
      <c r="X198" s="10">
        <v>105.8</v>
      </c>
      <c r="Y198" s="10">
        <v>104.8</v>
      </c>
      <c r="Z198" s="10">
        <v>134.1</v>
      </c>
      <c r="AA198" s="10">
        <v>122.1</v>
      </c>
      <c r="AB198" s="10" t="s">
        <v>354</v>
      </c>
      <c r="AC198" s="93">
        <v>118.7</v>
      </c>
      <c r="AD198" s="29">
        <v>107.9</v>
      </c>
      <c r="AE198" s="99">
        <v>80.7</v>
      </c>
      <c r="AF198" s="99">
        <v>116.6</v>
      </c>
      <c r="AG198" s="99" t="s">
        <v>354</v>
      </c>
      <c r="AH198" s="99">
        <v>130.4</v>
      </c>
      <c r="AI198" s="99">
        <v>170.4</v>
      </c>
      <c r="AJ198" s="99">
        <v>93.4</v>
      </c>
      <c r="AK198" s="99" t="s">
        <v>353</v>
      </c>
      <c r="AL198" s="99">
        <v>131.1</v>
      </c>
      <c r="AM198" s="8"/>
      <c r="AN198" s="28" t="s">
        <v>337</v>
      </c>
      <c r="AO198" s="22" t="s">
        <v>84</v>
      </c>
      <c r="AP198" s="10">
        <v>122.9</v>
      </c>
      <c r="AQ198" s="10">
        <v>118.5</v>
      </c>
      <c r="AR198" s="38">
        <v>113.8</v>
      </c>
      <c r="AS198" s="38">
        <v>107.3</v>
      </c>
      <c r="AT198" s="38">
        <v>128.30000000000001</v>
      </c>
      <c r="AU198" s="38">
        <v>132.80000000000001</v>
      </c>
      <c r="AV198" s="38">
        <v>151.9</v>
      </c>
      <c r="AW198" s="38">
        <v>105.4</v>
      </c>
      <c r="AX198" s="38">
        <v>122.7</v>
      </c>
      <c r="AY198" s="38">
        <v>122.6</v>
      </c>
      <c r="AZ198" s="38">
        <v>118.8</v>
      </c>
      <c r="BA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</row>
    <row r="199" spans="1:69">
      <c r="A199" s="8"/>
      <c r="B199" s="32"/>
      <c r="C199" s="8" t="s">
        <v>86</v>
      </c>
      <c r="D199" s="72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46"/>
      <c r="AF199" s="46"/>
      <c r="AG199" s="46"/>
      <c r="AH199" s="46"/>
      <c r="AI199" s="46"/>
      <c r="AJ199" s="46"/>
      <c r="AK199" s="46"/>
      <c r="AL199" s="46"/>
      <c r="AM199" s="8"/>
      <c r="AN199" s="32"/>
      <c r="AO199" s="8" t="s">
        <v>86</v>
      </c>
      <c r="AP199" s="10"/>
      <c r="AQ199" s="10"/>
      <c r="AR199" s="38"/>
      <c r="AS199" s="38"/>
      <c r="AT199" s="38"/>
      <c r="AU199" s="38"/>
      <c r="AV199" s="38"/>
      <c r="AW199" s="38"/>
      <c r="AX199" s="38"/>
      <c r="AY199" s="38"/>
      <c r="AZ199" s="38"/>
      <c r="BA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</row>
    <row r="200" spans="1:69">
      <c r="A200" s="8"/>
      <c r="B200" s="32"/>
      <c r="C200" s="8" t="s">
        <v>88</v>
      </c>
      <c r="D200" s="72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46"/>
      <c r="AF200" s="46"/>
      <c r="AG200" s="46"/>
      <c r="AH200" s="46"/>
      <c r="AI200" s="46"/>
      <c r="AJ200" s="46"/>
      <c r="AK200" s="46"/>
      <c r="AL200" s="46"/>
      <c r="AM200" s="8"/>
      <c r="AN200" s="32"/>
      <c r="AO200" s="8" t="s">
        <v>88</v>
      </c>
      <c r="AP200" s="10"/>
      <c r="AQ200" s="10"/>
      <c r="AR200" s="38"/>
      <c r="AS200" s="38"/>
      <c r="AT200" s="38"/>
      <c r="AU200" s="38"/>
      <c r="AV200" s="38"/>
      <c r="AW200" s="38"/>
      <c r="AX200" s="38"/>
      <c r="AY200" s="38"/>
      <c r="AZ200" s="38"/>
      <c r="BA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</row>
    <row r="201" spans="1:69">
      <c r="A201" s="8"/>
      <c r="B201" s="32"/>
      <c r="C201" s="8" t="s">
        <v>89</v>
      </c>
      <c r="D201" s="72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46"/>
      <c r="AF201" s="46"/>
      <c r="AG201" s="46"/>
      <c r="AH201" s="46"/>
      <c r="AI201" s="46"/>
      <c r="AJ201" s="46"/>
      <c r="AK201" s="46"/>
      <c r="AL201" s="46"/>
      <c r="AM201" s="8"/>
      <c r="AN201" s="32"/>
      <c r="AO201" s="8" t="s">
        <v>89</v>
      </c>
      <c r="AP201" s="10"/>
      <c r="AQ201" s="10"/>
      <c r="AR201" s="38"/>
      <c r="AS201" s="38"/>
      <c r="AT201" s="38"/>
      <c r="AU201" s="38"/>
      <c r="AV201" s="38"/>
      <c r="AW201" s="38"/>
      <c r="AX201" s="38"/>
      <c r="AY201" s="38"/>
      <c r="AZ201" s="38"/>
      <c r="BA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</row>
    <row r="202" spans="1:69">
      <c r="A202" s="8"/>
      <c r="B202" s="32"/>
      <c r="C202" s="8" t="s">
        <v>90</v>
      </c>
      <c r="D202" s="72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46"/>
      <c r="AF202" s="46"/>
      <c r="AG202" s="46"/>
      <c r="AH202" s="46"/>
      <c r="AI202" s="46"/>
      <c r="AJ202" s="46"/>
      <c r="AK202" s="46"/>
      <c r="AL202" s="46"/>
      <c r="AM202" s="8"/>
      <c r="AN202" s="32"/>
      <c r="AO202" s="8" t="s">
        <v>90</v>
      </c>
      <c r="AP202" s="10"/>
      <c r="AQ202" s="10"/>
      <c r="AR202" s="38"/>
      <c r="AS202" s="38"/>
      <c r="AT202" s="38"/>
      <c r="AU202" s="38"/>
      <c r="AV202" s="38"/>
      <c r="AW202" s="38"/>
      <c r="AX202" s="38"/>
      <c r="AY202" s="38"/>
      <c r="AZ202" s="38"/>
      <c r="BA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</row>
    <row r="203" spans="1:69">
      <c r="A203" s="8"/>
      <c r="B203" s="32"/>
      <c r="C203" s="8" t="s">
        <v>91</v>
      </c>
      <c r="D203" s="72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46"/>
      <c r="AF203" s="46"/>
      <c r="AG203" s="46"/>
      <c r="AH203" s="46"/>
      <c r="AI203" s="46"/>
      <c r="AJ203" s="46"/>
      <c r="AK203" s="46"/>
      <c r="AL203" s="46"/>
      <c r="AM203" s="8"/>
      <c r="AN203" s="32"/>
      <c r="AO203" s="8" t="s">
        <v>91</v>
      </c>
      <c r="AP203" s="10"/>
      <c r="AQ203" s="10"/>
      <c r="AR203" s="38"/>
      <c r="AS203" s="38"/>
      <c r="AT203" s="38"/>
      <c r="AU203" s="38"/>
      <c r="AV203" s="38"/>
      <c r="AW203" s="38"/>
      <c r="AX203" s="38"/>
      <c r="AY203" s="38"/>
      <c r="AZ203" s="38"/>
      <c r="BA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</row>
    <row r="204" spans="1:69">
      <c r="A204" s="8"/>
      <c r="B204" s="32"/>
      <c r="C204" s="8" t="s">
        <v>92</v>
      </c>
      <c r="D204" s="72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46"/>
      <c r="AF204" s="46"/>
      <c r="AG204" s="46"/>
      <c r="AH204" s="46"/>
      <c r="AI204" s="46"/>
      <c r="AJ204" s="46"/>
      <c r="AK204" s="46"/>
      <c r="AL204" s="46"/>
      <c r="AM204" s="8"/>
      <c r="AN204" s="32"/>
      <c r="AO204" s="8" t="s">
        <v>92</v>
      </c>
      <c r="AP204" s="10"/>
      <c r="AQ204" s="10"/>
      <c r="AR204" s="38"/>
      <c r="AS204" s="38"/>
      <c r="AT204" s="38"/>
      <c r="AU204" s="38"/>
      <c r="AV204" s="38"/>
      <c r="AW204" s="38"/>
      <c r="AX204" s="38"/>
      <c r="AY204" s="38"/>
      <c r="AZ204" s="38"/>
      <c r="BA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</row>
    <row r="205" spans="1:69">
      <c r="A205" s="8"/>
      <c r="B205" s="32"/>
      <c r="C205" s="8" t="s">
        <v>93</v>
      </c>
      <c r="D205" s="72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46"/>
      <c r="AF205" s="46"/>
      <c r="AG205" s="46"/>
      <c r="AH205" s="46"/>
      <c r="AI205" s="46"/>
      <c r="AJ205" s="46"/>
      <c r="AK205" s="46"/>
      <c r="AL205" s="46"/>
      <c r="AM205" s="8"/>
      <c r="AN205" s="32"/>
      <c r="AO205" s="8" t="s">
        <v>93</v>
      </c>
      <c r="AP205" s="10"/>
      <c r="AQ205" s="10"/>
      <c r="AR205" s="38"/>
      <c r="AS205" s="38"/>
      <c r="AT205" s="38"/>
      <c r="AU205" s="38"/>
      <c r="AV205" s="38"/>
      <c r="AW205" s="38"/>
      <c r="AX205" s="38"/>
      <c r="AY205" s="38"/>
      <c r="AZ205" s="38"/>
      <c r="BA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</row>
    <row r="206" spans="1:69">
      <c r="A206" s="8"/>
      <c r="B206" s="32"/>
      <c r="C206" s="8" t="s">
        <v>94</v>
      </c>
      <c r="D206" s="72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46"/>
      <c r="AF206" s="46"/>
      <c r="AG206" s="46"/>
      <c r="AH206" s="46"/>
      <c r="AI206" s="46"/>
      <c r="AJ206" s="46"/>
      <c r="AK206" s="46"/>
      <c r="AL206" s="46"/>
      <c r="AM206" s="8"/>
      <c r="AN206" s="32"/>
      <c r="AO206" s="8" t="s">
        <v>94</v>
      </c>
      <c r="AP206" s="10"/>
      <c r="AQ206" s="10"/>
      <c r="AR206" s="38"/>
      <c r="AS206" s="38"/>
      <c r="AT206" s="38"/>
      <c r="AU206" s="38"/>
      <c r="AV206" s="38"/>
      <c r="AW206" s="38"/>
      <c r="AX206" s="38"/>
      <c r="AY206" s="38"/>
      <c r="AZ206" s="38"/>
      <c r="BA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</row>
    <row r="207" spans="1:69">
      <c r="A207" s="8"/>
      <c r="B207" s="32"/>
      <c r="C207" s="8" t="s">
        <v>95</v>
      </c>
      <c r="D207" s="72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46"/>
      <c r="AF207" s="46"/>
      <c r="AG207" s="46"/>
      <c r="AH207" s="46"/>
      <c r="AI207" s="46"/>
      <c r="AJ207" s="46"/>
      <c r="AK207" s="46"/>
      <c r="AL207" s="46"/>
      <c r="AM207" s="8"/>
      <c r="AN207" s="32"/>
      <c r="AO207" s="8" t="s">
        <v>95</v>
      </c>
      <c r="AP207" s="10"/>
      <c r="AQ207" s="10"/>
      <c r="AR207" s="38"/>
      <c r="AS207" s="38"/>
      <c r="AT207" s="38"/>
      <c r="AU207" s="38"/>
      <c r="AV207" s="38"/>
      <c r="AW207" s="38"/>
      <c r="AX207" s="38"/>
      <c r="AY207" s="38"/>
      <c r="AZ207" s="38"/>
      <c r="BA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</row>
    <row r="208" spans="1:69">
      <c r="A208" s="8"/>
      <c r="B208" s="32"/>
      <c r="C208" s="8" t="s">
        <v>96</v>
      </c>
      <c r="D208" s="72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46"/>
      <c r="AF208" s="46"/>
      <c r="AG208" s="46"/>
      <c r="AH208" s="46"/>
      <c r="AI208" s="46"/>
      <c r="AJ208" s="46"/>
      <c r="AK208" s="46"/>
      <c r="AL208" s="46"/>
      <c r="AM208" s="8"/>
      <c r="AN208" s="32"/>
      <c r="AO208" s="8" t="s">
        <v>96</v>
      </c>
      <c r="AP208" s="10"/>
      <c r="AQ208" s="10"/>
      <c r="AR208" s="38"/>
      <c r="AS208" s="38"/>
      <c r="AT208" s="38"/>
      <c r="AU208" s="38"/>
      <c r="AV208" s="38"/>
      <c r="AW208" s="38"/>
      <c r="AX208" s="38"/>
      <c r="AY208" s="38"/>
      <c r="AZ208" s="38"/>
      <c r="BA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</row>
    <row r="209" spans="1:69">
      <c r="A209" s="8"/>
      <c r="B209" s="34"/>
      <c r="C209" s="15" t="s">
        <v>97</v>
      </c>
      <c r="D209" s="73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02"/>
      <c r="AF209" s="102"/>
      <c r="AG209" s="102"/>
      <c r="AH209" s="102"/>
      <c r="AI209" s="102"/>
      <c r="AJ209" s="102"/>
      <c r="AK209" s="102"/>
      <c r="AL209" s="102"/>
      <c r="AM209" s="8"/>
      <c r="AN209" s="34"/>
      <c r="AO209" s="15" t="s">
        <v>97</v>
      </c>
      <c r="AP209" s="14"/>
      <c r="AQ209" s="14"/>
      <c r="AR209" s="40"/>
      <c r="AS209" s="40"/>
      <c r="AT209" s="40"/>
      <c r="AU209" s="40"/>
      <c r="AV209" s="40"/>
      <c r="AW209" s="40"/>
      <c r="AX209" s="40"/>
      <c r="AY209" s="40"/>
      <c r="AZ209" s="40"/>
      <c r="BA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</row>
    <row r="210" spans="1:69">
      <c r="A210" s="8"/>
      <c r="B210" s="32"/>
      <c r="C210" s="8"/>
      <c r="D210" s="43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33"/>
      <c r="AF210" s="33"/>
      <c r="AG210" s="33"/>
      <c r="AH210" s="33"/>
      <c r="AI210" s="33"/>
      <c r="AJ210" s="33"/>
      <c r="AK210" s="33"/>
      <c r="AL210" s="33"/>
      <c r="AM210" s="8"/>
      <c r="AN210" s="32"/>
      <c r="AO210" s="8"/>
      <c r="AP210" s="10"/>
      <c r="AQ210" s="10"/>
      <c r="AR210" s="38"/>
      <c r="AS210" s="38"/>
      <c r="AT210" s="38"/>
      <c r="AU210" s="38"/>
      <c r="AV210" s="38"/>
      <c r="AW210" s="38"/>
      <c r="AX210" s="38"/>
      <c r="AY210" s="38"/>
      <c r="AZ210" s="38"/>
    </row>
    <row r="211" spans="1:69">
      <c r="AM211" s="11"/>
    </row>
  </sheetData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60"/>
  <sheetViews>
    <sheetView workbookViewId="0">
      <pane xSplit="2" ySplit="2" topLeftCell="C114" activePane="bottomRight" state="frozen"/>
      <selection pane="topRight" activeCell="C1" sqref="C1"/>
      <selection pane="bottomLeft" activeCell="A3" sqref="A3"/>
      <selection pane="bottomRight" activeCell="G123" sqref="G123"/>
    </sheetView>
  </sheetViews>
  <sheetFormatPr defaultColWidth="7.6328125" defaultRowHeight="12"/>
  <cols>
    <col min="1" max="2" width="5.453125" style="340" customWidth="1"/>
    <col min="3" max="3" width="9.6328125" style="340" customWidth="1"/>
    <col min="4" max="4" width="8.7265625" style="340" customWidth="1"/>
    <col min="5" max="5" width="9.6328125" style="340" customWidth="1"/>
    <col min="6" max="6" width="8.7265625" style="340" customWidth="1"/>
    <col min="7" max="7" width="48.7265625" style="399" customWidth="1"/>
    <col min="8" max="9" width="4.7265625" style="340" customWidth="1"/>
    <col min="10" max="10" width="5.26953125" style="340" customWidth="1"/>
    <col min="11" max="14" width="8.7265625" style="340" customWidth="1"/>
    <col min="15" max="15" width="57" style="340" customWidth="1"/>
    <col min="16" max="256" width="7.6328125" style="340"/>
    <col min="257" max="258" width="5.453125" style="340" customWidth="1"/>
    <col min="259" max="259" width="9.6328125" style="340" customWidth="1"/>
    <col min="260" max="260" width="8.7265625" style="340" customWidth="1"/>
    <col min="261" max="261" width="9.6328125" style="340" customWidth="1"/>
    <col min="262" max="262" width="8.7265625" style="340" customWidth="1"/>
    <col min="263" max="263" width="31.6328125" style="340" customWidth="1"/>
    <col min="264" max="265" width="4.7265625" style="340" customWidth="1"/>
    <col min="266" max="266" width="5.26953125" style="340" customWidth="1"/>
    <col min="267" max="270" width="8.7265625" style="340" customWidth="1"/>
    <col min="271" max="271" width="31.36328125" style="340" customWidth="1"/>
    <col min="272" max="512" width="7.6328125" style="340"/>
    <col min="513" max="514" width="5.453125" style="340" customWidth="1"/>
    <col min="515" max="515" width="9.6328125" style="340" customWidth="1"/>
    <col min="516" max="516" width="8.7265625" style="340" customWidth="1"/>
    <col min="517" max="517" width="9.6328125" style="340" customWidth="1"/>
    <col min="518" max="518" width="8.7265625" style="340" customWidth="1"/>
    <col min="519" max="519" width="31.6328125" style="340" customWidth="1"/>
    <col min="520" max="521" width="4.7265625" style="340" customWidth="1"/>
    <col min="522" max="522" width="5.26953125" style="340" customWidth="1"/>
    <col min="523" max="526" width="8.7265625" style="340" customWidth="1"/>
    <col min="527" max="527" width="31.36328125" style="340" customWidth="1"/>
    <col min="528" max="768" width="7.6328125" style="340"/>
    <col min="769" max="770" width="5.453125" style="340" customWidth="1"/>
    <col min="771" max="771" width="9.6328125" style="340" customWidth="1"/>
    <col min="772" max="772" width="8.7265625" style="340" customWidth="1"/>
    <col min="773" max="773" width="9.6328125" style="340" customWidth="1"/>
    <col min="774" max="774" width="8.7265625" style="340" customWidth="1"/>
    <col min="775" max="775" width="31.6328125" style="340" customWidth="1"/>
    <col min="776" max="777" width="4.7265625" style="340" customWidth="1"/>
    <col min="778" max="778" width="5.26953125" style="340" customWidth="1"/>
    <col min="779" max="782" width="8.7265625" style="340" customWidth="1"/>
    <col min="783" max="783" width="31.36328125" style="340" customWidth="1"/>
    <col min="784" max="1024" width="7.6328125" style="340"/>
    <col min="1025" max="1026" width="5.453125" style="340" customWidth="1"/>
    <col min="1027" max="1027" width="9.6328125" style="340" customWidth="1"/>
    <col min="1028" max="1028" width="8.7265625" style="340" customWidth="1"/>
    <col min="1029" max="1029" width="9.6328125" style="340" customWidth="1"/>
    <col min="1030" max="1030" width="8.7265625" style="340" customWidth="1"/>
    <col min="1031" max="1031" width="31.6328125" style="340" customWidth="1"/>
    <col min="1032" max="1033" width="4.7265625" style="340" customWidth="1"/>
    <col min="1034" max="1034" width="5.26953125" style="340" customWidth="1"/>
    <col min="1035" max="1038" width="8.7265625" style="340" customWidth="1"/>
    <col min="1039" max="1039" width="31.36328125" style="340" customWidth="1"/>
    <col min="1040" max="1280" width="7.6328125" style="340"/>
    <col min="1281" max="1282" width="5.453125" style="340" customWidth="1"/>
    <col min="1283" max="1283" width="9.6328125" style="340" customWidth="1"/>
    <col min="1284" max="1284" width="8.7265625" style="340" customWidth="1"/>
    <col min="1285" max="1285" width="9.6328125" style="340" customWidth="1"/>
    <col min="1286" max="1286" width="8.7265625" style="340" customWidth="1"/>
    <col min="1287" max="1287" width="31.6328125" style="340" customWidth="1"/>
    <col min="1288" max="1289" width="4.7265625" style="340" customWidth="1"/>
    <col min="1290" max="1290" width="5.26953125" style="340" customWidth="1"/>
    <col min="1291" max="1294" width="8.7265625" style="340" customWidth="1"/>
    <col min="1295" max="1295" width="31.36328125" style="340" customWidth="1"/>
    <col min="1296" max="1536" width="7.6328125" style="340"/>
    <col min="1537" max="1538" width="5.453125" style="340" customWidth="1"/>
    <col min="1539" max="1539" width="9.6328125" style="340" customWidth="1"/>
    <col min="1540" max="1540" width="8.7265625" style="340" customWidth="1"/>
    <col min="1541" max="1541" width="9.6328125" style="340" customWidth="1"/>
    <col min="1542" max="1542" width="8.7265625" style="340" customWidth="1"/>
    <col min="1543" max="1543" width="31.6328125" style="340" customWidth="1"/>
    <col min="1544" max="1545" width="4.7265625" style="340" customWidth="1"/>
    <col min="1546" max="1546" width="5.26953125" style="340" customWidth="1"/>
    <col min="1547" max="1550" width="8.7265625" style="340" customWidth="1"/>
    <col min="1551" max="1551" width="31.36328125" style="340" customWidth="1"/>
    <col min="1552" max="1792" width="7.6328125" style="340"/>
    <col min="1793" max="1794" width="5.453125" style="340" customWidth="1"/>
    <col min="1795" max="1795" width="9.6328125" style="340" customWidth="1"/>
    <col min="1796" max="1796" width="8.7265625" style="340" customWidth="1"/>
    <col min="1797" max="1797" width="9.6328125" style="340" customWidth="1"/>
    <col min="1798" max="1798" width="8.7265625" style="340" customWidth="1"/>
    <col min="1799" max="1799" width="31.6328125" style="340" customWidth="1"/>
    <col min="1800" max="1801" width="4.7265625" style="340" customWidth="1"/>
    <col min="1802" max="1802" width="5.26953125" style="340" customWidth="1"/>
    <col min="1803" max="1806" width="8.7265625" style="340" customWidth="1"/>
    <col min="1807" max="1807" width="31.36328125" style="340" customWidth="1"/>
    <col min="1808" max="2048" width="7.6328125" style="340"/>
    <col min="2049" max="2050" width="5.453125" style="340" customWidth="1"/>
    <col min="2051" max="2051" width="9.6328125" style="340" customWidth="1"/>
    <col min="2052" max="2052" width="8.7265625" style="340" customWidth="1"/>
    <col min="2053" max="2053" width="9.6328125" style="340" customWidth="1"/>
    <col min="2054" max="2054" width="8.7265625" style="340" customWidth="1"/>
    <col min="2055" max="2055" width="31.6328125" style="340" customWidth="1"/>
    <col min="2056" max="2057" width="4.7265625" style="340" customWidth="1"/>
    <col min="2058" max="2058" width="5.26953125" style="340" customWidth="1"/>
    <col min="2059" max="2062" width="8.7265625" style="340" customWidth="1"/>
    <col min="2063" max="2063" width="31.36328125" style="340" customWidth="1"/>
    <col min="2064" max="2304" width="7.6328125" style="340"/>
    <col min="2305" max="2306" width="5.453125" style="340" customWidth="1"/>
    <col min="2307" max="2307" width="9.6328125" style="340" customWidth="1"/>
    <col min="2308" max="2308" width="8.7265625" style="340" customWidth="1"/>
    <col min="2309" max="2309" width="9.6328125" style="340" customWidth="1"/>
    <col min="2310" max="2310" width="8.7265625" style="340" customWidth="1"/>
    <col min="2311" max="2311" width="31.6328125" style="340" customWidth="1"/>
    <col min="2312" max="2313" width="4.7265625" style="340" customWidth="1"/>
    <col min="2314" max="2314" width="5.26953125" style="340" customWidth="1"/>
    <col min="2315" max="2318" width="8.7265625" style="340" customWidth="1"/>
    <col min="2319" max="2319" width="31.36328125" style="340" customWidth="1"/>
    <col min="2320" max="2560" width="7.6328125" style="340"/>
    <col min="2561" max="2562" width="5.453125" style="340" customWidth="1"/>
    <col min="2563" max="2563" width="9.6328125" style="340" customWidth="1"/>
    <col min="2564" max="2564" width="8.7265625" style="340" customWidth="1"/>
    <col min="2565" max="2565" width="9.6328125" style="340" customWidth="1"/>
    <col min="2566" max="2566" width="8.7265625" style="340" customWidth="1"/>
    <col min="2567" max="2567" width="31.6328125" style="340" customWidth="1"/>
    <col min="2568" max="2569" width="4.7265625" style="340" customWidth="1"/>
    <col min="2570" max="2570" width="5.26953125" style="340" customWidth="1"/>
    <col min="2571" max="2574" width="8.7265625" style="340" customWidth="1"/>
    <col min="2575" max="2575" width="31.36328125" style="340" customWidth="1"/>
    <col min="2576" max="2816" width="7.6328125" style="340"/>
    <col min="2817" max="2818" width="5.453125" style="340" customWidth="1"/>
    <col min="2819" max="2819" width="9.6328125" style="340" customWidth="1"/>
    <col min="2820" max="2820" width="8.7265625" style="340" customWidth="1"/>
    <col min="2821" max="2821" width="9.6328125" style="340" customWidth="1"/>
    <col min="2822" max="2822" width="8.7265625" style="340" customWidth="1"/>
    <col min="2823" max="2823" width="31.6328125" style="340" customWidth="1"/>
    <col min="2824" max="2825" width="4.7265625" style="340" customWidth="1"/>
    <col min="2826" max="2826" width="5.26953125" style="340" customWidth="1"/>
    <col min="2827" max="2830" width="8.7265625" style="340" customWidth="1"/>
    <col min="2831" max="2831" width="31.36328125" style="340" customWidth="1"/>
    <col min="2832" max="3072" width="7.6328125" style="340"/>
    <col min="3073" max="3074" width="5.453125" style="340" customWidth="1"/>
    <col min="3075" max="3075" width="9.6328125" style="340" customWidth="1"/>
    <col min="3076" max="3076" width="8.7265625" style="340" customWidth="1"/>
    <col min="3077" max="3077" width="9.6328125" style="340" customWidth="1"/>
    <col min="3078" max="3078" width="8.7265625" style="340" customWidth="1"/>
    <col min="3079" max="3079" width="31.6328125" style="340" customWidth="1"/>
    <col min="3080" max="3081" width="4.7265625" style="340" customWidth="1"/>
    <col min="3082" max="3082" width="5.26953125" style="340" customWidth="1"/>
    <col min="3083" max="3086" width="8.7265625" style="340" customWidth="1"/>
    <col min="3087" max="3087" width="31.36328125" style="340" customWidth="1"/>
    <col min="3088" max="3328" width="7.6328125" style="340"/>
    <col min="3329" max="3330" width="5.453125" style="340" customWidth="1"/>
    <col min="3331" max="3331" width="9.6328125" style="340" customWidth="1"/>
    <col min="3332" max="3332" width="8.7265625" style="340" customWidth="1"/>
    <col min="3333" max="3333" width="9.6328125" style="340" customWidth="1"/>
    <col min="3334" max="3334" width="8.7265625" style="340" customWidth="1"/>
    <col min="3335" max="3335" width="31.6328125" style="340" customWidth="1"/>
    <col min="3336" max="3337" width="4.7265625" style="340" customWidth="1"/>
    <col min="3338" max="3338" width="5.26953125" style="340" customWidth="1"/>
    <col min="3339" max="3342" width="8.7265625" style="340" customWidth="1"/>
    <col min="3343" max="3343" width="31.36328125" style="340" customWidth="1"/>
    <col min="3344" max="3584" width="7.6328125" style="340"/>
    <col min="3585" max="3586" width="5.453125" style="340" customWidth="1"/>
    <col min="3587" max="3587" width="9.6328125" style="340" customWidth="1"/>
    <col min="3588" max="3588" width="8.7265625" style="340" customWidth="1"/>
    <col min="3589" max="3589" width="9.6328125" style="340" customWidth="1"/>
    <col min="3590" max="3590" width="8.7265625" style="340" customWidth="1"/>
    <col min="3591" max="3591" width="31.6328125" style="340" customWidth="1"/>
    <col min="3592" max="3593" width="4.7265625" style="340" customWidth="1"/>
    <col min="3594" max="3594" width="5.26953125" style="340" customWidth="1"/>
    <col min="3595" max="3598" width="8.7265625" style="340" customWidth="1"/>
    <col min="3599" max="3599" width="31.36328125" style="340" customWidth="1"/>
    <col min="3600" max="3840" width="7.6328125" style="340"/>
    <col min="3841" max="3842" width="5.453125" style="340" customWidth="1"/>
    <col min="3843" max="3843" width="9.6328125" style="340" customWidth="1"/>
    <col min="3844" max="3844" width="8.7265625" style="340" customWidth="1"/>
    <col min="3845" max="3845" width="9.6328125" style="340" customWidth="1"/>
    <col min="3846" max="3846" width="8.7265625" style="340" customWidth="1"/>
    <col min="3847" max="3847" width="31.6328125" style="340" customWidth="1"/>
    <col min="3848" max="3849" width="4.7265625" style="340" customWidth="1"/>
    <col min="3850" max="3850" width="5.26953125" style="340" customWidth="1"/>
    <col min="3851" max="3854" width="8.7265625" style="340" customWidth="1"/>
    <col min="3855" max="3855" width="31.36328125" style="340" customWidth="1"/>
    <col min="3856" max="4096" width="7.6328125" style="340"/>
    <col min="4097" max="4098" width="5.453125" style="340" customWidth="1"/>
    <col min="4099" max="4099" width="9.6328125" style="340" customWidth="1"/>
    <col min="4100" max="4100" width="8.7265625" style="340" customWidth="1"/>
    <col min="4101" max="4101" width="9.6328125" style="340" customWidth="1"/>
    <col min="4102" max="4102" width="8.7265625" style="340" customWidth="1"/>
    <col min="4103" max="4103" width="31.6328125" style="340" customWidth="1"/>
    <col min="4104" max="4105" width="4.7265625" style="340" customWidth="1"/>
    <col min="4106" max="4106" width="5.26953125" style="340" customWidth="1"/>
    <col min="4107" max="4110" width="8.7265625" style="340" customWidth="1"/>
    <col min="4111" max="4111" width="31.36328125" style="340" customWidth="1"/>
    <col min="4112" max="4352" width="7.6328125" style="340"/>
    <col min="4353" max="4354" width="5.453125" style="340" customWidth="1"/>
    <col min="4355" max="4355" width="9.6328125" style="340" customWidth="1"/>
    <col min="4356" max="4356" width="8.7265625" style="340" customWidth="1"/>
    <col min="4357" max="4357" width="9.6328125" style="340" customWidth="1"/>
    <col min="4358" max="4358" width="8.7265625" style="340" customWidth="1"/>
    <col min="4359" max="4359" width="31.6328125" style="340" customWidth="1"/>
    <col min="4360" max="4361" width="4.7265625" style="340" customWidth="1"/>
    <col min="4362" max="4362" width="5.26953125" style="340" customWidth="1"/>
    <col min="4363" max="4366" width="8.7265625" style="340" customWidth="1"/>
    <col min="4367" max="4367" width="31.36328125" style="340" customWidth="1"/>
    <col min="4368" max="4608" width="7.6328125" style="340"/>
    <col min="4609" max="4610" width="5.453125" style="340" customWidth="1"/>
    <col min="4611" max="4611" width="9.6328125" style="340" customWidth="1"/>
    <col min="4612" max="4612" width="8.7265625" style="340" customWidth="1"/>
    <col min="4613" max="4613" width="9.6328125" style="340" customWidth="1"/>
    <col min="4614" max="4614" width="8.7265625" style="340" customWidth="1"/>
    <col min="4615" max="4615" width="31.6328125" style="340" customWidth="1"/>
    <col min="4616" max="4617" width="4.7265625" style="340" customWidth="1"/>
    <col min="4618" max="4618" width="5.26953125" style="340" customWidth="1"/>
    <col min="4619" max="4622" width="8.7265625" style="340" customWidth="1"/>
    <col min="4623" max="4623" width="31.36328125" style="340" customWidth="1"/>
    <col min="4624" max="4864" width="7.6328125" style="340"/>
    <col min="4865" max="4866" width="5.453125" style="340" customWidth="1"/>
    <col min="4867" max="4867" width="9.6328125" style="340" customWidth="1"/>
    <col min="4868" max="4868" width="8.7265625" style="340" customWidth="1"/>
    <col min="4869" max="4869" width="9.6328125" style="340" customWidth="1"/>
    <col min="4870" max="4870" width="8.7265625" style="340" customWidth="1"/>
    <col min="4871" max="4871" width="31.6328125" style="340" customWidth="1"/>
    <col min="4872" max="4873" width="4.7265625" style="340" customWidth="1"/>
    <col min="4874" max="4874" width="5.26953125" style="340" customWidth="1"/>
    <col min="4875" max="4878" width="8.7265625" style="340" customWidth="1"/>
    <col min="4879" max="4879" width="31.36328125" style="340" customWidth="1"/>
    <col min="4880" max="5120" width="7.6328125" style="340"/>
    <col min="5121" max="5122" width="5.453125" style="340" customWidth="1"/>
    <col min="5123" max="5123" width="9.6328125" style="340" customWidth="1"/>
    <col min="5124" max="5124" width="8.7265625" style="340" customWidth="1"/>
    <col min="5125" max="5125" width="9.6328125" style="340" customWidth="1"/>
    <col min="5126" max="5126" width="8.7265625" style="340" customWidth="1"/>
    <col min="5127" max="5127" width="31.6328125" style="340" customWidth="1"/>
    <col min="5128" max="5129" width="4.7265625" style="340" customWidth="1"/>
    <col min="5130" max="5130" width="5.26953125" style="340" customWidth="1"/>
    <col min="5131" max="5134" width="8.7265625" style="340" customWidth="1"/>
    <col min="5135" max="5135" width="31.36328125" style="340" customWidth="1"/>
    <col min="5136" max="5376" width="7.6328125" style="340"/>
    <col min="5377" max="5378" width="5.453125" style="340" customWidth="1"/>
    <col min="5379" max="5379" width="9.6328125" style="340" customWidth="1"/>
    <col min="5380" max="5380" width="8.7265625" style="340" customWidth="1"/>
    <col min="5381" max="5381" width="9.6328125" style="340" customWidth="1"/>
    <col min="5382" max="5382" width="8.7265625" style="340" customWidth="1"/>
    <col min="5383" max="5383" width="31.6328125" style="340" customWidth="1"/>
    <col min="5384" max="5385" width="4.7265625" style="340" customWidth="1"/>
    <col min="5386" max="5386" width="5.26953125" style="340" customWidth="1"/>
    <col min="5387" max="5390" width="8.7265625" style="340" customWidth="1"/>
    <col min="5391" max="5391" width="31.36328125" style="340" customWidth="1"/>
    <col min="5392" max="5632" width="7.6328125" style="340"/>
    <col min="5633" max="5634" width="5.453125" style="340" customWidth="1"/>
    <col min="5635" max="5635" width="9.6328125" style="340" customWidth="1"/>
    <col min="5636" max="5636" width="8.7265625" style="340" customWidth="1"/>
    <col min="5637" max="5637" width="9.6328125" style="340" customWidth="1"/>
    <col min="5638" max="5638" width="8.7265625" style="340" customWidth="1"/>
    <col min="5639" max="5639" width="31.6328125" style="340" customWidth="1"/>
    <col min="5640" max="5641" width="4.7265625" style="340" customWidth="1"/>
    <col min="5642" max="5642" width="5.26953125" style="340" customWidth="1"/>
    <col min="5643" max="5646" width="8.7265625" style="340" customWidth="1"/>
    <col min="5647" max="5647" width="31.36328125" style="340" customWidth="1"/>
    <col min="5648" max="5888" width="7.6328125" style="340"/>
    <col min="5889" max="5890" width="5.453125" style="340" customWidth="1"/>
    <col min="5891" max="5891" width="9.6328125" style="340" customWidth="1"/>
    <col min="5892" max="5892" width="8.7265625" style="340" customWidth="1"/>
    <col min="5893" max="5893" width="9.6328125" style="340" customWidth="1"/>
    <col min="5894" max="5894" width="8.7265625" style="340" customWidth="1"/>
    <col min="5895" max="5895" width="31.6328125" style="340" customWidth="1"/>
    <col min="5896" max="5897" width="4.7265625" style="340" customWidth="1"/>
    <col min="5898" max="5898" width="5.26953125" style="340" customWidth="1"/>
    <col min="5899" max="5902" width="8.7265625" style="340" customWidth="1"/>
    <col min="5903" max="5903" width="31.36328125" style="340" customWidth="1"/>
    <col min="5904" max="6144" width="7.6328125" style="340"/>
    <col min="6145" max="6146" width="5.453125" style="340" customWidth="1"/>
    <col min="6147" max="6147" width="9.6328125" style="340" customWidth="1"/>
    <col min="6148" max="6148" width="8.7265625" style="340" customWidth="1"/>
    <col min="6149" max="6149" width="9.6328125" style="340" customWidth="1"/>
    <col min="6150" max="6150" width="8.7265625" style="340" customWidth="1"/>
    <col min="6151" max="6151" width="31.6328125" style="340" customWidth="1"/>
    <col min="6152" max="6153" width="4.7265625" style="340" customWidth="1"/>
    <col min="6154" max="6154" width="5.26953125" style="340" customWidth="1"/>
    <col min="6155" max="6158" width="8.7265625" style="340" customWidth="1"/>
    <col min="6159" max="6159" width="31.36328125" style="340" customWidth="1"/>
    <col min="6160" max="6400" width="7.6328125" style="340"/>
    <col min="6401" max="6402" width="5.453125" style="340" customWidth="1"/>
    <col min="6403" max="6403" width="9.6328125" style="340" customWidth="1"/>
    <col min="6404" max="6404" width="8.7265625" style="340" customWidth="1"/>
    <col min="6405" max="6405" width="9.6328125" style="340" customWidth="1"/>
    <col min="6406" max="6406" width="8.7265625" style="340" customWidth="1"/>
    <col min="6407" max="6407" width="31.6328125" style="340" customWidth="1"/>
    <col min="6408" max="6409" width="4.7265625" style="340" customWidth="1"/>
    <col min="6410" max="6410" width="5.26953125" style="340" customWidth="1"/>
    <col min="6411" max="6414" width="8.7265625" style="340" customWidth="1"/>
    <col min="6415" max="6415" width="31.36328125" style="340" customWidth="1"/>
    <col min="6416" max="6656" width="7.6328125" style="340"/>
    <col min="6657" max="6658" width="5.453125" style="340" customWidth="1"/>
    <col min="6659" max="6659" width="9.6328125" style="340" customWidth="1"/>
    <col min="6660" max="6660" width="8.7265625" style="340" customWidth="1"/>
    <col min="6661" max="6661" width="9.6328125" style="340" customWidth="1"/>
    <col min="6662" max="6662" width="8.7265625" style="340" customWidth="1"/>
    <col min="6663" max="6663" width="31.6328125" style="340" customWidth="1"/>
    <col min="6664" max="6665" width="4.7265625" style="340" customWidth="1"/>
    <col min="6666" max="6666" width="5.26953125" style="340" customWidth="1"/>
    <col min="6667" max="6670" width="8.7265625" style="340" customWidth="1"/>
    <col min="6671" max="6671" width="31.36328125" style="340" customWidth="1"/>
    <col min="6672" max="6912" width="7.6328125" style="340"/>
    <col min="6913" max="6914" width="5.453125" style="340" customWidth="1"/>
    <col min="6915" max="6915" width="9.6328125" style="340" customWidth="1"/>
    <col min="6916" max="6916" width="8.7265625" style="340" customWidth="1"/>
    <col min="6917" max="6917" width="9.6328125" style="340" customWidth="1"/>
    <col min="6918" max="6918" width="8.7265625" style="340" customWidth="1"/>
    <col min="6919" max="6919" width="31.6328125" style="340" customWidth="1"/>
    <col min="6920" max="6921" width="4.7265625" style="340" customWidth="1"/>
    <col min="6922" max="6922" width="5.26953125" style="340" customWidth="1"/>
    <col min="6923" max="6926" width="8.7265625" style="340" customWidth="1"/>
    <col min="6927" max="6927" width="31.36328125" style="340" customWidth="1"/>
    <col min="6928" max="7168" width="7.6328125" style="340"/>
    <col min="7169" max="7170" width="5.453125" style="340" customWidth="1"/>
    <col min="7171" max="7171" width="9.6328125" style="340" customWidth="1"/>
    <col min="7172" max="7172" width="8.7265625" style="340" customWidth="1"/>
    <col min="7173" max="7173" width="9.6328125" style="340" customWidth="1"/>
    <col min="7174" max="7174" width="8.7265625" style="340" customWidth="1"/>
    <col min="7175" max="7175" width="31.6328125" style="340" customWidth="1"/>
    <col min="7176" max="7177" width="4.7265625" style="340" customWidth="1"/>
    <col min="7178" max="7178" width="5.26953125" style="340" customWidth="1"/>
    <col min="7179" max="7182" width="8.7265625" style="340" customWidth="1"/>
    <col min="7183" max="7183" width="31.36328125" style="340" customWidth="1"/>
    <col min="7184" max="7424" width="7.6328125" style="340"/>
    <col min="7425" max="7426" width="5.453125" style="340" customWidth="1"/>
    <col min="7427" max="7427" width="9.6328125" style="340" customWidth="1"/>
    <col min="7428" max="7428" width="8.7265625" style="340" customWidth="1"/>
    <col min="7429" max="7429" width="9.6328125" style="340" customWidth="1"/>
    <col min="7430" max="7430" width="8.7265625" style="340" customWidth="1"/>
    <col min="7431" max="7431" width="31.6328125" style="340" customWidth="1"/>
    <col min="7432" max="7433" width="4.7265625" style="340" customWidth="1"/>
    <col min="7434" max="7434" width="5.26953125" style="340" customWidth="1"/>
    <col min="7435" max="7438" width="8.7265625" style="340" customWidth="1"/>
    <col min="7439" max="7439" width="31.36328125" style="340" customWidth="1"/>
    <col min="7440" max="7680" width="7.6328125" style="340"/>
    <col min="7681" max="7682" width="5.453125" style="340" customWidth="1"/>
    <col min="7683" max="7683" width="9.6328125" style="340" customWidth="1"/>
    <col min="7684" max="7684" width="8.7265625" style="340" customWidth="1"/>
    <col min="7685" max="7685" width="9.6328125" style="340" customWidth="1"/>
    <col min="7686" max="7686" width="8.7265625" style="340" customWidth="1"/>
    <col min="7687" max="7687" width="31.6328125" style="340" customWidth="1"/>
    <col min="7688" max="7689" width="4.7265625" style="340" customWidth="1"/>
    <col min="7690" max="7690" width="5.26953125" style="340" customWidth="1"/>
    <col min="7691" max="7694" width="8.7265625" style="340" customWidth="1"/>
    <col min="7695" max="7695" width="31.36328125" style="340" customWidth="1"/>
    <col min="7696" max="7936" width="7.6328125" style="340"/>
    <col min="7937" max="7938" width="5.453125" style="340" customWidth="1"/>
    <col min="7939" max="7939" width="9.6328125" style="340" customWidth="1"/>
    <col min="7940" max="7940" width="8.7265625" style="340" customWidth="1"/>
    <col min="7941" max="7941" width="9.6328125" style="340" customWidth="1"/>
    <col min="7942" max="7942" width="8.7265625" style="340" customWidth="1"/>
    <col min="7943" max="7943" width="31.6328125" style="340" customWidth="1"/>
    <col min="7944" max="7945" width="4.7265625" style="340" customWidth="1"/>
    <col min="7946" max="7946" width="5.26953125" style="340" customWidth="1"/>
    <col min="7947" max="7950" width="8.7265625" style="340" customWidth="1"/>
    <col min="7951" max="7951" width="31.36328125" style="340" customWidth="1"/>
    <col min="7952" max="8192" width="7.6328125" style="340"/>
    <col min="8193" max="8194" width="5.453125" style="340" customWidth="1"/>
    <col min="8195" max="8195" width="9.6328125" style="340" customWidth="1"/>
    <col min="8196" max="8196" width="8.7265625" style="340" customWidth="1"/>
    <col min="8197" max="8197" width="9.6328125" style="340" customWidth="1"/>
    <col min="8198" max="8198" width="8.7265625" style="340" customWidth="1"/>
    <col min="8199" max="8199" width="31.6328125" style="340" customWidth="1"/>
    <col min="8200" max="8201" width="4.7265625" style="340" customWidth="1"/>
    <col min="8202" max="8202" width="5.26953125" style="340" customWidth="1"/>
    <col min="8203" max="8206" width="8.7265625" style="340" customWidth="1"/>
    <col min="8207" max="8207" width="31.36328125" style="340" customWidth="1"/>
    <col min="8208" max="8448" width="7.6328125" style="340"/>
    <col min="8449" max="8450" width="5.453125" style="340" customWidth="1"/>
    <col min="8451" max="8451" width="9.6328125" style="340" customWidth="1"/>
    <col min="8452" max="8452" width="8.7265625" style="340" customWidth="1"/>
    <col min="8453" max="8453" width="9.6328125" style="340" customWidth="1"/>
    <col min="8454" max="8454" width="8.7265625" style="340" customWidth="1"/>
    <col min="8455" max="8455" width="31.6328125" style="340" customWidth="1"/>
    <col min="8456" max="8457" width="4.7265625" style="340" customWidth="1"/>
    <col min="8458" max="8458" width="5.26953125" style="340" customWidth="1"/>
    <col min="8459" max="8462" width="8.7265625" style="340" customWidth="1"/>
    <col min="8463" max="8463" width="31.36328125" style="340" customWidth="1"/>
    <col min="8464" max="8704" width="7.6328125" style="340"/>
    <col min="8705" max="8706" width="5.453125" style="340" customWidth="1"/>
    <col min="8707" max="8707" width="9.6328125" style="340" customWidth="1"/>
    <col min="8708" max="8708" width="8.7265625" style="340" customWidth="1"/>
    <col min="8709" max="8709" width="9.6328125" style="340" customWidth="1"/>
    <col min="8710" max="8710" width="8.7265625" style="340" customWidth="1"/>
    <col min="8711" max="8711" width="31.6328125" style="340" customWidth="1"/>
    <col min="8712" max="8713" width="4.7265625" style="340" customWidth="1"/>
    <col min="8714" max="8714" width="5.26953125" style="340" customWidth="1"/>
    <col min="8715" max="8718" width="8.7265625" style="340" customWidth="1"/>
    <col min="8719" max="8719" width="31.36328125" style="340" customWidth="1"/>
    <col min="8720" max="8960" width="7.6328125" style="340"/>
    <col min="8961" max="8962" width="5.453125" style="340" customWidth="1"/>
    <col min="8963" max="8963" width="9.6328125" style="340" customWidth="1"/>
    <col min="8964" max="8964" width="8.7265625" style="340" customWidth="1"/>
    <col min="8965" max="8965" width="9.6328125" style="340" customWidth="1"/>
    <col min="8966" max="8966" width="8.7265625" style="340" customWidth="1"/>
    <col min="8967" max="8967" width="31.6328125" style="340" customWidth="1"/>
    <col min="8968" max="8969" width="4.7265625" style="340" customWidth="1"/>
    <col min="8970" max="8970" width="5.26953125" style="340" customWidth="1"/>
    <col min="8971" max="8974" width="8.7265625" style="340" customWidth="1"/>
    <col min="8975" max="8975" width="31.36328125" style="340" customWidth="1"/>
    <col min="8976" max="9216" width="7.6328125" style="340"/>
    <col min="9217" max="9218" width="5.453125" style="340" customWidth="1"/>
    <col min="9219" max="9219" width="9.6328125" style="340" customWidth="1"/>
    <col min="9220" max="9220" width="8.7265625" style="340" customWidth="1"/>
    <col min="9221" max="9221" width="9.6328125" style="340" customWidth="1"/>
    <col min="9222" max="9222" width="8.7265625" style="340" customWidth="1"/>
    <col min="9223" max="9223" width="31.6328125" style="340" customWidth="1"/>
    <col min="9224" max="9225" width="4.7265625" style="340" customWidth="1"/>
    <col min="9226" max="9226" width="5.26953125" style="340" customWidth="1"/>
    <col min="9227" max="9230" width="8.7265625" style="340" customWidth="1"/>
    <col min="9231" max="9231" width="31.36328125" style="340" customWidth="1"/>
    <col min="9232" max="9472" width="7.6328125" style="340"/>
    <col min="9473" max="9474" width="5.453125" style="340" customWidth="1"/>
    <col min="9475" max="9475" width="9.6328125" style="340" customWidth="1"/>
    <col min="9476" max="9476" width="8.7265625" style="340" customWidth="1"/>
    <col min="9477" max="9477" width="9.6328125" style="340" customWidth="1"/>
    <col min="9478" max="9478" width="8.7265625" style="340" customWidth="1"/>
    <col min="9479" max="9479" width="31.6328125" style="340" customWidth="1"/>
    <col min="9480" max="9481" width="4.7265625" style="340" customWidth="1"/>
    <col min="9482" max="9482" width="5.26953125" style="340" customWidth="1"/>
    <col min="9483" max="9486" width="8.7265625" style="340" customWidth="1"/>
    <col min="9487" max="9487" width="31.36328125" style="340" customWidth="1"/>
    <col min="9488" max="9728" width="7.6328125" style="340"/>
    <col min="9729" max="9730" width="5.453125" style="340" customWidth="1"/>
    <col min="9731" max="9731" width="9.6328125" style="340" customWidth="1"/>
    <col min="9732" max="9732" width="8.7265625" style="340" customWidth="1"/>
    <col min="9733" max="9733" width="9.6328125" style="340" customWidth="1"/>
    <col min="9734" max="9734" width="8.7265625" style="340" customWidth="1"/>
    <col min="9735" max="9735" width="31.6328125" style="340" customWidth="1"/>
    <col min="9736" max="9737" width="4.7265625" style="340" customWidth="1"/>
    <col min="9738" max="9738" width="5.26953125" style="340" customWidth="1"/>
    <col min="9739" max="9742" width="8.7265625" style="340" customWidth="1"/>
    <col min="9743" max="9743" width="31.36328125" style="340" customWidth="1"/>
    <col min="9744" max="9984" width="7.6328125" style="340"/>
    <col min="9985" max="9986" width="5.453125" style="340" customWidth="1"/>
    <col min="9987" max="9987" width="9.6328125" style="340" customWidth="1"/>
    <col min="9988" max="9988" width="8.7265625" style="340" customWidth="1"/>
    <col min="9989" max="9989" width="9.6328125" style="340" customWidth="1"/>
    <col min="9990" max="9990" width="8.7265625" style="340" customWidth="1"/>
    <col min="9991" max="9991" width="31.6328125" style="340" customWidth="1"/>
    <col min="9992" max="9993" width="4.7265625" style="340" customWidth="1"/>
    <col min="9994" max="9994" width="5.26953125" style="340" customWidth="1"/>
    <col min="9995" max="9998" width="8.7265625" style="340" customWidth="1"/>
    <col min="9999" max="9999" width="31.36328125" style="340" customWidth="1"/>
    <col min="10000" max="10240" width="7.6328125" style="340"/>
    <col min="10241" max="10242" width="5.453125" style="340" customWidth="1"/>
    <col min="10243" max="10243" width="9.6328125" style="340" customWidth="1"/>
    <col min="10244" max="10244" width="8.7265625" style="340" customWidth="1"/>
    <col min="10245" max="10245" width="9.6328125" style="340" customWidth="1"/>
    <col min="10246" max="10246" width="8.7265625" style="340" customWidth="1"/>
    <col min="10247" max="10247" width="31.6328125" style="340" customWidth="1"/>
    <col min="10248" max="10249" width="4.7265625" style="340" customWidth="1"/>
    <col min="10250" max="10250" width="5.26953125" style="340" customWidth="1"/>
    <col min="10251" max="10254" width="8.7265625" style="340" customWidth="1"/>
    <col min="10255" max="10255" width="31.36328125" style="340" customWidth="1"/>
    <col min="10256" max="10496" width="7.6328125" style="340"/>
    <col min="10497" max="10498" width="5.453125" style="340" customWidth="1"/>
    <col min="10499" max="10499" width="9.6328125" style="340" customWidth="1"/>
    <col min="10500" max="10500" width="8.7265625" style="340" customWidth="1"/>
    <col min="10501" max="10501" width="9.6328125" style="340" customWidth="1"/>
    <col min="10502" max="10502" width="8.7265625" style="340" customWidth="1"/>
    <col min="10503" max="10503" width="31.6328125" style="340" customWidth="1"/>
    <col min="10504" max="10505" width="4.7265625" style="340" customWidth="1"/>
    <col min="10506" max="10506" width="5.26953125" style="340" customWidth="1"/>
    <col min="10507" max="10510" width="8.7265625" style="340" customWidth="1"/>
    <col min="10511" max="10511" width="31.36328125" style="340" customWidth="1"/>
    <col min="10512" max="10752" width="7.6328125" style="340"/>
    <col min="10753" max="10754" width="5.453125" style="340" customWidth="1"/>
    <col min="10755" max="10755" width="9.6328125" style="340" customWidth="1"/>
    <col min="10756" max="10756" width="8.7265625" style="340" customWidth="1"/>
    <col min="10757" max="10757" width="9.6328125" style="340" customWidth="1"/>
    <col min="10758" max="10758" width="8.7265625" style="340" customWidth="1"/>
    <col min="10759" max="10759" width="31.6328125" style="340" customWidth="1"/>
    <col min="10760" max="10761" width="4.7265625" style="340" customWidth="1"/>
    <col min="10762" max="10762" width="5.26953125" style="340" customWidth="1"/>
    <col min="10763" max="10766" width="8.7265625" style="340" customWidth="1"/>
    <col min="10767" max="10767" width="31.36328125" style="340" customWidth="1"/>
    <col min="10768" max="11008" width="7.6328125" style="340"/>
    <col min="11009" max="11010" width="5.453125" style="340" customWidth="1"/>
    <col min="11011" max="11011" width="9.6328125" style="340" customWidth="1"/>
    <col min="11012" max="11012" width="8.7265625" style="340" customWidth="1"/>
    <col min="11013" max="11013" width="9.6328125" style="340" customWidth="1"/>
    <col min="11014" max="11014" width="8.7265625" style="340" customWidth="1"/>
    <col min="11015" max="11015" width="31.6328125" style="340" customWidth="1"/>
    <col min="11016" max="11017" width="4.7265625" style="340" customWidth="1"/>
    <col min="11018" max="11018" width="5.26953125" style="340" customWidth="1"/>
    <col min="11019" max="11022" width="8.7265625" style="340" customWidth="1"/>
    <col min="11023" max="11023" width="31.36328125" style="340" customWidth="1"/>
    <col min="11024" max="11264" width="7.6328125" style="340"/>
    <col min="11265" max="11266" width="5.453125" style="340" customWidth="1"/>
    <col min="11267" max="11267" width="9.6328125" style="340" customWidth="1"/>
    <col min="11268" max="11268" width="8.7265625" style="340" customWidth="1"/>
    <col min="11269" max="11269" width="9.6328125" style="340" customWidth="1"/>
    <col min="11270" max="11270" width="8.7265625" style="340" customWidth="1"/>
    <col min="11271" max="11271" width="31.6328125" style="340" customWidth="1"/>
    <col min="11272" max="11273" width="4.7265625" style="340" customWidth="1"/>
    <col min="11274" max="11274" width="5.26953125" style="340" customWidth="1"/>
    <col min="11275" max="11278" width="8.7265625" style="340" customWidth="1"/>
    <col min="11279" max="11279" width="31.36328125" style="340" customWidth="1"/>
    <col min="11280" max="11520" width="7.6328125" style="340"/>
    <col min="11521" max="11522" width="5.453125" style="340" customWidth="1"/>
    <col min="11523" max="11523" width="9.6328125" style="340" customWidth="1"/>
    <col min="11524" max="11524" width="8.7265625" style="340" customWidth="1"/>
    <col min="11525" max="11525" width="9.6328125" style="340" customWidth="1"/>
    <col min="11526" max="11526" width="8.7265625" style="340" customWidth="1"/>
    <col min="11527" max="11527" width="31.6328125" style="340" customWidth="1"/>
    <col min="11528" max="11529" width="4.7265625" style="340" customWidth="1"/>
    <col min="11530" max="11530" width="5.26953125" style="340" customWidth="1"/>
    <col min="11531" max="11534" width="8.7265625" style="340" customWidth="1"/>
    <col min="11535" max="11535" width="31.36328125" style="340" customWidth="1"/>
    <col min="11536" max="11776" width="7.6328125" style="340"/>
    <col min="11777" max="11778" width="5.453125" style="340" customWidth="1"/>
    <col min="11779" max="11779" width="9.6328125" style="340" customWidth="1"/>
    <col min="11780" max="11780" width="8.7265625" style="340" customWidth="1"/>
    <col min="11781" max="11781" width="9.6328125" style="340" customWidth="1"/>
    <col min="11782" max="11782" width="8.7265625" style="340" customWidth="1"/>
    <col min="11783" max="11783" width="31.6328125" style="340" customWidth="1"/>
    <col min="11784" max="11785" width="4.7265625" style="340" customWidth="1"/>
    <col min="11786" max="11786" width="5.26953125" style="340" customWidth="1"/>
    <col min="11787" max="11790" width="8.7265625" style="340" customWidth="1"/>
    <col min="11791" max="11791" width="31.36328125" style="340" customWidth="1"/>
    <col min="11792" max="12032" width="7.6328125" style="340"/>
    <col min="12033" max="12034" width="5.453125" style="340" customWidth="1"/>
    <col min="12035" max="12035" width="9.6328125" style="340" customWidth="1"/>
    <col min="12036" max="12036" width="8.7265625" style="340" customWidth="1"/>
    <col min="12037" max="12037" width="9.6328125" style="340" customWidth="1"/>
    <col min="12038" max="12038" width="8.7265625" style="340" customWidth="1"/>
    <col min="12039" max="12039" width="31.6328125" style="340" customWidth="1"/>
    <col min="12040" max="12041" width="4.7265625" style="340" customWidth="1"/>
    <col min="12042" max="12042" width="5.26953125" style="340" customWidth="1"/>
    <col min="12043" max="12046" width="8.7265625" style="340" customWidth="1"/>
    <col min="12047" max="12047" width="31.36328125" style="340" customWidth="1"/>
    <col min="12048" max="12288" width="7.6328125" style="340"/>
    <col min="12289" max="12290" width="5.453125" style="340" customWidth="1"/>
    <col min="12291" max="12291" width="9.6328125" style="340" customWidth="1"/>
    <col min="12292" max="12292" width="8.7265625" style="340" customWidth="1"/>
    <col min="12293" max="12293" width="9.6328125" style="340" customWidth="1"/>
    <col min="12294" max="12294" width="8.7265625" style="340" customWidth="1"/>
    <col min="12295" max="12295" width="31.6328125" style="340" customWidth="1"/>
    <col min="12296" max="12297" width="4.7265625" style="340" customWidth="1"/>
    <col min="12298" max="12298" width="5.26953125" style="340" customWidth="1"/>
    <col min="12299" max="12302" width="8.7265625" style="340" customWidth="1"/>
    <col min="12303" max="12303" width="31.36328125" style="340" customWidth="1"/>
    <col min="12304" max="12544" width="7.6328125" style="340"/>
    <col min="12545" max="12546" width="5.453125" style="340" customWidth="1"/>
    <col min="12547" max="12547" width="9.6328125" style="340" customWidth="1"/>
    <col min="12548" max="12548" width="8.7265625" style="340" customWidth="1"/>
    <col min="12549" max="12549" width="9.6328125" style="340" customWidth="1"/>
    <col min="12550" max="12550" width="8.7265625" style="340" customWidth="1"/>
    <col min="12551" max="12551" width="31.6328125" style="340" customWidth="1"/>
    <col min="12552" max="12553" width="4.7265625" style="340" customWidth="1"/>
    <col min="12554" max="12554" width="5.26953125" style="340" customWidth="1"/>
    <col min="12555" max="12558" width="8.7265625" style="340" customWidth="1"/>
    <col min="12559" max="12559" width="31.36328125" style="340" customWidth="1"/>
    <col min="12560" max="12800" width="7.6328125" style="340"/>
    <col min="12801" max="12802" width="5.453125" style="340" customWidth="1"/>
    <col min="12803" max="12803" width="9.6328125" style="340" customWidth="1"/>
    <col min="12804" max="12804" width="8.7265625" style="340" customWidth="1"/>
    <col min="12805" max="12805" width="9.6328125" style="340" customWidth="1"/>
    <col min="12806" max="12806" width="8.7265625" style="340" customWidth="1"/>
    <col min="12807" max="12807" width="31.6328125" style="340" customWidth="1"/>
    <col min="12808" max="12809" width="4.7265625" style="340" customWidth="1"/>
    <col min="12810" max="12810" width="5.26953125" style="340" customWidth="1"/>
    <col min="12811" max="12814" width="8.7265625" style="340" customWidth="1"/>
    <col min="12815" max="12815" width="31.36328125" style="340" customWidth="1"/>
    <col min="12816" max="13056" width="7.6328125" style="340"/>
    <col min="13057" max="13058" width="5.453125" style="340" customWidth="1"/>
    <col min="13059" max="13059" width="9.6328125" style="340" customWidth="1"/>
    <col min="13060" max="13060" width="8.7265625" style="340" customWidth="1"/>
    <col min="13061" max="13061" width="9.6328125" style="340" customWidth="1"/>
    <col min="13062" max="13062" width="8.7265625" style="340" customWidth="1"/>
    <col min="13063" max="13063" width="31.6328125" style="340" customWidth="1"/>
    <col min="13064" max="13065" width="4.7265625" style="340" customWidth="1"/>
    <col min="13066" max="13066" width="5.26953125" style="340" customWidth="1"/>
    <col min="13067" max="13070" width="8.7265625" style="340" customWidth="1"/>
    <col min="13071" max="13071" width="31.36328125" style="340" customWidth="1"/>
    <col min="13072" max="13312" width="7.6328125" style="340"/>
    <col min="13313" max="13314" width="5.453125" style="340" customWidth="1"/>
    <col min="13315" max="13315" width="9.6328125" style="340" customWidth="1"/>
    <col min="13316" max="13316" width="8.7265625" style="340" customWidth="1"/>
    <col min="13317" max="13317" width="9.6328125" style="340" customWidth="1"/>
    <col min="13318" max="13318" width="8.7265625" style="340" customWidth="1"/>
    <col min="13319" max="13319" width="31.6328125" style="340" customWidth="1"/>
    <col min="13320" max="13321" width="4.7265625" style="340" customWidth="1"/>
    <col min="13322" max="13322" width="5.26953125" style="340" customWidth="1"/>
    <col min="13323" max="13326" width="8.7265625" style="340" customWidth="1"/>
    <col min="13327" max="13327" width="31.36328125" style="340" customWidth="1"/>
    <col min="13328" max="13568" width="7.6328125" style="340"/>
    <col min="13569" max="13570" width="5.453125" style="340" customWidth="1"/>
    <col min="13571" max="13571" width="9.6328125" style="340" customWidth="1"/>
    <col min="13572" max="13572" width="8.7265625" style="340" customWidth="1"/>
    <col min="13573" max="13573" width="9.6328125" style="340" customWidth="1"/>
    <col min="13574" max="13574" width="8.7265625" style="340" customWidth="1"/>
    <col min="13575" max="13575" width="31.6328125" style="340" customWidth="1"/>
    <col min="13576" max="13577" width="4.7265625" style="340" customWidth="1"/>
    <col min="13578" max="13578" width="5.26953125" style="340" customWidth="1"/>
    <col min="13579" max="13582" width="8.7265625" style="340" customWidth="1"/>
    <col min="13583" max="13583" width="31.36328125" style="340" customWidth="1"/>
    <col min="13584" max="13824" width="7.6328125" style="340"/>
    <col min="13825" max="13826" width="5.453125" style="340" customWidth="1"/>
    <col min="13827" max="13827" width="9.6328125" style="340" customWidth="1"/>
    <col min="13828" max="13828" width="8.7265625" style="340" customWidth="1"/>
    <col min="13829" max="13829" width="9.6328125" style="340" customWidth="1"/>
    <col min="13830" max="13830" width="8.7265625" style="340" customWidth="1"/>
    <col min="13831" max="13831" width="31.6328125" style="340" customWidth="1"/>
    <col min="13832" max="13833" width="4.7265625" style="340" customWidth="1"/>
    <col min="13834" max="13834" width="5.26953125" style="340" customWidth="1"/>
    <col min="13835" max="13838" width="8.7265625" style="340" customWidth="1"/>
    <col min="13839" max="13839" width="31.36328125" style="340" customWidth="1"/>
    <col min="13840" max="14080" width="7.6328125" style="340"/>
    <col min="14081" max="14082" width="5.453125" style="340" customWidth="1"/>
    <col min="14083" max="14083" width="9.6328125" style="340" customWidth="1"/>
    <col min="14084" max="14084" width="8.7265625" style="340" customWidth="1"/>
    <col min="14085" max="14085" width="9.6328125" style="340" customWidth="1"/>
    <col min="14086" max="14086" width="8.7265625" style="340" customWidth="1"/>
    <col min="14087" max="14087" width="31.6328125" style="340" customWidth="1"/>
    <col min="14088" max="14089" width="4.7265625" style="340" customWidth="1"/>
    <col min="14090" max="14090" width="5.26953125" style="340" customWidth="1"/>
    <col min="14091" max="14094" width="8.7265625" style="340" customWidth="1"/>
    <col min="14095" max="14095" width="31.36328125" style="340" customWidth="1"/>
    <col min="14096" max="14336" width="7.6328125" style="340"/>
    <col min="14337" max="14338" width="5.453125" style="340" customWidth="1"/>
    <col min="14339" max="14339" width="9.6328125" style="340" customWidth="1"/>
    <col min="14340" max="14340" width="8.7265625" style="340" customWidth="1"/>
    <col min="14341" max="14341" width="9.6328125" style="340" customWidth="1"/>
    <col min="14342" max="14342" width="8.7265625" style="340" customWidth="1"/>
    <col min="14343" max="14343" width="31.6328125" style="340" customWidth="1"/>
    <col min="14344" max="14345" width="4.7265625" style="340" customWidth="1"/>
    <col min="14346" max="14346" width="5.26953125" style="340" customWidth="1"/>
    <col min="14347" max="14350" width="8.7265625" style="340" customWidth="1"/>
    <col min="14351" max="14351" width="31.36328125" style="340" customWidth="1"/>
    <col min="14352" max="14592" width="7.6328125" style="340"/>
    <col min="14593" max="14594" width="5.453125" style="340" customWidth="1"/>
    <col min="14595" max="14595" width="9.6328125" style="340" customWidth="1"/>
    <col min="14596" max="14596" width="8.7265625" style="340" customWidth="1"/>
    <col min="14597" max="14597" width="9.6328125" style="340" customWidth="1"/>
    <col min="14598" max="14598" width="8.7265625" style="340" customWidth="1"/>
    <col min="14599" max="14599" width="31.6328125" style="340" customWidth="1"/>
    <col min="14600" max="14601" width="4.7265625" style="340" customWidth="1"/>
    <col min="14602" max="14602" width="5.26953125" style="340" customWidth="1"/>
    <col min="14603" max="14606" width="8.7265625" style="340" customWidth="1"/>
    <col min="14607" max="14607" width="31.36328125" style="340" customWidth="1"/>
    <col min="14608" max="14848" width="7.6328125" style="340"/>
    <col min="14849" max="14850" width="5.453125" style="340" customWidth="1"/>
    <col min="14851" max="14851" width="9.6328125" style="340" customWidth="1"/>
    <col min="14852" max="14852" width="8.7265625" style="340" customWidth="1"/>
    <col min="14853" max="14853" width="9.6328125" style="340" customWidth="1"/>
    <col min="14854" max="14854" width="8.7265625" style="340" customWidth="1"/>
    <col min="14855" max="14855" width="31.6328125" style="340" customWidth="1"/>
    <col min="14856" max="14857" width="4.7265625" style="340" customWidth="1"/>
    <col min="14858" max="14858" width="5.26953125" style="340" customWidth="1"/>
    <col min="14859" max="14862" width="8.7265625" style="340" customWidth="1"/>
    <col min="14863" max="14863" width="31.36328125" style="340" customWidth="1"/>
    <col min="14864" max="15104" width="7.6328125" style="340"/>
    <col min="15105" max="15106" width="5.453125" style="340" customWidth="1"/>
    <col min="15107" max="15107" width="9.6328125" style="340" customWidth="1"/>
    <col min="15108" max="15108" width="8.7265625" style="340" customWidth="1"/>
    <col min="15109" max="15109" width="9.6328125" style="340" customWidth="1"/>
    <col min="15110" max="15110" width="8.7265625" style="340" customWidth="1"/>
    <col min="15111" max="15111" width="31.6328125" style="340" customWidth="1"/>
    <col min="15112" max="15113" width="4.7265625" style="340" customWidth="1"/>
    <col min="15114" max="15114" width="5.26953125" style="340" customWidth="1"/>
    <col min="15115" max="15118" width="8.7265625" style="340" customWidth="1"/>
    <col min="15119" max="15119" width="31.36328125" style="340" customWidth="1"/>
    <col min="15120" max="15360" width="7.6328125" style="340"/>
    <col min="15361" max="15362" width="5.453125" style="340" customWidth="1"/>
    <col min="15363" max="15363" width="9.6328125" style="340" customWidth="1"/>
    <col min="15364" max="15364" width="8.7265625" style="340" customWidth="1"/>
    <col min="15365" max="15365" width="9.6328125" style="340" customWidth="1"/>
    <col min="15366" max="15366" width="8.7265625" style="340" customWidth="1"/>
    <col min="15367" max="15367" width="31.6328125" style="340" customWidth="1"/>
    <col min="15368" max="15369" width="4.7265625" style="340" customWidth="1"/>
    <col min="15370" max="15370" width="5.26953125" style="340" customWidth="1"/>
    <col min="15371" max="15374" width="8.7265625" style="340" customWidth="1"/>
    <col min="15375" max="15375" width="31.36328125" style="340" customWidth="1"/>
    <col min="15376" max="15616" width="7.6328125" style="340"/>
    <col min="15617" max="15618" width="5.453125" style="340" customWidth="1"/>
    <col min="15619" max="15619" width="9.6328125" style="340" customWidth="1"/>
    <col min="15620" max="15620" width="8.7265625" style="340" customWidth="1"/>
    <col min="15621" max="15621" width="9.6328125" style="340" customWidth="1"/>
    <col min="15622" max="15622" width="8.7265625" style="340" customWidth="1"/>
    <col min="15623" max="15623" width="31.6328125" style="340" customWidth="1"/>
    <col min="15624" max="15625" width="4.7265625" style="340" customWidth="1"/>
    <col min="15626" max="15626" width="5.26953125" style="340" customWidth="1"/>
    <col min="15627" max="15630" width="8.7265625" style="340" customWidth="1"/>
    <col min="15631" max="15631" width="31.36328125" style="340" customWidth="1"/>
    <col min="15632" max="15872" width="7.6328125" style="340"/>
    <col min="15873" max="15874" width="5.453125" style="340" customWidth="1"/>
    <col min="15875" max="15875" width="9.6328125" style="340" customWidth="1"/>
    <col min="15876" max="15876" width="8.7265625" style="340" customWidth="1"/>
    <col min="15877" max="15877" width="9.6328125" style="340" customWidth="1"/>
    <col min="15878" max="15878" width="8.7265625" style="340" customWidth="1"/>
    <col min="15879" max="15879" width="31.6328125" style="340" customWidth="1"/>
    <col min="15880" max="15881" width="4.7265625" style="340" customWidth="1"/>
    <col min="15882" max="15882" width="5.26953125" style="340" customWidth="1"/>
    <col min="15883" max="15886" width="8.7265625" style="340" customWidth="1"/>
    <col min="15887" max="15887" width="31.36328125" style="340" customWidth="1"/>
    <col min="15888" max="16128" width="7.6328125" style="340"/>
    <col min="16129" max="16130" width="5.453125" style="340" customWidth="1"/>
    <col min="16131" max="16131" width="9.6328125" style="340" customWidth="1"/>
    <col min="16132" max="16132" width="8.7265625" style="340" customWidth="1"/>
    <col min="16133" max="16133" width="9.6328125" style="340" customWidth="1"/>
    <col min="16134" max="16134" width="8.7265625" style="340" customWidth="1"/>
    <col min="16135" max="16135" width="31.6328125" style="340" customWidth="1"/>
    <col min="16136" max="16137" width="4.7265625" style="340" customWidth="1"/>
    <col min="16138" max="16138" width="5.26953125" style="340" customWidth="1"/>
    <col min="16139" max="16142" width="8.7265625" style="340" customWidth="1"/>
    <col min="16143" max="16143" width="31.36328125" style="340" customWidth="1"/>
    <col min="16144" max="16384" width="7.6328125" style="340"/>
  </cols>
  <sheetData>
    <row r="1" spans="1:15" ht="13">
      <c r="A1" s="337" t="s">
        <v>434</v>
      </c>
      <c r="B1" s="338"/>
      <c r="C1" s="338"/>
      <c r="D1" s="338"/>
      <c r="E1" s="338"/>
      <c r="F1" s="338"/>
      <c r="G1" s="339"/>
      <c r="I1" s="341" t="s">
        <v>435</v>
      </c>
    </row>
    <row r="2" spans="1:15" ht="24.75" customHeight="1">
      <c r="A2" s="335"/>
      <c r="B2" s="342"/>
      <c r="C2" s="343" t="s">
        <v>407</v>
      </c>
      <c r="D2" s="344" t="s">
        <v>408</v>
      </c>
      <c r="E2" s="344" t="s">
        <v>409</v>
      </c>
      <c r="F2" s="344" t="s">
        <v>410</v>
      </c>
      <c r="G2" s="345" t="s">
        <v>411</v>
      </c>
      <c r="H2" s="346"/>
      <c r="I2" s="335"/>
      <c r="J2" s="342"/>
      <c r="K2" s="343" t="s">
        <v>407</v>
      </c>
      <c r="L2" s="344" t="s">
        <v>408</v>
      </c>
      <c r="M2" s="343" t="s">
        <v>409</v>
      </c>
      <c r="N2" s="344" t="s">
        <v>410</v>
      </c>
      <c r="O2" s="347" t="s">
        <v>411</v>
      </c>
    </row>
    <row r="3" spans="1:15" ht="15.65" customHeight="1">
      <c r="A3" s="336" t="s">
        <v>436</v>
      </c>
      <c r="B3" s="400"/>
      <c r="C3" s="343"/>
      <c r="D3" s="344"/>
      <c r="E3" s="344"/>
      <c r="F3" s="344"/>
      <c r="G3" s="345"/>
      <c r="H3" s="346"/>
      <c r="I3" s="336" t="s">
        <v>436</v>
      </c>
      <c r="J3" s="342"/>
      <c r="K3" s="343"/>
      <c r="L3" s="344"/>
      <c r="M3" s="343"/>
      <c r="N3" s="344"/>
      <c r="O3" s="347"/>
    </row>
    <row r="4" spans="1:15" ht="12.5">
      <c r="A4" s="348">
        <v>2000</v>
      </c>
      <c r="B4" s="349" t="s">
        <v>84</v>
      </c>
      <c r="C4" s="350">
        <f>'7生産00'!D22</f>
        <v>89.3</v>
      </c>
      <c r="D4" s="380"/>
      <c r="E4" s="352">
        <f>'7生産00'!D119</f>
        <v>96.7</v>
      </c>
      <c r="F4" s="351"/>
      <c r="G4" s="396"/>
      <c r="H4" s="346"/>
      <c r="I4" s="378">
        <v>2000</v>
      </c>
      <c r="J4" s="387" t="s">
        <v>84</v>
      </c>
      <c r="K4" s="388"/>
      <c r="L4" s="380"/>
      <c r="M4" s="388"/>
      <c r="N4" s="380"/>
      <c r="O4" s="389"/>
    </row>
    <row r="5" spans="1:15" ht="12.5">
      <c r="A5" s="348"/>
      <c r="B5" s="349" t="s">
        <v>86</v>
      </c>
      <c r="C5" s="350">
        <f>'7生産00'!D23</f>
        <v>103.1</v>
      </c>
      <c r="D5" s="380"/>
      <c r="E5" s="352">
        <f>'7生産00'!D120</f>
        <v>101.4</v>
      </c>
      <c r="F5" s="351">
        <f>ROUND((E5-E4)/E4*100,1)</f>
        <v>4.9000000000000004</v>
      </c>
      <c r="G5" s="396"/>
      <c r="H5" s="346"/>
      <c r="I5" s="378"/>
      <c r="J5" s="387" t="s">
        <v>86</v>
      </c>
      <c r="K5" s="388"/>
      <c r="L5" s="380"/>
      <c r="M5" s="388"/>
      <c r="N5" s="380" t="e">
        <f>ROUND((M5-M4)/M4*100,1)</f>
        <v>#DIV/0!</v>
      </c>
      <c r="O5" s="389"/>
    </row>
    <row r="6" spans="1:15" ht="12.5">
      <c r="A6" s="348"/>
      <c r="B6" s="349" t="s">
        <v>88</v>
      </c>
      <c r="C6" s="350">
        <f>'7生産00'!D24</f>
        <v>123.3</v>
      </c>
      <c r="D6" s="380"/>
      <c r="E6" s="352">
        <f>'7生産00'!D121</f>
        <v>98.3</v>
      </c>
      <c r="F6" s="351">
        <f t="shared" ref="F6:F63" si="0">ROUND((E6-E5)/E5*100,1)</f>
        <v>-3.1</v>
      </c>
      <c r="G6" s="396"/>
      <c r="H6" s="346"/>
      <c r="I6" s="378"/>
      <c r="J6" s="387" t="s">
        <v>88</v>
      </c>
      <c r="K6" s="388"/>
      <c r="L6" s="380"/>
      <c r="M6" s="388"/>
      <c r="N6" s="380" t="e">
        <f t="shared" ref="N6:N63" si="1">ROUND((M6-M5)/M5*100,1)</f>
        <v>#DIV/0!</v>
      </c>
      <c r="O6" s="389"/>
    </row>
    <row r="7" spans="1:15" ht="12.5">
      <c r="A7" s="355"/>
      <c r="B7" s="349" t="s">
        <v>89</v>
      </c>
      <c r="C7" s="350">
        <f>'7生産00'!D25</f>
        <v>98.5</v>
      </c>
      <c r="D7" s="380"/>
      <c r="E7" s="352">
        <f>'7生産00'!D122</f>
        <v>103</v>
      </c>
      <c r="F7" s="351">
        <f t="shared" si="0"/>
        <v>4.8</v>
      </c>
      <c r="G7" s="396"/>
      <c r="H7" s="346"/>
      <c r="I7" s="386"/>
      <c r="J7" s="387" t="s">
        <v>89</v>
      </c>
      <c r="K7" s="388"/>
      <c r="L7" s="380"/>
      <c r="M7" s="388"/>
      <c r="N7" s="380" t="e">
        <f t="shared" si="1"/>
        <v>#DIV/0!</v>
      </c>
      <c r="O7" s="389"/>
    </row>
    <row r="8" spans="1:15" ht="12.5">
      <c r="A8" s="355"/>
      <c r="B8" s="349" t="s">
        <v>90</v>
      </c>
      <c r="C8" s="350">
        <f>'7生産00'!D26</f>
        <v>90.9</v>
      </c>
      <c r="D8" s="380"/>
      <c r="E8" s="352">
        <f>'7生産00'!D123</f>
        <v>99.3</v>
      </c>
      <c r="F8" s="351">
        <f t="shared" si="0"/>
        <v>-3.6</v>
      </c>
      <c r="G8" s="396"/>
      <c r="H8" s="346"/>
      <c r="I8" s="386"/>
      <c r="J8" s="387" t="s">
        <v>90</v>
      </c>
      <c r="K8" s="388"/>
      <c r="L8" s="380"/>
      <c r="M8" s="388"/>
      <c r="N8" s="380" t="e">
        <f t="shared" si="1"/>
        <v>#DIV/0!</v>
      </c>
      <c r="O8" s="389"/>
    </row>
    <row r="9" spans="1:15" ht="12.5">
      <c r="A9" s="355"/>
      <c r="B9" s="349" t="s">
        <v>91</v>
      </c>
      <c r="C9" s="350">
        <f>'7生産00'!D27</f>
        <v>98.7</v>
      </c>
      <c r="D9" s="380"/>
      <c r="E9" s="352">
        <f>'7生産00'!D124</f>
        <v>99.5</v>
      </c>
      <c r="F9" s="351">
        <f t="shared" si="0"/>
        <v>0.2</v>
      </c>
      <c r="G9" s="396"/>
      <c r="H9" s="346"/>
      <c r="I9" s="386"/>
      <c r="J9" s="387" t="s">
        <v>91</v>
      </c>
      <c r="K9" s="388"/>
      <c r="L9" s="380"/>
      <c r="M9" s="388"/>
      <c r="N9" s="380" t="e">
        <f t="shared" si="1"/>
        <v>#DIV/0!</v>
      </c>
      <c r="O9" s="389"/>
    </row>
    <row r="10" spans="1:15" ht="12.5">
      <c r="A10" s="355"/>
      <c r="B10" s="349" t="s">
        <v>92</v>
      </c>
      <c r="C10" s="350">
        <f>'7生産00'!D28</f>
        <v>94.6</v>
      </c>
      <c r="D10" s="380"/>
      <c r="E10" s="352">
        <f>'7生産00'!D125</f>
        <v>98.4</v>
      </c>
      <c r="F10" s="351">
        <f t="shared" si="0"/>
        <v>-1.1000000000000001</v>
      </c>
      <c r="G10" s="381"/>
      <c r="H10" s="346"/>
      <c r="I10" s="386"/>
      <c r="J10" s="387" t="s">
        <v>92</v>
      </c>
      <c r="K10" s="388"/>
      <c r="L10" s="380"/>
      <c r="M10" s="388"/>
      <c r="N10" s="380" t="e">
        <f t="shared" si="1"/>
        <v>#DIV/0!</v>
      </c>
      <c r="O10" s="389"/>
    </row>
    <row r="11" spans="1:15" ht="12.5">
      <c r="A11" s="355"/>
      <c r="B11" s="349" t="s">
        <v>93</v>
      </c>
      <c r="C11" s="350">
        <f>'7生産00'!D29</f>
        <v>92.5</v>
      </c>
      <c r="D11" s="380"/>
      <c r="E11" s="352">
        <f>'7生産00'!D126</f>
        <v>99.3</v>
      </c>
      <c r="F11" s="351">
        <f t="shared" si="0"/>
        <v>0.9</v>
      </c>
      <c r="G11" s="381"/>
      <c r="H11" s="346"/>
      <c r="I11" s="386"/>
      <c r="J11" s="387" t="s">
        <v>93</v>
      </c>
      <c r="K11" s="388"/>
      <c r="L11" s="380"/>
      <c r="M11" s="388"/>
      <c r="N11" s="380" t="e">
        <f t="shared" si="1"/>
        <v>#DIV/0!</v>
      </c>
      <c r="O11" s="389"/>
    </row>
    <row r="12" spans="1:15" ht="12.5">
      <c r="A12" s="355"/>
      <c r="B12" s="349" t="s">
        <v>94</v>
      </c>
      <c r="C12" s="350">
        <f>'7生産00'!D30</f>
        <v>108</v>
      </c>
      <c r="D12" s="380"/>
      <c r="E12" s="352">
        <f>'7生産00'!D127</f>
        <v>100.8</v>
      </c>
      <c r="F12" s="351">
        <f t="shared" si="0"/>
        <v>1.5</v>
      </c>
      <c r="G12" s="381"/>
      <c r="H12" s="346"/>
      <c r="I12" s="386"/>
      <c r="J12" s="387" t="s">
        <v>94</v>
      </c>
      <c r="K12" s="388"/>
      <c r="L12" s="380"/>
      <c r="M12" s="388"/>
      <c r="N12" s="380" t="e">
        <f t="shared" si="1"/>
        <v>#DIV/0!</v>
      </c>
      <c r="O12" s="389"/>
    </row>
    <row r="13" spans="1:15" ht="12.5">
      <c r="A13" s="355"/>
      <c r="B13" s="357" t="s">
        <v>95</v>
      </c>
      <c r="C13" s="350">
        <f>'7生産00'!D31</f>
        <v>97.6</v>
      </c>
      <c r="D13" s="380"/>
      <c r="E13" s="352">
        <f>'7生産00'!D128</f>
        <v>99.2</v>
      </c>
      <c r="F13" s="351">
        <f t="shared" si="0"/>
        <v>-1.6</v>
      </c>
      <c r="G13" s="381"/>
      <c r="H13" s="346"/>
      <c r="I13" s="386"/>
      <c r="J13" s="387" t="s">
        <v>95</v>
      </c>
      <c r="K13" s="388"/>
      <c r="L13" s="380"/>
      <c r="M13" s="388"/>
      <c r="N13" s="380" t="e">
        <f t="shared" si="1"/>
        <v>#DIV/0!</v>
      </c>
      <c r="O13" s="389"/>
    </row>
    <row r="14" spans="1:15" ht="12.5">
      <c r="A14" s="355"/>
      <c r="B14" s="357" t="s">
        <v>96</v>
      </c>
      <c r="C14" s="350">
        <f>'7生産00'!D32</f>
        <v>101.5</v>
      </c>
      <c r="D14" s="380"/>
      <c r="E14" s="352">
        <f>'7生産00'!D129</f>
        <v>100.7</v>
      </c>
      <c r="F14" s="351">
        <f t="shared" si="0"/>
        <v>1.5</v>
      </c>
      <c r="G14" s="381"/>
      <c r="H14" s="346"/>
      <c r="I14" s="386"/>
      <c r="J14" s="387" t="s">
        <v>96</v>
      </c>
      <c r="K14" s="388"/>
      <c r="L14" s="380"/>
      <c r="M14" s="388"/>
      <c r="N14" s="380" t="e">
        <f t="shared" si="1"/>
        <v>#DIV/0!</v>
      </c>
      <c r="O14" s="389"/>
    </row>
    <row r="15" spans="1:15" ht="12.5">
      <c r="A15" s="358"/>
      <c r="B15" s="359" t="s">
        <v>97</v>
      </c>
      <c r="C15" s="360">
        <f>'7生産00'!D33</f>
        <v>102.3</v>
      </c>
      <c r="D15" s="393"/>
      <c r="E15" s="362">
        <f>'7生産00'!D130</f>
        <v>100.4</v>
      </c>
      <c r="F15" s="361">
        <f t="shared" si="0"/>
        <v>-0.3</v>
      </c>
      <c r="G15" s="394"/>
      <c r="H15" s="346"/>
      <c r="I15" s="386"/>
      <c r="J15" s="387" t="s">
        <v>97</v>
      </c>
      <c r="K15" s="388"/>
      <c r="L15" s="393"/>
      <c r="M15" s="388"/>
      <c r="N15" s="393" t="e">
        <f t="shared" si="1"/>
        <v>#DIV/0!</v>
      </c>
      <c r="O15" s="389"/>
    </row>
    <row r="16" spans="1:15" ht="12.5">
      <c r="A16" s="348">
        <v>2001</v>
      </c>
      <c r="B16" s="357" t="s">
        <v>84</v>
      </c>
      <c r="C16" s="350">
        <f>'7生産00'!D34</f>
        <v>90.4</v>
      </c>
      <c r="D16" s="351">
        <f>ROUND((C16-C4)/C4*100,1)</f>
        <v>1.2</v>
      </c>
      <c r="E16" s="352">
        <f>'7生産00'!D131</f>
        <v>98</v>
      </c>
      <c r="F16" s="351">
        <f t="shared" si="0"/>
        <v>-2.4</v>
      </c>
      <c r="G16" s="381"/>
      <c r="H16" s="346"/>
      <c r="I16" s="382">
        <v>2001</v>
      </c>
      <c r="J16" s="383" t="s">
        <v>84</v>
      </c>
      <c r="K16" s="384"/>
      <c r="L16" s="380" t="e">
        <f>ROUND((K16-K4)/K4*100,1)</f>
        <v>#DIV/0!</v>
      </c>
      <c r="M16" s="384"/>
      <c r="N16" s="380" t="e">
        <f t="shared" si="1"/>
        <v>#DIV/0!</v>
      </c>
      <c r="O16" s="385"/>
    </row>
    <row r="17" spans="1:15" ht="12.5">
      <c r="A17" s="348"/>
      <c r="B17" s="349" t="s">
        <v>86</v>
      </c>
      <c r="C17" s="350">
        <f>'7生産00'!D35</f>
        <v>95.2</v>
      </c>
      <c r="D17" s="351">
        <f t="shared" ref="D17:D63" si="2">ROUND((C17-C5)/C5*100,1)</f>
        <v>-7.7</v>
      </c>
      <c r="E17" s="352">
        <f>'7生産00'!D132</f>
        <v>97.1</v>
      </c>
      <c r="F17" s="351">
        <f t="shared" si="0"/>
        <v>-0.9</v>
      </c>
      <c r="G17" s="381"/>
      <c r="H17" s="346"/>
      <c r="I17" s="378"/>
      <c r="J17" s="387" t="s">
        <v>86</v>
      </c>
      <c r="K17" s="388"/>
      <c r="L17" s="380" t="e">
        <f t="shared" ref="L17:L63" si="3">ROUND((K17-K5)/K5*100,1)</f>
        <v>#DIV/0!</v>
      </c>
      <c r="M17" s="388"/>
      <c r="N17" s="380" t="e">
        <f t="shared" si="1"/>
        <v>#DIV/0!</v>
      </c>
      <c r="O17" s="389"/>
    </row>
    <row r="18" spans="1:15" ht="12.5">
      <c r="A18" s="348"/>
      <c r="B18" s="349" t="s">
        <v>88</v>
      </c>
      <c r="C18" s="350">
        <f>'7生産00'!D36</f>
        <v>119.6</v>
      </c>
      <c r="D18" s="351">
        <f t="shared" si="2"/>
        <v>-3</v>
      </c>
      <c r="E18" s="352">
        <f>'7生産00'!D133</f>
        <v>95.6</v>
      </c>
      <c r="F18" s="351">
        <f t="shared" si="0"/>
        <v>-1.5</v>
      </c>
      <c r="G18" s="381"/>
      <c r="H18" s="346"/>
      <c r="I18" s="378"/>
      <c r="J18" s="387" t="s">
        <v>88</v>
      </c>
      <c r="K18" s="388"/>
      <c r="L18" s="380" t="e">
        <f t="shared" si="3"/>
        <v>#DIV/0!</v>
      </c>
      <c r="M18" s="388"/>
      <c r="N18" s="380" t="e">
        <f t="shared" si="1"/>
        <v>#DIV/0!</v>
      </c>
      <c r="O18" s="389"/>
    </row>
    <row r="19" spans="1:15" ht="12.5">
      <c r="A19" s="355"/>
      <c r="B19" s="349" t="s">
        <v>89</v>
      </c>
      <c r="C19" s="350">
        <f>'7生産00'!D37</f>
        <v>90.4</v>
      </c>
      <c r="D19" s="351">
        <f t="shared" si="2"/>
        <v>-8.1999999999999993</v>
      </c>
      <c r="E19" s="352">
        <f>'7生産00'!D134</f>
        <v>95.3</v>
      </c>
      <c r="F19" s="351">
        <f t="shared" si="0"/>
        <v>-0.3</v>
      </c>
      <c r="G19" s="381"/>
      <c r="H19" s="346"/>
      <c r="I19" s="386"/>
      <c r="J19" s="387" t="s">
        <v>89</v>
      </c>
      <c r="K19" s="388"/>
      <c r="L19" s="380" t="e">
        <f t="shared" si="3"/>
        <v>#DIV/0!</v>
      </c>
      <c r="M19" s="388"/>
      <c r="N19" s="380" t="e">
        <f t="shared" si="1"/>
        <v>#DIV/0!</v>
      </c>
      <c r="O19" s="389"/>
    </row>
    <row r="20" spans="1:15" ht="12.5">
      <c r="A20" s="355"/>
      <c r="B20" s="349" t="s">
        <v>90</v>
      </c>
      <c r="C20" s="350">
        <f>'7生産00'!D38</f>
        <v>86.8</v>
      </c>
      <c r="D20" s="351">
        <f t="shared" si="2"/>
        <v>-4.5</v>
      </c>
      <c r="E20" s="352">
        <f>'7生産00'!D135</f>
        <v>93.7</v>
      </c>
      <c r="F20" s="351">
        <f t="shared" si="0"/>
        <v>-1.7</v>
      </c>
      <c r="G20" s="381"/>
      <c r="H20" s="346"/>
      <c r="I20" s="386"/>
      <c r="J20" s="387" t="s">
        <v>90</v>
      </c>
      <c r="K20" s="388"/>
      <c r="L20" s="380" t="e">
        <f t="shared" si="3"/>
        <v>#DIV/0!</v>
      </c>
      <c r="M20" s="388"/>
      <c r="N20" s="380" t="e">
        <f t="shared" si="1"/>
        <v>#DIV/0!</v>
      </c>
      <c r="O20" s="389"/>
    </row>
    <row r="21" spans="1:15" ht="12.5">
      <c r="A21" s="355"/>
      <c r="B21" s="349" t="s">
        <v>91</v>
      </c>
      <c r="C21" s="350">
        <f>'7生産00'!D39</f>
        <v>92.9</v>
      </c>
      <c r="D21" s="351">
        <f t="shared" si="2"/>
        <v>-5.9</v>
      </c>
      <c r="E21" s="352">
        <f>'7生産00'!D136</f>
        <v>94.3</v>
      </c>
      <c r="F21" s="351">
        <f t="shared" si="0"/>
        <v>0.6</v>
      </c>
      <c r="G21" s="381"/>
      <c r="H21" s="346"/>
      <c r="I21" s="386"/>
      <c r="J21" s="387" t="s">
        <v>91</v>
      </c>
      <c r="K21" s="388"/>
      <c r="L21" s="380" t="e">
        <f t="shared" si="3"/>
        <v>#DIV/0!</v>
      </c>
      <c r="M21" s="388"/>
      <c r="N21" s="380" t="e">
        <f t="shared" si="1"/>
        <v>#DIV/0!</v>
      </c>
      <c r="O21" s="389"/>
    </row>
    <row r="22" spans="1:15" ht="12.5">
      <c r="A22" s="355"/>
      <c r="B22" s="349" t="s">
        <v>92</v>
      </c>
      <c r="C22" s="350">
        <f>'7生産00'!D40</f>
        <v>90</v>
      </c>
      <c r="D22" s="351">
        <f t="shared" si="2"/>
        <v>-4.9000000000000004</v>
      </c>
      <c r="E22" s="352">
        <f>'7生産00'!D137</f>
        <v>92.5</v>
      </c>
      <c r="F22" s="351">
        <f t="shared" si="0"/>
        <v>-1.9</v>
      </c>
      <c r="G22" s="381"/>
      <c r="H22" s="346"/>
      <c r="I22" s="386"/>
      <c r="J22" s="387" t="s">
        <v>92</v>
      </c>
      <c r="K22" s="388"/>
      <c r="L22" s="380" t="e">
        <f t="shared" si="3"/>
        <v>#DIV/0!</v>
      </c>
      <c r="M22" s="388"/>
      <c r="N22" s="380" t="e">
        <f t="shared" si="1"/>
        <v>#DIV/0!</v>
      </c>
      <c r="O22" s="389"/>
    </row>
    <row r="23" spans="1:15" ht="12.5">
      <c r="A23" s="355"/>
      <c r="B23" s="349" t="s">
        <v>93</v>
      </c>
      <c r="C23" s="350">
        <f>'7生産00'!D41</f>
        <v>79.599999999999994</v>
      </c>
      <c r="D23" s="351">
        <f t="shared" si="2"/>
        <v>-13.9</v>
      </c>
      <c r="E23" s="352">
        <f>'7生産00'!D138</f>
        <v>85.7</v>
      </c>
      <c r="F23" s="351">
        <f t="shared" si="0"/>
        <v>-7.4</v>
      </c>
      <c r="G23" s="381"/>
      <c r="H23" s="346"/>
      <c r="I23" s="386"/>
      <c r="J23" s="387" t="s">
        <v>93</v>
      </c>
      <c r="K23" s="388"/>
      <c r="L23" s="380" t="e">
        <f t="shared" si="3"/>
        <v>#DIV/0!</v>
      </c>
      <c r="M23" s="388"/>
      <c r="N23" s="380" t="e">
        <f t="shared" si="1"/>
        <v>#DIV/0!</v>
      </c>
      <c r="O23" s="389"/>
    </row>
    <row r="24" spans="1:15" ht="12.5">
      <c r="A24" s="355"/>
      <c r="B24" s="349" t="s">
        <v>94</v>
      </c>
      <c r="C24" s="350">
        <f>'7生産00'!D42</f>
        <v>92.4</v>
      </c>
      <c r="D24" s="351">
        <f t="shared" si="2"/>
        <v>-14.4</v>
      </c>
      <c r="E24" s="352">
        <f>'7生産00'!D139</f>
        <v>87.2</v>
      </c>
      <c r="F24" s="351">
        <f t="shared" si="0"/>
        <v>1.8</v>
      </c>
      <c r="G24" s="381"/>
      <c r="H24" s="346"/>
      <c r="I24" s="386"/>
      <c r="J24" s="387" t="s">
        <v>94</v>
      </c>
      <c r="K24" s="388"/>
      <c r="L24" s="380" t="e">
        <f t="shared" si="3"/>
        <v>#DIV/0!</v>
      </c>
      <c r="M24" s="388"/>
      <c r="N24" s="380" t="e">
        <f t="shared" si="1"/>
        <v>#DIV/0!</v>
      </c>
      <c r="O24" s="389"/>
    </row>
    <row r="25" spans="1:15" ht="12.5">
      <c r="A25" s="355"/>
      <c r="B25" s="349" t="s">
        <v>95</v>
      </c>
      <c r="C25" s="350">
        <f>'7生産00'!D43</f>
        <v>88.9</v>
      </c>
      <c r="D25" s="351">
        <f t="shared" si="2"/>
        <v>-8.9</v>
      </c>
      <c r="E25" s="352">
        <f>'7生産00'!D140</f>
        <v>89.3</v>
      </c>
      <c r="F25" s="351">
        <f t="shared" si="0"/>
        <v>2.4</v>
      </c>
      <c r="G25" s="381"/>
      <c r="H25" s="346"/>
      <c r="I25" s="386"/>
      <c r="J25" s="387" t="s">
        <v>95</v>
      </c>
      <c r="K25" s="388"/>
      <c r="L25" s="380" t="e">
        <f t="shared" si="3"/>
        <v>#DIV/0!</v>
      </c>
      <c r="M25" s="388"/>
      <c r="N25" s="380" t="e">
        <f t="shared" si="1"/>
        <v>#DIV/0!</v>
      </c>
      <c r="O25" s="389"/>
    </row>
    <row r="26" spans="1:15" ht="12.5">
      <c r="A26" s="355"/>
      <c r="B26" s="349" t="s">
        <v>96</v>
      </c>
      <c r="C26" s="350">
        <f>'7生産00'!D44</f>
        <v>90.1</v>
      </c>
      <c r="D26" s="351">
        <f t="shared" si="2"/>
        <v>-11.2</v>
      </c>
      <c r="E26" s="352">
        <f>'7生産00'!D141</f>
        <v>88.3</v>
      </c>
      <c r="F26" s="351">
        <f t="shared" si="0"/>
        <v>-1.1000000000000001</v>
      </c>
      <c r="G26" s="381"/>
      <c r="H26" s="346"/>
      <c r="I26" s="386"/>
      <c r="J26" s="387" t="s">
        <v>96</v>
      </c>
      <c r="K26" s="388"/>
      <c r="L26" s="380" t="e">
        <f t="shared" si="3"/>
        <v>#DIV/0!</v>
      </c>
      <c r="M26" s="388"/>
      <c r="N26" s="380" t="e">
        <f t="shared" si="1"/>
        <v>#DIV/0!</v>
      </c>
      <c r="O26" s="389"/>
    </row>
    <row r="27" spans="1:15" ht="12.5">
      <c r="A27" s="355"/>
      <c r="B27" s="349" t="s">
        <v>97</v>
      </c>
      <c r="C27" s="350">
        <f>'7生産00'!D45</f>
        <v>87.4</v>
      </c>
      <c r="D27" s="351">
        <f t="shared" si="2"/>
        <v>-14.6</v>
      </c>
      <c r="E27" s="352">
        <f>'7生産00'!D142</f>
        <v>87</v>
      </c>
      <c r="F27" s="351">
        <f t="shared" si="0"/>
        <v>-1.5</v>
      </c>
      <c r="G27" s="381"/>
      <c r="H27" s="346"/>
      <c r="I27" s="386"/>
      <c r="J27" s="387" t="s">
        <v>97</v>
      </c>
      <c r="K27" s="395"/>
      <c r="L27" s="380" t="e">
        <f t="shared" si="3"/>
        <v>#DIV/0!</v>
      </c>
      <c r="M27" s="395"/>
      <c r="N27" s="380" t="e">
        <f t="shared" si="1"/>
        <v>#DIV/0!</v>
      </c>
      <c r="O27" s="391"/>
    </row>
    <row r="28" spans="1:15" ht="12.5">
      <c r="A28" s="364">
        <v>2002</v>
      </c>
      <c r="B28" s="365" t="s">
        <v>84</v>
      </c>
      <c r="C28" s="371">
        <f>'7生産00'!D46</f>
        <v>80.900000000000006</v>
      </c>
      <c r="D28" s="367">
        <f t="shared" si="2"/>
        <v>-10.5</v>
      </c>
      <c r="E28" s="372">
        <f>'7生産00'!D143</f>
        <v>88</v>
      </c>
      <c r="F28" s="367">
        <f t="shared" si="0"/>
        <v>1.1000000000000001</v>
      </c>
      <c r="G28" s="392"/>
      <c r="H28" s="346"/>
      <c r="I28" s="382">
        <v>2002</v>
      </c>
      <c r="J28" s="383" t="s">
        <v>84</v>
      </c>
      <c r="K28" s="388"/>
      <c r="L28" s="379" t="e">
        <f t="shared" si="3"/>
        <v>#DIV/0!</v>
      </c>
      <c r="M28" s="388"/>
      <c r="N28" s="379" t="e">
        <f t="shared" si="1"/>
        <v>#DIV/0!</v>
      </c>
      <c r="O28" s="389"/>
    </row>
    <row r="29" spans="1:15" ht="12.5">
      <c r="A29" s="348"/>
      <c r="B29" s="357" t="s">
        <v>86</v>
      </c>
      <c r="C29" s="350">
        <f>'7生産00'!D47</f>
        <v>87.3</v>
      </c>
      <c r="D29" s="351">
        <f t="shared" si="2"/>
        <v>-8.3000000000000007</v>
      </c>
      <c r="E29" s="352">
        <f>'7生産00'!D144</f>
        <v>88.9</v>
      </c>
      <c r="F29" s="351">
        <f t="shared" si="0"/>
        <v>1</v>
      </c>
      <c r="G29" s="381"/>
      <c r="H29" s="346"/>
      <c r="I29" s="378"/>
      <c r="J29" s="387" t="s">
        <v>86</v>
      </c>
      <c r="K29" s="388"/>
      <c r="L29" s="380" t="e">
        <f t="shared" si="3"/>
        <v>#DIV/0!</v>
      </c>
      <c r="M29" s="388"/>
      <c r="N29" s="380" t="e">
        <f t="shared" si="1"/>
        <v>#DIV/0!</v>
      </c>
      <c r="O29" s="389"/>
    </row>
    <row r="30" spans="1:15" ht="12.5">
      <c r="A30" s="348"/>
      <c r="B30" s="357" t="s">
        <v>88</v>
      </c>
      <c r="C30" s="350">
        <f>'7生産00'!D48</f>
        <v>113.2</v>
      </c>
      <c r="D30" s="351">
        <f t="shared" si="2"/>
        <v>-5.4</v>
      </c>
      <c r="E30" s="352">
        <f>'7生産00'!D145</f>
        <v>91.2</v>
      </c>
      <c r="F30" s="351">
        <f t="shared" si="0"/>
        <v>2.6</v>
      </c>
      <c r="G30" s="381"/>
      <c r="H30" s="346"/>
      <c r="I30" s="378"/>
      <c r="J30" s="387" t="s">
        <v>88</v>
      </c>
      <c r="K30" s="388"/>
      <c r="L30" s="380" t="e">
        <f t="shared" si="3"/>
        <v>#DIV/0!</v>
      </c>
      <c r="M30" s="388"/>
      <c r="N30" s="380" t="e">
        <f t="shared" si="1"/>
        <v>#DIV/0!</v>
      </c>
      <c r="O30" s="389"/>
    </row>
    <row r="31" spans="1:15" ht="12.5">
      <c r="A31" s="355"/>
      <c r="B31" s="357" t="s">
        <v>89</v>
      </c>
      <c r="C31" s="350">
        <f>'7生産00'!D49</f>
        <v>86.3</v>
      </c>
      <c r="D31" s="351">
        <f t="shared" si="2"/>
        <v>-4.5</v>
      </c>
      <c r="E31" s="352">
        <f>'7生産00'!D146</f>
        <v>90</v>
      </c>
      <c r="F31" s="351">
        <f t="shared" si="0"/>
        <v>-1.3</v>
      </c>
      <c r="G31" s="381"/>
      <c r="H31" s="346"/>
      <c r="I31" s="386"/>
      <c r="J31" s="387" t="s">
        <v>89</v>
      </c>
      <c r="K31" s="388"/>
      <c r="L31" s="380" t="e">
        <f t="shared" si="3"/>
        <v>#DIV/0!</v>
      </c>
      <c r="M31" s="388"/>
      <c r="N31" s="380" t="e">
        <f t="shared" si="1"/>
        <v>#DIV/0!</v>
      </c>
      <c r="O31" s="389"/>
    </row>
    <row r="32" spans="1:15" ht="12.5">
      <c r="A32" s="355"/>
      <c r="B32" s="357" t="s">
        <v>90</v>
      </c>
      <c r="C32" s="350">
        <f>'7生産00'!D50</f>
        <v>83.7</v>
      </c>
      <c r="D32" s="351">
        <f t="shared" si="2"/>
        <v>-3.6</v>
      </c>
      <c r="E32" s="352">
        <f>'7生産00'!D147</f>
        <v>90.4</v>
      </c>
      <c r="F32" s="351">
        <f t="shared" si="0"/>
        <v>0.4</v>
      </c>
      <c r="G32" s="381"/>
      <c r="H32" s="346"/>
      <c r="I32" s="386"/>
      <c r="J32" s="387" t="s">
        <v>90</v>
      </c>
      <c r="K32" s="388"/>
      <c r="L32" s="380" t="e">
        <f t="shared" si="3"/>
        <v>#DIV/0!</v>
      </c>
      <c r="M32" s="388"/>
      <c r="N32" s="380" t="e">
        <f t="shared" si="1"/>
        <v>#DIV/0!</v>
      </c>
      <c r="O32" s="389"/>
    </row>
    <row r="33" spans="1:15" ht="12.5">
      <c r="A33" s="355" t="s">
        <v>57</v>
      </c>
      <c r="B33" s="357" t="s">
        <v>91</v>
      </c>
      <c r="C33" s="350">
        <f>'7生産00'!D51</f>
        <v>90.4</v>
      </c>
      <c r="D33" s="351">
        <f t="shared" si="2"/>
        <v>-2.7</v>
      </c>
      <c r="E33" s="352">
        <f>'7生産00'!D148</f>
        <v>92.4</v>
      </c>
      <c r="F33" s="351">
        <f t="shared" si="0"/>
        <v>2.2000000000000002</v>
      </c>
      <c r="G33" s="381"/>
      <c r="H33" s="346"/>
      <c r="I33" s="386" t="s">
        <v>57</v>
      </c>
      <c r="J33" s="387" t="s">
        <v>91</v>
      </c>
      <c r="K33" s="388"/>
      <c r="L33" s="380" t="e">
        <f t="shared" si="3"/>
        <v>#DIV/0!</v>
      </c>
      <c r="M33" s="388"/>
      <c r="N33" s="380" t="e">
        <f t="shared" si="1"/>
        <v>#DIV/0!</v>
      </c>
      <c r="O33" s="389"/>
    </row>
    <row r="34" spans="1:15" ht="12.5">
      <c r="A34" s="355"/>
      <c r="B34" s="357" t="s">
        <v>92</v>
      </c>
      <c r="C34" s="350">
        <f>'7生産00'!D52</f>
        <v>94</v>
      </c>
      <c r="D34" s="351">
        <f t="shared" si="2"/>
        <v>4.4000000000000004</v>
      </c>
      <c r="E34" s="352">
        <f>'7生産00'!D149</f>
        <v>94.2</v>
      </c>
      <c r="F34" s="351">
        <f t="shared" si="0"/>
        <v>1.9</v>
      </c>
      <c r="G34" s="381"/>
      <c r="H34" s="346"/>
      <c r="I34" s="386"/>
      <c r="J34" s="387" t="s">
        <v>92</v>
      </c>
      <c r="K34" s="388"/>
      <c r="L34" s="380" t="e">
        <f t="shared" si="3"/>
        <v>#DIV/0!</v>
      </c>
      <c r="M34" s="388"/>
      <c r="N34" s="380" t="e">
        <f t="shared" si="1"/>
        <v>#DIV/0!</v>
      </c>
      <c r="O34" s="389"/>
    </row>
    <row r="35" spans="1:15" ht="12.5">
      <c r="A35" s="355"/>
      <c r="B35" s="357" t="s">
        <v>93</v>
      </c>
      <c r="C35" s="350">
        <f>'7生産00'!D53</f>
        <v>86.7</v>
      </c>
      <c r="D35" s="351">
        <f t="shared" si="2"/>
        <v>8.9</v>
      </c>
      <c r="E35" s="352">
        <f>'7生産00'!D150</f>
        <v>94.3</v>
      </c>
      <c r="F35" s="351">
        <f t="shared" si="0"/>
        <v>0.1</v>
      </c>
      <c r="G35" s="381"/>
      <c r="H35" s="346"/>
      <c r="I35" s="386"/>
      <c r="J35" s="387" t="s">
        <v>93</v>
      </c>
      <c r="K35" s="388"/>
      <c r="L35" s="380" t="e">
        <f t="shared" si="3"/>
        <v>#DIV/0!</v>
      </c>
      <c r="M35" s="388"/>
      <c r="N35" s="380" t="e">
        <f t="shared" si="1"/>
        <v>#DIV/0!</v>
      </c>
      <c r="O35" s="389"/>
    </row>
    <row r="36" spans="1:15" ht="12.5">
      <c r="A36" s="355"/>
      <c r="B36" s="357" t="s">
        <v>94</v>
      </c>
      <c r="C36" s="350">
        <f>'7生産00'!D54</f>
        <v>95.3</v>
      </c>
      <c r="D36" s="351">
        <f t="shared" si="2"/>
        <v>3.1</v>
      </c>
      <c r="E36" s="352">
        <f>'7生産00'!D151</f>
        <v>90.6</v>
      </c>
      <c r="F36" s="351">
        <f t="shared" si="0"/>
        <v>-3.9</v>
      </c>
      <c r="G36" s="381"/>
      <c r="H36" s="346"/>
      <c r="I36" s="386"/>
      <c r="J36" s="387" t="s">
        <v>94</v>
      </c>
      <c r="K36" s="388"/>
      <c r="L36" s="380" t="e">
        <f t="shared" si="3"/>
        <v>#DIV/0!</v>
      </c>
      <c r="M36" s="388"/>
      <c r="N36" s="380" t="e">
        <f t="shared" si="1"/>
        <v>#DIV/0!</v>
      </c>
      <c r="O36" s="389"/>
    </row>
    <row r="37" spans="1:15" ht="12.5">
      <c r="A37" s="355"/>
      <c r="B37" s="357" t="s">
        <v>95</v>
      </c>
      <c r="C37" s="350">
        <f>'7生産00'!D55</f>
        <v>97.9</v>
      </c>
      <c r="D37" s="351">
        <f t="shared" si="2"/>
        <v>10.1</v>
      </c>
      <c r="E37" s="352">
        <f>'7生産00'!D152</f>
        <v>98.1</v>
      </c>
      <c r="F37" s="351">
        <f t="shared" si="0"/>
        <v>8.3000000000000007</v>
      </c>
      <c r="G37" s="381"/>
      <c r="H37" s="346"/>
      <c r="I37" s="386"/>
      <c r="J37" s="387" t="s">
        <v>95</v>
      </c>
      <c r="K37" s="388"/>
      <c r="L37" s="380" t="e">
        <f t="shared" si="3"/>
        <v>#DIV/0!</v>
      </c>
      <c r="M37" s="388"/>
      <c r="N37" s="380" t="e">
        <f t="shared" si="1"/>
        <v>#DIV/0!</v>
      </c>
      <c r="O37" s="389"/>
    </row>
    <row r="38" spans="1:15" ht="12.5">
      <c r="A38" s="355"/>
      <c r="B38" s="357" t="s">
        <v>96</v>
      </c>
      <c r="C38" s="350">
        <f>'7生産00'!D56</f>
        <v>97.4</v>
      </c>
      <c r="D38" s="351">
        <f t="shared" si="2"/>
        <v>8.1</v>
      </c>
      <c r="E38" s="352">
        <f>'7生産00'!D153</f>
        <v>96.3</v>
      </c>
      <c r="F38" s="351">
        <f t="shared" si="0"/>
        <v>-1.8</v>
      </c>
      <c r="G38" s="381"/>
      <c r="H38" s="346"/>
      <c r="I38" s="386"/>
      <c r="J38" s="387" t="s">
        <v>96</v>
      </c>
      <c r="K38" s="388"/>
      <c r="L38" s="380" t="e">
        <f t="shared" si="3"/>
        <v>#DIV/0!</v>
      </c>
      <c r="M38" s="388"/>
      <c r="N38" s="380" t="e">
        <f t="shared" si="1"/>
        <v>#DIV/0!</v>
      </c>
      <c r="O38" s="389"/>
    </row>
    <row r="39" spans="1:15" ht="12.5">
      <c r="A39" s="358"/>
      <c r="B39" s="359" t="s">
        <v>97</v>
      </c>
      <c r="C39" s="360">
        <f>'7生産00'!D57</f>
        <v>100.5</v>
      </c>
      <c r="D39" s="361">
        <f t="shared" si="2"/>
        <v>15</v>
      </c>
      <c r="E39" s="362">
        <f>'7生産00'!D154</f>
        <v>99.1</v>
      </c>
      <c r="F39" s="361">
        <f t="shared" si="0"/>
        <v>2.9</v>
      </c>
      <c r="G39" s="394"/>
      <c r="H39" s="346"/>
      <c r="I39" s="386"/>
      <c r="J39" s="387" t="s">
        <v>97</v>
      </c>
      <c r="K39" s="388"/>
      <c r="L39" s="393" t="e">
        <f t="shared" si="3"/>
        <v>#DIV/0!</v>
      </c>
      <c r="M39" s="388"/>
      <c r="N39" s="393" t="e">
        <f t="shared" si="1"/>
        <v>#DIV/0!</v>
      </c>
      <c r="O39" s="389"/>
    </row>
    <row r="40" spans="1:15" ht="12.5">
      <c r="A40" s="348">
        <v>2003</v>
      </c>
      <c r="B40" s="357" t="s">
        <v>84</v>
      </c>
      <c r="C40" s="350">
        <f>'7生産00'!D58</f>
        <v>93.6</v>
      </c>
      <c r="D40" s="351">
        <f t="shared" si="2"/>
        <v>15.7</v>
      </c>
      <c r="E40" s="352">
        <f>'7生産00'!D155</f>
        <v>100.6</v>
      </c>
      <c r="F40" s="351">
        <f t="shared" si="0"/>
        <v>1.5</v>
      </c>
      <c r="G40" s="381"/>
      <c r="H40" s="346"/>
      <c r="I40" s="382">
        <v>2003</v>
      </c>
      <c r="J40" s="383" t="s">
        <v>84</v>
      </c>
      <c r="K40" s="384"/>
      <c r="L40" s="380" t="e">
        <f t="shared" si="3"/>
        <v>#DIV/0!</v>
      </c>
      <c r="M40" s="384"/>
      <c r="N40" s="380" t="e">
        <f t="shared" si="1"/>
        <v>#DIV/0!</v>
      </c>
      <c r="O40" s="385"/>
    </row>
    <row r="41" spans="1:15" ht="12.5">
      <c r="A41" s="355"/>
      <c r="B41" s="349" t="s">
        <v>86</v>
      </c>
      <c r="C41" s="350">
        <f>'7生産00'!D59</f>
        <v>99</v>
      </c>
      <c r="D41" s="351">
        <f t="shared" si="2"/>
        <v>13.4</v>
      </c>
      <c r="E41" s="352">
        <f>'7生産00'!D156</f>
        <v>100.4</v>
      </c>
      <c r="F41" s="351">
        <f t="shared" si="0"/>
        <v>-0.2</v>
      </c>
      <c r="G41" s="356" t="s">
        <v>630</v>
      </c>
      <c r="H41" s="346"/>
      <c r="I41" s="386"/>
      <c r="J41" s="387" t="s">
        <v>86</v>
      </c>
      <c r="K41" s="388"/>
      <c r="L41" s="380" t="e">
        <f t="shared" si="3"/>
        <v>#DIV/0!</v>
      </c>
      <c r="M41" s="388"/>
      <c r="N41" s="380" t="e">
        <f t="shared" si="1"/>
        <v>#DIV/0!</v>
      </c>
      <c r="O41" s="389"/>
    </row>
    <row r="42" spans="1:15" ht="12.5">
      <c r="A42" s="355"/>
      <c r="B42" s="349" t="s">
        <v>88</v>
      </c>
      <c r="C42" s="350">
        <f>'7生産00'!D60</f>
        <v>124.5</v>
      </c>
      <c r="D42" s="351">
        <f t="shared" si="2"/>
        <v>10</v>
      </c>
      <c r="E42" s="352">
        <f>'7生産00'!D157</f>
        <v>101.2</v>
      </c>
      <c r="F42" s="351">
        <f t="shared" si="0"/>
        <v>0.8</v>
      </c>
      <c r="G42" s="356" t="s">
        <v>630</v>
      </c>
      <c r="H42" s="346"/>
      <c r="I42" s="386"/>
      <c r="J42" s="387" t="s">
        <v>88</v>
      </c>
      <c r="K42" s="388"/>
      <c r="L42" s="380" t="e">
        <f t="shared" si="3"/>
        <v>#DIV/0!</v>
      </c>
      <c r="M42" s="388"/>
      <c r="N42" s="380" t="e">
        <f t="shared" si="1"/>
        <v>#DIV/0!</v>
      </c>
      <c r="O42" s="389"/>
    </row>
    <row r="43" spans="1:15" ht="12.5">
      <c r="A43" s="355"/>
      <c r="B43" s="349" t="s">
        <v>89</v>
      </c>
      <c r="C43" s="350">
        <f>'7生産00'!D61</f>
        <v>97.1</v>
      </c>
      <c r="D43" s="351">
        <f t="shared" si="2"/>
        <v>12.5</v>
      </c>
      <c r="E43" s="352">
        <f>'7生産00'!D158</f>
        <v>101.1</v>
      </c>
      <c r="F43" s="351">
        <f t="shared" si="0"/>
        <v>-0.1</v>
      </c>
      <c r="G43" s="356" t="s">
        <v>630</v>
      </c>
      <c r="H43" s="346"/>
      <c r="I43" s="386"/>
      <c r="J43" s="387" t="s">
        <v>89</v>
      </c>
      <c r="K43" s="388"/>
      <c r="L43" s="380" t="e">
        <f t="shared" si="3"/>
        <v>#DIV/0!</v>
      </c>
      <c r="M43" s="388"/>
      <c r="N43" s="380" t="e">
        <f t="shared" si="1"/>
        <v>#DIV/0!</v>
      </c>
      <c r="O43" s="389"/>
    </row>
    <row r="44" spans="1:15" ht="12.5">
      <c r="A44" s="355"/>
      <c r="B44" s="349" t="s">
        <v>90</v>
      </c>
      <c r="C44" s="350">
        <f>'7生産00'!D62</f>
        <v>95.9</v>
      </c>
      <c r="D44" s="351">
        <f t="shared" si="2"/>
        <v>14.6</v>
      </c>
      <c r="E44" s="352">
        <f>'7生産00'!D159</f>
        <v>102.8</v>
      </c>
      <c r="F44" s="351">
        <f t="shared" si="0"/>
        <v>1.7</v>
      </c>
      <c r="G44" s="356" t="s">
        <v>630</v>
      </c>
      <c r="H44" s="346"/>
      <c r="I44" s="386"/>
      <c r="J44" s="387" t="s">
        <v>90</v>
      </c>
      <c r="K44" s="388"/>
      <c r="L44" s="380" t="e">
        <f t="shared" si="3"/>
        <v>#DIV/0!</v>
      </c>
      <c r="M44" s="388"/>
      <c r="N44" s="380" t="e">
        <f t="shared" si="1"/>
        <v>#DIV/0!</v>
      </c>
      <c r="O44" s="389"/>
    </row>
    <row r="45" spans="1:15" ht="12.5">
      <c r="A45" s="355"/>
      <c r="B45" s="349" t="s">
        <v>91</v>
      </c>
      <c r="C45" s="350">
        <f>'7生産00'!D63</f>
        <v>104.1</v>
      </c>
      <c r="D45" s="351">
        <f t="shared" si="2"/>
        <v>15.2</v>
      </c>
      <c r="E45" s="352">
        <f>'7生産00'!D160</f>
        <v>104.2</v>
      </c>
      <c r="F45" s="351">
        <f t="shared" si="0"/>
        <v>1.4</v>
      </c>
      <c r="G45" s="356" t="s">
        <v>631</v>
      </c>
      <c r="H45" s="346"/>
      <c r="I45" s="386"/>
      <c r="J45" s="387" t="s">
        <v>91</v>
      </c>
      <c r="K45" s="388"/>
      <c r="L45" s="380" t="e">
        <f t="shared" si="3"/>
        <v>#DIV/0!</v>
      </c>
      <c r="M45" s="388"/>
      <c r="N45" s="380" t="e">
        <f t="shared" si="1"/>
        <v>#DIV/0!</v>
      </c>
      <c r="O45" s="389"/>
    </row>
    <row r="46" spans="1:15" ht="12.5">
      <c r="A46" s="355"/>
      <c r="B46" s="349" t="s">
        <v>92</v>
      </c>
      <c r="C46" s="350">
        <f>'7生産00'!D64</f>
        <v>103.2</v>
      </c>
      <c r="D46" s="351">
        <f t="shared" si="2"/>
        <v>9.8000000000000007</v>
      </c>
      <c r="E46" s="352">
        <f>'7生産00'!D161</f>
        <v>104.2</v>
      </c>
      <c r="F46" s="351">
        <f t="shared" si="0"/>
        <v>0</v>
      </c>
      <c r="G46" s="356" t="s">
        <v>629</v>
      </c>
      <c r="H46" s="346"/>
      <c r="I46" s="386"/>
      <c r="J46" s="387" t="s">
        <v>92</v>
      </c>
      <c r="K46" s="388"/>
      <c r="L46" s="380" t="e">
        <f t="shared" si="3"/>
        <v>#DIV/0!</v>
      </c>
      <c r="M46" s="388"/>
      <c r="N46" s="380" t="e">
        <f t="shared" si="1"/>
        <v>#DIV/0!</v>
      </c>
      <c r="O46" s="389"/>
    </row>
    <row r="47" spans="1:15" ht="12.5">
      <c r="A47" s="355"/>
      <c r="B47" s="349" t="s">
        <v>93</v>
      </c>
      <c r="C47" s="350">
        <f>'7生産00'!D65</f>
        <v>91.2</v>
      </c>
      <c r="D47" s="351">
        <f t="shared" si="2"/>
        <v>5.2</v>
      </c>
      <c r="E47" s="352">
        <f>'7生産00'!D162</f>
        <v>101.1</v>
      </c>
      <c r="F47" s="351">
        <f t="shared" si="0"/>
        <v>-3</v>
      </c>
      <c r="G47" s="356" t="s">
        <v>630</v>
      </c>
      <c r="H47" s="346"/>
      <c r="I47" s="386"/>
      <c r="J47" s="387" t="s">
        <v>93</v>
      </c>
      <c r="K47" s="388"/>
      <c r="L47" s="380" t="e">
        <f t="shared" si="3"/>
        <v>#DIV/0!</v>
      </c>
      <c r="M47" s="388"/>
      <c r="N47" s="380" t="e">
        <f t="shared" si="1"/>
        <v>#DIV/0!</v>
      </c>
      <c r="O47" s="389"/>
    </row>
    <row r="48" spans="1:15" ht="12.5">
      <c r="A48" s="355"/>
      <c r="B48" s="349" t="s">
        <v>94</v>
      </c>
      <c r="C48" s="350">
        <f>'7生産00'!D66</f>
        <v>107.8</v>
      </c>
      <c r="D48" s="351">
        <f t="shared" si="2"/>
        <v>13.1</v>
      </c>
      <c r="E48" s="352">
        <f>'7生産00'!D163</f>
        <v>103.4</v>
      </c>
      <c r="F48" s="351">
        <f t="shared" si="0"/>
        <v>2.2999999999999998</v>
      </c>
      <c r="G48" s="356" t="s">
        <v>630</v>
      </c>
      <c r="H48" s="346"/>
      <c r="I48" s="386"/>
      <c r="J48" s="387" t="s">
        <v>94</v>
      </c>
      <c r="K48" s="388"/>
      <c r="L48" s="380" t="e">
        <f t="shared" si="3"/>
        <v>#DIV/0!</v>
      </c>
      <c r="M48" s="388"/>
      <c r="N48" s="380" t="e">
        <f t="shared" si="1"/>
        <v>#DIV/0!</v>
      </c>
      <c r="O48" s="389"/>
    </row>
    <row r="49" spans="1:15" ht="12.5">
      <c r="A49" s="355"/>
      <c r="B49" s="349" t="s">
        <v>95</v>
      </c>
      <c r="C49" s="350">
        <f>'7生産00'!D67</f>
        <v>108.1</v>
      </c>
      <c r="D49" s="351">
        <f t="shared" si="2"/>
        <v>10.4</v>
      </c>
      <c r="E49" s="352">
        <f>'7生産00'!D164</f>
        <v>107.3</v>
      </c>
      <c r="F49" s="351">
        <f t="shared" si="0"/>
        <v>3.8</v>
      </c>
      <c r="G49" s="356" t="s">
        <v>629</v>
      </c>
      <c r="H49" s="346"/>
      <c r="I49" s="386"/>
      <c r="J49" s="387" t="s">
        <v>95</v>
      </c>
      <c r="K49" s="388"/>
      <c r="L49" s="380" t="e">
        <f t="shared" si="3"/>
        <v>#DIV/0!</v>
      </c>
      <c r="M49" s="388"/>
      <c r="N49" s="380" t="e">
        <f t="shared" si="1"/>
        <v>#DIV/0!</v>
      </c>
      <c r="O49" s="389"/>
    </row>
    <row r="50" spans="1:15" ht="12.5">
      <c r="A50" s="355"/>
      <c r="B50" s="349" t="s">
        <v>96</v>
      </c>
      <c r="C50" s="350">
        <f>'7生産00'!D68</f>
        <v>106.5</v>
      </c>
      <c r="D50" s="351">
        <f t="shared" si="2"/>
        <v>9.3000000000000007</v>
      </c>
      <c r="E50" s="352">
        <f>'7生産00'!D165</f>
        <v>108.1</v>
      </c>
      <c r="F50" s="351">
        <f t="shared" si="0"/>
        <v>0.7</v>
      </c>
      <c r="G50" s="356" t="s">
        <v>629</v>
      </c>
      <c r="H50" s="346"/>
      <c r="I50" s="386"/>
      <c r="J50" s="387" t="s">
        <v>96</v>
      </c>
      <c r="K50" s="388"/>
      <c r="L50" s="380" t="e">
        <f t="shared" si="3"/>
        <v>#DIV/0!</v>
      </c>
      <c r="M50" s="388"/>
      <c r="N50" s="380" t="e">
        <f t="shared" si="1"/>
        <v>#DIV/0!</v>
      </c>
      <c r="O50" s="389"/>
    </row>
    <row r="51" spans="1:15" ht="12.5">
      <c r="A51" s="355"/>
      <c r="B51" s="349" t="s">
        <v>97</v>
      </c>
      <c r="C51" s="350">
        <f>'7生産00'!D69</f>
        <v>110.5</v>
      </c>
      <c r="D51" s="351">
        <f t="shared" si="2"/>
        <v>10</v>
      </c>
      <c r="E51" s="352">
        <f>'7生産00'!D166</f>
        <v>108.1</v>
      </c>
      <c r="F51" s="351">
        <f t="shared" si="0"/>
        <v>0</v>
      </c>
      <c r="G51" s="356" t="s">
        <v>629</v>
      </c>
      <c r="H51" s="346"/>
      <c r="I51" s="386"/>
      <c r="J51" s="387" t="s">
        <v>97</v>
      </c>
      <c r="K51" s="395"/>
      <c r="L51" s="380" t="e">
        <f t="shared" si="3"/>
        <v>#DIV/0!</v>
      </c>
      <c r="M51" s="395"/>
      <c r="N51" s="380" t="e">
        <f t="shared" si="1"/>
        <v>#DIV/0!</v>
      </c>
      <c r="O51" s="391"/>
    </row>
    <row r="52" spans="1:15" ht="12.5">
      <c r="A52" s="364">
        <v>2004</v>
      </c>
      <c r="B52" s="374" t="s">
        <v>84</v>
      </c>
      <c r="C52" s="371">
        <f>'7生産00'!D70</f>
        <v>100.8</v>
      </c>
      <c r="D52" s="367">
        <f t="shared" si="2"/>
        <v>7.7</v>
      </c>
      <c r="E52" s="372">
        <f>'7生産00'!D167</f>
        <v>108.8</v>
      </c>
      <c r="F52" s="367">
        <f t="shared" si="0"/>
        <v>0.6</v>
      </c>
      <c r="G52" s="373" t="s">
        <v>629</v>
      </c>
      <c r="H52" s="346"/>
      <c r="I52" s="382">
        <v>2004</v>
      </c>
      <c r="J52" s="397" t="s">
        <v>84</v>
      </c>
      <c r="K52" s="388"/>
      <c r="L52" s="379" t="e">
        <f t="shared" si="3"/>
        <v>#DIV/0!</v>
      </c>
      <c r="M52" s="388"/>
      <c r="N52" s="379" t="e">
        <f t="shared" si="1"/>
        <v>#DIV/0!</v>
      </c>
      <c r="O52" s="389"/>
    </row>
    <row r="53" spans="1:15" ht="12.5">
      <c r="A53" s="355"/>
      <c r="B53" s="375" t="s">
        <v>86</v>
      </c>
      <c r="C53" s="350">
        <f>'7生産00'!D71</f>
        <v>106.9</v>
      </c>
      <c r="D53" s="351">
        <f t="shared" si="2"/>
        <v>8</v>
      </c>
      <c r="E53" s="352">
        <f>'7生産00'!D168</f>
        <v>106</v>
      </c>
      <c r="F53" s="351">
        <f t="shared" si="0"/>
        <v>-2.6</v>
      </c>
      <c r="G53" s="381"/>
      <c r="H53" s="346"/>
      <c r="I53" s="386"/>
      <c r="J53" s="398" t="s">
        <v>86</v>
      </c>
      <c r="K53" s="388"/>
      <c r="L53" s="380" t="e">
        <f t="shared" si="3"/>
        <v>#DIV/0!</v>
      </c>
      <c r="M53" s="388"/>
      <c r="N53" s="380" t="e">
        <f t="shared" si="1"/>
        <v>#DIV/0!</v>
      </c>
      <c r="O53" s="389"/>
    </row>
    <row r="54" spans="1:15" ht="12.5">
      <c r="A54" s="355"/>
      <c r="B54" s="375" t="s">
        <v>88</v>
      </c>
      <c r="C54" s="350">
        <f>'7生産00'!D72</f>
        <v>129.4</v>
      </c>
      <c r="D54" s="351">
        <f t="shared" si="2"/>
        <v>3.9</v>
      </c>
      <c r="E54" s="352">
        <f>'7生産00'!D169</f>
        <v>102.4</v>
      </c>
      <c r="F54" s="351">
        <f t="shared" si="0"/>
        <v>-3.4</v>
      </c>
      <c r="G54" s="381"/>
      <c r="H54" s="346"/>
      <c r="I54" s="386"/>
      <c r="J54" s="398" t="s">
        <v>88</v>
      </c>
      <c r="K54" s="388"/>
      <c r="L54" s="380" t="e">
        <f t="shared" si="3"/>
        <v>#DIV/0!</v>
      </c>
      <c r="M54" s="388"/>
      <c r="N54" s="380" t="e">
        <f t="shared" si="1"/>
        <v>#DIV/0!</v>
      </c>
      <c r="O54" s="389"/>
    </row>
    <row r="55" spans="1:15" ht="12.5">
      <c r="A55" s="355"/>
      <c r="B55" s="375" t="s">
        <v>89</v>
      </c>
      <c r="C55" s="350">
        <f>'7生産00'!D73</f>
        <v>104.4</v>
      </c>
      <c r="D55" s="351">
        <f t="shared" si="2"/>
        <v>7.5</v>
      </c>
      <c r="E55" s="352">
        <f>'7生産00'!D170</f>
        <v>109.1</v>
      </c>
      <c r="F55" s="351">
        <f t="shared" si="0"/>
        <v>6.5</v>
      </c>
      <c r="G55" s="381"/>
      <c r="H55" s="346"/>
      <c r="I55" s="386"/>
      <c r="J55" s="398" t="s">
        <v>89</v>
      </c>
      <c r="K55" s="388"/>
      <c r="L55" s="380" t="e">
        <f t="shared" si="3"/>
        <v>#DIV/0!</v>
      </c>
      <c r="M55" s="388"/>
      <c r="N55" s="380" t="e">
        <f t="shared" si="1"/>
        <v>#DIV/0!</v>
      </c>
      <c r="O55" s="389"/>
    </row>
    <row r="56" spans="1:15" ht="12.5">
      <c r="A56" s="355"/>
      <c r="B56" s="375" t="s">
        <v>90</v>
      </c>
      <c r="C56" s="350">
        <f>'7生産00'!D74</f>
        <v>99.4</v>
      </c>
      <c r="D56" s="351">
        <f t="shared" si="2"/>
        <v>3.6</v>
      </c>
      <c r="E56" s="352">
        <f>'7生産00'!D171</f>
        <v>109.4</v>
      </c>
      <c r="F56" s="351">
        <f t="shared" si="0"/>
        <v>0.3</v>
      </c>
      <c r="G56" s="381"/>
      <c r="H56" s="346"/>
      <c r="I56" s="386"/>
      <c r="J56" s="398" t="s">
        <v>90</v>
      </c>
      <c r="K56" s="388"/>
      <c r="L56" s="380" t="e">
        <f t="shared" si="3"/>
        <v>#DIV/0!</v>
      </c>
      <c r="M56" s="388"/>
      <c r="N56" s="380" t="e">
        <f t="shared" si="1"/>
        <v>#DIV/0!</v>
      </c>
      <c r="O56" s="389"/>
    </row>
    <row r="57" spans="1:15" ht="12.5">
      <c r="A57" s="355"/>
      <c r="B57" s="375" t="s">
        <v>91</v>
      </c>
      <c r="C57" s="350">
        <f>'7生産00'!D75</f>
        <v>111</v>
      </c>
      <c r="D57" s="351">
        <f t="shared" si="2"/>
        <v>6.6</v>
      </c>
      <c r="E57" s="352">
        <f>'7生産00'!D172</f>
        <v>110.3</v>
      </c>
      <c r="F57" s="351">
        <f t="shared" si="0"/>
        <v>0.8</v>
      </c>
      <c r="G57" s="381"/>
      <c r="H57" s="346"/>
      <c r="I57" s="386"/>
      <c r="J57" s="398" t="s">
        <v>91</v>
      </c>
      <c r="K57" s="388"/>
      <c r="L57" s="380" t="e">
        <f t="shared" si="3"/>
        <v>#DIV/0!</v>
      </c>
      <c r="M57" s="388"/>
      <c r="N57" s="380" t="e">
        <f t="shared" si="1"/>
        <v>#DIV/0!</v>
      </c>
      <c r="O57" s="389"/>
    </row>
    <row r="58" spans="1:15" ht="12.5">
      <c r="A58" s="355"/>
      <c r="B58" s="375" t="s">
        <v>92</v>
      </c>
      <c r="C58" s="350">
        <f>'7生産00'!D76</f>
        <v>110.8</v>
      </c>
      <c r="D58" s="351">
        <f t="shared" si="2"/>
        <v>7.4</v>
      </c>
      <c r="E58" s="352">
        <f>'7生産00'!D173</f>
        <v>111.5</v>
      </c>
      <c r="F58" s="351">
        <f t="shared" si="0"/>
        <v>1.1000000000000001</v>
      </c>
      <c r="G58" s="381"/>
      <c r="H58" s="346"/>
      <c r="I58" s="386"/>
      <c r="J58" s="398" t="s">
        <v>92</v>
      </c>
      <c r="K58" s="388"/>
      <c r="L58" s="380" t="e">
        <f t="shared" si="3"/>
        <v>#DIV/0!</v>
      </c>
      <c r="M58" s="388"/>
      <c r="N58" s="380" t="e">
        <f t="shared" si="1"/>
        <v>#DIV/0!</v>
      </c>
      <c r="O58" s="389"/>
    </row>
    <row r="59" spans="1:15" ht="12.5">
      <c r="A59" s="355"/>
      <c r="B59" s="375" t="s">
        <v>93</v>
      </c>
      <c r="C59" s="350">
        <f>'7生産00'!D77</f>
        <v>99</v>
      </c>
      <c r="D59" s="351">
        <f t="shared" si="2"/>
        <v>8.6</v>
      </c>
      <c r="E59" s="352">
        <f>'7生産00'!D174</f>
        <v>110.9</v>
      </c>
      <c r="F59" s="351">
        <f t="shared" si="0"/>
        <v>-0.5</v>
      </c>
      <c r="G59" s="381"/>
      <c r="H59" s="346"/>
      <c r="I59" s="386"/>
      <c r="J59" s="398" t="s">
        <v>93</v>
      </c>
      <c r="K59" s="388"/>
      <c r="L59" s="380" t="e">
        <f t="shared" si="3"/>
        <v>#DIV/0!</v>
      </c>
      <c r="M59" s="388"/>
      <c r="N59" s="380" t="e">
        <f t="shared" si="1"/>
        <v>#DIV/0!</v>
      </c>
      <c r="O59" s="389"/>
    </row>
    <row r="60" spans="1:15" ht="12.5">
      <c r="A60" s="376" t="s">
        <v>57</v>
      </c>
      <c r="B60" s="375" t="s">
        <v>94</v>
      </c>
      <c r="C60" s="350">
        <f>'7生産00'!D78</f>
        <v>114.4</v>
      </c>
      <c r="D60" s="351">
        <f t="shared" si="2"/>
        <v>6.1</v>
      </c>
      <c r="E60" s="352">
        <f>'7生産00'!D175</f>
        <v>111.1</v>
      </c>
      <c r="F60" s="351">
        <f t="shared" si="0"/>
        <v>0.2</v>
      </c>
      <c r="G60" s="381"/>
      <c r="H60" s="346"/>
      <c r="I60" s="390" t="s">
        <v>57</v>
      </c>
      <c r="J60" s="398" t="s">
        <v>94</v>
      </c>
      <c r="K60" s="388"/>
      <c r="L60" s="380" t="e">
        <f t="shared" si="3"/>
        <v>#DIV/0!</v>
      </c>
      <c r="M60" s="388"/>
      <c r="N60" s="380" t="e">
        <f t="shared" si="1"/>
        <v>#DIV/0!</v>
      </c>
      <c r="O60" s="389"/>
    </row>
    <row r="61" spans="1:15" ht="12.5">
      <c r="A61" s="355"/>
      <c r="B61" s="375" t="s">
        <v>95</v>
      </c>
      <c r="C61" s="350">
        <f>'7生産00'!D79</f>
        <v>113</v>
      </c>
      <c r="D61" s="351">
        <f t="shared" si="2"/>
        <v>4.5</v>
      </c>
      <c r="E61" s="352">
        <f>'7生産00'!D176</f>
        <v>112.8</v>
      </c>
      <c r="F61" s="351">
        <f t="shared" si="0"/>
        <v>1.5</v>
      </c>
      <c r="G61" s="381"/>
      <c r="H61" s="346"/>
      <c r="I61" s="386"/>
      <c r="J61" s="398" t="s">
        <v>95</v>
      </c>
      <c r="K61" s="388"/>
      <c r="L61" s="380" t="e">
        <f t="shared" si="3"/>
        <v>#DIV/0!</v>
      </c>
      <c r="M61" s="388"/>
      <c r="N61" s="380" t="e">
        <f t="shared" si="1"/>
        <v>#DIV/0!</v>
      </c>
      <c r="O61" s="389"/>
    </row>
    <row r="62" spans="1:15" ht="12.5">
      <c r="A62" s="355"/>
      <c r="B62" s="375" t="s">
        <v>96</v>
      </c>
      <c r="C62" s="350">
        <f>'7生産00'!D80</f>
        <v>117.8</v>
      </c>
      <c r="D62" s="351">
        <f t="shared" si="2"/>
        <v>10.6</v>
      </c>
      <c r="E62" s="352">
        <f>'7生産00'!D177</f>
        <v>116.3</v>
      </c>
      <c r="F62" s="351">
        <f t="shared" si="0"/>
        <v>3.1</v>
      </c>
      <c r="G62" s="381"/>
      <c r="H62" s="346"/>
      <c r="I62" s="386"/>
      <c r="J62" s="398" t="s">
        <v>96</v>
      </c>
      <c r="K62" s="388"/>
      <c r="L62" s="380" t="e">
        <f t="shared" si="3"/>
        <v>#DIV/0!</v>
      </c>
      <c r="M62" s="388"/>
      <c r="N62" s="380" t="e">
        <f t="shared" si="1"/>
        <v>#DIV/0!</v>
      </c>
      <c r="O62" s="389"/>
    </row>
    <row r="63" spans="1:15" ht="12.5">
      <c r="A63" s="358" t="s">
        <v>11</v>
      </c>
      <c r="B63" s="377" t="s">
        <v>97</v>
      </c>
      <c r="C63" s="360">
        <f>'7生産00'!D81</f>
        <v>117.9</v>
      </c>
      <c r="D63" s="361">
        <f t="shared" si="2"/>
        <v>6.7</v>
      </c>
      <c r="E63" s="362">
        <f>'7生産00'!D178</f>
        <v>115.2</v>
      </c>
      <c r="F63" s="361">
        <f t="shared" si="0"/>
        <v>-0.9</v>
      </c>
      <c r="G63" s="394"/>
      <c r="H63" s="346"/>
      <c r="I63" s="386" t="s">
        <v>11</v>
      </c>
      <c r="J63" s="398" t="s">
        <v>97</v>
      </c>
      <c r="K63" s="388"/>
      <c r="L63" s="393" t="e">
        <f t="shared" si="3"/>
        <v>#DIV/0!</v>
      </c>
      <c r="M63" s="388"/>
      <c r="N63" s="393" t="e">
        <f t="shared" si="1"/>
        <v>#DIV/0!</v>
      </c>
      <c r="O63" s="389"/>
    </row>
    <row r="64" spans="1:15" ht="12.5">
      <c r="A64" s="336" t="s">
        <v>437</v>
      </c>
      <c r="B64" s="401"/>
      <c r="C64" s="402"/>
      <c r="D64" s="403"/>
      <c r="E64" s="404"/>
      <c r="F64" s="403"/>
      <c r="G64" s="405"/>
      <c r="H64" s="346"/>
      <c r="I64" s="336" t="s">
        <v>437</v>
      </c>
      <c r="J64" s="406"/>
      <c r="K64" s="402"/>
      <c r="L64" s="403"/>
      <c r="M64" s="404"/>
      <c r="N64" s="403"/>
      <c r="O64" s="405"/>
    </row>
    <row r="65" spans="1:15" ht="12.5">
      <c r="A65" s="348">
        <v>2005</v>
      </c>
      <c r="B65" s="357" t="s">
        <v>84</v>
      </c>
      <c r="C65" s="512">
        <f>'10生産05'!D24</f>
        <v>89.6</v>
      </c>
      <c r="D65" s="380"/>
      <c r="E65" s="352">
        <f>'10生産05'!D156</f>
        <v>95.2</v>
      </c>
      <c r="F65" s="380"/>
      <c r="G65" s="381"/>
      <c r="H65" s="346"/>
      <c r="I65" s="364">
        <v>2005</v>
      </c>
      <c r="J65" s="365" t="s">
        <v>84</v>
      </c>
      <c r="K65" s="366">
        <v>92.3</v>
      </c>
      <c r="L65" s="380"/>
      <c r="M65" s="515">
        <v>99.8</v>
      </c>
      <c r="N65" s="380"/>
      <c r="O65" s="385"/>
    </row>
    <row r="66" spans="1:15" ht="12.5">
      <c r="A66" s="355"/>
      <c r="B66" s="349" t="s">
        <v>86</v>
      </c>
      <c r="C66" s="512">
        <f>'10生産05'!D25</f>
        <v>92.6</v>
      </c>
      <c r="D66" s="380"/>
      <c r="E66" s="352">
        <f>'10生産05'!D157</f>
        <v>94.7</v>
      </c>
      <c r="F66" s="351">
        <f>ROUND((E66-E65)/E65*100,1)</f>
        <v>-0.5</v>
      </c>
      <c r="G66" s="381"/>
      <c r="H66" s="346"/>
      <c r="I66" s="355"/>
      <c r="J66" s="349" t="s">
        <v>86</v>
      </c>
      <c r="K66" s="353">
        <v>97.5</v>
      </c>
      <c r="L66" s="380"/>
      <c r="M66" s="516">
        <v>99.7</v>
      </c>
      <c r="N66" s="351">
        <f>ROUND((M66-M65)/M65*100,1)</f>
        <v>-0.1</v>
      </c>
      <c r="O66" s="389"/>
    </row>
    <row r="67" spans="1:15" ht="12.5">
      <c r="A67" s="355"/>
      <c r="B67" s="349" t="s">
        <v>88</v>
      </c>
      <c r="C67" s="512">
        <f>'10生産05'!D26</f>
        <v>116.9</v>
      </c>
      <c r="D67" s="380"/>
      <c r="E67" s="352">
        <f>'10生産05'!D158</f>
        <v>96</v>
      </c>
      <c r="F67" s="351">
        <f t="shared" ref="F67:F130" si="4">ROUND((E67-E66)/E66*100,1)</f>
        <v>1.4</v>
      </c>
      <c r="G67" s="381"/>
      <c r="H67" s="346"/>
      <c r="I67" s="355"/>
      <c r="J67" s="349" t="s">
        <v>88</v>
      </c>
      <c r="K67" s="353">
        <v>112.4</v>
      </c>
      <c r="L67" s="380"/>
      <c r="M67" s="516">
        <v>100</v>
      </c>
      <c r="N67" s="351">
        <f t="shared" ref="N67:N130" si="5">ROUND((M67-M66)/M66*100,1)</f>
        <v>0.3</v>
      </c>
      <c r="O67" s="389"/>
    </row>
    <row r="68" spans="1:15" ht="12.5">
      <c r="A68" s="355"/>
      <c r="B68" s="349" t="s">
        <v>89</v>
      </c>
      <c r="C68" s="512">
        <f>'10生産05'!D27</f>
        <v>89.1</v>
      </c>
      <c r="D68" s="380"/>
      <c r="E68" s="352">
        <f>'10生産05'!D159</f>
        <v>92.6</v>
      </c>
      <c r="F68" s="351">
        <f t="shared" si="4"/>
        <v>-3.5</v>
      </c>
      <c r="G68" s="381"/>
      <c r="H68" s="346"/>
      <c r="I68" s="355"/>
      <c r="J68" s="349" t="s">
        <v>89</v>
      </c>
      <c r="K68" s="353">
        <v>97.5</v>
      </c>
      <c r="L68" s="380"/>
      <c r="M68" s="516">
        <v>100.5</v>
      </c>
      <c r="N68" s="351">
        <f t="shared" si="5"/>
        <v>0.5</v>
      </c>
      <c r="O68" s="389"/>
    </row>
    <row r="69" spans="1:15" ht="12.5">
      <c r="A69" s="355"/>
      <c r="B69" s="349" t="s">
        <v>90</v>
      </c>
      <c r="C69" s="512">
        <f>'10生産05'!D28</f>
        <v>88.2</v>
      </c>
      <c r="D69" s="380"/>
      <c r="E69" s="352">
        <f>'10生産05'!D160</f>
        <v>94.6</v>
      </c>
      <c r="F69" s="351">
        <f t="shared" si="4"/>
        <v>2.2000000000000002</v>
      </c>
      <c r="G69" s="381"/>
      <c r="H69" s="346"/>
      <c r="I69" s="355"/>
      <c r="J69" s="349" t="s">
        <v>90</v>
      </c>
      <c r="K69" s="353">
        <v>92.8</v>
      </c>
      <c r="L69" s="380"/>
      <c r="M69" s="516">
        <v>99.8</v>
      </c>
      <c r="N69" s="351">
        <f t="shared" si="5"/>
        <v>-0.7</v>
      </c>
      <c r="O69" s="389"/>
    </row>
    <row r="70" spans="1:15" ht="12.5">
      <c r="A70" s="355"/>
      <c r="B70" s="349" t="s">
        <v>91</v>
      </c>
      <c r="C70" s="512">
        <f>'10生産05'!D29</f>
        <v>94.7</v>
      </c>
      <c r="D70" s="380"/>
      <c r="E70" s="352">
        <f>'10生産05'!D161</f>
        <v>95.3</v>
      </c>
      <c r="F70" s="351">
        <f t="shared" si="4"/>
        <v>0.7</v>
      </c>
      <c r="G70" s="381"/>
      <c r="H70" s="346"/>
      <c r="I70" s="355"/>
      <c r="J70" s="349" t="s">
        <v>91</v>
      </c>
      <c r="K70" s="353">
        <v>103.1</v>
      </c>
      <c r="L70" s="380"/>
      <c r="M70" s="516">
        <v>100.1</v>
      </c>
      <c r="N70" s="351">
        <f t="shared" si="5"/>
        <v>0.3</v>
      </c>
      <c r="O70" s="389"/>
    </row>
    <row r="71" spans="1:15" ht="12.5">
      <c r="A71" s="355"/>
      <c r="B71" s="349" t="s">
        <v>92</v>
      </c>
      <c r="C71" s="512">
        <f>'10生産05'!D30</f>
        <v>93.3</v>
      </c>
      <c r="D71" s="380"/>
      <c r="E71" s="352">
        <f>'10生産05'!D162</f>
        <v>94</v>
      </c>
      <c r="F71" s="351">
        <f t="shared" si="4"/>
        <v>-1.4</v>
      </c>
      <c r="G71" s="381"/>
      <c r="H71" s="346"/>
      <c r="I71" s="355"/>
      <c r="J71" s="349" t="s">
        <v>92</v>
      </c>
      <c r="K71" s="353">
        <v>99.7</v>
      </c>
      <c r="L71" s="380"/>
      <c r="M71" s="516">
        <v>99.3</v>
      </c>
      <c r="N71" s="351">
        <f t="shared" si="5"/>
        <v>-0.8</v>
      </c>
      <c r="O71" s="389"/>
    </row>
    <row r="72" spans="1:15" ht="12.5">
      <c r="A72" s="355"/>
      <c r="B72" s="349" t="s">
        <v>93</v>
      </c>
      <c r="C72" s="512">
        <f>'10生産05'!D31</f>
        <v>81.7</v>
      </c>
      <c r="D72" s="380"/>
      <c r="E72" s="352">
        <f>'10生産05'!D163</f>
        <v>91.9</v>
      </c>
      <c r="F72" s="351">
        <f t="shared" si="4"/>
        <v>-2.2000000000000002</v>
      </c>
      <c r="G72" s="381"/>
      <c r="H72" s="346"/>
      <c r="I72" s="355"/>
      <c r="J72" s="349" t="s">
        <v>93</v>
      </c>
      <c r="K72" s="353">
        <v>93</v>
      </c>
      <c r="L72" s="380"/>
      <c r="M72" s="516">
        <v>99.4</v>
      </c>
      <c r="N72" s="351">
        <f t="shared" si="5"/>
        <v>0.1</v>
      </c>
      <c r="O72" s="389"/>
    </row>
    <row r="73" spans="1:15" ht="12.5">
      <c r="A73" s="376" t="s">
        <v>57</v>
      </c>
      <c r="B73" s="349" t="s">
        <v>94</v>
      </c>
      <c r="C73" s="512">
        <f>'10生産05'!D32</f>
        <v>95</v>
      </c>
      <c r="D73" s="380"/>
      <c r="E73" s="352">
        <f>'10生産05'!D164</f>
        <v>93.3</v>
      </c>
      <c r="F73" s="351">
        <f t="shared" si="4"/>
        <v>1.5</v>
      </c>
      <c r="G73" s="381"/>
      <c r="H73" s="346"/>
      <c r="I73" s="376" t="s">
        <v>57</v>
      </c>
      <c r="J73" s="349" t="s">
        <v>94</v>
      </c>
      <c r="K73" s="353">
        <v>104.6</v>
      </c>
      <c r="L73" s="380"/>
      <c r="M73" s="516">
        <v>100.3</v>
      </c>
      <c r="N73" s="351">
        <f t="shared" si="5"/>
        <v>0.9</v>
      </c>
      <c r="O73" s="389"/>
    </row>
    <row r="74" spans="1:15" ht="12.5">
      <c r="A74" s="355" t="s">
        <v>57</v>
      </c>
      <c r="B74" s="349" t="s">
        <v>95</v>
      </c>
      <c r="C74" s="512">
        <f>'10生産05'!D33</f>
        <v>98.8</v>
      </c>
      <c r="D74" s="380"/>
      <c r="E74" s="352">
        <f>'10生産05'!D165</f>
        <v>98.2</v>
      </c>
      <c r="F74" s="351">
        <f t="shared" si="4"/>
        <v>5.3</v>
      </c>
      <c r="G74" s="381"/>
      <c r="H74" s="346"/>
      <c r="I74" s="355" t="s">
        <v>57</v>
      </c>
      <c r="J74" s="349" t="s">
        <v>95</v>
      </c>
      <c r="K74" s="353">
        <v>100.2</v>
      </c>
      <c r="L74" s="380"/>
      <c r="M74" s="516">
        <v>99.8</v>
      </c>
      <c r="N74" s="351">
        <f t="shared" si="5"/>
        <v>-0.5</v>
      </c>
      <c r="O74" s="389"/>
    </row>
    <row r="75" spans="1:15" ht="12.5">
      <c r="A75" s="355" t="s">
        <v>57</v>
      </c>
      <c r="B75" s="349" t="s">
        <v>96</v>
      </c>
      <c r="C75" s="512">
        <f>'10生産05'!D34</f>
        <v>95.1</v>
      </c>
      <c r="D75" s="380"/>
      <c r="E75" s="352">
        <f>'10生産05'!D166</f>
        <v>95.7</v>
      </c>
      <c r="F75" s="351">
        <f t="shared" si="4"/>
        <v>-2.5</v>
      </c>
      <c r="G75" s="381"/>
      <c r="H75" s="346" t="s">
        <v>11</v>
      </c>
      <c r="I75" s="355" t="s">
        <v>57</v>
      </c>
      <c r="J75" s="349" t="s">
        <v>96</v>
      </c>
      <c r="K75" s="353">
        <v>104.3</v>
      </c>
      <c r="L75" s="380"/>
      <c r="M75" s="516">
        <v>101.4</v>
      </c>
      <c r="N75" s="351">
        <f t="shared" si="5"/>
        <v>1.6</v>
      </c>
      <c r="O75" s="389"/>
    </row>
    <row r="76" spans="1:15" ht="12.5">
      <c r="A76" s="355" t="s">
        <v>57</v>
      </c>
      <c r="B76" s="349" t="s">
        <v>97</v>
      </c>
      <c r="C76" s="512">
        <f>'10生産05'!D35</f>
        <v>102.3</v>
      </c>
      <c r="D76" s="380"/>
      <c r="E76" s="352">
        <f>'10生産05'!D167</f>
        <v>96.7</v>
      </c>
      <c r="F76" s="351">
        <f t="shared" si="4"/>
        <v>1</v>
      </c>
      <c r="G76" s="381"/>
      <c r="H76" s="346"/>
      <c r="I76" s="355" t="s">
        <v>57</v>
      </c>
      <c r="J76" s="349" t="s">
        <v>97</v>
      </c>
      <c r="K76" s="353">
        <v>102.6</v>
      </c>
      <c r="L76" s="380"/>
      <c r="M76" s="516">
        <v>101.6</v>
      </c>
      <c r="N76" s="351">
        <f t="shared" si="5"/>
        <v>0.2</v>
      </c>
      <c r="O76" s="391"/>
    </row>
    <row r="77" spans="1:15" ht="12.5">
      <c r="A77" s="364">
        <v>2006</v>
      </c>
      <c r="B77" s="365" t="s">
        <v>84</v>
      </c>
      <c r="C77" s="513">
        <f>'10生産05'!D36</f>
        <v>90.6</v>
      </c>
      <c r="D77" s="367">
        <f>ROUND((C77-C65)/C65*100,1)</f>
        <v>1.1000000000000001</v>
      </c>
      <c r="E77" s="372">
        <f>'10生産05'!D168</f>
        <v>97.4</v>
      </c>
      <c r="F77" s="367">
        <f t="shared" si="4"/>
        <v>0.7</v>
      </c>
      <c r="G77" s="392"/>
      <c r="H77" s="346"/>
      <c r="I77" s="364">
        <v>2006</v>
      </c>
      <c r="J77" s="365" t="s">
        <v>84</v>
      </c>
      <c r="K77" s="366">
        <v>94.3</v>
      </c>
      <c r="L77" s="367">
        <f>ROUND((K77-K65)/K65*100,1)</f>
        <v>2.2000000000000002</v>
      </c>
      <c r="M77" s="366">
        <v>102</v>
      </c>
      <c r="N77" s="367">
        <f t="shared" si="5"/>
        <v>0.4</v>
      </c>
      <c r="O77" s="389"/>
    </row>
    <row r="78" spans="1:15" ht="12.5">
      <c r="A78" s="355"/>
      <c r="B78" s="357" t="s">
        <v>86</v>
      </c>
      <c r="C78" s="512">
        <f>'10生産05'!D37</f>
        <v>97.6</v>
      </c>
      <c r="D78" s="351">
        <f t="shared" ref="D78:D141" si="6">ROUND((C78-C66)/C66*100,1)</f>
        <v>5.4</v>
      </c>
      <c r="E78" s="352">
        <f>'10生産05'!D169</f>
        <v>97.6</v>
      </c>
      <c r="F78" s="351">
        <f t="shared" si="4"/>
        <v>0.2</v>
      </c>
      <c r="G78" s="381"/>
      <c r="H78" s="346"/>
      <c r="I78" s="355"/>
      <c r="J78" s="349" t="s">
        <v>86</v>
      </c>
      <c r="K78" s="353">
        <v>100.7</v>
      </c>
      <c r="L78" s="351">
        <f t="shared" ref="L78:L141" si="7">ROUND((K78-K66)/K66*100,1)</f>
        <v>3.3</v>
      </c>
      <c r="M78" s="353">
        <v>101.9</v>
      </c>
      <c r="N78" s="351">
        <f t="shared" si="5"/>
        <v>-0.1</v>
      </c>
      <c r="O78" s="389"/>
    </row>
    <row r="79" spans="1:15" ht="12.5">
      <c r="A79" s="355"/>
      <c r="B79" s="357" t="s">
        <v>88</v>
      </c>
      <c r="C79" s="512">
        <f>'10生産05'!D38</f>
        <v>120.2</v>
      </c>
      <c r="D79" s="351">
        <f t="shared" si="6"/>
        <v>2.8</v>
      </c>
      <c r="E79" s="352">
        <f>'10生産05'!D170</f>
        <v>94.8</v>
      </c>
      <c r="F79" s="351">
        <f t="shared" si="4"/>
        <v>-2.9</v>
      </c>
      <c r="G79" s="381"/>
      <c r="H79" s="346"/>
      <c r="I79" s="355"/>
      <c r="J79" s="349" t="s">
        <v>88</v>
      </c>
      <c r="K79" s="353">
        <v>115</v>
      </c>
      <c r="L79" s="351">
        <f t="shared" si="7"/>
        <v>2.2999999999999998</v>
      </c>
      <c r="M79" s="353">
        <v>102.5</v>
      </c>
      <c r="N79" s="351">
        <f t="shared" si="5"/>
        <v>0.6</v>
      </c>
      <c r="O79" s="389"/>
    </row>
    <row r="80" spans="1:15" ht="12.5">
      <c r="A80" s="355"/>
      <c r="B80" s="357" t="s">
        <v>89</v>
      </c>
      <c r="C80" s="512">
        <f>'10生産05'!D39</f>
        <v>94.3</v>
      </c>
      <c r="D80" s="351">
        <f t="shared" si="6"/>
        <v>5.8</v>
      </c>
      <c r="E80" s="352">
        <f>'10生産05'!D171</f>
        <v>98</v>
      </c>
      <c r="F80" s="351">
        <f t="shared" si="4"/>
        <v>3.4</v>
      </c>
      <c r="G80" s="381"/>
      <c r="H80" s="346"/>
      <c r="I80" s="355"/>
      <c r="J80" s="349" t="s">
        <v>89</v>
      </c>
      <c r="K80" s="353">
        <v>101.4</v>
      </c>
      <c r="L80" s="351">
        <f t="shared" si="7"/>
        <v>4</v>
      </c>
      <c r="M80" s="353">
        <v>104.5</v>
      </c>
      <c r="N80" s="351">
        <f t="shared" si="5"/>
        <v>2</v>
      </c>
      <c r="O80" s="389"/>
    </row>
    <row r="81" spans="1:15" ht="12.5">
      <c r="A81" s="376" t="s">
        <v>11</v>
      </c>
      <c r="B81" s="357" t="s">
        <v>90</v>
      </c>
      <c r="C81" s="512">
        <f>'10生産05'!D40</f>
        <v>88.1</v>
      </c>
      <c r="D81" s="351">
        <f t="shared" si="6"/>
        <v>-0.1</v>
      </c>
      <c r="E81" s="352">
        <f>'10生産05'!D172</f>
        <v>98.8</v>
      </c>
      <c r="F81" s="351">
        <f t="shared" si="4"/>
        <v>0.8</v>
      </c>
      <c r="G81" s="381"/>
      <c r="H81" s="346"/>
      <c r="I81" s="376" t="s">
        <v>11</v>
      </c>
      <c r="J81" s="349" t="s">
        <v>90</v>
      </c>
      <c r="K81" s="353">
        <v>96.7</v>
      </c>
      <c r="L81" s="351">
        <f t="shared" si="7"/>
        <v>4.2</v>
      </c>
      <c r="M81" s="353">
        <v>103</v>
      </c>
      <c r="N81" s="351">
        <f t="shared" si="5"/>
        <v>-1.4</v>
      </c>
      <c r="O81" s="389"/>
    </row>
    <row r="82" spans="1:15" ht="12.5">
      <c r="A82" s="355" t="s">
        <v>57</v>
      </c>
      <c r="B82" s="357" t="s">
        <v>91</v>
      </c>
      <c r="C82" s="512">
        <f>'10生産05'!D41</f>
        <v>98.3</v>
      </c>
      <c r="D82" s="351">
        <f t="shared" si="6"/>
        <v>3.8</v>
      </c>
      <c r="E82" s="352">
        <f>'10生産05'!D173</f>
        <v>97.1</v>
      </c>
      <c r="F82" s="351">
        <f t="shared" si="4"/>
        <v>-1.7</v>
      </c>
      <c r="G82" s="381"/>
      <c r="H82" s="346"/>
      <c r="I82" s="355" t="s">
        <v>57</v>
      </c>
      <c r="J82" s="349" t="s">
        <v>91</v>
      </c>
      <c r="K82" s="353">
        <v>107.5</v>
      </c>
      <c r="L82" s="351">
        <f t="shared" si="7"/>
        <v>4.3</v>
      </c>
      <c r="M82" s="353">
        <v>104.3</v>
      </c>
      <c r="N82" s="351">
        <f t="shared" si="5"/>
        <v>1.3</v>
      </c>
      <c r="O82" s="389"/>
    </row>
    <row r="83" spans="1:15" ht="12.5">
      <c r="A83" s="355"/>
      <c r="B83" s="357" t="s">
        <v>92</v>
      </c>
      <c r="C83" s="512">
        <f>'10生産05'!D42</f>
        <v>99.1</v>
      </c>
      <c r="D83" s="351">
        <f t="shared" si="6"/>
        <v>6.2</v>
      </c>
      <c r="E83" s="352">
        <f>'10生産05'!D174</f>
        <v>101.4</v>
      </c>
      <c r="F83" s="351">
        <f t="shared" si="4"/>
        <v>4.4000000000000004</v>
      </c>
      <c r="G83" s="381"/>
      <c r="H83" s="346"/>
      <c r="I83" s="355"/>
      <c r="J83" s="349" t="s">
        <v>92</v>
      </c>
      <c r="K83" s="353">
        <v>104.8</v>
      </c>
      <c r="L83" s="351">
        <f t="shared" si="7"/>
        <v>5.0999999999999996</v>
      </c>
      <c r="M83" s="353">
        <v>104.7</v>
      </c>
      <c r="N83" s="351">
        <f t="shared" si="5"/>
        <v>0.4</v>
      </c>
      <c r="O83" s="389"/>
    </row>
    <row r="84" spans="1:15" ht="12.5">
      <c r="A84" s="355"/>
      <c r="B84" s="357" t="s">
        <v>93</v>
      </c>
      <c r="C84" s="512">
        <f>'10生産05'!D43</f>
        <v>86.8</v>
      </c>
      <c r="D84" s="351">
        <f t="shared" si="6"/>
        <v>6.2</v>
      </c>
      <c r="E84" s="352">
        <f>'10生産05'!D175</f>
        <v>96.6</v>
      </c>
      <c r="F84" s="351">
        <f t="shared" si="4"/>
        <v>-4.7</v>
      </c>
      <c r="G84" s="381"/>
      <c r="H84" s="346"/>
      <c r="I84" s="355"/>
      <c r="J84" s="349" t="s">
        <v>93</v>
      </c>
      <c r="K84" s="353">
        <v>98.4</v>
      </c>
      <c r="L84" s="351">
        <f t="shared" si="7"/>
        <v>5.8</v>
      </c>
      <c r="M84" s="353">
        <v>105.1</v>
      </c>
      <c r="N84" s="351">
        <f t="shared" si="5"/>
        <v>0.4</v>
      </c>
      <c r="O84" s="389"/>
    </row>
    <row r="85" spans="1:15" ht="12.5">
      <c r="A85" s="376" t="s">
        <v>57</v>
      </c>
      <c r="B85" s="357" t="s">
        <v>94</v>
      </c>
      <c r="C85" s="512">
        <f>'10生産05'!D44</f>
        <v>98.9</v>
      </c>
      <c r="D85" s="351">
        <f t="shared" si="6"/>
        <v>4.0999999999999996</v>
      </c>
      <c r="E85" s="352">
        <f>'10生産05'!D176</f>
        <v>97.4</v>
      </c>
      <c r="F85" s="351">
        <f t="shared" si="4"/>
        <v>0.8</v>
      </c>
      <c r="G85" s="381"/>
      <c r="H85" s="346"/>
      <c r="I85" s="376" t="s">
        <v>57</v>
      </c>
      <c r="J85" s="349" t="s">
        <v>94</v>
      </c>
      <c r="K85" s="353">
        <v>109.4</v>
      </c>
      <c r="L85" s="351">
        <f t="shared" si="7"/>
        <v>4.5999999999999996</v>
      </c>
      <c r="M85" s="353">
        <v>105.1</v>
      </c>
      <c r="N85" s="351">
        <f t="shared" si="5"/>
        <v>0</v>
      </c>
      <c r="O85" s="389"/>
    </row>
    <row r="86" spans="1:15" ht="12.5">
      <c r="A86" s="355" t="s">
        <v>57</v>
      </c>
      <c r="B86" s="357" t="s">
        <v>95</v>
      </c>
      <c r="C86" s="512">
        <f>'10生産05'!D45</f>
        <v>96.4</v>
      </c>
      <c r="D86" s="351">
        <f t="shared" si="6"/>
        <v>-2.4</v>
      </c>
      <c r="E86" s="352">
        <f>'10生産05'!D177</f>
        <v>98.8</v>
      </c>
      <c r="F86" s="351">
        <f t="shared" si="4"/>
        <v>1.4</v>
      </c>
      <c r="G86" s="381"/>
      <c r="H86" s="346"/>
      <c r="I86" s="355" t="s">
        <v>57</v>
      </c>
      <c r="J86" s="349" t="s">
        <v>95</v>
      </c>
      <c r="K86" s="353">
        <v>107.7</v>
      </c>
      <c r="L86" s="351">
        <f t="shared" si="7"/>
        <v>7.5</v>
      </c>
      <c r="M86" s="353">
        <v>105.9</v>
      </c>
      <c r="N86" s="351">
        <f t="shared" si="5"/>
        <v>0.8</v>
      </c>
      <c r="O86" s="389"/>
    </row>
    <row r="87" spans="1:15" ht="12.5">
      <c r="A87" s="355" t="s">
        <v>57</v>
      </c>
      <c r="B87" s="357" t="s">
        <v>96</v>
      </c>
      <c r="C87" s="512">
        <f>'10生産05'!D46</f>
        <v>103.1</v>
      </c>
      <c r="D87" s="351">
        <f t="shared" si="6"/>
        <v>8.4</v>
      </c>
      <c r="E87" s="352">
        <f>'10生産05'!D178</f>
        <v>100.4</v>
      </c>
      <c r="F87" s="351">
        <f t="shared" si="4"/>
        <v>1.6</v>
      </c>
      <c r="G87" s="381"/>
      <c r="H87" s="346"/>
      <c r="I87" s="355" t="s">
        <v>57</v>
      </c>
      <c r="J87" s="349" t="s">
        <v>96</v>
      </c>
      <c r="K87" s="353">
        <v>109.6</v>
      </c>
      <c r="L87" s="351">
        <f t="shared" si="7"/>
        <v>5.0999999999999996</v>
      </c>
      <c r="M87" s="353">
        <v>106.3</v>
      </c>
      <c r="N87" s="351">
        <f t="shared" si="5"/>
        <v>0.4</v>
      </c>
      <c r="O87" s="389"/>
    </row>
    <row r="88" spans="1:15" ht="12.5">
      <c r="A88" s="358" t="s">
        <v>57</v>
      </c>
      <c r="B88" s="359" t="s">
        <v>97</v>
      </c>
      <c r="C88" s="514">
        <f>'10生産05'!D47</f>
        <v>105.9</v>
      </c>
      <c r="D88" s="361">
        <f t="shared" si="6"/>
        <v>3.5</v>
      </c>
      <c r="E88" s="362">
        <f>'10生産05'!D179</f>
        <v>99.5</v>
      </c>
      <c r="F88" s="361">
        <f t="shared" si="4"/>
        <v>-0.9</v>
      </c>
      <c r="G88" s="394"/>
      <c r="H88" s="346"/>
      <c r="I88" s="358" t="s">
        <v>57</v>
      </c>
      <c r="J88" s="359" t="s">
        <v>97</v>
      </c>
      <c r="K88" s="369">
        <v>108.1</v>
      </c>
      <c r="L88" s="361">
        <f t="shared" si="7"/>
        <v>5.4</v>
      </c>
      <c r="M88" s="369">
        <v>106.6</v>
      </c>
      <c r="N88" s="361">
        <f t="shared" si="5"/>
        <v>0.3</v>
      </c>
      <c r="O88" s="391"/>
    </row>
    <row r="89" spans="1:15" ht="12.5">
      <c r="A89" s="348">
        <v>2007</v>
      </c>
      <c r="B89" s="349" t="s">
        <v>84</v>
      </c>
      <c r="C89" s="512">
        <f>'10生産05'!D48</f>
        <v>91.3</v>
      </c>
      <c r="D89" s="351">
        <f t="shared" si="6"/>
        <v>0.8</v>
      </c>
      <c r="E89" s="352">
        <f>'10生産05'!D180</f>
        <v>97.9</v>
      </c>
      <c r="F89" s="351">
        <f t="shared" si="4"/>
        <v>-1.6</v>
      </c>
      <c r="G89" s="396"/>
      <c r="H89" s="346"/>
      <c r="I89" s="348">
        <v>2007</v>
      </c>
      <c r="J89" s="349" t="s">
        <v>84</v>
      </c>
      <c r="K89" s="353">
        <v>98.5</v>
      </c>
      <c r="L89" s="351">
        <f t="shared" si="7"/>
        <v>4.5</v>
      </c>
      <c r="M89" s="353">
        <v>105.4</v>
      </c>
      <c r="N89" s="351">
        <f t="shared" si="5"/>
        <v>-1.1000000000000001</v>
      </c>
      <c r="O89" s="389"/>
    </row>
    <row r="90" spans="1:15" ht="12.5">
      <c r="A90" s="348"/>
      <c r="B90" s="349" t="s">
        <v>86</v>
      </c>
      <c r="C90" s="512">
        <f>'10生産05'!D49</f>
        <v>95.7</v>
      </c>
      <c r="D90" s="351">
        <f t="shared" si="6"/>
        <v>-1.9</v>
      </c>
      <c r="E90" s="352">
        <f>'10生産05'!D181</f>
        <v>98.1</v>
      </c>
      <c r="F90" s="351">
        <f t="shared" si="4"/>
        <v>0.2</v>
      </c>
      <c r="G90" s="396"/>
      <c r="H90" s="346"/>
      <c r="I90" s="348"/>
      <c r="J90" s="349" t="s">
        <v>86</v>
      </c>
      <c r="K90" s="353">
        <v>103.6</v>
      </c>
      <c r="L90" s="351">
        <f t="shared" si="7"/>
        <v>2.9</v>
      </c>
      <c r="M90" s="353">
        <v>106</v>
      </c>
      <c r="N90" s="351">
        <f t="shared" si="5"/>
        <v>0.6</v>
      </c>
      <c r="O90" s="389"/>
    </row>
    <row r="91" spans="1:15" ht="12.5">
      <c r="A91" s="348"/>
      <c r="B91" s="349" t="s">
        <v>88</v>
      </c>
      <c r="C91" s="512">
        <f>'10生産05'!D50</f>
        <v>120.5</v>
      </c>
      <c r="D91" s="351">
        <f t="shared" si="6"/>
        <v>0.2</v>
      </c>
      <c r="E91" s="352">
        <f>'10生産05'!D182</f>
        <v>97.4</v>
      </c>
      <c r="F91" s="351">
        <f t="shared" si="4"/>
        <v>-0.7</v>
      </c>
      <c r="G91" s="396"/>
      <c r="H91" s="346"/>
      <c r="I91" s="348"/>
      <c r="J91" s="349" t="s">
        <v>88</v>
      </c>
      <c r="K91" s="353">
        <v>117.3</v>
      </c>
      <c r="L91" s="351">
        <f t="shared" si="7"/>
        <v>2</v>
      </c>
      <c r="M91" s="353">
        <v>106</v>
      </c>
      <c r="N91" s="351">
        <f t="shared" si="5"/>
        <v>0</v>
      </c>
      <c r="O91" s="389"/>
    </row>
    <row r="92" spans="1:15" ht="12.5">
      <c r="A92" s="355"/>
      <c r="B92" s="349" t="s">
        <v>89</v>
      </c>
      <c r="C92" s="512">
        <f>'10生産05'!D51</f>
        <v>98.6</v>
      </c>
      <c r="D92" s="351">
        <f t="shared" si="6"/>
        <v>4.5999999999999996</v>
      </c>
      <c r="E92" s="352">
        <f>'10生産05'!D183</f>
        <v>103.8</v>
      </c>
      <c r="F92" s="351">
        <f t="shared" si="4"/>
        <v>6.6</v>
      </c>
      <c r="G92" s="396"/>
      <c r="H92" s="346"/>
      <c r="I92" s="355"/>
      <c r="J92" s="349" t="s">
        <v>89</v>
      </c>
      <c r="K92" s="353">
        <v>102.4</v>
      </c>
      <c r="L92" s="351">
        <f t="shared" si="7"/>
        <v>1</v>
      </c>
      <c r="M92" s="353">
        <v>105.6</v>
      </c>
      <c r="N92" s="351">
        <f t="shared" si="5"/>
        <v>-0.4</v>
      </c>
      <c r="O92" s="389"/>
    </row>
    <row r="93" spans="1:15" ht="12.5">
      <c r="A93" s="355"/>
      <c r="B93" s="349" t="s">
        <v>90</v>
      </c>
      <c r="C93" s="512">
        <f>'10生産05'!D52</f>
        <v>88.2</v>
      </c>
      <c r="D93" s="351">
        <f t="shared" si="6"/>
        <v>0.1</v>
      </c>
      <c r="E93" s="352">
        <f>'10生産05'!D184</f>
        <v>97.1</v>
      </c>
      <c r="F93" s="351">
        <f t="shared" si="4"/>
        <v>-6.5</v>
      </c>
      <c r="G93" s="396"/>
      <c r="H93" s="346"/>
      <c r="I93" s="355"/>
      <c r="J93" s="349" t="s">
        <v>90</v>
      </c>
      <c r="K93" s="353">
        <v>101.3</v>
      </c>
      <c r="L93" s="351">
        <f t="shared" si="7"/>
        <v>4.8</v>
      </c>
      <c r="M93" s="353">
        <v>106.8</v>
      </c>
      <c r="N93" s="351">
        <f t="shared" si="5"/>
        <v>1.1000000000000001</v>
      </c>
      <c r="O93" s="389"/>
    </row>
    <row r="94" spans="1:15" ht="12.5">
      <c r="A94" s="355"/>
      <c r="B94" s="349" t="s">
        <v>91</v>
      </c>
      <c r="C94" s="512">
        <f>'10生産05'!D53</f>
        <v>100.1</v>
      </c>
      <c r="D94" s="351">
        <f t="shared" si="6"/>
        <v>1.8</v>
      </c>
      <c r="E94" s="352">
        <f>'10生産05'!D185</f>
        <v>98.8</v>
      </c>
      <c r="F94" s="351">
        <f t="shared" si="4"/>
        <v>1.8</v>
      </c>
      <c r="G94" s="396"/>
      <c r="H94" s="346"/>
      <c r="I94" s="355"/>
      <c r="J94" s="349" t="s">
        <v>91</v>
      </c>
      <c r="K94" s="353">
        <v>108.9</v>
      </c>
      <c r="L94" s="351">
        <f t="shared" si="7"/>
        <v>1.3</v>
      </c>
      <c r="M94" s="353">
        <v>106.9</v>
      </c>
      <c r="N94" s="351">
        <f t="shared" si="5"/>
        <v>0.1</v>
      </c>
      <c r="O94" s="389"/>
    </row>
    <row r="95" spans="1:15" ht="12.5">
      <c r="A95" s="355"/>
      <c r="B95" s="349" t="s">
        <v>92</v>
      </c>
      <c r="C95" s="512">
        <f>'10生産05'!D54</f>
        <v>95</v>
      </c>
      <c r="D95" s="351">
        <f t="shared" si="6"/>
        <v>-4.0999999999999996</v>
      </c>
      <c r="E95" s="352">
        <f>'10生産05'!D186</f>
        <v>98.9</v>
      </c>
      <c r="F95" s="351">
        <f t="shared" si="4"/>
        <v>0.1</v>
      </c>
      <c r="G95" s="381"/>
      <c r="H95" s="346"/>
      <c r="I95" s="355"/>
      <c r="J95" s="349" t="s">
        <v>92</v>
      </c>
      <c r="K95" s="353">
        <v>108.1</v>
      </c>
      <c r="L95" s="351">
        <f t="shared" si="7"/>
        <v>3.1</v>
      </c>
      <c r="M95" s="353">
        <v>107</v>
      </c>
      <c r="N95" s="351">
        <f t="shared" si="5"/>
        <v>0.1</v>
      </c>
      <c r="O95" s="389"/>
    </row>
    <row r="96" spans="1:15" ht="12.5">
      <c r="A96" s="355"/>
      <c r="B96" s="349" t="s">
        <v>93</v>
      </c>
      <c r="C96" s="512">
        <f>'10生産05'!D55</f>
        <v>96.6</v>
      </c>
      <c r="D96" s="351">
        <f t="shared" si="6"/>
        <v>11.3</v>
      </c>
      <c r="E96" s="352">
        <f>'10生産05'!D187</f>
        <v>106</v>
      </c>
      <c r="F96" s="351">
        <f t="shared" si="4"/>
        <v>7.2</v>
      </c>
      <c r="G96" s="381"/>
      <c r="H96" s="346"/>
      <c r="I96" s="355"/>
      <c r="J96" s="349" t="s">
        <v>93</v>
      </c>
      <c r="K96" s="353">
        <v>102.9</v>
      </c>
      <c r="L96" s="351">
        <f t="shared" si="7"/>
        <v>4.5999999999999996</v>
      </c>
      <c r="M96" s="353">
        <v>109.7</v>
      </c>
      <c r="N96" s="351">
        <f t="shared" si="5"/>
        <v>2.5</v>
      </c>
      <c r="O96" s="389"/>
    </row>
    <row r="97" spans="1:15" ht="12.5">
      <c r="A97" s="355"/>
      <c r="B97" s="349" t="s">
        <v>94</v>
      </c>
      <c r="C97" s="512">
        <f>'10生産05'!D56</f>
        <v>101.9</v>
      </c>
      <c r="D97" s="351">
        <f t="shared" si="6"/>
        <v>3</v>
      </c>
      <c r="E97" s="352">
        <f>'10生産05'!D188</f>
        <v>100.5</v>
      </c>
      <c r="F97" s="351">
        <f t="shared" si="4"/>
        <v>-5.2</v>
      </c>
      <c r="G97" s="381"/>
      <c r="H97" s="346"/>
      <c r="I97" s="355"/>
      <c r="J97" s="349" t="s">
        <v>94</v>
      </c>
      <c r="K97" s="353">
        <v>109.6</v>
      </c>
      <c r="L97" s="351">
        <f t="shared" si="7"/>
        <v>0.2</v>
      </c>
      <c r="M97" s="353">
        <v>107.9</v>
      </c>
      <c r="N97" s="351">
        <f t="shared" si="5"/>
        <v>-1.6</v>
      </c>
      <c r="O97" s="389"/>
    </row>
    <row r="98" spans="1:15" ht="12.5">
      <c r="A98" s="355"/>
      <c r="B98" s="349" t="s">
        <v>95</v>
      </c>
      <c r="C98" s="512">
        <f>'10生産05'!D57</f>
        <v>98.8</v>
      </c>
      <c r="D98" s="351">
        <f t="shared" si="6"/>
        <v>2.5</v>
      </c>
      <c r="E98" s="352">
        <f>'10生産05'!D189</f>
        <v>101.4</v>
      </c>
      <c r="F98" s="351">
        <f t="shared" si="4"/>
        <v>0.9</v>
      </c>
      <c r="G98" s="381"/>
      <c r="H98" s="346"/>
      <c r="I98" s="355"/>
      <c r="J98" s="349" t="s">
        <v>95</v>
      </c>
      <c r="K98" s="353">
        <v>113.4</v>
      </c>
      <c r="L98" s="351">
        <f t="shared" si="7"/>
        <v>5.3</v>
      </c>
      <c r="M98" s="353">
        <v>110</v>
      </c>
      <c r="N98" s="351">
        <f t="shared" si="5"/>
        <v>1.9</v>
      </c>
      <c r="O98" s="389"/>
    </row>
    <row r="99" spans="1:15" ht="12.5">
      <c r="A99" s="355"/>
      <c r="B99" s="349" t="s">
        <v>96</v>
      </c>
      <c r="C99" s="512">
        <f>'10生産05'!D58</f>
        <v>105.3</v>
      </c>
      <c r="D99" s="351">
        <f t="shared" si="6"/>
        <v>2.1</v>
      </c>
      <c r="E99" s="352">
        <f>'10生産05'!D190</f>
        <v>102.3</v>
      </c>
      <c r="F99" s="351">
        <f t="shared" si="4"/>
        <v>0.9</v>
      </c>
      <c r="G99" s="381"/>
      <c r="H99" s="346"/>
      <c r="I99" s="355"/>
      <c r="J99" s="349" t="s">
        <v>96</v>
      </c>
      <c r="K99" s="353">
        <v>113.1</v>
      </c>
      <c r="L99" s="351">
        <f t="shared" si="7"/>
        <v>3.2</v>
      </c>
      <c r="M99" s="353">
        <v>108.4</v>
      </c>
      <c r="N99" s="351">
        <f t="shared" si="5"/>
        <v>-1.5</v>
      </c>
      <c r="O99" s="389"/>
    </row>
    <row r="100" spans="1:15" ht="12.5">
      <c r="A100" s="355"/>
      <c r="B100" s="349" t="s">
        <v>97</v>
      </c>
      <c r="C100" s="512">
        <f>'10生産05'!D59</f>
        <v>108</v>
      </c>
      <c r="D100" s="351">
        <f t="shared" si="6"/>
        <v>2</v>
      </c>
      <c r="E100" s="352">
        <f>'10生産05'!D191</f>
        <v>102.6</v>
      </c>
      <c r="F100" s="351">
        <f t="shared" si="4"/>
        <v>0.3</v>
      </c>
      <c r="G100" s="381"/>
      <c r="H100" s="346"/>
      <c r="I100" s="355"/>
      <c r="J100" s="349" t="s">
        <v>97</v>
      </c>
      <c r="K100" s="353">
        <v>109.7</v>
      </c>
      <c r="L100" s="351">
        <f t="shared" si="7"/>
        <v>1.5</v>
      </c>
      <c r="M100" s="353">
        <v>109.1</v>
      </c>
      <c r="N100" s="351">
        <f t="shared" si="5"/>
        <v>0.6</v>
      </c>
      <c r="O100" s="389"/>
    </row>
    <row r="101" spans="1:15" ht="12.5">
      <c r="A101" s="364">
        <v>2008</v>
      </c>
      <c r="B101" s="365" t="s">
        <v>84</v>
      </c>
      <c r="C101" s="513">
        <f>'10生産05'!D60</f>
        <v>96.4</v>
      </c>
      <c r="D101" s="367">
        <f t="shared" si="6"/>
        <v>5.6</v>
      </c>
      <c r="E101" s="372">
        <f>'10生産05'!D192</f>
        <v>103.5</v>
      </c>
      <c r="F101" s="367">
        <f t="shared" si="4"/>
        <v>0.9</v>
      </c>
      <c r="G101" s="392"/>
      <c r="H101" s="346"/>
      <c r="I101" s="364">
        <v>2008</v>
      </c>
      <c r="J101" s="365" t="s">
        <v>84</v>
      </c>
      <c r="K101" s="366">
        <v>101.6</v>
      </c>
      <c r="L101" s="367">
        <f t="shared" si="7"/>
        <v>3.1</v>
      </c>
      <c r="M101" s="366">
        <v>109.6</v>
      </c>
      <c r="N101" s="367">
        <f t="shared" si="5"/>
        <v>0.5</v>
      </c>
      <c r="O101" s="385"/>
    </row>
    <row r="102" spans="1:15" ht="12.5">
      <c r="A102" s="348"/>
      <c r="B102" s="357" t="s">
        <v>86</v>
      </c>
      <c r="C102" s="512">
        <f>'10生産05'!D61</f>
        <v>102.9</v>
      </c>
      <c r="D102" s="351">
        <f t="shared" si="6"/>
        <v>7.5</v>
      </c>
      <c r="E102" s="352">
        <f>'10生産05'!D193</f>
        <v>103.9</v>
      </c>
      <c r="F102" s="351">
        <f t="shared" si="4"/>
        <v>0.4</v>
      </c>
      <c r="G102" s="381"/>
      <c r="H102" s="346"/>
      <c r="I102" s="348"/>
      <c r="J102" s="349" t="s">
        <v>86</v>
      </c>
      <c r="K102" s="353">
        <v>109.1</v>
      </c>
      <c r="L102" s="351">
        <f t="shared" si="7"/>
        <v>5.3</v>
      </c>
      <c r="M102" s="353">
        <v>110.1</v>
      </c>
      <c r="N102" s="351">
        <f t="shared" si="5"/>
        <v>0.5</v>
      </c>
      <c r="O102" s="389"/>
    </row>
    <row r="103" spans="1:15" ht="12.5">
      <c r="A103" s="348"/>
      <c r="B103" s="357" t="s">
        <v>88</v>
      </c>
      <c r="C103" s="512">
        <f>'10生産05'!D62</f>
        <v>129.9</v>
      </c>
      <c r="D103" s="351">
        <f t="shared" si="6"/>
        <v>7.8</v>
      </c>
      <c r="E103" s="352">
        <f>'10生産05'!D194</f>
        <v>105.5</v>
      </c>
      <c r="F103" s="351">
        <f t="shared" si="4"/>
        <v>1.5</v>
      </c>
      <c r="G103" s="381"/>
      <c r="H103" s="346"/>
      <c r="I103" s="348"/>
      <c r="J103" s="349" t="s">
        <v>88</v>
      </c>
      <c r="K103" s="353">
        <v>116.5</v>
      </c>
      <c r="L103" s="351">
        <f t="shared" si="7"/>
        <v>-0.7</v>
      </c>
      <c r="M103" s="353">
        <v>108.7</v>
      </c>
      <c r="N103" s="351">
        <f t="shared" si="5"/>
        <v>-1.3</v>
      </c>
      <c r="O103" s="389"/>
    </row>
    <row r="104" spans="1:15" ht="12.5">
      <c r="A104" s="355"/>
      <c r="B104" s="357" t="s">
        <v>89</v>
      </c>
      <c r="C104" s="512">
        <f>'10生産05'!D63</f>
        <v>104.1</v>
      </c>
      <c r="D104" s="351">
        <f t="shared" si="6"/>
        <v>5.6</v>
      </c>
      <c r="E104" s="352">
        <f>'10生産05'!D195</f>
        <v>109.2</v>
      </c>
      <c r="F104" s="351">
        <f t="shared" si="4"/>
        <v>3.5</v>
      </c>
      <c r="G104" s="381"/>
      <c r="H104" s="346"/>
      <c r="I104" s="355"/>
      <c r="J104" s="349" t="s">
        <v>89</v>
      </c>
      <c r="K104" s="353">
        <v>104.2</v>
      </c>
      <c r="L104" s="351">
        <f t="shared" si="7"/>
        <v>1.8</v>
      </c>
      <c r="M104" s="353">
        <v>108</v>
      </c>
      <c r="N104" s="351">
        <f t="shared" si="5"/>
        <v>-0.6</v>
      </c>
      <c r="O104" s="389"/>
    </row>
    <row r="105" spans="1:15" ht="12.5">
      <c r="A105" s="355"/>
      <c r="B105" s="357" t="s">
        <v>90</v>
      </c>
      <c r="C105" s="512">
        <f>'10生産05'!D64</f>
        <v>102.7</v>
      </c>
      <c r="D105" s="351">
        <f t="shared" si="6"/>
        <v>16.399999999999999</v>
      </c>
      <c r="E105" s="352">
        <f>'10生産05'!D196</f>
        <v>111.1</v>
      </c>
      <c r="F105" s="351">
        <f t="shared" si="4"/>
        <v>1.7</v>
      </c>
      <c r="G105" s="381"/>
      <c r="H105" s="346"/>
      <c r="I105" s="355"/>
      <c r="J105" s="349" t="s">
        <v>90</v>
      </c>
      <c r="K105" s="353">
        <v>102.2</v>
      </c>
      <c r="L105" s="351">
        <f t="shared" si="7"/>
        <v>0.9</v>
      </c>
      <c r="M105" s="353">
        <v>109.3</v>
      </c>
      <c r="N105" s="351">
        <f t="shared" si="5"/>
        <v>1.2</v>
      </c>
      <c r="O105" s="389"/>
    </row>
    <row r="106" spans="1:15" ht="12.5">
      <c r="A106" s="355"/>
      <c r="B106" s="357" t="s">
        <v>91</v>
      </c>
      <c r="C106" s="512">
        <f>'10生産05'!D65</f>
        <v>116.8</v>
      </c>
      <c r="D106" s="351">
        <f t="shared" si="6"/>
        <v>16.7</v>
      </c>
      <c r="E106" s="352">
        <f>'10生産05'!D197</f>
        <v>115.2</v>
      </c>
      <c r="F106" s="351">
        <f t="shared" si="4"/>
        <v>3.7</v>
      </c>
      <c r="G106" s="381"/>
      <c r="H106" s="346"/>
      <c r="I106" s="355"/>
      <c r="J106" s="349" t="s">
        <v>91</v>
      </c>
      <c r="K106" s="353">
        <v>108.7</v>
      </c>
      <c r="L106" s="351">
        <f t="shared" si="7"/>
        <v>-0.2</v>
      </c>
      <c r="M106" s="353">
        <v>107.1</v>
      </c>
      <c r="N106" s="351">
        <f t="shared" si="5"/>
        <v>-2</v>
      </c>
      <c r="O106" s="389"/>
    </row>
    <row r="107" spans="1:15" ht="12.5">
      <c r="A107" s="355"/>
      <c r="B107" s="357" t="s">
        <v>92</v>
      </c>
      <c r="C107" s="512">
        <f>'10生産05'!D66</f>
        <v>107.1</v>
      </c>
      <c r="D107" s="351">
        <f t="shared" si="6"/>
        <v>12.7</v>
      </c>
      <c r="E107" s="352">
        <f>'10生産05'!D198</f>
        <v>111.6</v>
      </c>
      <c r="F107" s="351">
        <f t="shared" si="4"/>
        <v>-3.1</v>
      </c>
      <c r="G107" s="381"/>
      <c r="H107" s="346"/>
      <c r="I107" s="355"/>
      <c r="J107" s="349" t="s">
        <v>92</v>
      </c>
      <c r="K107" s="353">
        <v>110.6</v>
      </c>
      <c r="L107" s="351">
        <f t="shared" si="7"/>
        <v>2.2999999999999998</v>
      </c>
      <c r="M107" s="353">
        <v>106.8</v>
      </c>
      <c r="N107" s="351">
        <f t="shared" si="5"/>
        <v>-0.3</v>
      </c>
      <c r="O107" s="389"/>
    </row>
    <row r="108" spans="1:15" ht="12.5">
      <c r="A108" s="355"/>
      <c r="B108" s="357" t="s">
        <v>93</v>
      </c>
      <c r="C108" s="512">
        <f>'10生産05'!D67</f>
        <v>102.6</v>
      </c>
      <c r="D108" s="351">
        <f t="shared" si="6"/>
        <v>6.2</v>
      </c>
      <c r="E108" s="352">
        <f>'10生産05'!D199</f>
        <v>112.7</v>
      </c>
      <c r="F108" s="351">
        <f t="shared" si="4"/>
        <v>1</v>
      </c>
      <c r="G108" s="381"/>
      <c r="H108" s="346"/>
      <c r="I108" s="355"/>
      <c r="J108" s="349" t="s">
        <v>93</v>
      </c>
      <c r="K108" s="353">
        <v>95.5</v>
      </c>
      <c r="L108" s="351">
        <f t="shared" si="7"/>
        <v>-7.2</v>
      </c>
      <c r="M108" s="353">
        <v>103.5</v>
      </c>
      <c r="N108" s="351">
        <f t="shared" si="5"/>
        <v>-3.1</v>
      </c>
      <c r="O108" s="389"/>
    </row>
    <row r="109" spans="1:15" ht="12.5">
      <c r="A109" s="355"/>
      <c r="B109" s="357" t="s">
        <v>94</v>
      </c>
      <c r="C109" s="512">
        <f>'10生産05'!D68</f>
        <v>114.3</v>
      </c>
      <c r="D109" s="351">
        <f t="shared" si="6"/>
        <v>12.2</v>
      </c>
      <c r="E109" s="352">
        <f>'10生産05'!D200</f>
        <v>112.7</v>
      </c>
      <c r="F109" s="351">
        <f t="shared" si="4"/>
        <v>0</v>
      </c>
      <c r="G109" s="381"/>
      <c r="H109" s="346"/>
      <c r="I109" s="355"/>
      <c r="J109" s="349" t="s">
        <v>94</v>
      </c>
      <c r="K109" s="353">
        <v>110</v>
      </c>
      <c r="L109" s="351">
        <f t="shared" si="7"/>
        <v>0.4</v>
      </c>
      <c r="M109" s="353">
        <v>103.6</v>
      </c>
      <c r="N109" s="351">
        <f t="shared" si="5"/>
        <v>0.1</v>
      </c>
      <c r="O109" s="389"/>
    </row>
    <row r="110" spans="1:15" ht="12.5">
      <c r="A110" s="355"/>
      <c r="B110" s="357" t="s">
        <v>95</v>
      </c>
      <c r="C110" s="512">
        <f>'10生産05'!D69</f>
        <v>108.5</v>
      </c>
      <c r="D110" s="351">
        <f t="shared" si="6"/>
        <v>9.8000000000000007</v>
      </c>
      <c r="E110" s="352">
        <f>'10生産05'!D201</f>
        <v>109.7</v>
      </c>
      <c r="F110" s="351">
        <f t="shared" si="4"/>
        <v>-2.7</v>
      </c>
      <c r="G110" s="381"/>
      <c r="H110" s="346"/>
      <c r="I110" s="355"/>
      <c r="J110" s="349" t="s">
        <v>95</v>
      </c>
      <c r="K110" s="353">
        <v>105.9</v>
      </c>
      <c r="L110" s="351">
        <f t="shared" si="7"/>
        <v>-6.6</v>
      </c>
      <c r="M110" s="353">
        <v>100.1</v>
      </c>
      <c r="N110" s="351">
        <f t="shared" si="5"/>
        <v>-3.4</v>
      </c>
      <c r="O110" s="389"/>
    </row>
    <row r="111" spans="1:15" ht="12.5">
      <c r="A111" s="355"/>
      <c r="B111" s="357" t="s">
        <v>96</v>
      </c>
      <c r="C111" s="512">
        <f>'10生産05'!D70</f>
        <v>112.5</v>
      </c>
      <c r="D111" s="351">
        <f t="shared" si="6"/>
        <v>6.8</v>
      </c>
      <c r="E111" s="352">
        <f>'10生産05'!D202</f>
        <v>109</v>
      </c>
      <c r="F111" s="351">
        <f t="shared" si="4"/>
        <v>-0.6</v>
      </c>
      <c r="G111" s="381"/>
      <c r="H111" s="346"/>
      <c r="I111" s="355"/>
      <c r="J111" s="349" t="s">
        <v>96</v>
      </c>
      <c r="K111" s="353">
        <v>94.4</v>
      </c>
      <c r="L111" s="351">
        <f t="shared" si="7"/>
        <v>-16.5</v>
      </c>
      <c r="M111" s="353">
        <v>93.1</v>
      </c>
      <c r="N111" s="351">
        <f t="shared" si="5"/>
        <v>-7</v>
      </c>
      <c r="O111" s="389"/>
    </row>
    <row r="112" spans="1:15" ht="12.5">
      <c r="A112" s="358"/>
      <c r="B112" s="359" t="s">
        <v>97</v>
      </c>
      <c r="C112" s="514">
        <f>'10生産05'!D71</f>
        <v>115.8</v>
      </c>
      <c r="D112" s="361">
        <f t="shared" si="6"/>
        <v>7.2</v>
      </c>
      <c r="E112" s="362">
        <f>'10生産05'!D203</f>
        <v>109.7</v>
      </c>
      <c r="F112" s="361">
        <f t="shared" si="4"/>
        <v>0.6</v>
      </c>
      <c r="G112" s="394"/>
      <c r="H112" s="346"/>
      <c r="I112" s="355"/>
      <c r="J112" s="349" t="s">
        <v>97</v>
      </c>
      <c r="K112" s="369">
        <v>87</v>
      </c>
      <c r="L112" s="361">
        <f t="shared" si="7"/>
        <v>-20.7</v>
      </c>
      <c r="M112" s="369">
        <v>85.3</v>
      </c>
      <c r="N112" s="361">
        <f t="shared" si="5"/>
        <v>-8.4</v>
      </c>
      <c r="O112" s="391"/>
    </row>
    <row r="113" spans="1:15" ht="12.5">
      <c r="A113" s="348">
        <v>2009</v>
      </c>
      <c r="B113" s="357" t="s">
        <v>84</v>
      </c>
      <c r="C113" s="512">
        <f>'10生産05'!D72</f>
        <v>100.1</v>
      </c>
      <c r="D113" s="351">
        <f t="shared" si="6"/>
        <v>3.8</v>
      </c>
      <c r="E113" s="352">
        <f>'10生産05'!D204</f>
        <v>106</v>
      </c>
      <c r="F113" s="351">
        <f t="shared" si="4"/>
        <v>-3.4</v>
      </c>
      <c r="G113" s="356" t="s">
        <v>448</v>
      </c>
      <c r="H113" s="346"/>
      <c r="I113" s="364">
        <v>2009</v>
      </c>
      <c r="J113" s="365" t="s">
        <v>84</v>
      </c>
      <c r="K113" s="353">
        <v>70.2</v>
      </c>
      <c r="L113" s="351">
        <f t="shared" si="7"/>
        <v>-30.9</v>
      </c>
      <c r="M113" s="353">
        <v>78.099999999999994</v>
      </c>
      <c r="N113" s="351">
        <f t="shared" si="5"/>
        <v>-8.4</v>
      </c>
      <c r="O113" s="354" t="s">
        <v>438</v>
      </c>
    </row>
    <row r="114" spans="1:15" ht="12.5">
      <c r="A114" s="348"/>
      <c r="B114" s="349" t="s">
        <v>86</v>
      </c>
      <c r="C114" s="512">
        <f>'10生産05'!D73</f>
        <v>112.1</v>
      </c>
      <c r="D114" s="351">
        <f t="shared" si="6"/>
        <v>8.9</v>
      </c>
      <c r="E114" s="352">
        <f>'10生産05'!D205</f>
        <v>115.4</v>
      </c>
      <c r="F114" s="351">
        <f t="shared" si="4"/>
        <v>8.9</v>
      </c>
      <c r="G114" s="356" t="s">
        <v>448</v>
      </c>
      <c r="H114" s="346"/>
      <c r="I114" s="348"/>
      <c r="J114" s="349" t="s">
        <v>86</v>
      </c>
      <c r="K114" s="353">
        <v>67</v>
      </c>
      <c r="L114" s="351">
        <f t="shared" si="7"/>
        <v>-38.6</v>
      </c>
      <c r="M114" s="353">
        <v>71.400000000000006</v>
      </c>
      <c r="N114" s="351">
        <f t="shared" si="5"/>
        <v>-8.6</v>
      </c>
      <c r="O114" s="354" t="s">
        <v>438</v>
      </c>
    </row>
    <row r="115" spans="1:15" ht="12.5">
      <c r="A115" s="348"/>
      <c r="B115" s="349" t="s">
        <v>88</v>
      </c>
      <c r="C115" s="512">
        <f>'10生産05'!D74</f>
        <v>128.5</v>
      </c>
      <c r="D115" s="351">
        <f t="shared" si="6"/>
        <v>-1.1000000000000001</v>
      </c>
      <c r="E115" s="352">
        <f>'10生産05'!D206</f>
        <v>107.5</v>
      </c>
      <c r="F115" s="351">
        <f t="shared" si="4"/>
        <v>-6.8</v>
      </c>
      <c r="G115" s="356" t="s">
        <v>439</v>
      </c>
      <c r="H115" s="346"/>
      <c r="I115" s="348"/>
      <c r="J115" s="349" t="s">
        <v>88</v>
      </c>
      <c r="K115" s="353">
        <v>77.099999999999994</v>
      </c>
      <c r="L115" s="351">
        <f t="shared" si="7"/>
        <v>-33.799999999999997</v>
      </c>
      <c r="M115" s="353">
        <v>73</v>
      </c>
      <c r="N115" s="351">
        <f t="shared" si="5"/>
        <v>2.2000000000000002</v>
      </c>
      <c r="O115" s="354" t="s">
        <v>439</v>
      </c>
    </row>
    <row r="116" spans="1:15" ht="12.5">
      <c r="A116" s="355"/>
      <c r="B116" s="349" t="s">
        <v>89</v>
      </c>
      <c r="C116" s="512">
        <f>'10生産05'!D75</f>
        <v>108.6</v>
      </c>
      <c r="D116" s="351">
        <f t="shared" si="6"/>
        <v>4.3</v>
      </c>
      <c r="E116" s="352">
        <f>'10生産05'!D207</f>
        <v>112</v>
      </c>
      <c r="F116" s="351">
        <f t="shared" si="4"/>
        <v>4.2</v>
      </c>
      <c r="G116" s="356" t="s">
        <v>449</v>
      </c>
      <c r="H116" s="346"/>
      <c r="I116" s="355"/>
      <c r="J116" s="349" t="s">
        <v>89</v>
      </c>
      <c r="K116" s="353">
        <v>71.900000000000006</v>
      </c>
      <c r="L116" s="351">
        <f t="shared" si="7"/>
        <v>-31</v>
      </c>
      <c r="M116" s="353">
        <v>76.3</v>
      </c>
      <c r="N116" s="351">
        <f t="shared" si="5"/>
        <v>4.5</v>
      </c>
      <c r="O116" s="354" t="s">
        <v>440</v>
      </c>
    </row>
    <row r="117" spans="1:15" ht="12.5">
      <c r="A117" s="355"/>
      <c r="B117" s="349" t="s">
        <v>90</v>
      </c>
      <c r="C117" s="512">
        <f>'10生産05'!D76</f>
        <v>103.2</v>
      </c>
      <c r="D117" s="351">
        <f t="shared" si="6"/>
        <v>0.5</v>
      </c>
      <c r="E117" s="352">
        <f>'10生産05'!D208</f>
        <v>109.5</v>
      </c>
      <c r="F117" s="351">
        <f t="shared" si="4"/>
        <v>-2.2000000000000002</v>
      </c>
      <c r="G117" s="356" t="s">
        <v>450</v>
      </c>
      <c r="H117" s="346"/>
      <c r="I117" s="355"/>
      <c r="J117" s="349" t="s">
        <v>90</v>
      </c>
      <c r="K117" s="353">
        <v>72.599999999999994</v>
      </c>
      <c r="L117" s="351">
        <f t="shared" si="7"/>
        <v>-29</v>
      </c>
      <c r="M117" s="353">
        <v>79.8</v>
      </c>
      <c r="N117" s="351">
        <f t="shared" si="5"/>
        <v>4.5999999999999996</v>
      </c>
      <c r="O117" s="354" t="s">
        <v>440</v>
      </c>
    </row>
    <row r="118" spans="1:15" ht="12.5">
      <c r="A118" s="355" t="s">
        <v>57</v>
      </c>
      <c r="B118" s="349" t="s">
        <v>91</v>
      </c>
      <c r="C118" s="512">
        <f>'10生産05'!D77</f>
        <v>107.1</v>
      </c>
      <c r="D118" s="351">
        <f t="shared" si="6"/>
        <v>-8.3000000000000007</v>
      </c>
      <c r="E118" s="352">
        <f>'10生産05'!D209</f>
        <v>108</v>
      </c>
      <c r="F118" s="351">
        <f t="shared" si="4"/>
        <v>-1.4</v>
      </c>
      <c r="G118" s="356" t="s">
        <v>441</v>
      </c>
      <c r="H118" s="346"/>
      <c r="I118" s="355" t="s">
        <v>57</v>
      </c>
      <c r="J118" s="349" t="s">
        <v>91</v>
      </c>
      <c r="K118" s="353">
        <v>84.2</v>
      </c>
      <c r="L118" s="351">
        <f t="shared" si="7"/>
        <v>-22.5</v>
      </c>
      <c r="M118" s="353">
        <v>81</v>
      </c>
      <c r="N118" s="351">
        <f t="shared" si="5"/>
        <v>1.5</v>
      </c>
      <c r="O118" s="354" t="s">
        <v>441</v>
      </c>
    </row>
    <row r="119" spans="1:15" ht="12.5">
      <c r="A119" s="355"/>
      <c r="B119" s="349" t="s">
        <v>92</v>
      </c>
      <c r="C119" s="512">
        <f>'10生産05'!D78</f>
        <v>107.4</v>
      </c>
      <c r="D119" s="351">
        <f t="shared" si="6"/>
        <v>0.3</v>
      </c>
      <c r="E119" s="352">
        <f>'10生産05'!D210</f>
        <v>109.5</v>
      </c>
      <c r="F119" s="351">
        <f t="shared" si="4"/>
        <v>1.4</v>
      </c>
      <c r="G119" s="356" t="s">
        <v>441</v>
      </c>
      <c r="H119" s="346"/>
      <c r="I119" s="355"/>
      <c r="J119" s="349" t="s">
        <v>92</v>
      </c>
      <c r="K119" s="353">
        <v>85.9</v>
      </c>
      <c r="L119" s="351">
        <f t="shared" si="7"/>
        <v>-22.3</v>
      </c>
      <c r="M119" s="353">
        <v>81.900000000000006</v>
      </c>
      <c r="N119" s="351">
        <f t="shared" si="5"/>
        <v>1.1000000000000001</v>
      </c>
      <c r="O119" s="354" t="s">
        <v>441</v>
      </c>
    </row>
    <row r="120" spans="1:15" ht="12.5">
      <c r="A120" s="355"/>
      <c r="B120" s="349" t="s">
        <v>93</v>
      </c>
      <c r="C120" s="512">
        <f>'10生産05'!D79</f>
        <v>103.9</v>
      </c>
      <c r="D120" s="351">
        <f t="shared" si="6"/>
        <v>1.3</v>
      </c>
      <c r="E120" s="352">
        <f>'10生産05'!D211</f>
        <v>112.4</v>
      </c>
      <c r="F120" s="351">
        <f t="shared" si="4"/>
        <v>2.6</v>
      </c>
      <c r="G120" s="356" t="s">
        <v>441</v>
      </c>
      <c r="H120" s="346"/>
      <c r="I120" s="355"/>
      <c r="J120" s="349" t="s">
        <v>93</v>
      </c>
      <c r="K120" s="353">
        <v>78</v>
      </c>
      <c r="L120" s="351">
        <f t="shared" si="7"/>
        <v>-18.3</v>
      </c>
      <c r="M120" s="353">
        <v>83.1</v>
      </c>
      <c r="N120" s="351">
        <f t="shared" si="5"/>
        <v>1.5</v>
      </c>
      <c r="O120" s="354" t="s">
        <v>441</v>
      </c>
    </row>
    <row r="121" spans="1:15" ht="12.5">
      <c r="A121" s="355"/>
      <c r="B121" s="349" t="s">
        <v>94</v>
      </c>
      <c r="C121" s="512">
        <f>'10生産05'!D80</f>
        <v>105.8</v>
      </c>
      <c r="D121" s="351">
        <f t="shared" si="6"/>
        <v>-7.4</v>
      </c>
      <c r="E121" s="352">
        <f>'10生産05'!D212</f>
        <v>107.4</v>
      </c>
      <c r="F121" s="351">
        <f t="shared" si="4"/>
        <v>-4.4000000000000004</v>
      </c>
      <c r="G121" s="356" t="s">
        <v>441</v>
      </c>
      <c r="H121" s="346"/>
      <c r="I121" s="355"/>
      <c r="J121" s="349" t="s">
        <v>94</v>
      </c>
      <c r="K121" s="353">
        <v>90.8</v>
      </c>
      <c r="L121" s="351">
        <f t="shared" si="7"/>
        <v>-17.5</v>
      </c>
      <c r="M121" s="353">
        <v>84.6</v>
      </c>
      <c r="N121" s="351">
        <f t="shared" si="5"/>
        <v>1.8</v>
      </c>
      <c r="O121" s="354" t="s">
        <v>441</v>
      </c>
    </row>
    <row r="122" spans="1:15" ht="12.5">
      <c r="A122" s="355"/>
      <c r="B122" s="349" t="s">
        <v>95</v>
      </c>
      <c r="C122" s="512">
        <f>'10生産05'!D81</f>
        <v>108.1</v>
      </c>
      <c r="D122" s="351">
        <f t="shared" si="6"/>
        <v>-0.4</v>
      </c>
      <c r="E122" s="352">
        <f>'10生産05'!D213</f>
        <v>107.6</v>
      </c>
      <c r="F122" s="351">
        <f t="shared" si="4"/>
        <v>0.2</v>
      </c>
      <c r="G122" s="356" t="s">
        <v>441</v>
      </c>
      <c r="H122" s="346"/>
      <c r="I122" s="355"/>
      <c r="J122" s="349" t="s">
        <v>95</v>
      </c>
      <c r="K122" s="353">
        <v>90.7</v>
      </c>
      <c r="L122" s="351">
        <f t="shared" si="7"/>
        <v>-14.4</v>
      </c>
      <c r="M122" s="353">
        <v>85.9</v>
      </c>
      <c r="N122" s="351">
        <f t="shared" si="5"/>
        <v>1.5</v>
      </c>
      <c r="O122" s="354" t="s">
        <v>441</v>
      </c>
    </row>
    <row r="123" spans="1:15" ht="12.5">
      <c r="A123" s="355"/>
      <c r="B123" s="349" t="s">
        <v>96</v>
      </c>
      <c r="C123" s="512">
        <f>'10生産05'!D82</f>
        <v>109.9</v>
      </c>
      <c r="D123" s="351">
        <f t="shared" si="6"/>
        <v>-2.2999999999999998</v>
      </c>
      <c r="E123" s="352">
        <f>'10生産05'!D214</f>
        <v>105.5</v>
      </c>
      <c r="F123" s="351">
        <f t="shared" si="4"/>
        <v>-2</v>
      </c>
      <c r="G123" s="356" t="s">
        <v>451</v>
      </c>
      <c r="H123" s="346"/>
      <c r="I123" s="355"/>
      <c r="J123" s="349" t="s">
        <v>96</v>
      </c>
      <c r="K123" s="353">
        <v>91.7</v>
      </c>
      <c r="L123" s="351">
        <f t="shared" si="7"/>
        <v>-2.9</v>
      </c>
      <c r="M123" s="353">
        <v>88.1</v>
      </c>
      <c r="N123" s="351">
        <f t="shared" si="5"/>
        <v>2.6</v>
      </c>
      <c r="O123" s="354" t="s">
        <v>441</v>
      </c>
    </row>
    <row r="124" spans="1:15" ht="12.5">
      <c r="A124" s="355"/>
      <c r="B124" s="349" t="s">
        <v>97</v>
      </c>
      <c r="C124" s="512">
        <f>'10生産05'!D83</f>
        <v>108.9</v>
      </c>
      <c r="D124" s="351">
        <f t="shared" si="6"/>
        <v>-6</v>
      </c>
      <c r="E124" s="352">
        <f>'10生産05'!D215</f>
        <v>105.4</v>
      </c>
      <c r="F124" s="351">
        <f t="shared" si="4"/>
        <v>-0.1</v>
      </c>
      <c r="G124" s="356" t="s">
        <v>451</v>
      </c>
      <c r="H124" s="346"/>
      <c r="I124" s="355"/>
      <c r="J124" s="349" t="s">
        <v>97</v>
      </c>
      <c r="K124" s="353">
        <v>92.6</v>
      </c>
      <c r="L124" s="351">
        <f t="shared" si="7"/>
        <v>6.4</v>
      </c>
      <c r="M124" s="353">
        <v>90.4</v>
      </c>
      <c r="N124" s="351">
        <f t="shared" si="5"/>
        <v>2.6</v>
      </c>
      <c r="O124" s="354" t="s">
        <v>441</v>
      </c>
    </row>
    <row r="125" spans="1:15" ht="12.5">
      <c r="A125" s="364">
        <v>2010</v>
      </c>
      <c r="B125" s="365" t="s">
        <v>84</v>
      </c>
      <c r="C125" s="513">
        <f>'10生産05'!D84</f>
        <v>98</v>
      </c>
      <c r="D125" s="367">
        <f t="shared" si="6"/>
        <v>-2.1</v>
      </c>
      <c r="E125" s="372">
        <f>'10生産05'!D216</f>
        <v>104.4</v>
      </c>
      <c r="F125" s="367">
        <f t="shared" si="4"/>
        <v>-0.9</v>
      </c>
      <c r="G125" s="373" t="s">
        <v>452</v>
      </c>
      <c r="H125" s="346"/>
      <c r="I125" s="364">
        <v>2010</v>
      </c>
      <c r="J125" s="365" t="s">
        <v>84</v>
      </c>
      <c r="K125" s="366">
        <v>83</v>
      </c>
      <c r="L125" s="367">
        <f t="shared" si="7"/>
        <v>18.2</v>
      </c>
      <c r="M125" s="366">
        <v>93.5</v>
      </c>
      <c r="N125" s="367">
        <f t="shared" si="5"/>
        <v>3.4</v>
      </c>
      <c r="O125" s="368" t="s">
        <v>441</v>
      </c>
    </row>
    <row r="126" spans="1:15" ht="12.5">
      <c r="A126" s="355"/>
      <c r="B126" s="357" t="s">
        <v>86</v>
      </c>
      <c r="C126" s="512">
        <f>'10生産05'!D85</f>
        <v>105.9</v>
      </c>
      <c r="D126" s="351">
        <f t="shared" si="6"/>
        <v>-5.5</v>
      </c>
      <c r="E126" s="352">
        <f>'10生産05'!D217</f>
        <v>105</v>
      </c>
      <c r="F126" s="351">
        <f t="shared" si="4"/>
        <v>0.6</v>
      </c>
      <c r="G126" s="356" t="s">
        <v>452</v>
      </c>
      <c r="H126" s="346"/>
      <c r="I126" s="355"/>
      <c r="J126" s="349" t="s">
        <v>86</v>
      </c>
      <c r="K126" s="353">
        <v>89.2</v>
      </c>
      <c r="L126" s="351">
        <f t="shared" si="7"/>
        <v>33.1</v>
      </c>
      <c r="M126" s="353">
        <v>95.1</v>
      </c>
      <c r="N126" s="351">
        <f t="shared" si="5"/>
        <v>1.7</v>
      </c>
      <c r="O126" s="354" t="s">
        <v>441</v>
      </c>
    </row>
    <row r="127" spans="1:15" ht="12.5">
      <c r="A127" s="355"/>
      <c r="B127" s="357" t="s">
        <v>88</v>
      </c>
      <c r="C127" s="512">
        <f>'10生産05'!D86</f>
        <v>118.1</v>
      </c>
      <c r="D127" s="351">
        <f t="shared" si="6"/>
        <v>-8.1</v>
      </c>
      <c r="E127" s="352">
        <f>'10生産05'!D218</f>
        <v>102.4</v>
      </c>
      <c r="F127" s="351">
        <f t="shared" si="4"/>
        <v>-2.5</v>
      </c>
      <c r="G127" s="356" t="s">
        <v>452</v>
      </c>
      <c r="H127" s="346"/>
      <c r="I127" s="355"/>
      <c r="J127" s="349" t="s">
        <v>88</v>
      </c>
      <c r="K127" s="353">
        <v>102.1</v>
      </c>
      <c r="L127" s="351">
        <f t="shared" si="7"/>
        <v>32.4</v>
      </c>
      <c r="M127" s="353">
        <v>95.2</v>
      </c>
      <c r="N127" s="351">
        <f t="shared" si="5"/>
        <v>0.1</v>
      </c>
      <c r="O127" s="354" t="s">
        <v>441</v>
      </c>
    </row>
    <row r="128" spans="1:15" ht="12.5">
      <c r="A128" s="355"/>
      <c r="B128" s="357" t="s">
        <v>89</v>
      </c>
      <c r="C128" s="512">
        <f>'10生産05'!D87</f>
        <v>103.2</v>
      </c>
      <c r="D128" s="351">
        <f t="shared" si="6"/>
        <v>-5</v>
      </c>
      <c r="E128" s="352">
        <f>'10生産05'!D219</f>
        <v>104.4</v>
      </c>
      <c r="F128" s="351">
        <f t="shared" si="4"/>
        <v>2</v>
      </c>
      <c r="G128" s="356" t="s">
        <v>452</v>
      </c>
      <c r="H128" s="346"/>
      <c r="I128" s="355"/>
      <c r="J128" s="349" t="s">
        <v>89</v>
      </c>
      <c r="K128" s="353">
        <v>91.3</v>
      </c>
      <c r="L128" s="351">
        <f t="shared" si="7"/>
        <v>27</v>
      </c>
      <c r="M128" s="353">
        <v>95.8</v>
      </c>
      <c r="N128" s="351">
        <f t="shared" si="5"/>
        <v>0.6</v>
      </c>
      <c r="O128" s="354" t="s">
        <v>441</v>
      </c>
    </row>
    <row r="129" spans="1:15" ht="12.5">
      <c r="A129" s="355"/>
      <c r="B129" s="357" t="s">
        <v>90</v>
      </c>
      <c r="C129" s="512">
        <f>'10生産05'!D88</f>
        <v>98.6</v>
      </c>
      <c r="D129" s="351">
        <f t="shared" si="6"/>
        <v>-4.5</v>
      </c>
      <c r="E129" s="352">
        <f>'10生産05'!D220</f>
        <v>106</v>
      </c>
      <c r="F129" s="351">
        <f t="shared" si="4"/>
        <v>1.5</v>
      </c>
      <c r="G129" s="356" t="s">
        <v>452</v>
      </c>
      <c r="H129" s="346"/>
      <c r="I129" s="355"/>
      <c r="J129" s="349" t="s">
        <v>90</v>
      </c>
      <c r="K129" s="353">
        <v>87.6</v>
      </c>
      <c r="L129" s="351">
        <f t="shared" si="7"/>
        <v>20.7</v>
      </c>
      <c r="M129" s="353">
        <v>95.7</v>
      </c>
      <c r="N129" s="351">
        <f t="shared" si="5"/>
        <v>-0.1</v>
      </c>
      <c r="O129" s="354" t="s">
        <v>441</v>
      </c>
    </row>
    <row r="130" spans="1:15" ht="12.5">
      <c r="A130" s="355"/>
      <c r="B130" s="357" t="s">
        <v>91</v>
      </c>
      <c r="C130" s="512">
        <f>'10生産05'!D89</f>
        <v>108</v>
      </c>
      <c r="D130" s="351">
        <f t="shared" si="6"/>
        <v>0.8</v>
      </c>
      <c r="E130" s="352">
        <f>'10生産05'!D221</f>
        <v>107.6</v>
      </c>
      <c r="F130" s="351">
        <f t="shared" si="4"/>
        <v>1.5</v>
      </c>
      <c r="G130" s="356" t="s">
        <v>452</v>
      </c>
      <c r="H130" s="346"/>
      <c r="I130" s="355"/>
      <c r="J130" s="349" t="s">
        <v>91</v>
      </c>
      <c r="K130" s="353">
        <v>98.2</v>
      </c>
      <c r="L130" s="351">
        <f t="shared" si="7"/>
        <v>16.600000000000001</v>
      </c>
      <c r="M130" s="353">
        <v>94.3</v>
      </c>
      <c r="N130" s="351">
        <f t="shared" si="5"/>
        <v>-1.5</v>
      </c>
      <c r="O130" s="354" t="s">
        <v>441</v>
      </c>
    </row>
    <row r="131" spans="1:15" ht="12.5">
      <c r="A131" s="355"/>
      <c r="B131" s="357" t="s">
        <v>92</v>
      </c>
      <c r="C131" s="512">
        <f>'10生産05'!D90</f>
        <v>106.1</v>
      </c>
      <c r="D131" s="351">
        <f t="shared" si="6"/>
        <v>-1.2</v>
      </c>
      <c r="E131" s="352">
        <f>'10生産05'!D222</f>
        <v>105.6</v>
      </c>
      <c r="F131" s="351">
        <f t="shared" ref="F131:F160" si="8">ROUND((E131-E130)/E130*100,1)</f>
        <v>-1.9</v>
      </c>
      <c r="G131" s="356" t="s">
        <v>627</v>
      </c>
      <c r="H131" s="346"/>
      <c r="I131" s="355"/>
      <c r="J131" s="349" t="s">
        <v>92</v>
      </c>
      <c r="K131" s="353">
        <v>98.4</v>
      </c>
      <c r="L131" s="351">
        <f t="shared" si="7"/>
        <v>14.6</v>
      </c>
      <c r="M131" s="353">
        <v>94.6</v>
      </c>
      <c r="N131" s="351">
        <f t="shared" ref="N131:N160" si="9">ROUND((M131-M130)/M130*100,1)</f>
        <v>0.3</v>
      </c>
      <c r="O131" s="354" t="s">
        <v>639</v>
      </c>
    </row>
    <row r="132" spans="1:15" ht="12.5">
      <c r="A132" s="355"/>
      <c r="B132" s="357" t="s">
        <v>93</v>
      </c>
      <c r="C132" s="512">
        <f>'10生産05'!D91</f>
        <v>94.3</v>
      </c>
      <c r="D132" s="351">
        <f t="shared" si="6"/>
        <v>-9.1999999999999993</v>
      </c>
      <c r="E132" s="352">
        <f>'10生産05'!D223</f>
        <v>103.2</v>
      </c>
      <c r="F132" s="351">
        <f t="shared" si="8"/>
        <v>-2.2999999999999998</v>
      </c>
      <c r="G132" s="356" t="s">
        <v>453</v>
      </c>
      <c r="H132" s="346"/>
      <c r="I132" s="355"/>
      <c r="J132" s="349" t="s">
        <v>93</v>
      </c>
      <c r="K132" s="353">
        <v>90.1</v>
      </c>
      <c r="L132" s="351">
        <f t="shared" si="7"/>
        <v>15.5</v>
      </c>
      <c r="M132" s="353">
        <v>94.5</v>
      </c>
      <c r="N132" s="351">
        <f t="shared" si="9"/>
        <v>-0.1</v>
      </c>
      <c r="O132" s="354" t="s">
        <v>638</v>
      </c>
    </row>
    <row r="133" spans="1:15" ht="12.5">
      <c r="A133" s="355"/>
      <c r="B133" s="357" t="s">
        <v>94</v>
      </c>
      <c r="C133" s="512">
        <f>'10生産05'!D92</f>
        <v>107.6</v>
      </c>
      <c r="D133" s="351">
        <f t="shared" si="6"/>
        <v>1.7</v>
      </c>
      <c r="E133" s="352">
        <f>'10生産05'!D224</f>
        <v>104.3</v>
      </c>
      <c r="F133" s="351">
        <f t="shared" si="8"/>
        <v>1.1000000000000001</v>
      </c>
      <c r="G133" s="356" t="s">
        <v>628</v>
      </c>
      <c r="H133" s="346"/>
      <c r="I133" s="355"/>
      <c r="J133" s="349" t="s">
        <v>94</v>
      </c>
      <c r="K133" s="353">
        <v>101.8</v>
      </c>
      <c r="L133" s="351">
        <f t="shared" si="7"/>
        <v>12.1</v>
      </c>
      <c r="M133" s="353">
        <v>93.7</v>
      </c>
      <c r="N133" s="351">
        <f t="shared" si="9"/>
        <v>-0.8</v>
      </c>
      <c r="O133" s="354" t="s">
        <v>442</v>
      </c>
    </row>
    <row r="134" spans="1:15" ht="12.5">
      <c r="A134" s="355"/>
      <c r="B134" s="357" t="s">
        <v>95</v>
      </c>
      <c r="C134" s="512">
        <f>'10生産05'!D93</f>
        <v>105.4</v>
      </c>
      <c r="D134" s="351">
        <f t="shared" si="6"/>
        <v>-2.5</v>
      </c>
      <c r="E134" s="352">
        <f>'10生産05'!D225</f>
        <v>104.9</v>
      </c>
      <c r="F134" s="351">
        <f t="shared" si="8"/>
        <v>0.6</v>
      </c>
      <c r="G134" s="356" t="s">
        <v>442</v>
      </c>
      <c r="H134" s="346"/>
      <c r="I134" s="355"/>
      <c r="J134" s="349" t="s">
        <v>95</v>
      </c>
      <c r="K134" s="353">
        <v>95.2</v>
      </c>
      <c r="L134" s="351">
        <f t="shared" si="7"/>
        <v>5</v>
      </c>
      <c r="M134" s="353">
        <v>92.4</v>
      </c>
      <c r="N134" s="351">
        <f t="shared" si="9"/>
        <v>-1.4</v>
      </c>
      <c r="O134" s="354" t="s">
        <v>443</v>
      </c>
    </row>
    <row r="135" spans="1:15" ht="12.5">
      <c r="A135" s="355"/>
      <c r="B135" s="357" t="s">
        <v>96</v>
      </c>
      <c r="C135" s="512">
        <f>'10生産05'!D94</f>
        <v>95.1</v>
      </c>
      <c r="D135" s="351">
        <f t="shared" si="6"/>
        <v>-13.5</v>
      </c>
      <c r="E135" s="352">
        <f>'10生産05'!D226</f>
        <v>97.2</v>
      </c>
      <c r="F135" s="351">
        <f t="shared" si="8"/>
        <v>-7.3</v>
      </c>
      <c r="G135" s="356" t="s">
        <v>442</v>
      </c>
      <c r="H135" s="346"/>
      <c r="I135" s="355"/>
      <c r="J135" s="349" t="s">
        <v>96</v>
      </c>
      <c r="K135" s="353">
        <v>98.1</v>
      </c>
      <c r="L135" s="351">
        <f t="shared" si="7"/>
        <v>7</v>
      </c>
      <c r="M135" s="353">
        <v>93.9</v>
      </c>
      <c r="N135" s="351">
        <f t="shared" si="9"/>
        <v>1.6</v>
      </c>
      <c r="O135" s="354" t="s">
        <v>443</v>
      </c>
    </row>
    <row r="136" spans="1:15" ht="12.5">
      <c r="A136" s="358"/>
      <c r="B136" s="359" t="s">
        <v>97</v>
      </c>
      <c r="C136" s="514">
        <f>'10生産05'!D95</f>
        <v>96.4</v>
      </c>
      <c r="D136" s="361">
        <f t="shared" si="6"/>
        <v>-11.5</v>
      </c>
      <c r="E136" s="362">
        <f>'10生産05'!D227</f>
        <v>90.7</v>
      </c>
      <c r="F136" s="361">
        <f t="shared" si="8"/>
        <v>-6.7</v>
      </c>
      <c r="G136" s="363" t="s">
        <v>442</v>
      </c>
      <c r="H136" s="346"/>
      <c r="I136" s="355"/>
      <c r="J136" s="349" t="s">
        <v>97</v>
      </c>
      <c r="K136" s="369">
        <v>98.1</v>
      </c>
      <c r="L136" s="361">
        <f t="shared" si="7"/>
        <v>5.9</v>
      </c>
      <c r="M136" s="369">
        <v>96.2</v>
      </c>
      <c r="N136" s="361">
        <f t="shared" si="9"/>
        <v>2.4</v>
      </c>
      <c r="O136" s="370" t="s">
        <v>445</v>
      </c>
    </row>
    <row r="137" spans="1:15" ht="12.5">
      <c r="A137" s="348">
        <v>2011</v>
      </c>
      <c r="B137" s="357" t="s">
        <v>84</v>
      </c>
      <c r="C137" s="512">
        <f>'10生産05'!D96</f>
        <v>76.3</v>
      </c>
      <c r="D137" s="351">
        <f t="shared" si="6"/>
        <v>-22.1</v>
      </c>
      <c r="E137" s="352">
        <f>'10生産05'!D228</f>
        <v>84.7</v>
      </c>
      <c r="F137" s="351">
        <f t="shared" si="8"/>
        <v>-6.6</v>
      </c>
      <c r="G137" s="356" t="s">
        <v>454</v>
      </c>
      <c r="H137" s="346"/>
      <c r="I137" s="364">
        <v>2011</v>
      </c>
      <c r="J137" s="374" t="s">
        <v>84</v>
      </c>
      <c r="K137" s="353">
        <v>88.1</v>
      </c>
      <c r="L137" s="351">
        <f t="shared" si="7"/>
        <v>6.1</v>
      </c>
      <c r="M137" s="353">
        <v>97.4</v>
      </c>
      <c r="N137" s="351">
        <f t="shared" si="9"/>
        <v>1.2</v>
      </c>
      <c r="O137" s="354" t="s">
        <v>441</v>
      </c>
    </row>
    <row r="138" spans="1:15" ht="12.5">
      <c r="A138" s="355"/>
      <c r="B138" s="357" t="s">
        <v>86</v>
      </c>
      <c r="C138" s="512">
        <f>'10生産05'!D97</f>
        <v>76</v>
      </c>
      <c r="D138" s="351">
        <f t="shared" si="6"/>
        <v>-28.2</v>
      </c>
      <c r="E138" s="352">
        <f>'10生産05'!D229</f>
        <v>79.400000000000006</v>
      </c>
      <c r="F138" s="351">
        <f t="shared" si="8"/>
        <v>-6.3</v>
      </c>
      <c r="G138" s="356" t="s">
        <v>455</v>
      </c>
      <c r="H138" s="346"/>
      <c r="I138" s="355"/>
      <c r="J138" s="375" t="s">
        <v>86</v>
      </c>
      <c r="K138" s="353">
        <v>93.2</v>
      </c>
      <c r="L138" s="351">
        <f t="shared" si="7"/>
        <v>4.5</v>
      </c>
      <c r="M138" s="353">
        <v>98.5</v>
      </c>
      <c r="N138" s="351">
        <f t="shared" si="9"/>
        <v>1.1000000000000001</v>
      </c>
      <c r="O138" s="354" t="s">
        <v>635</v>
      </c>
    </row>
    <row r="139" spans="1:15" ht="12.5">
      <c r="A139" s="355"/>
      <c r="B139" s="357" t="s">
        <v>88</v>
      </c>
      <c r="C139" s="512">
        <f>'10生産05'!D98</f>
        <v>95</v>
      </c>
      <c r="D139" s="351">
        <f t="shared" si="6"/>
        <v>-19.600000000000001</v>
      </c>
      <c r="E139" s="352">
        <f>'10生産05'!D230</f>
        <v>82.5</v>
      </c>
      <c r="F139" s="351">
        <f t="shared" si="8"/>
        <v>3.9</v>
      </c>
      <c r="G139" s="356" t="s">
        <v>640</v>
      </c>
      <c r="H139" s="346"/>
      <c r="I139" s="355"/>
      <c r="J139" s="375" t="s">
        <v>88</v>
      </c>
      <c r="K139" s="353">
        <v>89.4</v>
      </c>
      <c r="L139" s="351">
        <f t="shared" si="7"/>
        <v>-12.4</v>
      </c>
      <c r="M139" s="353">
        <v>82.5</v>
      </c>
      <c r="N139" s="351">
        <f t="shared" si="9"/>
        <v>-16.2</v>
      </c>
      <c r="O139" s="354" t="s">
        <v>636</v>
      </c>
    </row>
    <row r="140" spans="1:15" ht="12.5">
      <c r="A140" s="355"/>
      <c r="B140" s="357" t="s">
        <v>89</v>
      </c>
      <c r="C140" s="512">
        <f>'10生産05'!D99</f>
        <v>77.900000000000006</v>
      </c>
      <c r="D140" s="351">
        <f t="shared" si="6"/>
        <v>-24.5</v>
      </c>
      <c r="E140" s="352">
        <f>'10生産05'!D231</f>
        <v>79.900000000000006</v>
      </c>
      <c r="F140" s="351">
        <f t="shared" si="8"/>
        <v>-3.2</v>
      </c>
      <c r="G140" s="356" t="s">
        <v>456</v>
      </c>
      <c r="H140" s="346"/>
      <c r="I140" s="355"/>
      <c r="J140" s="375" t="s">
        <v>89</v>
      </c>
      <c r="K140" s="353">
        <v>79.7</v>
      </c>
      <c r="L140" s="351">
        <f t="shared" si="7"/>
        <v>-12.7</v>
      </c>
      <c r="M140" s="353">
        <v>84.5</v>
      </c>
      <c r="N140" s="351">
        <f t="shared" si="9"/>
        <v>2.4</v>
      </c>
      <c r="O140" s="354" t="s">
        <v>637</v>
      </c>
    </row>
    <row r="141" spans="1:15" ht="12.5">
      <c r="A141" s="355"/>
      <c r="B141" s="357" t="s">
        <v>90</v>
      </c>
      <c r="C141" s="512">
        <f>'10生産05'!D100</f>
        <v>72.400000000000006</v>
      </c>
      <c r="D141" s="351">
        <f t="shared" si="6"/>
        <v>-26.6</v>
      </c>
      <c r="E141" s="352">
        <f>'10生産05'!D232</f>
        <v>81</v>
      </c>
      <c r="F141" s="351">
        <f t="shared" si="8"/>
        <v>1.4</v>
      </c>
      <c r="G141" s="356" t="s">
        <v>457</v>
      </c>
      <c r="H141" s="346"/>
      <c r="I141" s="355"/>
      <c r="J141" s="375" t="s">
        <v>90</v>
      </c>
      <c r="K141" s="353">
        <v>83.6</v>
      </c>
      <c r="L141" s="351">
        <f t="shared" si="7"/>
        <v>-4.5999999999999996</v>
      </c>
      <c r="M141" s="353">
        <v>89.4</v>
      </c>
      <c r="N141" s="351">
        <f t="shared" si="9"/>
        <v>5.8</v>
      </c>
      <c r="O141" s="354" t="s">
        <v>632</v>
      </c>
    </row>
    <row r="142" spans="1:15" ht="12.5">
      <c r="A142" s="355"/>
      <c r="B142" s="357" t="s">
        <v>91</v>
      </c>
      <c r="C142" s="512">
        <f>'10生産05'!D101</f>
        <v>85.8</v>
      </c>
      <c r="D142" s="351">
        <f t="shared" ref="D142:D160" si="10">ROUND((C142-C130)/C130*100,1)</f>
        <v>-20.6</v>
      </c>
      <c r="E142" s="352">
        <f>'10生産05'!D233</f>
        <v>82.7</v>
      </c>
      <c r="F142" s="351">
        <f t="shared" si="8"/>
        <v>2.1</v>
      </c>
      <c r="G142" s="356" t="s">
        <v>456</v>
      </c>
      <c r="H142" s="346"/>
      <c r="I142" s="355"/>
      <c r="J142" s="375" t="s">
        <v>91</v>
      </c>
      <c r="K142" s="353">
        <v>97.6</v>
      </c>
      <c r="L142" s="351">
        <f t="shared" ref="L142:L160" si="11">ROUND((K142-K130)/K130*100,1)</f>
        <v>-0.6</v>
      </c>
      <c r="M142" s="353">
        <v>92.8</v>
      </c>
      <c r="N142" s="351">
        <f t="shared" si="9"/>
        <v>3.8</v>
      </c>
      <c r="O142" s="354" t="s">
        <v>633</v>
      </c>
    </row>
    <row r="143" spans="1:15" ht="12.5">
      <c r="A143" s="355"/>
      <c r="B143" s="357" t="s">
        <v>92</v>
      </c>
      <c r="C143" s="512">
        <f>'10生産05'!D102</f>
        <v>82.8</v>
      </c>
      <c r="D143" s="351">
        <f t="shared" si="10"/>
        <v>-22</v>
      </c>
      <c r="E143" s="352">
        <f>'10生産05'!D234</f>
        <v>81.7</v>
      </c>
      <c r="F143" s="351">
        <f t="shared" si="8"/>
        <v>-1.2</v>
      </c>
      <c r="G143" s="356" t="s">
        <v>456</v>
      </c>
      <c r="H143" s="346"/>
      <c r="I143" s="355"/>
      <c r="J143" s="375" t="s">
        <v>92</v>
      </c>
      <c r="K143" s="353">
        <v>96.7</v>
      </c>
      <c r="L143" s="351">
        <f t="shared" si="11"/>
        <v>-1.7</v>
      </c>
      <c r="M143" s="353">
        <v>93.8</v>
      </c>
      <c r="N143" s="351">
        <f t="shared" si="9"/>
        <v>1.1000000000000001</v>
      </c>
      <c r="O143" s="354" t="s">
        <v>633</v>
      </c>
    </row>
    <row r="144" spans="1:15" ht="12.5">
      <c r="A144" s="355"/>
      <c r="B144" s="357" t="s">
        <v>93</v>
      </c>
      <c r="C144" s="512">
        <f>'10生産05'!D103</f>
        <v>76.8</v>
      </c>
      <c r="D144" s="351">
        <f t="shared" si="10"/>
        <v>-18.600000000000001</v>
      </c>
      <c r="E144" s="352">
        <f>'10生産05'!D235</f>
        <v>84.3</v>
      </c>
      <c r="F144" s="351">
        <f t="shared" si="8"/>
        <v>3.2</v>
      </c>
      <c r="G144" s="356" t="s">
        <v>626</v>
      </c>
      <c r="H144" s="346"/>
      <c r="I144" s="355"/>
      <c r="J144" s="375" t="s">
        <v>93</v>
      </c>
      <c r="K144" s="353">
        <v>91.5</v>
      </c>
      <c r="L144" s="351">
        <f t="shared" si="11"/>
        <v>1.6</v>
      </c>
      <c r="M144" s="353">
        <v>94.6</v>
      </c>
      <c r="N144" s="351">
        <f t="shared" si="9"/>
        <v>0.9</v>
      </c>
      <c r="O144" s="354" t="s">
        <v>634</v>
      </c>
    </row>
    <row r="145" spans="1:15" ht="12.5">
      <c r="A145" s="376" t="s">
        <v>57</v>
      </c>
      <c r="B145" s="357" t="s">
        <v>94</v>
      </c>
      <c r="C145" s="512">
        <f>'10生産05'!D104</f>
        <v>88.4</v>
      </c>
      <c r="D145" s="351">
        <f t="shared" si="10"/>
        <v>-17.8</v>
      </c>
      <c r="E145" s="352">
        <f>'10生産05'!D236</f>
        <v>85.5</v>
      </c>
      <c r="F145" s="351">
        <f t="shared" si="8"/>
        <v>1.4</v>
      </c>
      <c r="G145" s="356" t="s">
        <v>626</v>
      </c>
      <c r="H145" s="346"/>
      <c r="I145" s="376" t="s">
        <v>57</v>
      </c>
      <c r="J145" s="375" t="s">
        <v>94</v>
      </c>
      <c r="K145" s="353">
        <v>99.4</v>
      </c>
      <c r="L145" s="351">
        <f t="shared" si="11"/>
        <v>-2.4</v>
      </c>
      <c r="M145" s="353">
        <v>92.8</v>
      </c>
      <c r="N145" s="351">
        <f t="shared" si="9"/>
        <v>-1.9</v>
      </c>
      <c r="O145" s="354" t="s">
        <v>444</v>
      </c>
    </row>
    <row r="146" spans="1:15" ht="12.5">
      <c r="A146" s="355"/>
      <c r="B146" s="357" t="s">
        <v>95</v>
      </c>
      <c r="C146" s="512">
        <f>'10生産05'!D105</f>
        <v>87.2</v>
      </c>
      <c r="D146" s="351">
        <f t="shared" si="10"/>
        <v>-17.3</v>
      </c>
      <c r="E146" s="352">
        <f>'10生産05'!D237</f>
        <v>87</v>
      </c>
      <c r="F146" s="351">
        <f t="shared" si="8"/>
        <v>1.8</v>
      </c>
      <c r="G146" s="356" t="s">
        <v>456</v>
      </c>
      <c r="H146" s="346"/>
      <c r="I146" s="355"/>
      <c r="J146" s="375" t="s">
        <v>95</v>
      </c>
      <c r="K146" s="353">
        <v>96.1</v>
      </c>
      <c r="L146" s="351">
        <f t="shared" si="11"/>
        <v>0.9</v>
      </c>
      <c r="M146" s="353">
        <v>94.5</v>
      </c>
      <c r="N146" s="351">
        <f t="shared" si="9"/>
        <v>1.8</v>
      </c>
      <c r="O146" s="354" t="s">
        <v>444</v>
      </c>
    </row>
    <row r="147" spans="1:15" ht="12.5">
      <c r="A147" s="355"/>
      <c r="B147" s="357" t="s">
        <v>96</v>
      </c>
      <c r="C147" s="512">
        <f>'10生産05'!D106</f>
        <v>90.3</v>
      </c>
      <c r="D147" s="351">
        <f t="shared" si="10"/>
        <v>-5</v>
      </c>
      <c r="E147" s="352">
        <f>'10生産05'!D238</f>
        <v>89</v>
      </c>
      <c r="F147" s="351">
        <f t="shared" si="8"/>
        <v>2.2999999999999998</v>
      </c>
      <c r="G147" s="356" t="s">
        <v>456</v>
      </c>
      <c r="H147" s="346"/>
      <c r="I147" s="355"/>
      <c r="J147" s="375" t="s">
        <v>96</v>
      </c>
      <c r="K147" s="353">
        <v>95.3</v>
      </c>
      <c r="L147" s="351">
        <f t="shared" si="11"/>
        <v>-2.9</v>
      </c>
      <c r="M147" s="353">
        <v>92.9</v>
      </c>
      <c r="N147" s="351">
        <f t="shared" si="9"/>
        <v>-1.7</v>
      </c>
      <c r="O147" s="354" t="s">
        <v>444</v>
      </c>
    </row>
    <row r="148" spans="1:15" ht="12.5">
      <c r="A148" s="355" t="s">
        <v>11</v>
      </c>
      <c r="B148" s="357" t="s">
        <v>97</v>
      </c>
      <c r="C148" s="512">
        <f>'10生産05'!D107</f>
        <v>96.7</v>
      </c>
      <c r="D148" s="351">
        <f t="shared" si="10"/>
        <v>0.3</v>
      </c>
      <c r="E148" s="352">
        <f>'10生産05'!D239</f>
        <v>90.5</v>
      </c>
      <c r="F148" s="351">
        <f t="shared" si="8"/>
        <v>1.7</v>
      </c>
      <c r="G148" s="356" t="s">
        <v>456</v>
      </c>
      <c r="H148" s="346"/>
      <c r="I148" s="355" t="s">
        <v>11</v>
      </c>
      <c r="J148" s="375" t="s">
        <v>97</v>
      </c>
      <c r="K148" s="353">
        <v>95.2</v>
      </c>
      <c r="L148" s="351">
        <f t="shared" si="11"/>
        <v>-3</v>
      </c>
      <c r="M148" s="353">
        <v>95</v>
      </c>
      <c r="N148" s="351">
        <f t="shared" si="9"/>
        <v>2.2999999999999998</v>
      </c>
      <c r="O148" s="354" t="s">
        <v>444</v>
      </c>
    </row>
    <row r="149" spans="1:15" ht="12.5">
      <c r="A149" s="364">
        <v>2012</v>
      </c>
      <c r="B149" s="365" t="s">
        <v>84</v>
      </c>
      <c r="C149" s="513">
        <f>'10生産05'!D108</f>
        <v>84.5</v>
      </c>
      <c r="D149" s="367">
        <f t="shared" si="10"/>
        <v>10.7</v>
      </c>
      <c r="E149" s="372">
        <f>'10生産05'!D240</f>
        <v>94.1</v>
      </c>
      <c r="F149" s="367">
        <f t="shared" si="8"/>
        <v>4</v>
      </c>
      <c r="G149" s="373" t="s">
        <v>456</v>
      </c>
      <c r="H149" s="346"/>
      <c r="I149" s="364">
        <v>2012</v>
      </c>
      <c r="J149" s="365" t="s">
        <v>84</v>
      </c>
      <c r="K149" s="366">
        <v>86.7</v>
      </c>
      <c r="L149" s="367">
        <f t="shared" si="11"/>
        <v>-1.6</v>
      </c>
      <c r="M149" s="515">
        <v>95.9</v>
      </c>
      <c r="N149" s="367">
        <f t="shared" si="9"/>
        <v>0.9</v>
      </c>
      <c r="O149" s="368" t="s">
        <v>445</v>
      </c>
    </row>
    <row r="150" spans="1:15" ht="12.5">
      <c r="A150" s="355"/>
      <c r="B150" s="357" t="s">
        <v>86</v>
      </c>
      <c r="C150" s="512">
        <f>'10生産05'!D109</f>
        <v>88.8</v>
      </c>
      <c r="D150" s="351">
        <f t="shared" si="10"/>
        <v>16.8</v>
      </c>
      <c r="E150" s="352">
        <f>'10生産05'!D241</f>
        <v>93.6</v>
      </c>
      <c r="F150" s="351">
        <f t="shared" si="8"/>
        <v>-0.5</v>
      </c>
      <c r="G150" s="356" t="s">
        <v>456</v>
      </c>
      <c r="H150" s="346"/>
      <c r="I150" s="355"/>
      <c r="J150" s="349" t="s">
        <v>86</v>
      </c>
      <c r="K150" s="353">
        <v>94.6</v>
      </c>
      <c r="L150" s="351">
        <f t="shared" si="11"/>
        <v>1.5</v>
      </c>
      <c r="M150" s="516">
        <v>94.4</v>
      </c>
      <c r="N150" s="351">
        <f t="shared" si="9"/>
        <v>-1.6</v>
      </c>
      <c r="O150" s="354" t="s">
        <v>445</v>
      </c>
    </row>
    <row r="151" spans="1:15" ht="12.5">
      <c r="A151" s="355"/>
      <c r="B151" s="357" t="s">
        <v>88</v>
      </c>
      <c r="C151" s="512">
        <f>'10生産05'!D110</f>
        <v>107.4</v>
      </c>
      <c r="D151" s="351">
        <f t="shared" si="10"/>
        <v>13.1</v>
      </c>
      <c r="E151" s="352">
        <f>'10生産05'!D242</f>
        <v>92.4</v>
      </c>
      <c r="F151" s="351">
        <f t="shared" si="8"/>
        <v>-1.3</v>
      </c>
      <c r="G151" s="356" t="s">
        <v>458</v>
      </c>
      <c r="H151" s="346"/>
      <c r="I151" s="355"/>
      <c r="J151" s="349" t="s">
        <v>88</v>
      </c>
      <c r="K151" s="353">
        <v>102.1</v>
      </c>
      <c r="L151" s="351">
        <f t="shared" si="11"/>
        <v>14.2</v>
      </c>
      <c r="M151" s="516">
        <v>95.6</v>
      </c>
      <c r="N151" s="351">
        <f t="shared" si="9"/>
        <v>1.3</v>
      </c>
      <c r="O151" s="354" t="s">
        <v>445</v>
      </c>
    </row>
    <row r="152" spans="1:15" ht="12.5">
      <c r="A152" s="355"/>
      <c r="B152" s="357" t="s">
        <v>89</v>
      </c>
      <c r="C152" s="512">
        <f>'10生産05'!D111</f>
        <v>92</v>
      </c>
      <c r="D152" s="351">
        <f t="shared" si="10"/>
        <v>18.100000000000001</v>
      </c>
      <c r="E152" s="352">
        <f>'10生産05'!D243</f>
        <v>95.4</v>
      </c>
      <c r="F152" s="351">
        <f t="shared" si="8"/>
        <v>3.2</v>
      </c>
      <c r="G152" s="356" t="s">
        <v>456</v>
      </c>
      <c r="H152" s="346"/>
      <c r="I152" s="355"/>
      <c r="J152" s="349" t="s">
        <v>89</v>
      </c>
      <c r="K152" s="353">
        <v>90</v>
      </c>
      <c r="L152" s="351">
        <f t="shared" si="11"/>
        <v>12.9</v>
      </c>
      <c r="M152" s="516">
        <v>95.4</v>
      </c>
      <c r="N152" s="351">
        <f t="shared" si="9"/>
        <v>-0.2</v>
      </c>
      <c r="O152" s="354" t="s">
        <v>445</v>
      </c>
    </row>
    <row r="153" spans="1:15" ht="12.5">
      <c r="A153" s="355"/>
      <c r="B153" s="357" t="s">
        <v>90</v>
      </c>
      <c r="C153" s="512">
        <f>'10生産05'!D112</f>
        <v>86.6</v>
      </c>
      <c r="D153" s="351">
        <f t="shared" si="10"/>
        <v>19.600000000000001</v>
      </c>
      <c r="E153" s="352">
        <f>'10生産05'!D244</f>
        <v>97.5</v>
      </c>
      <c r="F153" s="351">
        <f t="shared" si="8"/>
        <v>2.2000000000000002</v>
      </c>
      <c r="G153" s="356" t="s">
        <v>456</v>
      </c>
      <c r="H153" s="346"/>
      <c r="I153" s="355"/>
      <c r="J153" s="349" t="s">
        <v>90</v>
      </c>
      <c r="K153" s="353">
        <v>88.6</v>
      </c>
      <c r="L153" s="351">
        <f t="shared" si="11"/>
        <v>6</v>
      </c>
      <c r="M153" s="516">
        <v>92.2</v>
      </c>
      <c r="N153" s="351">
        <f t="shared" si="9"/>
        <v>-3.4</v>
      </c>
      <c r="O153" s="354" t="s">
        <v>445</v>
      </c>
    </row>
    <row r="154" spans="1:15" ht="12.5">
      <c r="A154" s="355"/>
      <c r="B154" s="357" t="s">
        <v>91</v>
      </c>
      <c r="C154" s="512">
        <f>'10生産05'!D113</f>
        <v>102</v>
      </c>
      <c r="D154" s="351">
        <f t="shared" si="10"/>
        <v>18.899999999999999</v>
      </c>
      <c r="E154" s="352">
        <f>'10生産05'!D245</f>
        <v>97.5</v>
      </c>
      <c r="F154" s="351">
        <f t="shared" si="8"/>
        <v>0</v>
      </c>
      <c r="G154" s="356" t="s">
        <v>458</v>
      </c>
      <c r="H154" s="346"/>
      <c r="I154" s="355"/>
      <c r="J154" s="349" t="s">
        <v>91</v>
      </c>
      <c r="K154" s="353">
        <v>96.1</v>
      </c>
      <c r="L154" s="351">
        <f t="shared" si="11"/>
        <v>-1.5</v>
      </c>
      <c r="M154" s="516">
        <v>92.6</v>
      </c>
      <c r="N154" s="351">
        <f t="shared" si="9"/>
        <v>0.4</v>
      </c>
      <c r="O154" s="354" t="s">
        <v>444</v>
      </c>
    </row>
    <row r="155" spans="1:15" ht="12.5">
      <c r="A155" s="355"/>
      <c r="B155" s="357" t="s">
        <v>92</v>
      </c>
      <c r="C155" s="512">
        <f>'10生産05'!D114</f>
        <v>94.6</v>
      </c>
      <c r="D155" s="351">
        <f t="shared" si="10"/>
        <v>14.3</v>
      </c>
      <c r="E155" s="352">
        <f>'10生産05'!D246</f>
        <v>95.6</v>
      </c>
      <c r="F155" s="351">
        <f t="shared" si="8"/>
        <v>-1.9</v>
      </c>
      <c r="G155" s="356" t="s">
        <v>458</v>
      </c>
      <c r="H155" s="346"/>
      <c r="I155" s="355"/>
      <c r="J155" s="349" t="s">
        <v>92</v>
      </c>
      <c r="K155" s="353">
        <v>95.9</v>
      </c>
      <c r="L155" s="351">
        <f t="shared" si="11"/>
        <v>-0.8</v>
      </c>
      <c r="M155" s="516">
        <v>91.7</v>
      </c>
      <c r="N155" s="351">
        <f t="shared" si="9"/>
        <v>-1</v>
      </c>
      <c r="O155" s="354" t="s">
        <v>444</v>
      </c>
    </row>
    <row r="156" spans="1:15" ht="12.5">
      <c r="A156" s="355"/>
      <c r="B156" s="357" t="s">
        <v>93</v>
      </c>
      <c r="C156" s="512">
        <f>'10生産05'!D115</f>
        <v>91</v>
      </c>
      <c r="D156" s="351">
        <f t="shared" si="10"/>
        <v>18.5</v>
      </c>
      <c r="E156" s="352">
        <f>'10生産05'!D247</f>
        <v>96.5</v>
      </c>
      <c r="F156" s="351">
        <f t="shared" si="8"/>
        <v>0.9</v>
      </c>
      <c r="G156" s="356" t="s">
        <v>458</v>
      </c>
      <c r="H156" s="346"/>
      <c r="I156" s="355"/>
      <c r="J156" s="349" t="s">
        <v>93</v>
      </c>
      <c r="K156" s="353">
        <v>87.3</v>
      </c>
      <c r="L156" s="351">
        <f t="shared" si="11"/>
        <v>-4.5999999999999996</v>
      </c>
      <c r="M156" s="516">
        <v>90.2</v>
      </c>
      <c r="N156" s="351">
        <f t="shared" si="9"/>
        <v>-1.6</v>
      </c>
      <c r="O156" s="354" t="s">
        <v>442</v>
      </c>
    </row>
    <row r="157" spans="1:15" ht="12.5">
      <c r="A157" s="376" t="s">
        <v>57</v>
      </c>
      <c r="B157" s="357" t="s">
        <v>94</v>
      </c>
      <c r="C157" s="512">
        <f>'10生産05'!D116</f>
        <v>100.9</v>
      </c>
      <c r="D157" s="351">
        <f t="shared" si="10"/>
        <v>14.1</v>
      </c>
      <c r="E157" s="352">
        <f>'10生産05'!D248</f>
        <v>95.4</v>
      </c>
      <c r="F157" s="351">
        <f t="shared" si="8"/>
        <v>-1.1000000000000001</v>
      </c>
      <c r="G157" s="356" t="s">
        <v>459</v>
      </c>
      <c r="H157" s="346"/>
      <c r="I157" s="376" t="s">
        <v>57</v>
      </c>
      <c r="J157" s="349" t="s">
        <v>94</v>
      </c>
      <c r="K157" s="353">
        <v>91.3</v>
      </c>
      <c r="L157" s="351">
        <f t="shared" si="11"/>
        <v>-8.1</v>
      </c>
      <c r="M157" s="516">
        <v>86.5</v>
      </c>
      <c r="N157" s="351">
        <f t="shared" si="9"/>
        <v>-4.0999999999999996</v>
      </c>
      <c r="O157" s="354" t="s">
        <v>446</v>
      </c>
    </row>
    <row r="158" spans="1:15" ht="12.5">
      <c r="A158" s="355" t="s">
        <v>57</v>
      </c>
      <c r="B158" s="357" t="s">
        <v>95</v>
      </c>
      <c r="C158" s="512">
        <f>'10生産05'!D117</f>
        <v>93.9</v>
      </c>
      <c r="D158" s="351">
        <f t="shared" si="10"/>
        <v>7.7</v>
      </c>
      <c r="E158" s="352">
        <f>'10生産05'!D249</f>
        <v>95.3</v>
      </c>
      <c r="F158" s="351">
        <f t="shared" si="8"/>
        <v>-0.1</v>
      </c>
      <c r="G158" s="356" t="s">
        <v>446</v>
      </c>
      <c r="H158" s="346"/>
      <c r="I158" s="355" t="s">
        <v>57</v>
      </c>
      <c r="J158" s="349" t="s">
        <v>95</v>
      </c>
      <c r="K158" s="353">
        <v>91.8</v>
      </c>
      <c r="L158" s="351">
        <f t="shared" si="11"/>
        <v>-4.5</v>
      </c>
      <c r="M158" s="516">
        <v>87.9</v>
      </c>
      <c r="N158" s="351">
        <f t="shared" si="9"/>
        <v>1.6</v>
      </c>
      <c r="O158" s="354" t="s">
        <v>446</v>
      </c>
    </row>
    <row r="159" spans="1:15" ht="12.5">
      <c r="A159" s="355" t="s">
        <v>57</v>
      </c>
      <c r="B159" s="357" t="s">
        <v>96</v>
      </c>
      <c r="C159" s="512">
        <f>'10生産05'!D118</f>
        <v>96.4</v>
      </c>
      <c r="D159" s="351">
        <f t="shared" si="10"/>
        <v>6.8</v>
      </c>
      <c r="E159" s="352">
        <f>'10生産05'!D250</f>
        <v>93.5</v>
      </c>
      <c r="F159" s="351">
        <f t="shared" si="8"/>
        <v>-1.9</v>
      </c>
      <c r="G159" s="356" t="s">
        <v>446</v>
      </c>
      <c r="H159" s="346" t="s">
        <v>11</v>
      </c>
      <c r="I159" s="355" t="s">
        <v>57</v>
      </c>
      <c r="J159" s="357" t="s">
        <v>96</v>
      </c>
      <c r="K159" s="353">
        <v>90.1</v>
      </c>
      <c r="L159" s="351">
        <f t="shared" si="11"/>
        <v>-5.5</v>
      </c>
      <c r="M159" s="516">
        <v>86.7</v>
      </c>
      <c r="N159" s="351">
        <f t="shared" si="9"/>
        <v>-1.4</v>
      </c>
      <c r="O159" s="354" t="s">
        <v>446</v>
      </c>
    </row>
    <row r="160" spans="1:15" ht="12.5">
      <c r="A160" s="358" t="s">
        <v>57</v>
      </c>
      <c r="B160" s="359" t="s">
        <v>97</v>
      </c>
      <c r="C160" s="514">
        <f>'10生産05'!D119</f>
        <v>103.5</v>
      </c>
      <c r="D160" s="361">
        <f t="shared" si="10"/>
        <v>7</v>
      </c>
      <c r="E160" s="362">
        <f>'10生産05'!D251</f>
        <v>96.7</v>
      </c>
      <c r="F160" s="361">
        <f t="shared" si="8"/>
        <v>3.4</v>
      </c>
      <c r="G160" s="363" t="s">
        <v>447</v>
      </c>
      <c r="H160" s="346"/>
      <c r="I160" s="358" t="s">
        <v>57</v>
      </c>
      <c r="J160" s="359" t="s">
        <v>97</v>
      </c>
      <c r="K160" s="369">
        <v>87.7</v>
      </c>
      <c r="L160" s="361">
        <f t="shared" si="11"/>
        <v>-7.9</v>
      </c>
      <c r="M160" s="517">
        <v>88.8</v>
      </c>
      <c r="N160" s="361">
        <f t="shared" si="9"/>
        <v>2.4</v>
      </c>
      <c r="O160" s="370" t="s">
        <v>447</v>
      </c>
    </row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98"/>
  <sheetViews>
    <sheetView workbookViewId="0">
      <pane xSplit="2" ySplit="2" topLeftCell="C73" activePane="bottomRight" state="frozen"/>
      <selection pane="topRight" activeCell="C1" sqref="C1"/>
      <selection pane="bottomLeft" activeCell="A3" sqref="A3"/>
      <selection pane="bottomRight" activeCell="G82" sqref="G82"/>
    </sheetView>
  </sheetViews>
  <sheetFormatPr defaultColWidth="7.6328125" defaultRowHeight="12"/>
  <cols>
    <col min="1" max="2" width="5.453125" style="4" customWidth="1"/>
    <col min="3" max="3" width="9.6328125" style="4" customWidth="1"/>
    <col min="4" max="4" width="8.7265625" style="4" customWidth="1"/>
    <col min="5" max="5" width="9.6328125" style="4" customWidth="1"/>
    <col min="6" max="6" width="8.7265625" style="4" customWidth="1"/>
    <col min="7" max="7" width="31.6328125" style="334" customWidth="1"/>
    <col min="8" max="9" width="4.7265625" style="4" customWidth="1"/>
    <col min="10" max="10" width="5.26953125" style="4" customWidth="1"/>
    <col min="11" max="14" width="8.7265625" style="4" customWidth="1"/>
    <col min="15" max="15" width="31.36328125" style="4" customWidth="1"/>
    <col min="16" max="256" width="7.6328125" style="4"/>
    <col min="257" max="258" width="5.453125" style="4" customWidth="1"/>
    <col min="259" max="259" width="9.6328125" style="4" customWidth="1"/>
    <col min="260" max="260" width="8.7265625" style="4" customWidth="1"/>
    <col min="261" max="261" width="9.6328125" style="4" customWidth="1"/>
    <col min="262" max="262" width="8.7265625" style="4" customWidth="1"/>
    <col min="263" max="263" width="31.6328125" style="4" customWidth="1"/>
    <col min="264" max="265" width="4.7265625" style="4" customWidth="1"/>
    <col min="266" max="266" width="5.26953125" style="4" customWidth="1"/>
    <col min="267" max="270" width="8.7265625" style="4" customWidth="1"/>
    <col min="271" max="271" width="31.36328125" style="4" customWidth="1"/>
    <col min="272" max="512" width="7.6328125" style="4"/>
    <col min="513" max="514" width="5.453125" style="4" customWidth="1"/>
    <col min="515" max="515" width="9.6328125" style="4" customWidth="1"/>
    <col min="516" max="516" width="8.7265625" style="4" customWidth="1"/>
    <col min="517" max="517" width="9.6328125" style="4" customWidth="1"/>
    <col min="518" max="518" width="8.7265625" style="4" customWidth="1"/>
    <col min="519" max="519" width="31.6328125" style="4" customWidth="1"/>
    <col min="520" max="521" width="4.7265625" style="4" customWidth="1"/>
    <col min="522" max="522" width="5.26953125" style="4" customWidth="1"/>
    <col min="523" max="526" width="8.7265625" style="4" customWidth="1"/>
    <col min="527" max="527" width="31.36328125" style="4" customWidth="1"/>
    <col min="528" max="768" width="7.6328125" style="4"/>
    <col min="769" max="770" width="5.453125" style="4" customWidth="1"/>
    <col min="771" max="771" width="9.6328125" style="4" customWidth="1"/>
    <col min="772" max="772" width="8.7265625" style="4" customWidth="1"/>
    <col min="773" max="773" width="9.6328125" style="4" customWidth="1"/>
    <col min="774" max="774" width="8.7265625" style="4" customWidth="1"/>
    <col min="775" max="775" width="31.6328125" style="4" customWidth="1"/>
    <col min="776" max="777" width="4.7265625" style="4" customWidth="1"/>
    <col min="778" max="778" width="5.26953125" style="4" customWidth="1"/>
    <col min="779" max="782" width="8.7265625" style="4" customWidth="1"/>
    <col min="783" max="783" width="31.36328125" style="4" customWidth="1"/>
    <col min="784" max="1024" width="7.6328125" style="4"/>
    <col min="1025" max="1026" width="5.453125" style="4" customWidth="1"/>
    <col min="1027" max="1027" width="9.6328125" style="4" customWidth="1"/>
    <col min="1028" max="1028" width="8.7265625" style="4" customWidth="1"/>
    <col min="1029" max="1029" width="9.6328125" style="4" customWidth="1"/>
    <col min="1030" max="1030" width="8.7265625" style="4" customWidth="1"/>
    <col min="1031" max="1031" width="31.6328125" style="4" customWidth="1"/>
    <col min="1032" max="1033" width="4.7265625" style="4" customWidth="1"/>
    <col min="1034" max="1034" width="5.26953125" style="4" customWidth="1"/>
    <col min="1035" max="1038" width="8.7265625" style="4" customWidth="1"/>
    <col min="1039" max="1039" width="31.36328125" style="4" customWidth="1"/>
    <col min="1040" max="1280" width="7.6328125" style="4"/>
    <col min="1281" max="1282" width="5.453125" style="4" customWidth="1"/>
    <col min="1283" max="1283" width="9.6328125" style="4" customWidth="1"/>
    <col min="1284" max="1284" width="8.7265625" style="4" customWidth="1"/>
    <col min="1285" max="1285" width="9.6328125" style="4" customWidth="1"/>
    <col min="1286" max="1286" width="8.7265625" style="4" customWidth="1"/>
    <col min="1287" max="1287" width="31.6328125" style="4" customWidth="1"/>
    <col min="1288" max="1289" width="4.7265625" style="4" customWidth="1"/>
    <col min="1290" max="1290" width="5.26953125" style="4" customWidth="1"/>
    <col min="1291" max="1294" width="8.7265625" style="4" customWidth="1"/>
    <col min="1295" max="1295" width="31.36328125" style="4" customWidth="1"/>
    <col min="1296" max="1536" width="7.6328125" style="4"/>
    <col min="1537" max="1538" width="5.453125" style="4" customWidth="1"/>
    <col min="1539" max="1539" width="9.6328125" style="4" customWidth="1"/>
    <col min="1540" max="1540" width="8.7265625" style="4" customWidth="1"/>
    <col min="1541" max="1541" width="9.6328125" style="4" customWidth="1"/>
    <col min="1542" max="1542" width="8.7265625" style="4" customWidth="1"/>
    <col min="1543" max="1543" width="31.6328125" style="4" customWidth="1"/>
    <col min="1544" max="1545" width="4.7265625" style="4" customWidth="1"/>
    <col min="1546" max="1546" width="5.26953125" style="4" customWidth="1"/>
    <col min="1547" max="1550" width="8.7265625" style="4" customWidth="1"/>
    <col min="1551" max="1551" width="31.36328125" style="4" customWidth="1"/>
    <col min="1552" max="1792" width="7.6328125" style="4"/>
    <col min="1793" max="1794" width="5.453125" style="4" customWidth="1"/>
    <col min="1795" max="1795" width="9.6328125" style="4" customWidth="1"/>
    <col min="1796" max="1796" width="8.7265625" style="4" customWidth="1"/>
    <col min="1797" max="1797" width="9.6328125" style="4" customWidth="1"/>
    <col min="1798" max="1798" width="8.7265625" style="4" customWidth="1"/>
    <col min="1799" max="1799" width="31.6328125" style="4" customWidth="1"/>
    <col min="1800" max="1801" width="4.7265625" style="4" customWidth="1"/>
    <col min="1802" max="1802" width="5.26953125" style="4" customWidth="1"/>
    <col min="1803" max="1806" width="8.7265625" style="4" customWidth="1"/>
    <col min="1807" max="1807" width="31.36328125" style="4" customWidth="1"/>
    <col min="1808" max="2048" width="7.6328125" style="4"/>
    <col min="2049" max="2050" width="5.453125" style="4" customWidth="1"/>
    <col min="2051" max="2051" width="9.6328125" style="4" customWidth="1"/>
    <col min="2052" max="2052" width="8.7265625" style="4" customWidth="1"/>
    <col min="2053" max="2053" width="9.6328125" style="4" customWidth="1"/>
    <col min="2054" max="2054" width="8.7265625" style="4" customWidth="1"/>
    <col min="2055" max="2055" width="31.6328125" style="4" customWidth="1"/>
    <col min="2056" max="2057" width="4.7265625" style="4" customWidth="1"/>
    <col min="2058" max="2058" width="5.26953125" style="4" customWidth="1"/>
    <col min="2059" max="2062" width="8.7265625" style="4" customWidth="1"/>
    <col min="2063" max="2063" width="31.36328125" style="4" customWidth="1"/>
    <col min="2064" max="2304" width="7.6328125" style="4"/>
    <col min="2305" max="2306" width="5.453125" style="4" customWidth="1"/>
    <col min="2307" max="2307" width="9.6328125" style="4" customWidth="1"/>
    <col min="2308" max="2308" width="8.7265625" style="4" customWidth="1"/>
    <col min="2309" max="2309" width="9.6328125" style="4" customWidth="1"/>
    <col min="2310" max="2310" width="8.7265625" style="4" customWidth="1"/>
    <col min="2311" max="2311" width="31.6328125" style="4" customWidth="1"/>
    <col min="2312" max="2313" width="4.7265625" style="4" customWidth="1"/>
    <col min="2314" max="2314" width="5.26953125" style="4" customWidth="1"/>
    <col min="2315" max="2318" width="8.7265625" style="4" customWidth="1"/>
    <col min="2319" max="2319" width="31.36328125" style="4" customWidth="1"/>
    <col min="2320" max="2560" width="7.6328125" style="4"/>
    <col min="2561" max="2562" width="5.453125" style="4" customWidth="1"/>
    <col min="2563" max="2563" width="9.6328125" style="4" customWidth="1"/>
    <col min="2564" max="2564" width="8.7265625" style="4" customWidth="1"/>
    <col min="2565" max="2565" width="9.6328125" style="4" customWidth="1"/>
    <col min="2566" max="2566" width="8.7265625" style="4" customWidth="1"/>
    <col min="2567" max="2567" width="31.6328125" style="4" customWidth="1"/>
    <col min="2568" max="2569" width="4.7265625" style="4" customWidth="1"/>
    <col min="2570" max="2570" width="5.26953125" style="4" customWidth="1"/>
    <col min="2571" max="2574" width="8.7265625" style="4" customWidth="1"/>
    <col min="2575" max="2575" width="31.36328125" style="4" customWidth="1"/>
    <col min="2576" max="2816" width="7.6328125" style="4"/>
    <col min="2817" max="2818" width="5.453125" style="4" customWidth="1"/>
    <col min="2819" max="2819" width="9.6328125" style="4" customWidth="1"/>
    <col min="2820" max="2820" width="8.7265625" style="4" customWidth="1"/>
    <col min="2821" max="2821" width="9.6328125" style="4" customWidth="1"/>
    <col min="2822" max="2822" width="8.7265625" style="4" customWidth="1"/>
    <col min="2823" max="2823" width="31.6328125" style="4" customWidth="1"/>
    <col min="2824" max="2825" width="4.7265625" style="4" customWidth="1"/>
    <col min="2826" max="2826" width="5.26953125" style="4" customWidth="1"/>
    <col min="2827" max="2830" width="8.7265625" style="4" customWidth="1"/>
    <col min="2831" max="2831" width="31.36328125" style="4" customWidth="1"/>
    <col min="2832" max="3072" width="7.6328125" style="4"/>
    <col min="3073" max="3074" width="5.453125" style="4" customWidth="1"/>
    <col min="3075" max="3075" width="9.6328125" style="4" customWidth="1"/>
    <col min="3076" max="3076" width="8.7265625" style="4" customWidth="1"/>
    <col min="3077" max="3077" width="9.6328125" style="4" customWidth="1"/>
    <col min="3078" max="3078" width="8.7265625" style="4" customWidth="1"/>
    <col min="3079" max="3079" width="31.6328125" style="4" customWidth="1"/>
    <col min="3080" max="3081" width="4.7265625" style="4" customWidth="1"/>
    <col min="3082" max="3082" width="5.26953125" style="4" customWidth="1"/>
    <col min="3083" max="3086" width="8.7265625" style="4" customWidth="1"/>
    <col min="3087" max="3087" width="31.36328125" style="4" customWidth="1"/>
    <col min="3088" max="3328" width="7.6328125" style="4"/>
    <col min="3329" max="3330" width="5.453125" style="4" customWidth="1"/>
    <col min="3331" max="3331" width="9.6328125" style="4" customWidth="1"/>
    <col min="3332" max="3332" width="8.7265625" style="4" customWidth="1"/>
    <col min="3333" max="3333" width="9.6328125" style="4" customWidth="1"/>
    <col min="3334" max="3334" width="8.7265625" style="4" customWidth="1"/>
    <col min="3335" max="3335" width="31.6328125" style="4" customWidth="1"/>
    <col min="3336" max="3337" width="4.7265625" style="4" customWidth="1"/>
    <col min="3338" max="3338" width="5.26953125" style="4" customWidth="1"/>
    <col min="3339" max="3342" width="8.7265625" style="4" customWidth="1"/>
    <col min="3343" max="3343" width="31.36328125" style="4" customWidth="1"/>
    <col min="3344" max="3584" width="7.6328125" style="4"/>
    <col min="3585" max="3586" width="5.453125" style="4" customWidth="1"/>
    <col min="3587" max="3587" width="9.6328125" style="4" customWidth="1"/>
    <col min="3588" max="3588" width="8.7265625" style="4" customWidth="1"/>
    <col min="3589" max="3589" width="9.6328125" style="4" customWidth="1"/>
    <col min="3590" max="3590" width="8.7265625" style="4" customWidth="1"/>
    <col min="3591" max="3591" width="31.6328125" style="4" customWidth="1"/>
    <col min="3592" max="3593" width="4.7265625" style="4" customWidth="1"/>
    <col min="3594" max="3594" width="5.26953125" style="4" customWidth="1"/>
    <col min="3595" max="3598" width="8.7265625" style="4" customWidth="1"/>
    <col min="3599" max="3599" width="31.36328125" style="4" customWidth="1"/>
    <col min="3600" max="3840" width="7.6328125" style="4"/>
    <col min="3841" max="3842" width="5.453125" style="4" customWidth="1"/>
    <col min="3843" max="3843" width="9.6328125" style="4" customWidth="1"/>
    <col min="3844" max="3844" width="8.7265625" style="4" customWidth="1"/>
    <col min="3845" max="3845" width="9.6328125" style="4" customWidth="1"/>
    <col min="3846" max="3846" width="8.7265625" style="4" customWidth="1"/>
    <col min="3847" max="3847" width="31.6328125" style="4" customWidth="1"/>
    <col min="3848" max="3849" width="4.7265625" style="4" customWidth="1"/>
    <col min="3850" max="3850" width="5.26953125" style="4" customWidth="1"/>
    <col min="3851" max="3854" width="8.7265625" style="4" customWidth="1"/>
    <col min="3855" max="3855" width="31.36328125" style="4" customWidth="1"/>
    <col min="3856" max="4096" width="7.6328125" style="4"/>
    <col min="4097" max="4098" width="5.453125" style="4" customWidth="1"/>
    <col min="4099" max="4099" width="9.6328125" style="4" customWidth="1"/>
    <col min="4100" max="4100" width="8.7265625" style="4" customWidth="1"/>
    <col min="4101" max="4101" width="9.6328125" style="4" customWidth="1"/>
    <col min="4102" max="4102" width="8.7265625" style="4" customWidth="1"/>
    <col min="4103" max="4103" width="31.6328125" style="4" customWidth="1"/>
    <col min="4104" max="4105" width="4.7265625" style="4" customWidth="1"/>
    <col min="4106" max="4106" width="5.26953125" style="4" customWidth="1"/>
    <col min="4107" max="4110" width="8.7265625" style="4" customWidth="1"/>
    <col min="4111" max="4111" width="31.36328125" style="4" customWidth="1"/>
    <col min="4112" max="4352" width="7.6328125" style="4"/>
    <col min="4353" max="4354" width="5.453125" style="4" customWidth="1"/>
    <col min="4355" max="4355" width="9.6328125" style="4" customWidth="1"/>
    <col min="4356" max="4356" width="8.7265625" style="4" customWidth="1"/>
    <col min="4357" max="4357" width="9.6328125" style="4" customWidth="1"/>
    <col min="4358" max="4358" width="8.7265625" style="4" customWidth="1"/>
    <col min="4359" max="4359" width="31.6328125" style="4" customWidth="1"/>
    <col min="4360" max="4361" width="4.7265625" style="4" customWidth="1"/>
    <col min="4362" max="4362" width="5.26953125" style="4" customWidth="1"/>
    <col min="4363" max="4366" width="8.7265625" style="4" customWidth="1"/>
    <col min="4367" max="4367" width="31.36328125" style="4" customWidth="1"/>
    <col min="4368" max="4608" width="7.6328125" style="4"/>
    <col min="4609" max="4610" width="5.453125" style="4" customWidth="1"/>
    <col min="4611" max="4611" width="9.6328125" style="4" customWidth="1"/>
    <col min="4612" max="4612" width="8.7265625" style="4" customWidth="1"/>
    <col min="4613" max="4613" width="9.6328125" style="4" customWidth="1"/>
    <col min="4614" max="4614" width="8.7265625" style="4" customWidth="1"/>
    <col min="4615" max="4615" width="31.6328125" style="4" customWidth="1"/>
    <col min="4616" max="4617" width="4.7265625" style="4" customWidth="1"/>
    <col min="4618" max="4618" width="5.26953125" style="4" customWidth="1"/>
    <col min="4619" max="4622" width="8.7265625" style="4" customWidth="1"/>
    <col min="4623" max="4623" width="31.36328125" style="4" customWidth="1"/>
    <col min="4624" max="4864" width="7.6328125" style="4"/>
    <col min="4865" max="4866" width="5.453125" style="4" customWidth="1"/>
    <col min="4867" max="4867" width="9.6328125" style="4" customWidth="1"/>
    <col min="4868" max="4868" width="8.7265625" style="4" customWidth="1"/>
    <col min="4869" max="4869" width="9.6328125" style="4" customWidth="1"/>
    <col min="4870" max="4870" width="8.7265625" style="4" customWidth="1"/>
    <col min="4871" max="4871" width="31.6328125" style="4" customWidth="1"/>
    <col min="4872" max="4873" width="4.7265625" style="4" customWidth="1"/>
    <col min="4874" max="4874" width="5.26953125" style="4" customWidth="1"/>
    <col min="4875" max="4878" width="8.7265625" style="4" customWidth="1"/>
    <col min="4879" max="4879" width="31.36328125" style="4" customWidth="1"/>
    <col min="4880" max="5120" width="7.6328125" style="4"/>
    <col min="5121" max="5122" width="5.453125" style="4" customWidth="1"/>
    <col min="5123" max="5123" width="9.6328125" style="4" customWidth="1"/>
    <col min="5124" max="5124" width="8.7265625" style="4" customWidth="1"/>
    <col min="5125" max="5125" width="9.6328125" style="4" customWidth="1"/>
    <col min="5126" max="5126" width="8.7265625" style="4" customWidth="1"/>
    <col min="5127" max="5127" width="31.6328125" style="4" customWidth="1"/>
    <col min="5128" max="5129" width="4.7265625" style="4" customWidth="1"/>
    <col min="5130" max="5130" width="5.26953125" style="4" customWidth="1"/>
    <col min="5131" max="5134" width="8.7265625" style="4" customWidth="1"/>
    <col min="5135" max="5135" width="31.36328125" style="4" customWidth="1"/>
    <col min="5136" max="5376" width="7.6328125" style="4"/>
    <col min="5377" max="5378" width="5.453125" style="4" customWidth="1"/>
    <col min="5379" max="5379" width="9.6328125" style="4" customWidth="1"/>
    <col min="5380" max="5380" width="8.7265625" style="4" customWidth="1"/>
    <col min="5381" max="5381" width="9.6328125" style="4" customWidth="1"/>
    <col min="5382" max="5382" width="8.7265625" style="4" customWidth="1"/>
    <col min="5383" max="5383" width="31.6328125" style="4" customWidth="1"/>
    <col min="5384" max="5385" width="4.7265625" style="4" customWidth="1"/>
    <col min="5386" max="5386" width="5.26953125" style="4" customWidth="1"/>
    <col min="5387" max="5390" width="8.7265625" style="4" customWidth="1"/>
    <col min="5391" max="5391" width="31.36328125" style="4" customWidth="1"/>
    <col min="5392" max="5632" width="7.6328125" style="4"/>
    <col min="5633" max="5634" width="5.453125" style="4" customWidth="1"/>
    <col min="5635" max="5635" width="9.6328125" style="4" customWidth="1"/>
    <col min="5636" max="5636" width="8.7265625" style="4" customWidth="1"/>
    <col min="5637" max="5637" width="9.6328125" style="4" customWidth="1"/>
    <col min="5638" max="5638" width="8.7265625" style="4" customWidth="1"/>
    <col min="5639" max="5639" width="31.6328125" style="4" customWidth="1"/>
    <col min="5640" max="5641" width="4.7265625" style="4" customWidth="1"/>
    <col min="5642" max="5642" width="5.26953125" style="4" customWidth="1"/>
    <col min="5643" max="5646" width="8.7265625" style="4" customWidth="1"/>
    <col min="5647" max="5647" width="31.36328125" style="4" customWidth="1"/>
    <col min="5648" max="5888" width="7.6328125" style="4"/>
    <col min="5889" max="5890" width="5.453125" style="4" customWidth="1"/>
    <col min="5891" max="5891" width="9.6328125" style="4" customWidth="1"/>
    <col min="5892" max="5892" width="8.7265625" style="4" customWidth="1"/>
    <col min="5893" max="5893" width="9.6328125" style="4" customWidth="1"/>
    <col min="5894" max="5894" width="8.7265625" style="4" customWidth="1"/>
    <col min="5895" max="5895" width="31.6328125" style="4" customWidth="1"/>
    <col min="5896" max="5897" width="4.7265625" style="4" customWidth="1"/>
    <col min="5898" max="5898" width="5.26953125" style="4" customWidth="1"/>
    <col min="5899" max="5902" width="8.7265625" style="4" customWidth="1"/>
    <col min="5903" max="5903" width="31.36328125" style="4" customWidth="1"/>
    <col min="5904" max="6144" width="7.6328125" style="4"/>
    <col min="6145" max="6146" width="5.453125" style="4" customWidth="1"/>
    <col min="6147" max="6147" width="9.6328125" style="4" customWidth="1"/>
    <col min="6148" max="6148" width="8.7265625" style="4" customWidth="1"/>
    <col min="6149" max="6149" width="9.6328125" style="4" customWidth="1"/>
    <col min="6150" max="6150" width="8.7265625" style="4" customWidth="1"/>
    <col min="6151" max="6151" width="31.6328125" style="4" customWidth="1"/>
    <col min="6152" max="6153" width="4.7265625" style="4" customWidth="1"/>
    <col min="6154" max="6154" width="5.26953125" style="4" customWidth="1"/>
    <col min="6155" max="6158" width="8.7265625" style="4" customWidth="1"/>
    <col min="6159" max="6159" width="31.36328125" style="4" customWidth="1"/>
    <col min="6160" max="6400" width="7.6328125" style="4"/>
    <col min="6401" max="6402" width="5.453125" style="4" customWidth="1"/>
    <col min="6403" max="6403" width="9.6328125" style="4" customWidth="1"/>
    <col min="6404" max="6404" width="8.7265625" style="4" customWidth="1"/>
    <col min="6405" max="6405" width="9.6328125" style="4" customWidth="1"/>
    <col min="6406" max="6406" width="8.7265625" style="4" customWidth="1"/>
    <col min="6407" max="6407" width="31.6328125" style="4" customWidth="1"/>
    <col min="6408" max="6409" width="4.7265625" style="4" customWidth="1"/>
    <col min="6410" max="6410" width="5.26953125" style="4" customWidth="1"/>
    <col min="6411" max="6414" width="8.7265625" style="4" customWidth="1"/>
    <col min="6415" max="6415" width="31.36328125" style="4" customWidth="1"/>
    <col min="6416" max="6656" width="7.6328125" style="4"/>
    <col min="6657" max="6658" width="5.453125" style="4" customWidth="1"/>
    <col min="6659" max="6659" width="9.6328125" style="4" customWidth="1"/>
    <col min="6660" max="6660" width="8.7265625" style="4" customWidth="1"/>
    <col min="6661" max="6661" width="9.6328125" style="4" customWidth="1"/>
    <col min="6662" max="6662" width="8.7265625" style="4" customWidth="1"/>
    <col min="6663" max="6663" width="31.6328125" style="4" customWidth="1"/>
    <col min="6664" max="6665" width="4.7265625" style="4" customWidth="1"/>
    <col min="6666" max="6666" width="5.26953125" style="4" customWidth="1"/>
    <col min="6667" max="6670" width="8.7265625" style="4" customWidth="1"/>
    <col min="6671" max="6671" width="31.36328125" style="4" customWidth="1"/>
    <col min="6672" max="6912" width="7.6328125" style="4"/>
    <col min="6913" max="6914" width="5.453125" style="4" customWidth="1"/>
    <col min="6915" max="6915" width="9.6328125" style="4" customWidth="1"/>
    <col min="6916" max="6916" width="8.7265625" style="4" customWidth="1"/>
    <col min="6917" max="6917" width="9.6328125" style="4" customWidth="1"/>
    <col min="6918" max="6918" width="8.7265625" style="4" customWidth="1"/>
    <col min="6919" max="6919" width="31.6328125" style="4" customWidth="1"/>
    <col min="6920" max="6921" width="4.7265625" style="4" customWidth="1"/>
    <col min="6922" max="6922" width="5.26953125" style="4" customWidth="1"/>
    <col min="6923" max="6926" width="8.7265625" style="4" customWidth="1"/>
    <col min="6927" max="6927" width="31.36328125" style="4" customWidth="1"/>
    <col min="6928" max="7168" width="7.6328125" style="4"/>
    <col min="7169" max="7170" width="5.453125" style="4" customWidth="1"/>
    <col min="7171" max="7171" width="9.6328125" style="4" customWidth="1"/>
    <col min="7172" max="7172" width="8.7265625" style="4" customWidth="1"/>
    <col min="7173" max="7173" width="9.6328125" style="4" customWidth="1"/>
    <col min="7174" max="7174" width="8.7265625" style="4" customWidth="1"/>
    <col min="7175" max="7175" width="31.6328125" style="4" customWidth="1"/>
    <col min="7176" max="7177" width="4.7265625" style="4" customWidth="1"/>
    <col min="7178" max="7178" width="5.26953125" style="4" customWidth="1"/>
    <col min="7179" max="7182" width="8.7265625" style="4" customWidth="1"/>
    <col min="7183" max="7183" width="31.36328125" style="4" customWidth="1"/>
    <col min="7184" max="7424" width="7.6328125" style="4"/>
    <col min="7425" max="7426" width="5.453125" style="4" customWidth="1"/>
    <col min="7427" max="7427" width="9.6328125" style="4" customWidth="1"/>
    <col min="7428" max="7428" width="8.7265625" style="4" customWidth="1"/>
    <col min="7429" max="7429" width="9.6328125" style="4" customWidth="1"/>
    <col min="7430" max="7430" width="8.7265625" style="4" customWidth="1"/>
    <col min="7431" max="7431" width="31.6328125" style="4" customWidth="1"/>
    <col min="7432" max="7433" width="4.7265625" style="4" customWidth="1"/>
    <col min="7434" max="7434" width="5.26953125" style="4" customWidth="1"/>
    <col min="7435" max="7438" width="8.7265625" style="4" customWidth="1"/>
    <col min="7439" max="7439" width="31.36328125" style="4" customWidth="1"/>
    <col min="7440" max="7680" width="7.6328125" style="4"/>
    <col min="7681" max="7682" width="5.453125" style="4" customWidth="1"/>
    <col min="7683" max="7683" width="9.6328125" style="4" customWidth="1"/>
    <col min="7684" max="7684" width="8.7265625" style="4" customWidth="1"/>
    <col min="7685" max="7685" width="9.6328125" style="4" customWidth="1"/>
    <col min="7686" max="7686" width="8.7265625" style="4" customWidth="1"/>
    <col min="7687" max="7687" width="31.6328125" style="4" customWidth="1"/>
    <col min="7688" max="7689" width="4.7265625" style="4" customWidth="1"/>
    <col min="7690" max="7690" width="5.26953125" style="4" customWidth="1"/>
    <col min="7691" max="7694" width="8.7265625" style="4" customWidth="1"/>
    <col min="7695" max="7695" width="31.36328125" style="4" customWidth="1"/>
    <col min="7696" max="7936" width="7.6328125" style="4"/>
    <col min="7937" max="7938" width="5.453125" style="4" customWidth="1"/>
    <col min="7939" max="7939" width="9.6328125" style="4" customWidth="1"/>
    <col min="7940" max="7940" width="8.7265625" style="4" customWidth="1"/>
    <col min="7941" max="7941" width="9.6328125" style="4" customWidth="1"/>
    <col min="7942" max="7942" width="8.7265625" style="4" customWidth="1"/>
    <col min="7943" max="7943" width="31.6328125" style="4" customWidth="1"/>
    <col min="7944" max="7945" width="4.7265625" style="4" customWidth="1"/>
    <col min="7946" max="7946" width="5.26953125" style="4" customWidth="1"/>
    <col min="7947" max="7950" width="8.7265625" style="4" customWidth="1"/>
    <col min="7951" max="7951" width="31.36328125" style="4" customWidth="1"/>
    <col min="7952" max="8192" width="7.6328125" style="4"/>
    <col min="8193" max="8194" width="5.453125" style="4" customWidth="1"/>
    <col min="8195" max="8195" width="9.6328125" style="4" customWidth="1"/>
    <col min="8196" max="8196" width="8.7265625" style="4" customWidth="1"/>
    <col min="8197" max="8197" width="9.6328125" style="4" customWidth="1"/>
    <col min="8198" max="8198" width="8.7265625" style="4" customWidth="1"/>
    <col min="8199" max="8199" width="31.6328125" style="4" customWidth="1"/>
    <col min="8200" max="8201" width="4.7265625" style="4" customWidth="1"/>
    <col min="8202" max="8202" width="5.26953125" style="4" customWidth="1"/>
    <col min="8203" max="8206" width="8.7265625" style="4" customWidth="1"/>
    <col min="8207" max="8207" width="31.36328125" style="4" customWidth="1"/>
    <col min="8208" max="8448" width="7.6328125" style="4"/>
    <col min="8449" max="8450" width="5.453125" style="4" customWidth="1"/>
    <col min="8451" max="8451" width="9.6328125" style="4" customWidth="1"/>
    <col min="8452" max="8452" width="8.7265625" style="4" customWidth="1"/>
    <col min="8453" max="8453" width="9.6328125" style="4" customWidth="1"/>
    <col min="8454" max="8454" width="8.7265625" style="4" customWidth="1"/>
    <col min="8455" max="8455" width="31.6328125" style="4" customWidth="1"/>
    <col min="8456" max="8457" width="4.7265625" style="4" customWidth="1"/>
    <col min="8458" max="8458" width="5.26953125" style="4" customWidth="1"/>
    <col min="8459" max="8462" width="8.7265625" style="4" customWidth="1"/>
    <col min="8463" max="8463" width="31.36328125" style="4" customWidth="1"/>
    <col min="8464" max="8704" width="7.6328125" style="4"/>
    <col min="8705" max="8706" width="5.453125" style="4" customWidth="1"/>
    <col min="8707" max="8707" width="9.6328125" style="4" customWidth="1"/>
    <col min="8708" max="8708" width="8.7265625" style="4" customWidth="1"/>
    <col min="8709" max="8709" width="9.6328125" style="4" customWidth="1"/>
    <col min="8710" max="8710" width="8.7265625" style="4" customWidth="1"/>
    <col min="8711" max="8711" width="31.6328125" style="4" customWidth="1"/>
    <col min="8712" max="8713" width="4.7265625" style="4" customWidth="1"/>
    <col min="8714" max="8714" width="5.26953125" style="4" customWidth="1"/>
    <col min="8715" max="8718" width="8.7265625" style="4" customWidth="1"/>
    <col min="8719" max="8719" width="31.36328125" style="4" customWidth="1"/>
    <col min="8720" max="8960" width="7.6328125" style="4"/>
    <col min="8961" max="8962" width="5.453125" style="4" customWidth="1"/>
    <col min="8963" max="8963" width="9.6328125" style="4" customWidth="1"/>
    <col min="8964" max="8964" width="8.7265625" style="4" customWidth="1"/>
    <col min="8965" max="8965" width="9.6328125" style="4" customWidth="1"/>
    <col min="8966" max="8966" width="8.7265625" style="4" customWidth="1"/>
    <col min="8967" max="8967" width="31.6328125" style="4" customWidth="1"/>
    <col min="8968" max="8969" width="4.7265625" style="4" customWidth="1"/>
    <col min="8970" max="8970" width="5.26953125" style="4" customWidth="1"/>
    <col min="8971" max="8974" width="8.7265625" style="4" customWidth="1"/>
    <col min="8975" max="8975" width="31.36328125" style="4" customWidth="1"/>
    <col min="8976" max="9216" width="7.6328125" style="4"/>
    <col min="9217" max="9218" width="5.453125" style="4" customWidth="1"/>
    <col min="9219" max="9219" width="9.6328125" style="4" customWidth="1"/>
    <col min="9220" max="9220" width="8.7265625" style="4" customWidth="1"/>
    <col min="9221" max="9221" width="9.6328125" style="4" customWidth="1"/>
    <col min="9222" max="9222" width="8.7265625" style="4" customWidth="1"/>
    <col min="9223" max="9223" width="31.6328125" style="4" customWidth="1"/>
    <col min="9224" max="9225" width="4.7265625" style="4" customWidth="1"/>
    <col min="9226" max="9226" width="5.26953125" style="4" customWidth="1"/>
    <col min="9227" max="9230" width="8.7265625" style="4" customWidth="1"/>
    <col min="9231" max="9231" width="31.36328125" style="4" customWidth="1"/>
    <col min="9232" max="9472" width="7.6328125" style="4"/>
    <col min="9473" max="9474" width="5.453125" style="4" customWidth="1"/>
    <col min="9475" max="9475" width="9.6328125" style="4" customWidth="1"/>
    <col min="9476" max="9476" width="8.7265625" style="4" customWidth="1"/>
    <col min="9477" max="9477" width="9.6328125" style="4" customWidth="1"/>
    <col min="9478" max="9478" width="8.7265625" style="4" customWidth="1"/>
    <col min="9479" max="9479" width="31.6328125" style="4" customWidth="1"/>
    <col min="9480" max="9481" width="4.7265625" style="4" customWidth="1"/>
    <col min="9482" max="9482" width="5.26953125" style="4" customWidth="1"/>
    <col min="9483" max="9486" width="8.7265625" style="4" customWidth="1"/>
    <col min="9487" max="9487" width="31.36328125" style="4" customWidth="1"/>
    <col min="9488" max="9728" width="7.6328125" style="4"/>
    <col min="9729" max="9730" width="5.453125" style="4" customWidth="1"/>
    <col min="9731" max="9731" width="9.6328125" style="4" customWidth="1"/>
    <col min="9732" max="9732" width="8.7265625" style="4" customWidth="1"/>
    <col min="9733" max="9733" width="9.6328125" style="4" customWidth="1"/>
    <col min="9734" max="9734" width="8.7265625" style="4" customWidth="1"/>
    <col min="9735" max="9735" width="31.6328125" style="4" customWidth="1"/>
    <col min="9736" max="9737" width="4.7265625" style="4" customWidth="1"/>
    <col min="9738" max="9738" width="5.26953125" style="4" customWidth="1"/>
    <col min="9739" max="9742" width="8.7265625" style="4" customWidth="1"/>
    <col min="9743" max="9743" width="31.36328125" style="4" customWidth="1"/>
    <col min="9744" max="9984" width="7.6328125" style="4"/>
    <col min="9985" max="9986" width="5.453125" style="4" customWidth="1"/>
    <col min="9987" max="9987" width="9.6328125" style="4" customWidth="1"/>
    <col min="9988" max="9988" width="8.7265625" style="4" customWidth="1"/>
    <col min="9989" max="9989" width="9.6328125" style="4" customWidth="1"/>
    <col min="9990" max="9990" width="8.7265625" style="4" customWidth="1"/>
    <col min="9991" max="9991" width="31.6328125" style="4" customWidth="1"/>
    <col min="9992" max="9993" width="4.7265625" style="4" customWidth="1"/>
    <col min="9994" max="9994" width="5.26953125" style="4" customWidth="1"/>
    <col min="9995" max="9998" width="8.7265625" style="4" customWidth="1"/>
    <col min="9999" max="9999" width="31.36328125" style="4" customWidth="1"/>
    <col min="10000" max="10240" width="7.6328125" style="4"/>
    <col min="10241" max="10242" width="5.453125" style="4" customWidth="1"/>
    <col min="10243" max="10243" width="9.6328125" style="4" customWidth="1"/>
    <col min="10244" max="10244" width="8.7265625" style="4" customWidth="1"/>
    <col min="10245" max="10245" width="9.6328125" style="4" customWidth="1"/>
    <col min="10246" max="10246" width="8.7265625" style="4" customWidth="1"/>
    <col min="10247" max="10247" width="31.6328125" style="4" customWidth="1"/>
    <col min="10248" max="10249" width="4.7265625" style="4" customWidth="1"/>
    <col min="10250" max="10250" width="5.26953125" style="4" customWidth="1"/>
    <col min="10251" max="10254" width="8.7265625" style="4" customWidth="1"/>
    <col min="10255" max="10255" width="31.36328125" style="4" customWidth="1"/>
    <col min="10256" max="10496" width="7.6328125" style="4"/>
    <col min="10497" max="10498" width="5.453125" style="4" customWidth="1"/>
    <col min="10499" max="10499" width="9.6328125" style="4" customWidth="1"/>
    <col min="10500" max="10500" width="8.7265625" style="4" customWidth="1"/>
    <col min="10501" max="10501" width="9.6328125" style="4" customWidth="1"/>
    <col min="10502" max="10502" width="8.7265625" style="4" customWidth="1"/>
    <col min="10503" max="10503" width="31.6328125" style="4" customWidth="1"/>
    <col min="10504" max="10505" width="4.7265625" style="4" customWidth="1"/>
    <col min="10506" max="10506" width="5.26953125" style="4" customWidth="1"/>
    <col min="10507" max="10510" width="8.7265625" style="4" customWidth="1"/>
    <col min="10511" max="10511" width="31.36328125" style="4" customWidth="1"/>
    <col min="10512" max="10752" width="7.6328125" style="4"/>
    <col min="10753" max="10754" width="5.453125" style="4" customWidth="1"/>
    <col min="10755" max="10755" width="9.6328125" style="4" customWidth="1"/>
    <col min="10756" max="10756" width="8.7265625" style="4" customWidth="1"/>
    <col min="10757" max="10757" width="9.6328125" style="4" customWidth="1"/>
    <col min="10758" max="10758" width="8.7265625" style="4" customWidth="1"/>
    <col min="10759" max="10759" width="31.6328125" style="4" customWidth="1"/>
    <col min="10760" max="10761" width="4.7265625" style="4" customWidth="1"/>
    <col min="10762" max="10762" width="5.26953125" style="4" customWidth="1"/>
    <col min="10763" max="10766" width="8.7265625" style="4" customWidth="1"/>
    <col min="10767" max="10767" width="31.36328125" style="4" customWidth="1"/>
    <col min="10768" max="11008" width="7.6328125" style="4"/>
    <col min="11009" max="11010" width="5.453125" style="4" customWidth="1"/>
    <col min="11011" max="11011" width="9.6328125" style="4" customWidth="1"/>
    <col min="11012" max="11012" width="8.7265625" style="4" customWidth="1"/>
    <col min="11013" max="11013" width="9.6328125" style="4" customWidth="1"/>
    <col min="11014" max="11014" width="8.7265625" style="4" customWidth="1"/>
    <col min="11015" max="11015" width="31.6328125" style="4" customWidth="1"/>
    <col min="11016" max="11017" width="4.7265625" style="4" customWidth="1"/>
    <col min="11018" max="11018" width="5.26953125" style="4" customWidth="1"/>
    <col min="11019" max="11022" width="8.7265625" style="4" customWidth="1"/>
    <col min="11023" max="11023" width="31.36328125" style="4" customWidth="1"/>
    <col min="11024" max="11264" width="7.6328125" style="4"/>
    <col min="11265" max="11266" width="5.453125" style="4" customWidth="1"/>
    <col min="11267" max="11267" width="9.6328125" style="4" customWidth="1"/>
    <col min="11268" max="11268" width="8.7265625" style="4" customWidth="1"/>
    <col min="11269" max="11269" width="9.6328125" style="4" customWidth="1"/>
    <col min="11270" max="11270" width="8.7265625" style="4" customWidth="1"/>
    <col min="11271" max="11271" width="31.6328125" style="4" customWidth="1"/>
    <col min="11272" max="11273" width="4.7265625" style="4" customWidth="1"/>
    <col min="11274" max="11274" width="5.26953125" style="4" customWidth="1"/>
    <col min="11275" max="11278" width="8.7265625" style="4" customWidth="1"/>
    <col min="11279" max="11279" width="31.36328125" style="4" customWidth="1"/>
    <col min="11280" max="11520" width="7.6328125" style="4"/>
    <col min="11521" max="11522" width="5.453125" style="4" customWidth="1"/>
    <col min="11523" max="11523" width="9.6328125" style="4" customWidth="1"/>
    <col min="11524" max="11524" width="8.7265625" style="4" customWidth="1"/>
    <col min="11525" max="11525" width="9.6328125" style="4" customWidth="1"/>
    <col min="11526" max="11526" width="8.7265625" style="4" customWidth="1"/>
    <col min="11527" max="11527" width="31.6328125" style="4" customWidth="1"/>
    <col min="11528" max="11529" width="4.7265625" style="4" customWidth="1"/>
    <col min="11530" max="11530" width="5.26953125" style="4" customWidth="1"/>
    <col min="11531" max="11534" width="8.7265625" style="4" customWidth="1"/>
    <col min="11535" max="11535" width="31.36328125" style="4" customWidth="1"/>
    <col min="11536" max="11776" width="7.6328125" style="4"/>
    <col min="11777" max="11778" width="5.453125" style="4" customWidth="1"/>
    <col min="11779" max="11779" width="9.6328125" style="4" customWidth="1"/>
    <col min="11780" max="11780" width="8.7265625" style="4" customWidth="1"/>
    <col min="11781" max="11781" width="9.6328125" style="4" customWidth="1"/>
    <col min="11782" max="11782" width="8.7265625" style="4" customWidth="1"/>
    <col min="11783" max="11783" width="31.6328125" style="4" customWidth="1"/>
    <col min="11784" max="11785" width="4.7265625" style="4" customWidth="1"/>
    <col min="11786" max="11786" width="5.26953125" style="4" customWidth="1"/>
    <col min="11787" max="11790" width="8.7265625" style="4" customWidth="1"/>
    <col min="11791" max="11791" width="31.36328125" style="4" customWidth="1"/>
    <col min="11792" max="12032" width="7.6328125" style="4"/>
    <col min="12033" max="12034" width="5.453125" style="4" customWidth="1"/>
    <col min="12035" max="12035" width="9.6328125" style="4" customWidth="1"/>
    <col min="12036" max="12036" width="8.7265625" style="4" customWidth="1"/>
    <col min="12037" max="12037" width="9.6328125" style="4" customWidth="1"/>
    <col min="12038" max="12038" width="8.7265625" style="4" customWidth="1"/>
    <col min="12039" max="12039" width="31.6328125" style="4" customWidth="1"/>
    <col min="12040" max="12041" width="4.7265625" style="4" customWidth="1"/>
    <col min="12042" max="12042" width="5.26953125" style="4" customWidth="1"/>
    <col min="12043" max="12046" width="8.7265625" style="4" customWidth="1"/>
    <col min="12047" max="12047" width="31.36328125" style="4" customWidth="1"/>
    <col min="12048" max="12288" width="7.6328125" style="4"/>
    <col min="12289" max="12290" width="5.453125" style="4" customWidth="1"/>
    <col min="12291" max="12291" width="9.6328125" style="4" customWidth="1"/>
    <col min="12292" max="12292" width="8.7265625" style="4" customWidth="1"/>
    <col min="12293" max="12293" width="9.6328125" style="4" customWidth="1"/>
    <col min="12294" max="12294" width="8.7265625" style="4" customWidth="1"/>
    <col min="12295" max="12295" width="31.6328125" style="4" customWidth="1"/>
    <col min="12296" max="12297" width="4.7265625" style="4" customWidth="1"/>
    <col min="12298" max="12298" width="5.26953125" style="4" customWidth="1"/>
    <col min="12299" max="12302" width="8.7265625" style="4" customWidth="1"/>
    <col min="12303" max="12303" width="31.36328125" style="4" customWidth="1"/>
    <col min="12304" max="12544" width="7.6328125" style="4"/>
    <col min="12545" max="12546" width="5.453125" style="4" customWidth="1"/>
    <col min="12547" max="12547" width="9.6328125" style="4" customWidth="1"/>
    <col min="12548" max="12548" width="8.7265625" style="4" customWidth="1"/>
    <col min="12549" max="12549" width="9.6328125" style="4" customWidth="1"/>
    <col min="12550" max="12550" width="8.7265625" style="4" customWidth="1"/>
    <col min="12551" max="12551" width="31.6328125" style="4" customWidth="1"/>
    <col min="12552" max="12553" width="4.7265625" style="4" customWidth="1"/>
    <col min="12554" max="12554" width="5.26953125" style="4" customWidth="1"/>
    <col min="12555" max="12558" width="8.7265625" style="4" customWidth="1"/>
    <col min="12559" max="12559" width="31.36328125" style="4" customWidth="1"/>
    <col min="12560" max="12800" width="7.6328125" style="4"/>
    <col min="12801" max="12802" width="5.453125" style="4" customWidth="1"/>
    <col min="12803" max="12803" width="9.6328125" style="4" customWidth="1"/>
    <col min="12804" max="12804" width="8.7265625" style="4" customWidth="1"/>
    <col min="12805" max="12805" width="9.6328125" style="4" customWidth="1"/>
    <col min="12806" max="12806" width="8.7265625" style="4" customWidth="1"/>
    <col min="12807" max="12807" width="31.6328125" style="4" customWidth="1"/>
    <col min="12808" max="12809" width="4.7265625" style="4" customWidth="1"/>
    <col min="12810" max="12810" width="5.26953125" style="4" customWidth="1"/>
    <col min="12811" max="12814" width="8.7265625" style="4" customWidth="1"/>
    <col min="12815" max="12815" width="31.36328125" style="4" customWidth="1"/>
    <col min="12816" max="13056" width="7.6328125" style="4"/>
    <col min="13057" max="13058" width="5.453125" style="4" customWidth="1"/>
    <col min="13059" max="13059" width="9.6328125" style="4" customWidth="1"/>
    <col min="13060" max="13060" width="8.7265625" style="4" customWidth="1"/>
    <col min="13061" max="13061" width="9.6328125" style="4" customWidth="1"/>
    <col min="13062" max="13062" width="8.7265625" style="4" customWidth="1"/>
    <col min="13063" max="13063" width="31.6328125" style="4" customWidth="1"/>
    <col min="13064" max="13065" width="4.7265625" style="4" customWidth="1"/>
    <col min="13066" max="13066" width="5.26953125" style="4" customWidth="1"/>
    <col min="13067" max="13070" width="8.7265625" style="4" customWidth="1"/>
    <col min="13071" max="13071" width="31.36328125" style="4" customWidth="1"/>
    <col min="13072" max="13312" width="7.6328125" style="4"/>
    <col min="13313" max="13314" width="5.453125" style="4" customWidth="1"/>
    <col min="13315" max="13315" width="9.6328125" style="4" customWidth="1"/>
    <col min="13316" max="13316" width="8.7265625" style="4" customWidth="1"/>
    <col min="13317" max="13317" width="9.6328125" style="4" customWidth="1"/>
    <col min="13318" max="13318" width="8.7265625" style="4" customWidth="1"/>
    <col min="13319" max="13319" width="31.6328125" style="4" customWidth="1"/>
    <col min="13320" max="13321" width="4.7265625" style="4" customWidth="1"/>
    <col min="13322" max="13322" width="5.26953125" style="4" customWidth="1"/>
    <col min="13323" max="13326" width="8.7265625" style="4" customWidth="1"/>
    <col min="13327" max="13327" width="31.36328125" style="4" customWidth="1"/>
    <col min="13328" max="13568" width="7.6328125" style="4"/>
    <col min="13569" max="13570" width="5.453125" style="4" customWidth="1"/>
    <col min="13571" max="13571" width="9.6328125" style="4" customWidth="1"/>
    <col min="13572" max="13572" width="8.7265625" style="4" customWidth="1"/>
    <col min="13573" max="13573" width="9.6328125" style="4" customWidth="1"/>
    <col min="13574" max="13574" width="8.7265625" style="4" customWidth="1"/>
    <col min="13575" max="13575" width="31.6328125" style="4" customWidth="1"/>
    <col min="13576" max="13577" width="4.7265625" style="4" customWidth="1"/>
    <col min="13578" max="13578" width="5.26953125" style="4" customWidth="1"/>
    <col min="13579" max="13582" width="8.7265625" style="4" customWidth="1"/>
    <col min="13583" max="13583" width="31.36328125" style="4" customWidth="1"/>
    <col min="13584" max="13824" width="7.6328125" style="4"/>
    <col min="13825" max="13826" width="5.453125" style="4" customWidth="1"/>
    <col min="13827" max="13827" width="9.6328125" style="4" customWidth="1"/>
    <col min="13828" max="13828" width="8.7265625" style="4" customWidth="1"/>
    <col min="13829" max="13829" width="9.6328125" style="4" customWidth="1"/>
    <col min="13830" max="13830" width="8.7265625" style="4" customWidth="1"/>
    <col min="13831" max="13831" width="31.6328125" style="4" customWidth="1"/>
    <col min="13832" max="13833" width="4.7265625" style="4" customWidth="1"/>
    <col min="13834" max="13834" width="5.26953125" style="4" customWidth="1"/>
    <col min="13835" max="13838" width="8.7265625" style="4" customWidth="1"/>
    <col min="13839" max="13839" width="31.36328125" style="4" customWidth="1"/>
    <col min="13840" max="14080" width="7.6328125" style="4"/>
    <col min="14081" max="14082" width="5.453125" style="4" customWidth="1"/>
    <col min="14083" max="14083" width="9.6328125" style="4" customWidth="1"/>
    <col min="14084" max="14084" width="8.7265625" style="4" customWidth="1"/>
    <col min="14085" max="14085" width="9.6328125" style="4" customWidth="1"/>
    <col min="14086" max="14086" width="8.7265625" style="4" customWidth="1"/>
    <col min="14087" max="14087" width="31.6328125" style="4" customWidth="1"/>
    <col min="14088" max="14089" width="4.7265625" style="4" customWidth="1"/>
    <col min="14090" max="14090" width="5.26953125" style="4" customWidth="1"/>
    <col min="14091" max="14094" width="8.7265625" style="4" customWidth="1"/>
    <col min="14095" max="14095" width="31.36328125" style="4" customWidth="1"/>
    <col min="14096" max="14336" width="7.6328125" style="4"/>
    <col min="14337" max="14338" width="5.453125" style="4" customWidth="1"/>
    <col min="14339" max="14339" width="9.6328125" style="4" customWidth="1"/>
    <col min="14340" max="14340" width="8.7265625" style="4" customWidth="1"/>
    <col min="14341" max="14341" width="9.6328125" style="4" customWidth="1"/>
    <col min="14342" max="14342" width="8.7265625" style="4" customWidth="1"/>
    <col min="14343" max="14343" width="31.6328125" style="4" customWidth="1"/>
    <col min="14344" max="14345" width="4.7265625" style="4" customWidth="1"/>
    <col min="14346" max="14346" width="5.26953125" style="4" customWidth="1"/>
    <col min="14347" max="14350" width="8.7265625" style="4" customWidth="1"/>
    <col min="14351" max="14351" width="31.36328125" style="4" customWidth="1"/>
    <col min="14352" max="14592" width="7.6328125" style="4"/>
    <col min="14593" max="14594" width="5.453125" style="4" customWidth="1"/>
    <col min="14595" max="14595" width="9.6328125" style="4" customWidth="1"/>
    <col min="14596" max="14596" width="8.7265625" style="4" customWidth="1"/>
    <col min="14597" max="14597" width="9.6328125" style="4" customWidth="1"/>
    <col min="14598" max="14598" width="8.7265625" style="4" customWidth="1"/>
    <col min="14599" max="14599" width="31.6328125" style="4" customWidth="1"/>
    <col min="14600" max="14601" width="4.7265625" style="4" customWidth="1"/>
    <col min="14602" max="14602" width="5.26953125" style="4" customWidth="1"/>
    <col min="14603" max="14606" width="8.7265625" style="4" customWidth="1"/>
    <col min="14607" max="14607" width="31.36328125" style="4" customWidth="1"/>
    <col min="14608" max="14848" width="7.6328125" style="4"/>
    <col min="14849" max="14850" width="5.453125" style="4" customWidth="1"/>
    <col min="14851" max="14851" width="9.6328125" style="4" customWidth="1"/>
    <col min="14852" max="14852" width="8.7265625" style="4" customWidth="1"/>
    <col min="14853" max="14853" width="9.6328125" style="4" customWidth="1"/>
    <col min="14854" max="14854" width="8.7265625" style="4" customWidth="1"/>
    <col min="14855" max="14855" width="31.6328125" style="4" customWidth="1"/>
    <col min="14856" max="14857" width="4.7265625" style="4" customWidth="1"/>
    <col min="14858" max="14858" width="5.26953125" style="4" customWidth="1"/>
    <col min="14859" max="14862" width="8.7265625" style="4" customWidth="1"/>
    <col min="14863" max="14863" width="31.36328125" style="4" customWidth="1"/>
    <col min="14864" max="15104" width="7.6328125" style="4"/>
    <col min="15105" max="15106" width="5.453125" style="4" customWidth="1"/>
    <col min="15107" max="15107" width="9.6328125" style="4" customWidth="1"/>
    <col min="15108" max="15108" width="8.7265625" style="4" customWidth="1"/>
    <col min="15109" max="15109" width="9.6328125" style="4" customWidth="1"/>
    <col min="15110" max="15110" width="8.7265625" style="4" customWidth="1"/>
    <col min="15111" max="15111" width="31.6328125" style="4" customWidth="1"/>
    <col min="15112" max="15113" width="4.7265625" style="4" customWidth="1"/>
    <col min="15114" max="15114" width="5.26953125" style="4" customWidth="1"/>
    <col min="15115" max="15118" width="8.7265625" style="4" customWidth="1"/>
    <col min="15119" max="15119" width="31.36328125" style="4" customWidth="1"/>
    <col min="15120" max="15360" width="7.6328125" style="4"/>
    <col min="15361" max="15362" width="5.453125" style="4" customWidth="1"/>
    <col min="15363" max="15363" width="9.6328125" style="4" customWidth="1"/>
    <col min="15364" max="15364" width="8.7265625" style="4" customWidth="1"/>
    <col min="15365" max="15365" width="9.6328125" style="4" customWidth="1"/>
    <col min="15366" max="15366" width="8.7265625" style="4" customWidth="1"/>
    <col min="15367" max="15367" width="31.6328125" style="4" customWidth="1"/>
    <col min="15368" max="15369" width="4.7265625" style="4" customWidth="1"/>
    <col min="15370" max="15370" width="5.26953125" style="4" customWidth="1"/>
    <col min="15371" max="15374" width="8.7265625" style="4" customWidth="1"/>
    <col min="15375" max="15375" width="31.36328125" style="4" customWidth="1"/>
    <col min="15376" max="15616" width="7.6328125" style="4"/>
    <col min="15617" max="15618" width="5.453125" style="4" customWidth="1"/>
    <col min="15619" max="15619" width="9.6328125" style="4" customWidth="1"/>
    <col min="15620" max="15620" width="8.7265625" style="4" customWidth="1"/>
    <col min="15621" max="15621" width="9.6328125" style="4" customWidth="1"/>
    <col min="15622" max="15622" width="8.7265625" style="4" customWidth="1"/>
    <col min="15623" max="15623" width="31.6328125" style="4" customWidth="1"/>
    <col min="15624" max="15625" width="4.7265625" style="4" customWidth="1"/>
    <col min="15626" max="15626" width="5.26953125" style="4" customWidth="1"/>
    <col min="15627" max="15630" width="8.7265625" style="4" customWidth="1"/>
    <col min="15631" max="15631" width="31.36328125" style="4" customWidth="1"/>
    <col min="15632" max="15872" width="7.6328125" style="4"/>
    <col min="15873" max="15874" width="5.453125" style="4" customWidth="1"/>
    <col min="15875" max="15875" width="9.6328125" style="4" customWidth="1"/>
    <col min="15876" max="15876" width="8.7265625" style="4" customWidth="1"/>
    <col min="15877" max="15877" width="9.6328125" style="4" customWidth="1"/>
    <col min="15878" max="15878" width="8.7265625" style="4" customWidth="1"/>
    <col min="15879" max="15879" width="31.6328125" style="4" customWidth="1"/>
    <col min="15880" max="15881" width="4.7265625" style="4" customWidth="1"/>
    <col min="15882" max="15882" width="5.26953125" style="4" customWidth="1"/>
    <col min="15883" max="15886" width="8.7265625" style="4" customWidth="1"/>
    <col min="15887" max="15887" width="31.36328125" style="4" customWidth="1"/>
    <col min="15888" max="16128" width="7.6328125" style="4"/>
    <col min="16129" max="16130" width="5.453125" style="4" customWidth="1"/>
    <col min="16131" max="16131" width="9.6328125" style="4" customWidth="1"/>
    <col min="16132" max="16132" width="8.7265625" style="4" customWidth="1"/>
    <col min="16133" max="16133" width="9.6328125" style="4" customWidth="1"/>
    <col min="16134" max="16134" width="8.7265625" style="4" customWidth="1"/>
    <col min="16135" max="16135" width="31.6328125" style="4" customWidth="1"/>
    <col min="16136" max="16137" width="4.7265625" style="4" customWidth="1"/>
    <col min="16138" max="16138" width="5.26953125" style="4" customWidth="1"/>
    <col min="16139" max="16142" width="8.7265625" style="4" customWidth="1"/>
    <col min="16143" max="16143" width="31.36328125" style="4" customWidth="1"/>
    <col min="16144" max="16384" width="7.6328125" style="4"/>
  </cols>
  <sheetData>
    <row r="1" spans="1:15" ht="13">
      <c r="A1" s="281" t="s">
        <v>405</v>
      </c>
      <c r="B1" s="282"/>
      <c r="C1" s="282"/>
      <c r="D1" s="282"/>
      <c r="E1" s="282"/>
      <c r="F1" s="282"/>
      <c r="G1" s="283"/>
      <c r="I1" s="117" t="s">
        <v>406</v>
      </c>
    </row>
    <row r="2" spans="1:15" ht="24.75" customHeight="1">
      <c r="A2" s="284"/>
      <c r="B2" s="285"/>
      <c r="C2" s="286" t="s">
        <v>407</v>
      </c>
      <c r="D2" s="287" t="s">
        <v>408</v>
      </c>
      <c r="E2" s="288" t="s">
        <v>409</v>
      </c>
      <c r="F2" s="287" t="s">
        <v>410</v>
      </c>
      <c r="G2" s="289" t="s">
        <v>411</v>
      </c>
      <c r="H2" s="290"/>
      <c r="I2" s="284"/>
      <c r="J2" s="285"/>
      <c r="K2" s="291" t="s">
        <v>407</v>
      </c>
      <c r="L2" s="424" t="s">
        <v>408</v>
      </c>
      <c r="M2" s="291" t="s">
        <v>409</v>
      </c>
      <c r="N2" s="424" t="s">
        <v>410</v>
      </c>
      <c r="O2" s="292" t="s">
        <v>411</v>
      </c>
    </row>
    <row r="3" spans="1:15" ht="12.5">
      <c r="A3" s="293" t="s">
        <v>107</v>
      </c>
      <c r="B3" s="294" t="s">
        <v>84</v>
      </c>
      <c r="C3" s="295">
        <v>89.8</v>
      </c>
      <c r="D3" s="296"/>
      <c r="E3" s="297">
        <v>96.3</v>
      </c>
      <c r="F3" s="298"/>
      <c r="G3" s="299" t="s">
        <v>412</v>
      </c>
      <c r="H3" s="290"/>
      <c r="I3" s="293" t="s">
        <v>107</v>
      </c>
      <c r="J3" s="294" t="s">
        <v>84</v>
      </c>
      <c r="K3" s="300">
        <v>89.1</v>
      </c>
      <c r="L3" s="298"/>
      <c r="M3" s="300">
        <v>94.8</v>
      </c>
      <c r="N3" s="298" t="s">
        <v>641</v>
      </c>
      <c r="O3" s="301" t="s">
        <v>413</v>
      </c>
    </row>
    <row r="4" spans="1:15" ht="12.5">
      <c r="A4" s="293">
        <v>2013</v>
      </c>
      <c r="B4" s="294" t="s">
        <v>86</v>
      </c>
      <c r="C4" s="295">
        <v>94</v>
      </c>
      <c r="D4" s="298"/>
      <c r="E4" s="297">
        <v>96.1</v>
      </c>
      <c r="F4" s="302">
        <f>(E4-E3)/E3*100</f>
        <v>-0.20768431983385549</v>
      </c>
      <c r="G4" s="299" t="s">
        <v>412</v>
      </c>
      <c r="H4" s="290"/>
      <c r="I4" s="293">
        <v>2013</v>
      </c>
      <c r="J4" s="294" t="s">
        <v>86</v>
      </c>
      <c r="K4" s="300">
        <v>94</v>
      </c>
      <c r="L4" s="298"/>
      <c r="M4" s="300">
        <v>96.5</v>
      </c>
      <c r="N4" s="425">
        <f t="shared" ref="N4:N67" si="0">(M4-M3)/M3*100</f>
        <v>1.7932489451476825</v>
      </c>
      <c r="O4" s="301" t="s">
        <v>413</v>
      </c>
    </row>
    <row r="5" spans="1:15" ht="12.5">
      <c r="A5" s="293"/>
      <c r="B5" s="294" t="s">
        <v>88</v>
      </c>
      <c r="C5" s="295">
        <v>115.4</v>
      </c>
      <c r="D5" s="298"/>
      <c r="E5" s="297">
        <v>100.1</v>
      </c>
      <c r="F5" s="302">
        <f>(E5-E4)/E4*100</f>
        <v>4.1623309053069724</v>
      </c>
      <c r="G5" s="299" t="s">
        <v>413</v>
      </c>
      <c r="H5" s="290"/>
      <c r="I5" s="293"/>
      <c r="J5" s="294" t="s">
        <v>88</v>
      </c>
      <c r="K5" s="300">
        <v>105.6</v>
      </c>
      <c r="L5" s="298"/>
      <c r="M5" s="300">
        <v>97.7</v>
      </c>
      <c r="N5" s="425">
        <f t="shared" si="0"/>
        <v>1.243523316062179</v>
      </c>
      <c r="O5" s="301" t="s">
        <v>414</v>
      </c>
    </row>
    <row r="6" spans="1:15" ht="12.5">
      <c r="A6" s="303"/>
      <c r="B6" s="294" t="s">
        <v>89</v>
      </c>
      <c r="C6" s="295">
        <v>93.8</v>
      </c>
      <c r="D6" s="298"/>
      <c r="E6" s="297">
        <v>97.5</v>
      </c>
      <c r="F6" s="302">
        <f>(E6-E5)/E5*100</f>
        <v>-2.5974025974025921</v>
      </c>
      <c r="G6" s="299" t="s">
        <v>413</v>
      </c>
      <c r="H6" s="290"/>
      <c r="I6" s="303"/>
      <c r="J6" s="294" t="s">
        <v>89</v>
      </c>
      <c r="K6" s="300">
        <v>96.3</v>
      </c>
      <c r="L6" s="298"/>
      <c r="M6" s="300">
        <v>97.7</v>
      </c>
      <c r="N6" s="425">
        <f t="shared" si="0"/>
        <v>0</v>
      </c>
      <c r="O6" s="301" t="s">
        <v>414</v>
      </c>
    </row>
    <row r="7" spans="1:15" ht="12.5">
      <c r="A7" s="303"/>
      <c r="B7" s="294" t="s">
        <v>90</v>
      </c>
      <c r="C7" s="295">
        <v>92.6</v>
      </c>
      <c r="D7" s="298"/>
      <c r="E7" s="297">
        <v>97.6</v>
      </c>
      <c r="F7" s="302">
        <f>(E7-E6)/E6*100</f>
        <v>0.10256410256409673</v>
      </c>
      <c r="G7" s="299" t="s">
        <v>413</v>
      </c>
      <c r="H7" s="290"/>
      <c r="I7" s="303"/>
      <c r="J7" s="294" t="s">
        <v>90</v>
      </c>
      <c r="K7" s="300">
        <v>95.8</v>
      </c>
      <c r="L7" s="298"/>
      <c r="M7" s="300">
        <v>99.3</v>
      </c>
      <c r="N7" s="425">
        <f t="shared" si="0"/>
        <v>1.6376663254861763</v>
      </c>
      <c r="O7" s="301" t="s">
        <v>414</v>
      </c>
    </row>
    <row r="8" spans="1:15" ht="12.5">
      <c r="A8" s="303"/>
      <c r="B8" s="294" t="s">
        <v>91</v>
      </c>
      <c r="C8" s="295">
        <v>100.6</v>
      </c>
      <c r="D8" s="298"/>
      <c r="E8" s="297">
        <v>97.8</v>
      </c>
      <c r="F8" s="302">
        <f t="shared" ref="F8:F71" si="1">(E8-E7)/E7*100</f>
        <v>0.20491803278688817</v>
      </c>
      <c r="G8" s="299" t="s">
        <v>413</v>
      </c>
      <c r="H8" s="290"/>
      <c r="I8" s="303"/>
      <c r="J8" s="294" t="s">
        <v>91</v>
      </c>
      <c r="K8" s="300">
        <v>98.8</v>
      </c>
      <c r="L8" s="298"/>
      <c r="M8" s="300">
        <v>98.2</v>
      </c>
      <c r="N8" s="425">
        <f t="shared" si="0"/>
        <v>-1.1077542799597124</v>
      </c>
      <c r="O8" s="301" t="s">
        <v>414</v>
      </c>
    </row>
    <row r="9" spans="1:15" ht="12.5">
      <c r="A9" s="303"/>
      <c r="B9" s="294" t="s">
        <v>92</v>
      </c>
      <c r="C9" s="295">
        <v>101.7</v>
      </c>
      <c r="D9" s="298"/>
      <c r="E9" s="297">
        <v>100.9</v>
      </c>
      <c r="F9" s="302">
        <f t="shared" si="1"/>
        <v>3.1697341513292523</v>
      </c>
      <c r="G9" s="304" t="s">
        <v>414</v>
      </c>
      <c r="H9" s="290"/>
      <c r="I9" s="303"/>
      <c r="J9" s="294" t="s">
        <v>92</v>
      </c>
      <c r="K9" s="300">
        <v>105.5</v>
      </c>
      <c r="L9" s="298"/>
      <c r="M9" s="300">
        <v>99.8</v>
      </c>
      <c r="N9" s="425">
        <f t="shared" si="0"/>
        <v>1.6293279022403202</v>
      </c>
      <c r="O9" s="301" t="s">
        <v>414</v>
      </c>
    </row>
    <row r="10" spans="1:15" ht="12.5">
      <c r="A10" s="303"/>
      <c r="B10" s="294" t="s">
        <v>93</v>
      </c>
      <c r="C10" s="295">
        <v>92.2</v>
      </c>
      <c r="D10" s="298"/>
      <c r="E10" s="297">
        <v>101.5</v>
      </c>
      <c r="F10" s="302">
        <f t="shared" si="1"/>
        <v>0.594648166501481</v>
      </c>
      <c r="G10" s="304" t="s">
        <v>414</v>
      </c>
      <c r="H10" s="290"/>
      <c r="I10" s="303"/>
      <c r="J10" s="294" t="s">
        <v>93</v>
      </c>
      <c r="K10" s="300">
        <v>93.1</v>
      </c>
      <c r="L10" s="298"/>
      <c r="M10" s="300">
        <v>100</v>
      </c>
      <c r="N10" s="425">
        <f t="shared" si="0"/>
        <v>0.20040080160320925</v>
      </c>
      <c r="O10" s="301" t="s">
        <v>414</v>
      </c>
    </row>
    <row r="11" spans="1:15" ht="12.5">
      <c r="A11" s="303"/>
      <c r="B11" s="294" t="s">
        <v>94</v>
      </c>
      <c r="C11" s="295">
        <v>104.4</v>
      </c>
      <c r="D11" s="298"/>
      <c r="E11" s="297">
        <v>102.1</v>
      </c>
      <c r="F11" s="302">
        <f t="shared" si="1"/>
        <v>0.59113300492610277</v>
      </c>
      <c r="G11" s="304" t="s">
        <v>414</v>
      </c>
      <c r="H11" s="290"/>
      <c r="I11" s="303"/>
      <c r="J11" s="294" t="s">
        <v>94</v>
      </c>
      <c r="K11" s="300">
        <v>103.5</v>
      </c>
      <c r="L11" s="298"/>
      <c r="M11" s="300">
        <v>101</v>
      </c>
      <c r="N11" s="425">
        <f t="shared" si="0"/>
        <v>1</v>
      </c>
      <c r="O11" s="301" t="s">
        <v>415</v>
      </c>
    </row>
    <row r="12" spans="1:15" ht="12.5">
      <c r="A12" s="303"/>
      <c r="B12" s="294" t="s">
        <v>95</v>
      </c>
      <c r="C12" s="295">
        <v>103.3</v>
      </c>
      <c r="D12" s="298"/>
      <c r="E12" s="297">
        <v>103.4</v>
      </c>
      <c r="F12" s="302">
        <f t="shared" si="1"/>
        <v>1.2732615083251826</v>
      </c>
      <c r="G12" s="304" t="s">
        <v>414</v>
      </c>
      <c r="H12" s="290"/>
      <c r="I12" s="303"/>
      <c r="J12" s="294" t="s">
        <v>95</v>
      </c>
      <c r="K12" s="300">
        <v>104.4</v>
      </c>
      <c r="L12" s="298"/>
      <c r="M12" s="300">
        <v>101.2</v>
      </c>
      <c r="N12" s="425">
        <f t="shared" si="0"/>
        <v>0.19801980198020083</v>
      </c>
      <c r="O12" s="301" t="s">
        <v>415</v>
      </c>
    </row>
    <row r="13" spans="1:15" ht="12.5">
      <c r="A13" s="303"/>
      <c r="B13" s="294" t="s">
        <v>96</v>
      </c>
      <c r="C13" s="295">
        <v>104.9</v>
      </c>
      <c r="D13" s="298"/>
      <c r="E13" s="297">
        <v>104.9</v>
      </c>
      <c r="F13" s="302">
        <f t="shared" si="1"/>
        <v>1.4506769825918762</v>
      </c>
      <c r="G13" s="304" t="s">
        <v>414</v>
      </c>
      <c r="H13" s="290"/>
      <c r="I13" s="303"/>
      <c r="J13" s="294" t="s">
        <v>96</v>
      </c>
      <c r="K13" s="300">
        <v>102.1</v>
      </c>
      <c r="L13" s="298"/>
      <c r="M13" s="300">
        <v>101.8</v>
      </c>
      <c r="N13" s="425">
        <f t="shared" si="0"/>
        <v>0.5928853754940655</v>
      </c>
      <c r="O13" s="301" t="s">
        <v>415</v>
      </c>
    </row>
    <row r="14" spans="1:15" ht="12.5">
      <c r="A14" s="303"/>
      <c r="B14" s="294" t="s">
        <v>97</v>
      </c>
      <c r="C14" s="295">
        <v>110.6</v>
      </c>
      <c r="D14" s="298"/>
      <c r="E14" s="297">
        <v>105.4</v>
      </c>
      <c r="F14" s="302">
        <f t="shared" si="1"/>
        <v>0.47664442326024781</v>
      </c>
      <c r="G14" s="304" t="s">
        <v>415</v>
      </c>
      <c r="H14" s="290"/>
      <c r="I14" s="303"/>
      <c r="J14" s="294" t="s">
        <v>97</v>
      </c>
      <c r="K14" s="300">
        <v>102.6</v>
      </c>
      <c r="L14" s="298"/>
      <c r="M14" s="300">
        <v>101.8</v>
      </c>
      <c r="N14" s="425">
        <f t="shared" si="0"/>
        <v>0</v>
      </c>
      <c r="O14" s="301" t="s">
        <v>415</v>
      </c>
    </row>
    <row r="15" spans="1:15" ht="12.5">
      <c r="A15" s="305" t="s">
        <v>108</v>
      </c>
      <c r="B15" s="306" t="s">
        <v>84</v>
      </c>
      <c r="C15" s="307">
        <v>98.9</v>
      </c>
      <c r="D15" s="308">
        <f>(C15-C3)/C3*100</f>
        <v>10.133630289532304</v>
      </c>
      <c r="E15" s="309">
        <v>105.7</v>
      </c>
      <c r="F15" s="308">
        <f t="shared" si="1"/>
        <v>0.28462998102466525</v>
      </c>
      <c r="G15" s="310" t="s">
        <v>415</v>
      </c>
      <c r="H15" s="290"/>
      <c r="I15" s="305" t="s">
        <v>108</v>
      </c>
      <c r="J15" s="306" t="s">
        <v>84</v>
      </c>
      <c r="K15" s="311">
        <v>98</v>
      </c>
      <c r="L15" s="426">
        <f>(K15-K3)/K3*100</f>
        <v>9.9887766554433295</v>
      </c>
      <c r="M15" s="311">
        <v>103.8</v>
      </c>
      <c r="N15" s="426">
        <f t="shared" si="0"/>
        <v>1.9646365422396856</v>
      </c>
      <c r="O15" s="313" t="s">
        <v>415</v>
      </c>
    </row>
    <row r="16" spans="1:15" ht="12.5">
      <c r="A16" s="293">
        <v>2014</v>
      </c>
      <c r="B16" s="294" t="s">
        <v>86</v>
      </c>
      <c r="C16" s="295">
        <v>100.3</v>
      </c>
      <c r="D16" s="302">
        <f t="shared" ref="D16:D79" si="2">(C16-C4)/C4*100</f>
        <v>6.7021276595744652</v>
      </c>
      <c r="E16" s="297">
        <v>102.3</v>
      </c>
      <c r="F16" s="302">
        <f t="shared" si="1"/>
        <v>-3.216650898770109</v>
      </c>
      <c r="G16" s="314" t="s">
        <v>416</v>
      </c>
      <c r="H16" s="290"/>
      <c r="I16" s="293">
        <v>2014</v>
      </c>
      <c r="J16" s="294" t="s">
        <v>86</v>
      </c>
      <c r="K16" s="300">
        <v>100.2</v>
      </c>
      <c r="L16" s="425">
        <f>(K16-K4)/K4*100</f>
        <v>6.595744680851066</v>
      </c>
      <c r="M16" s="300">
        <v>102.7</v>
      </c>
      <c r="N16" s="425">
        <f t="shared" si="0"/>
        <v>-1.0597302504816901</v>
      </c>
      <c r="O16" s="301" t="s">
        <v>415</v>
      </c>
    </row>
    <row r="17" spans="1:15" ht="12.5">
      <c r="A17" s="293"/>
      <c r="B17" s="294" t="s">
        <v>88</v>
      </c>
      <c r="C17" s="295">
        <v>120.2</v>
      </c>
      <c r="D17" s="302">
        <f t="shared" si="2"/>
        <v>4.1594454072790272</v>
      </c>
      <c r="E17" s="297">
        <v>103.8</v>
      </c>
      <c r="F17" s="302">
        <f t="shared" si="1"/>
        <v>1.466275659824047</v>
      </c>
      <c r="G17" s="314" t="s">
        <v>416</v>
      </c>
      <c r="H17" s="290"/>
      <c r="I17" s="293"/>
      <c r="J17" s="294" t="s">
        <v>88</v>
      </c>
      <c r="K17" s="300">
        <v>112.7</v>
      </c>
      <c r="L17" s="425">
        <f>(K17-K5)/K5*100</f>
        <v>6.7234848484848566</v>
      </c>
      <c r="M17" s="300">
        <v>104.2</v>
      </c>
      <c r="N17" s="425">
        <f t="shared" si="0"/>
        <v>1.4605647517039921</v>
      </c>
      <c r="O17" s="301" t="s">
        <v>415</v>
      </c>
    </row>
    <row r="18" spans="1:15" ht="12.5">
      <c r="A18" s="303"/>
      <c r="B18" s="294" t="s">
        <v>89</v>
      </c>
      <c r="C18" s="295">
        <v>97.8</v>
      </c>
      <c r="D18" s="302">
        <f t="shared" si="2"/>
        <v>4.2643923240938166</v>
      </c>
      <c r="E18" s="297">
        <v>101.6</v>
      </c>
      <c r="F18" s="302">
        <f t="shared" si="1"/>
        <v>-2.1194605009633936</v>
      </c>
      <c r="G18" s="314" t="s">
        <v>417</v>
      </c>
      <c r="H18" s="290"/>
      <c r="I18" s="303"/>
      <c r="J18" s="294" t="s">
        <v>89</v>
      </c>
      <c r="K18" s="300">
        <v>98.1</v>
      </c>
      <c r="L18" s="425">
        <f t="shared" ref="L18:L81" si="3">(K18-K6)/K6*100</f>
        <v>1.86915887850467</v>
      </c>
      <c r="M18" s="300">
        <v>99.6</v>
      </c>
      <c r="N18" s="425">
        <f t="shared" si="0"/>
        <v>-4.4145873320537508</v>
      </c>
      <c r="O18" s="301" t="s">
        <v>416</v>
      </c>
    </row>
    <row r="19" spans="1:15" ht="12.5">
      <c r="A19" s="303"/>
      <c r="B19" s="294" t="s">
        <v>90</v>
      </c>
      <c r="C19" s="295">
        <v>94.7</v>
      </c>
      <c r="D19" s="302">
        <f t="shared" si="2"/>
        <v>2.267818574514048</v>
      </c>
      <c r="E19" s="297">
        <v>101.5</v>
      </c>
      <c r="F19" s="302">
        <f t="shared" si="1"/>
        <v>-9.84251968503881E-2</v>
      </c>
      <c r="G19" s="314" t="s">
        <v>417</v>
      </c>
      <c r="H19" s="290"/>
      <c r="I19" s="303"/>
      <c r="J19" s="294" t="s">
        <v>90</v>
      </c>
      <c r="K19" s="300">
        <v>96.3</v>
      </c>
      <c r="L19" s="425">
        <f t="shared" si="3"/>
        <v>0.52192066805845516</v>
      </c>
      <c r="M19" s="300">
        <v>101.9</v>
      </c>
      <c r="N19" s="425">
        <f t="shared" si="0"/>
        <v>2.3092369477911765</v>
      </c>
      <c r="O19" s="301" t="s">
        <v>416</v>
      </c>
    </row>
    <row r="20" spans="1:15" ht="12.5">
      <c r="A20" s="303"/>
      <c r="B20" s="294" t="s">
        <v>91</v>
      </c>
      <c r="C20" s="295">
        <v>103.7</v>
      </c>
      <c r="D20" s="302">
        <f t="shared" si="2"/>
        <v>3.0815109343936471</v>
      </c>
      <c r="E20" s="297">
        <v>99.5</v>
      </c>
      <c r="F20" s="302">
        <f t="shared" si="1"/>
        <v>-1.9704433497536946</v>
      </c>
      <c r="G20" s="314" t="s">
        <v>417</v>
      </c>
      <c r="H20" s="290"/>
      <c r="I20" s="303"/>
      <c r="J20" s="294" t="s">
        <v>91</v>
      </c>
      <c r="K20" s="300">
        <v>102.4</v>
      </c>
      <c r="L20" s="425">
        <f t="shared" si="3"/>
        <v>3.6437246963562839</v>
      </c>
      <c r="M20" s="300">
        <v>100.3</v>
      </c>
      <c r="N20" s="425">
        <f t="shared" si="0"/>
        <v>-1.5701668302257197</v>
      </c>
      <c r="O20" s="301" t="s">
        <v>418</v>
      </c>
    </row>
    <row r="21" spans="1:15" ht="12.5">
      <c r="A21" s="303"/>
      <c r="B21" s="294" t="s">
        <v>92</v>
      </c>
      <c r="C21" s="295">
        <v>99.6</v>
      </c>
      <c r="D21" s="302">
        <f t="shared" si="2"/>
        <v>-2.0648967551622501</v>
      </c>
      <c r="E21" s="297">
        <v>98.9</v>
      </c>
      <c r="F21" s="302">
        <f t="shared" si="1"/>
        <v>-0.60301507537687871</v>
      </c>
      <c r="G21" s="314" t="s">
        <v>417</v>
      </c>
      <c r="H21" s="290"/>
      <c r="I21" s="303"/>
      <c r="J21" s="294" t="s">
        <v>92</v>
      </c>
      <c r="K21" s="300">
        <v>105.5</v>
      </c>
      <c r="L21" s="425">
        <f t="shared" si="3"/>
        <v>0</v>
      </c>
      <c r="M21" s="300">
        <v>100.1</v>
      </c>
      <c r="N21" s="425">
        <f t="shared" si="0"/>
        <v>-0.1994017946161544</v>
      </c>
      <c r="O21" s="301" t="s">
        <v>418</v>
      </c>
    </row>
    <row r="22" spans="1:15" ht="12.5">
      <c r="A22" s="303"/>
      <c r="B22" s="294" t="s">
        <v>93</v>
      </c>
      <c r="C22" s="295">
        <v>86.9</v>
      </c>
      <c r="D22" s="302">
        <f t="shared" si="2"/>
        <v>-5.7483731019522741</v>
      </c>
      <c r="E22" s="297">
        <v>97.7</v>
      </c>
      <c r="F22" s="302">
        <f t="shared" si="1"/>
        <v>-1.2133468149646136</v>
      </c>
      <c r="G22" s="314" t="s">
        <v>419</v>
      </c>
      <c r="H22" s="290"/>
      <c r="I22" s="303"/>
      <c r="J22" s="294" t="s">
        <v>93</v>
      </c>
      <c r="K22" s="300">
        <v>90.9</v>
      </c>
      <c r="L22" s="425">
        <f t="shared" si="3"/>
        <v>-2.3630504833512234</v>
      </c>
      <c r="M22" s="300">
        <v>99.5</v>
      </c>
      <c r="N22" s="425">
        <f t="shared" si="0"/>
        <v>-0.59940059940059376</v>
      </c>
      <c r="O22" s="301" t="s">
        <v>418</v>
      </c>
    </row>
    <row r="23" spans="1:15" ht="12.5">
      <c r="A23" s="303"/>
      <c r="B23" s="294" t="s">
        <v>94</v>
      </c>
      <c r="C23" s="295">
        <v>103.5</v>
      </c>
      <c r="D23" s="302">
        <f t="shared" si="2"/>
        <v>-0.86206896551724677</v>
      </c>
      <c r="E23" s="297">
        <v>99.8</v>
      </c>
      <c r="F23" s="302">
        <f t="shared" si="1"/>
        <v>2.1494370522006081</v>
      </c>
      <c r="G23" s="314" t="s">
        <v>419</v>
      </c>
      <c r="H23" s="290"/>
      <c r="I23" s="303"/>
      <c r="J23" s="294" t="s">
        <v>94</v>
      </c>
      <c r="K23" s="300">
        <v>105</v>
      </c>
      <c r="L23" s="425">
        <f t="shared" si="3"/>
        <v>1.4492753623188406</v>
      </c>
      <c r="M23" s="300">
        <v>100.7</v>
      </c>
      <c r="N23" s="425">
        <f t="shared" si="0"/>
        <v>1.2060301507537718</v>
      </c>
      <c r="O23" s="301" t="s">
        <v>420</v>
      </c>
    </row>
    <row r="24" spans="1:15" ht="12.5">
      <c r="A24" s="303"/>
      <c r="B24" s="294" t="s">
        <v>95</v>
      </c>
      <c r="C24" s="295">
        <v>104.2</v>
      </c>
      <c r="D24" s="302">
        <f t="shared" si="2"/>
        <v>0.87124878993224164</v>
      </c>
      <c r="E24" s="297">
        <v>104.3</v>
      </c>
      <c r="F24" s="302">
        <f t="shared" si="1"/>
        <v>4.5090180360721446</v>
      </c>
      <c r="G24" s="314" t="s">
        <v>415</v>
      </c>
      <c r="H24" s="290"/>
      <c r="I24" s="303"/>
      <c r="J24" s="294" t="s">
        <v>95</v>
      </c>
      <c r="K24" s="300">
        <v>103.7</v>
      </c>
      <c r="L24" s="425">
        <f t="shared" si="3"/>
        <v>-0.6704980842911904</v>
      </c>
      <c r="M24" s="300">
        <v>100.4</v>
      </c>
      <c r="N24" s="425">
        <f t="shared" si="0"/>
        <v>-0.29791459781529012</v>
      </c>
      <c r="O24" s="301" t="s">
        <v>420</v>
      </c>
    </row>
    <row r="25" spans="1:15" ht="12.5">
      <c r="A25" s="303"/>
      <c r="B25" s="294" t="s">
        <v>96</v>
      </c>
      <c r="C25" s="295">
        <v>97.9</v>
      </c>
      <c r="D25" s="302">
        <f t="shared" si="2"/>
        <v>-6.6730219256434697</v>
      </c>
      <c r="E25" s="297">
        <v>100.7</v>
      </c>
      <c r="F25" s="302">
        <f t="shared" si="1"/>
        <v>-3.4515819750719023</v>
      </c>
      <c r="G25" s="314" t="s">
        <v>415</v>
      </c>
      <c r="H25" s="290"/>
      <c r="I25" s="303"/>
      <c r="J25" s="294" t="s">
        <v>96</v>
      </c>
      <c r="K25" s="300">
        <v>98.6</v>
      </c>
      <c r="L25" s="425">
        <f t="shared" si="3"/>
        <v>-3.4280117531831542</v>
      </c>
      <c r="M25" s="300">
        <v>100.4</v>
      </c>
      <c r="N25" s="425">
        <f t="shared" si="0"/>
        <v>0</v>
      </c>
      <c r="O25" s="301" t="s">
        <v>420</v>
      </c>
    </row>
    <row r="26" spans="1:15" ht="12.5">
      <c r="A26" s="303"/>
      <c r="B26" s="294" t="s">
        <v>97</v>
      </c>
      <c r="C26" s="316">
        <v>107.7</v>
      </c>
      <c r="D26" s="317">
        <f t="shared" si="2"/>
        <v>-2.622061482820969</v>
      </c>
      <c r="E26" s="318">
        <v>101.1</v>
      </c>
      <c r="F26" s="317">
        <f t="shared" si="1"/>
        <v>0.39721946375371542</v>
      </c>
      <c r="G26" s="314" t="s">
        <v>416</v>
      </c>
      <c r="H26" s="290"/>
      <c r="I26" s="303"/>
      <c r="J26" s="294" t="s">
        <v>97</v>
      </c>
      <c r="K26" s="319">
        <v>102.5</v>
      </c>
      <c r="L26" s="427">
        <f t="shared" si="3"/>
        <v>-9.7465886939565621E-2</v>
      </c>
      <c r="M26" s="319">
        <v>99.9</v>
      </c>
      <c r="N26" s="427">
        <f t="shared" si="0"/>
        <v>-0.49800796812749004</v>
      </c>
      <c r="O26" s="320" t="s">
        <v>414</v>
      </c>
    </row>
    <row r="27" spans="1:15" ht="12.5">
      <c r="A27" s="305" t="s">
        <v>109</v>
      </c>
      <c r="B27" s="306" t="s">
        <v>84</v>
      </c>
      <c r="C27" s="295">
        <v>97.2</v>
      </c>
      <c r="D27" s="302">
        <f t="shared" si="2"/>
        <v>-1.7189079878665345</v>
      </c>
      <c r="E27" s="297">
        <v>105.3</v>
      </c>
      <c r="F27" s="302">
        <f t="shared" si="1"/>
        <v>4.1543026706231485</v>
      </c>
      <c r="G27" s="310" t="s">
        <v>415</v>
      </c>
      <c r="H27" s="290"/>
      <c r="I27" s="305" t="s">
        <v>109</v>
      </c>
      <c r="J27" s="306" t="s">
        <v>84</v>
      </c>
      <c r="K27" s="300">
        <v>95.9</v>
      </c>
      <c r="L27" s="425">
        <f t="shared" si="3"/>
        <v>-2.142857142857137</v>
      </c>
      <c r="M27" s="300">
        <v>102.9</v>
      </c>
      <c r="N27" s="425">
        <f t="shared" si="0"/>
        <v>3.0030030030030028</v>
      </c>
      <c r="O27" s="301" t="s">
        <v>414</v>
      </c>
    </row>
    <row r="28" spans="1:15" ht="12.5">
      <c r="A28" s="293">
        <v>2015</v>
      </c>
      <c r="B28" s="294" t="s">
        <v>86</v>
      </c>
      <c r="C28" s="295">
        <v>99.9</v>
      </c>
      <c r="D28" s="302">
        <f t="shared" si="2"/>
        <v>-0.39880358923229453</v>
      </c>
      <c r="E28" s="297">
        <v>101.6</v>
      </c>
      <c r="F28" s="302">
        <f t="shared" si="1"/>
        <v>-3.5137701804368495</v>
      </c>
      <c r="G28" s="314" t="s">
        <v>415</v>
      </c>
      <c r="H28" s="290"/>
      <c r="I28" s="293">
        <v>2015</v>
      </c>
      <c r="J28" s="294" t="s">
        <v>86</v>
      </c>
      <c r="K28" s="300">
        <v>97.4</v>
      </c>
      <c r="L28" s="425">
        <f t="shared" si="3"/>
        <v>-2.7944111776447076</v>
      </c>
      <c r="M28" s="300">
        <v>99.8</v>
      </c>
      <c r="N28" s="425">
        <f t="shared" si="0"/>
        <v>-3.0126336248785308</v>
      </c>
      <c r="O28" s="301" t="s">
        <v>414</v>
      </c>
    </row>
    <row r="29" spans="1:15" ht="12.5">
      <c r="A29" s="293"/>
      <c r="B29" s="294" t="s">
        <v>88</v>
      </c>
      <c r="C29" s="295">
        <v>121.4</v>
      </c>
      <c r="D29" s="302">
        <f t="shared" si="2"/>
        <v>0.99833610648918714</v>
      </c>
      <c r="E29" s="297">
        <v>101.4</v>
      </c>
      <c r="F29" s="302">
        <f t="shared" si="1"/>
        <v>-0.1968503937007762</v>
      </c>
      <c r="G29" s="314" t="s">
        <v>415</v>
      </c>
      <c r="H29" s="290"/>
      <c r="I29" s="293"/>
      <c r="J29" s="294" t="s">
        <v>88</v>
      </c>
      <c r="K29" s="300">
        <v>110</v>
      </c>
      <c r="L29" s="425">
        <f t="shared" si="3"/>
        <v>-2.3957409050576777</v>
      </c>
      <c r="M29" s="300">
        <v>99.3</v>
      </c>
      <c r="N29" s="425">
        <f t="shared" si="0"/>
        <v>-0.50100200400801598</v>
      </c>
      <c r="O29" s="301" t="s">
        <v>414</v>
      </c>
    </row>
    <row r="30" spans="1:15" ht="12.5">
      <c r="A30" s="303"/>
      <c r="B30" s="294" t="s">
        <v>89</v>
      </c>
      <c r="C30" s="295">
        <v>95.5</v>
      </c>
      <c r="D30" s="302">
        <f t="shared" si="2"/>
        <v>-2.3517382413087908</v>
      </c>
      <c r="E30" s="297">
        <v>99</v>
      </c>
      <c r="F30" s="302">
        <f t="shared" si="1"/>
        <v>-2.3668639053254492</v>
      </c>
      <c r="G30" s="314" t="s">
        <v>415</v>
      </c>
      <c r="H30" s="290"/>
      <c r="I30" s="303"/>
      <c r="J30" s="294" t="s">
        <v>89</v>
      </c>
      <c r="K30" s="300">
        <v>97.9</v>
      </c>
      <c r="L30" s="425">
        <f t="shared" si="3"/>
        <v>-0.20387359836899965</v>
      </c>
      <c r="M30" s="300">
        <v>99.5</v>
      </c>
      <c r="N30" s="425">
        <f t="shared" si="0"/>
        <v>0.20140986908358796</v>
      </c>
      <c r="O30" s="301" t="s">
        <v>414</v>
      </c>
    </row>
    <row r="31" spans="1:15" ht="12.5">
      <c r="A31" s="303"/>
      <c r="B31" s="294" t="s">
        <v>90</v>
      </c>
      <c r="C31" s="295">
        <v>91.3</v>
      </c>
      <c r="D31" s="302">
        <f t="shared" si="2"/>
        <v>-3.590285110876458</v>
      </c>
      <c r="E31" s="297">
        <v>100.8</v>
      </c>
      <c r="F31" s="302">
        <f t="shared" si="1"/>
        <v>1.8181818181818152</v>
      </c>
      <c r="G31" s="314" t="s">
        <v>416</v>
      </c>
      <c r="H31" s="290"/>
      <c r="I31" s="303"/>
      <c r="J31" s="294" t="s">
        <v>90</v>
      </c>
      <c r="K31" s="300">
        <v>91.4</v>
      </c>
      <c r="L31" s="425">
        <f t="shared" si="3"/>
        <v>-5.0882658359293789</v>
      </c>
      <c r="M31" s="300">
        <v>99.5</v>
      </c>
      <c r="N31" s="425">
        <f t="shared" si="0"/>
        <v>0</v>
      </c>
      <c r="O31" s="301" t="s">
        <v>420</v>
      </c>
    </row>
    <row r="32" spans="1:15" ht="12.5">
      <c r="A32" s="303" t="s">
        <v>57</v>
      </c>
      <c r="B32" s="294" t="s">
        <v>91</v>
      </c>
      <c r="C32" s="295">
        <v>103.2</v>
      </c>
      <c r="D32" s="302">
        <f t="shared" si="2"/>
        <v>-0.48216007714561238</v>
      </c>
      <c r="E32" s="297">
        <v>97.7</v>
      </c>
      <c r="F32" s="302">
        <f t="shared" si="1"/>
        <v>-3.0753968253968198</v>
      </c>
      <c r="G32" s="314" t="s">
        <v>421</v>
      </c>
      <c r="H32" s="290"/>
      <c r="I32" s="303" t="s">
        <v>57</v>
      </c>
      <c r="J32" s="294" t="s">
        <v>91</v>
      </c>
      <c r="K32" s="300">
        <v>104.1</v>
      </c>
      <c r="L32" s="425">
        <f t="shared" si="3"/>
        <v>1.6601562499999889</v>
      </c>
      <c r="M32" s="300">
        <v>100.4</v>
      </c>
      <c r="N32" s="425">
        <f t="shared" si="0"/>
        <v>0.90452261306533233</v>
      </c>
      <c r="O32" s="301" t="s">
        <v>420</v>
      </c>
    </row>
    <row r="33" spans="1:15" ht="12.5">
      <c r="A33" s="303"/>
      <c r="B33" s="294" t="s">
        <v>92</v>
      </c>
      <c r="C33" s="295">
        <v>101.8</v>
      </c>
      <c r="D33" s="302">
        <f t="shared" si="2"/>
        <v>2.2088353413654649</v>
      </c>
      <c r="E33" s="297">
        <v>101.4</v>
      </c>
      <c r="F33" s="302">
        <f t="shared" si="1"/>
        <v>3.7871033776867993</v>
      </c>
      <c r="G33" s="314" t="s">
        <v>416</v>
      </c>
      <c r="H33" s="290"/>
      <c r="I33" s="303"/>
      <c r="J33" s="294" t="s">
        <v>92</v>
      </c>
      <c r="K33" s="300">
        <v>105.3</v>
      </c>
      <c r="L33" s="425">
        <f t="shared" si="3"/>
        <v>-0.18957345971564252</v>
      </c>
      <c r="M33" s="300">
        <v>100.3</v>
      </c>
      <c r="N33" s="425">
        <f t="shared" si="0"/>
        <v>-9.9601593625506482E-2</v>
      </c>
      <c r="O33" s="301" t="s">
        <v>420</v>
      </c>
    </row>
    <row r="34" spans="1:15" ht="12.5">
      <c r="A34" s="303"/>
      <c r="B34" s="294" t="s">
        <v>93</v>
      </c>
      <c r="C34" s="295">
        <v>88.4</v>
      </c>
      <c r="D34" s="302">
        <f t="shared" si="2"/>
        <v>1.7261219792865361</v>
      </c>
      <c r="E34" s="297">
        <v>99.5</v>
      </c>
      <c r="F34" s="302">
        <f t="shared" si="1"/>
        <v>-1.8737672583826483</v>
      </c>
      <c r="G34" s="314" t="s">
        <v>416</v>
      </c>
      <c r="H34" s="290"/>
      <c r="I34" s="303"/>
      <c r="J34" s="294" t="s">
        <v>93</v>
      </c>
      <c r="K34" s="300">
        <v>90.1</v>
      </c>
      <c r="L34" s="425">
        <f t="shared" si="3"/>
        <v>-0.88008800880089255</v>
      </c>
      <c r="M34" s="300">
        <v>98.6</v>
      </c>
      <c r="N34" s="425">
        <f t="shared" si="0"/>
        <v>-1.6949152542372909</v>
      </c>
      <c r="O34" s="301" t="s">
        <v>422</v>
      </c>
    </row>
    <row r="35" spans="1:15" ht="12.5">
      <c r="A35" s="303"/>
      <c r="B35" s="294" t="s">
        <v>94</v>
      </c>
      <c r="C35" s="295">
        <v>102.7</v>
      </c>
      <c r="D35" s="302">
        <f t="shared" si="2"/>
        <v>-0.77294685990337897</v>
      </c>
      <c r="E35" s="297">
        <v>100.6</v>
      </c>
      <c r="F35" s="302">
        <f t="shared" si="1"/>
        <v>1.1055276381909491</v>
      </c>
      <c r="G35" s="314" t="s">
        <v>416</v>
      </c>
      <c r="H35" s="290"/>
      <c r="I35" s="303"/>
      <c r="J35" s="294" t="s">
        <v>94</v>
      </c>
      <c r="K35" s="300">
        <v>104.1</v>
      </c>
      <c r="L35" s="425">
        <f t="shared" si="3"/>
        <v>-0.85714285714286254</v>
      </c>
      <c r="M35" s="300">
        <v>100.6</v>
      </c>
      <c r="N35" s="425">
        <f t="shared" si="0"/>
        <v>2.028397565922921</v>
      </c>
      <c r="O35" s="301" t="s">
        <v>420</v>
      </c>
    </row>
    <row r="36" spans="1:15" ht="12.5">
      <c r="A36" s="303"/>
      <c r="B36" s="294" t="s">
        <v>95</v>
      </c>
      <c r="C36" s="295">
        <v>98.2</v>
      </c>
      <c r="D36" s="302">
        <f t="shared" si="2"/>
        <v>-5.7581573896353166</v>
      </c>
      <c r="E36" s="297">
        <v>99.9</v>
      </c>
      <c r="F36" s="302">
        <f t="shared" si="1"/>
        <v>-0.69582504970177805</v>
      </c>
      <c r="G36" s="314" t="s">
        <v>421</v>
      </c>
      <c r="H36" s="290"/>
      <c r="I36" s="303"/>
      <c r="J36" s="294" t="s">
        <v>95</v>
      </c>
      <c r="K36" s="300">
        <v>102.3</v>
      </c>
      <c r="L36" s="425">
        <f t="shared" si="3"/>
        <v>-1.3500482160077201</v>
      </c>
      <c r="M36" s="300">
        <v>100.7</v>
      </c>
      <c r="N36" s="425">
        <f t="shared" si="0"/>
        <v>9.9403578528835523E-2</v>
      </c>
      <c r="O36" s="301" t="s">
        <v>420</v>
      </c>
    </row>
    <row r="37" spans="1:15" ht="12.5">
      <c r="A37" s="303"/>
      <c r="B37" s="294" t="s">
        <v>96</v>
      </c>
      <c r="C37" s="295">
        <v>97.1</v>
      </c>
      <c r="D37" s="302">
        <f t="shared" si="2"/>
        <v>-0.81716036772217715</v>
      </c>
      <c r="E37" s="297">
        <v>98.1</v>
      </c>
      <c r="F37" s="302">
        <f t="shared" si="1"/>
        <v>-1.8018018018018132</v>
      </c>
      <c r="G37" s="314" t="s">
        <v>416</v>
      </c>
      <c r="H37" s="290"/>
      <c r="I37" s="303"/>
      <c r="J37" s="294" t="s">
        <v>96</v>
      </c>
      <c r="K37" s="300">
        <v>100.2</v>
      </c>
      <c r="L37" s="425">
        <f t="shared" si="3"/>
        <v>1.6227180527383454</v>
      </c>
      <c r="M37" s="300">
        <v>99.9</v>
      </c>
      <c r="N37" s="425">
        <f t="shared" si="0"/>
        <v>-0.79443892750744505</v>
      </c>
      <c r="O37" s="301" t="s">
        <v>420</v>
      </c>
    </row>
    <row r="38" spans="1:15" ht="12.5">
      <c r="A38" s="303"/>
      <c r="B38" s="294" t="s">
        <v>97</v>
      </c>
      <c r="C38" s="295">
        <v>103.2</v>
      </c>
      <c r="D38" s="302">
        <f t="shared" si="2"/>
        <v>-4.1782729805013927</v>
      </c>
      <c r="E38" s="297">
        <v>97.2</v>
      </c>
      <c r="F38" s="302">
        <f t="shared" si="1"/>
        <v>-0.91743119266054185</v>
      </c>
      <c r="G38" s="314" t="s">
        <v>420</v>
      </c>
      <c r="H38" s="290"/>
      <c r="I38" s="303"/>
      <c r="J38" s="294" t="s">
        <v>97</v>
      </c>
      <c r="K38" s="300">
        <v>101.3</v>
      </c>
      <c r="L38" s="425">
        <f t="shared" si="3"/>
        <v>-1.170731707317076</v>
      </c>
      <c r="M38" s="300">
        <v>98.5</v>
      </c>
      <c r="N38" s="425">
        <f t="shared" si="0"/>
        <v>-1.4014014014014069</v>
      </c>
      <c r="O38" s="301" t="s">
        <v>420</v>
      </c>
    </row>
    <row r="39" spans="1:15" ht="12.5">
      <c r="A39" s="305" t="s">
        <v>110</v>
      </c>
      <c r="B39" s="306" t="s">
        <v>84</v>
      </c>
      <c r="C39" s="307">
        <v>90.1</v>
      </c>
      <c r="D39" s="308">
        <f t="shared" si="2"/>
        <v>-7.3045267489712016</v>
      </c>
      <c r="E39" s="309">
        <v>99.2</v>
      </c>
      <c r="F39" s="308">
        <f t="shared" si="1"/>
        <v>2.0576131687242798</v>
      </c>
      <c r="G39" s="321" t="s">
        <v>420</v>
      </c>
      <c r="H39" s="290"/>
      <c r="I39" s="305" t="s">
        <v>110</v>
      </c>
      <c r="J39" s="306" t="s">
        <v>84</v>
      </c>
      <c r="K39" s="311">
        <v>91.9</v>
      </c>
      <c r="L39" s="426">
        <f t="shared" si="3"/>
        <v>-4.1710114702815426</v>
      </c>
      <c r="M39" s="311">
        <v>100.1</v>
      </c>
      <c r="N39" s="426">
        <f t="shared" si="0"/>
        <v>1.6243654822334967</v>
      </c>
      <c r="O39" s="313" t="s">
        <v>420</v>
      </c>
    </row>
    <row r="40" spans="1:15" ht="12.5">
      <c r="A40" s="303">
        <v>2016</v>
      </c>
      <c r="B40" s="294" t="s">
        <v>86</v>
      </c>
      <c r="C40" s="295">
        <v>102.3</v>
      </c>
      <c r="D40" s="302">
        <f t="shared" si="2"/>
        <v>2.4024024024023936</v>
      </c>
      <c r="E40" s="297">
        <v>98.9</v>
      </c>
      <c r="F40" s="302">
        <f t="shared" si="1"/>
        <v>-0.3024193548387068</v>
      </c>
      <c r="G40" s="304" t="s">
        <v>415</v>
      </c>
      <c r="H40" s="290"/>
      <c r="I40" s="303">
        <v>2016</v>
      </c>
      <c r="J40" s="294" t="s">
        <v>86</v>
      </c>
      <c r="K40" s="300">
        <v>97.3</v>
      </c>
      <c r="L40" s="425">
        <f t="shared" si="3"/>
        <v>-0.10266940451746254</v>
      </c>
      <c r="M40" s="300">
        <v>99.2</v>
      </c>
      <c r="N40" s="425">
        <f t="shared" si="0"/>
        <v>-0.89910089910089064</v>
      </c>
      <c r="O40" s="301" t="s">
        <v>420</v>
      </c>
    </row>
    <row r="41" spans="1:15" ht="12.5">
      <c r="A41" s="303"/>
      <c r="B41" s="294" t="s">
        <v>88</v>
      </c>
      <c r="C41" s="295">
        <v>118.9</v>
      </c>
      <c r="D41" s="302">
        <f t="shared" si="2"/>
        <v>-2.059308072487644</v>
      </c>
      <c r="E41" s="297">
        <v>98.8</v>
      </c>
      <c r="F41" s="302">
        <f t="shared" si="1"/>
        <v>-0.10111223458039284</v>
      </c>
      <c r="G41" s="304" t="s">
        <v>414</v>
      </c>
      <c r="H41" s="290"/>
      <c r="I41" s="303"/>
      <c r="J41" s="294" t="s">
        <v>88</v>
      </c>
      <c r="K41" s="300">
        <v>111.2</v>
      </c>
      <c r="L41" s="425">
        <f t="shared" si="3"/>
        <v>1.0909090909090935</v>
      </c>
      <c r="M41" s="300">
        <v>99.7</v>
      </c>
      <c r="N41" s="425">
        <f t="shared" si="0"/>
        <v>0.50403225806451613</v>
      </c>
      <c r="O41" s="301" t="s">
        <v>420</v>
      </c>
    </row>
    <row r="42" spans="1:15" ht="12.5">
      <c r="A42" s="303"/>
      <c r="B42" s="294" t="s">
        <v>89</v>
      </c>
      <c r="C42" s="295">
        <v>94.9</v>
      </c>
      <c r="D42" s="302">
        <f t="shared" si="2"/>
        <v>-0.62827225130889452</v>
      </c>
      <c r="E42" s="297">
        <v>99.8</v>
      </c>
      <c r="F42" s="302">
        <f t="shared" si="1"/>
        <v>1.0121457489878543</v>
      </c>
      <c r="G42" s="304" t="s">
        <v>414</v>
      </c>
      <c r="H42" s="290"/>
      <c r="I42" s="303"/>
      <c r="J42" s="294" t="s">
        <v>89</v>
      </c>
      <c r="K42" s="300">
        <v>96</v>
      </c>
      <c r="L42" s="425">
        <f t="shared" si="3"/>
        <v>-1.9407558733401487</v>
      </c>
      <c r="M42" s="300">
        <v>99.3</v>
      </c>
      <c r="N42" s="425">
        <f t="shared" si="0"/>
        <v>-0.40120361083250322</v>
      </c>
      <c r="O42" s="301" t="s">
        <v>420</v>
      </c>
    </row>
    <row r="43" spans="1:15" ht="12.5">
      <c r="A43" s="303"/>
      <c r="B43" s="294" t="s">
        <v>90</v>
      </c>
      <c r="C43" s="295">
        <v>91.9</v>
      </c>
      <c r="D43" s="302">
        <f t="shared" si="2"/>
        <v>0.65717415115006417</v>
      </c>
      <c r="E43" s="297">
        <v>99.8</v>
      </c>
      <c r="F43" s="302">
        <f t="shared" si="1"/>
        <v>0</v>
      </c>
      <c r="G43" s="304" t="s">
        <v>416</v>
      </c>
      <c r="H43" s="290"/>
      <c r="I43" s="303"/>
      <c r="J43" s="294" t="s">
        <v>90</v>
      </c>
      <c r="K43" s="300">
        <v>91.6</v>
      </c>
      <c r="L43" s="425">
        <f t="shared" si="3"/>
        <v>0.21881838074397003</v>
      </c>
      <c r="M43" s="300">
        <v>98.5</v>
      </c>
      <c r="N43" s="425">
        <f t="shared" si="0"/>
        <v>-0.80563947633433763</v>
      </c>
      <c r="O43" s="301" t="s">
        <v>420</v>
      </c>
    </row>
    <row r="44" spans="1:15" ht="12.5">
      <c r="A44" s="303"/>
      <c r="B44" s="294" t="s">
        <v>91</v>
      </c>
      <c r="C44" s="295">
        <v>105.3</v>
      </c>
      <c r="D44" s="302">
        <f t="shared" si="2"/>
        <v>2.0348837209302273</v>
      </c>
      <c r="E44" s="297">
        <v>99.7</v>
      </c>
      <c r="F44" s="302">
        <f t="shared" si="1"/>
        <v>-0.10020040080159752</v>
      </c>
      <c r="G44" s="304" t="s">
        <v>416</v>
      </c>
      <c r="H44" s="290"/>
      <c r="I44" s="303"/>
      <c r="J44" s="294" t="s">
        <v>91</v>
      </c>
      <c r="K44" s="300">
        <v>102.8</v>
      </c>
      <c r="L44" s="425">
        <f t="shared" si="3"/>
        <v>-1.2487992315081626</v>
      </c>
      <c r="M44" s="300">
        <v>99.2</v>
      </c>
      <c r="N44" s="425">
        <f t="shared" si="0"/>
        <v>0.71065989847716027</v>
      </c>
      <c r="O44" s="301" t="s">
        <v>423</v>
      </c>
    </row>
    <row r="45" spans="1:15" ht="12.5">
      <c r="A45" s="303"/>
      <c r="B45" s="294" t="s">
        <v>92</v>
      </c>
      <c r="C45" s="295">
        <v>95.3</v>
      </c>
      <c r="D45" s="302">
        <f t="shared" si="2"/>
        <v>-6.3850687622789781</v>
      </c>
      <c r="E45" s="297">
        <v>98.4</v>
      </c>
      <c r="F45" s="302">
        <f t="shared" si="1"/>
        <v>-1.303911735205614</v>
      </c>
      <c r="G45" s="304" t="s">
        <v>416</v>
      </c>
      <c r="H45" s="290"/>
      <c r="I45" s="303"/>
      <c r="J45" s="294" t="s">
        <v>92</v>
      </c>
      <c r="K45" s="300">
        <v>101.1</v>
      </c>
      <c r="L45" s="425">
        <f t="shared" si="3"/>
        <v>-3.9886039886039915</v>
      </c>
      <c r="M45" s="300">
        <v>99.8</v>
      </c>
      <c r="N45" s="425">
        <f t="shared" si="0"/>
        <v>0.6048387096774136</v>
      </c>
      <c r="O45" s="301" t="s">
        <v>423</v>
      </c>
    </row>
    <row r="46" spans="1:15" ht="12.5">
      <c r="A46" s="303"/>
      <c r="B46" s="294" t="s">
        <v>93</v>
      </c>
      <c r="C46" s="295">
        <v>88.7</v>
      </c>
      <c r="D46" s="302">
        <f t="shared" si="2"/>
        <v>0.33936651583710081</v>
      </c>
      <c r="E46" s="297">
        <v>97.8</v>
      </c>
      <c r="F46" s="302">
        <f t="shared" si="1"/>
        <v>-0.60975609756098426</v>
      </c>
      <c r="G46" s="304" t="s">
        <v>416</v>
      </c>
      <c r="H46" s="290"/>
      <c r="I46" s="303"/>
      <c r="J46" s="294" t="s">
        <v>93</v>
      </c>
      <c r="K46" s="300">
        <v>94.2</v>
      </c>
      <c r="L46" s="425">
        <f t="shared" si="3"/>
        <v>4.5504994450610532</v>
      </c>
      <c r="M46" s="300">
        <v>100.5</v>
      </c>
      <c r="N46" s="425">
        <f t="shared" si="0"/>
        <v>0.70140280561122537</v>
      </c>
      <c r="O46" s="301" t="s">
        <v>424</v>
      </c>
    </row>
    <row r="47" spans="1:15" ht="12.5">
      <c r="A47" s="303"/>
      <c r="B47" s="294" t="s">
        <v>94</v>
      </c>
      <c r="C47" s="295">
        <v>105.8</v>
      </c>
      <c r="D47" s="302">
        <f t="shared" si="2"/>
        <v>3.0185004868549115</v>
      </c>
      <c r="E47" s="297">
        <v>102.6</v>
      </c>
      <c r="F47" s="302">
        <f t="shared" si="1"/>
        <v>4.9079754601226968</v>
      </c>
      <c r="G47" s="304" t="s">
        <v>414</v>
      </c>
      <c r="H47" s="290"/>
      <c r="I47" s="303"/>
      <c r="J47" s="294" t="s">
        <v>94</v>
      </c>
      <c r="K47" s="300">
        <v>105.1</v>
      </c>
      <c r="L47" s="425">
        <f t="shared" si="3"/>
        <v>0.96061479346781953</v>
      </c>
      <c r="M47" s="300">
        <v>100.7</v>
      </c>
      <c r="N47" s="425">
        <f t="shared" si="0"/>
        <v>0.19900497512438092</v>
      </c>
      <c r="O47" s="301" t="s">
        <v>424</v>
      </c>
    </row>
    <row r="48" spans="1:15" ht="12.5">
      <c r="A48" s="303"/>
      <c r="B48" s="294" t="s">
        <v>95</v>
      </c>
      <c r="C48" s="295">
        <v>95</v>
      </c>
      <c r="D48" s="302">
        <f t="shared" si="2"/>
        <v>-3.2586558044806542</v>
      </c>
      <c r="E48" s="297">
        <v>98.1</v>
      </c>
      <c r="F48" s="302">
        <f t="shared" si="1"/>
        <v>-4.3859649122807021</v>
      </c>
      <c r="G48" s="304" t="s">
        <v>414</v>
      </c>
      <c r="H48" s="290"/>
      <c r="I48" s="303"/>
      <c r="J48" s="294" t="s">
        <v>95</v>
      </c>
      <c r="K48" s="300">
        <v>101</v>
      </c>
      <c r="L48" s="425">
        <f t="shared" si="3"/>
        <v>-1.2707722385141713</v>
      </c>
      <c r="M48" s="300">
        <v>101</v>
      </c>
      <c r="N48" s="425">
        <f t="shared" si="0"/>
        <v>0.29791459781529012</v>
      </c>
      <c r="O48" s="301" t="s">
        <v>424</v>
      </c>
    </row>
    <row r="49" spans="1:15" ht="12.5">
      <c r="A49" s="303"/>
      <c r="B49" s="294" t="s">
        <v>96</v>
      </c>
      <c r="C49" s="295">
        <v>100.4</v>
      </c>
      <c r="D49" s="302">
        <f t="shared" si="2"/>
        <v>3.3985581874356456</v>
      </c>
      <c r="E49" s="297">
        <v>99.6</v>
      </c>
      <c r="F49" s="302">
        <f t="shared" si="1"/>
        <v>1.5290519877675843</v>
      </c>
      <c r="G49" s="304" t="s">
        <v>414</v>
      </c>
      <c r="H49" s="290"/>
      <c r="I49" s="303"/>
      <c r="J49" s="294" t="s">
        <v>96</v>
      </c>
      <c r="K49" s="300">
        <v>104.3</v>
      </c>
      <c r="L49" s="425">
        <f t="shared" si="3"/>
        <v>4.0918163672654631</v>
      </c>
      <c r="M49" s="300">
        <v>102</v>
      </c>
      <c r="N49" s="425">
        <f t="shared" si="0"/>
        <v>0.99009900990099009</v>
      </c>
      <c r="O49" s="301" t="s">
        <v>425</v>
      </c>
    </row>
    <row r="50" spans="1:15" ht="12.5">
      <c r="A50" s="303"/>
      <c r="B50" s="294" t="s">
        <v>97</v>
      </c>
      <c r="C50" s="316">
        <v>103.9</v>
      </c>
      <c r="D50" s="317">
        <f t="shared" si="2"/>
        <v>0.67829457364341361</v>
      </c>
      <c r="E50" s="318">
        <v>99.8</v>
      </c>
      <c r="F50" s="317">
        <f t="shared" si="1"/>
        <v>0.20080321285140845</v>
      </c>
      <c r="G50" s="304" t="s">
        <v>414</v>
      </c>
      <c r="H50" s="290"/>
      <c r="I50" s="303"/>
      <c r="J50" s="294" t="s">
        <v>97</v>
      </c>
      <c r="K50" s="319">
        <v>103.4</v>
      </c>
      <c r="L50" s="427">
        <f t="shared" si="3"/>
        <v>2.0730503455083995</v>
      </c>
      <c r="M50" s="319">
        <v>102</v>
      </c>
      <c r="N50" s="427">
        <f t="shared" si="0"/>
        <v>0</v>
      </c>
      <c r="O50" s="320" t="s">
        <v>425</v>
      </c>
    </row>
    <row r="51" spans="1:15" ht="12.5">
      <c r="A51" s="305" t="s">
        <v>112</v>
      </c>
      <c r="B51" s="322" t="s">
        <v>84</v>
      </c>
      <c r="C51" s="295">
        <v>89</v>
      </c>
      <c r="D51" s="302">
        <f t="shared" si="2"/>
        <v>-1.2208657047724689</v>
      </c>
      <c r="E51" s="297">
        <v>96.5</v>
      </c>
      <c r="F51" s="302">
        <f t="shared" si="1"/>
        <v>-3.3066132264529027</v>
      </c>
      <c r="G51" s="321" t="s">
        <v>420</v>
      </c>
      <c r="H51" s="290"/>
      <c r="I51" s="305" t="s">
        <v>112</v>
      </c>
      <c r="J51" s="322" t="s">
        <v>84</v>
      </c>
      <c r="K51" s="300">
        <v>94.3</v>
      </c>
      <c r="L51" s="425">
        <f t="shared" si="3"/>
        <v>2.6115342763873683</v>
      </c>
      <c r="M51" s="300">
        <v>100.9</v>
      </c>
      <c r="N51" s="425">
        <f t="shared" si="0"/>
        <v>-1.078431372549014</v>
      </c>
      <c r="O51" s="301" t="s">
        <v>425</v>
      </c>
    </row>
    <row r="52" spans="1:15" ht="12.5">
      <c r="A52" s="303">
        <v>2017</v>
      </c>
      <c r="B52" s="323" t="s">
        <v>86</v>
      </c>
      <c r="C52" s="295">
        <v>101.7</v>
      </c>
      <c r="D52" s="302">
        <f t="shared" si="2"/>
        <v>-0.58651026392961325</v>
      </c>
      <c r="E52" s="297">
        <v>101.3</v>
      </c>
      <c r="F52" s="302">
        <f t="shared" si="1"/>
        <v>4.9740932642487019</v>
      </c>
      <c r="G52" s="304" t="s">
        <v>420</v>
      </c>
      <c r="H52" s="290"/>
      <c r="I52" s="303">
        <v>2017</v>
      </c>
      <c r="J52" s="323" t="s">
        <v>86</v>
      </c>
      <c r="K52" s="300">
        <v>100.1</v>
      </c>
      <c r="L52" s="425">
        <f t="shared" si="3"/>
        <v>2.8776978417266159</v>
      </c>
      <c r="M52" s="300">
        <v>101.6</v>
      </c>
      <c r="N52" s="425">
        <f t="shared" si="0"/>
        <v>0.69375619425172308</v>
      </c>
      <c r="O52" s="301" t="s">
        <v>425</v>
      </c>
    </row>
    <row r="53" spans="1:15" ht="12.5">
      <c r="A53" s="303"/>
      <c r="B53" s="323" t="s">
        <v>88</v>
      </c>
      <c r="C53" s="295">
        <v>121.5</v>
      </c>
      <c r="D53" s="302">
        <f t="shared" si="2"/>
        <v>2.1867115222876317</v>
      </c>
      <c r="E53" s="297">
        <v>101</v>
      </c>
      <c r="F53" s="302">
        <f t="shared" si="1"/>
        <v>-0.29615004935833872</v>
      </c>
      <c r="G53" s="304" t="s">
        <v>414</v>
      </c>
      <c r="H53" s="290"/>
      <c r="I53" s="303"/>
      <c r="J53" s="323" t="s">
        <v>88</v>
      </c>
      <c r="K53" s="300">
        <v>113.1</v>
      </c>
      <c r="L53" s="425">
        <f t="shared" si="3"/>
        <v>1.7086330935251719</v>
      </c>
      <c r="M53" s="300">
        <v>101.5</v>
      </c>
      <c r="N53" s="425">
        <f t="shared" si="0"/>
        <v>-9.84251968503881E-2</v>
      </c>
      <c r="O53" s="301" t="s">
        <v>425</v>
      </c>
    </row>
    <row r="54" spans="1:15" ht="12.5">
      <c r="A54" s="303"/>
      <c r="B54" s="323" t="s">
        <v>89</v>
      </c>
      <c r="C54" s="295">
        <v>97.3</v>
      </c>
      <c r="D54" s="302">
        <f t="shared" si="2"/>
        <v>2.5289778714436157</v>
      </c>
      <c r="E54" s="297">
        <v>102.3</v>
      </c>
      <c r="F54" s="302">
        <f t="shared" si="1"/>
        <v>1.2871287128712843</v>
      </c>
      <c r="G54" s="304" t="s">
        <v>415</v>
      </c>
      <c r="H54" s="290"/>
      <c r="I54" s="303"/>
      <c r="J54" s="323" t="s">
        <v>89</v>
      </c>
      <c r="K54" s="300">
        <v>99.8</v>
      </c>
      <c r="L54" s="425">
        <f t="shared" si="3"/>
        <v>3.9583333333333304</v>
      </c>
      <c r="M54" s="300">
        <v>104.1</v>
      </c>
      <c r="N54" s="425">
        <f t="shared" si="0"/>
        <v>2.5615763546797976</v>
      </c>
      <c r="O54" s="301" t="s">
        <v>425</v>
      </c>
    </row>
    <row r="55" spans="1:15" ht="12.5">
      <c r="A55" s="303"/>
      <c r="B55" s="323" t="s">
        <v>90</v>
      </c>
      <c r="C55" s="295">
        <v>94.3</v>
      </c>
      <c r="D55" s="302">
        <f t="shared" si="2"/>
        <v>2.6115342763873683</v>
      </c>
      <c r="E55" s="297">
        <v>100.8</v>
      </c>
      <c r="F55" s="302">
        <f t="shared" si="1"/>
        <v>-1.466275659824047</v>
      </c>
      <c r="G55" s="304" t="s">
        <v>415</v>
      </c>
      <c r="H55" s="290"/>
      <c r="I55" s="303"/>
      <c r="J55" s="323" t="s">
        <v>90</v>
      </c>
      <c r="K55" s="300">
        <v>96.5</v>
      </c>
      <c r="L55" s="425">
        <f t="shared" si="3"/>
        <v>5.349344978165945</v>
      </c>
      <c r="M55" s="300">
        <v>102.3</v>
      </c>
      <c r="N55" s="425">
        <f t="shared" si="0"/>
        <v>-1.7291066282420724</v>
      </c>
      <c r="O55" s="301" t="s">
        <v>425</v>
      </c>
    </row>
    <row r="56" spans="1:15" ht="12.5">
      <c r="A56" s="303"/>
      <c r="B56" s="323" t="s">
        <v>91</v>
      </c>
      <c r="C56" s="295">
        <v>107.7</v>
      </c>
      <c r="D56" s="302">
        <f t="shared" si="2"/>
        <v>2.2792022792022846</v>
      </c>
      <c r="E56" s="297">
        <v>101.9</v>
      </c>
      <c r="F56" s="302">
        <f t="shared" si="1"/>
        <v>1.0912698412698496</v>
      </c>
      <c r="G56" s="304" t="s">
        <v>415</v>
      </c>
      <c r="H56" s="290"/>
      <c r="I56" s="303"/>
      <c r="J56" s="323" t="s">
        <v>91</v>
      </c>
      <c r="K56" s="300">
        <v>107.1</v>
      </c>
      <c r="L56" s="425">
        <f t="shared" si="3"/>
        <v>4.1828793774319042</v>
      </c>
      <c r="M56" s="300">
        <v>103.3</v>
      </c>
      <c r="N56" s="425">
        <f t="shared" si="0"/>
        <v>0.97751710654936463</v>
      </c>
      <c r="O56" s="301" t="s">
        <v>425</v>
      </c>
    </row>
    <row r="57" spans="1:15" ht="12.5">
      <c r="A57" s="303"/>
      <c r="B57" s="323" t="s">
        <v>92</v>
      </c>
      <c r="C57" s="295">
        <v>98.1</v>
      </c>
      <c r="D57" s="302">
        <f t="shared" si="2"/>
        <v>2.938090241343124</v>
      </c>
      <c r="E57" s="297">
        <v>101.5</v>
      </c>
      <c r="F57" s="302">
        <f t="shared" si="1"/>
        <v>-0.39254170755643342</v>
      </c>
      <c r="G57" s="304" t="s">
        <v>415</v>
      </c>
      <c r="H57" s="290"/>
      <c r="I57" s="303"/>
      <c r="J57" s="323" t="s">
        <v>92</v>
      </c>
      <c r="K57" s="300">
        <v>103.7</v>
      </c>
      <c r="L57" s="425">
        <f t="shared" si="3"/>
        <v>2.5717111770524319</v>
      </c>
      <c r="M57" s="300">
        <v>102.5</v>
      </c>
      <c r="N57" s="425">
        <f t="shared" si="0"/>
        <v>-0.77444336882865161</v>
      </c>
      <c r="O57" s="301" t="s">
        <v>425</v>
      </c>
    </row>
    <row r="58" spans="1:15" ht="12.5">
      <c r="A58" s="303"/>
      <c r="B58" s="323" t="s">
        <v>93</v>
      </c>
      <c r="C58" s="295">
        <v>95.1</v>
      </c>
      <c r="D58" s="302">
        <f t="shared" si="2"/>
        <v>7.2153325817361793</v>
      </c>
      <c r="E58" s="297">
        <v>104.6</v>
      </c>
      <c r="F58" s="302">
        <f t="shared" si="1"/>
        <v>3.0541871921182207</v>
      </c>
      <c r="G58" s="304" t="s">
        <v>415</v>
      </c>
      <c r="H58" s="290"/>
      <c r="I58" s="303"/>
      <c r="J58" s="323" t="s">
        <v>93</v>
      </c>
      <c r="K58" s="300">
        <v>97.6</v>
      </c>
      <c r="L58" s="425">
        <f t="shared" si="3"/>
        <v>3.6093418259023262</v>
      </c>
      <c r="M58" s="300">
        <v>104</v>
      </c>
      <c r="N58" s="425">
        <f t="shared" si="0"/>
        <v>1.4634146341463417</v>
      </c>
      <c r="O58" s="301" t="s">
        <v>425</v>
      </c>
    </row>
    <row r="59" spans="1:15" ht="12.5">
      <c r="A59" s="324" t="s">
        <v>57</v>
      </c>
      <c r="B59" s="323" t="s">
        <v>94</v>
      </c>
      <c r="C59" s="295">
        <v>103.8</v>
      </c>
      <c r="D59" s="302">
        <f t="shared" si="2"/>
        <v>-1.890359168241966</v>
      </c>
      <c r="E59" s="297">
        <v>101.3</v>
      </c>
      <c r="F59" s="302">
        <f t="shared" si="1"/>
        <v>-3.1548757170172061</v>
      </c>
      <c r="G59" s="304" t="s">
        <v>415</v>
      </c>
      <c r="H59" s="290"/>
      <c r="I59" s="324" t="s">
        <v>57</v>
      </c>
      <c r="J59" s="323" t="s">
        <v>94</v>
      </c>
      <c r="K59" s="300">
        <v>106.5</v>
      </c>
      <c r="L59" s="425">
        <f t="shared" si="3"/>
        <v>1.3320647002854478</v>
      </c>
      <c r="M59" s="300">
        <v>103</v>
      </c>
      <c r="N59" s="425">
        <f t="shared" si="0"/>
        <v>-0.96153846153846156</v>
      </c>
      <c r="O59" s="301" t="s">
        <v>425</v>
      </c>
    </row>
    <row r="60" spans="1:15" ht="12.5">
      <c r="A60" s="325"/>
      <c r="B60" s="323" t="s">
        <v>95</v>
      </c>
      <c r="C60" s="295">
        <v>102</v>
      </c>
      <c r="D60" s="302">
        <f t="shared" si="2"/>
        <v>7.3684210526315779</v>
      </c>
      <c r="E60" s="297">
        <v>103.6</v>
      </c>
      <c r="F60" s="302">
        <f t="shared" si="1"/>
        <v>2.2704837117472825</v>
      </c>
      <c r="G60" s="304" t="s">
        <v>415</v>
      </c>
      <c r="H60" s="290"/>
      <c r="I60" s="325"/>
      <c r="J60" s="323" t="s">
        <v>95</v>
      </c>
      <c r="K60" s="300">
        <v>105</v>
      </c>
      <c r="L60" s="425">
        <f t="shared" si="3"/>
        <v>3.9603960396039604</v>
      </c>
      <c r="M60" s="300">
        <v>103.3</v>
      </c>
      <c r="N60" s="425">
        <f t="shared" si="0"/>
        <v>0.2912621359223273</v>
      </c>
      <c r="O60" s="301" t="s">
        <v>425</v>
      </c>
    </row>
    <row r="61" spans="1:15" ht="12.5">
      <c r="A61" s="325"/>
      <c r="B61" s="323" t="s">
        <v>96</v>
      </c>
      <c r="C61" s="295">
        <v>105</v>
      </c>
      <c r="D61" s="302">
        <f t="shared" si="2"/>
        <v>4.5816733067729025</v>
      </c>
      <c r="E61" s="297">
        <v>104.1</v>
      </c>
      <c r="F61" s="302">
        <f t="shared" si="1"/>
        <v>0.4826254826254826</v>
      </c>
      <c r="G61" s="304" t="s">
        <v>415</v>
      </c>
      <c r="H61" s="290"/>
      <c r="I61" s="325"/>
      <c r="J61" s="323" t="s">
        <v>96</v>
      </c>
      <c r="K61" s="300">
        <v>106.6</v>
      </c>
      <c r="L61" s="425">
        <f t="shared" si="3"/>
        <v>2.2051773729626052</v>
      </c>
      <c r="M61" s="300">
        <v>104.2</v>
      </c>
      <c r="N61" s="425">
        <f t="shared" si="0"/>
        <v>0.87124878993224164</v>
      </c>
      <c r="O61" s="301" t="s">
        <v>426</v>
      </c>
    </row>
    <row r="62" spans="1:15" ht="12.5">
      <c r="A62" s="303" t="s">
        <v>11</v>
      </c>
      <c r="B62" s="323" t="s">
        <v>97</v>
      </c>
      <c r="C62" s="295">
        <v>107.5</v>
      </c>
      <c r="D62" s="302">
        <f t="shared" si="2"/>
        <v>3.4648700673724679</v>
      </c>
      <c r="E62" s="297">
        <v>103.7</v>
      </c>
      <c r="F62" s="302">
        <f t="shared" si="1"/>
        <v>-0.38424591738711961</v>
      </c>
      <c r="G62" s="304" t="s">
        <v>415</v>
      </c>
      <c r="H62" s="290"/>
      <c r="I62" s="303" t="s">
        <v>11</v>
      </c>
      <c r="J62" s="323" t="s">
        <v>97</v>
      </c>
      <c r="K62" s="300">
        <v>106.7</v>
      </c>
      <c r="L62" s="425">
        <f t="shared" si="3"/>
        <v>3.1914893617021245</v>
      </c>
      <c r="M62" s="300">
        <v>105.8</v>
      </c>
      <c r="N62" s="425">
        <f t="shared" si="0"/>
        <v>1.5355086372360791</v>
      </c>
      <c r="O62" s="301" t="s">
        <v>426</v>
      </c>
    </row>
    <row r="63" spans="1:15" ht="12.5">
      <c r="A63" s="305" t="s">
        <v>113</v>
      </c>
      <c r="B63" s="306" t="s">
        <v>84</v>
      </c>
      <c r="C63" s="307">
        <v>94.2</v>
      </c>
      <c r="D63" s="308">
        <f t="shared" si="2"/>
        <v>5.8426966292134859</v>
      </c>
      <c r="E63" s="309">
        <v>100.6</v>
      </c>
      <c r="F63" s="308">
        <f t="shared" si="1"/>
        <v>-2.989392478302805</v>
      </c>
      <c r="G63" s="310" t="s">
        <v>415</v>
      </c>
      <c r="H63" s="290"/>
      <c r="I63" s="305" t="s">
        <v>113</v>
      </c>
      <c r="J63" s="306" t="s">
        <v>84</v>
      </c>
      <c r="K63" s="311">
        <v>95.6</v>
      </c>
      <c r="L63" s="426">
        <f t="shared" si="3"/>
        <v>1.3785790031813332</v>
      </c>
      <c r="M63" s="312">
        <v>101.4</v>
      </c>
      <c r="N63" s="426">
        <f t="shared" si="0"/>
        <v>-4.1587901701323169</v>
      </c>
      <c r="O63" s="313" t="s">
        <v>427</v>
      </c>
    </row>
    <row r="64" spans="1:15" ht="12.5">
      <c r="A64" s="303">
        <v>2018</v>
      </c>
      <c r="B64" s="294" t="s">
        <v>86</v>
      </c>
      <c r="C64" s="295">
        <v>104.5</v>
      </c>
      <c r="D64" s="302">
        <f t="shared" si="2"/>
        <v>2.7531956735496528</v>
      </c>
      <c r="E64" s="297">
        <v>104.9</v>
      </c>
      <c r="F64" s="302">
        <f t="shared" si="1"/>
        <v>4.2743538767395739</v>
      </c>
      <c r="G64" s="314" t="s">
        <v>415</v>
      </c>
      <c r="H64" s="290"/>
      <c r="I64" s="303">
        <v>2018</v>
      </c>
      <c r="J64" s="294" t="s">
        <v>86</v>
      </c>
      <c r="K64" s="300">
        <v>101</v>
      </c>
      <c r="L64" s="425">
        <f t="shared" si="3"/>
        <v>0.89910089910090496</v>
      </c>
      <c r="M64" s="315">
        <v>104</v>
      </c>
      <c r="N64" s="425">
        <f t="shared" si="0"/>
        <v>2.5641025641025585</v>
      </c>
      <c r="O64" s="301" t="s">
        <v>427</v>
      </c>
    </row>
    <row r="65" spans="1:15" ht="12.5">
      <c r="A65" s="303"/>
      <c r="B65" s="294" t="s">
        <v>88</v>
      </c>
      <c r="C65" s="295">
        <v>128.5</v>
      </c>
      <c r="D65" s="302">
        <f t="shared" si="2"/>
        <v>5.761316872427984</v>
      </c>
      <c r="E65" s="297">
        <v>107.8</v>
      </c>
      <c r="F65" s="302">
        <f t="shared" si="1"/>
        <v>2.7645376549094292</v>
      </c>
      <c r="G65" s="314" t="s">
        <v>415</v>
      </c>
      <c r="H65" s="290"/>
      <c r="I65" s="303"/>
      <c r="J65" s="294" t="s">
        <v>88</v>
      </c>
      <c r="K65" s="300">
        <v>115.9</v>
      </c>
      <c r="L65" s="425">
        <f t="shared" si="3"/>
        <v>2.4756852343059341</v>
      </c>
      <c r="M65" s="315">
        <v>105.1</v>
      </c>
      <c r="N65" s="425">
        <f t="shared" si="0"/>
        <v>1.0576923076923022</v>
      </c>
      <c r="O65" s="301" t="s">
        <v>427</v>
      </c>
    </row>
    <row r="66" spans="1:15" ht="12.5">
      <c r="A66" s="303"/>
      <c r="B66" s="294" t="s">
        <v>89</v>
      </c>
      <c r="C66" s="295">
        <v>101.1</v>
      </c>
      <c r="D66" s="302">
        <f t="shared" si="2"/>
        <v>3.9054470709146942</v>
      </c>
      <c r="E66" s="297">
        <v>105.2</v>
      </c>
      <c r="F66" s="302">
        <f t="shared" si="1"/>
        <v>-2.411873840445264</v>
      </c>
      <c r="G66" s="314" t="s">
        <v>415</v>
      </c>
      <c r="H66" s="290"/>
      <c r="I66" s="303"/>
      <c r="J66" s="294" t="s">
        <v>89</v>
      </c>
      <c r="K66" s="300">
        <v>101.7</v>
      </c>
      <c r="L66" s="425">
        <f t="shared" si="3"/>
        <v>1.9038076152304666</v>
      </c>
      <c r="M66" s="315">
        <v>104.5</v>
      </c>
      <c r="N66" s="425">
        <f t="shared" si="0"/>
        <v>-0.57088487155089851</v>
      </c>
      <c r="O66" s="301" t="s">
        <v>427</v>
      </c>
    </row>
    <row r="67" spans="1:15" ht="12.5">
      <c r="A67" s="303"/>
      <c r="B67" s="294" t="s">
        <v>90</v>
      </c>
      <c r="C67" s="295">
        <v>99.2</v>
      </c>
      <c r="D67" s="302">
        <f t="shared" si="2"/>
        <v>5.1961823966065808</v>
      </c>
      <c r="E67" s="297">
        <v>104.6</v>
      </c>
      <c r="F67" s="302">
        <f t="shared" si="1"/>
        <v>-0.57034220532320201</v>
      </c>
      <c r="G67" s="314" t="s">
        <v>415</v>
      </c>
      <c r="H67" s="290"/>
      <c r="I67" s="303"/>
      <c r="J67" s="294" t="s">
        <v>90</v>
      </c>
      <c r="K67" s="300">
        <v>99.9</v>
      </c>
      <c r="L67" s="425">
        <f t="shared" si="3"/>
        <v>3.5233160621761717</v>
      </c>
      <c r="M67" s="315">
        <v>104.8</v>
      </c>
      <c r="N67" s="425">
        <f t="shared" si="0"/>
        <v>0.28708133971291594</v>
      </c>
      <c r="O67" s="301" t="s">
        <v>427</v>
      </c>
    </row>
    <row r="68" spans="1:15" ht="12.5">
      <c r="A68" s="303"/>
      <c r="B68" s="294" t="s">
        <v>91</v>
      </c>
      <c r="C68" s="295">
        <v>106.2</v>
      </c>
      <c r="D68" s="302">
        <f t="shared" si="2"/>
        <v>-1.392757660167131</v>
      </c>
      <c r="E68" s="297">
        <v>103.1</v>
      </c>
      <c r="F68" s="302">
        <f t="shared" si="1"/>
        <v>-1.434034416826004</v>
      </c>
      <c r="G68" s="314" t="s">
        <v>414</v>
      </c>
      <c r="H68" s="290"/>
      <c r="I68" s="303"/>
      <c r="J68" s="294" t="s">
        <v>91</v>
      </c>
      <c r="K68" s="300">
        <v>105.5</v>
      </c>
      <c r="L68" s="425">
        <f t="shared" si="3"/>
        <v>-1.4939309056956063</v>
      </c>
      <c r="M68" s="315">
        <v>103.7</v>
      </c>
      <c r="N68" s="425">
        <f t="shared" ref="N68:N84" si="4">(M68-M67)/M67*100</f>
        <v>-1.0496183206106817</v>
      </c>
      <c r="O68" s="301" t="s">
        <v>427</v>
      </c>
    </row>
    <row r="69" spans="1:15" ht="12.5">
      <c r="A69" s="303"/>
      <c r="B69" s="294" t="s">
        <v>92</v>
      </c>
      <c r="C69" s="295">
        <v>100.3</v>
      </c>
      <c r="D69" s="302">
        <f t="shared" si="2"/>
        <v>2.2426095820591265</v>
      </c>
      <c r="E69" s="297">
        <v>103.2</v>
      </c>
      <c r="F69" s="302">
        <f t="shared" si="1"/>
        <v>9.699321047527501E-2</v>
      </c>
      <c r="G69" s="314" t="s">
        <v>420</v>
      </c>
      <c r="H69" s="290"/>
      <c r="I69" s="303"/>
      <c r="J69" s="294" t="s">
        <v>92</v>
      </c>
      <c r="K69" s="300">
        <v>106.2</v>
      </c>
      <c r="L69" s="425">
        <f t="shared" si="3"/>
        <v>2.4108003857280615</v>
      </c>
      <c r="M69" s="315">
        <v>103.8</v>
      </c>
      <c r="N69" s="425">
        <f t="shared" si="4"/>
        <v>9.6432015429116988E-2</v>
      </c>
      <c r="O69" s="301" t="s">
        <v>428</v>
      </c>
    </row>
    <row r="70" spans="1:15" ht="12.5">
      <c r="A70" s="303"/>
      <c r="B70" s="294" t="s">
        <v>93</v>
      </c>
      <c r="C70" s="295">
        <v>96.4</v>
      </c>
      <c r="D70" s="302">
        <f t="shared" si="2"/>
        <v>1.3669821240799278</v>
      </c>
      <c r="E70" s="297">
        <v>105</v>
      </c>
      <c r="F70" s="302">
        <f t="shared" si="1"/>
        <v>1.744186046511625</v>
      </c>
      <c r="G70" s="314" t="s">
        <v>420</v>
      </c>
      <c r="H70" s="290"/>
      <c r="I70" s="303"/>
      <c r="J70" s="294" t="s">
        <v>93</v>
      </c>
      <c r="K70" s="300">
        <v>98.2</v>
      </c>
      <c r="L70" s="425">
        <f t="shared" si="3"/>
        <v>0.61475409836066452</v>
      </c>
      <c r="M70" s="315">
        <v>103.6</v>
      </c>
      <c r="N70" s="425">
        <f t="shared" si="4"/>
        <v>-0.19267822736031104</v>
      </c>
      <c r="O70" s="301" t="s">
        <v>428</v>
      </c>
    </row>
    <row r="71" spans="1:15" ht="12.5">
      <c r="A71" s="324" t="s">
        <v>57</v>
      </c>
      <c r="B71" s="294" t="s">
        <v>94</v>
      </c>
      <c r="C71" s="295">
        <v>103.5</v>
      </c>
      <c r="D71" s="302">
        <f t="shared" si="2"/>
        <v>-0.28901734104045967</v>
      </c>
      <c r="E71" s="297">
        <v>104.2</v>
      </c>
      <c r="F71" s="302">
        <f t="shared" si="1"/>
        <v>-0.7619047619047592</v>
      </c>
      <c r="G71" s="314" t="s">
        <v>420</v>
      </c>
      <c r="H71" s="290"/>
      <c r="I71" s="324" t="s">
        <v>57</v>
      </c>
      <c r="J71" s="294" t="s">
        <v>94</v>
      </c>
      <c r="K71" s="300">
        <v>103.8</v>
      </c>
      <c r="L71" s="425">
        <f t="shared" si="3"/>
        <v>-2.5352112676056362</v>
      </c>
      <c r="M71" s="315">
        <v>103.5</v>
      </c>
      <c r="N71" s="425">
        <f t="shared" si="4"/>
        <v>-9.6525096525091045E-2</v>
      </c>
      <c r="O71" s="301" t="s">
        <v>428</v>
      </c>
    </row>
    <row r="72" spans="1:15" ht="12.5">
      <c r="A72" s="325" t="s">
        <v>57</v>
      </c>
      <c r="B72" s="294" t="s">
        <v>95</v>
      </c>
      <c r="C72" s="295">
        <v>107.1</v>
      </c>
      <c r="D72" s="302">
        <f t="shared" si="2"/>
        <v>4.9999999999999947</v>
      </c>
      <c r="E72" s="297">
        <v>106.5</v>
      </c>
      <c r="F72" s="302">
        <f t="shared" ref="F72:F83" si="5">(E72-E71)/E71*100</f>
        <v>2.2072936660268683</v>
      </c>
      <c r="G72" s="314" t="s">
        <v>420</v>
      </c>
      <c r="H72" s="290"/>
      <c r="I72" s="325" t="s">
        <v>57</v>
      </c>
      <c r="J72" s="294" t="s">
        <v>95</v>
      </c>
      <c r="K72" s="300">
        <v>109.4</v>
      </c>
      <c r="L72" s="425">
        <f t="shared" si="3"/>
        <v>4.190476190476196</v>
      </c>
      <c r="M72" s="315">
        <v>105.6</v>
      </c>
      <c r="N72" s="425">
        <f t="shared" si="4"/>
        <v>2.0289855072463716</v>
      </c>
      <c r="O72" s="301" t="s">
        <v>427</v>
      </c>
    </row>
    <row r="73" spans="1:15" ht="12.5">
      <c r="A73" s="303" t="s">
        <v>57</v>
      </c>
      <c r="B73" s="294" t="s">
        <v>96</v>
      </c>
      <c r="C73" s="295">
        <v>107.6</v>
      </c>
      <c r="D73" s="302">
        <f t="shared" si="2"/>
        <v>2.4761904761904709</v>
      </c>
      <c r="E73" s="297">
        <v>105.4</v>
      </c>
      <c r="F73" s="302">
        <f t="shared" si="5"/>
        <v>-1.0328638497652527</v>
      </c>
      <c r="G73" s="314" t="s">
        <v>414</v>
      </c>
      <c r="H73" s="290" t="s">
        <v>11</v>
      </c>
      <c r="I73" s="303" t="s">
        <v>57</v>
      </c>
      <c r="J73" s="294" t="s">
        <v>96</v>
      </c>
      <c r="K73" s="300">
        <v>108.6</v>
      </c>
      <c r="L73" s="425">
        <f t="shared" si="3"/>
        <v>1.876172607879925</v>
      </c>
      <c r="M73" s="315">
        <v>104.6</v>
      </c>
      <c r="N73" s="425">
        <f t="shared" si="4"/>
        <v>-0.94696969696969702</v>
      </c>
      <c r="O73" s="301" t="s">
        <v>427</v>
      </c>
    </row>
    <row r="74" spans="1:15" ht="12.5">
      <c r="A74" s="303" t="s">
        <v>57</v>
      </c>
      <c r="B74" s="294" t="s">
        <v>97</v>
      </c>
      <c r="C74" s="295">
        <v>107.6</v>
      </c>
      <c r="D74" s="302">
        <f t="shared" si="2"/>
        <v>9.30232558139482E-2</v>
      </c>
      <c r="E74" s="297">
        <v>105.3</v>
      </c>
      <c r="F74" s="302">
        <f t="shared" si="5"/>
        <v>-9.4876660341564056E-2</v>
      </c>
      <c r="G74" s="314" t="s">
        <v>414</v>
      </c>
      <c r="H74" s="290"/>
      <c r="I74" s="303" t="s">
        <v>57</v>
      </c>
      <c r="J74" s="294" t="s">
        <v>97</v>
      </c>
      <c r="K74" s="300">
        <v>104.6</v>
      </c>
      <c r="L74" s="425">
        <f t="shared" si="3"/>
        <v>-1.9681349578256873</v>
      </c>
      <c r="M74" s="315">
        <v>104.7</v>
      </c>
      <c r="N74" s="425">
        <f t="shared" si="4"/>
        <v>9.5602294455075079E-2</v>
      </c>
      <c r="O74" s="320" t="s">
        <v>427</v>
      </c>
    </row>
    <row r="75" spans="1:15" ht="12.5">
      <c r="A75" s="305" t="s">
        <v>114</v>
      </c>
      <c r="B75" s="306" t="s">
        <v>84</v>
      </c>
      <c r="C75" s="326">
        <v>95.3</v>
      </c>
      <c r="D75" s="327">
        <f t="shared" si="2"/>
        <v>1.167728237791926</v>
      </c>
      <c r="E75" s="326">
        <v>101.8</v>
      </c>
      <c r="F75" s="327">
        <f t="shared" si="5"/>
        <v>-3.3238366571699909</v>
      </c>
      <c r="G75" s="321" t="s">
        <v>429</v>
      </c>
      <c r="H75" s="290"/>
      <c r="I75" s="305" t="s">
        <v>114</v>
      </c>
      <c r="J75" s="322" t="s">
        <v>84</v>
      </c>
      <c r="K75" s="311">
        <v>95.8</v>
      </c>
      <c r="L75" s="426">
        <f t="shared" si="3"/>
        <v>0.20920502092050508</v>
      </c>
      <c r="M75" s="311">
        <v>102.3</v>
      </c>
      <c r="N75" s="426">
        <f t="shared" si="4"/>
        <v>-2.2922636103151919</v>
      </c>
      <c r="O75" s="301" t="s">
        <v>429</v>
      </c>
    </row>
    <row r="76" spans="1:15" ht="12.5">
      <c r="A76" s="303">
        <v>2019</v>
      </c>
      <c r="B76" s="294" t="s">
        <v>86</v>
      </c>
      <c r="C76" s="328">
        <v>104.1</v>
      </c>
      <c r="D76" s="329">
        <f t="shared" si="2"/>
        <v>-0.38277511961723032</v>
      </c>
      <c r="E76" s="328">
        <v>104.5</v>
      </c>
      <c r="F76" s="329">
        <f t="shared" si="5"/>
        <v>2.6522593320235788</v>
      </c>
      <c r="G76" s="304" t="s">
        <v>429</v>
      </c>
      <c r="H76" s="290"/>
      <c r="I76" s="303">
        <v>2019</v>
      </c>
      <c r="J76" s="323" t="s">
        <v>86</v>
      </c>
      <c r="K76" s="300">
        <v>100.3</v>
      </c>
      <c r="L76" s="425">
        <f t="shared" si="3"/>
        <v>-0.69306930693069591</v>
      </c>
      <c r="M76" s="300">
        <v>103.3</v>
      </c>
      <c r="N76" s="425">
        <f t="shared" si="4"/>
        <v>0.97751710654936463</v>
      </c>
      <c r="O76" s="301" t="s">
        <v>429</v>
      </c>
    </row>
    <row r="77" spans="1:15" ht="12.5">
      <c r="A77" s="303"/>
      <c r="B77" s="294" t="s">
        <v>88</v>
      </c>
      <c r="C77" s="328">
        <v>118.8</v>
      </c>
      <c r="D77" s="329">
        <f t="shared" si="2"/>
        <v>-7.5486381322957223</v>
      </c>
      <c r="E77" s="328">
        <v>101.3</v>
      </c>
      <c r="F77" s="329">
        <f t="shared" si="5"/>
        <v>-3.0622009569378017</v>
      </c>
      <c r="G77" s="304" t="s">
        <v>421</v>
      </c>
      <c r="H77" s="290"/>
      <c r="I77" s="303"/>
      <c r="J77" s="323" t="s">
        <v>88</v>
      </c>
      <c r="K77" s="300">
        <v>111.1</v>
      </c>
      <c r="L77" s="425">
        <f t="shared" si="3"/>
        <v>-4.1415012942191636</v>
      </c>
      <c r="M77" s="300">
        <v>102.8</v>
      </c>
      <c r="N77" s="425">
        <f t="shared" si="4"/>
        <v>-0.48402710551790895</v>
      </c>
      <c r="O77" s="301" t="s">
        <v>430</v>
      </c>
    </row>
    <row r="78" spans="1:15" ht="12.5">
      <c r="A78" s="303"/>
      <c r="B78" s="294" t="s">
        <v>89</v>
      </c>
      <c r="C78" s="328">
        <v>102.1</v>
      </c>
      <c r="D78" s="329">
        <f t="shared" si="2"/>
        <v>0.98911968348170143</v>
      </c>
      <c r="E78" s="328">
        <v>105.9</v>
      </c>
      <c r="F78" s="329">
        <f t="shared" si="5"/>
        <v>4.5409674234945792</v>
      </c>
      <c r="G78" s="304" t="s">
        <v>420</v>
      </c>
      <c r="H78" s="290"/>
      <c r="I78" s="303"/>
      <c r="J78" s="323" t="s">
        <v>89</v>
      </c>
      <c r="K78" s="300">
        <v>101</v>
      </c>
      <c r="L78" s="425">
        <f t="shared" si="3"/>
        <v>-0.68829891838741675</v>
      </c>
      <c r="M78" s="300">
        <v>102.7</v>
      </c>
      <c r="N78" s="425">
        <f t="shared" si="4"/>
        <v>-9.7276264591434167E-2</v>
      </c>
      <c r="O78" s="301" t="s">
        <v>431</v>
      </c>
    </row>
    <row r="79" spans="1:15" ht="12.5">
      <c r="A79" s="324" t="s">
        <v>336</v>
      </c>
      <c r="B79" s="294" t="s">
        <v>90</v>
      </c>
      <c r="C79" s="328">
        <v>98.2</v>
      </c>
      <c r="D79" s="329">
        <f t="shared" si="2"/>
        <v>-1.0080645161290323</v>
      </c>
      <c r="E79" s="328">
        <v>106.3</v>
      </c>
      <c r="F79" s="329">
        <f t="shared" si="5"/>
        <v>0.37771482530688522</v>
      </c>
      <c r="G79" s="304" t="s">
        <v>420</v>
      </c>
      <c r="H79" s="290"/>
      <c r="I79" s="324" t="s">
        <v>336</v>
      </c>
      <c r="J79" s="323" t="s">
        <v>90</v>
      </c>
      <c r="K79" s="300">
        <v>98</v>
      </c>
      <c r="L79" s="425">
        <f t="shared" si="3"/>
        <v>-1.9019019019019077</v>
      </c>
      <c r="M79" s="300">
        <v>104.2</v>
      </c>
      <c r="N79" s="425">
        <f t="shared" si="4"/>
        <v>1.4605647517039921</v>
      </c>
      <c r="O79" s="301" t="s">
        <v>420</v>
      </c>
    </row>
    <row r="80" spans="1:15" ht="12.5">
      <c r="A80" s="303" t="s">
        <v>57</v>
      </c>
      <c r="B80" s="294" t="s">
        <v>91</v>
      </c>
      <c r="C80" s="328">
        <v>107.5</v>
      </c>
      <c r="D80" s="329">
        <f t="shared" ref="D80:D83" si="6">(C80-C68)/C68*100</f>
        <v>1.2241054613935942</v>
      </c>
      <c r="E80" s="328">
        <v>106.2</v>
      </c>
      <c r="F80" s="329">
        <f t="shared" si="5"/>
        <v>-9.4073377234237365E-2</v>
      </c>
      <c r="G80" s="304" t="s">
        <v>420</v>
      </c>
      <c r="H80" s="290"/>
      <c r="I80" s="303" t="s">
        <v>57</v>
      </c>
      <c r="J80" s="323" t="s">
        <v>91</v>
      </c>
      <c r="K80" s="300">
        <v>101.4</v>
      </c>
      <c r="L80" s="425">
        <f t="shared" si="3"/>
        <v>-3.8862559241706105</v>
      </c>
      <c r="M80" s="300">
        <v>101.5</v>
      </c>
      <c r="N80" s="425">
        <f t="shared" si="4"/>
        <v>-2.5911708253358952</v>
      </c>
      <c r="O80" s="301" t="s">
        <v>420</v>
      </c>
    </row>
    <row r="81" spans="1:15" ht="12.5">
      <c r="A81" s="303"/>
      <c r="B81" s="294" t="s">
        <v>92</v>
      </c>
      <c r="C81" s="328">
        <v>109.1</v>
      </c>
      <c r="D81" s="329">
        <f t="shared" si="6"/>
        <v>8.7736789631106653</v>
      </c>
      <c r="E81" s="330">
        <v>110.4</v>
      </c>
      <c r="F81" s="329">
        <f t="shared" si="5"/>
        <v>3.9548022598870078</v>
      </c>
      <c r="G81" s="304" t="s">
        <v>414</v>
      </c>
      <c r="H81" s="290"/>
      <c r="I81" s="303"/>
      <c r="J81" s="323" t="s">
        <v>92</v>
      </c>
      <c r="K81" s="300">
        <v>107</v>
      </c>
      <c r="L81" s="425">
        <f t="shared" si="3"/>
        <v>0.75329566854990315</v>
      </c>
      <c r="M81" s="300">
        <v>102.2</v>
      </c>
      <c r="N81" s="425">
        <f t="shared" si="4"/>
        <v>0.68965517241379581</v>
      </c>
      <c r="O81" s="301" t="s">
        <v>420</v>
      </c>
    </row>
    <row r="82" spans="1:15" ht="12.5">
      <c r="A82" s="303"/>
      <c r="B82" s="294" t="s">
        <v>93</v>
      </c>
      <c r="C82" s="328">
        <v>91.1</v>
      </c>
      <c r="D82" s="329">
        <f t="shared" si="6"/>
        <v>-5.4979253112033311</v>
      </c>
      <c r="E82" s="328">
        <v>102.2</v>
      </c>
      <c r="F82" s="329">
        <f t="shared" si="5"/>
        <v>-7.4275362318840603</v>
      </c>
      <c r="G82" s="304" t="s">
        <v>420</v>
      </c>
      <c r="H82" s="290"/>
      <c r="I82" s="303"/>
      <c r="J82" s="323" t="s">
        <v>93</v>
      </c>
      <c r="K82" s="300">
        <v>92.8</v>
      </c>
      <c r="L82" s="425">
        <f t="shared" ref="L82:L84" si="7">(K82-K70)/K70*100</f>
        <v>-5.4989816700611049</v>
      </c>
      <c r="M82" s="300">
        <v>100.5</v>
      </c>
      <c r="N82" s="425">
        <f t="shared" si="4"/>
        <v>-1.663405088062625</v>
      </c>
      <c r="O82" s="301" t="s">
        <v>430</v>
      </c>
    </row>
    <row r="83" spans="1:15" ht="12.5">
      <c r="A83" s="324" t="s">
        <v>57</v>
      </c>
      <c r="B83" s="294" t="s">
        <v>94</v>
      </c>
      <c r="C83" s="328">
        <v>102.3</v>
      </c>
      <c r="D83" s="329">
        <f t="shared" si="6"/>
        <v>-1.1594202898550752</v>
      </c>
      <c r="E83" s="328">
        <v>101.3</v>
      </c>
      <c r="F83" s="329">
        <f t="shared" si="5"/>
        <v>-0.88062622309198202</v>
      </c>
      <c r="G83" s="304" t="s">
        <v>420</v>
      </c>
      <c r="H83" s="290"/>
      <c r="I83" s="324" t="s">
        <v>57</v>
      </c>
      <c r="J83" s="323" t="s">
        <v>94</v>
      </c>
      <c r="K83" s="300">
        <v>105</v>
      </c>
      <c r="L83" s="425">
        <f t="shared" si="7"/>
        <v>1.1560693641618525</v>
      </c>
      <c r="M83" s="300">
        <v>102.4</v>
      </c>
      <c r="N83" s="425">
        <f t="shared" si="4"/>
        <v>1.8905472636815979</v>
      </c>
      <c r="O83" s="301" t="s">
        <v>430</v>
      </c>
    </row>
    <row r="84" spans="1:15" ht="12.5">
      <c r="A84" s="303" t="s">
        <v>57</v>
      </c>
      <c r="B84" s="294" t="s">
        <v>95</v>
      </c>
      <c r="C84" s="328">
        <v>112.9</v>
      </c>
      <c r="D84" s="329">
        <f>(C84-C72)/C72*100</f>
        <v>5.4154995331466029</v>
      </c>
      <c r="E84" s="330">
        <v>113.7</v>
      </c>
      <c r="F84" s="329">
        <f>(E84-E83)/E83*100</f>
        <v>12.240868706811456</v>
      </c>
      <c r="G84" s="304" t="s">
        <v>432</v>
      </c>
      <c r="H84" s="290"/>
      <c r="I84" s="303" t="s">
        <v>57</v>
      </c>
      <c r="J84" s="323" t="s">
        <v>95</v>
      </c>
      <c r="K84" s="300">
        <v>100.4</v>
      </c>
      <c r="L84" s="425">
        <f t="shared" si="7"/>
        <v>-8.2266910420475323</v>
      </c>
      <c r="M84" s="300">
        <v>98.3</v>
      </c>
      <c r="N84" s="425">
        <f t="shared" si="4"/>
        <v>-4.003906250000008</v>
      </c>
      <c r="O84" s="301" t="s">
        <v>433</v>
      </c>
    </row>
    <row r="85" spans="1:15" ht="12.5">
      <c r="A85" s="303" t="s">
        <v>57</v>
      </c>
      <c r="B85" s="294" t="s">
        <v>96</v>
      </c>
      <c r="C85" s="328">
        <v>101.2</v>
      </c>
      <c r="D85" s="329">
        <f>(C85-C73)/C73*100</f>
        <v>-5.947955390334565</v>
      </c>
      <c r="E85" s="328">
        <v>100.8</v>
      </c>
      <c r="F85" s="329">
        <f>(E85-E84)/E84*100</f>
        <v>-11.345646437994727</v>
      </c>
      <c r="G85" s="304" t="s">
        <v>420</v>
      </c>
      <c r="H85" s="290"/>
      <c r="I85" s="303" t="s">
        <v>57</v>
      </c>
      <c r="J85" s="323" t="s">
        <v>96</v>
      </c>
      <c r="K85" s="300">
        <v>99.4</v>
      </c>
      <c r="L85" s="425">
        <f>(K85-K73)/K73*100</f>
        <v>-8.4714548802946492</v>
      </c>
      <c r="M85" s="300">
        <v>97.7</v>
      </c>
      <c r="N85" s="425">
        <f>(M85-M84)/M84*100</f>
        <v>-0.61037639877924144</v>
      </c>
      <c r="O85" s="301" t="s">
        <v>433</v>
      </c>
    </row>
    <row r="86" spans="1:15" ht="12.5">
      <c r="A86" s="331" t="s">
        <v>57</v>
      </c>
      <c r="B86" s="332" t="s">
        <v>97</v>
      </c>
      <c r="C86" s="328">
        <v>105.5</v>
      </c>
      <c r="D86" s="329">
        <f>(C86-C74)/C74*100</f>
        <v>-1.9516728624535264</v>
      </c>
      <c r="E86" s="328">
        <v>100.2</v>
      </c>
      <c r="F86" s="428">
        <f>(E86-E85)/E85*100</f>
        <v>-0.59523809523808968</v>
      </c>
      <c r="G86" s="304" t="s">
        <v>420</v>
      </c>
      <c r="H86" s="290"/>
      <c r="I86" s="331" t="s">
        <v>57</v>
      </c>
      <c r="J86" s="333" t="s">
        <v>97</v>
      </c>
      <c r="K86" s="300">
        <v>100.7</v>
      </c>
      <c r="L86" s="425">
        <f>(K86-K74)/K74*100</f>
        <v>-3.7284894837476017</v>
      </c>
      <c r="M86" s="300">
        <v>97.9</v>
      </c>
      <c r="N86" s="425">
        <f>(M86-M85)/M85*100</f>
        <v>0.20470829068577567</v>
      </c>
      <c r="O86" s="320" t="s">
        <v>433</v>
      </c>
    </row>
    <row r="87" spans="1:15" ht="12.5">
      <c r="A87" s="305" t="s">
        <v>337</v>
      </c>
      <c r="B87" s="306" t="s">
        <v>84</v>
      </c>
      <c r="C87" s="307">
        <v>97.2</v>
      </c>
      <c r="D87" s="308">
        <f>(C87-C75)/C75*100</f>
        <v>1.9937040923399849</v>
      </c>
      <c r="E87" s="309">
        <v>103.8</v>
      </c>
      <c r="F87" s="308">
        <f>(E87-E86)/E86*100</f>
        <v>3.5928143712574792</v>
      </c>
      <c r="G87" s="310" t="s">
        <v>420</v>
      </c>
      <c r="I87" s="305" t="s">
        <v>337</v>
      </c>
      <c r="J87" s="306" t="s">
        <v>84</v>
      </c>
      <c r="K87" s="311">
        <v>93.5</v>
      </c>
      <c r="L87" s="426">
        <f>(K87-K75)/K75*100</f>
        <v>-2.4008350730688908</v>
      </c>
      <c r="M87" s="312">
        <v>99.8</v>
      </c>
      <c r="N87" s="426">
        <f>(M87-M86)/M86*100</f>
        <v>1.9407558733401342</v>
      </c>
      <c r="O87" s="431" t="s">
        <v>642</v>
      </c>
    </row>
    <row r="88" spans="1:15" ht="12.5">
      <c r="A88" s="293">
        <v>2020</v>
      </c>
      <c r="B88" s="407" t="s">
        <v>86</v>
      </c>
      <c r="C88" s="295">
        <v>97.9</v>
      </c>
      <c r="D88" s="302">
        <f>(C88-C76)/C76*100</f>
        <v>-5.9558117195004705</v>
      </c>
      <c r="E88" s="297">
        <v>96.6</v>
      </c>
      <c r="F88" s="302">
        <f>(E88-E87)/E87*100</f>
        <v>-6.9364161849711019</v>
      </c>
      <c r="G88" s="433" t="s">
        <v>421</v>
      </c>
      <c r="I88" s="293">
        <v>2020</v>
      </c>
      <c r="J88" s="407" t="s">
        <v>86</v>
      </c>
      <c r="K88" s="300">
        <v>94.6</v>
      </c>
      <c r="L88" s="425">
        <f>(K88-K76)/K76*100</f>
        <v>-5.6829511465603222</v>
      </c>
      <c r="M88" s="315">
        <v>99.5</v>
      </c>
      <c r="N88" s="425">
        <f>(M88-M87)/M87*100</f>
        <v>-0.30060120240480681</v>
      </c>
      <c r="O88" s="432" t="s">
        <v>642</v>
      </c>
    </row>
    <row r="89" spans="1:15" ht="12.5">
      <c r="A89" s="293"/>
      <c r="B89" s="407" t="s">
        <v>88</v>
      </c>
      <c r="C89" s="429"/>
      <c r="D89" s="410"/>
      <c r="E89" s="11"/>
      <c r="F89" s="410"/>
      <c r="G89" s="520"/>
      <c r="I89" s="293"/>
      <c r="J89" s="407" t="s">
        <v>88</v>
      </c>
      <c r="K89" s="429">
        <v>105.3</v>
      </c>
      <c r="L89" s="425">
        <f>(K89-K77)/K77*100</f>
        <v>-5.2205220522052187</v>
      </c>
      <c r="M89" s="11">
        <v>95.8</v>
      </c>
      <c r="N89" s="425">
        <f>(M89-M88)/M88*100</f>
        <v>-3.7185929648241238</v>
      </c>
      <c r="O89" s="432" t="s">
        <v>684</v>
      </c>
    </row>
    <row r="90" spans="1:15" ht="12.5">
      <c r="A90" s="303"/>
      <c r="B90" s="407" t="s">
        <v>89</v>
      </c>
      <c r="C90" s="429"/>
      <c r="D90" s="410"/>
      <c r="E90" s="11"/>
      <c r="F90" s="410"/>
      <c r="G90" s="408"/>
      <c r="I90" s="303"/>
      <c r="J90" s="407" t="s">
        <v>89</v>
      </c>
      <c r="K90" s="429"/>
      <c r="L90" s="410"/>
      <c r="M90" s="11"/>
      <c r="N90" s="410"/>
      <c r="O90" s="422"/>
    </row>
    <row r="91" spans="1:15" ht="12.5">
      <c r="A91" s="303"/>
      <c r="B91" s="407" t="s">
        <v>90</v>
      </c>
      <c r="C91" s="429"/>
      <c r="D91" s="410"/>
      <c r="E91" s="11"/>
      <c r="F91" s="410"/>
      <c r="G91" s="408"/>
      <c r="I91" s="303"/>
      <c r="J91" s="407" t="s">
        <v>90</v>
      </c>
      <c r="K91" s="429"/>
      <c r="L91" s="410"/>
      <c r="M91" s="11"/>
      <c r="N91" s="410"/>
      <c r="O91" s="422"/>
    </row>
    <row r="92" spans="1:15" ht="12.5">
      <c r="A92" s="303"/>
      <c r="B92" s="407" t="s">
        <v>91</v>
      </c>
      <c r="C92" s="429"/>
      <c r="D92" s="410"/>
      <c r="E92" s="11"/>
      <c r="F92" s="410"/>
      <c r="G92" s="408"/>
      <c r="I92" s="303"/>
      <c r="J92" s="407" t="s">
        <v>91</v>
      </c>
      <c r="K92" s="429"/>
      <c r="L92" s="410"/>
      <c r="M92" s="11"/>
      <c r="N92" s="410"/>
      <c r="O92" s="422"/>
    </row>
    <row r="93" spans="1:15" ht="12.5">
      <c r="A93" s="303"/>
      <c r="B93" s="407" t="s">
        <v>92</v>
      </c>
      <c r="C93" s="429"/>
      <c r="D93" s="410"/>
      <c r="E93" s="11"/>
      <c r="F93" s="410"/>
      <c r="G93" s="408"/>
      <c r="I93" s="303"/>
      <c r="J93" s="407" t="s">
        <v>92</v>
      </c>
      <c r="K93" s="429"/>
      <c r="L93" s="410"/>
      <c r="M93" s="11"/>
      <c r="N93" s="410"/>
      <c r="O93" s="422"/>
    </row>
    <row r="94" spans="1:15" ht="12.5">
      <c r="A94" s="303"/>
      <c r="B94" s="407" t="s">
        <v>93</v>
      </c>
      <c r="C94" s="429"/>
      <c r="D94" s="410"/>
      <c r="E94" s="11"/>
      <c r="F94" s="410"/>
      <c r="G94" s="408"/>
      <c r="I94" s="303"/>
      <c r="J94" s="407" t="s">
        <v>93</v>
      </c>
      <c r="K94" s="429"/>
      <c r="L94" s="410"/>
      <c r="M94" s="11"/>
      <c r="N94" s="410"/>
      <c r="O94" s="422"/>
    </row>
    <row r="95" spans="1:15" ht="12.5">
      <c r="A95" s="303"/>
      <c r="B95" s="407" t="s">
        <v>94</v>
      </c>
      <c r="C95" s="429"/>
      <c r="D95" s="410"/>
      <c r="E95" s="11"/>
      <c r="F95" s="410"/>
      <c r="G95" s="408"/>
      <c r="I95" s="303"/>
      <c r="J95" s="407" t="s">
        <v>94</v>
      </c>
      <c r="K95" s="429"/>
      <c r="L95" s="410"/>
      <c r="M95" s="11"/>
      <c r="N95" s="410"/>
      <c r="O95" s="422"/>
    </row>
    <row r="96" spans="1:15" ht="12.5">
      <c r="A96" s="303"/>
      <c r="B96" s="407" t="s">
        <v>95</v>
      </c>
      <c r="C96" s="429"/>
      <c r="D96" s="410"/>
      <c r="E96" s="11"/>
      <c r="F96" s="410"/>
      <c r="G96" s="408"/>
      <c r="I96" s="303"/>
      <c r="J96" s="407" t="s">
        <v>95</v>
      </c>
      <c r="K96" s="429"/>
      <c r="L96" s="410"/>
      <c r="M96" s="11"/>
      <c r="N96" s="410"/>
      <c r="O96" s="422"/>
    </row>
    <row r="97" spans="1:15" ht="12.5">
      <c r="A97" s="303"/>
      <c r="B97" s="407" t="s">
        <v>96</v>
      </c>
      <c r="C97" s="429"/>
      <c r="D97" s="410"/>
      <c r="E97" s="11"/>
      <c r="F97" s="410"/>
      <c r="G97" s="408"/>
      <c r="I97" s="303"/>
      <c r="J97" s="407" t="s">
        <v>96</v>
      </c>
      <c r="K97" s="429"/>
      <c r="L97" s="410"/>
      <c r="M97" s="11"/>
      <c r="N97" s="410"/>
      <c r="O97" s="422"/>
    </row>
    <row r="98" spans="1:15" ht="12.5">
      <c r="A98" s="331"/>
      <c r="B98" s="332" t="s">
        <v>97</v>
      </c>
      <c r="C98" s="430"/>
      <c r="D98" s="411"/>
      <c r="E98" s="64"/>
      <c r="F98" s="411"/>
      <c r="G98" s="409"/>
      <c r="I98" s="331"/>
      <c r="J98" s="332" t="s">
        <v>97</v>
      </c>
      <c r="K98" s="430"/>
      <c r="L98" s="411"/>
      <c r="M98" s="64"/>
      <c r="N98" s="411"/>
      <c r="O98" s="423"/>
    </row>
  </sheetData>
  <phoneticPr fontId="1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63"/>
  <sheetViews>
    <sheetView workbookViewId="0">
      <pane xSplit="2" ySplit="3" topLeftCell="C14" activePane="bottomRight" state="frozen"/>
      <selection pane="topRight" activeCell="B1" sqref="B1"/>
      <selection pane="bottomLeft" activeCell="A4" sqref="A4"/>
      <selection pane="bottomRight" activeCell="S23" sqref="S22:S23"/>
    </sheetView>
  </sheetViews>
  <sheetFormatPr defaultRowHeight="13"/>
  <cols>
    <col min="1" max="2" width="5.26953125" customWidth="1"/>
    <col min="6" max="6" width="9" style="245"/>
    <col min="8" max="8" width="9" style="245"/>
    <col min="10" max="10" width="9" style="245"/>
    <col min="12" max="12" width="9" style="245"/>
    <col min="14" max="14" width="9" style="245"/>
    <col min="16" max="16" width="9" style="245"/>
    <col min="18" max="18" width="9" style="245"/>
    <col min="19" max="19" width="11.26953125" customWidth="1"/>
  </cols>
  <sheetData>
    <row r="1" spans="1:19">
      <c r="A1" s="249" t="s">
        <v>0</v>
      </c>
      <c r="E1" s="435" t="s">
        <v>643</v>
      </c>
      <c r="F1" s="436"/>
      <c r="G1" s="435"/>
    </row>
    <row r="2" spans="1:19">
      <c r="A2" s="253"/>
      <c r="B2" s="256"/>
      <c r="C2" s="532" t="s">
        <v>396</v>
      </c>
      <c r="D2" s="533"/>
      <c r="E2" s="532" t="s">
        <v>1</v>
      </c>
      <c r="F2" s="533"/>
      <c r="G2" s="532" t="s">
        <v>2</v>
      </c>
      <c r="H2" s="533"/>
      <c r="I2" s="532" t="s">
        <v>3</v>
      </c>
      <c r="J2" s="533"/>
      <c r="K2" s="532" t="s">
        <v>4</v>
      </c>
      <c r="L2" s="533"/>
      <c r="M2" s="532" t="s">
        <v>5</v>
      </c>
      <c r="N2" s="533"/>
      <c r="O2" s="532" t="s">
        <v>6</v>
      </c>
      <c r="P2" s="533"/>
      <c r="Q2" s="532" t="s">
        <v>7</v>
      </c>
      <c r="R2" s="533"/>
      <c r="S2" s="268" t="s">
        <v>399</v>
      </c>
    </row>
    <row r="3" spans="1:19">
      <c r="A3" s="261" t="s">
        <v>357</v>
      </c>
      <c r="B3" s="262" t="s">
        <v>397</v>
      </c>
      <c r="C3" s="437">
        <v>10000</v>
      </c>
      <c r="D3" s="263" t="s">
        <v>398</v>
      </c>
      <c r="E3" s="438">
        <v>1127.7</v>
      </c>
      <c r="F3" s="263" t="s">
        <v>398</v>
      </c>
      <c r="G3" s="437">
        <v>726.6</v>
      </c>
      <c r="H3" s="263" t="s">
        <v>398</v>
      </c>
      <c r="I3" s="438">
        <v>1969.8</v>
      </c>
      <c r="J3" s="263" t="s">
        <v>398</v>
      </c>
      <c r="K3" s="437">
        <v>1367.8</v>
      </c>
      <c r="L3" s="263" t="s">
        <v>398</v>
      </c>
      <c r="M3" s="438">
        <v>488.2</v>
      </c>
      <c r="N3" s="263" t="s">
        <v>398</v>
      </c>
      <c r="O3" s="437">
        <v>962.5</v>
      </c>
      <c r="P3" s="263" t="s">
        <v>398</v>
      </c>
      <c r="Q3" s="437">
        <v>1028.9000000000001</v>
      </c>
      <c r="R3" s="263" t="s">
        <v>398</v>
      </c>
      <c r="S3" s="269"/>
    </row>
    <row r="4" spans="1:19">
      <c r="A4" s="253">
        <v>1993</v>
      </c>
      <c r="B4" s="226">
        <v>1</v>
      </c>
      <c r="C4" s="257">
        <v>103.8</v>
      </c>
      <c r="D4" s="519"/>
      <c r="E4" s="243">
        <v>110</v>
      </c>
      <c r="F4" s="519"/>
      <c r="G4" s="257">
        <v>94.5</v>
      </c>
      <c r="H4" s="519"/>
      <c r="I4" s="243">
        <v>91.1</v>
      </c>
      <c r="J4" s="519"/>
      <c r="K4" s="257">
        <v>93.5</v>
      </c>
      <c r="L4" s="519"/>
      <c r="M4" s="243">
        <v>104.3</v>
      </c>
      <c r="N4" s="519"/>
      <c r="O4" s="257">
        <v>99.4</v>
      </c>
      <c r="P4" s="519"/>
      <c r="Q4" s="257">
        <v>117.5</v>
      </c>
      <c r="R4" s="519"/>
      <c r="S4" s="271"/>
    </row>
    <row r="5" spans="1:19">
      <c r="A5" s="254"/>
      <c r="B5" s="214">
        <v>2</v>
      </c>
      <c r="C5" s="257">
        <v>104.2</v>
      </c>
      <c r="D5" s="264">
        <v>0.4</v>
      </c>
      <c r="E5" s="243">
        <v>110.1</v>
      </c>
      <c r="F5" s="264">
        <v>0.1</v>
      </c>
      <c r="G5" s="257">
        <v>99.3</v>
      </c>
      <c r="H5" s="264">
        <v>5.0999999999999996</v>
      </c>
      <c r="I5" s="243">
        <v>88.7</v>
      </c>
      <c r="J5" s="264">
        <v>-2.6</v>
      </c>
      <c r="K5" s="257">
        <v>95.6</v>
      </c>
      <c r="L5" s="264">
        <v>2.2000000000000002</v>
      </c>
      <c r="M5" s="243">
        <v>130.80000000000001</v>
      </c>
      <c r="N5" s="264">
        <v>25.4</v>
      </c>
      <c r="O5" s="257">
        <v>93.6</v>
      </c>
      <c r="P5" s="264">
        <v>-5.8</v>
      </c>
      <c r="Q5" s="257">
        <v>112.2</v>
      </c>
      <c r="R5" s="264">
        <v>-4.5</v>
      </c>
      <c r="S5" s="269"/>
    </row>
    <row r="6" spans="1:19">
      <c r="A6" s="254"/>
      <c r="B6" s="214">
        <v>3</v>
      </c>
      <c r="C6" s="257">
        <v>102.5</v>
      </c>
      <c r="D6" s="264">
        <v>-1.6</v>
      </c>
      <c r="E6" s="243">
        <v>111.4</v>
      </c>
      <c r="F6" s="264">
        <v>1.2</v>
      </c>
      <c r="G6" s="257">
        <v>96.7</v>
      </c>
      <c r="H6" s="264">
        <v>-2.6</v>
      </c>
      <c r="I6" s="243">
        <v>75.7</v>
      </c>
      <c r="J6" s="264">
        <v>-14.7</v>
      </c>
      <c r="K6" s="257">
        <v>101.7</v>
      </c>
      <c r="L6" s="264">
        <v>6.4</v>
      </c>
      <c r="M6" s="243">
        <v>104.3</v>
      </c>
      <c r="N6" s="264">
        <v>-20.3</v>
      </c>
      <c r="O6" s="257">
        <v>106</v>
      </c>
      <c r="P6" s="264">
        <v>13.2</v>
      </c>
      <c r="Q6" s="257">
        <v>114.3</v>
      </c>
      <c r="R6" s="264">
        <v>1.9</v>
      </c>
      <c r="S6" s="269"/>
    </row>
    <row r="7" spans="1:19">
      <c r="A7" s="254"/>
      <c r="B7" s="214">
        <v>4</v>
      </c>
      <c r="C7" s="257">
        <v>103.7</v>
      </c>
      <c r="D7" s="264">
        <v>1.2</v>
      </c>
      <c r="E7" s="243">
        <v>106.7</v>
      </c>
      <c r="F7" s="264">
        <v>-4.2</v>
      </c>
      <c r="G7" s="257">
        <v>94.5</v>
      </c>
      <c r="H7" s="264">
        <v>-2.2999999999999998</v>
      </c>
      <c r="I7" s="243">
        <v>93.4</v>
      </c>
      <c r="J7" s="264">
        <v>23.4</v>
      </c>
      <c r="K7" s="257">
        <v>95.9</v>
      </c>
      <c r="L7" s="264">
        <v>-5.7</v>
      </c>
      <c r="M7" s="243">
        <v>100.4</v>
      </c>
      <c r="N7" s="264">
        <v>-3.7</v>
      </c>
      <c r="O7" s="257">
        <v>99</v>
      </c>
      <c r="P7" s="264">
        <v>-6.6</v>
      </c>
      <c r="Q7" s="257">
        <v>115.5</v>
      </c>
      <c r="R7" s="264">
        <v>1</v>
      </c>
      <c r="S7" s="269"/>
    </row>
    <row r="8" spans="1:19">
      <c r="A8" s="254"/>
      <c r="B8" s="214">
        <v>5</v>
      </c>
      <c r="C8" s="257">
        <v>101.2</v>
      </c>
      <c r="D8" s="264">
        <v>-2.4</v>
      </c>
      <c r="E8" s="243">
        <v>106.8</v>
      </c>
      <c r="F8" s="264">
        <v>0.1</v>
      </c>
      <c r="G8" s="257">
        <v>96.7</v>
      </c>
      <c r="H8" s="264">
        <v>2.2999999999999998</v>
      </c>
      <c r="I8" s="243">
        <v>84.5</v>
      </c>
      <c r="J8" s="264">
        <v>-9.5</v>
      </c>
      <c r="K8" s="257">
        <v>95.3</v>
      </c>
      <c r="L8" s="264">
        <v>-0.6</v>
      </c>
      <c r="M8" s="243">
        <v>101.8</v>
      </c>
      <c r="N8" s="264">
        <v>1.4</v>
      </c>
      <c r="O8" s="257">
        <v>98.4</v>
      </c>
      <c r="P8" s="264">
        <v>-0.6</v>
      </c>
      <c r="Q8" s="257">
        <v>112.7</v>
      </c>
      <c r="R8" s="264">
        <v>-2.4</v>
      </c>
      <c r="S8" s="269"/>
    </row>
    <row r="9" spans="1:19">
      <c r="A9" s="254"/>
      <c r="B9" s="214">
        <v>6</v>
      </c>
      <c r="C9" s="257">
        <v>101.4</v>
      </c>
      <c r="D9" s="264">
        <v>0.2</v>
      </c>
      <c r="E9" s="243">
        <v>103.8</v>
      </c>
      <c r="F9" s="264">
        <v>-2.8</v>
      </c>
      <c r="G9" s="257">
        <v>100</v>
      </c>
      <c r="H9" s="264">
        <v>3.4</v>
      </c>
      <c r="I9" s="243">
        <v>96.5</v>
      </c>
      <c r="J9" s="264">
        <v>14.2</v>
      </c>
      <c r="K9" s="257">
        <v>92.5</v>
      </c>
      <c r="L9" s="264">
        <v>-2.9</v>
      </c>
      <c r="M9" s="243">
        <v>88.6</v>
      </c>
      <c r="N9" s="264">
        <v>-13</v>
      </c>
      <c r="O9" s="257">
        <v>104.1</v>
      </c>
      <c r="P9" s="264">
        <v>5.8</v>
      </c>
      <c r="Q9" s="257">
        <v>107.4</v>
      </c>
      <c r="R9" s="264">
        <v>-4.7</v>
      </c>
      <c r="S9" s="269"/>
    </row>
    <row r="10" spans="1:19">
      <c r="A10" s="254"/>
      <c r="B10" s="214">
        <v>7</v>
      </c>
      <c r="C10" s="257">
        <v>103</v>
      </c>
      <c r="D10" s="264">
        <v>1.6</v>
      </c>
      <c r="E10" s="243">
        <v>102.6</v>
      </c>
      <c r="F10" s="264">
        <v>-1.2</v>
      </c>
      <c r="G10" s="257">
        <v>86.5</v>
      </c>
      <c r="H10" s="264">
        <v>-13.5</v>
      </c>
      <c r="I10" s="243">
        <v>94.9</v>
      </c>
      <c r="J10" s="264">
        <v>-1.7</v>
      </c>
      <c r="K10" s="257">
        <v>95.4</v>
      </c>
      <c r="L10" s="264">
        <v>3.1</v>
      </c>
      <c r="M10" s="243">
        <v>123.2</v>
      </c>
      <c r="N10" s="264">
        <v>39.1</v>
      </c>
      <c r="O10" s="257">
        <v>104.6</v>
      </c>
      <c r="P10" s="264">
        <v>0.5</v>
      </c>
      <c r="Q10" s="257">
        <v>103</v>
      </c>
      <c r="R10" s="264">
        <v>-4.0999999999999996</v>
      </c>
      <c r="S10" s="269"/>
    </row>
    <row r="11" spans="1:19">
      <c r="A11" s="254"/>
      <c r="B11" s="214">
        <v>8</v>
      </c>
      <c r="C11" s="257">
        <v>98.1</v>
      </c>
      <c r="D11" s="264">
        <v>-4.8</v>
      </c>
      <c r="E11" s="243">
        <v>100.5</v>
      </c>
      <c r="F11" s="264">
        <v>-2</v>
      </c>
      <c r="G11" s="257">
        <v>93.2</v>
      </c>
      <c r="H11" s="264">
        <v>7.7</v>
      </c>
      <c r="I11" s="243">
        <v>87</v>
      </c>
      <c r="J11" s="264">
        <v>-8.3000000000000007</v>
      </c>
      <c r="K11" s="257">
        <v>94.9</v>
      </c>
      <c r="L11" s="264">
        <v>-0.5</v>
      </c>
      <c r="M11" s="243">
        <v>90.9</v>
      </c>
      <c r="N11" s="264">
        <v>-26.2</v>
      </c>
      <c r="O11" s="257">
        <v>98.4</v>
      </c>
      <c r="P11" s="264">
        <v>-5.9</v>
      </c>
      <c r="Q11" s="257">
        <v>104.1</v>
      </c>
      <c r="R11" s="264">
        <v>1.1000000000000001</v>
      </c>
      <c r="S11" s="269"/>
    </row>
    <row r="12" spans="1:19">
      <c r="A12" s="254"/>
      <c r="B12" s="214">
        <v>9</v>
      </c>
      <c r="C12" s="257">
        <v>97.3</v>
      </c>
      <c r="D12" s="264">
        <v>-0.8</v>
      </c>
      <c r="E12" s="243">
        <v>100.4</v>
      </c>
      <c r="F12" s="264">
        <v>-0.1</v>
      </c>
      <c r="G12" s="257">
        <v>96.4</v>
      </c>
      <c r="H12" s="264">
        <v>3.4</v>
      </c>
      <c r="I12" s="243">
        <v>85.2</v>
      </c>
      <c r="J12" s="264">
        <v>-2.1</v>
      </c>
      <c r="K12" s="257">
        <v>90.6</v>
      </c>
      <c r="L12" s="264">
        <v>-4.5</v>
      </c>
      <c r="M12" s="243">
        <v>92.2</v>
      </c>
      <c r="N12" s="264">
        <v>1.4</v>
      </c>
      <c r="O12" s="257">
        <v>97.5</v>
      </c>
      <c r="P12" s="264">
        <v>-0.9</v>
      </c>
      <c r="Q12" s="257">
        <v>108.4</v>
      </c>
      <c r="R12" s="264">
        <v>4.0999999999999996</v>
      </c>
      <c r="S12" s="269"/>
    </row>
    <row r="13" spans="1:19">
      <c r="A13" s="254"/>
      <c r="B13" s="214">
        <v>10</v>
      </c>
      <c r="C13" s="257">
        <v>97.7</v>
      </c>
      <c r="D13" s="264">
        <v>0.4</v>
      </c>
      <c r="E13" s="243">
        <v>97.3</v>
      </c>
      <c r="F13" s="264">
        <v>-3.1</v>
      </c>
      <c r="G13" s="257">
        <v>91.9</v>
      </c>
      <c r="H13" s="264">
        <v>-4.7</v>
      </c>
      <c r="I13" s="243">
        <v>89.1</v>
      </c>
      <c r="J13" s="264">
        <v>4.5999999999999996</v>
      </c>
      <c r="K13" s="257">
        <v>89.2</v>
      </c>
      <c r="L13" s="264">
        <v>-1.5</v>
      </c>
      <c r="M13" s="243">
        <v>89.9</v>
      </c>
      <c r="N13" s="264">
        <v>-2.5</v>
      </c>
      <c r="O13" s="257">
        <v>94.9</v>
      </c>
      <c r="P13" s="264">
        <v>-2.7</v>
      </c>
      <c r="Q13" s="257">
        <v>106.6</v>
      </c>
      <c r="R13" s="264">
        <v>-1.7</v>
      </c>
      <c r="S13" s="269"/>
    </row>
    <row r="14" spans="1:19">
      <c r="A14" s="254"/>
      <c r="B14" s="214">
        <v>11</v>
      </c>
      <c r="C14" s="257">
        <v>98.7</v>
      </c>
      <c r="D14" s="264">
        <v>1</v>
      </c>
      <c r="E14" s="243">
        <v>95.3</v>
      </c>
      <c r="F14" s="264">
        <v>-2.1</v>
      </c>
      <c r="G14" s="257">
        <v>86.5</v>
      </c>
      <c r="H14" s="264">
        <v>-5.9</v>
      </c>
      <c r="I14" s="243">
        <v>89.3</v>
      </c>
      <c r="J14" s="264">
        <v>0.2</v>
      </c>
      <c r="K14" s="257">
        <v>92.3</v>
      </c>
      <c r="L14" s="264">
        <v>3.5</v>
      </c>
      <c r="M14" s="243">
        <v>87.8</v>
      </c>
      <c r="N14" s="264">
        <v>-2.2999999999999998</v>
      </c>
      <c r="O14" s="257">
        <v>98.6</v>
      </c>
      <c r="P14" s="264">
        <v>3.9</v>
      </c>
      <c r="Q14" s="257">
        <v>110.8</v>
      </c>
      <c r="R14" s="264">
        <v>3.9</v>
      </c>
      <c r="S14" s="269"/>
    </row>
    <row r="15" spans="1:19">
      <c r="A15" s="254"/>
      <c r="B15" s="214">
        <v>12</v>
      </c>
      <c r="C15" s="257">
        <v>97.8</v>
      </c>
      <c r="D15" s="264">
        <v>-0.9</v>
      </c>
      <c r="E15" s="243">
        <v>91.4</v>
      </c>
      <c r="F15" s="264">
        <v>-4.0999999999999996</v>
      </c>
      <c r="G15" s="257">
        <v>87.9</v>
      </c>
      <c r="H15" s="264">
        <v>1.6</v>
      </c>
      <c r="I15" s="243">
        <v>91.5</v>
      </c>
      <c r="J15" s="264">
        <v>2.5</v>
      </c>
      <c r="K15" s="257">
        <v>90</v>
      </c>
      <c r="L15" s="264">
        <v>-2.5</v>
      </c>
      <c r="M15" s="243">
        <v>92.5</v>
      </c>
      <c r="N15" s="264">
        <v>5.4</v>
      </c>
      <c r="O15" s="257">
        <v>97.2</v>
      </c>
      <c r="P15" s="264">
        <v>-1.4</v>
      </c>
      <c r="Q15" s="257">
        <v>115.8</v>
      </c>
      <c r="R15" s="264">
        <v>4.5</v>
      </c>
      <c r="S15" s="270"/>
    </row>
    <row r="16" spans="1:19">
      <c r="A16" s="253">
        <v>1994</v>
      </c>
      <c r="B16" s="226">
        <v>1</v>
      </c>
      <c r="C16" s="258">
        <v>100.4</v>
      </c>
      <c r="D16" s="265">
        <v>2.7</v>
      </c>
      <c r="E16" s="246">
        <v>94.3</v>
      </c>
      <c r="F16" s="265">
        <v>3.2</v>
      </c>
      <c r="G16" s="258">
        <v>89.4</v>
      </c>
      <c r="H16" s="265">
        <v>1.7</v>
      </c>
      <c r="I16" s="246">
        <v>87.7</v>
      </c>
      <c r="J16" s="265">
        <v>-4.2</v>
      </c>
      <c r="K16" s="258">
        <v>89.1</v>
      </c>
      <c r="L16" s="265">
        <v>-1</v>
      </c>
      <c r="M16" s="246">
        <v>106.4</v>
      </c>
      <c r="N16" s="265">
        <v>15</v>
      </c>
      <c r="O16" s="258">
        <v>100.1</v>
      </c>
      <c r="P16" s="265">
        <v>3</v>
      </c>
      <c r="Q16" s="258">
        <v>116.4</v>
      </c>
      <c r="R16" s="265">
        <v>0.5</v>
      </c>
      <c r="S16" s="269"/>
    </row>
    <row r="17" spans="1:19">
      <c r="A17" s="254"/>
      <c r="B17" s="214">
        <v>2</v>
      </c>
      <c r="C17" s="257">
        <v>99</v>
      </c>
      <c r="D17" s="264">
        <v>-1.4</v>
      </c>
      <c r="E17" s="247">
        <v>94.7</v>
      </c>
      <c r="F17" s="264">
        <v>0.4</v>
      </c>
      <c r="G17" s="257">
        <v>87</v>
      </c>
      <c r="H17" s="264">
        <v>-2.7</v>
      </c>
      <c r="I17" s="247">
        <v>84.4</v>
      </c>
      <c r="J17" s="264">
        <v>-3.8</v>
      </c>
      <c r="K17" s="257">
        <v>87.2</v>
      </c>
      <c r="L17" s="264">
        <v>-2.1</v>
      </c>
      <c r="M17" s="247">
        <v>110</v>
      </c>
      <c r="N17" s="264">
        <v>3.4</v>
      </c>
      <c r="O17" s="257">
        <v>97.9</v>
      </c>
      <c r="P17" s="264">
        <v>-2.2000000000000002</v>
      </c>
      <c r="Q17" s="257">
        <v>115.7</v>
      </c>
      <c r="R17" s="264">
        <v>-0.6</v>
      </c>
      <c r="S17" s="269"/>
    </row>
    <row r="18" spans="1:19">
      <c r="A18" s="254"/>
      <c r="B18" s="214">
        <v>3</v>
      </c>
      <c r="C18" s="257">
        <v>114.7</v>
      </c>
      <c r="D18" s="264">
        <v>15.9</v>
      </c>
      <c r="E18" s="247">
        <v>95.2</v>
      </c>
      <c r="F18" s="264">
        <v>0.5</v>
      </c>
      <c r="G18" s="257">
        <v>95.9</v>
      </c>
      <c r="H18" s="264">
        <v>10.199999999999999</v>
      </c>
      <c r="I18" s="247">
        <v>135.69999999999999</v>
      </c>
      <c r="J18" s="264">
        <v>60.8</v>
      </c>
      <c r="K18" s="257">
        <v>89.9</v>
      </c>
      <c r="L18" s="264">
        <v>3.1</v>
      </c>
      <c r="M18" s="247">
        <v>112.6</v>
      </c>
      <c r="N18" s="264">
        <v>2.4</v>
      </c>
      <c r="O18" s="257">
        <v>99.5</v>
      </c>
      <c r="P18" s="264">
        <v>1.6</v>
      </c>
      <c r="Q18" s="257">
        <v>117.4</v>
      </c>
      <c r="R18" s="264">
        <v>1.5</v>
      </c>
      <c r="S18" s="269"/>
    </row>
    <row r="19" spans="1:19">
      <c r="A19" s="254"/>
      <c r="B19" s="214">
        <v>4</v>
      </c>
      <c r="C19" s="257">
        <v>98.8</v>
      </c>
      <c r="D19" s="264">
        <v>-13.9</v>
      </c>
      <c r="E19" s="247">
        <v>97.2</v>
      </c>
      <c r="F19" s="264">
        <v>2.1</v>
      </c>
      <c r="G19" s="257">
        <v>94.6</v>
      </c>
      <c r="H19" s="264">
        <v>-1.4</v>
      </c>
      <c r="I19" s="247">
        <v>87.3</v>
      </c>
      <c r="J19" s="264">
        <v>-35.700000000000003</v>
      </c>
      <c r="K19" s="257">
        <v>88.1</v>
      </c>
      <c r="L19" s="264">
        <v>-2</v>
      </c>
      <c r="M19" s="247">
        <v>100.3</v>
      </c>
      <c r="N19" s="264">
        <v>-10.9</v>
      </c>
      <c r="O19" s="257">
        <v>99.2</v>
      </c>
      <c r="P19" s="264">
        <v>-0.3</v>
      </c>
      <c r="Q19" s="257">
        <v>109.7</v>
      </c>
      <c r="R19" s="264">
        <v>-6.6</v>
      </c>
      <c r="S19" s="269"/>
    </row>
    <row r="20" spans="1:19">
      <c r="A20" s="254"/>
      <c r="B20" s="214">
        <v>5</v>
      </c>
      <c r="C20" s="257">
        <v>98.4</v>
      </c>
      <c r="D20" s="264">
        <v>-0.4</v>
      </c>
      <c r="E20" s="247">
        <v>96</v>
      </c>
      <c r="F20" s="264">
        <v>-1.2</v>
      </c>
      <c r="G20" s="257">
        <v>96.3</v>
      </c>
      <c r="H20" s="264">
        <v>1.8</v>
      </c>
      <c r="I20" s="247">
        <v>81.599999999999994</v>
      </c>
      <c r="J20" s="264">
        <v>-6.5</v>
      </c>
      <c r="K20" s="257">
        <v>85.8</v>
      </c>
      <c r="L20" s="264">
        <v>-2.6</v>
      </c>
      <c r="M20" s="247">
        <v>124.6</v>
      </c>
      <c r="N20" s="264">
        <v>24.2</v>
      </c>
      <c r="O20" s="257">
        <v>99.1</v>
      </c>
      <c r="P20" s="264">
        <v>-0.1</v>
      </c>
      <c r="Q20" s="257">
        <v>106.8</v>
      </c>
      <c r="R20" s="264">
        <v>-2.6</v>
      </c>
      <c r="S20" s="269"/>
    </row>
    <row r="21" spans="1:19">
      <c r="A21" s="254"/>
      <c r="B21" s="214">
        <v>6</v>
      </c>
      <c r="C21" s="257">
        <v>100.5</v>
      </c>
      <c r="D21" s="264">
        <v>2.1</v>
      </c>
      <c r="E21" s="247">
        <v>97.1</v>
      </c>
      <c r="F21" s="264">
        <v>1.1000000000000001</v>
      </c>
      <c r="G21" s="257">
        <v>94.5</v>
      </c>
      <c r="H21" s="264">
        <v>-1.9</v>
      </c>
      <c r="I21" s="247">
        <v>88.2</v>
      </c>
      <c r="J21" s="264">
        <v>8.1</v>
      </c>
      <c r="K21" s="257">
        <v>90</v>
      </c>
      <c r="L21" s="264">
        <v>4.9000000000000004</v>
      </c>
      <c r="M21" s="247">
        <v>124.6</v>
      </c>
      <c r="N21" s="264">
        <v>0</v>
      </c>
      <c r="O21" s="257">
        <v>102.9</v>
      </c>
      <c r="P21" s="264">
        <v>3.8</v>
      </c>
      <c r="Q21" s="257">
        <v>108.1</v>
      </c>
      <c r="R21" s="264">
        <v>1.2</v>
      </c>
      <c r="S21" s="269"/>
    </row>
    <row r="22" spans="1:19">
      <c r="A22" s="254"/>
      <c r="B22" s="214">
        <v>7</v>
      </c>
      <c r="C22" s="257">
        <v>98.2</v>
      </c>
      <c r="D22" s="264">
        <v>-2.2999999999999998</v>
      </c>
      <c r="E22" s="247">
        <v>100</v>
      </c>
      <c r="F22" s="264">
        <v>3</v>
      </c>
      <c r="G22" s="257">
        <v>97.3</v>
      </c>
      <c r="H22" s="264">
        <v>3</v>
      </c>
      <c r="I22" s="247">
        <v>77.7</v>
      </c>
      <c r="J22" s="264">
        <v>-11.9</v>
      </c>
      <c r="K22" s="257">
        <v>89.8</v>
      </c>
      <c r="L22" s="264">
        <v>-0.2</v>
      </c>
      <c r="M22" s="247">
        <v>113.4</v>
      </c>
      <c r="N22" s="264">
        <v>-9</v>
      </c>
      <c r="O22" s="257">
        <v>96.6</v>
      </c>
      <c r="P22" s="264">
        <v>-6.1</v>
      </c>
      <c r="Q22" s="257">
        <v>110.7</v>
      </c>
      <c r="R22" s="264">
        <v>2.4</v>
      </c>
      <c r="S22" s="269"/>
    </row>
    <row r="23" spans="1:19">
      <c r="A23" s="254"/>
      <c r="B23" s="214">
        <v>8</v>
      </c>
      <c r="C23" s="257">
        <v>103.1</v>
      </c>
      <c r="D23" s="264">
        <v>5</v>
      </c>
      <c r="E23" s="247">
        <v>99.9</v>
      </c>
      <c r="F23" s="264">
        <v>-0.1</v>
      </c>
      <c r="G23" s="257">
        <v>100.3</v>
      </c>
      <c r="H23" s="264">
        <v>3.1</v>
      </c>
      <c r="I23" s="247">
        <v>95.2</v>
      </c>
      <c r="J23" s="264">
        <v>22.5</v>
      </c>
      <c r="K23" s="257">
        <v>95.3</v>
      </c>
      <c r="L23" s="264">
        <v>6.1</v>
      </c>
      <c r="M23" s="247">
        <v>117.6</v>
      </c>
      <c r="N23" s="264">
        <v>3.7</v>
      </c>
      <c r="O23" s="257">
        <v>103.3</v>
      </c>
      <c r="P23" s="264">
        <v>6.9</v>
      </c>
      <c r="Q23" s="257">
        <v>108.3</v>
      </c>
      <c r="R23" s="264">
        <v>-2.2000000000000002</v>
      </c>
      <c r="S23" s="269"/>
    </row>
    <row r="24" spans="1:19">
      <c r="A24" s="254"/>
      <c r="B24" s="214">
        <v>9</v>
      </c>
      <c r="C24" s="257">
        <v>101.4</v>
      </c>
      <c r="D24" s="264">
        <v>-1.6</v>
      </c>
      <c r="E24" s="247">
        <v>102.1</v>
      </c>
      <c r="F24" s="264">
        <v>2.2000000000000002</v>
      </c>
      <c r="G24" s="257">
        <v>97.1</v>
      </c>
      <c r="H24" s="264">
        <v>-3.2</v>
      </c>
      <c r="I24" s="247">
        <v>88.6</v>
      </c>
      <c r="J24" s="264">
        <v>-6.9</v>
      </c>
      <c r="K24" s="257">
        <v>96.8</v>
      </c>
      <c r="L24" s="264">
        <v>1.6</v>
      </c>
      <c r="M24" s="247">
        <v>114.3</v>
      </c>
      <c r="N24" s="264">
        <v>-2.8</v>
      </c>
      <c r="O24" s="257">
        <v>100.3</v>
      </c>
      <c r="P24" s="264">
        <v>-2.9</v>
      </c>
      <c r="Q24" s="257">
        <v>105.9</v>
      </c>
      <c r="R24" s="264">
        <v>-2.2000000000000002</v>
      </c>
      <c r="S24" s="269"/>
    </row>
    <row r="25" spans="1:19">
      <c r="A25" s="254"/>
      <c r="B25" s="214">
        <v>10</v>
      </c>
      <c r="C25" s="257">
        <v>101.3</v>
      </c>
      <c r="D25" s="264">
        <v>-0.1</v>
      </c>
      <c r="E25" s="247">
        <v>103.5</v>
      </c>
      <c r="F25" s="264">
        <v>1.4</v>
      </c>
      <c r="G25" s="257">
        <v>99.7</v>
      </c>
      <c r="H25" s="264">
        <v>2.7</v>
      </c>
      <c r="I25" s="247">
        <v>87.8</v>
      </c>
      <c r="J25" s="264">
        <v>-0.9</v>
      </c>
      <c r="K25" s="257">
        <v>96</v>
      </c>
      <c r="L25" s="264">
        <v>-0.8</v>
      </c>
      <c r="M25" s="247">
        <v>104.5</v>
      </c>
      <c r="N25" s="264">
        <v>-8.6</v>
      </c>
      <c r="O25" s="257">
        <v>99.6</v>
      </c>
      <c r="P25" s="264">
        <v>-0.7</v>
      </c>
      <c r="Q25" s="257">
        <v>105.6</v>
      </c>
      <c r="R25" s="264">
        <v>-0.3</v>
      </c>
      <c r="S25" s="269"/>
    </row>
    <row r="26" spans="1:19">
      <c r="A26" s="254"/>
      <c r="B26" s="214">
        <v>11</v>
      </c>
      <c r="C26" s="257">
        <v>106.1</v>
      </c>
      <c r="D26" s="264">
        <v>4.7</v>
      </c>
      <c r="E26" s="247">
        <v>105.8</v>
      </c>
      <c r="F26" s="264">
        <v>2.2000000000000002</v>
      </c>
      <c r="G26" s="257">
        <v>103</v>
      </c>
      <c r="H26" s="264">
        <v>3.3</v>
      </c>
      <c r="I26" s="247">
        <v>94</v>
      </c>
      <c r="J26" s="264">
        <v>7.1</v>
      </c>
      <c r="K26" s="257">
        <v>104.6</v>
      </c>
      <c r="L26" s="264">
        <v>9</v>
      </c>
      <c r="M26" s="247">
        <v>111.3</v>
      </c>
      <c r="N26" s="264">
        <v>6.5</v>
      </c>
      <c r="O26" s="257">
        <v>103.4</v>
      </c>
      <c r="P26" s="264">
        <v>3.8</v>
      </c>
      <c r="Q26" s="257">
        <v>108</v>
      </c>
      <c r="R26" s="264">
        <v>2.2999999999999998</v>
      </c>
      <c r="S26" s="269"/>
    </row>
    <row r="27" spans="1:19">
      <c r="A27" s="255"/>
      <c r="B27" s="220">
        <v>12</v>
      </c>
      <c r="C27" s="259">
        <v>101.7</v>
      </c>
      <c r="D27" s="266">
        <v>-4.0999999999999996</v>
      </c>
      <c r="E27" s="248">
        <v>106</v>
      </c>
      <c r="F27" s="266">
        <v>0.2</v>
      </c>
      <c r="G27" s="259">
        <v>101.4</v>
      </c>
      <c r="H27" s="266">
        <v>-1.6</v>
      </c>
      <c r="I27" s="248">
        <v>88.1</v>
      </c>
      <c r="J27" s="266">
        <v>-6.3</v>
      </c>
      <c r="K27" s="259">
        <v>95.7</v>
      </c>
      <c r="L27" s="266">
        <v>-8.5</v>
      </c>
      <c r="M27" s="248">
        <v>102.6</v>
      </c>
      <c r="N27" s="266">
        <v>-7.8</v>
      </c>
      <c r="O27" s="259">
        <v>99.8</v>
      </c>
      <c r="P27" s="266">
        <v>-3.5</v>
      </c>
      <c r="Q27" s="259">
        <v>111.7</v>
      </c>
      <c r="R27" s="266">
        <v>3.4</v>
      </c>
      <c r="S27" s="269"/>
    </row>
    <row r="28" spans="1:19">
      <c r="A28" s="254">
        <v>1995</v>
      </c>
      <c r="B28" s="214">
        <v>1</v>
      </c>
      <c r="C28" s="260">
        <v>92.9</v>
      </c>
      <c r="D28" s="267">
        <v>-8.6999999999999993</v>
      </c>
      <c r="E28" s="244">
        <v>90.2</v>
      </c>
      <c r="F28" s="267">
        <v>-14.9</v>
      </c>
      <c r="G28" s="260">
        <v>82.7</v>
      </c>
      <c r="H28" s="267">
        <v>-18.399999999999999</v>
      </c>
      <c r="I28" s="244">
        <v>101.3</v>
      </c>
      <c r="J28" s="267">
        <v>15</v>
      </c>
      <c r="K28" s="260">
        <v>90.7</v>
      </c>
      <c r="L28" s="267">
        <v>-5.2</v>
      </c>
      <c r="M28" s="244">
        <v>91.5</v>
      </c>
      <c r="N28" s="267">
        <v>-10.8</v>
      </c>
      <c r="O28" s="260">
        <v>84.8</v>
      </c>
      <c r="P28" s="267">
        <v>-15</v>
      </c>
      <c r="Q28" s="260">
        <v>93.1</v>
      </c>
      <c r="R28" s="267">
        <v>-16.7</v>
      </c>
      <c r="S28" s="268" t="s">
        <v>683</v>
      </c>
    </row>
    <row r="29" spans="1:19">
      <c r="A29" s="254"/>
      <c r="B29" s="214">
        <v>2</v>
      </c>
      <c r="C29" s="257">
        <v>95.4</v>
      </c>
      <c r="D29" s="264">
        <v>2.7</v>
      </c>
      <c r="E29" s="244">
        <v>82.7</v>
      </c>
      <c r="F29" s="267">
        <v>-8.3000000000000007</v>
      </c>
      <c r="G29" s="257">
        <v>101</v>
      </c>
      <c r="H29" s="264">
        <v>22.1</v>
      </c>
      <c r="I29" s="243">
        <v>99.8</v>
      </c>
      <c r="J29" s="264">
        <v>-1.5</v>
      </c>
      <c r="K29" s="257">
        <v>97.4</v>
      </c>
      <c r="L29" s="264">
        <v>7.4</v>
      </c>
      <c r="M29" s="243">
        <v>95.9</v>
      </c>
      <c r="N29" s="264">
        <v>4.8</v>
      </c>
      <c r="O29" s="257">
        <v>96.8</v>
      </c>
      <c r="P29" s="264">
        <v>14.2</v>
      </c>
      <c r="Q29" s="260">
        <v>78.3</v>
      </c>
      <c r="R29" s="267">
        <v>-15.9</v>
      </c>
      <c r="S29" s="269"/>
    </row>
    <row r="30" spans="1:19">
      <c r="A30" s="254"/>
      <c r="B30" s="214">
        <v>3</v>
      </c>
      <c r="C30" s="257">
        <v>99.3</v>
      </c>
      <c r="D30" s="264">
        <v>4.0999999999999996</v>
      </c>
      <c r="E30" s="243">
        <v>96.4</v>
      </c>
      <c r="F30" s="264">
        <v>16.600000000000001</v>
      </c>
      <c r="G30" s="257">
        <v>93.6</v>
      </c>
      <c r="H30" s="264">
        <v>-7.3</v>
      </c>
      <c r="I30" s="243">
        <v>98.4</v>
      </c>
      <c r="J30" s="264">
        <v>-1.4</v>
      </c>
      <c r="K30" s="257">
        <v>100.9</v>
      </c>
      <c r="L30" s="264">
        <v>3.6</v>
      </c>
      <c r="M30" s="243">
        <v>114.4</v>
      </c>
      <c r="N30" s="264">
        <v>19.3</v>
      </c>
      <c r="O30" s="257">
        <v>101.6</v>
      </c>
      <c r="P30" s="264">
        <v>5</v>
      </c>
      <c r="Q30" s="257">
        <v>85.8</v>
      </c>
      <c r="R30" s="264">
        <v>9.6</v>
      </c>
      <c r="S30" s="269"/>
    </row>
    <row r="31" spans="1:19">
      <c r="A31" s="254"/>
      <c r="B31" s="214">
        <v>4</v>
      </c>
      <c r="C31" s="257">
        <v>101.4</v>
      </c>
      <c r="D31" s="264">
        <v>2.1</v>
      </c>
      <c r="E31" s="243">
        <v>104.3</v>
      </c>
      <c r="F31" s="264">
        <v>8.1999999999999993</v>
      </c>
      <c r="G31" s="257">
        <v>99.4</v>
      </c>
      <c r="H31" s="264">
        <v>6.2</v>
      </c>
      <c r="I31" s="243">
        <v>98.3</v>
      </c>
      <c r="J31" s="264">
        <v>-0.1</v>
      </c>
      <c r="K31" s="257">
        <v>103.4</v>
      </c>
      <c r="L31" s="264">
        <v>2.5</v>
      </c>
      <c r="M31" s="243">
        <v>117.6</v>
      </c>
      <c r="N31" s="264">
        <v>2.8</v>
      </c>
      <c r="O31" s="257">
        <v>99.5</v>
      </c>
      <c r="P31" s="264">
        <v>-2.1</v>
      </c>
      <c r="Q31" s="257">
        <v>100.8</v>
      </c>
      <c r="R31" s="264">
        <v>17.5</v>
      </c>
      <c r="S31" s="269"/>
    </row>
    <row r="32" spans="1:19">
      <c r="A32" s="254"/>
      <c r="B32" s="214">
        <v>5</v>
      </c>
      <c r="C32" s="257">
        <v>107.5</v>
      </c>
      <c r="D32" s="264">
        <v>6</v>
      </c>
      <c r="E32" s="243">
        <v>108</v>
      </c>
      <c r="F32" s="264">
        <v>3.5</v>
      </c>
      <c r="G32" s="257">
        <v>101.3</v>
      </c>
      <c r="H32" s="264">
        <v>1.9</v>
      </c>
      <c r="I32" s="243">
        <v>125.2</v>
      </c>
      <c r="J32" s="264">
        <v>27.4</v>
      </c>
      <c r="K32" s="257">
        <v>101.4</v>
      </c>
      <c r="L32" s="264">
        <v>-1.9</v>
      </c>
      <c r="M32" s="243">
        <v>98</v>
      </c>
      <c r="N32" s="264">
        <v>-16.7</v>
      </c>
      <c r="O32" s="257">
        <v>106.4</v>
      </c>
      <c r="P32" s="264">
        <v>6.9</v>
      </c>
      <c r="Q32" s="257">
        <v>107.1</v>
      </c>
      <c r="R32" s="264">
        <v>6.3</v>
      </c>
      <c r="S32" s="269"/>
    </row>
    <row r="33" spans="1:19">
      <c r="A33" s="254"/>
      <c r="B33" s="214">
        <v>6</v>
      </c>
      <c r="C33" s="257">
        <v>103.8</v>
      </c>
      <c r="D33" s="264">
        <v>-3.4</v>
      </c>
      <c r="E33" s="243">
        <v>104.1</v>
      </c>
      <c r="F33" s="264">
        <v>-3.6</v>
      </c>
      <c r="G33" s="257">
        <v>99.8</v>
      </c>
      <c r="H33" s="264">
        <v>-1.5</v>
      </c>
      <c r="I33" s="243">
        <v>106.2</v>
      </c>
      <c r="J33" s="264">
        <v>-15.2</v>
      </c>
      <c r="K33" s="257">
        <v>105.4</v>
      </c>
      <c r="L33" s="264">
        <v>3.9</v>
      </c>
      <c r="M33" s="243">
        <v>100</v>
      </c>
      <c r="N33" s="264">
        <v>2</v>
      </c>
      <c r="O33" s="257">
        <v>97.2</v>
      </c>
      <c r="P33" s="264">
        <v>-8.6</v>
      </c>
      <c r="Q33" s="257">
        <v>104.2</v>
      </c>
      <c r="R33" s="264">
        <v>-2.7</v>
      </c>
      <c r="S33" s="269"/>
    </row>
    <row r="34" spans="1:19">
      <c r="A34" s="254"/>
      <c r="B34" s="214">
        <v>7</v>
      </c>
      <c r="C34" s="257">
        <v>100.1</v>
      </c>
      <c r="D34" s="264">
        <v>-3.6</v>
      </c>
      <c r="E34" s="243">
        <v>103.9</v>
      </c>
      <c r="F34" s="264">
        <v>-0.2</v>
      </c>
      <c r="G34" s="257">
        <v>97.8</v>
      </c>
      <c r="H34" s="264">
        <v>-2</v>
      </c>
      <c r="I34" s="243">
        <v>101.8</v>
      </c>
      <c r="J34" s="264">
        <v>-4.0999999999999996</v>
      </c>
      <c r="K34" s="257">
        <v>93.9</v>
      </c>
      <c r="L34" s="264">
        <v>-10.9</v>
      </c>
      <c r="M34" s="243">
        <v>95.6</v>
      </c>
      <c r="N34" s="264">
        <v>-4.4000000000000004</v>
      </c>
      <c r="O34" s="257">
        <v>97.6</v>
      </c>
      <c r="P34" s="264">
        <v>0.4</v>
      </c>
      <c r="Q34" s="257">
        <v>100.9</v>
      </c>
      <c r="R34" s="264">
        <v>-3.2</v>
      </c>
      <c r="S34" s="269"/>
    </row>
    <row r="35" spans="1:19">
      <c r="A35" s="254"/>
      <c r="B35" s="214">
        <v>8</v>
      </c>
      <c r="C35" s="257">
        <v>101.1</v>
      </c>
      <c r="D35" s="264">
        <v>1</v>
      </c>
      <c r="E35" s="243">
        <v>101.8</v>
      </c>
      <c r="F35" s="264">
        <v>-2</v>
      </c>
      <c r="G35" s="257">
        <v>105.4</v>
      </c>
      <c r="H35" s="264">
        <v>7.8</v>
      </c>
      <c r="I35" s="243">
        <v>96.7</v>
      </c>
      <c r="J35" s="264">
        <v>-5</v>
      </c>
      <c r="K35" s="257">
        <v>100.3</v>
      </c>
      <c r="L35" s="264">
        <v>6.8</v>
      </c>
      <c r="M35" s="243">
        <v>96</v>
      </c>
      <c r="N35" s="264">
        <v>0.4</v>
      </c>
      <c r="O35" s="257">
        <v>104.2</v>
      </c>
      <c r="P35" s="264">
        <v>6.8</v>
      </c>
      <c r="Q35" s="257">
        <v>106.9</v>
      </c>
      <c r="R35" s="264">
        <v>5.9</v>
      </c>
      <c r="S35" s="269"/>
    </row>
    <row r="36" spans="1:19">
      <c r="A36" s="254"/>
      <c r="B36" s="214">
        <v>9</v>
      </c>
      <c r="C36" s="257">
        <v>95.3</v>
      </c>
      <c r="D36" s="264">
        <v>-5.7</v>
      </c>
      <c r="E36" s="243">
        <v>100.7</v>
      </c>
      <c r="F36" s="264">
        <v>-1.1000000000000001</v>
      </c>
      <c r="G36" s="257">
        <v>103.3</v>
      </c>
      <c r="H36" s="264">
        <v>-2</v>
      </c>
      <c r="I36" s="243">
        <v>83.7</v>
      </c>
      <c r="J36" s="264">
        <v>-13.4</v>
      </c>
      <c r="K36" s="257">
        <v>102.2</v>
      </c>
      <c r="L36" s="264">
        <v>1.9</v>
      </c>
      <c r="M36" s="243">
        <v>100.8</v>
      </c>
      <c r="N36" s="264">
        <v>5</v>
      </c>
      <c r="O36" s="257">
        <v>101.9</v>
      </c>
      <c r="P36" s="264">
        <v>-2.2000000000000002</v>
      </c>
      <c r="Q36" s="257">
        <v>105.1</v>
      </c>
      <c r="R36" s="264">
        <v>-1.7</v>
      </c>
      <c r="S36" s="269"/>
    </row>
    <row r="37" spans="1:19">
      <c r="A37" s="254"/>
      <c r="B37" s="214">
        <v>10</v>
      </c>
      <c r="C37" s="257">
        <v>99.6</v>
      </c>
      <c r="D37" s="264">
        <v>4.5</v>
      </c>
      <c r="E37" s="243">
        <v>99.4</v>
      </c>
      <c r="F37" s="264">
        <v>-1.3</v>
      </c>
      <c r="G37" s="257">
        <v>102.8</v>
      </c>
      <c r="H37" s="264">
        <v>-0.5</v>
      </c>
      <c r="I37" s="243">
        <v>91.8</v>
      </c>
      <c r="J37" s="264">
        <v>9.6999999999999993</v>
      </c>
      <c r="K37" s="257">
        <v>100.1</v>
      </c>
      <c r="L37" s="264">
        <v>-2.1</v>
      </c>
      <c r="M37" s="243">
        <v>96.9</v>
      </c>
      <c r="N37" s="264">
        <v>-3.9</v>
      </c>
      <c r="O37" s="257">
        <v>102.1</v>
      </c>
      <c r="P37" s="264">
        <v>0.2</v>
      </c>
      <c r="Q37" s="257">
        <v>108.1</v>
      </c>
      <c r="R37" s="264">
        <v>2.9</v>
      </c>
      <c r="S37" s="269"/>
    </row>
    <row r="38" spans="1:19">
      <c r="A38" s="254"/>
      <c r="B38" s="214">
        <v>11</v>
      </c>
      <c r="C38" s="257">
        <v>101.5</v>
      </c>
      <c r="D38" s="264">
        <v>1.9</v>
      </c>
      <c r="E38" s="243">
        <v>103</v>
      </c>
      <c r="F38" s="264">
        <v>3.6</v>
      </c>
      <c r="G38" s="257">
        <v>107.8</v>
      </c>
      <c r="H38" s="264">
        <v>4.9000000000000004</v>
      </c>
      <c r="I38" s="243">
        <v>100</v>
      </c>
      <c r="J38" s="264">
        <v>8.9</v>
      </c>
      <c r="K38" s="257">
        <v>98.5</v>
      </c>
      <c r="L38" s="264">
        <v>-1.6</v>
      </c>
      <c r="M38" s="243">
        <v>97.9</v>
      </c>
      <c r="N38" s="264">
        <v>1</v>
      </c>
      <c r="O38" s="257">
        <v>102.7</v>
      </c>
      <c r="P38" s="264">
        <v>0.6</v>
      </c>
      <c r="Q38" s="257">
        <v>106.1</v>
      </c>
      <c r="R38" s="264">
        <v>-1.9</v>
      </c>
      <c r="S38" s="269"/>
    </row>
    <row r="39" spans="1:19">
      <c r="A39" s="254"/>
      <c r="B39" s="214">
        <v>12</v>
      </c>
      <c r="C39" s="257">
        <v>102.5</v>
      </c>
      <c r="D39" s="264">
        <v>1</v>
      </c>
      <c r="E39" s="243">
        <v>104</v>
      </c>
      <c r="F39" s="264">
        <v>1</v>
      </c>
      <c r="G39" s="257">
        <v>107</v>
      </c>
      <c r="H39" s="264">
        <v>-0.7</v>
      </c>
      <c r="I39" s="243">
        <v>102.4</v>
      </c>
      <c r="J39" s="264">
        <v>2.4</v>
      </c>
      <c r="K39" s="257">
        <v>104.8</v>
      </c>
      <c r="L39" s="264">
        <v>6.4</v>
      </c>
      <c r="M39" s="243">
        <v>94.8</v>
      </c>
      <c r="N39" s="264">
        <v>-3.2</v>
      </c>
      <c r="O39" s="257">
        <v>104.9</v>
      </c>
      <c r="P39" s="264">
        <v>2.1</v>
      </c>
      <c r="Q39" s="257">
        <v>107.8</v>
      </c>
      <c r="R39" s="264">
        <v>1.6</v>
      </c>
      <c r="S39" s="270"/>
    </row>
    <row r="40" spans="1:19">
      <c r="A40" s="253">
        <v>1996</v>
      </c>
      <c r="B40" s="226">
        <v>1</v>
      </c>
      <c r="C40" s="258">
        <v>102</v>
      </c>
      <c r="D40" s="265">
        <v>-0.5</v>
      </c>
      <c r="E40" s="246">
        <v>101.7</v>
      </c>
      <c r="F40" s="265">
        <v>-2.2000000000000002</v>
      </c>
      <c r="G40" s="258">
        <v>110.1</v>
      </c>
      <c r="H40" s="265">
        <v>2.9</v>
      </c>
      <c r="I40" s="246">
        <v>91.6</v>
      </c>
      <c r="J40" s="265">
        <v>-10.5</v>
      </c>
      <c r="K40" s="258">
        <v>107.7</v>
      </c>
      <c r="L40" s="265">
        <v>2.8</v>
      </c>
      <c r="M40" s="246">
        <v>101.7</v>
      </c>
      <c r="N40" s="265">
        <v>7.3</v>
      </c>
      <c r="O40" s="258">
        <v>103.9</v>
      </c>
      <c r="P40" s="265">
        <v>-1</v>
      </c>
      <c r="Q40" s="258">
        <v>109.9</v>
      </c>
      <c r="R40" s="265">
        <v>1.9</v>
      </c>
      <c r="S40" s="269"/>
    </row>
    <row r="41" spans="1:19">
      <c r="A41" s="254"/>
      <c r="B41" s="214">
        <v>2</v>
      </c>
      <c r="C41" s="257">
        <v>106.5</v>
      </c>
      <c r="D41" s="264">
        <v>4.4000000000000004</v>
      </c>
      <c r="E41" s="247">
        <v>103.1</v>
      </c>
      <c r="F41" s="264">
        <v>1.4</v>
      </c>
      <c r="G41" s="257">
        <v>111.6</v>
      </c>
      <c r="H41" s="264">
        <v>1.4</v>
      </c>
      <c r="I41" s="247">
        <v>97.5</v>
      </c>
      <c r="J41" s="264">
        <v>6.4</v>
      </c>
      <c r="K41" s="257">
        <v>107.4</v>
      </c>
      <c r="L41" s="264">
        <v>-0.3</v>
      </c>
      <c r="M41" s="247">
        <v>121.3</v>
      </c>
      <c r="N41" s="264">
        <v>19.3</v>
      </c>
      <c r="O41" s="257">
        <v>108.7</v>
      </c>
      <c r="P41" s="264">
        <v>4.5999999999999996</v>
      </c>
      <c r="Q41" s="257">
        <v>113.7</v>
      </c>
      <c r="R41" s="264">
        <v>3.5</v>
      </c>
      <c r="S41" s="269"/>
    </row>
    <row r="42" spans="1:19">
      <c r="A42" s="254"/>
      <c r="B42" s="214">
        <v>3</v>
      </c>
      <c r="C42" s="257">
        <v>105.6</v>
      </c>
      <c r="D42" s="264">
        <v>-0.8</v>
      </c>
      <c r="E42" s="247">
        <v>101</v>
      </c>
      <c r="F42" s="264">
        <v>-2</v>
      </c>
      <c r="G42" s="257">
        <v>120.4</v>
      </c>
      <c r="H42" s="264">
        <v>7.9</v>
      </c>
      <c r="I42" s="247">
        <v>108.7</v>
      </c>
      <c r="J42" s="264">
        <v>11.5</v>
      </c>
      <c r="K42" s="257">
        <v>98.3</v>
      </c>
      <c r="L42" s="264">
        <v>-8.5</v>
      </c>
      <c r="M42" s="247">
        <v>97.3</v>
      </c>
      <c r="N42" s="264">
        <v>-19.8</v>
      </c>
      <c r="O42" s="257">
        <v>105.1</v>
      </c>
      <c r="P42" s="264">
        <v>-3.3</v>
      </c>
      <c r="Q42" s="257">
        <v>107.8</v>
      </c>
      <c r="R42" s="264">
        <v>-5.2</v>
      </c>
      <c r="S42" s="269"/>
    </row>
    <row r="43" spans="1:19">
      <c r="A43" s="254"/>
      <c r="B43" s="214">
        <v>4</v>
      </c>
      <c r="C43" s="257">
        <v>104.2</v>
      </c>
      <c r="D43" s="264">
        <v>-1.3</v>
      </c>
      <c r="E43" s="247">
        <v>99.1</v>
      </c>
      <c r="F43" s="264">
        <v>-1.9</v>
      </c>
      <c r="G43" s="257">
        <v>106.7</v>
      </c>
      <c r="H43" s="264">
        <v>-11.4</v>
      </c>
      <c r="I43" s="247">
        <v>103.1</v>
      </c>
      <c r="J43" s="264">
        <v>-5.2</v>
      </c>
      <c r="K43" s="257">
        <v>104.7</v>
      </c>
      <c r="L43" s="264">
        <v>6.5</v>
      </c>
      <c r="M43" s="247">
        <v>101.6</v>
      </c>
      <c r="N43" s="264">
        <v>4.4000000000000004</v>
      </c>
      <c r="O43" s="257">
        <v>106.9</v>
      </c>
      <c r="P43" s="264">
        <v>1.7</v>
      </c>
      <c r="Q43" s="257">
        <v>108.4</v>
      </c>
      <c r="R43" s="264">
        <v>0.6</v>
      </c>
      <c r="S43" s="269"/>
    </row>
    <row r="44" spans="1:19">
      <c r="A44" s="254"/>
      <c r="B44" s="214">
        <v>5</v>
      </c>
      <c r="C44" s="257">
        <v>103.4</v>
      </c>
      <c r="D44" s="264">
        <v>-0.8</v>
      </c>
      <c r="E44" s="247">
        <v>100.4</v>
      </c>
      <c r="F44" s="264">
        <v>1.3</v>
      </c>
      <c r="G44" s="257">
        <v>96.4</v>
      </c>
      <c r="H44" s="264">
        <v>-9.6999999999999993</v>
      </c>
      <c r="I44" s="247">
        <v>101.3</v>
      </c>
      <c r="J44" s="264">
        <v>-1.7</v>
      </c>
      <c r="K44" s="257">
        <v>110.9</v>
      </c>
      <c r="L44" s="264">
        <v>5.9</v>
      </c>
      <c r="M44" s="247">
        <v>99.2</v>
      </c>
      <c r="N44" s="264">
        <v>-2.4</v>
      </c>
      <c r="O44" s="257">
        <v>107.7</v>
      </c>
      <c r="P44" s="264">
        <v>0.7</v>
      </c>
      <c r="Q44" s="257">
        <v>112.6</v>
      </c>
      <c r="R44" s="264">
        <v>3.9</v>
      </c>
      <c r="S44" s="269"/>
    </row>
    <row r="45" spans="1:19">
      <c r="A45" s="254"/>
      <c r="B45" s="214">
        <v>6</v>
      </c>
      <c r="C45" s="257">
        <v>100.9</v>
      </c>
      <c r="D45" s="264">
        <v>-2.4</v>
      </c>
      <c r="E45" s="247">
        <v>99.9</v>
      </c>
      <c r="F45" s="264">
        <v>-0.5</v>
      </c>
      <c r="G45" s="257">
        <v>105.1</v>
      </c>
      <c r="H45" s="264">
        <v>9</v>
      </c>
      <c r="I45" s="247">
        <v>91.7</v>
      </c>
      <c r="J45" s="264">
        <v>-9.5</v>
      </c>
      <c r="K45" s="257">
        <v>106</v>
      </c>
      <c r="L45" s="264">
        <v>-4.4000000000000004</v>
      </c>
      <c r="M45" s="247">
        <v>90.5</v>
      </c>
      <c r="N45" s="264">
        <v>-8.8000000000000007</v>
      </c>
      <c r="O45" s="257">
        <v>104.3</v>
      </c>
      <c r="P45" s="264">
        <v>-3.2</v>
      </c>
      <c r="Q45" s="257">
        <v>108.5</v>
      </c>
      <c r="R45" s="264">
        <v>-3.6</v>
      </c>
      <c r="S45" s="269"/>
    </row>
    <row r="46" spans="1:19">
      <c r="A46" s="254"/>
      <c r="B46" s="214">
        <v>7</v>
      </c>
      <c r="C46" s="257">
        <v>106.9</v>
      </c>
      <c r="D46" s="264">
        <v>5.9</v>
      </c>
      <c r="E46" s="247">
        <v>96.9</v>
      </c>
      <c r="F46" s="264">
        <v>-3</v>
      </c>
      <c r="G46" s="257">
        <v>108.4</v>
      </c>
      <c r="H46" s="264">
        <v>3.1</v>
      </c>
      <c r="I46" s="247">
        <v>100.2</v>
      </c>
      <c r="J46" s="264">
        <v>9.3000000000000007</v>
      </c>
      <c r="K46" s="257">
        <v>113.4</v>
      </c>
      <c r="L46" s="264">
        <v>7</v>
      </c>
      <c r="M46" s="247">
        <v>98.9</v>
      </c>
      <c r="N46" s="264">
        <v>9.3000000000000007</v>
      </c>
      <c r="O46" s="257">
        <v>112.2</v>
      </c>
      <c r="P46" s="264">
        <v>7.6</v>
      </c>
      <c r="Q46" s="257">
        <v>111.3</v>
      </c>
      <c r="R46" s="264">
        <v>2.6</v>
      </c>
      <c r="S46" s="269"/>
    </row>
    <row r="47" spans="1:19">
      <c r="A47" s="254"/>
      <c r="B47" s="214">
        <v>8</v>
      </c>
      <c r="C47" s="257">
        <v>104.1</v>
      </c>
      <c r="D47" s="264">
        <v>-2.6</v>
      </c>
      <c r="E47" s="247">
        <v>101</v>
      </c>
      <c r="F47" s="264">
        <v>4.2</v>
      </c>
      <c r="G47" s="257">
        <v>97.5</v>
      </c>
      <c r="H47" s="264">
        <v>-10.1</v>
      </c>
      <c r="I47" s="247">
        <v>100.8</v>
      </c>
      <c r="J47" s="264">
        <v>0.6</v>
      </c>
      <c r="K47" s="257">
        <v>112.2</v>
      </c>
      <c r="L47" s="264">
        <v>-1.1000000000000001</v>
      </c>
      <c r="M47" s="247">
        <v>104.6</v>
      </c>
      <c r="N47" s="264">
        <v>5.8</v>
      </c>
      <c r="O47" s="257">
        <v>107.5</v>
      </c>
      <c r="P47" s="264">
        <v>-4.2</v>
      </c>
      <c r="Q47" s="257">
        <v>104.5</v>
      </c>
      <c r="R47" s="264">
        <v>-6.1</v>
      </c>
      <c r="S47" s="269"/>
    </row>
    <row r="48" spans="1:19">
      <c r="A48" s="254"/>
      <c r="B48" s="214">
        <v>9</v>
      </c>
      <c r="C48" s="257">
        <v>106.9</v>
      </c>
      <c r="D48" s="264">
        <v>2.7</v>
      </c>
      <c r="E48" s="247">
        <v>102.6</v>
      </c>
      <c r="F48" s="264">
        <v>1.6</v>
      </c>
      <c r="G48" s="257">
        <v>99.5</v>
      </c>
      <c r="H48" s="264">
        <v>2.1</v>
      </c>
      <c r="I48" s="247">
        <v>106</v>
      </c>
      <c r="J48" s="264">
        <v>5.2</v>
      </c>
      <c r="K48" s="257">
        <v>117.9</v>
      </c>
      <c r="L48" s="264">
        <v>5.0999999999999996</v>
      </c>
      <c r="M48" s="247">
        <v>102.7</v>
      </c>
      <c r="N48" s="264">
        <v>-1.8</v>
      </c>
      <c r="O48" s="257">
        <v>108</v>
      </c>
      <c r="P48" s="264">
        <v>0.5</v>
      </c>
      <c r="Q48" s="257">
        <v>104.2</v>
      </c>
      <c r="R48" s="264">
        <v>-0.3</v>
      </c>
      <c r="S48" s="269"/>
    </row>
    <row r="49" spans="1:19">
      <c r="A49" s="254"/>
      <c r="B49" s="214">
        <v>10</v>
      </c>
      <c r="C49" s="257">
        <v>110.2</v>
      </c>
      <c r="D49" s="264">
        <v>3.1</v>
      </c>
      <c r="E49" s="247">
        <v>103.6</v>
      </c>
      <c r="F49" s="264">
        <v>1</v>
      </c>
      <c r="G49" s="257">
        <v>107.9</v>
      </c>
      <c r="H49" s="264">
        <v>8.4</v>
      </c>
      <c r="I49" s="247">
        <v>109.6</v>
      </c>
      <c r="J49" s="264">
        <v>3.4</v>
      </c>
      <c r="K49" s="257">
        <v>124.8</v>
      </c>
      <c r="L49" s="264">
        <v>5.9</v>
      </c>
      <c r="M49" s="247">
        <v>106.8</v>
      </c>
      <c r="N49" s="264">
        <v>4</v>
      </c>
      <c r="O49" s="257">
        <v>112.9</v>
      </c>
      <c r="P49" s="264">
        <v>4.5</v>
      </c>
      <c r="Q49" s="257">
        <v>104.8</v>
      </c>
      <c r="R49" s="264">
        <v>0.6</v>
      </c>
      <c r="S49" s="269"/>
    </row>
    <row r="50" spans="1:19">
      <c r="A50" s="254"/>
      <c r="B50" s="214">
        <v>11</v>
      </c>
      <c r="C50" s="257">
        <v>110.4</v>
      </c>
      <c r="D50" s="264">
        <v>0.2</v>
      </c>
      <c r="E50" s="247">
        <v>106.4</v>
      </c>
      <c r="F50" s="264">
        <v>2.7</v>
      </c>
      <c r="G50" s="257">
        <v>104.5</v>
      </c>
      <c r="H50" s="264">
        <v>-3.2</v>
      </c>
      <c r="I50" s="247">
        <v>98.3</v>
      </c>
      <c r="J50" s="264">
        <v>-10.3</v>
      </c>
      <c r="K50" s="257">
        <v>135.19999999999999</v>
      </c>
      <c r="L50" s="264">
        <v>8.3000000000000007</v>
      </c>
      <c r="M50" s="247">
        <v>116.9</v>
      </c>
      <c r="N50" s="264">
        <v>9.5</v>
      </c>
      <c r="O50" s="257">
        <v>113</v>
      </c>
      <c r="P50" s="264">
        <v>0.1</v>
      </c>
      <c r="Q50" s="257">
        <v>108.9</v>
      </c>
      <c r="R50" s="264">
        <v>3.9</v>
      </c>
      <c r="S50" s="269"/>
    </row>
    <row r="51" spans="1:19">
      <c r="A51" s="255"/>
      <c r="B51" s="220">
        <v>12</v>
      </c>
      <c r="C51" s="259">
        <v>110.5</v>
      </c>
      <c r="D51" s="266">
        <v>0.1</v>
      </c>
      <c r="E51" s="248">
        <v>106.9</v>
      </c>
      <c r="F51" s="266">
        <v>0.5</v>
      </c>
      <c r="G51" s="259">
        <v>102.6</v>
      </c>
      <c r="H51" s="266">
        <v>-1.8</v>
      </c>
      <c r="I51" s="248">
        <v>104.5</v>
      </c>
      <c r="J51" s="266">
        <v>6.3</v>
      </c>
      <c r="K51" s="259">
        <v>137.69999999999999</v>
      </c>
      <c r="L51" s="266">
        <v>1.8</v>
      </c>
      <c r="M51" s="248">
        <v>113.8</v>
      </c>
      <c r="N51" s="266">
        <v>-2.7</v>
      </c>
      <c r="O51" s="259">
        <v>108</v>
      </c>
      <c r="P51" s="266">
        <v>-4.4000000000000004</v>
      </c>
      <c r="Q51" s="259">
        <v>107.1</v>
      </c>
      <c r="R51" s="266">
        <v>-1.7</v>
      </c>
      <c r="S51" s="269"/>
    </row>
    <row r="52" spans="1:19">
      <c r="A52" s="254">
        <v>1997</v>
      </c>
      <c r="B52" s="214">
        <v>1</v>
      </c>
      <c r="C52" s="258">
        <v>116.1</v>
      </c>
      <c r="D52" s="265">
        <v>5.0999999999999996</v>
      </c>
      <c r="E52" s="246">
        <v>110.6</v>
      </c>
      <c r="F52" s="265">
        <v>3.5</v>
      </c>
      <c r="G52" s="258">
        <v>105.6</v>
      </c>
      <c r="H52" s="265">
        <v>2.9</v>
      </c>
      <c r="I52" s="246">
        <v>126.2</v>
      </c>
      <c r="J52" s="265">
        <v>20.8</v>
      </c>
      <c r="K52" s="258">
        <v>135.4</v>
      </c>
      <c r="L52" s="265">
        <v>-1.7</v>
      </c>
      <c r="M52" s="246">
        <v>134.6</v>
      </c>
      <c r="N52" s="265">
        <v>18.3</v>
      </c>
      <c r="O52" s="258">
        <v>111.1</v>
      </c>
      <c r="P52" s="265">
        <v>2.9</v>
      </c>
      <c r="Q52" s="258">
        <v>108.4</v>
      </c>
      <c r="R52" s="265">
        <v>1.2</v>
      </c>
      <c r="S52" s="271"/>
    </row>
    <row r="53" spans="1:19">
      <c r="A53" s="254"/>
      <c r="B53" s="214">
        <v>2</v>
      </c>
      <c r="C53" s="257">
        <v>113.2</v>
      </c>
      <c r="D53" s="264">
        <v>-2.5</v>
      </c>
      <c r="E53" s="247">
        <v>109.1</v>
      </c>
      <c r="F53" s="264">
        <v>-1.4</v>
      </c>
      <c r="G53" s="257">
        <v>100.6</v>
      </c>
      <c r="H53" s="264">
        <v>-4.7</v>
      </c>
      <c r="I53" s="247">
        <v>105.1</v>
      </c>
      <c r="J53" s="264">
        <v>-16.7</v>
      </c>
      <c r="K53" s="257">
        <v>140.5</v>
      </c>
      <c r="L53" s="264">
        <v>3.8</v>
      </c>
      <c r="M53" s="247">
        <v>116</v>
      </c>
      <c r="N53" s="264">
        <v>-13.8</v>
      </c>
      <c r="O53" s="257">
        <v>113.8</v>
      </c>
      <c r="P53" s="264">
        <v>2.4</v>
      </c>
      <c r="Q53" s="257">
        <v>108</v>
      </c>
      <c r="R53" s="264">
        <v>-0.4</v>
      </c>
      <c r="S53" s="269"/>
    </row>
    <row r="54" spans="1:19">
      <c r="A54" s="254"/>
      <c r="B54" s="214">
        <v>3</v>
      </c>
      <c r="C54" s="257">
        <v>110.5</v>
      </c>
      <c r="D54" s="264">
        <v>-2.4</v>
      </c>
      <c r="E54" s="247">
        <v>110.9</v>
      </c>
      <c r="F54" s="264">
        <v>1.6</v>
      </c>
      <c r="G54" s="257">
        <v>106.8</v>
      </c>
      <c r="H54" s="264">
        <v>6.2</v>
      </c>
      <c r="I54" s="247">
        <v>100.3</v>
      </c>
      <c r="J54" s="264">
        <v>-4.5999999999999996</v>
      </c>
      <c r="K54" s="257">
        <v>129.9</v>
      </c>
      <c r="L54" s="264">
        <v>-7.5</v>
      </c>
      <c r="M54" s="247">
        <v>114.1</v>
      </c>
      <c r="N54" s="264">
        <v>-1.6</v>
      </c>
      <c r="O54" s="257">
        <v>109.7</v>
      </c>
      <c r="P54" s="264">
        <v>-3.6</v>
      </c>
      <c r="Q54" s="257">
        <v>111.7</v>
      </c>
      <c r="R54" s="264">
        <v>3.4</v>
      </c>
      <c r="S54" s="269"/>
    </row>
    <row r="55" spans="1:19">
      <c r="A55" s="254"/>
      <c r="B55" s="214">
        <v>4</v>
      </c>
      <c r="C55" s="257">
        <v>110.2</v>
      </c>
      <c r="D55" s="264">
        <v>-0.3</v>
      </c>
      <c r="E55" s="247">
        <v>109.4</v>
      </c>
      <c r="F55" s="264">
        <v>-1.4</v>
      </c>
      <c r="G55" s="257">
        <v>101.3</v>
      </c>
      <c r="H55" s="264">
        <v>-5.0999999999999996</v>
      </c>
      <c r="I55" s="247">
        <v>106.6</v>
      </c>
      <c r="J55" s="264">
        <v>6.3</v>
      </c>
      <c r="K55" s="257">
        <v>125.9</v>
      </c>
      <c r="L55" s="264">
        <v>-3.1</v>
      </c>
      <c r="M55" s="247">
        <v>111.4</v>
      </c>
      <c r="N55" s="264">
        <v>-2.4</v>
      </c>
      <c r="O55" s="257">
        <v>110.9</v>
      </c>
      <c r="P55" s="264">
        <v>1.1000000000000001</v>
      </c>
      <c r="Q55" s="257">
        <v>109.4</v>
      </c>
      <c r="R55" s="264">
        <v>-2.1</v>
      </c>
      <c r="S55" s="269"/>
    </row>
    <row r="56" spans="1:19">
      <c r="A56" s="254"/>
      <c r="B56" s="214">
        <v>5</v>
      </c>
      <c r="C56" s="257">
        <v>115.2</v>
      </c>
      <c r="D56" s="264">
        <v>4.5</v>
      </c>
      <c r="E56" s="247">
        <v>108</v>
      </c>
      <c r="F56" s="264">
        <v>-1.3</v>
      </c>
      <c r="G56" s="257">
        <v>98</v>
      </c>
      <c r="H56" s="264">
        <v>-3.3</v>
      </c>
      <c r="I56" s="247">
        <v>119.1</v>
      </c>
      <c r="J56" s="264">
        <v>11.7</v>
      </c>
      <c r="K56" s="257">
        <v>148.80000000000001</v>
      </c>
      <c r="L56" s="264">
        <v>18.2</v>
      </c>
      <c r="M56" s="247">
        <v>113.7</v>
      </c>
      <c r="N56" s="264">
        <v>2.1</v>
      </c>
      <c r="O56" s="257">
        <v>110</v>
      </c>
      <c r="P56" s="264">
        <v>-0.8</v>
      </c>
      <c r="Q56" s="257">
        <v>114.7</v>
      </c>
      <c r="R56" s="264">
        <v>4.8</v>
      </c>
      <c r="S56" s="269"/>
    </row>
    <row r="57" spans="1:19">
      <c r="A57" s="254"/>
      <c r="B57" s="214">
        <v>6</v>
      </c>
      <c r="C57" s="257">
        <v>112.3</v>
      </c>
      <c r="D57" s="264">
        <v>-2.5</v>
      </c>
      <c r="E57" s="247">
        <v>106.7</v>
      </c>
      <c r="F57" s="264">
        <v>-1.2</v>
      </c>
      <c r="G57" s="257">
        <v>98.9</v>
      </c>
      <c r="H57" s="264">
        <v>0.9</v>
      </c>
      <c r="I57" s="247">
        <v>105.3</v>
      </c>
      <c r="J57" s="264">
        <v>-11.6</v>
      </c>
      <c r="K57" s="257">
        <v>149.6</v>
      </c>
      <c r="L57" s="264">
        <v>0.5</v>
      </c>
      <c r="M57" s="247">
        <v>110</v>
      </c>
      <c r="N57" s="264">
        <v>-3.3</v>
      </c>
      <c r="O57" s="257">
        <v>108.6</v>
      </c>
      <c r="P57" s="264">
        <v>-1.3</v>
      </c>
      <c r="Q57" s="257">
        <v>109.5</v>
      </c>
      <c r="R57" s="264">
        <v>-4.5</v>
      </c>
      <c r="S57" s="269"/>
    </row>
    <row r="58" spans="1:19">
      <c r="A58" s="254"/>
      <c r="B58" s="214">
        <v>7</v>
      </c>
      <c r="C58" s="257">
        <v>112.9</v>
      </c>
      <c r="D58" s="264">
        <v>0.5</v>
      </c>
      <c r="E58" s="247">
        <v>105.4</v>
      </c>
      <c r="F58" s="264">
        <v>-1.2</v>
      </c>
      <c r="G58" s="257">
        <v>103.6</v>
      </c>
      <c r="H58" s="264">
        <v>4.8</v>
      </c>
      <c r="I58" s="247">
        <v>100</v>
      </c>
      <c r="J58" s="264">
        <v>-5</v>
      </c>
      <c r="K58" s="257">
        <v>149.4</v>
      </c>
      <c r="L58" s="264">
        <v>-0.1</v>
      </c>
      <c r="M58" s="247">
        <v>112.6</v>
      </c>
      <c r="N58" s="264">
        <v>2.4</v>
      </c>
      <c r="O58" s="257">
        <v>108.9</v>
      </c>
      <c r="P58" s="264">
        <v>0.3</v>
      </c>
      <c r="Q58" s="257">
        <v>109.5</v>
      </c>
      <c r="R58" s="264">
        <v>0</v>
      </c>
      <c r="S58" s="269"/>
    </row>
    <row r="59" spans="1:19">
      <c r="A59" s="254"/>
      <c r="B59" s="214">
        <v>8</v>
      </c>
      <c r="C59" s="257">
        <v>113.4</v>
      </c>
      <c r="D59" s="264">
        <v>0.4</v>
      </c>
      <c r="E59" s="247">
        <v>105.5</v>
      </c>
      <c r="F59" s="264">
        <v>0.1</v>
      </c>
      <c r="G59" s="257">
        <v>97.7</v>
      </c>
      <c r="H59" s="264">
        <v>-5.7</v>
      </c>
      <c r="I59" s="247">
        <v>122.2</v>
      </c>
      <c r="J59" s="264">
        <v>22.2</v>
      </c>
      <c r="K59" s="257">
        <v>148.4</v>
      </c>
      <c r="L59" s="264">
        <v>-0.7</v>
      </c>
      <c r="M59" s="247">
        <v>99.3</v>
      </c>
      <c r="N59" s="264">
        <v>-11.8</v>
      </c>
      <c r="O59" s="257">
        <v>107.5</v>
      </c>
      <c r="P59" s="264">
        <v>-1.3</v>
      </c>
      <c r="Q59" s="257">
        <v>106.7</v>
      </c>
      <c r="R59" s="264">
        <v>-2.6</v>
      </c>
      <c r="S59" s="269"/>
    </row>
    <row r="60" spans="1:19">
      <c r="A60" s="254"/>
      <c r="B60" s="214">
        <v>9</v>
      </c>
      <c r="C60" s="257">
        <v>126.8</v>
      </c>
      <c r="D60" s="264">
        <v>11.8</v>
      </c>
      <c r="E60" s="247">
        <v>105.2</v>
      </c>
      <c r="F60" s="264">
        <v>-0.3</v>
      </c>
      <c r="G60" s="257">
        <v>105.7</v>
      </c>
      <c r="H60" s="264">
        <v>8.1999999999999993</v>
      </c>
      <c r="I60" s="247">
        <v>173.1</v>
      </c>
      <c r="J60" s="264">
        <v>41.7</v>
      </c>
      <c r="K60" s="257">
        <v>134.6</v>
      </c>
      <c r="L60" s="264">
        <v>-9.3000000000000007</v>
      </c>
      <c r="M60" s="247">
        <v>111.5</v>
      </c>
      <c r="N60" s="264">
        <v>12.3</v>
      </c>
      <c r="O60" s="257">
        <v>109.2</v>
      </c>
      <c r="P60" s="264">
        <v>1.6</v>
      </c>
      <c r="Q60" s="257">
        <v>110.2</v>
      </c>
      <c r="R60" s="264">
        <v>3.3</v>
      </c>
      <c r="S60" s="269"/>
    </row>
    <row r="61" spans="1:19">
      <c r="A61" s="254"/>
      <c r="B61" s="214">
        <v>10</v>
      </c>
      <c r="C61" s="257">
        <v>115.2</v>
      </c>
      <c r="D61" s="264">
        <v>-9.1</v>
      </c>
      <c r="E61" s="247">
        <v>104.3</v>
      </c>
      <c r="F61" s="264">
        <v>-0.9</v>
      </c>
      <c r="G61" s="257">
        <v>96.3</v>
      </c>
      <c r="H61" s="264">
        <v>-8.9</v>
      </c>
      <c r="I61" s="247">
        <v>134.5</v>
      </c>
      <c r="J61" s="264">
        <v>-22.3</v>
      </c>
      <c r="K61" s="257">
        <v>137.6</v>
      </c>
      <c r="L61" s="264">
        <v>2.2000000000000002</v>
      </c>
      <c r="M61" s="247">
        <v>112.9</v>
      </c>
      <c r="N61" s="264">
        <v>1.3</v>
      </c>
      <c r="O61" s="257">
        <v>107.9</v>
      </c>
      <c r="P61" s="264">
        <v>-1.2</v>
      </c>
      <c r="Q61" s="257">
        <v>112.9</v>
      </c>
      <c r="R61" s="264">
        <v>2.5</v>
      </c>
      <c r="S61" s="269"/>
    </row>
    <row r="62" spans="1:19">
      <c r="A62" s="254"/>
      <c r="B62" s="214">
        <v>11</v>
      </c>
      <c r="C62" s="257">
        <v>113.6</v>
      </c>
      <c r="D62" s="264">
        <v>-1.4</v>
      </c>
      <c r="E62" s="247">
        <v>102.6</v>
      </c>
      <c r="F62" s="264">
        <v>-1.6</v>
      </c>
      <c r="G62" s="257">
        <v>89.5</v>
      </c>
      <c r="H62" s="264">
        <v>-7.1</v>
      </c>
      <c r="I62" s="247">
        <v>147.30000000000001</v>
      </c>
      <c r="J62" s="264">
        <v>9.5</v>
      </c>
      <c r="K62" s="257">
        <v>126.7</v>
      </c>
      <c r="L62" s="264">
        <v>-7.9</v>
      </c>
      <c r="M62" s="247">
        <v>89.6</v>
      </c>
      <c r="N62" s="264">
        <v>-20.6</v>
      </c>
      <c r="O62" s="257">
        <v>102.8</v>
      </c>
      <c r="P62" s="264">
        <v>-4.7</v>
      </c>
      <c r="Q62" s="257">
        <v>104.2</v>
      </c>
      <c r="R62" s="264">
        <v>-7.7</v>
      </c>
      <c r="S62" s="269"/>
    </row>
    <row r="63" spans="1:19">
      <c r="A63" s="255"/>
      <c r="B63" s="220">
        <v>12</v>
      </c>
      <c r="C63" s="259">
        <v>112.5</v>
      </c>
      <c r="D63" s="266">
        <v>-1</v>
      </c>
      <c r="E63" s="248">
        <v>102.9</v>
      </c>
      <c r="F63" s="266">
        <v>0.3</v>
      </c>
      <c r="G63" s="259">
        <v>95.7</v>
      </c>
      <c r="H63" s="266">
        <v>6.9</v>
      </c>
      <c r="I63" s="248">
        <v>138.1</v>
      </c>
      <c r="J63" s="266">
        <v>-6.2</v>
      </c>
      <c r="K63" s="259">
        <v>114.3</v>
      </c>
      <c r="L63" s="266">
        <v>-9.8000000000000007</v>
      </c>
      <c r="M63" s="248">
        <v>119.1</v>
      </c>
      <c r="N63" s="266">
        <v>32.9</v>
      </c>
      <c r="O63" s="259">
        <v>110.1</v>
      </c>
      <c r="P63" s="266">
        <v>7.1</v>
      </c>
      <c r="Q63" s="259">
        <v>108.8</v>
      </c>
      <c r="R63" s="266">
        <v>4.4000000000000004</v>
      </c>
      <c r="S63" s="270"/>
    </row>
  </sheetData>
  <mergeCells count="8">
    <mergeCell ref="O2:P2"/>
    <mergeCell ref="Q2:R2"/>
    <mergeCell ref="C2:D2"/>
    <mergeCell ref="E2:F2"/>
    <mergeCell ref="G2:H2"/>
    <mergeCell ref="I2:J2"/>
    <mergeCell ref="K2:L2"/>
    <mergeCell ref="M2:N2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60"/>
  <sheetViews>
    <sheetView workbookViewId="0">
      <pane xSplit="2" ySplit="3" topLeftCell="C4" activePane="bottomRight" state="frozen"/>
      <selection pane="topRight" activeCell="C1" sqref="C1"/>
      <selection pane="bottomLeft" activeCell="A5" sqref="A5"/>
      <selection pane="bottomRight" activeCell="N15" sqref="N15"/>
    </sheetView>
  </sheetViews>
  <sheetFormatPr defaultColWidth="8.90625" defaultRowHeight="13"/>
  <cols>
    <col min="1" max="1" width="8.453125" style="211" customWidth="1"/>
    <col min="2" max="2" width="7.08984375" style="211" customWidth="1"/>
    <col min="3" max="256" width="8.90625" style="212"/>
    <col min="257" max="257" width="8.453125" style="212" customWidth="1"/>
    <col min="258" max="258" width="7.08984375" style="212" customWidth="1"/>
    <col min="259" max="512" width="8.90625" style="212"/>
    <col min="513" max="513" width="8.453125" style="212" customWidth="1"/>
    <col min="514" max="514" width="7.08984375" style="212" customWidth="1"/>
    <col min="515" max="768" width="8.90625" style="212"/>
    <col min="769" max="769" width="8.453125" style="212" customWidth="1"/>
    <col min="770" max="770" width="7.08984375" style="212" customWidth="1"/>
    <col min="771" max="1024" width="8.90625" style="212"/>
    <col min="1025" max="1025" width="8.453125" style="212" customWidth="1"/>
    <col min="1026" max="1026" width="7.08984375" style="212" customWidth="1"/>
    <col min="1027" max="1280" width="8.90625" style="212"/>
    <col min="1281" max="1281" width="8.453125" style="212" customWidth="1"/>
    <col min="1282" max="1282" width="7.08984375" style="212" customWidth="1"/>
    <col min="1283" max="1536" width="8.90625" style="212"/>
    <col min="1537" max="1537" width="8.453125" style="212" customWidth="1"/>
    <col min="1538" max="1538" width="7.08984375" style="212" customWidth="1"/>
    <col min="1539" max="1792" width="8.90625" style="212"/>
    <col min="1793" max="1793" width="8.453125" style="212" customWidth="1"/>
    <col min="1794" max="1794" width="7.08984375" style="212" customWidth="1"/>
    <col min="1795" max="2048" width="8.90625" style="212"/>
    <col min="2049" max="2049" width="8.453125" style="212" customWidth="1"/>
    <col min="2050" max="2050" width="7.08984375" style="212" customWidth="1"/>
    <col min="2051" max="2304" width="8.90625" style="212"/>
    <col min="2305" max="2305" width="8.453125" style="212" customWidth="1"/>
    <col min="2306" max="2306" width="7.08984375" style="212" customWidth="1"/>
    <col min="2307" max="2560" width="8.90625" style="212"/>
    <col min="2561" max="2561" width="8.453125" style="212" customWidth="1"/>
    <col min="2562" max="2562" width="7.08984375" style="212" customWidth="1"/>
    <col min="2563" max="2816" width="8.90625" style="212"/>
    <col min="2817" max="2817" width="8.453125" style="212" customWidth="1"/>
    <col min="2818" max="2818" width="7.08984375" style="212" customWidth="1"/>
    <col min="2819" max="3072" width="8.90625" style="212"/>
    <col min="3073" max="3073" width="8.453125" style="212" customWidth="1"/>
    <col min="3074" max="3074" width="7.08984375" style="212" customWidth="1"/>
    <col min="3075" max="3328" width="8.90625" style="212"/>
    <col min="3329" max="3329" width="8.453125" style="212" customWidth="1"/>
    <col min="3330" max="3330" width="7.08984375" style="212" customWidth="1"/>
    <col min="3331" max="3584" width="8.90625" style="212"/>
    <col min="3585" max="3585" width="8.453125" style="212" customWidth="1"/>
    <col min="3586" max="3586" width="7.08984375" style="212" customWidth="1"/>
    <col min="3587" max="3840" width="8.90625" style="212"/>
    <col min="3841" max="3841" width="8.453125" style="212" customWidth="1"/>
    <col min="3842" max="3842" width="7.08984375" style="212" customWidth="1"/>
    <col min="3843" max="4096" width="8.90625" style="212"/>
    <col min="4097" max="4097" width="8.453125" style="212" customWidth="1"/>
    <col min="4098" max="4098" width="7.08984375" style="212" customWidth="1"/>
    <col min="4099" max="4352" width="8.90625" style="212"/>
    <col min="4353" max="4353" width="8.453125" style="212" customWidth="1"/>
    <col min="4354" max="4354" width="7.08984375" style="212" customWidth="1"/>
    <col min="4355" max="4608" width="8.90625" style="212"/>
    <col min="4609" max="4609" width="8.453125" style="212" customWidth="1"/>
    <col min="4610" max="4610" width="7.08984375" style="212" customWidth="1"/>
    <col min="4611" max="4864" width="8.90625" style="212"/>
    <col min="4865" max="4865" width="8.453125" style="212" customWidth="1"/>
    <col min="4866" max="4866" width="7.08984375" style="212" customWidth="1"/>
    <col min="4867" max="5120" width="8.90625" style="212"/>
    <col min="5121" max="5121" width="8.453125" style="212" customWidth="1"/>
    <col min="5122" max="5122" width="7.08984375" style="212" customWidth="1"/>
    <col min="5123" max="5376" width="8.90625" style="212"/>
    <col min="5377" max="5377" width="8.453125" style="212" customWidth="1"/>
    <col min="5378" max="5378" width="7.08984375" style="212" customWidth="1"/>
    <col min="5379" max="5632" width="8.90625" style="212"/>
    <col min="5633" max="5633" width="8.453125" style="212" customWidth="1"/>
    <col min="5634" max="5634" width="7.08984375" style="212" customWidth="1"/>
    <col min="5635" max="5888" width="8.90625" style="212"/>
    <col min="5889" max="5889" width="8.453125" style="212" customWidth="1"/>
    <col min="5890" max="5890" width="7.08984375" style="212" customWidth="1"/>
    <col min="5891" max="6144" width="8.90625" style="212"/>
    <col min="6145" max="6145" width="8.453125" style="212" customWidth="1"/>
    <col min="6146" max="6146" width="7.08984375" style="212" customWidth="1"/>
    <col min="6147" max="6400" width="8.90625" style="212"/>
    <col min="6401" max="6401" width="8.453125" style="212" customWidth="1"/>
    <col min="6402" max="6402" width="7.08984375" style="212" customWidth="1"/>
    <col min="6403" max="6656" width="8.90625" style="212"/>
    <col min="6657" max="6657" width="8.453125" style="212" customWidth="1"/>
    <col min="6658" max="6658" width="7.08984375" style="212" customWidth="1"/>
    <col min="6659" max="6912" width="8.90625" style="212"/>
    <col min="6913" max="6913" width="8.453125" style="212" customWidth="1"/>
    <col min="6914" max="6914" width="7.08984375" style="212" customWidth="1"/>
    <col min="6915" max="7168" width="8.90625" style="212"/>
    <col min="7169" max="7169" width="8.453125" style="212" customWidth="1"/>
    <col min="7170" max="7170" width="7.08984375" style="212" customWidth="1"/>
    <col min="7171" max="7424" width="8.90625" style="212"/>
    <col min="7425" max="7425" width="8.453125" style="212" customWidth="1"/>
    <col min="7426" max="7426" width="7.08984375" style="212" customWidth="1"/>
    <col min="7427" max="7680" width="8.90625" style="212"/>
    <col min="7681" max="7681" width="8.453125" style="212" customWidth="1"/>
    <col min="7682" max="7682" width="7.08984375" style="212" customWidth="1"/>
    <col min="7683" max="7936" width="8.90625" style="212"/>
    <col min="7937" max="7937" width="8.453125" style="212" customWidth="1"/>
    <col min="7938" max="7938" width="7.08984375" style="212" customWidth="1"/>
    <col min="7939" max="8192" width="8.90625" style="212"/>
    <col min="8193" max="8193" width="8.453125" style="212" customWidth="1"/>
    <col min="8194" max="8194" width="7.08984375" style="212" customWidth="1"/>
    <col min="8195" max="8448" width="8.90625" style="212"/>
    <col min="8449" max="8449" width="8.453125" style="212" customWidth="1"/>
    <col min="8450" max="8450" width="7.08984375" style="212" customWidth="1"/>
    <col min="8451" max="8704" width="8.90625" style="212"/>
    <col min="8705" max="8705" width="8.453125" style="212" customWidth="1"/>
    <col min="8706" max="8706" width="7.08984375" style="212" customWidth="1"/>
    <col min="8707" max="8960" width="8.90625" style="212"/>
    <col min="8961" max="8961" width="8.453125" style="212" customWidth="1"/>
    <col min="8962" max="8962" width="7.08984375" style="212" customWidth="1"/>
    <col min="8963" max="9216" width="8.90625" style="212"/>
    <col min="9217" max="9217" width="8.453125" style="212" customWidth="1"/>
    <col min="9218" max="9218" width="7.08984375" style="212" customWidth="1"/>
    <col min="9219" max="9472" width="8.90625" style="212"/>
    <col min="9473" max="9473" width="8.453125" style="212" customWidth="1"/>
    <col min="9474" max="9474" width="7.08984375" style="212" customWidth="1"/>
    <col min="9475" max="9728" width="8.90625" style="212"/>
    <col min="9729" max="9729" width="8.453125" style="212" customWidth="1"/>
    <col min="9730" max="9730" width="7.08984375" style="212" customWidth="1"/>
    <col min="9731" max="9984" width="8.90625" style="212"/>
    <col min="9985" max="9985" width="8.453125" style="212" customWidth="1"/>
    <col min="9986" max="9986" width="7.08984375" style="212" customWidth="1"/>
    <col min="9987" max="10240" width="8.90625" style="212"/>
    <col min="10241" max="10241" width="8.453125" style="212" customWidth="1"/>
    <col min="10242" max="10242" width="7.08984375" style="212" customWidth="1"/>
    <col min="10243" max="10496" width="8.90625" style="212"/>
    <col min="10497" max="10497" width="8.453125" style="212" customWidth="1"/>
    <col min="10498" max="10498" width="7.08984375" style="212" customWidth="1"/>
    <col min="10499" max="10752" width="8.90625" style="212"/>
    <col min="10753" max="10753" width="8.453125" style="212" customWidth="1"/>
    <col min="10754" max="10754" width="7.08984375" style="212" customWidth="1"/>
    <col min="10755" max="11008" width="8.90625" style="212"/>
    <col min="11009" max="11009" width="8.453125" style="212" customWidth="1"/>
    <col min="11010" max="11010" width="7.08984375" style="212" customWidth="1"/>
    <col min="11011" max="11264" width="8.90625" style="212"/>
    <col min="11265" max="11265" width="8.453125" style="212" customWidth="1"/>
    <col min="11266" max="11266" width="7.08984375" style="212" customWidth="1"/>
    <col min="11267" max="11520" width="8.90625" style="212"/>
    <col min="11521" max="11521" width="8.453125" style="212" customWidth="1"/>
    <col min="11522" max="11522" width="7.08984375" style="212" customWidth="1"/>
    <col min="11523" max="11776" width="8.90625" style="212"/>
    <col min="11777" max="11777" width="8.453125" style="212" customWidth="1"/>
    <col min="11778" max="11778" width="7.08984375" style="212" customWidth="1"/>
    <col min="11779" max="12032" width="8.90625" style="212"/>
    <col min="12033" max="12033" width="8.453125" style="212" customWidth="1"/>
    <col min="12034" max="12034" width="7.08984375" style="212" customWidth="1"/>
    <col min="12035" max="12288" width="8.90625" style="212"/>
    <col min="12289" max="12289" width="8.453125" style="212" customWidth="1"/>
    <col min="12290" max="12290" width="7.08984375" style="212" customWidth="1"/>
    <col min="12291" max="12544" width="8.90625" style="212"/>
    <col min="12545" max="12545" width="8.453125" style="212" customWidth="1"/>
    <col min="12546" max="12546" width="7.08984375" style="212" customWidth="1"/>
    <col min="12547" max="12800" width="8.90625" style="212"/>
    <col min="12801" max="12801" width="8.453125" style="212" customWidth="1"/>
    <col min="12802" max="12802" width="7.08984375" style="212" customWidth="1"/>
    <col min="12803" max="13056" width="8.90625" style="212"/>
    <col min="13057" max="13057" width="8.453125" style="212" customWidth="1"/>
    <col min="13058" max="13058" width="7.08984375" style="212" customWidth="1"/>
    <col min="13059" max="13312" width="8.90625" style="212"/>
    <col min="13313" max="13313" width="8.453125" style="212" customWidth="1"/>
    <col min="13314" max="13314" width="7.08984375" style="212" customWidth="1"/>
    <col min="13315" max="13568" width="8.90625" style="212"/>
    <col min="13569" max="13569" width="8.453125" style="212" customWidth="1"/>
    <col min="13570" max="13570" width="7.08984375" style="212" customWidth="1"/>
    <col min="13571" max="13824" width="8.90625" style="212"/>
    <col min="13825" max="13825" width="8.453125" style="212" customWidth="1"/>
    <col min="13826" max="13826" width="7.08984375" style="212" customWidth="1"/>
    <col min="13827" max="14080" width="8.90625" style="212"/>
    <col min="14081" max="14081" width="8.453125" style="212" customWidth="1"/>
    <col min="14082" max="14082" width="7.08984375" style="212" customWidth="1"/>
    <col min="14083" max="14336" width="8.90625" style="212"/>
    <col min="14337" max="14337" width="8.453125" style="212" customWidth="1"/>
    <col min="14338" max="14338" width="7.08984375" style="212" customWidth="1"/>
    <col min="14339" max="14592" width="8.90625" style="212"/>
    <col min="14593" max="14593" width="8.453125" style="212" customWidth="1"/>
    <col min="14594" max="14594" width="7.08984375" style="212" customWidth="1"/>
    <col min="14595" max="14848" width="8.90625" style="212"/>
    <col min="14849" max="14849" width="8.453125" style="212" customWidth="1"/>
    <col min="14850" max="14850" width="7.08984375" style="212" customWidth="1"/>
    <col min="14851" max="15104" width="8.90625" style="212"/>
    <col min="15105" max="15105" width="8.453125" style="212" customWidth="1"/>
    <col min="15106" max="15106" width="7.08984375" style="212" customWidth="1"/>
    <col min="15107" max="15360" width="8.90625" style="212"/>
    <col min="15361" max="15361" width="8.453125" style="212" customWidth="1"/>
    <col min="15362" max="15362" width="7.08984375" style="212" customWidth="1"/>
    <col min="15363" max="15616" width="8.90625" style="212"/>
    <col min="15617" max="15617" width="8.453125" style="212" customWidth="1"/>
    <col min="15618" max="15618" width="7.08984375" style="212" customWidth="1"/>
    <col min="15619" max="15872" width="8.90625" style="212"/>
    <col min="15873" max="15873" width="8.453125" style="212" customWidth="1"/>
    <col min="15874" max="15874" width="7.08984375" style="212" customWidth="1"/>
    <col min="15875" max="16128" width="8.90625" style="212"/>
    <col min="16129" max="16129" width="8.453125" style="212" customWidth="1"/>
    <col min="16130" max="16130" width="7.08984375" style="212" customWidth="1"/>
    <col min="16131" max="16384" width="8.90625" style="212"/>
  </cols>
  <sheetData>
    <row r="1" spans="1:10">
      <c r="A1" s="210" t="s">
        <v>400</v>
      </c>
    </row>
    <row r="2" spans="1:10">
      <c r="A2" s="534" t="s">
        <v>357</v>
      </c>
      <c r="B2" s="534" t="s">
        <v>358</v>
      </c>
      <c r="C2" s="536" t="s">
        <v>359</v>
      </c>
      <c r="D2" s="536"/>
      <c r="E2" s="536"/>
      <c r="F2" s="537"/>
      <c r="G2" s="538" t="s">
        <v>360</v>
      </c>
      <c r="H2" s="536"/>
      <c r="I2" s="536"/>
      <c r="J2" s="536"/>
    </row>
    <row r="3" spans="1:10">
      <c r="A3" s="535"/>
      <c r="B3" s="535"/>
      <c r="C3" s="250" t="s">
        <v>361</v>
      </c>
      <c r="D3" s="250" t="s">
        <v>362</v>
      </c>
      <c r="E3" s="250" t="s">
        <v>363</v>
      </c>
      <c r="F3" s="251" t="s">
        <v>364</v>
      </c>
      <c r="G3" s="252" t="s">
        <v>361</v>
      </c>
      <c r="H3" s="250" t="s">
        <v>362</v>
      </c>
      <c r="I3" s="250" t="s">
        <v>363</v>
      </c>
      <c r="J3" s="250" t="s">
        <v>364</v>
      </c>
    </row>
    <row r="4" spans="1:10">
      <c r="A4" s="213">
        <v>1994</v>
      </c>
      <c r="B4" s="214">
        <v>1</v>
      </c>
      <c r="C4" s="215">
        <v>92</v>
      </c>
      <c r="D4" s="215">
        <v>88.1</v>
      </c>
      <c r="E4" s="215">
        <v>114.4</v>
      </c>
      <c r="F4" s="216">
        <v>129.85244040862659</v>
      </c>
      <c r="G4" s="217">
        <v>100.4</v>
      </c>
      <c r="H4" s="215">
        <v>97.8</v>
      </c>
      <c r="I4" s="215">
        <v>112.6</v>
      </c>
      <c r="J4" s="215">
        <v>115.13292433537832</v>
      </c>
    </row>
    <row r="5" spans="1:10">
      <c r="A5" s="218" t="s">
        <v>401</v>
      </c>
      <c r="B5" s="214">
        <v>2</v>
      </c>
      <c r="C5" s="215">
        <v>95.9</v>
      </c>
      <c r="D5" s="215">
        <v>95</v>
      </c>
      <c r="E5" s="215">
        <v>114.1</v>
      </c>
      <c r="F5" s="216">
        <v>120.10526315789474</v>
      </c>
      <c r="G5" s="217">
        <v>99</v>
      </c>
      <c r="H5" s="215">
        <v>98.5</v>
      </c>
      <c r="I5" s="215">
        <v>111.3</v>
      </c>
      <c r="J5" s="215">
        <v>112.99492385786803</v>
      </c>
    </row>
    <row r="6" spans="1:10">
      <c r="A6" s="214"/>
      <c r="B6" s="214">
        <v>3</v>
      </c>
      <c r="C6" s="215">
        <v>138</v>
      </c>
      <c r="D6" s="215">
        <v>132.6</v>
      </c>
      <c r="E6" s="215">
        <v>107</v>
      </c>
      <c r="F6" s="216">
        <v>80.693815987933633</v>
      </c>
      <c r="G6" s="217">
        <v>114.7</v>
      </c>
      <c r="H6" s="215">
        <v>110</v>
      </c>
      <c r="I6" s="215">
        <v>108.5</v>
      </c>
      <c r="J6" s="215">
        <v>98.636363636363626</v>
      </c>
    </row>
    <row r="7" spans="1:10">
      <c r="A7" s="214"/>
      <c r="B7" s="214">
        <v>4</v>
      </c>
      <c r="C7" s="215">
        <v>97.8</v>
      </c>
      <c r="D7" s="215">
        <v>99</v>
      </c>
      <c r="E7" s="215">
        <v>103</v>
      </c>
      <c r="F7" s="216">
        <v>104.04040404040404</v>
      </c>
      <c r="G7" s="217">
        <v>98.8</v>
      </c>
      <c r="H7" s="215">
        <v>100.3</v>
      </c>
      <c r="I7" s="215">
        <v>105.9</v>
      </c>
      <c r="J7" s="215">
        <v>105.58325024925226</v>
      </c>
    </row>
    <row r="8" spans="1:10">
      <c r="A8" s="214"/>
      <c r="B8" s="214">
        <v>5</v>
      </c>
      <c r="C8" s="215">
        <v>91.8</v>
      </c>
      <c r="D8" s="215">
        <v>91</v>
      </c>
      <c r="E8" s="215">
        <v>103.3</v>
      </c>
      <c r="F8" s="216">
        <v>113.51648351648352</v>
      </c>
      <c r="G8" s="217">
        <v>98.4</v>
      </c>
      <c r="H8" s="215">
        <v>97.4</v>
      </c>
      <c r="I8" s="215">
        <v>104.3</v>
      </c>
      <c r="J8" s="215">
        <v>107.0841889117043</v>
      </c>
    </row>
    <row r="9" spans="1:10">
      <c r="A9" s="214"/>
      <c r="B9" s="214">
        <v>6</v>
      </c>
      <c r="C9" s="215">
        <v>100.9</v>
      </c>
      <c r="D9" s="215">
        <v>88.9</v>
      </c>
      <c r="E9" s="215">
        <v>102.5</v>
      </c>
      <c r="F9" s="216">
        <v>115.29808773903261</v>
      </c>
      <c r="G9" s="217">
        <v>100.5</v>
      </c>
      <c r="H9" s="215">
        <v>92.2</v>
      </c>
      <c r="I9" s="215">
        <v>102.4</v>
      </c>
      <c r="J9" s="215">
        <v>111.06290672451193</v>
      </c>
    </row>
    <row r="10" spans="1:10">
      <c r="A10" s="214"/>
      <c r="B10" s="214">
        <v>7</v>
      </c>
      <c r="C10" s="215">
        <v>98.8</v>
      </c>
      <c r="D10" s="215">
        <v>99.8</v>
      </c>
      <c r="E10" s="215">
        <v>102.4</v>
      </c>
      <c r="F10" s="216">
        <v>102.6052104208417</v>
      </c>
      <c r="G10" s="217">
        <v>98.2</v>
      </c>
      <c r="H10" s="215">
        <v>99.2</v>
      </c>
      <c r="I10" s="215">
        <v>100.8</v>
      </c>
      <c r="J10" s="215">
        <v>101.61290322580645</v>
      </c>
    </row>
    <row r="11" spans="1:10">
      <c r="A11" s="214"/>
      <c r="B11" s="214">
        <v>8</v>
      </c>
      <c r="C11" s="215">
        <v>94.1</v>
      </c>
      <c r="D11" s="215">
        <v>95.3</v>
      </c>
      <c r="E11" s="215">
        <v>102.1</v>
      </c>
      <c r="F11" s="216">
        <v>107.13536201469044</v>
      </c>
      <c r="G11" s="217">
        <v>103.1</v>
      </c>
      <c r="H11" s="215">
        <v>103.1</v>
      </c>
      <c r="I11" s="215">
        <v>100.3</v>
      </c>
      <c r="J11" s="215">
        <v>97.284190106692535</v>
      </c>
    </row>
    <row r="12" spans="1:10">
      <c r="A12" s="214"/>
      <c r="B12" s="214">
        <v>9</v>
      </c>
      <c r="C12" s="215">
        <v>107.1</v>
      </c>
      <c r="D12" s="215">
        <v>108.3</v>
      </c>
      <c r="E12" s="215">
        <v>100.3</v>
      </c>
      <c r="F12" s="216">
        <v>92.613111726685133</v>
      </c>
      <c r="G12" s="217">
        <v>101.4</v>
      </c>
      <c r="H12" s="215">
        <v>101.5</v>
      </c>
      <c r="I12" s="215">
        <v>102.4</v>
      </c>
      <c r="J12" s="215">
        <v>100.88669950738918</v>
      </c>
    </row>
    <row r="13" spans="1:10">
      <c r="A13" s="214"/>
      <c r="B13" s="214">
        <v>10</v>
      </c>
      <c r="C13" s="215">
        <v>99.5</v>
      </c>
      <c r="D13" s="215">
        <v>102.5</v>
      </c>
      <c r="E13" s="215">
        <v>100.9</v>
      </c>
      <c r="F13" s="216">
        <v>98.439024390243915</v>
      </c>
      <c r="G13" s="217">
        <v>101.3</v>
      </c>
      <c r="H13" s="215">
        <v>102.7</v>
      </c>
      <c r="I13" s="215">
        <v>101.5</v>
      </c>
      <c r="J13" s="215">
        <v>98.831548198636796</v>
      </c>
    </row>
    <row r="14" spans="1:10">
      <c r="A14" s="214"/>
      <c r="B14" s="214">
        <v>11</v>
      </c>
      <c r="C14" s="215">
        <v>105.6</v>
      </c>
      <c r="D14" s="215">
        <v>107.8</v>
      </c>
      <c r="E14" s="215">
        <v>101</v>
      </c>
      <c r="F14" s="216">
        <v>93.692022263450838</v>
      </c>
      <c r="G14" s="217">
        <v>106.1</v>
      </c>
      <c r="H14" s="215">
        <v>106.9</v>
      </c>
      <c r="I14" s="215">
        <v>100.2</v>
      </c>
      <c r="J14" s="215">
        <v>93.732460243217957</v>
      </c>
    </row>
    <row r="15" spans="1:10">
      <c r="A15" s="214"/>
      <c r="B15" s="214">
        <v>12</v>
      </c>
      <c r="C15" s="215">
        <v>104.6</v>
      </c>
      <c r="D15" s="215">
        <v>106.1</v>
      </c>
      <c r="E15" s="215">
        <v>102.1</v>
      </c>
      <c r="F15" s="216">
        <v>96.22997172478793</v>
      </c>
      <c r="G15" s="217">
        <v>101.7</v>
      </c>
      <c r="H15" s="215">
        <v>102.2</v>
      </c>
      <c r="I15" s="215">
        <v>102.7</v>
      </c>
      <c r="J15" s="215">
        <v>100.48923679060667</v>
      </c>
    </row>
    <row r="16" spans="1:10">
      <c r="A16" s="225">
        <v>1995</v>
      </c>
      <c r="B16" s="274">
        <v>1</v>
      </c>
      <c r="C16" s="275">
        <v>85.2</v>
      </c>
      <c r="D16" s="275">
        <v>80.3</v>
      </c>
      <c r="E16" s="275">
        <v>103.4</v>
      </c>
      <c r="F16" s="276">
        <v>128.76712328767124</v>
      </c>
      <c r="G16" s="277">
        <v>92.9</v>
      </c>
      <c r="H16" s="275">
        <v>89.3</v>
      </c>
      <c r="I16" s="275">
        <v>101.6</v>
      </c>
      <c r="J16" s="275">
        <v>113.77379619260918</v>
      </c>
    </row>
    <row r="17" spans="1:10">
      <c r="A17" s="218" t="s">
        <v>401</v>
      </c>
      <c r="B17" s="214">
        <v>2</v>
      </c>
      <c r="C17" s="215">
        <v>92.7</v>
      </c>
      <c r="D17" s="215">
        <v>94.5</v>
      </c>
      <c r="E17" s="215">
        <v>101.9</v>
      </c>
      <c r="F17" s="216">
        <v>107.83068783068784</v>
      </c>
      <c r="G17" s="217">
        <v>95.4</v>
      </c>
      <c r="H17" s="215">
        <v>97.4</v>
      </c>
      <c r="I17" s="215">
        <v>99.7</v>
      </c>
      <c r="J17" s="215">
        <v>102.36139630390144</v>
      </c>
    </row>
    <row r="18" spans="1:10">
      <c r="A18" s="214"/>
      <c r="B18" s="214">
        <v>3</v>
      </c>
      <c r="C18" s="215">
        <v>119.9</v>
      </c>
      <c r="D18" s="215">
        <v>121.7</v>
      </c>
      <c r="E18" s="215">
        <v>97.7</v>
      </c>
      <c r="F18" s="216">
        <v>80.279375513557923</v>
      </c>
      <c r="G18" s="217">
        <v>99.3</v>
      </c>
      <c r="H18" s="215">
        <v>100.9</v>
      </c>
      <c r="I18" s="215">
        <v>99.4</v>
      </c>
      <c r="J18" s="215">
        <v>98.513379583746286</v>
      </c>
    </row>
    <row r="19" spans="1:10">
      <c r="A19" s="214"/>
      <c r="B19" s="214">
        <v>4</v>
      </c>
      <c r="C19" s="215">
        <v>100.1</v>
      </c>
      <c r="D19" s="215">
        <v>98.2</v>
      </c>
      <c r="E19" s="215">
        <v>98.6</v>
      </c>
      <c r="F19" s="216">
        <v>100.40733197556007</v>
      </c>
      <c r="G19" s="217">
        <v>101.4</v>
      </c>
      <c r="H19" s="215">
        <v>99.7</v>
      </c>
      <c r="I19" s="215">
        <v>101.5</v>
      </c>
      <c r="J19" s="215">
        <v>101.80541624874624</v>
      </c>
    </row>
    <row r="20" spans="1:10">
      <c r="A20" s="214"/>
      <c r="B20" s="214">
        <v>5</v>
      </c>
      <c r="C20" s="215">
        <v>100.8</v>
      </c>
      <c r="D20" s="215">
        <v>96.5</v>
      </c>
      <c r="E20" s="215">
        <v>101.4</v>
      </c>
      <c r="F20" s="216">
        <v>105.0777202072539</v>
      </c>
      <c r="G20" s="217">
        <v>107.5</v>
      </c>
      <c r="H20" s="215">
        <v>102.8</v>
      </c>
      <c r="I20" s="215">
        <v>102.2</v>
      </c>
      <c r="J20" s="215">
        <v>99.416342412451371</v>
      </c>
    </row>
    <row r="21" spans="1:10">
      <c r="A21" s="214"/>
      <c r="B21" s="214">
        <v>6</v>
      </c>
      <c r="C21" s="215">
        <v>103.7</v>
      </c>
      <c r="D21" s="215">
        <v>101.4</v>
      </c>
      <c r="E21" s="215">
        <v>103.3</v>
      </c>
      <c r="F21" s="216">
        <v>101.87376725838264</v>
      </c>
      <c r="G21" s="217">
        <v>103.8</v>
      </c>
      <c r="H21" s="215">
        <v>105.2</v>
      </c>
      <c r="I21" s="215">
        <v>102.9</v>
      </c>
      <c r="J21" s="215">
        <v>97.813688212927758</v>
      </c>
    </row>
    <row r="22" spans="1:10">
      <c r="A22" s="214"/>
      <c r="B22" s="214">
        <v>7</v>
      </c>
      <c r="C22" s="215">
        <v>100.4</v>
      </c>
      <c r="D22" s="215">
        <v>99.3</v>
      </c>
      <c r="E22" s="215">
        <v>103.8</v>
      </c>
      <c r="F22" s="216">
        <v>104.53172205438067</v>
      </c>
      <c r="G22" s="217">
        <v>100.1</v>
      </c>
      <c r="H22" s="215">
        <v>99</v>
      </c>
      <c r="I22" s="215">
        <v>101.8</v>
      </c>
      <c r="J22" s="215">
        <v>102.82828282828282</v>
      </c>
    </row>
    <row r="23" spans="1:10">
      <c r="A23" s="214"/>
      <c r="B23" s="214">
        <v>8</v>
      </c>
      <c r="C23" s="215">
        <v>91.8</v>
      </c>
      <c r="D23" s="215">
        <v>93.5</v>
      </c>
      <c r="E23" s="215">
        <v>103.4</v>
      </c>
      <c r="F23" s="216">
        <v>110.58823529411765</v>
      </c>
      <c r="G23" s="217">
        <v>101.1</v>
      </c>
      <c r="H23" s="215">
        <v>101.5</v>
      </c>
      <c r="I23" s="215">
        <v>101.6</v>
      </c>
      <c r="J23" s="215">
        <v>100.09852216748767</v>
      </c>
    </row>
    <row r="24" spans="1:10">
      <c r="A24" s="214"/>
      <c r="B24" s="214">
        <v>9</v>
      </c>
      <c r="C24" s="215">
        <v>100.5</v>
      </c>
      <c r="D24" s="215">
        <v>105</v>
      </c>
      <c r="E24" s="215">
        <v>96.6</v>
      </c>
      <c r="F24" s="216">
        <v>92</v>
      </c>
      <c r="G24" s="217">
        <v>95.3</v>
      </c>
      <c r="H24" s="215">
        <v>98.9</v>
      </c>
      <c r="I24" s="215">
        <v>98.6</v>
      </c>
      <c r="J24" s="215">
        <v>99.696663296258833</v>
      </c>
    </row>
    <row r="25" spans="1:10">
      <c r="A25" s="214"/>
      <c r="B25" s="214">
        <v>10</v>
      </c>
      <c r="C25" s="215">
        <v>98.1</v>
      </c>
      <c r="D25" s="215">
        <v>99.2</v>
      </c>
      <c r="E25" s="215">
        <v>96.7</v>
      </c>
      <c r="F25" s="216">
        <v>97.479838709677423</v>
      </c>
      <c r="G25" s="217">
        <v>99.6</v>
      </c>
      <c r="H25" s="215">
        <v>99.1</v>
      </c>
      <c r="I25" s="215">
        <v>97.1</v>
      </c>
      <c r="J25" s="215">
        <v>97.981836528758819</v>
      </c>
    </row>
    <row r="26" spans="1:10">
      <c r="A26" s="214"/>
      <c r="B26" s="214">
        <v>11</v>
      </c>
      <c r="C26" s="215">
        <v>101.3</v>
      </c>
      <c r="D26" s="215">
        <v>103.2</v>
      </c>
      <c r="E26" s="215">
        <v>100.1</v>
      </c>
      <c r="F26" s="216">
        <v>96.996124031007753</v>
      </c>
      <c r="G26" s="217">
        <v>101.5</v>
      </c>
      <c r="H26" s="215">
        <v>102.1</v>
      </c>
      <c r="I26" s="215">
        <v>99.6</v>
      </c>
      <c r="J26" s="215">
        <v>97.551420176297739</v>
      </c>
    </row>
    <row r="27" spans="1:10">
      <c r="A27" s="220"/>
      <c r="B27" s="220">
        <v>12</v>
      </c>
      <c r="C27" s="222">
        <v>105.4</v>
      </c>
      <c r="D27" s="222">
        <v>107.3</v>
      </c>
      <c r="E27" s="222">
        <v>93.2</v>
      </c>
      <c r="F27" s="223">
        <v>86.859273066169621</v>
      </c>
      <c r="G27" s="224">
        <v>102.5</v>
      </c>
      <c r="H27" s="222">
        <v>103.2</v>
      </c>
      <c r="I27" s="222">
        <v>93.9</v>
      </c>
      <c r="J27" s="222">
        <v>90.988372093023258</v>
      </c>
    </row>
    <row r="28" spans="1:10">
      <c r="A28" s="213">
        <v>1996</v>
      </c>
      <c r="B28" s="214">
        <v>1</v>
      </c>
      <c r="C28" s="215">
        <v>93.7</v>
      </c>
      <c r="D28" s="215">
        <v>91.6</v>
      </c>
      <c r="E28" s="215">
        <v>89.5</v>
      </c>
      <c r="F28" s="216">
        <v>97.707423580786042</v>
      </c>
      <c r="G28" s="217">
        <v>102</v>
      </c>
      <c r="H28" s="215">
        <v>101.8</v>
      </c>
      <c r="I28" s="215">
        <v>87.8</v>
      </c>
      <c r="J28" s="215">
        <v>86.247544204322196</v>
      </c>
    </row>
    <row r="29" spans="1:10">
      <c r="A29" s="218" t="s">
        <v>401</v>
      </c>
      <c r="B29" s="214">
        <v>2</v>
      </c>
      <c r="C29" s="215">
        <v>103.6</v>
      </c>
      <c r="D29" s="215">
        <v>102.9</v>
      </c>
      <c r="E29" s="215">
        <v>95.3</v>
      </c>
      <c r="F29" s="216">
        <v>92.614188532555872</v>
      </c>
      <c r="G29" s="217">
        <v>106.5</v>
      </c>
      <c r="H29" s="215">
        <v>106.1</v>
      </c>
      <c r="I29" s="215">
        <v>93.6</v>
      </c>
      <c r="J29" s="215">
        <v>88.218661639962306</v>
      </c>
    </row>
    <row r="30" spans="1:10">
      <c r="A30" s="214"/>
      <c r="B30" s="214">
        <v>3</v>
      </c>
      <c r="C30" s="215">
        <v>127.7</v>
      </c>
      <c r="D30" s="215">
        <v>123.8</v>
      </c>
      <c r="E30" s="215">
        <v>91.9</v>
      </c>
      <c r="F30" s="216">
        <v>74.232633279483039</v>
      </c>
      <c r="G30" s="217">
        <v>105.6</v>
      </c>
      <c r="H30" s="215">
        <v>102.3</v>
      </c>
      <c r="I30" s="215">
        <v>93.8</v>
      </c>
      <c r="J30" s="215">
        <v>91.691104594330398</v>
      </c>
    </row>
    <row r="31" spans="1:10">
      <c r="A31" s="214"/>
      <c r="B31" s="214">
        <v>4</v>
      </c>
      <c r="C31" s="215">
        <v>102.7</v>
      </c>
      <c r="D31" s="215">
        <v>100.9</v>
      </c>
      <c r="E31" s="215">
        <v>93.3</v>
      </c>
      <c r="F31" s="216">
        <v>92.467789890981166</v>
      </c>
      <c r="G31" s="217">
        <v>104.2</v>
      </c>
      <c r="H31" s="215">
        <v>102.9</v>
      </c>
      <c r="I31" s="215">
        <v>96.2</v>
      </c>
      <c r="J31" s="215">
        <v>93.488824101069</v>
      </c>
    </row>
    <row r="32" spans="1:10">
      <c r="A32" s="214"/>
      <c r="B32" s="214">
        <v>5</v>
      </c>
      <c r="C32" s="215">
        <v>97.6</v>
      </c>
      <c r="D32" s="215">
        <v>98.1</v>
      </c>
      <c r="E32" s="215">
        <v>93.5</v>
      </c>
      <c r="F32" s="216">
        <v>95.310907237512737</v>
      </c>
      <c r="G32" s="217">
        <v>103.4</v>
      </c>
      <c r="H32" s="215">
        <v>104.4</v>
      </c>
      <c r="I32" s="215">
        <v>94.2</v>
      </c>
      <c r="J32" s="215">
        <v>90.229885057471265</v>
      </c>
    </row>
    <row r="33" spans="1:10">
      <c r="A33" s="214"/>
      <c r="B33" s="214">
        <v>6</v>
      </c>
      <c r="C33" s="215">
        <v>100.5</v>
      </c>
      <c r="D33" s="215">
        <v>98.2</v>
      </c>
      <c r="E33" s="215">
        <v>95</v>
      </c>
      <c r="F33" s="216">
        <v>96.741344195519346</v>
      </c>
      <c r="G33" s="217">
        <v>100.9</v>
      </c>
      <c r="H33" s="215">
        <v>102.3</v>
      </c>
      <c r="I33" s="215">
        <v>94.3</v>
      </c>
      <c r="J33" s="215">
        <v>92.179863147605076</v>
      </c>
    </row>
    <row r="34" spans="1:10">
      <c r="A34" s="214"/>
      <c r="B34" s="214">
        <v>7</v>
      </c>
      <c r="C34" s="215">
        <v>106.9</v>
      </c>
      <c r="D34" s="215">
        <v>106.2</v>
      </c>
      <c r="E34" s="215">
        <v>95.9</v>
      </c>
      <c r="F34" s="216">
        <v>90.301318267419958</v>
      </c>
      <c r="G34" s="217">
        <v>106.9</v>
      </c>
      <c r="H34" s="215">
        <v>106.2</v>
      </c>
      <c r="I34" s="215">
        <v>93.8</v>
      </c>
      <c r="J34" s="215">
        <v>88.323917137476457</v>
      </c>
    </row>
    <row r="35" spans="1:10">
      <c r="A35" s="214"/>
      <c r="B35" s="214">
        <v>8</v>
      </c>
      <c r="C35" s="215">
        <v>94.1</v>
      </c>
      <c r="D35" s="215">
        <v>94.3</v>
      </c>
      <c r="E35" s="215">
        <v>95</v>
      </c>
      <c r="F35" s="216">
        <v>100.74231177094379</v>
      </c>
      <c r="G35" s="217">
        <v>104.1</v>
      </c>
      <c r="H35" s="215">
        <v>102.5</v>
      </c>
      <c r="I35" s="215">
        <v>93.2</v>
      </c>
      <c r="J35" s="215">
        <v>90.926829268292693</v>
      </c>
    </row>
    <row r="36" spans="1:10">
      <c r="A36" s="214"/>
      <c r="B36" s="214">
        <v>9</v>
      </c>
      <c r="C36" s="215">
        <v>112.5</v>
      </c>
      <c r="D36" s="215">
        <v>112</v>
      </c>
      <c r="E36" s="215">
        <v>92.7</v>
      </c>
      <c r="F36" s="216">
        <v>82.767857142857153</v>
      </c>
      <c r="G36" s="217">
        <v>106.9</v>
      </c>
      <c r="H36" s="215">
        <v>105.7</v>
      </c>
      <c r="I36" s="215">
        <v>94.7</v>
      </c>
      <c r="J36" s="215">
        <v>89.593188268684955</v>
      </c>
    </row>
    <row r="37" spans="1:10">
      <c r="A37" s="214"/>
      <c r="B37" s="214">
        <v>10</v>
      </c>
      <c r="C37" s="215">
        <v>108.8</v>
      </c>
      <c r="D37" s="215">
        <v>108.3</v>
      </c>
      <c r="E37" s="215">
        <v>94.8</v>
      </c>
      <c r="F37" s="216">
        <v>87.534626038781155</v>
      </c>
      <c r="G37" s="217">
        <v>110.2</v>
      </c>
      <c r="H37" s="215">
        <v>108.3</v>
      </c>
      <c r="I37" s="215">
        <v>95</v>
      </c>
      <c r="J37" s="215">
        <v>87.719298245614041</v>
      </c>
    </row>
    <row r="38" spans="1:10">
      <c r="A38" s="214"/>
      <c r="B38" s="214">
        <v>11</v>
      </c>
      <c r="C38" s="215">
        <v>110.5</v>
      </c>
      <c r="D38" s="215">
        <v>110.8</v>
      </c>
      <c r="E38" s="215">
        <v>95.9</v>
      </c>
      <c r="F38" s="216">
        <v>86.55234657039712</v>
      </c>
      <c r="G38" s="217">
        <v>110.4</v>
      </c>
      <c r="H38" s="215">
        <v>109.7</v>
      </c>
      <c r="I38" s="215">
        <v>95.5</v>
      </c>
      <c r="J38" s="215">
        <v>87.055606198723794</v>
      </c>
    </row>
    <row r="39" spans="1:10">
      <c r="A39" s="214"/>
      <c r="B39" s="214">
        <v>12</v>
      </c>
      <c r="C39" s="215">
        <v>113.6</v>
      </c>
      <c r="D39" s="215">
        <v>112.6</v>
      </c>
      <c r="E39" s="215">
        <v>94.7</v>
      </c>
      <c r="F39" s="216">
        <v>84.103019538188278</v>
      </c>
      <c r="G39" s="217">
        <v>110.5</v>
      </c>
      <c r="H39" s="215">
        <v>108.3</v>
      </c>
      <c r="I39" s="215">
        <v>95.6</v>
      </c>
      <c r="J39" s="215">
        <v>88.273314866112656</v>
      </c>
    </row>
    <row r="40" spans="1:10">
      <c r="A40" s="225">
        <v>1997</v>
      </c>
      <c r="B40" s="226">
        <v>1</v>
      </c>
      <c r="C40" s="219">
        <v>106.8</v>
      </c>
      <c r="D40" s="219">
        <v>100.3</v>
      </c>
      <c r="E40" s="219">
        <v>98.5</v>
      </c>
      <c r="F40" s="227">
        <v>98.205383848454645</v>
      </c>
      <c r="G40" s="228">
        <v>116.1</v>
      </c>
      <c r="H40" s="219">
        <v>111.7</v>
      </c>
      <c r="I40" s="219">
        <v>96.6</v>
      </c>
      <c r="J40" s="219">
        <v>86.481647269471793</v>
      </c>
    </row>
    <row r="41" spans="1:10">
      <c r="A41" s="218" t="s">
        <v>401</v>
      </c>
      <c r="B41" s="214">
        <v>2</v>
      </c>
      <c r="C41" s="215">
        <v>110.2</v>
      </c>
      <c r="D41" s="215">
        <v>109</v>
      </c>
      <c r="E41" s="215">
        <v>97.9</v>
      </c>
      <c r="F41" s="216">
        <v>89.816513761467903</v>
      </c>
      <c r="G41" s="217">
        <v>113.2</v>
      </c>
      <c r="H41" s="215">
        <v>111.8</v>
      </c>
      <c r="I41" s="215">
        <v>96.3</v>
      </c>
      <c r="J41" s="215">
        <v>86.135957066189633</v>
      </c>
    </row>
    <row r="42" spans="1:10">
      <c r="A42" s="214"/>
      <c r="B42" s="214">
        <v>3</v>
      </c>
      <c r="C42" s="215">
        <v>133.80000000000001</v>
      </c>
      <c r="D42" s="215">
        <v>132.80000000000001</v>
      </c>
      <c r="E42" s="215">
        <v>88</v>
      </c>
      <c r="F42" s="216">
        <v>66.265060240963848</v>
      </c>
      <c r="G42" s="217">
        <v>110.5</v>
      </c>
      <c r="H42" s="215">
        <v>110.1</v>
      </c>
      <c r="I42" s="215">
        <v>90.1</v>
      </c>
      <c r="J42" s="215">
        <v>81.834695731153488</v>
      </c>
    </row>
    <row r="43" spans="1:10">
      <c r="A43" s="214"/>
      <c r="B43" s="214">
        <v>4</v>
      </c>
      <c r="C43" s="215">
        <v>108.4</v>
      </c>
      <c r="D43" s="215">
        <v>102.9</v>
      </c>
      <c r="E43" s="215">
        <v>92.8</v>
      </c>
      <c r="F43" s="216">
        <v>90.184645286686091</v>
      </c>
      <c r="G43" s="217">
        <v>110.2</v>
      </c>
      <c r="H43" s="215">
        <v>105</v>
      </c>
      <c r="I43" s="215">
        <v>95.7</v>
      </c>
      <c r="J43" s="215">
        <v>91.142857142857153</v>
      </c>
    </row>
    <row r="44" spans="1:10">
      <c r="A44" s="214"/>
      <c r="B44" s="214">
        <v>5</v>
      </c>
      <c r="C44" s="215">
        <v>109.1</v>
      </c>
      <c r="D44" s="215">
        <v>105</v>
      </c>
      <c r="E44" s="215">
        <v>96.3</v>
      </c>
      <c r="F44" s="216">
        <v>91.714285714285708</v>
      </c>
      <c r="G44" s="217">
        <v>115.2</v>
      </c>
      <c r="H44" s="215">
        <v>110.9</v>
      </c>
      <c r="I44" s="215">
        <v>96.9</v>
      </c>
      <c r="J44" s="215">
        <v>87.376014427412088</v>
      </c>
    </row>
    <row r="45" spans="1:10">
      <c r="A45" s="214"/>
      <c r="B45" s="214">
        <v>6</v>
      </c>
      <c r="C45" s="215">
        <v>111.6</v>
      </c>
      <c r="D45" s="215">
        <v>108.3</v>
      </c>
      <c r="E45" s="215">
        <v>98.8</v>
      </c>
      <c r="F45" s="216">
        <v>91.228070175438589</v>
      </c>
      <c r="G45" s="217">
        <v>112.3</v>
      </c>
      <c r="H45" s="215">
        <v>112.2</v>
      </c>
      <c r="I45" s="215">
        <v>97.9</v>
      </c>
      <c r="J45" s="215">
        <v>87.254901960784309</v>
      </c>
    </row>
    <row r="46" spans="1:10">
      <c r="A46" s="214"/>
      <c r="B46" s="214">
        <v>7</v>
      </c>
      <c r="C46" s="215">
        <v>112.7</v>
      </c>
      <c r="D46" s="215">
        <v>109.6</v>
      </c>
      <c r="E46" s="215">
        <v>102.5</v>
      </c>
      <c r="F46" s="216">
        <v>93.521897810218974</v>
      </c>
      <c r="G46" s="217">
        <v>112.9</v>
      </c>
      <c r="H46" s="215">
        <v>110</v>
      </c>
      <c r="I46" s="215">
        <v>100.1</v>
      </c>
      <c r="J46" s="215">
        <v>91</v>
      </c>
    </row>
    <row r="47" spans="1:10">
      <c r="A47" s="214"/>
      <c r="B47" s="214">
        <v>8</v>
      </c>
      <c r="C47" s="215">
        <v>102.3</v>
      </c>
      <c r="D47" s="215">
        <v>100.9</v>
      </c>
      <c r="E47" s="215">
        <v>102</v>
      </c>
      <c r="F47" s="216">
        <v>101.09018830525271</v>
      </c>
      <c r="G47" s="217">
        <v>113.4</v>
      </c>
      <c r="H47" s="215">
        <v>109.9</v>
      </c>
      <c r="I47" s="215">
        <v>100</v>
      </c>
      <c r="J47" s="215">
        <v>90.99181073703366</v>
      </c>
    </row>
    <row r="48" spans="1:10">
      <c r="A48" s="214"/>
      <c r="B48" s="214">
        <v>9</v>
      </c>
      <c r="C48" s="215">
        <v>133.5</v>
      </c>
      <c r="D48" s="215">
        <v>125</v>
      </c>
      <c r="E48" s="215">
        <v>97</v>
      </c>
      <c r="F48" s="216">
        <v>77.599999999999994</v>
      </c>
      <c r="G48" s="217">
        <v>126.8</v>
      </c>
      <c r="H48" s="215">
        <v>118.4</v>
      </c>
      <c r="I48" s="215">
        <v>99.2</v>
      </c>
      <c r="J48" s="215">
        <v>83.78378378378379</v>
      </c>
    </row>
    <row r="49" spans="1:10">
      <c r="A49" s="214"/>
      <c r="B49" s="214">
        <v>10</v>
      </c>
      <c r="C49" s="215">
        <v>113.9</v>
      </c>
      <c r="D49" s="215">
        <v>110.2</v>
      </c>
      <c r="E49" s="215">
        <v>101.9</v>
      </c>
      <c r="F49" s="216">
        <v>92.468239564428316</v>
      </c>
      <c r="G49" s="217">
        <v>115.2</v>
      </c>
      <c r="H49" s="215">
        <v>109.8</v>
      </c>
      <c r="I49" s="215">
        <v>102.1</v>
      </c>
      <c r="J49" s="215">
        <v>92.987249544626593</v>
      </c>
    </row>
    <row r="50" spans="1:10">
      <c r="A50" s="214"/>
      <c r="B50" s="214">
        <v>11</v>
      </c>
      <c r="C50" s="215">
        <v>113.7</v>
      </c>
      <c r="D50" s="215">
        <v>107.6</v>
      </c>
      <c r="E50" s="215">
        <v>103.6</v>
      </c>
      <c r="F50" s="216">
        <v>96.282527881040892</v>
      </c>
      <c r="G50" s="217">
        <v>113.6</v>
      </c>
      <c r="H50" s="215">
        <v>106.2</v>
      </c>
      <c r="I50" s="215">
        <v>103.2</v>
      </c>
      <c r="J50" s="215">
        <v>97.175141242937855</v>
      </c>
    </row>
    <row r="51" spans="1:10">
      <c r="A51" s="220"/>
      <c r="B51" s="220">
        <v>12</v>
      </c>
      <c r="C51" s="222">
        <v>115.6</v>
      </c>
      <c r="D51" s="222">
        <v>110.1</v>
      </c>
      <c r="E51" s="222">
        <v>103.1</v>
      </c>
      <c r="F51" s="223">
        <v>93.642143505903718</v>
      </c>
      <c r="G51" s="224">
        <v>112.5</v>
      </c>
      <c r="H51" s="222">
        <v>105.7</v>
      </c>
      <c r="I51" s="222">
        <v>104.2</v>
      </c>
      <c r="J51" s="222">
        <v>98.580889309366128</v>
      </c>
    </row>
    <row r="52" spans="1:10">
      <c r="A52" s="539" t="s">
        <v>369</v>
      </c>
      <c r="B52" s="540"/>
      <c r="C52" s="540"/>
      <c r="D52" s="540"/>
      <c r="E52" s="540"/>
      <c r="F52" s="541"/>
      <c r="G52" s="272">
        <v>0.91561899999999996</v>
      </c>
      <c r="H52" s="273">
        <v>0.91736300000000004</v>
      </c>
      <c r="I52" s="273">
        <v>1.0721149999999999</v>
      </c>
      <c r="J52" s="273">
        <v>1.167702</v>
      </c>
    </row>
    <row r="53" spans="1:10">
      <c r="A53" s="213" t="s">
        <v>370</v>
      </c>
      <c r="B53" s="214">
        <v>1</v>
      </c>
      <c r="C53" s="215">
        <v>105.5</v>
      </c>
      <c r="D53" s="215">
        <v>99.4</v>
      </c>
      <c r="E53" s="215">
        <v>108.3</v>
      </c>
      <c r="F53" s="216">
        <v>108.95372233400403</v>
      </c>
      <c r="G53" s="217">
        <v>113.1</v>
      </c>
      <c r="H53" s="215">
        <v>109.3</v>
      </c>
      <c r="I53" s="215">
        <v>105.4</v>
      </c>
      <c r="J53" s="219">
        <v>96.431838975297353</v>
      </c>
    </row>
    <row r="54" spans="1:10">
      <c r="A54" s="213" t="s">
        <v>371</v>
      </c>
      <c r="B54" s="214">
        <v>2</v>
      </c>
      <c r="C54" s="215">
        <v>107.7</v>
      </c>
      <c r="D54" s="215">
        <v>103.6</v>
      </c>
      <c r="E54" s="215">
        <v>105.7</v>
      </c>
      <c r="F54" s="216">
        <v>102.02702702702705</v>
      </c>
      <c r="G54" s="217">
        <v>110.4</v>
      </c>
      <c r="H54" s="215">
        <v>105.7</v>
      </c>
      <c r="I54" s="215">
        <v>103.9</v>
      </c>
      <c r="J54" s="215">
        <v>98.297067171239362</v>
      </c>
    </row>
    <row r="55" spans="1:10">
      <c r="A55" s="218" t="s">
        <v>372</v>
      </c>
      <c r="B55" s="214">
        <v>3</v>
      </c>
      <c r="C55" s="215">
        <v>133.6</v>
      </c>
      <c r="D55" s="215">
        <v>130.5</v>
      </c>
      <c r="E55" s="215">
        <v>99.5</v>
      </c>
      <c r="F55" s="216">
        <v>76.245210727969351</v>
      </c>
      <c r="G55" s="217">
        <v>110.8</v>
      </c>
      <c r="H55" s="215">
        <v>108</v>
      </c>
      <c r="I55" s="215">
        <v>102.7</v>
      </c>
      <c r="J55" s="215">
        <v>95.092592592592595</v>
      </c>
    </row>
    <row r="56" spans="1:10">
      <c r="A56" s="220"/>
      <c r="B56" s="221" t="s">
        <v>373</v>
      </c>
      <c r="C56" s="222">
        <v>115.6</v>
      </c>
      <c r="D56" s="222">
        <v>111.2</v>
      </c>
      <c r="E56" s="222">
        <v>104.5</v>
      </c>
      <c r="F56" s="223">
        <v>95.7</v>
      </c>
      <c r="G56" s="224">
        <v>111.4</v>
      </c>
      <c r="H56" s="222">
        <v>107.7</v>
      </c>
      <c r="I56" s="222">
        <v>104</v>
      </c>
      <c r="J56" s="222">
        <v>96.6</v>
      </c>
    </row>
    <row r="57" spans="1:10">
      <c r="A57" s="225" t="s">
        <v>374</v>
      </c>
      <c r="B57" s="226">
        <v>1</v>
      </c>
      <c r="C57" s="219">
        <v>96.1</v>
      </c>
      <c r="D57" s="219">
        <v>90.3</v>
      </c>
      <c r="E57" s="219">
        <v>115.6</v>
      </c>
      <c r="F57" s="227">
        <v>128</v>
      </c>
      <c r="G57" s="228">
        <v>104</v>
      </c>
      <c r="H57" s="219">
        <v>100.9</v>
      </c>
      <c r="I57" s="219">
        <v>111.7</v>
      </c>
      <c r="J57" s="219">
        <v>110.7</v>
      </c>
    </row>
    <row r="58" spans="1:10">
      <c r="A58" s="213" t="s">
        <v>371</v>
      </c>
      <c r="B58" s="214">
        <v>2</v>
      </c>
      <c r="C58" s="215">
        <v>99.1</v>
      </c>
      <c r="D58" s="215">
        <v>95</v>
      </c>
      <c r="E58" s="215">
        <v>115.8</v>
      </c>
      <c r="F58" s="216">
        <v>121.9</v>
      </c>
      <c r="G58" s="217">
        <v>101.2</v>
      </c>
      <c r="H58" s="215">
        <v>98.4</v>
      </c>
      <c r="I58" s="215">
        <v>110.9</v>
      </c>
      <c r="J58" s="215">
        <v>112.7</v>
      </c>
    </row>
    <row r="59" spans="1:10">
      <c r="A59" s="218" t="s">
        <v>372</v>
      </c>
      <c r="B59" s="214">
        <v>3</v>
      </c>
      <c r="C59" s="215">
        <v>125.6</v>
      </c>
      <c r="D59" s="215">
        <v>123.4</v>
      </c>
      <c r="E59" s="215">
        <v>107.8</v>
      </c>
      <c r="F59" s="216">
        <v>87.4</v>
      </c>
      <c r="G59" s="217">
        <v>100.7</v>
      </c>
      <c r="H59" s="215">
        <v>97.2</v>
      </c>
      <c r="I59" s="215">
        <v>111.9</v>
      </c>
      <c r="J59" s="215">
        <v>115.1</v>
      </c>
    </row>
    <row r="60" spans="1:10">
      <c r="A60" s="220"/>
      <c r="B60" s="221" t="s">
        <v>373</v>
      </c>
      <c r="C60" s="222">
        <v>106.9</v>
      </c>
      <c r="D60" s="222">
        <v>102.9</v>
      </c>
      <c r="E60" s="222">
        <v>113.1</v>
      </c>
      <c r="F60" s="223">
        <v>112.4</v>
      </c>
      <c r="G60" s="224">
        <v>102</v>
      </c>
      <c r="H60" s="222">
        <v>98.8</v>
      </c>
      <c r="I60" s="222">
        <v>111.5</v>
      </c>
      <c r="J60" s="222">
        <v>112.8</v>
      </c>
    </row>
  </sheetData>
  <mergeCells count="5">
    <mergeCell ref="A2:A3"/>
    <mergeCell ref="B2:B3"/>
    <mergeCell ref="C2:F2"/>
    <mergeCell ref="G2:J2"/>
    <mergeCell ref="A52:F52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56"/>
  <sheetViews>
    <sheetView workbookViewId="0">
      <pane xSplit="2" ySplit="3" topLeftCell="C4" activePane="bottomRight" state="frozen"/>
      <selection pane="topRight" activeCell="C1" sqref="C1"/>
      <selection pane="bottomLeft" activeCell="A5" sqref="A5"/>
      <selection pane="bottomRight" activeCell="M13" sqref="M13"/>
    </sheetView>
  </sheetViews>
  <sheetFormatPr defaultRowHeight="13"/>
  <cols>
    <col min="1" max="1" width="8.453125" customWidth="1"/>
    <col min="2" max="2" width="7.08984375" customWidth="1"/>
    <col min="3" max="10" width="8.90625" customWidth="1"/>
    <col min="257" max="257" width="8.453125" customWidth="1"/>
    <col min="258" max="258" width="7.08984375" customWidth="1"/>
    <col min="259" max="266" width="8.90625" customWidth="1"/>
    <col min="513" max="513" width="8.453125" customWidth="1"/>
    <col min="514" max="514" width="7.08984375" customWidth="1"/>
    <col min="515" max="522" width="8.90625" customWidth="1"/>
    <col min="769" max="769" width="8.453125" customWidth="1"/>
    <col min="770" max="770" width="7.08984375" customWidth="1"/>
    <col min="771" max="778" width="8.90625" customWidth="1"/>
    <col min="1025" max="1025" width="8.453125" customWidth="1"/>
    <col min="1026" max="1026" width="7.08984375" customWidth="1"/>
    <col min="1027" max="1034" width="8.90625" customWidth="1"/>
    <col min="1281" max="1281" width="8.453125" customWidth="1"/>
    <col min="1282" max="1282" width="7.08984375" customWidth="1"/>
    <col min="1283" max="1290" width="8.90625" customWidth="1"/>
    <col min="1537" max="1537" width="8.453125" customWidth="1"/>
    <col min="1538" max="1538" width="7.08984375" customWidth="1"/>
    <col min="1539" max="1546" width="8.90625" customWidth="1"/>
    <col min="1793" max="1793" width="8.453125" customWidth="1"/>
    <col min="1794" max="1794" width="7.08984375" customWidth="1"/>
    <col min="1795" max="1802" width="8.90625" customWidth="1"/>
    <col min="2049" max="2049" width="8.453125" customWidth="1"/>
    <col min="2050" max="2050" width="7.08984375" customWidth="1"/>
    <col min="2051" max="2058" width="8.90625" customWidth="1"/>
    <col min="2305" max="2305" width="8.453125" customWidth="1"/>
    <col min="2306" max="2306" width="7.08984375" customWidth="1"/>
    <col min="2307" max="2314" width="8.90625" customWidth="1"/>
    <col min="2561" max="2561" width="8.453125" customWidth="1"/>
    <col min="2562" max="2562" width="7.08984375" customWidth="1"/>
    <col min="2563" max="2570" width="8.90625" customWidth="1"/>
    <col min="2817" max="2817" width="8.453125" customWidth="1"/>
    <col min="2818" max="2818" width="7.08984375" customWidth="1"/>
    <col min="2819" max="2826" width="8.90625" customWidth="1"/>
    <col min="3073" max="3073" width="8.453125" customWidth="1"/>
    <col min="3074" max="3074" width="7.08984375" customWidth="1"/>
    <col min="3075" max="3082" width="8.90625" customWidth="1"/>
    <col min="3329" max="3329" width="8.453125" customWidth="1"/>
    <col min="3330" max="3330" width="7.08984375" customWidth="1"/>
    <col min="3331" max="3338" width="8.90625" customWidth="1"/>
    <col min="3585" max="3585" width="8.453125" customWidth="1"/>
    <col min="3586" max="3586" width="7.08984375" customWidth="1"/>
    <col min="3587" max="3594" width="8.90625" customWidth="1"/>
    <col min="3841" max="3841" width="8.453125" customWidth="1"/>
    <col min="3842" max="3842" width="7.08984375" customWidth="1"/>
    <col min="3843" max="3850" width="8.90625" customWidth="1"/>
    <col min="4097" max="4097" width="8.453125" customWidth="1"/>
    <col min="4098" max="4098" width="7.08984375" customWidth="1"/>
    <col min="4099" max="4106" width="8.90625" customWidth="1"/>
    <col min="4353" max="4353" width="8.453125" customWidth="1"/>
    <col min="4354" max="4354" width="7.08984375" customWidth="1"/>
    <col min="4355" max="4362" width="8.90625" customWidth="1"/>
    <col min="4609" max="4609" width="8.453125" customWidth="1"/>
    <col min="4610" max="4610" width="7.08984375" customWidth="1"/>
    <col min="4611" max="4618" width="8.90625" customWidth="1"/>
    <col min="4865" max="4865" width="8.453125" customWidth="1"/>
    <col min="4866" max="4866" width="7.08984375" customWidth="1"/>
    <col min="4867" max="4874" width="8.90625" customWidth="1"/>
    <col min="5121" max="5121" width="8.453125" customWidth="1"/>
    <col min="5122" max="5122" width="7.08984375" customWidth="1"/>
    <col min="5123" max="5130" width="8.90625" customWidth="1"/>
    <col min="5377" max="5377" width="8.453125" customWidth="1"/>
    <col min="5378" max="5378" width="7.08984375" customWidth="1"/>
    <col min="5379" max="5386" width="8.90625" customWidth="1"/>
    <col min="5633" max="5633" width="8.453125" customWidth="1"/>
    <col min="5634" max="5634" width="7.08984375" customWidth="1"/>
    <col min="5635" max="5642" width="8.90625" customWidth="1"/>
    <col min="5889" max="5889" width="8.453125" customWidth="1"/>
    <col min="5890" max="5890" width="7.08984375" customWidth="1"/>
    <col min="5891" max="5898" width="8.90625" customWidth="1"/>
    <col min="6145" max="6145" width="8.453125" customWidth="1"/>
    <col min="6146" max="6146" width="7.08984375" customWidth="1"/>
    <col min="6147" max="6154" width="8.90625" customWidth="1"/>
    <col min="6401" max="6401" width="8.453125" customWidth="1"/>
    <col min="6402" max="6402" width="7.08984375" customWidth="1"/>
    <col min="6403" max="6410" width="8.90625" customWidth="1"/>
    <col min="6657" max="6657" width="8.453125" customWidth="1"/>
    <col min="6658" max="6658" width="7.08984375" customWidth="1"/>
    <col min="6659" max="6666" width="8.90625" customWidth="1"/>
    <col min="6913" max="6913" width="8.453125" customWidth="1"/>
    <col min="6914" max="6914" width="7.08984375" customWidth="1"/>
    <col min="6915" max="6922" width="8.90625" customWidth="1"/>
    <col min="7169" max="7169" width="8.453125" customWidth="1"/>
    <col min="7170" max="7170" width="7.08984375" customWidth="1"/>
    <col min="7171" max="7178" width="8.90625" customWidth="1"/>
    <col min="7425" max="7425" width="8.453125" customWidth="1"/>
    <col min="7426" max="7426" width="7.08984375" customWidth="1"/>
    <col min="7427" max="7434" width="8.90625" customWidth="1"/>
    <col min="7681" max="7681" width="8.453125" customWidth="1"/>
    <col min="7682" max="7682" width="7.08984375" customWidth="1"/>
    <col min="7683" max="7690" width="8.90625" customWidth="1"/>
    <col min="7937" max="7937" width="8.453125" customWidth="1"/>
    <col min="7938" max="7938" width="7.08984375" customWidth="1"/>
    <col min="7939" max="7946" width="8.90625" customWidth="1"/>
    <col min="8193" max="8193" width="8.453125" customWidth="1"/>
    <col min="8194" max="8194" width="7.08984375" customWidth="1"/>
    <col min="8195" max="8202" width="8.90625" customWidth="1"/>
    <col min="8449" max="8449" width="8.453125" customWidth="1"/>
    <col min="8450" max="8450" width="7.08984375" customWidth="1"/>
    <col min="8451" max="8458" width="8.90625" customWidth="1"/>
    <col min="8705" max="8705" width="8.453125" customWidth="1"/>
    <col min="8706" max="8706" width="7.08984375" customWidth="1"/>
    <col min="8707" max="8714" width="8.90625" customWidth="1"/>
    <col min="8961" max="8961" width="8.453125" customWidth="1"/>
    <col min="8962" max="8962" width="7.08984375" customWidth="1"/>
    <col min="8963" max="8970" width="8.90625" customWidth="1"/>
    <col min="9217" max="9217" width="8.453125" customWidth="1"/>
    <col min="9218" max="9218" width="7.08984375" customWidth="1"/>
    <col min="9219" max="9226" width="8.90625" customWidth="1"/>
    <col min="9473" max="9473" width="8.453125" customWidth="1"/>
    <col min="9474" max="9474" width="7.08984375" customWidth="1"/>
    <col min="9475" max="9482" width="8.90625" customWidth="1"/>
    <col min="9729" max="9729" width="8.453125" customWidth="1"/>
    <col min="9730" max="9730" width="7.08984375" customWidth="1"/>
    <col min="9731" max="9738" width="8.90625" customWidth="1"/>
    <col min="9985" max="9985" width="8.453125" customWidth="1"/>
    <col min="9986" max="9986" width="7.08984375" customWidth="1"/>
    <col min="9987" max="9994" width="8.90625" customWidth="1"/>
    <col min="10241" max="10241" width="8.453125" customWidth="1"/>
    <col min="10242" max="10242" width="7.08984375" customWidth="1"/>
    <col min="10243" max="10250" width="8.90625" customWidth="1"/>
    <col min="10497" max="10497" width="8.453125" customWidth="1"/>
    <col min="10498" max="10498" width="7.08984375" customWidth="1"/>
    <col min="10499" max="10506" width="8.90625" customWidth="1"/>
    <col min="10753" max="10753" width="8.453125" customWidth="1"/>
    <col min="10754" max="10754" width="7.08984375" customWidth="1"/>
    <col min="10755" max="10762" width="8.90625" customWidth="1"/>
    <col min="11009" max="11009" width="8.453125" customWidth="1"/>
    <col min="11010" max="11010" width="7.08984375" customWidth="1"/>
    <col min="11011" max="11018" width="8.90625" customWidth="1"/>
    <col min="11265" max="11265" width="8.453125" customWidth="1"/>
    <col min="11266" max="11266" width="7.08984375" customWidth="1"/>
    <col min="11267" max="11274" width="8.90625" customWidth="1"/>
    <col min="11521" max="11521" width="8.453125" customWidth="1"/>
    <col min="11522" max="11522" width="7.08984375" customWidth="1"/>
    <col min="11523" max="11530" width="8.90625" customWidth="1"/>
    <col min="11777" max="11777" width="8.453125" customWidth="1"/>
    <col min="11778" max="11778" width="7.08984375" customWidth="1"/>
    <col min="11779" max="11786" width="8.90625" customWidth="1"/>
    <col min="12033" max="12033" width="8.453125" customWidth="1"/>
    <col min="12034" max="12034" width="7.08984375" customWidth="1"/>
    <col min="12035" max="12042" width="8.90625" customWidth="1"/>
    <col min="12289" max="12289" width="8.453125" customWidth="1"/>
    <col min="12290" max="12290" width="7.08984375" customWidth="1"/>
    <col min="12291" max="12298" width="8.90625" customWidth="1"/>
    <col min="12545" max="12545" width="8.453125" customWidth="1"/>
    <col min="12546" max="12546" width="7.08984375" customWidth="1"/>
    <col min="12547" max="12554" width="8.90625" customWidth="1"/>
    <col min="12801" max="12801" width="8.453125" customWidth="1"/>
    <col min="12802" max="12802" width="7.08984375" customWidth="1"/>
    <col min="12803" max="12810" width="8.90625" customWidth="1"/>
    <col min="13057" max="13057" width="8.453125" customWidth="1"/>
    <col min="13058" max="13058" width="7.08984375" customWidth="1"/>
    <col min="13059" max="13066" width="8.90625" customWidth="1"/>
    <col min="13313" max="13313" width="8.453125" customWidth="1"/>
    <col min="13314" max="13314" width="7.08984375" customWidth="1"/>
    <col min="13315" max="13322" width="8.90625" customWidth="1"/>
    <col min="13569" max="13569" width="8.453125" customWidth="1"/>
    <col min="13570" max="13570" width="7.08984375" customWidth="1"/>
    <col min="13571" max="13578" width="8.90625" customWidth="1"/>
    <col min="13825" max="13825" width="8.453125" customWidth="1"/>
    <col min="13826" max="13826" width="7.08984375" customWidth="1"/>
    <col min="13827" max="13834" width="8.90625" customWidth="1"/>
    <col min="14081" max="14081" width="8.453125" customWidth="1"/>
    <col min="14082" max="14082" width="7.08984375" customWidth="1"/>
    <col min="14083" max="14090" width="8.90625" customWidth="1"/>
    <col min="14337" max="14337" width="8.453125" customWidth="1"/>
    <col min="14338" max="14338" width="7.08984375" customWidth="1"/>
    <col min="14339" max="14346" width="8.90625" customWidth="1"/>
    <col min="14593" max="14593" width="8.453125" customWidth="1"/>
    <col min="14594" max="14594" width="7.08984375" customWidth="1"/>
    <col min="14595" max="14602" width="8.90625" customWidth="1"/>
    <col min="14849" max="14849" width="8.453125" customWidth="1"/>
    <col min="14850" max="14850" width="7.08984375" customWidth="1"/>
    <col min="14851" max="14858" width="8.90625" customWidth="1"/>
    <col min="15105" max="15105" width="8.453125" customWidth="1"/>
    <col min="15106" max="15106" width="7.08984375" customWidth="1"/>
    <col min="15107" max="15114" width="8.90625" customWidth="1"/>
    <col min="15361" max="15361" width="8.453125" customWidth="1"/>
    <col min="15362" max="15362" width="7.08984375" customWidth="1"/>
    <col min="15363" max="15370" width="8.90625" customWidth="1"/>
    <col min="15617" max="15617" width="8.453125" customWidth="1"/>
    <col min="15618" max="15618" width="7.08984375" customWidth="1"/>
    <col min="15619" max="15626" width="8.90625" customWidth="1"/>
    <col min="15873" max="15873" width="8.453125" customWidth="1"/>
    <col min="15874" max="15874" width="7.08984375" customWidth="1"/>
    <col min="15875" max="15882" width="8.90625" customWidth="1"/>
    <col min="16129" max="16129" width="8.453125" customWidth="1"/>
    <col min="16130" max="16130" width="7.08984375" customWidth="1"/>
    <col min="16131" max="16138" width="8.90625" customWidth="1"/>
  </cols>
  <sheetData>
    <row r="1" spans="1:10" s="212" customFormat="1">
      <c r="A1" s="210" t="s">
        <v>402</v>
      </c>
      <c r="B1" s="211"/>
      <c r="C1" s="211"/>
    </row>
    <row r="2" spans="1:10">
      <c r="A2" s="534" t="s">
        <v>357</v>
      </c>
      <c r="B2" s="534" t="s">
        <v>358</v>
      </c>
      <c r="C2" s="536" t="s">
        <v>359</v>
      </c>
      <c r="D2" s="536"/>
      <c r="E2" s="536"/>
      <c r="F2" s="537"/>
      <c r="G2" s="538" t="s">
        <v>360</v>
      </c>
      <c r="H2" s="536"/>
      <c r="I2" s="536"/>
      <c r="J2" s="536"/>
    </row>
    <row r="3" spans="1:10">
      <c r="A3" s="535"/>
      <c r="B3" s="535"/>
      <c r="C3" s="250" t="s">
        <v>361</v>
      </c>
      <c r="D3" s="250" t="s">
        <v>362</v>
      </c>
      <c r="E3" s="250" t="s">
        <v>363</v>
      </c>
      <c r="F3" s="251" t="s">
        <v>364</v>
      </c>
      <c r="G3" s="252" t="s">
        <v>361</v>
      </c>
      <c r="H3" s="250" t="s">
        <v>362</v>
      </c>
      <c r="I3" s="250" t="s">
        <v>363</v>
      </c>
      <c r="J3" s="250" t="s">
        <v>364</v>
      </c>
    </row>
    <row r="4" spans="1:10">
      <c r="A4" s="225" t="s">
        <v>365</v>
      </c>
      <c r="B4" s="226">
        <v>1</v>
      </c>
      <c r="C4" s="219">
        <v>84.2</v>
      </c>
      <c r="D4" s="219">
        <v>80.8</v>
      </c>
      <c r="E4" s="219">
        <v>122.6</v>
      </c>
      <c r="F4" s="227">
        <v>151.69999999999999</v>
      </c>
      <c r="G4" s="228">
        <v>91.9</v>
      </c>
      <c r="H4" s="219">
        <v>89.7</v>
      </c>
      <c r="I4" s="219">
        <v>120.7</v>
      </c>
      <c r="J4" s="219">
        <v>134.6</v>
      </c>
    </row>
    <row r="5" spans="1:10">
      <c r="A5" s="218" t="s">
        <v>375</v>
      </c>
      <c r="B5" s="214">
        <v>2</v>
      </c>
      <c r="C5" s="215">
        <v>87.8</v>
      </c>
      <c r="D5" s="215">
        <v>87.1</v>
      </c>
      <c r="E5" s="215">
        <v>122.3</v>
      </c>
      <c r="F5" s="216">
        <v>140.4</v>
      </c>
      <c r="G5" s="217">
        <v>90.6</v>
      </c>
      <c r="H5" s="215">
        <v>90.4</v>
      </c>
      <c r="I5" s="215">
        <v>119.3</v>
      </c>
      <c r="J5" s="215">
        <v>132</v>
      </c>
    </row>
    <row r="6" spans="1:10">
      <c r="A6" s="214"/>
      <c r="B6" s="214">
        <v>3</v>
      </c>
      <c r="C6" s="215">
        <v>126.4</v>
      </c>
      <c r="D6" s="215">
        <v>121.6</v>
      </c>
      <c r="E6" s="215">
        <v>114.7</v>
      </c>
      <c r="F6" s="216">
        <v>94.3</v>
      </c>
      <c r="G6" s="217">
        <v>105</v>
      </c>
      <c r="H6" s="215">
        <v>100.9</v>
      </c>
      <c r="I6" s="215">
        <v>116.3</v>
      </c>
      <c r="J6" s="215">
        <v>115.3</v>
      </c>
    </row>
    <row r="7" spans="1:10">
      <c r="A7" s="214"/>
      <c r="B7" s="214">
        <v>4</v>
      </c>
      <c r="C7" s="215">
        <v>89.5</v>
      </c>
      <c r="D7" s="215">
        <v>90.8</v>
      </c>
      <c r="E7" s="215">
        <v>110.4</v>
      </c>
      <c r="F7" s="216">
        <v>121.6</v>
      </c>
      <c r="G7" s="217">
        <v>90.5</v>
      </c>
      <c r="H7" s="215">
        <v>92</v>
      </c>
      <c r="I7" s="215">
        <v>113.5</v>
      </c>
      <c r="J7" s="215">
        <v>123.4</v>
      </c>
    </row>
    <row r="8" spans="1:10">
      <c r="A8" s="214"/>
      <c r="B8" s="214">
        <v>5</v>
      </c>
      <c r="C8" s="215">
        <v>84.1</v>
      </c>
      <c r="D8" s="215">
        <v>83.5</v>
      </c>
      <c r="E8" s="215">
        <v>110.7</v>
      </c>
      <c r="F8" s="216">
        <v>132.6</v>
      </c>
      <c r="G8" s="217">
        <v>90.1</v>
      </c>
      <c r="H8" s="215">
        <v>89.4</v>
      </c>
      <c r="I8" s="215">
        <v>111.8</v>
      </c>
      <c r="J8" s="215">
        <v>125.1</v>
      </c>
    </row>
    <row r="9" spans="1:10">
      <c r="A9" s="214"/>
      <c r="B9" s="214">
        <v>6</v>
      </c>
      <c r="C9" s="215">
        <v>92.4</v>
      </c>
      <c r="D9" s="215">
        <v>81.599999999999994</v>
      </c>
      <c r="E9" s="215">
        <v>109.9</v>
      </c>
      <c r="F9" s="216">
        <v>134.69999999999999</v>
      </c>
      <c r="G9" s="217">
        <v>92</v>
      </c>
      <c r="H9" s="215">
        <v>84.6</v>
      </c>
      <c r="I9" s="215">
        <v>109.8</v>
      </c>
      <c r="J9" s="215">
        <v>129.80000000000001</v>
      </c>
    </row>
    <row r="10" spans="1:10">
      <c r="A10" s="214"/>
      <c r="B10" s="214">
        <v>7</v>
      </c>
      <c r="C10" s="215">
        <v>90.5</v>
      </c>
      <c r="D10" s="215">
        <v>91.6</v>
      </c>
      <c r="E10" s="215">
        <v>109.8</v>
      </c>
      <c r="F10" s="216">
        <v>119.9</v>
      </c>
      <c r="G10" s="217">
        <v>89.9</v>
      </c>
      <c r="H10" s="215">
        <v>91</v>
      </c>
      <c r="I10" s="215">
        <v>108.1</v>
      </c>
      <c r="J10" s="215">
        <v>118.8</v>
      </c>
    </row>
    <row r="11" spans="1:10">
      <c r="A11" s="214"/>
      <c r="B11" s="214">
        <v>8</v>
      </c>
      <c r="C11" s="215">
        <v>86.2</v>
      </c>
      <c r="D11" s="215">
        <v>87.4</v>
      </c>
      <c r="E11" s="215">
        <v>109.5</v>
      </c>
      <c r="F11" s="216">
        <v>125.3</v>
      </c>
      <c r="G11" s="217">
        <v>94.4</v>
      </c>
      <c r="H11" s="215">
        <v>94.6</v>
      </c>
      <c r="I11" s="215">
        <v>107.5</v>
      </c>
      <c r="J11" s="215">
        <v>113.6</v>
      </c>
    </row>
    <row r="12" spans="1:10">
      <c r="A12" s="214"/>
      <c r="B12" s="214">
        <v>9</v>
      </c>
      <c r="C12" s="215">
        <v>98.1</v>
      </c>
      <c r="D12" s="215">
        <v>99.4</v>
      </c>
      <c r="E12" s="215">
        <v>107.5</v>
      </c>
      <c r="F12" s="216">
        <v>108.1</v>
      </c>
      <c r="G12" s="217">
        <v>92.8</v>
      </c>
      <c r="H12" s="215">
        <v>93.1</v>
      </c>
      <c r="I12" s="215">
        <v>109.8</v>
      </c>
      <c r="J12" s="215">
        <v>117.9</v>
      </c>
    </row>
    <row r="13" spans="1:10">
      <c r="A13" s="214"/>
      <c r="B13" s="214">
        <v>10</v>
      </c>
      <c r="C13" s="215">
        <v>91.1</v>
      </c>
      <c r="D13" s="215">
        <v>94</v>
      </c>
      <c r="E13" s="215">
        <v>108.2</v>
      </c>
      <c r="F13" s="216">
        <v>115.1</v>
      </c>
      <c r="G13" s="217">
        <v>92.8</v>
      </c>
      <c r="H13" s="215">
        <v>94.2</v>
      </c>
      <c r="I13" s="215">
        <v>108.8</v>
      </c>
      <c r="J13" s="215">
        <v>115.5</v>
      </c>
    </row>
    <row r="14" spans="1:10">
      <c r="A14" s="214"/>
      <c r="B14" s="214">
        <v>11</v>
      </c>
      <c r="C14" s="215">
        <v>96.7</v>
      </c>
      <c r="D14" s="215">
        <v>98.9</v>
      </c>
      <c r="E14" s="215">
        <v>108.3</v>
      </c>
      <c r="F14" s="216">
        <v>109.5</v>
      </c>
      <c r="G14" s="217">
        <v>97.1</v>
      </c>
      <c r="H14" s="215">
        <v>98.1</v>
      </c>
      <c r="I14" s="215">
        <v>107.4</v>
      </c>
      <c r="J14" s="215">
        <v>109.5</v>
      </c>
    </row>
    <row r="15" spans="1:10">
      <c r="A15" s="220"/>
      <c r="B15" s="220">
        <v>12</v>
      </c>
      <c r="C15" s="222">
        <v>95.8</v>
      </c>
      <c r="D15" s="222">
        <v>97.3</v>
      </c>
      <c r="E15" s="222">
        <v>109.5</v>
      </c>
      <c r="F15" s="223">
        <v>112.5</v>
      </c>
      <c r="G15" s="224">
        <v>93.1</v>
      </c>
      <c r="H15" s="222">
        <v>93.8</v>
      </c>
      <c r="I15" s="222">
        <v>110.1</v>
      </c>
      <c r="J15" s="222">
        <v>117.4</v>
      </c>
    </row>
    <row r="16" spans="1:10">
      <c r="A16" s="225" t="s">
        <v>366</v>
      </c>
      <c r="B16" s="274">
        <v>1</v>
      </c>
      <c r="C16" s="275">
        <v>78</v>
      </c>
      <c r="D16" s="275">
        <v>73.7</v>
      </c>
      <c r="E16" s="275">
        <v>110.9</v>
      </c>
      <c r="F16" s="276">
        <v>150.5</v>
      </c>
      <c r="G16" s="277">
        <v>85.1</v>
      </c>
      <c r="H16" s="275">
        <v>81.900000000000006</v>
      </c>
      <c r="I16" s="275">
        <v>108.9</v>
      </c>
      <c r="J16" s="275">
        <v>133</v>
      </c>
    </row>
    <row r="17" spans="1:10">
      <c r="A17" s="218" t="s">
        <v>376</v>
      </c>
      <c r="B17" s="214">
        <v>2</v>
      </c>
      <c r="C17" s="215">
        <v>84.9</v>
      </c>
      <c r="D17" s="215">
        <v>86.7</v>
      </c>
      <c r="E17" s="215">
        <v>109.2</v>
      </c>
      <c r="F17" s="216">
        <v>126</v>
      </c>
      <c r="G17" s="217">
        <v>87.4</v>
      </c>
      <c r="H17" s="215">
        <v>89.4</v>
      </c>
      <c r="I17" s="215">
        <v>106.9</v>
      </c>
      <c r="J17" s="215">
        <v>119.6</v>
      </c>
    </row>
    <row r="18" spans="1:10">
      <c r="A18" s="214"/>
      <c r="B18" s="214">
        <v>3</v>
      </c>
      <c r="C18" s="215">
        <v>109.8</v>
      </c>
      <c r="D18" s="215">
        <v>111.6</v>
      </c>
      <c r="E18" s="215">
        <v>104.7</v>
      </c>
      <c r="F18" s="216">
        <v>93.8</v>
      </c>
      <c r="G18" s="217">
        <v>90.9</v>
      </c>
      <c r="H18" s="215">
        <v>92.6</v>
      </c>
      <c r="I18" s="215">
        <v>106.6</v>
      </c>
      <c r="J18" s="215">
        <v>115.1</v>
      </c>
    </row>
    <row r="19" spans="1:10">
      <c r="A19" s="214"/>
      <c r="B19" s="214">
        <v>4</v>
      </c>
      <c r="C19" s="215">
        <v>91.7</v>
      </c>
      <c r="D19" s="215">
        <v>90.1</v>
      </c>
      <c r="E19" s="215">
        <v>105.7</v>
      </c>
      <c r="F19" s="216">
        <v>117.3</v>
      </c>
      <c r="G19" s="217">
        <v>92.8</v>
      </c>
      <c r="H19" s="215">
        <v>91.5</v>
      </c>
      <c r="I19" s="215">
        <v>108.8</v>
      </c>
      <c r="J19" s="215">
        <v>118.9</v>
      </c>
    </row>
    <row r="20" spans="1:10">
      <c r="A20" s="214"/>
      <c r="B20" s="214">
        <v>5</v>
      </c>
      <c r="C20" s="215">
        <v>92.3</v>
      </c>
      <c r="D20" s="215">
        <v>88.5</v>
      </c>
      <c r="E20" s="215">
        <v>108.7</v>
      </c>
      <c r="F20" s="216">
        <v>122.8</v>
      </c>
      <c r="G20" s="217">
        <v>98.4</v>
      </c>
      <c r="H20" s="215">
        <v>94.3</v>
      </c>
      <c r="I20" s="215">
        <v>109.6</v>
      </c>
      <c r="J20" s="215">
        <v>116.2</v>
      </c>
    </row>
    <row r="21" spans="1:10">
      <c r="A21" s="214"/>
      <c r="B21" s="214">
        <v>6</v>
      </c>
      <c r="C21" s="215">
        <v>94.9</v>
      </c>
      <c r="D21" s="215">
        <v>93</v>
      </c>
      <c r="E21" s="215">
        <v>110.7</v>
      </c>
      <c r="F21" s="216">
        <v>119</v>
      </c>
      <c r="G21" s="217">
        <v>95</v>
      </c>
      <c r="H21" s="215">
        <v>96.5</v>
      </c>
      <c r="I21" s="215">
        <v>110.3</v>
      </c>
      <c r="J21" s="215">
        <v>114.3</v>
      </c>
    </row>
    <row r="22" spans="1:10">
      <c r="A22" s="214"/>
      <c r="B22" s="214">
        <v>7</v>
      </c>
      <c r="C22" s="215">
        <v>91.9</v>
      </c>
      <c r="D22" s="215">
        <v>91.1</v>
      </c>
      <c r="E22" s="215">
        <v>111.3</v>
      </c>
      <c r="F22" s="216">
        <v>122.2</v>
      </c>
      <c r="G22" s="217">
        <v>91.7</v>
      </c>
      <c r="H22" s="215">
        <v>90.8</v>
      </c>
      <c r="I22" s="215">
        <v>109.1</v>
      </c>
      <c r="J22" s="215">
        <v>120.2</v>
      </c>
    </row>
    <row r="23" spans="1:10">
      <c r="A23" s="214"/>
      <c r="B23" s="214">
        <v>8</v>
      </c>
      <c r="C23" s="215">
        <v>84.1</v>
      </c>
      <c r="D23" s="215">
        <v>85.8</v>
      </c>
      <c r="E23" s="215">
        <v>110.9</v>
      </c>
      <c r="F23" s="216">
        <v>129.30000000000001</v>
      </c>
      <c r="G23" s="217">
        <v>92.6</v>
      </c>
      <c r="H23" s="215">
        <v>93.1</v>
      </c>
      <c r="I23" s="215">
        <v>108.9</v>
      </c>
      <c r="J23" s="215">
        <v>117</v>
      </c>
    </row>
    <row r="24" spans="1:10">
      <c r="A24" s="214"/>
      <c r="B24" s="214">
        <v>9</v>
      </c>
      <c r="C24" s="215">
        <v>92</v>
      </c>
      <c r="D24" s="215">
        <v>96.3</v>
      </c>
      <c r="E24" s="215">
        <v>103.6</v>
      </c>
      <c r="F24" s="216">
        <v>107.6</v>
      </c>
      <c r="G24" s="217">
        <v>87.3</v>
      </c>
      <c r="H24" s="215">
        <v>90.7</v>
      </c>
      <c r="I24" s="215">
        <v>105.7</v>
      </c>
      <c r="J24" s="215">
        <v>116.5</v>
      </c>
    </row>
    <row r="25" spans="1:10">
      <c r="A25" s="214"/>
      <c r="B25" s="214">
        <v>10</v>
      </c>
      <c r="C25" s="215">
        <v>89.8</v>
      </c>
      <c r="D25" s="215">
        <v>91</v>
      </c>
      <c r="E25" s="215">
        <v>103.7</v>
      </c>
      <c r="F25" s="216">
        <v>114</v>
      </c>
      <c r="G25" s="217">
        <v>91.2</v>
      </c>
      <c r="H25" s="215">
        <v>90.9</v>
      </c>
      <c r="I25" s="215">
        <v>104.1</v>
      </c>
      <c r="J25" s="215">
        <v>114.5</v>
      </c>
    </row>
    <row r="26" spans="1:10">
      <c r="A26" s="214"/>
      <c r="B26" s="214">
        <v>11</v>
      </c>
      <c r="C26" s="215">
        <v>92.8</v>
      </c>
      <c r="D26" s="215">
        <v>94.7</v>
      </c>
      <c r="E26" s="215">
        <v>107.3</v>
      </c>
      <c r="F26" s="216">
        <v>113.3</v>
      </c>
      <c r="G26" s="217">
        <v>92.9</v>
      </c>
      <c r="H26" s="215">
        <v>93.7</v>
      </c>
      <c r="I26" s="215">
        <v>106.8</v>
      </c>
      <c r="J26" s="215">
        <v>114</v>
      </c>
    </row>
    <row r="27" spans="1:10">
      <c r="A27" s="220"/>
      <c r="B27" s="220">
        <v>12</v>
      </c>
      <c r="C27" s="222">
        <v>96.5</v>
      </c>
      <c r="D27" s="222">
        <v>98.4</v>
      </c>
      <c r="E27" s="222">
        <v>99.9</v>
      </c>
      <c r="F27" s="223">
        <v>101.5</v>
      </c>
      <c r="G27" s="224">
        <v>93.9</v>
      </c>
      <c r="H27" s="222">
        <v>94.7</v>
      </c>
      <c r="I27" s="222">
        <v>100.7</v>
      </c>
      <c r="J27" s="222">
        <v>106.3</v>
      </c>
    </row>
    <row r="28" spans="1:10">
      <c r="A28" s="213" t="s">
        <v>367</v>
      </c>
      <c r="B28" s="214">
        <v>1</v>
      </c>
      <c r="C28" s="215">
        <v>85.8</v>
      </c>
      <c r="D28" s="215">
        <v>84</v>
      </c>
      <c r="E28" s="215">
        <v>96</v>
      </c>
      <c r="F28" s="216">
        <v>114.3</v>
      </c>
      <c r="G28" s="217">
        <v>93.4</v>
      </c>
      <c r="H28" s="215">
        <v>93.4</v>
      </c>
      <c r="I28" s="215">
        <v>94.1</v>
      </c>
      <c r="J28" s="215">
        <v>100.7</v>
      </c>
    </row>
    <row r="29" spans="1:10">
      <c r="A29" s="218" t="s">
        <v>377</v>
      </c>
      <c r="B29" s="214">
        <v>2</v>
      </c>
      <c r="C29" s="215">
        <v>94.9</v>
      </c>
      <c r="D29" s="215">
        <v>94.4</v>
      </c>
      <c r="E29" s="215">
        <v>102.2</v>
      </c>
      <c r="F29" s="216">
        <v>108.3</v>
      </c>
      <c r="G29" s="217">
        <v>97.5</v>
      </c>
      <c r="H29" s="215">
        <v>97.3</v>
      </c>
      <c r="I29" s="215">
        <v>100.3</v>
      </c>
      <c r="J29" s="215">
        <v>103.1</v>
      </c>
    </row>
    <row r="30" spans="1:10">
      <c r="A30" s="214"/>
      <c r="B30" s="214">
        <v>3</v>
      </c>
      <c r="C30" s="215">
        <v>116.9</v>
      </c>
      <c r="D30" s="215">
        <v>113.6</v>
      </c>
      <c r="E30" s="215">
        <v>98.5</v>
      </c>
      <c r="F30" s="216">
        <v>86.7</v>
      </c>
      <c r="G30" s="217">
        <v>96.7</v>
      </c>
      <c r="H30" s="215">
        <v>93.8</v>
      </c>
      <c r="I30" s="215">
        <v>100.6</v>
      </c>
      <c r="J30" s="215">
        <v>107.2</v>
      </c>
    </row>
    <row r="31" spans="1:10">
      <c r="A31" s="214"/>
      <c r="B31" s="214">
        <v>4</v>
      </c>
      <c r="C31" s="215">
        <v>94</v>
      </c>
      <c r="D31" s="215">
        <v>92.6</v>
      </c>
      <c r="E31" s="215">
        <v>100</v>
      </c>
      <c r="F31" s="216">
        <v>108</v>
      </c>
      <c r="G31" s="217">
        <v>95.4</v>
      </c>
      <c r="H31" s="215">
        <v>94.4</v>
      </c>
      <c r="I31" s="215">
        <v>103.1</v>
      </c>
      <c r="J31" s="215">
        <v>109.2</v>
      </c>
    </row>
    <row r="32" spans="1:10">
      <c r="A32" s="214"/>
      <c r="B32" s="214">
        <v>5</v>
      </c>
      <c r="C32" s="215">
        <v>89.4</v>
      </c>
      <c r="D32" s="215">
        <v>90</v>
      </c>
      <c r="E32" s="215">
        <v>100.2</v>
      </c>
      <c r="F32" s="216">
        <v>111.3</v>
      </c>
      <c r="G32" s="217">
        <v>94.7</v>
      </c>
      <c r="H32" s="215">
        <v>95.8</v>
      </c>
      <c r="I32" s="215">
        <v>101</v>
      </c>
      <c r="J32" s="215">
        <v>105.4</v>
      </c>
    </row>
    <row r="33" spans="1:10">
      <c r="A33" s="214"/>
      <c r="B33" s="214">
        <v>6</v>
      </c>
      <c r="C33" s="215">
        <v>92</v>
      </c>
      <c r="D33" s="215">
        <v>90.1</v>
      </c>
      <c r="E33" s="215">
        <v>101.9</v>
      </c>
      <c r="F33" s="216">
        <v>113.1</v>
      </c>
      <c r="G33" s="217">
        <v>92.4</v>
      </c>
      <c r="H33" s="215">
        <v>93.8</v>
      </c>
      <c r="I33" s="215">
        <v>101.1</v>
      </c>
      <c r="J33" s="215">
        <v>107.8</v>
      </c>
    </row>
    <row r="34" spans="1:10">
      <c r="A34" s="214"/>
      <c r="B34" s="214">
        <v>7</v>
      </c>
      <c r="C34" s="215">
        <v>97.9</v>
      </c>
      <c r="D34" s="215">
        <v>97.4</v>
      </c>
      <c r="E34" s="215">
        <v>102.8</v>
      </c>
      <c r="F34" s="216">
        <v>105.5</v>
      </c>
      <c r="G34" s="217">
        <v>97.9</v>
      </c>
      <c r="H34" s="215">
        <v>97.4</v>
      </c>
      <c r="I34" s="215">
        <v>100.6</v>
      </c>
      <c r="J34" s="215">
        <v>103.3</v>
      </c>
    </row>
    <row r="35" spans="1:10">
      <c r="A35" s="214"/>
      <c r="B35" s="214">
        <v>8</v>
      </c>
      <c r="C35" s="215">
        <v>86.2</v>
      </c>
      <c r="D35" s="215">
        <v>86.5</v>
      </c>
      <c r="E35" s="215">
        <v>101.9</v>
      </c>
      <c r="F35" s="216">
        <v>117.8</v>
      </c>
      <c r="G35" s="217">
        <v>95.3</v>
      </c>
      <c r="H35" s="215">
        <v>94</v>
      </c>
      <c r="I35" s="215">
        <v>99.9</v>
      </c>
      <c r="J35" s="215">
        <v>106.3</v>
      </c>
    </row>
    <row r="36" spans="1:10">
      <c r="A36" s="214"/>
      <c r="B36" s="214">
        <v>9</v>
      </c>
      <c r="C36" s="215">
        <v>103</v>
      </c>
      <c r="D36" s="215">
        <v>102.7</v>
      </c>
      <c r="E36" s="215">
        <v>99.4</v>
      </c>
      <c r="F36" s="216">
        <v>96.8</v>
      </c>
      <c r="G36" s="217">
        <v>97.9</v>
      </c>
      <c r="H36" s="215">
        <v>97</v>
      </c>
      <c r="I36" s="215">
        <v>101.5</v>
      </c>
      <c r="J36" s="215">
        <v>104.6</v>
      </c>
    </row>
    <row r="37" spans="1:10">
      <c r="A37" s="214"/>
      <c r="B37" s="214">
        <v>10</v>
      </c>
      <c r="C37" s="215">
        <v>99.6</v>
      </c>
      <c r="D37" s="215">
        <v>99.4</v>
      </c>
      <c r="E37" s="215">
        <v>101.6</v>
      </c>
      <c r="F37" s="216">
        <v>102.2</v>
      </c>
      <c r="G37" s="217">
        <v>100.9</v>
      </c>
      <c r="H37" s="215">
        <v>99.4</v>
      </c>
      <c r="I37" s="215">
        <v>101.9</v>
      </c>
      <c r="J37" s="215">
        <v>102.5</v>
      </c>
    </row>
    <row r="38" spans="1:10">
      <c r="A38" s="214"/>
      <c r="B38" s="214">
        <v>11</v>
      </c>
      <c r="C38" s="215">
        <v>101.2</v>
      </c>
      <c r="D38" s="215">
        <v>101.6</v>
      </c>
      <c r="E38" s="215">
        <v>102.8</v>
      </c>
      <c r="F38" s="216">
        <v>101.2</v>
      </c>
      <c r="G38" s="217">
        <v>101.1</v>
      </c>
      <c r="H38" s="215">
        <v>100.6</v>
      </c>
      <c r="I38" s="215">
        <v>102.4</v>
      </c>
      <c r="J38" s="215">
        <v>101.8</v>
      </c>
    </row>
    <row r="39" spans="1:10">
      <c r="A39" s="214"/>
      <c r="B39" s="214">
        <v>12</v>
      </c>
      <c r="C39" s="215">
        <v>104</v>
      </c>
      <c r="D39" s="215">
        <v>103.3</v>
      </c>
      <c r="E39" s="215">
        <v>101.5</v>
      </c>
      <c r="F39" s="216">
        <v>98.3</v>
      </c>
      <c r="G39" s="217">
        <v>101.2</v>
      </c>
      <c r="H39" s="215">
        <v>99.4</v>
      </c>
      <c r="I39" s="215">
        <v>102.5</v>
      </c>
      <c r="J39" s="215">
        <v>103.1</v>
      </c>
    </row>
    <row r="40" spans="1:10">
      <c r="A40" s="225" t="s">
        <v>368</v>
      </c>
      <c r="B40" s="226">
        <v>1</v>
      </c>
      <c r="C40" s="219">
        <v>97.8</v>
      </c>
      <c r="D40" s="219">
        <v>92</v>
      </c>
      <c r="E40" s="219">
        <v>105.6</v>
      </c>
      <c r="F40" s="227">
        <v>114.8</v>
      </c>
      <c r="G40" s="228">
        <v>106.3</v>
      </c>
      <c r="H40" s="219">
        <v>102.5</v>
      </c>
      <c r="I40" s="219">
        <v>103.6</v>
      </c>
      <c r="J40" s="219">
        <v>101.1</v>
      </c>
    </row>
    <row r="41" spans="1:10">
      <c r="A41" s="218" t="s">
        <v>378</v>
      </c>
      <c r="B41" s="214">
        <v>2</v>
      </c>
      <c r="C41" s="215">
        <v>100.9</v>
      </c>
      <c r="D41" s="215">
        <v>100</v>
      </c>
      <c r="E41" s="215">
        <v>105</v>
      </c>
      <c r="F41" s="216">
        <v>105</v>
      </c>
      <c r="G41" s="217">
        <v>103.6</v>
      </c>
      <c r="H41" s="215">
        <v>102.6</v>
      </c>
      <c r="I41" s="215">
        <v>103.2</v>
      </c>
      <c r="J41" s="215">
        <v>100.6</v>
      </c>
    </row>
    <row r="42" spans="1:10">
      <c r="A42" s="214"/>
      <c r="B42" s="214">
        <v>3</v>
      </c>
      <c r="C42" s="215">
        <v>122.5</v>
      </c>
      <c r="D42" s="215">
        <v>121.8</v>
      </c>
      <c r="E42" s="215">
        <v>94.3</v>
      </c>
      <c r="F42" s="216">
        <v>77.400000000000006</v>
      </c>
      <c r="G42" s="217">
        <v>101.2</v>
      </c>
      <c r="H42" s="215">
        <v>101</v>
      </c>
      <c r="I42" s="215">
        <v>96.6</v>
      </c>
      <c r="J42" s="215">
        <v>95.6</v>
      </c>
    </row>
    <row r="43" spans="1:10">
      <c r="A43" s="214"/>
      <c r="B43" s="214">
        <v>4</v>
      </c>
      <c r="C43" s="215">
        <v>99.3</v>
      </c>
      <c r="D43" s="215">
        <v>94.4</v>
      </c>
      <c r="E43" s="215">
        <v>99.5</v>
      </c>
      <c r="F43" s="216">
        <v>105.4</v>
      </c>
      <c r="G43" s="217">
        <v>100.9</v>
      </c>
      <c r="H43" s="215">
        <v>96.3</v>
      </c>
      <c r="I43" s="215">
        <v>102.6</v>
      </c>
      <c r="J43" s="215">
        <v>106.5</v>
      </c>
    </row>
    <row r="44" spans="1:10">
      <c r="A44" s="214"/>
      <c r="B44" s="214">
        <v>5</v>
      </c>
      <c r="C44" s="215">
        <v>99.9</v>
      </c>
      <c r="D44" s="215">
        <v>96.3</v>
      </c>
      <c r="E44" s="215">
        <v>103.2</v>
      </c>
      <c r="F44" s="216">
        <v>107.2</v>
      </c>
      <c r="G44" s="217">
        <v>105.5</v>
      </c>
      <c r="H44" s="215">
        <v>101.7</v>
      </c>
      <c r="I44" s="215">
        <v>103.9</v>
      </c>
      <c r="J44" s="215">
        <v>102.2</v>
      </c>
    </row>
    <row r="45" spans="1:10">
      <c r="A45" s="214"/>
      <c r="B45" s="214">
        <v>6</v>
      </c>
      <c r="C45" s="215">
        <v>102.2</v>
      </c>
      <c r="D45" s="215">
        <v>99.4</v>
      </c>
      <c r="E45" s="215">
        <v>105.9</v>
      </c>
      <c r="F45" s="216">
        <v>106.5</v>
      </c>
      <c r="G45" s="217">
        <v>102.8</v>
      </c>
      <c r="H45" s="215">
        <v>102.9</v>
      </c>
      <c r="I45" s="215">
        <v>105</v>
      </c>
      <c r="J45" s="215">
        <v>102</v>
      </c>
    </row>
    <row r="46" spans="1:10">
      <c r="A46" s="214"/>
      <c r="B46" s="214">
        <v>7</v>
      </c>
      <c r="C46" s="215">
        <v>103.2</v>
      </c>
      <c r="D46" s="215">
        <v>100.5</v>
      </c>
      <c r="E46" s="215">
        <v>109.9</v>
      </c>
      <c r="F46" s="216">
        <v>109.4</v>
      </c>
      <c r="G46" s="217">
        <v>103.4</v>
      </c>
      <c r="H46" s="215">
        <v>100.9</v>
      </c>
      <c r="I46" s="215">
        <v>107.3</v>
      </c>
      <c r="J46" s="215">
        <v>106.3</v>
      </c>
    </row>
    <row r="47" spans="1:10">
      <c r="A47" s="214"/>
      <c r="B47" s="214">
        <v>8</v>
      </c>
      <c r="C47" s="215">
        <v>93.7</v>
      </c>
      <c r="D47" s="215">
        <v>92.6</v>
      </c>
      <c r="E47" s="215">
        <v>109.4</v>
      </c>
      <c r="F47" s="216">
        <v>118.1</v>
      </c>
      <c r="G47" s="217">
        <v>103.8</v>
      </c>
      <c r="H47" s="215">
        <v>100.8</v>
      </c>
      <c r="I47" s="215">
        <v>107.2</v>
      </c>
      <c r="J47" s="215">
        <v>106.3</v>
      </c>
    </row>
    <row r="48" spans="1:10">
      <c r="A48" s="214"/>
      <c r="B48" s="214">
        <v>9</v>
      </c>
      <c r="C48" s="215">
        <v>122.2</v>
      </c>
      <c r="D48" s="215">
        <v>114.7</v>
      </c>
      <c r="E48" s="215">
        <v>104</v>
      </c>
      <c r="F48" s="216">
        <v>90.7</v>
      </c>
      <c r="G48" s="217">
        <v>116.1</v>
      </c>
      <c r="H48" s="215">
        <v>108.6</v>
      </c>
      <c r="I48" s="215">
        <v>106.4</v>
      </c>
      <c r="J48" s="215">
        <v>98</v>
      </c>
    </row>
    <row r="49" spans="1:10">
      <c r="A49" s="214"/>
      <c r="B49" s="214">
        <v>10</v>
      </c>
      <c r="C49" s="215">
        <v>104.3</v>
      </c>
      <c r="D49" s="215">
        <v>101.1</v>
      </c>
      <c r="E49" s="215">
        <v>109.2</v>
      </c>
      <c r="F49" s="216">
        <v>108</v>
      </c>
      <c r="G49" s="217">
        <v>105.5</v>
      </c>
      <c r="H49" s="215">
        <v>100.7</v>
      </c>
      <c r="I49" s="215">
        <v>109.5</v>
      </c>
      <c r="J49" s="215">
        <v>108.7</v>
      </c>
    </row>
    <row r="50" spans="1:10">
      <c r="A50" s="214"/>
      <c r="B50" s="214">
        <v>11</v>
      </c>
      <c r="C50" s="215">
        <v>104.1</v>
      </c>
      <c r="D50" s="215">
        <v>98.7</v>
      </c>
      <c r="E50" s="215">
        <v>111.1</v>
      </c>
      <c r="F50" s="216">
        <v>112.6</v>
      </c>
      <c r="G50" s="217">
        <v>104</v>
      </c>
      <c r="H50" s="215">
        <v>97.4</v>
      </c>
      <c r="I50" s="215">
        <v>110.6</v>
      </c>
      <c r="J50" s="215">
        <v>113.6</v>
      </c>
    </row>
    <row r="51" spans="1:10">
      <c r="A51" s="220"/>
      <c r="B51" s="220">
        <v>12</v>
      </c>
      <c r="C51" s="222">
        <v>105.8</v>
      </c>
      <c r="D51" s="222">
        <v>101</v>
      </c>
      <c r="E51" s="222">
        <v>110.5</v>
      </c>
      <c r="F51" s="223">
        <v>109.4</v>
      </c>
      <c r="G51" s="224">
        <v>103</v>
      </c>
      <c r="H51" s="222">
        <v>97</v>
      </c>
      <c r="I51" s="222">
        <v>111.7</v>
      </c>
      <c r="J51" s="222">
        <v>115.2</v>
      </c>
    </row>
    <row r="52" spans="1:10">
      <c r="A52" s="210" t="s">
        <v>403</v>
      </c>
      <c r="B52" s="211"/>
      <c r="C52" s="211"/>
      <c r="D52" s="212"/>
      <c r="E52" s="212"/>
      <c r="F52" s="212"/>
      <c r="G52" s="212"/>
      <c r="H52" s="212"/>
      <c r="I52" s="212"/>
      <c r="J52" s="212"/>
    </row>
    <row r="53" spans="1:10">
      <c r="A53" s="210" t="s">
        <v>404</v>
      </c>
      <c r="B53" s="211"/>
      <c r="C53" s="211"/>
      <c r="D53" s="212"/>
      <c r="E53" s="212"/>
      <c r="F53" s="212"/>
      <c r="G53" s="212"/>
      <c r="H53" s="212"/>
      <c r="I53" s="212"/>
      <c r="J53" s="212"/>
    </row>
    <row r="54" spans="1:10">
      <c r="A54" s="534" t="s">
        <v>357</v>
      </c>
      <c r="B54" s="534" t="s">
        <v>358</v>
      </c>
      <c r="C54" s="536" t="s">
        <v>359</v>
      </c>
      <c r="D54" s="536"/>
      <c r="E54" s="536"/>
      <c r="F54" s="537"/>
      <c r="G54" s="538" t="s">
        <v>360</v>
      </c>
      <c r="H54" s="536"/>
      <c r="I54" s="536"/>
      <c r="J54" s="536"/>
    </row>
    <row r="55" spans="1:10">
      <c r="A55" s="542"/>
      <c r="B55" s="542"/>
      <c r="C55" s="278" t="s">
        <v>361</v>
      </c>
      <c r="D55" s="278" t="s">
        <v>362</v>
      </c>
      <c r="E55" s="278" t="s">
        <v>363</v>
      </c>
      <c r="F55" s="279" t="s">
        <v>364</v>
      </c>
      <c r="G55" s="280" t="s">
        <v>361</v>
      </c>
      <c r="H55" s="278" t="s">
        <v>362</v>
      </c>
      <c r="I55" s="278" t="s">
        <v>363</v>
      </c>
      <c r="J55" s="278" t="s">
        <v>364</v>
      </c>
    </row>
    <row r="56" spans="1:10">
      <c r="A56" s="234" t="s">
        <v>371</v>
      </c>
      <c r="B56" s="226">
        <v>1</v>
      </c>
      <c r="C56" s="219">
        <v>96.1</v>
      </c>
      <c r="D56" s="219">
        <v>90.3</v>
      </c>
      <c r="E56" s="219">
        <v>115.6</v>
      </c>
      <c r="F56" s="227">
        <v>128</v>
      </c>
      <c r="G56" s="228">
        <v>104</v>
      </c>
      <c r="H56" s="219">
        <v>100.9</v>
      </c>
      <c r="I56" s="219">
        <v>111.7</v>
      </c>
      <c r="J56" s="219">
        <v>110.7</v>
      </c>
    </row>
    <row r="57" spans="1:10">
      <c r="A57" s="235" t="s">
        <v>379</v>
      </c>
      <c r="B57" s="214">
        <v>2</v>
      </c>
      <c r="C57" s="215">
        <v>99.1</v>
      </c>
      <c r="D57" s="215">
        <v>95</v>
      </c>
      <c r="E57" s="215">
        <v>115.8</v>
      </c>
      <c r="F57" s="216">
        <v>121.9</v>
      </c>
      <c r="G57" s="217">
        <v>101.2</v>
      </c>
      <c r="H57" s="215">
        <v>98.4</v>
      </c>
      <c r="I57" s="215">
        <v>110.9</v>
      </c>
      <c r="J57" s="215">
        <v>112.7</v>
      </c>
    </row>
    <row r="58" spans="1:10">
      <c r="A58" s="236"/>
      <c r="B58" s="214">
        <v>3</v>
      </c>
      <c r="C58" s="215">
        <v>125.6</v>
      </c>
      <c r="D58" s="215">
        <v>123.4</v>
      </c>
      <c r="E58" s="215">
        <v>107.8</v>
      </c>
      <c r="F58" s="216">
        <v>87.4</v>
      </c>
      <c r="G58" s="217">
        <v>100.7</v>
      </c>
      <c r="H58" s="215">
        <v>97.2</v>
      </c>
      <c r="I58" s="215">
        <v>111.9</v>
      </c>
      <c r="J58" s="215">
        <v>115.1</v>
      </c>
    </row>
    <row r="59" spans="1:10">
      <c r="A59" s="236"/>
      <c r="B59" s="214">
        <v>4</v>
      </c>
      <c r="C59" s="215">
        <v>97.9</v>
      </c>
      <c r="D59" s="215">
        <v>92.4</v>
      </c>
      <c r="E59" s="215">
        <v>109.4</v>
      </c>
      <c r="F59" s="216">
        <v>118.4</v>
      </c>
      <c r="G59" s="217">
        <v>101.9</v>
      </c>
      <c r="H59" s="215">
        <v>98.3</v>
      </c>
      <c r="I59" s="215">
        <v>112</v>
      </c>
      <c r="J59" s="215">
        <v>113.9</v>
      </c>
    </row>
    <row r="60" spans="1:10">
      <c r="A60" s="236"/>
      <c r="B60" s="214">
        <v>5</v>
      </c>
      <c r="C60" s="215">
        <v>88.4</v>
      </c>
      <c r="D60" s="215">
        <v>86.1</v>
      </c>
      <c r="E60" s="215">
        <v>110.3</v>
      </c>
      <c r="F60" s="216">
        <v>128.1</v>
      </c>
      <c r="G60" s="217">
        <v>96</v>
      </c>
      <c r="H60" s="215">
        <v>94.6</v>
      </c>
      <c r="I60" s="215">
        <v>110.9</v>
      </c>
      <c r="J60" s="215">
        <v>117.2</v>
      </c>
    </row>
    <row r="61" spans="1:10">
      <c r="A61" s="236"/>
      <c r="B61" s="214">
        <v>6</v>
      </c>
      <c r="C61" s="215">
        <v>102.2</v>
      </c>
      <c r="D61" s="215">
        <v>97.7</v>
      </c>
      <c r="E61" s="215">
        <v>111.3</v>
      </c>
      <c r="F61" s="216">
        <v>113.9</v>
      </c>
      <c r="G61" s="217">
        <v>103.6</v>
      </c>
      <c r="H61" s="215">
        <v>98.6</v>
      </c>
      <c r="I61" s="215">
        <v>110.6</v>
      </c>
      <c r="J61" s="215">
        <v>112.2</v>
      </c>
    </row>
    <row r="62" spans="1:10">
      <c r="A62" s="236"/>
      <c r="B62" s="214">
        <v>7</v>
      </c>
      <c r="C62" s="215">
        <v>94.8</v>
      </c>
      <c r="D62" s="215">
        <v>93.8</v>
      </c>
      <c r="E62" s="215">
        <v>112</v>
      </c>
      <c r="F62" s="216">
        <v>119.4</v>
      </c>
      <c r="G62" s="217">
        <v>97.7</v>
      </c>
      <c r="H62" s="215">
        <v>95.2</v>
      </c>
      <c r="I62" s="215">
        <v>109.6</v>
      </c>
      <c r="J62" s="215">
        <v>115.1</v>
      </c>
    </row>
    <row r="63" spans="1:10">
      <c r="A63" s="236"/>
      <c r="B63" s="214">
        <v>8</v>
      </c>
      <c r="C63" s="215">
        <v>90.4</v>
      </c>
      <c r="D63" s="215">
        <v>88.7</v>
      </c>
      <c r="E63" s="215">
        <v>110.9</v>
      </c>
      <c r="F63" s="216">
        <v>125</v>
      </c>
      <c r="G63" s="217">
        <v>98.3</v>
      </c>
      <c r="H63" s="215">
        <v>95.5</v>
      </c>
      <c r="I63" s="215">
        <v>109.6</v>
      </c>
      <c r="J63" s="215">
        <v>114.8</v>
      </c>
    </row>
    <row r="64" spans="1:10">
      <c r="A64" s="236"/>
      <c r="B64" s="214">
        <v>9</v>
      </c>
      <c r="C64" s="215">
        <v>100.6</v>
      </c>
      <c r="D64" s="215">
        <v>102.1</v>
      </c>
      <c r="E64" s="215">
        <v>106.4</v>
      </c>
      <c r="F64" s="216">
        <v>104.2</v>
      </c>
      <c r="G64" s="217">
        <v>93.8</v>
      </c>
      <c r="H64" s="215">
        <v>93.1</v>
      </c>
      <c r="I64" s="215">
        <v>110.3</v>
      </c>
      <c r="J64" s="215">
        <v>118.5</v>
      </c>
    </row>
    <row r="65" spans="1:10">
      <c r="A65" s="236"/>
      <c r="B65" s="214">
        <v>10</v>
      </c>
      <c r="C65" s="215">
        <v>96.1</v>
      </c>
      <c r="D65" s="215">
        <v>93</v>
      </c>
      <c r="E65" s="215">
        <v>106.4</v>
      </c>
      <c r="F65" s="216">
        <v>114.4</v>
      </c>
      <c r="G65" s="217">
        <v>96.7</v>
      </c>
      <c r="H65" s="215">
        <v>93.5</v>
      </c>
      <c r="I65" s="215">
        <v>107.7</v>
      </c>
      <c r="J65" s="215">
        <v>115.2</v>
      </c>
    </row>
    <row r="66" spans="1:10">
      <c r="A66" s="236"/>
      <c r="B66" s="214">
        <v>11</v>
      </c>
      <c r="C66" s="215">
        <v>97.3</v>
      </c>
      <c r="D66" s="215">
        <v>93.2</v>
      </c>
      <c r="E66" s="215">
        <v>107.2</v>
      </c>
      <c r="F66" s="216">
        <v>115</v>
      </c>
      <c r="G66" s="217">
        <v>96.7</v>
      </c>
      <c r="H66" s="215">
        <v>93.3</v>
      </c>
      <c r="I66" s="215">
        <v>106.5</v>
      </c>
      <c r="J66" s="215">
        <v>114.1</v>
      </c>
    </row>
    <row r="67" spans="1:10">
      <c r="A67" s="242"/>
      <c r="B67" s="220">
        <v>12</v>
      </c>
      <c r="C67" s="222">
        <v>98.2</v>
      </c>
      <c r="D67" s="222">
        <v>95.3</v>
      </c>
      <c r="E67" s="222">
        <v>104.3</v>
      </c>
      <c r="F67" s="223">
        <v>109.4</v>
      </c>
      <c r="G67" s="224">
        <v>96.1</v>
      </c>
      <c r="H67" s="222">
        <v>92.5</v>
      </c>
      <c r="I67" s="222">
        <v>105.5</v>
      </c>
      <c r="J67" s="222">
        <v>114.1</v>
      </c>
    </row>
    <row r="68" spans="1:10">
      <c r="A68" s="213" t="s">
        <v>380</v>
      </c>
      <c r="B68" s="214">
        <v>1</v>
      </c>
      <c r="C68" s="215">
        <v>89.7</v>
      </c>
      <c r="D68" s="215">
        <v>84.4</v>
      </c>
      <c r="E68" s="215">
        <v>107.5</v>
      </c>
      <c r="F68" s="216">
        <v>127.4</v>
      </c>
      <c r="G68" s="217">
        <v>98.3</v>
      </c>
      <c r="H68" s="215">
        <v>95.5</v>
      </c>
      <c r="I68" s="215">
        <v>103.8</v>
      </c>
      <c r="J68" s="215">
        <v>108.7</v>
      </c>
    </row>
    <row r="69" spans="1:10">
      <c r="A69" s="218" t="s">
        <v>381</v>
      </c>
      <c r="B69" s="214">
        <v>2</v>
      </c>
      <c r="C69" s="215">
        <v>92.8</v>
      </c>
      <c r="D69" s="215">
        <v>89.2</v>
      </c>
      <c r="E69" s="215">
        <v>108.5</v>
      </c>
      <c r="F69" s="216">
        <v>121.6</v>
      </c>
      <c r="G69" s="217">
        <v>94.8</v>
      </c>
      <c r="H69" s="215">
        <v>92.3</v>
      </c>
      <c r="I69" s="215">
        <v>103.9</v>
      </c>
      <c r="J69" s="215">
        <v>112.6</v>
      </c>
    </row>
    <row r="70" spans="1:10">
      <c r="A70" s="236"/>
      <c r="B70" s="214">
        <v>3</v>
      </c>
      <c r="C70" s="215">
        <v>123</v>
      </c>
      <c r="D70" s="215">
        <v>118.5</v>
      </c>
      <c r="E70" s="215">
        <v>101.4</v>
      </c>
      <c r="F70" s="216">
        <v>85.6</v>
      </c>
      <c r="G70" s="217">
        <v>98.7</v>
      </c>
      <c r="H70" s="215">
        <v>93.7</v>
      </c>
      <c r="I70" s="215">
        <v>105.4</v>
      </c>
      <c r="J70" s="215">
        <v>112.5</v>
      </c>
    </row>
    <row r="71" spans="1:10">
      <c r="A71" s="236"/>
      <c r="B71" s="214">
        <v>4</v>
      </c>
      <c r="C71" s="215">
        <v>91.6</v>
      </c>
      <c r="D71" s="215">
        <v>87.3</v>
      </c>
      <c r="E71" s="215">
        <v>101.8</v>
      </c>
      <c r="F71" s="216">
        <v>116.6</v>
      </c>
      <c r="G71" s="217">
        <v>95.4</v>
      </c>
      <c r="H71" s="215">
        <v>92.9</v>
      </c>
      <c r="I71" s="215">
        <v>104</v>
      </c>
      <c r="J71" s="215">
        <v>111.9</v>
      </c>
    </row>
    <row r="72" spans="1:10">
      <c r="A72" s="236"/>
      <c r="B72" s="214">
        <v>5</v>
      </c>
      <c r="C72" s="215">
        <v>88</v>
      </c>
      <c r="D72" s="215">
        <v>84.6</v>
      </c>
      <c r="E72" s="215">
        <v>103.1</v>
      </c>
      <c r="F72" s="216">
        <v>121.9</v>
      </c>
      <c r="G72" s="217">
        <v>97.5</v>
      </c>
      <c r="H72" s="215">
        <v>94.6</v>
      </c>
      <c r="I72" s="215">
        <v>103.8</v>
      </c>
      <c r="J72" s="215">
        <v>109.7</v>
      </c>
    </row>
    <row r="73" spans="1:10">
      <c r="A73" s="236"/>
      <c r="B73" s="214">
        <v>6</v>
      </c>
      <c r="C73" s="215">
        <v>93.8</v>
      </c>
      <c r="D73" s="215">
        <v>91.4</v>
      </c>
      <c r="E73" s="215">
        <v>103.5</v>
      </c>
      <c r="F73" s="216">
        <v>113.2</v>
      </c>
      <c r="G73" s="217">
        <v>94.8</v>
      </c>
      <c r="H73" s="215">
        <v>92</v>
      </c>
      <c r="I73" s="215">
        <v>102.9</v>
      </c>
      <c r="J73" s="215">
        <v>111.8</v>
      </c>
    </row>
    <row r="74" spans="1:10">
      <c r="A74" s="236"/>
      <c r="B74" s="214">
        <v>7</v>
      </c>
      <c r="C74" s="215">
        <v>95</v>
      </c>
      <c r="D74" s="215">
        <v>92.9</v>
      </c>
      <c r="E74" s="215">
        <v>105.2</v>
      </c>
      <c r="F74" s="216">
        <v>113.2</v>
      </c>
      <c r="G74" s="217">
        <v>98.4</v>
      </c>
      <c r="H74" s="215">
        <v>95.1</v>
      </c>
      <c r="I74" s="215">
        <v>103.1</v>
      </c>
      <c r="J74" s="215">
        <v>108.4</v>
      </c>
    </row>
    <row r="75" spans="1:10">
      <c r="A75" s="236"/>
      <c r="B75" s="214">
        <v>8</v>
      </c>
      <c r="C75" s="215">
        <v>90.6</v>
      </c>
      <c r="D75" s="215">
        <v>89.9</v>
      </c>
      <c r="E75" s="215">
        <v>103</v>
      </c>
      <c r="F75" s="216">
        <v>114.6</v>
      </c>
      <c r="G75" s="217">
        <v>97.8</v>
      </c>
      <c r="H75" s="215">
        <v>95.8</v>
      </c>
      <c r="I75" s="215">
        <v>101.9</v>
      </c>
      <c r="J75" s="215">
        <v>106.4</v>
      </c>
    </row>
    <row r="76" spans="1:10">
      <c r="A76" s="236"/>
      <c r="B76" s="214">
        <v>9</v>
      </c>
      <c r="C76" s="215">
        <v>106.5</v>
      </c>
      <c r="D76" s="215">
        <v>105.8</v>
      </c>
      <c r="E76" s="215">
        <v>97.9</v>
      </c>
      <c r="F76" s="216">
        <v>92.5</v>
      </c>
      <c r="G76" s="217">
        <v>99.7</v>
      </c>
      <c r="H76" s="215">
        <v>97</v>
      </c>
      <c r="I76" s="215">
        <v>101.5</v>
      </c>
      <c r="J76" s="215">
        <v>104.6</v>
      </c>
    </row>
    <row r="77" spans="1:10">
      <c r="A77" s="236"/>
      <c r="B77" s="214">
        <v>10</v>
      </c>
      <c r="C77" s="215">
        <v>94.4</v>
      </c>
      <c r="D77" s="215">
        <v>92.5</v>
      </c>
      <c r="E77" s="215">
        <v>101.6</v>
      </c>
      <c r="F77" s="216">
        <v>109.8</v>
      </c>
      <c r="G77" s="217">
        <v>97.1</v>
      </c>
      <c r="H77" s="215">
        <v>95.5</v>
      </c>
      <c r="I77" s="215">
        <v>102.8</v>
      </c>
      <c r="J77" s="215">
        <v>107.6</v>
      </c>
    </row>
    <row r="78" spans="1:10">
      <c r="A78" s="236"/>
      <c r="B78" s="214">
        <v>11</v>
      </c>
      <c r="C78" s="215">
        <v>98.2</v>
      </c>
      <c r="D78" s="215">
        <v>98.6</v>
      </c>
      <c r="E78" s="215">
        <v>102.3</v>
      </c>
      <c r="F78" s="216">
        <v>103.8</v>
      </c>
      <c r="G78" s="217">
        <v>97</v>
      </c>
      <c r="H78" s="215">
        <v>97.7</v>
      </c>
      <c r="I78" s="215">
        <v>101.6</v>
      </c>
      <c r="J78" s="215">
        <v>104</v>
      </c>
    </row>
    <row r="79" spans="1:10">
      <c r="A79" s="236"/>
      <c r="B79" s="214">
        <v>12</v>
      </c>
      <c r="C79" s="215">
        <v>99.8</v>
      </c>
      <c r="D79" s="215">
        <v>100.6</v>
      </c>
      <c r="E79" s="215">
        <v>100</v>
      </c>
      <c r="F79" s="216">
        <v>99.4</v>
      </c>
      <c r="G79" s="217">
        <v>97.6</v>
      </c>
      <c r="H79" s="215">
        <v>97.6</v>
      </c>
      <c r="I79" s="215">
        <v>100.9</v>
      </c>
      <c r="J79" s="215">
        <v>103.4</v>
      </c>
    </row>
    <row r="80" spans="1:10">
      <c r="A80" s="225" t="s">
        <v>382</v>
      </c>
      <c r="B80" s="226">
        <v>1</v>
      </c>
      <c r="C80" s="219">
        <v>89.3</v>
      </c>
      <c r="D80" s="219">
        <v>86.4</v>
      </c>
      <c r="E80" s="219">
        <v>104.2</v>
      </c>
      <c r="F80" s="227">
        <v>120.6</v>
      </c>
      <c r="G80" s="228">
        <v>96.7</v>
      </c>
      <c r="H80" s="219">
        <v>96.5</v>
      </c>
      <c r="I80" s="219">
        <v>100.6</v>
      </c>
      <c r="J80" s="219">
        <v>104.2</v>
      </c>
    </row>
    <row r="81" spans="1:10">
      <c r="A81" s="218" t="s">
        <v>383</v>
      </c>
      <c r="B81" s="214">
        <v>2</v>
      </c>
      <c r="C81" s="215">
        <v>103.1</v>
      </c>
      <c r="D81" s="215">
        <v>103</v>
      </c>
      <c r="E81" s="215">
        <v>103.5</v>
      </c>
      <c r="F81" s="216">
        <v>100.5</v>
      </c>
      <c r="G81" s="217">
        <v>101.4</v>
      </c>
      <c r="H81" s="215">
        <v>102.5</v>
      </c>
      <c r="I81" s="215">
        <v>99.2</v>
      </c>
      <c r="J81" s="215">
        <v>96.8</v>
      </c>
    </row>
    <row r="82" spans="1:10">
      <c r="A82" s="236"/>
      <c r="B82" s="214">
        <v>3</v>
      </c>
      <c r="C82" s="215">
        <v>123.3</v>
      </c>
      <c r="D82" s="215">
        <v>125.7</v>
      </c>
      <c r="E82" s="215">
        <v>95.3</v>
      </c>
      <c r="F82" s="216">
        <v>75.8</v>
      </c>
      <c r="G82" s="217">
        <v>98.3</v>
      </c>
      <c r="H82" s="215">
        <v>99.1</v>
      </c>
      <c r="I82" s="215">
        <v>99.2</v>
      </c>
      <c r="J82" s="215">
        <v>100.1</v>
      </c>
    </row>
    <row r="83" spans="1:10">
      <c r="A83" s="236"/>
      <c r="B83" s="214">
        <v>4</v>
      </c>
      <c r="C83" s="215">
        <v>98.5</v>
      </c>
      <c r="D83" s="215">
        <v>97.2</v>
      </c>
      <c r="E83" s="215">
        <v>97.8</v>
      </c>
      <c r="F83" s="216">
        <v>100.6</v>
      </c>
      <c r="G83" s="217">
        <v>103</v>
      </c>
      <c r="H83" s="215">
        <v>103.9</v>
      </c>
      <c r="I83" s="215">
        <v>99.8</v>
      </c>
      <c r="J83" s="215">
        <v>96.1</v>
      </c>
    </row>
    <row r="84" spans="1:10">
      <c r="A84" s="236"/>
      <c r="B84" s="214">
        <v>5</v>
      </c>
      <c r="C84" s="215">
        <v>90.9</v>
      </c>
      <c r="D84" s="215">
        <v>90.5</v>
      </c>
      <c r="E84" s="215">
        <v>98.9</v>
      </c>
      <c r="F84" s="216">
        <v>109.3</v>
      </c>
      <c r="G84" s="217">
        <v>99.3</v>
      </c>
      <c r="H84" s="215">
        <v>99.3</v>
      </c>
      <c r="I84" s="215">
        <v>99.6</v>
      </c>
      <c r="J84" s="215">
        <v>100.3</v>
      </c>
    </row>
    <row r="85" spans="1:10">
      <c r="A85" s="236"/>
      <c r="B85" s="214">
        <v>6</v>
      </c>
      <c r="C85" s="215">
        <v>98.7</v>
      </c>
      <c r="D85" s="215">
        <v>99.7</v>
      </c>
      <c r="E85" s="215">
        <v>99.4</v>
      </c>
      <c r="F85" s="216">
        <v>99.7</v>
      </c>
      <c r="G85" s="217">
        <v>99.5</v>
      </c>
      <c r="H85" s="215">
        <v>100.1</v>
      </c>
      <c r="I85" s="215">
        <v>99</v>
      </c>
      <c r="J85" s="215">
        <v>98.9</v>
      </c>
    </row>
    <row r="86" spans="1:10">
      <c r="A86" s="236"/>
      <c r="B86" s="214">
        <v>7</v>
      </c>
      <c r="C86" s="215">
        <v>94.6</v>
      </c>
      <c r="D86" s="215">
        <v>95.8</v>
      </c>
      <c r="E86" s="215">
        <v>99.8</v>
      </c>
      <c r="F86" s="216">
        <v>104.2</v>
      </c>
      <c r="G86" s="217">
        <v>98.4</v>
      </c>
      <c r="H86" s="215">
        <v>98.8</v>
      </c>
      <c r="I86" s="215">
        <v>97.8</v>
      </c>
      <c r="J86" s="215">
        <v>99</v>
      </c>
    </row>
    <row r="87" spans="1:10">
      <c r="A87" s="236"/>
      <c r="B87" s="214">
        <v>8</v>
      </c>
      <c r="C87" s="215">
        <v>92.5</v>
      </c>
      <c r="D87" s="215">
        <v>94</v>
      </c>
      <c r="E87" s="215">
        <v>100.5</v>
      </c>
      <c r="F87" s="216">
        <v>106.9</v>
      </c>
      <c r="G87" s="217">
        <v>99.3</v>
      </c>
      <c r="H87" s="215">
        <v>99.2</v>
      </c>
      <c r="I87" s="215">
        <v>99.5</v>
      </c>
      <c r="J87" s="215">
        <v>100.3</v>
      </c>
    </row>
    <row r="88" spans="1:10">
      <c r="A88" s="236"/>
      <c r="B88" s="214">
        <v>9</v>
      </c>
      <c r="C88" s="215">
        <v>108</v>
      </c>
      <c r="D88" s="215">
        <v>108.5</v>
      </c>
      <c r="E88" s="215">
        <v>96.7</v>
      </c>
      <c r="F88" s="216">
        <v>89.1</v>
      </c>
      <c r="G88" s="217">
        <v>100.8</v>
      </c>
      <c r="H88" s="215">
        <v>99.4</v>
      </c>
      <c r="I88" s="215">
        <v>100.2</v>
      </c>
      <c r="J88" s="215">
        <v>100.8</v>
      </c>
    </row>
    <row r="89" spans="1:10">
      <c r="A89" s="236"/>
      <c r="B89" s="214">
        <v>10</v>
      </c>
      <c r="C89" s="215">
        <v>97.6</v>
      </c>
      <c r="D89" s="215">
        <v>96.5</v>
      </c>
      <c r="E89" s="215">
        <v>99.7</v>
      </c>
      <c r="F89" s="216">
        <v>103.3</v>
      </c>
      <c r="G89" s="217">
        <v>99.2</v>
      </c>
      <c r="H89" s="215">
        <v>98.6</v>
      </c>
      <c r="I89" s="215">
        <v>100.7</v>
      </c>
      <c r="J89" s="215">
        <v>102.1</v>
      </c>
    </row>
    <row r="90" spans="1:10">
      <c r="A90" s="236"/>
      <c r="B90" s="214">
        <v>11</v>
      </c>
      <c r="C90" s="215">
        <v>101.5</v>
      </c>
      <c r="D90" s="215">
        <v>100.4</v>
      </c>
      <c r="E90" s="215">
        <v>102.6</v>
      </c>
      <c r="F90" s="216">
        <v>102.2</v>
      </c>
      <c r="G90" s="217">
        <v>100.7</v>
      </c>
      <c r="H90" s="215">
        <v>99.5</v>
      </c>
      <c r="I90" s="215">
        <v>101.8</v>
      </c>
      <c r="J90" s="215">
        <v>102.3</v>
      </c>
    </row>
    <row r="91" spans="1:10">
      <c r="A91" s="242"/>
      <c r="B91" s="220">
        <v>12</v>
      </c>
      <c r="C91" s="222">
        <v>102.3</v>
      </c>
      <c r="D91" s="222">
        <v>102.2</v>
      </c>
      <c r="E91" s="222">
        <v>101.6</v>
      </c>
      <c r="F91" s="223">
        <v>99.4</v>
      </c>
      <c r="G91" s="224">
        <v>100.4</v>
      </c>
      <c r="H91" s="222">
        <v>99.4</v>
      </c>
      <c r="I91" s="222">
        <v>102.3</v>
      </c>
      <c r="J91" s="222">
        <v>102.9</v>
      </c>
    </row>
    <row r="92" spans="1:10">
      <c r="A92" s="213" t="s">
        <v>384</v>
      </c>
      <c r="B92" s="214">
        <v>1</v>
      </c>
      <c r="C92" s="215">
        <v>90.4</v>
      </c>
      <c r="D92" s="215">
        <v>87</v>
      </c>
      <c r="E92" s="215">
        <v>106.3</v>
      </c>
      <c r="F92" s="216">
        <v>122.2</v>
      </c>
      <c r="G92" s="217">
        <v>98</v>
      </c>
      <c r="H92" s="215">
        <v>97.1</v>
      </c>
      <c r="I92" s="215">
        <v>102.6</v>
      </c>
      <c r="J92" s="215">
        <v>105.7</v>
      </c>
    </row>
    <row r="93" spans="1:10">
      <c r="A93" s="218" t="s">
        <v>385</v>
      </c>
      <c r="B93" s="214">
        <v>2</v>
      </c>
      <c r="C93" s="215">
        <v>95.2</v>
      </c>
      <c r="D93" s="215">
        <v>94.3</v>
      </c>
      <c r="E93" s="215">
        <v>106.8</v>
      </c>
      <c r="F93" s="216">
        <v>113.3</v>
      </c>
      <c r="G93" s="217">
        <v>97.1</v>
      </c>
      <c r="H93" s="215">
        <v>97.2</v>
      </c>
      <c r="I93" s="215">
        <v>102.4</v>
      </c>
      <c r="J93" s="215">
        <v>105.3</v>
      </c>
    </row>
    <row r="94" spans="1:10">
      <c r="A94" s="236"/>
      <c r="B94" s="214">
        <v>3</v>
      </c>
      <c r="C94" s="215">
        <v>119.6</v>
      </c>
      <c r="D94" s="215">
        <v>120.7</v>
      </c>
      <c r="E94" s="215">
        <v>98.7</v>
      </c>
      <c r="F94" s="216">
        <v>81.8</v>
      </c>
      <c r="G94" s="217">
        <v>95.6</v>
      </c>
      <c r="H94" s="215">
        <v>95.8</v>
      </c>
      <c r="I94" s="215">
        <v>102.9</v>
      </c>
      <c r="J94" s="215">
        <v>107.4</v>
      </c>
    </row>
    <row r="95" spans="1:10">
      <c r="A95" s="236"/>
      <c r="B95" s="214">
        <v>4</v>
      </c>
      <c r="C95" s="215">
        <v>90.4</v>
      </c>
      <c r="D95" s="215">
        <v>87.9</v>
      </c>
      <c r="E95" s="215">
        <v>102.5</v>
      </c>
      <c r="F95" s="216">
        <v>116.6</v>
      </c>
      <c r="G95" s="217">
        <v>95.3</v>
      </c>
      <c r="H95" s="215">
        <v>94.7</v>
      </c>
      <c r="I95" s="215">
        <v>104.6</v>
      </c>
      <c r="J95" s="215">
        <v>110.5</v>
      </c>
    </row>
    <row r="96" spans="1:10">
      <c r="A96" s="236"/>
      <c r="B96" s="214">
        <v>5</v>
      </c>
      <c r="C96" s="215">
        <v>86.8</v>
      </c>
      <c r="D96" s="215">
        <v>86</v>
      </c>
      <c r="E96" s="215">
        <v>103.8</v>
      </c>
      <c r="F96" s="216">
        <v>120.7</v>
      </c>
      <c r="G96" s="217">
        <v>93.7</v>
      </c>
      <c r="H96" s="215">
        <v>92.9</v>
      </c>
      <c r="I96" s="215">
        <v>104.6</v>
      </c>
      <c r="J96" s="215">
        <v>112.6</v>
      </c>
    </row>
    <row r="97" spans="1:10">
      <c r="A97" s="236"/>
      <c r="B97" s="214">
        <v>6</v>
      </c>
      <c r="C97" s="215">
        <v>92.9</v>
      </c>
      <c r="D97" s="215">
        <v>92.3</v>
      </c>
      <c r="E97" s="215">
        <v>106.4</v>
      </c>
      <c r="F97" s="216">
        <v>115.3</v>
      </c>
      <c r="G97" s="217">
        <v>94.3</v>
      </c>
      <c r="H97" s="215">
        <v>93.4</v>
      </c>
      <c r="I97" s="215">
        <v>106.2</v>
      </c>
      <c r="J97" s="215">
        <v>113.7</v>
      </c>
    </row>
    <row r="98" spans="1:10">
      <c r="A98" s="236"/>
      <c r="B98" s="214">
        <v>7</v>
      </c>
      <c r="C98" s="215">
        <v>90</v>
      </c>
      <c r="D98" s="215">
        <v>90.3</v>
      </c>
      <c r="E98" s="215">
        <v>107.5</v>
      </c>
      <c r="F98" s="216">
        <v>119</v>
      </c>
      <c r="G98" s="217">
        <v>92.5</v>
      </c>
      <c r="H98" s="215">
        <v>92</v>
      </c>
      <c r="I98" s="215">
        <v>105.4</v>
      </c>
      <c r="J98" s="215">
        <v>114.6</v>
      </c>
    </row>
    <row r="99" spans="1:10">
      <c r="A99" s="236"/>
      <c r="B99" s="214">
        <v>8</v>
      </c>
      <c r="C99" s="215">
        <v>79.599999999999994</v>
      </c>
      <c r="D99" s="215">
        <v>81.900000000000006</v>
      </c>
      <c r="E99" s="215">
        <v>105.4</v>
      </c>
      <c r="F99" s="216">
        <v>128.69999999999999</v>
      </c>
      <c r="G99" s="217">
        <v>85.7</v>
      </c>
      <c r="H99" s="215">
        <v>86.5</v>
      </c>
      <c r="I99" s="215">
        <v>104.5</v>
      </c>
      <c r="J99" s="215">
        <v>120.8</v>
      </c>
    </row>
    <row r="100" spans="1:10">
      <c r="A100" s="236"/>
      <c r="B100" s="214">
        <v>9</v>
      </c>
      <c r="C100" s="215">
        <v>92.4</v>
      </c>
      <c r="D100" s="215">
        <v>95.5</v>
      </c>
      <c r="E100" s="215">
        <v>100</v>
      </c>
      <c r="F100" s="216">
        <v>104.7</v>
      </c>
      <c r="G100" s="217">
        <v>87.2</v>
      </c>
      <c r="H100" s="215">
        <v>88.8</v>
      </c>
      <c r="I100" s="215">
        <v>103.6</v>
      </c>
      <c r="J100" s="215">
        <v>116.7</v>
      </c>
    </row>
    <row r="101" spans="1:10">
      <c r="A101" s="236"/>
      <c r="B101" s="214">
        <v>10</v>
      </c>
      <c r="C101" s="215">
        <v>88.9</v>
      </c>
      <c r="D101" s="215">
        <v>88.8</v>
      </c>
      <c r="E101" s="215">
        <v>101.4</v>
      </c>
      <c r="F101" s="216">
        <v>114.2</v>
      </c>
      <c r="G101" s="217">
        <v>89.3</v>
      </c>
      <c r="H101" s="215">
        <v>89.8</v>
      </c>
      <c r="I101" s="215">
        <v>102.4</v>
      </c>
      <c r="J101" s="215">
        <v>114</v>
      </c>
    </row>
    <row r="102" spans="1:10">
      <c r="A102" s="236"/>
      <c r="B102" s="214">
        <v>11</v>
      </c>
      <c r="C102" s="215">
        <v>90.1</v>
      </c>
      <c r="D102" s="215">
        <v>90.3</v>
      </c>
      <c r="E102" s="215">
        <v>103</v>
      </c>
      <c r="F102" s="216">
        <v>114.1</v>
      </c>
      <c r="G102" s="217">
        <v>88.3</v>
      </c>
      <c r="H102" s="215">
        <v>88.1</v>
      </c>
      <c r="I102" s="215">
        <v>102.2</v>
      </c>
      <c r="J102" s="215">
        <v>116</v>
      </c>
    </row>
    <row r="103" spans="1:10">
      <c r="A103" s="236"/>
      <c r="B103" s="214">
        <v>12</v>
      </c>
      <c r="C103" s="215">
        <v>87.4</v>
      </c>
      <c r="D103" s="215">
        <v>89.1</v>
      </c>
      <c r="E103" s="215">
        <v>100.5</v>
      </c>
      <c r="F103" s="216">
        <v>112.8</v>
      </c>
      <c r="G103" s="217">
        <v>87</v>
      </c>
      <c r="H103" s="215">
        <v>88</v>
      </c>
      <c r="I103" s="215">
        <v>100.9</v>
      </c>
      <c r="J103" s="215">
        <v>114.7</v>
      </c>
    </row>
    <row r="104" spans="1:10">
      <c r="A104" s="225" t="s">
        <v>386</v>
      </c>
      <c r="B104" s="226">
        <v>1</v>
      </c>
      <c r="C104" s="219">
        <v>80.900000000000006</v>
      </c>
      <c r="D104" s="219">
        <v>79.3</v>
      </c>
      <c r="E104" s="219">
        <v>100.7</v>
      </c>
      <c r="F104" s="227">
        <v>127</v>
      </c>
      <c r="G104" s="228">
        <v>88</v>
      </c>
      <c r="H104" s="219">
        <v>89.1</v>
      </c>
      <c r="I104" s="219">
        <v>97.2</v>
      </c>
      <c r="J104" s="219">
        <v>109.1</v>
      </c>
    </row>
    <row r="105" spans="1:10">
      <c r="A105" s="218" t="s">
        <v>387</v>
      </c>
      <c r="B105" s="214">
        <v>2</v>
      </c>
      <c r="C105" s="215">
        <v>87.3</v>
      </c>
      <c r="D105" s="215">
        <v>87.5</v>
      </c>
      <c r="E105" s="215">
        <v>104.4</v>
      </c>
      <c r="F105" s="216">
        <v>119.3</v>
      </c>
      <c r="G105" s="217">
        <v>88.9</v>
      </c>
      <c r="H105" s="215">
        <v>90.1</v>
      </c>
      <c r="I105" s="215">
        <v>100.8</v>
      </c>
      <c r="J105" s="215">
        <v>111.9</v>
      </c>
    </row>
    <row r="106" spans="1:10">
      <c r="A106" s="236"/>
      <c r="B106" s="214">
        <v>3</v>
      </c>
      <c r="C106" s="215">
        <v>113.2</v>
      </c>
      <c r="D106" s="215">
        <v>114</v>
      </c>
      <c r="E106" s="215">
        <v>95.2</v>
      </c>
      <c r="F106" s="216">
        <v>83.5</v>
      </c>
      <c r="G106" s="217">
        <v>91.2</v>
      </c>
      <c r="H106" s="215">
        <v>91.3</v>
      </c>
      <c r="I106" s="215">
        <v>99.6</v>
      </c>
      <c r="J106" s="215">
        <v>109.1</v>
      </c>
    </row>
    <row r="107" spans="1:10">
      <c r="A107" s="236"/>
      <c r="B107" s="214">
        <v>4</v>
      </c>
      <c r="C107" s="215">
        <v>86.3</v>
      </c>
      <c r="D107" s="215">
        <v>86.9</v>
      </c>
      <c r="E107" s="215">
        <v>93.6</v>
      </c>
      <c r="F107" s="216">
        <v>107.7</v>
      </c>
      <c r="G107" s="217">
        <v>90</v>
      </c>
      <c r="H107" s="215">
        <v>92.2</v>
      </c>
      <c r="I107" s="215">
        <v>95.5</v>
      </c>
      <c r="J107" s="215">
        <v>103.6</v>
      </c>
    </row>
    <row r="108" spans="1:10">
      <c r="A108" s="236"/>
      <c r="B108" s="214">
        <v>5</v>
      </c>
      <c r="C108" s="215">
        <v>83.7</v>
      </c>
      <c r="D108" s="215">
        <v>86.5</v>
      </c>
      <c r="E108" s="215">
        <v>93.3</v>
      </c>
      <c r="F108" s="216">
        <v>107.9</v>
      </c>
      <c r="G108" s="217">
        <v>90.4</v>
      </c>
      <c r="H108" s="215">
        <v>93.4</v>
      </c>
      <c r="I108" s="215">
        <v>93.9</v>
      </c>
      <c r="J108" s="215">
        <v>100.5</v>
      </c>
    </row>
    <row r="109" spans="1:10">
      <c r="A109" s="236"/>
      <c r="B109" s="214">
        <v>6</v>
      </c>
      <c r="C109" s="215">
        <v>90.4</v>
      </c>
      <c r="D109" s="215">
        <v>91.7</v>
      </c>
      <c r="E109" s="215">
        <v>94.4</v>
      </c>
      <c r="F109" s="216">
        <v>102.9</v>
      </c>
      <c r="G109" s="217">
        <v>92.4</v>
      </c>
      <c r="H109" s="215">
        <v>93.8</v>
      </c>
      <c r="I109" s="215">
        <v>93.9</v>
      </c>
      <c r="J109" s="215">
        <v>100.1</v>
      </c>
    </row>
    <row r="110" spans="1:10">
      <c r="A110" s="236"/>
      <c r="B110" s="214">
        <v>7</v>
      </c>
      <c r="C110" s="215">
        <v>94</v>
      </c>
      <c r="D110" s="215">
        <v>96.8</v>
      </c>
      <c r="E110" s="215">
        <v>95.9</v>
      </c>
      <c r="F110" s="216">
        <v>99.1</v>
      </c>
      <c r="G110" s="217">
        <v>94.2</v>
      </c>
      <c r="H110" s="215">
        <v>96</v>
      </c>
      <c r="I110" s="215">
        <v>93.8</v>
      </c>
      <c r="J110" s="215">
        <v>97.7</v>
      </c>
    </row>
    <row r="111" spans="1:10">
      <c r="A111" s="236"/>
      <c r="B111" s="214">
        <v>8</v>
      </c>
      <c r="C111" s="215">
        <v>86.7</v>
      </c>
      <c r="D111" s="215">
        <v>90.6</v>
      </c>
      <c r="E111" s="215">
        <v>94.9</v>
      </c>
      <c r="F111" s="216">
        <v>104.7</v>
      </c>
      <c r="G111" s="217">
        <v>94.3</v>
      </c>
      <c r="H111" s="215">
        <v>96.7</v>
      </c>
      <c r="I111" s="215">
        <v>94</v>
      </c>
      <c r="J111" s="215">
        <v>97.2</v>
      </c>
    </row>
    <row r="112" spans="1:10">
      <c r="A112" s="236"/>
      <c r="B112" s="214">
        <v>9</v>
      </c>
      <c r="C112" s="215">
        <v>95.3</v>
      </c>
      <c r="D112" s="215">
        <v>102.8</v>
      </c>
      <c r="E112" s="215">
        <v>91.1</v>
      </c>
      <c r="F112" s="216">
        <v>88.6</v>
      </c>
      <c r="G112" s="217">
        <v>90.6</v>
      </c>
      <c r="H112" s="215">
        <v>96.2</v>
      </c>
      <c r="I112" s="215">
        <v>94.2</v>
      </c>
      <c r="J112" s="215">
        <v>97.9</v>
      </c>
    </row>
    <row r="113" spans="1:10">
      <c r="A113" s="236"/>
      <c r="B113" s="214">
        <v>10</v>
      </c>
      <c r="C113" s="215">
        <v>97.9</v>
      </c>
      <c r="D113" s="215">
        <v>101.6</v>
      </c>
      <c r="E113" s="215">
        <v>92.3</v>
      </c>
      <c r="F113" s="216">
        <v>90.8</v>
      </c>
      <c r="G113" s="217">
        <v>98.1</v>
      </c>
      <c r="H113" s="215">
        <v>102.8</v>
      </c>
      <c r="I113" s="215">
        <v>93.3</v>
      </c>
      <c r="J113" s="215">
        <v>90.8</v>
      </c>
    </row>
    <row r="114" spans="1:10">
      <c r="A114" s="236"/>
      <c r="B114" s="214">
        <v>11</v>
      </c>
      <c r="C114" s="215">
        <v>97.4</v>
      </c>
      <c r="D114" s="215">
        <v>102.2</v>
      </c>
      <c r="E114" s="215">
        <v>92.5</v>
      </c>
      <c r="F114" s="216">
        <v>90.5</v>
      </c>
      <c r="G114" s="217">
        <v>96.3</v>
      </c>
      <c r="H114" s="215">
        <v>100.7</v>
      </c>
      <c r="I114" s="215">
        <v>91.5</v>
      </c>
      <c r="J114" s="215">
        <v>90.9</v>
      </c>
    </row>
    <row r="115" spans="1:10">
      <c r="A115" s="242"/>
      <c r="B115" s="220">
        <v>12</v>
      </c>
      <c r="C115" s="222">
        <v>100.5</v>
      </c>
      <c r="D115" s="222">
        <v>104.5</v>
      </c>
      <c r="E115" s="222">
        <v>92.9</v>
      </c>
      <c r="F115" s="223">
        <v>88.9</v>
      </c>
      <c r="G115" s="224">
        <v>99.1</v>
      </c>
      <c r="H115" s="222">
        <v>102.2</v>
      </c>
      <c r="I115" s="222">
        <v>93.2</v>
      </c>
      <c r="J115" s="222">
        <v>91.2</v>
      </c>
    </row>
    <row r="116" spans="1:10">
      <c r="A116" s="213" t="s">
        <v>388</v>
      </c>
      <c r="B116" s="214">
        <v>1</v>
      </c>
      <c r="C116" s="215">
        <v>93.6</v>
      </c>
      <c r="D116" s="215">
        <v>95.5</v>
      </c>
      <c r="E116" s="215">
        <v>98.6</v>
      </c>
      <c r="F116" s="216">
        <v>103.2</v>
      </c>
      <c r="G116" s="217">
        <v>100.6</v>
      </c>
      <c r="H116" s="215">
        <v>105.8</v>
      </c>
      <c r="I116" s="215">
        <v>94.9</v>
      </c>
      <c r="J116" s="215">
        <v>89.7</v>
      </c>
    </row>
    <row r="117" spans="1:10">
      <c r="A117" s="218" t="s">
        <v>389</v>
      </c>
      <c r="B117" s="214">
        <v>2</v>
      </c>
      <c r="C117" s="215">
        <v>99</v>
      </c>
      <c r="D117" s="215">
        <v>103</v>
      </c>
      <c r="E117" s="215">
        <v>98</v>
      </c>
      <c r="F117" s="216">
        <v>95.1</v>
      </c>
      <c r="G117" s="217">
        <v>100.4</v>
      </c>
      <c r="H117" s="215">
        <v>105.8</v>
      </c>
      <c r="I117" s="215">
        <v>94.9</v>
      </c>
      <c r="J117" s="215">
        <v>89.7</v>
      </c>
    </row>
    <row r="118" spans="1:10">
      <c r="A118" s="236"/>
      <c r="B118" s="214">
        <v>3</v>
      </c>
      <c r="C118" s="215">
        <v>124.5</v>
      </c>
      <c r="D118" s="215">
        <v>130.4</v>
      </c>
      <c r="E118" s="215">
        <v>93.3</v>
      </c>
      <c r="F118" s="216">
        <v>71.5</v>
      </c>
      <c r="G118" s="217">
        <v>101.2</v>
      </c>
      <c r="H118" s="215">
        <v>104.7</v>
      </c>
      <c r="I118" s="215">
        <v>97</v>
      </c>
      <c r="J118" s="215">
        <v>92.6</v>
      </c>
    </row>
    <row r="119" spans="1:10">
      <c r="A119" s="236"/>
      <c r="B119" s="214">
        <v>4</v>
      </c>
      <c r="C119" s="215">
        <v>97.1</v>
      </c>
      <c r="D119" s="215">
        <v>104.3</v>
      </c>
      <c r="E119" s="215">
        <v>95.4</v>
      </c>
      <c r="F119" s="216">
        <v>91.5</v>
      </c>
      <c r="G119" s="217">
        <v>101.1</v>
      </c>
      <c r="H119" s="215">
        <v>109.8</v>
      </c>
      <c r="I119" s="215">
        <v>97.1</v>
      </c>
      <c r="J119" s="215">
        <v>88.4</v>
      </c>
    </row>
    <row r="120" spans="1:10">
      <c r="A120" s="236"/>
      <c r="B120" s="214">
        <v>5</v>
      </c>
      <c r="C120" s="215">
        <v>95.9</v>
      </c>
      <c r="D120" s="215">
        <v>103.9</v>
      </c>
      <c r="E120" s="215">
        <v>96.3</v>
      </c>
      <c r="F120" s="216">
        <v>92.7</v>
      </c>
      <c r="G120" s="217">
        <v>102.8</v>
      </c>
      <c r="H120" s="215">
        <v>110.9</v>
      </c>
      <c r="I120" s="215">
        <v>97.3</v>
      </c>
      <c r="J120" s="215">
        <v>87.7</v>
      </c>
    </row>
    <row r="121" spans="1:10">
      <c r="A121" s="236"/>
      <c r="B121" s="214">
        <v>6</v>
      </c>
      <c r="C121" s="215">
        <v>104.1</v>
      </c>
      <c r="D121" s="215">
        <v>110.5</v>
      </c>
      <c r="E121" s="215">
        <v>97.5</v>
      </c>
      <c r="F121" s="216">
        <v>88.2</v>
      </c>
      <c r="G121" s="217">
        <v>104.2</v>
      </c>
      <c r="H121" s="215">
        <v>111.2</v>
      </c>
      <c r="I121" s="215">
        <v>97</v>
      </c>
      <c r="J121" s="215">
        <v>87.2</v>
      </c>
    </row>
    <row r="122" spans="1:10">
      <c r="A122" s="236"/>
      <c r="B122" s="214">
        <v>7</v>
      </c>
      <c r="C122" s="215">
        <v>103.2</v>
      </c>
      <c r="D122" s="215">
        <v>112</v>
      </c>
      <c r="E122" s="215">
        <v>99.1</v>
      </c>
      <c r="F122" s="216">
        <v>88.5</v>
      </c>
      <c r="G122" s="217">
        <v>104.2</v>
      </c>
      <c r="H122" s="215">
        <v>112.3</v>
      </c>
      <c r="I122" s="215">
        <v>97.2</v>
      </c>
      <c r="J122" s="215">
        <v>86.6</v>
      </c>
    </row>
    <row r="123" spans="1:10">
      <c r="A123" s="236"/>
      <c r="B123" s="214">
        <v>8</v>
      </c>
      <c r="C123" s="215">
        <v>91.2</v>
      </c>
      <c r="D123" s="215">
        <v>101.5</v>
      </c>
      <c r="E123" s="215">
        <v>99.7</v>
      </c>
      <c r="F123" s="216">
        <v>98.2</v>
      </c>
      <c r="G123" s="217">
        <v>101.1</v>
      </c>
      <c r="H123" s="215">
        <v>110.9</v>
      </c>
      <c r="I123" s="215">
        <v>98.4</v>
      </c>
      <c r="J123" s="215">
        <v>88.7</v>
      </c>
    </row>
    <row r="124" spans="1:10">
      <c r="A124" s="236"/>
      <c r="B124" s="214">
        <v>9</v>
      </c>
      <c r="C124" s="215">
        <v>107.8</v>
      </c>
      <c r="D124" s="215">
        <v>120.3</v>
      </c>
      <c r="E124" s="215">
        <v>96.7</v>
      </c>
      <c r="F124" s="216">
        <v>80.400000000000006</v>
      </c>
      <c r="G124" s="217">
        <v>103.4</v>
      </c>
      <c r="H124" s="215">
        <v>113.2</v>
      </c>
      <c r="I124" s="215">
        <v>99.8</v>
      </c>
      <c r="J124" s="215">
        <v>88.2</v>
      </c>
    </row>
    <row r="125" spans="1:10">
      <c r="A125" s="236"/>
      <c r="B125" s="214">
        <v>10</v>
      </c>
      <c r="C125" s="215">
        <v>108.1</v>
      </c>
      <c r="D125" s="215">
        <v>119.9</v>
      </c>
      <c r="E125" s="215">
        <v>95.4</v>
      </c>
      <c r="F125" s="216">
        <v>79.599999999999994</v>
      </c>
      <c r="G125" s="217">
        <v>107.3</v>
      </c>
      <c r="H125" s="215">
        <v>119.6</v>
      </c>
      <c r="I125" s="215">
        <v>96.7</v>
      </c>
      <c r="J125" s="215">
        <v>80.900000000000006</v>
      </c>
    </row>
    <row r="126" spans="1:10">
      <c r="A126" s="236"/>
      <c r="B126" s="214">
        <v>11</v>
      </c>
      <c r="C126" s="215">
        <v>106.5</v>
      </c>
      <c r="D126" s="215">
        <v>115.9</v>
      </c>
      <c r="E126" s="215">
        <v>96.1</v>
      </c>
      <c r="F126" s="216">
        <v>82.9</v>
      </c>
      <c r="G126" s="217">
        <v>108.1</v>
      </c>
      <c r="H126" s="215">
        <v>118.1</v>
      </c>
      <c r="I126" s="215">
        <v>95.4</v>
      </c>
      <c r="J126" s="215">
        <v>80.8</v>
      </c>
    </row>
    <row r="127" spans="1:10">
      <c r="A127" s="237"/>
      <c r="B127" s="238">
        <v>12</v>
      </c>
      <c r="C127" s="239">
        <v>110.5</v>
      </c>
      <c r="D127" s="239">
        <v>122.1</v>
      </c>
      <c r="E127" s="239">
        <v>94.2</v>
      </c>
      <c r="F127" s="240">
        <v>77.099999999999994</v>
      </c>
      <c r="G127" s="241">
        <v>108.1</v>
      </c>
      <c r="H127" s="239">
        <v>118.7</v>
      </c>
      <c r="I127" s="239">
        <v>94.9</v>
      </c>
      <c r="J127" s="239">
        <v>79.900000000000006</v>
      </c>
    </row>
    <row r="128" spans="1:10">
      <c r="A128" s="229" t="s">
        <v>390</v>
      </c>
      <c r="B128" s="230">
        <v>1</v>
      </c>
      <c r="C128" s="231">
        <v>100.8</v>
      </c>
      <c r="D128" s="231">
        <v>106.3</v>
      </c>
      <c r="E128" s="231">
        <v>100.1</v>
      </c>
      <c r="F128" s="232">
        <v>94.2</v>
      </c>
      <c r="G128" s="233">
        <v>108.8</v>
      </c>
      <c r="H128" s="231">
        <v>118.8</v>
      </c>
      <c r="I128" s="231">
        <v>97.1</v>
      </c>
      <c r="J128" s="231">
        <v>81.7</v>
      </c>
    </row>
    <row r="129" spans="1:10">
      <c r="A129" s="218" t="s">
        <v>391</v>
      </c>
      <c r="B129" s="214">
        <v>2</v>
      </c>
      <c r="C129" s="215">
        <v>106.9</v>
      </c>
      <c r="D129" s="215">
        <v>111.2</v>
      </c>
      <c r="E129" s="215">
        <v>103.8</v>
      </c>
      <c r="F129" s="216">
        <v>93.3</v>
      </c>
      <c r="G129" s="217">
        <v>106</v>
      </c>
      <c r="H129" s="215">
        <v>111.4</v>
      </c>
      <c r="I129" s="215">
        <v>100</v>
      </c>
      <c r="J129" s="215">
        <v>89.8</v>
      </c>
    </row>
    <row r="130" spans="1:10">
      <c r="A130" s="236"/>
      <c r="B130" s="214">
        <v>3</v>
      </c>
      <c r="C130" s="215">
        <v>129.4</v>
      </c>
      <c r="D130" s="215">
        <v>138.9</v>
      </c>
      <c r="E130" s="215">
        <v>99.5</v>
      </c>
      <c r="F130" s="216">
        <v>71.599999999999994</v>
      </c>
      <c r="G130" s="217">
        <v>102.4</v>
      </c>
      <c r="H130" s="215">
        <v>109.7</v>
      </c>
      <c r="I130" s="215">
        <v>102</v>
      </c>
      <c r="J130" s="215">
        <v>93</v>
      </c>
    </row>
    <row r="131" spans="1:10">
      <c r="A131" s="236"/>
      <c r="B131" s="214">
        <v>4</v>
      </c>
      <c r="C131" s="215">
        <v>104.4</v>
      </c>
      <c r="D131" s="215">
        <v>114.7</v>
      </c>
      <c r="E131" s="215">
        <v>98.5</v>
      </c>
      <c r="F131" s="216">
        <v>85.9</v>
      </c>
      <c r="G131" s="217">
        <v>109.1</v>
      </c>
      <c r="H131" s="215">
        <v>121</v>
      </c>
      <c r="I131" s="215">
        <v>100</v>
      </c>
      <c r="J131" s="215">
        <v>82.6</v>
      </c>
    </row>
    <row r="132" spans="1:10">
      <c r="A132" s="236"/>
      <c r="B132" s="214">
        <v>5</v>
      </c>
      <c r="C132" s="215">
        <v>99.4</v>
      </c>
      <c r="D132" s="215">
        <v>109.4</v>
      </c>
      <c r="E132" s="215">
        <v>100.5</v>
      </c>
      <c r="F132" s="216">
        <v>91.9</v>
      </c>
      <c r="G132" s="217">
        <v>109.4</v>
      </c>
      <c r="H132" s="215">
        <v>120.4</v>
      </c>
      <c r="I132" s="215">
        <v>101</v>
      </c>
      <c r="J132" s="215">
        <v>83.9</v>
      </c>
    </row>
    <row r="133" spans="1:10">
      <c r="A133" s="236"/>
      <c r="B133" s="214">
        <v>6</v>
      </c>
      <c r="C133" s="215">
        <v>111</v>
      </c>
      <c r="D133" s="215">
        <v>122.6</v>
      </c>
      <c r="E133" s="215">
        <v>98.3</v>
      </c>
      <c r="F133" s="216">
        <v>80.2</v>
      </c>
      <c r="G133" s="217">
        <v>110.3</v>
      </c>
      <c r="H133" s="215">
        <v>122.4</v>
      </c>
      <c r="I133" s="215">
        <v>97.9</v>
      </c>
      <c r="J133" s="215">
        <v>80</v>
      </c>
    </row>
    <row r="134" spans="1:10">
      <c r="A134" s="236"/>
      <c r="B134" s="214">
        <v>7</v>
      </c>
      <c r="C134" s="215">
        <v>110.8</v>
      </c>
      <c r="D134" s="215">
        <v>121.7</v>
      </c>
      <c r="E134" s="215">
        <v>101.4</v>
      </c>
      <c r="F134" s="216">
        <v>83.3</v>
      </c>
      <c r="G134" s="217">
        <v>111.5</v>
      </c>
      <c r="H134" s="215">
        <v>122.7</v>
      </c>
      <c r="I134" s="215">
        <v>99.3</v>
      </c>
      <c r="J134" s="215">
        <v>80.900000000000006</v>
      </c>
    </row>
    <row r="135" spans="1:10">
      <c r="A135" s="236"/>
      <c r="B135" s="214">
        <v>8</v>
      </c>
      <c r="C135" s="215">
        <v>99</v>
      </c>
      <c r="D135" s="215">
        <v>111.6</v>
      </c>
      <c r="E135" s="215">
        <v>101.6</v>
      </c>
      <c r="F135" s="216">
        <v>91</v>
      </c>
      <c r="G135" s="217">
        <v>110.9</v>
      </c>
      <c r="H135" s="215">
        <v>122.2</v>
      </c>
      <c r="I135" s="215">
        <v>99.9</v>
      </c>
      <c r="J135" s="215">
        <v>81.8</v>
      </c>
    </row>
    <row r="136" spans="1:10">
      <c r="A136" s="236"/>
      <c r="B136" s="214">
        <v>9</v>
      </c>
      <c r="C136" s="215">
        <v>114.4</v>
      </c>
      <c r="D136" s="215">
        <v>132.6</v>
      </c>
      <c r="E136" s="215">
        <v>96.8</v>
      </c>
      <c r="F136" s="216">
        <v>73</v>
      </c>
      <c r="G136" s="217">
        <v>111.1</v>
      </c>
      <c r="H136" s="215">
        <v>125.5</v>
      </c>
      <c r="I136" s="215">
        <v>100</v>
      </c>
      <c r="J136" s="215">
        <v>79.7</v>
      </c>
    </row>
    <row r="137" spans="1:10">
      <c r="A137" s="236"/>
      <c r="B137" s="214">
        <v>10</v>
      </c>
      <c r="C137" s="215">
        <v>113</v>
      </c>
      <c r="D137" s="215">
        <v>127.2</v>
      </c>
      <c r="E137" s="215">
        <v>99.2</v>
      </c>
      <c r="F137" s="216">
        <v>78</v>
      </c>
      <c r="G137" s="217">
        <v>112.8</v>
      </c>
      <c r="H137" s="215">
        <v>126.7</v>
      </c>
      <c r="I137" s="215">
        <v>101</v>
      </c>
      <c r="J137" s="215">
        <v>79.7</v>
      </c>
    </row>
    <row r="138" spans="1:10">
      <c r="A138" s="236"/>
      <c r="B138" s="214">
        <v>11</v>
      </c>
      <c r="C138" s="215">
        <v>117.8</v>
      </c>
      <c r="D138" s="215">
        <v>131</v>
      </c>
      <c r="E138" s="215">
        <v>101.4</v>
      </c>
      <c r="F138" s="216">
        <v>77.400000000000006</v>
      </c>
      <c r="G138" s="217">
        <v>116.3</v>
      </c>
      <c r="H138" s="215">
        <v>129.4</v>
      </c>
      <c r="I138" s="215">
        <v>102.3</v>
      </c>
      <c r="J138" s="215">
        <v>79.099999999999994</v>
      </c>
    </row>
    <row r="139" spans="1:10">
      <c r="A139" s="236"/>
      <c r="B139" s="214">
        <v>12</v>
      </c>
      <c r="C139" s="215">
        <v>117.9</v>
      </c>
      <c r="D139" s="215">
        <v>131.19999999999999</v>
      </c>
      <c r="E139" s="215">
        <v>102</v>
      </c>
      <c r="F139" s="216">
        <v>77.7</v>
      </c>
      <c r="G139" s="217">
        <v>115.2</v>
      </c>
      <c r="H139" s="215">
        <v>127.8</v>
      </c>
      <c r="I139" s="215">
        <v>102.9</v>
      </c>
      <c r="J139" s="215">
        <v>80.5</v>
      </c>
    </row>
    <row r="140" spans="1:10">
      <c r="A140" s="225" t="s">
        <v>392</v>
      </c>
      <c r="B140" s="226">
        <v>1</v>
      </c>
      <c r="C140" s="219">
        <v>104</v>
      </c>
      <c r="D140" s="219">
        <v>113.5</v>
      </c>
      <c r="E140" s="219">
        <v>107.3</v>
      </c>
      <c r="F140" s="227">
        <v>94.5</v>
      </c>
      <c r="G140" s="228">
        <v>112.1</v>
      </c>
      <c r="H140" s="219">
        <v>126.7</v>
      </c>
      <c r="I140" s="219">
        <v>104.2</v>
      </c>
      <c r="J140" s="219">
        <v>82.2</v>
      </c>
    </row>
    <row r="141" spans="1:10">
      <c r="A141" s="218" t="s">
        <v>393</v>
      </c>
      <c r="B141" s="214">
        <v>2</v>
      </c>
      <c r="C141" s="215">
        <v>112.4</v>
      </c>
      <c r="D141" s="215">
        <v>126.6</v>
      </c>
      <c r="E141" s="215">
        <v>108.3</v>
      </c>
      <c r="F141" s="216">
        <v>85.5</v>
      </c>
      <c r="G141" s="217">
        <v>114.6</v>
      </c>
      <c r="H141" s="215">
        <v>130</v>
      </c>
      <c r="I141" s="215">
        <v>104.4</v>
      </c>
      <c r="J141" s="215">
        <v>80.3</v>
      </c>
    </row>
    <row r="142" spans="1:10">
      <c r="A142" s="236"/>
      <c r="B142" s="214">
        <v>3</v>
      </c>
      <c r="C142" s="215">
        <v>137.80000000000001</v>
      </c>
      <c r="D142" s="215">
        <v>153.80000000000001</v>
      </c>
      <c r="E142" s="215">
        <v>104.7</v>
      </c>
      <c r="F142" s="216">
        <v>68.099999999999994</v>
      </c>
      <c r="G142" s="217">
        <v>111.8</v>
      </c>
      <c r="H142" s="215">
        <v>125.4</v>
      </c>
      <c r="I142" s="215">
        <v>107</v>
      </c>
      <c r="J142" s="215">
        <v>85.3</v>
      </c>
    </row>
    <row r="143" spans="1:10">
      <c r="A143" s="236"/>
      <c r="B143" s="214">
        <v>4</v>
      </c>
      <c r="C143" s="215">
        <v>112.2</v>
      </c>
      <c r="D143" s="215">
        <v>121.1</v>
      </c>
      <c r="E143" s="215">
        <v>110.6</v>
      </c>
      <c r="F143" s="216">
        <v>91.3</v>
      </c>
      <c r="G143" s="217">
        <v>118.4</v>
      </c>
      <c r="H143" s="215">
        <v>128.30000000000001</v>
      </c>
      <c r="I143" s="215">
        <v>111.6</v>
      </c>
      <c r="J143" s="215">
        <v>87</v>
      </c>
    </row>
    <row r="144" spans="1:10">
      <c r="A144" s="236"/>
      <c r="B144" s="214">
        <v>5</v>
      </c>
      <c r="C144" s="215">
        <v>100.4</v>
      </c>
      <c r="D144" s="215">
        <v>112.7</v>
      </c>
      <c r="E144" s="215">
        <v>110.9</v>
      </c>
      <c r="F144" s="216">
        <v>98.4</v>
      </c>
      <c r="G144" s="217">
        <v>110.5</v>
      </c>
      <c r="H144" s="215">
        <v>123.8</v>
      </c>
      <c r="I144" s="215">
        <v>110.4</v>
      </c>
      <c r="J144" s="215">
        <v>89.2</v>
      </c>
    </row>
    <row r="145" spans="1:10">
      <c r="A145" s="236"/>
      <c r="B145" s="214">
        <v>6</v>
      </c>
      <c r="C145" s="215">
        <v>116.3</v>
      </c>
      <c r="D145" s="215">
        <v>130.9</v>
      </c>
      <c r="E145" s="215">
        <v>110.8</v>
      </c>
      <c r="F145" s="216">
        <v>84.6</v>
      </c>
      <c r="G145" s="217">
        <v>115.8</v>
      </c>
      <c r="H145" s="215">
        <v>131.4</v>
      </c>
      <c r="I145" s="215">
        <v>110.9</v>
      </c>
      <c r="J145" s="215">
        <v>84.4</v>
      </c>
    </row>
    <row r="146" spans="1:10">
      <c r="A146" s="236"/>
      <c r="B146" s="214">
        <v>7</v>
      </c>
      <c r="C146" s="215">
        <v>109.7</v>
      </c>
      <c r="D146" s="215">
        <v>121</v>
      </c>
      <c r="E146" s="215">
        <v>115.7</v>
      </c>
      <c r="F146" s="216">
        <v>95.6</v>
      </c>
      <c r="G146" s="217">
        <v>111.6</v>
      </c>
      <c r="H146" s="215">
        <v>124.1</v>
      </c>
      <c r="I146" s="215">
        <v>112.9</v>
      </c>
      <c r="J146" s="215">
        <v>91</v>
      </c>
    </row>
    <row r="147" spans="1:10">
      <c r="A147" s="236"/>
      <c r="B147" s="214">
        <v>8</v>
      </c>
      <c r="C147" s="215">
        <v>112.1</v>
      </c>
      <c r="D147" s="215">
        <v>128.4</v>
      </c>
      <c r="E147" s="215">
        <v>115.6</v>
      </c>
      <c r="F147" s="216">
        <v>90</v>
      </c>
      <c r="G147" s="217">
        <v>123.9</v>
      </c>
      <c r="H147" s="215">
        <v>139.1</v>
      </c>
      <c r="I147" s="215">
        <v>113</v>
      </c>
      <c r="J147" s="215">
        <v>81.2</v>
      </c>
    </row>
    <row r="148" spans="1:10">
      <c r="A148" s="236"/>
      <c r="B148" s="214">
        <v>9</v>
      </c>
      <c r="C148" s="215">
        <v>122.4</v>
      </c>
      <c r="D148" s="215">
        <v>147.1</v>
      </c>
      <c r="E148" s="215">
        <v>106.9</v>
      </c>
      <c r="F148" s="216">
        <v>72.7</v>
      </c>
      <c r="G148" s="217">
        <v>119.6</v>
      </c>
      <c r="H148" s="215">
        <v>138.6</v>
      </c>
      <c r="I148" s="215">
        <v>110.9</v>
      </c>
      <c r="J148" s="215">
        <v>80</v>
      </c>
    </row>
    <row r="149" spans="1:10">
      <c r="A149" s="236"/>
      <c r="B149" s="214">
        <v>10</v>
      </c>
      <c r="C149" s="215">
        <v>120.9</v>
      </c>
      <c r="D149" s="215">
        <v>140.9</v>
      </c>
      <c r="E149" s="215">
        <v>108.7</v>
      </c>
      <c r="F149" s="216">
        <v>77.099999999999994</v>
      </c>
      <c r="G149" s="217">
        <v>120.6</v>
      </c>
      <c r="H149" s="215">
        <v>139.6</v>
      </c>
      <c r="I149" s="215">
        <v>111.1</v>
      </c>
      <c r="J149" s="215">
        <v>79.599999999999994</v>
      </c>
    </row>
    <row r="150" spans="1:10">
      <c r="A150" s="236"/>
      <c r="B150" s="214">
        <v>11</v>
      </c>
      <c r="C150" s="215">
        <v>127</v>
      </c>
      <c r="D150" s="215">
        <v>148</v>
      </c>
      <c r="E150" s="215">
        <v>109.2</v>
      </c>
      <c r="F150" s="216">
        <v>73.8</v>
      </c>
      <c r="G150" s="217">
        <v>123.5</v>
      </c>
      <c r="H150" s="215">
        <v>144.19999999999999</v>
      </c>
      <c r="I150" s="215">
        <v>110.7</v>
      </c>
      <c r="J150" s="215">
        <v>76.8</v>
      </c>
    </row>
    <row r="151" spans="1:10">
      <c r="A151" s="242"/>
      <c r="B151" s="220">
        <v>12</v>
      </c>
      <c r="C151" s="222">
        <v>127.8</v>
      </c>
      <c r="D151" s="222">
        <v>150</v>
      </c>
      <c r="E151" s="222">
        <v>107.1</v>
      </c>
      <c r="F151" s="223">
        <v>71.400000000000006</v>
      </c>
      <c r="G151" s="224">
        <v>124.1</v>
      </c>
      <c r="H151" s="222">
        <v>146</v>
      </c>
      <c r="I151" s="222">
        <v>109</v>
      </c>
      <c r="J151" s="222">
        <v>74.7</v>
      </c>
    </row>
    <row r="152" spans="1:10">
      <c r="A152" s="213" t="s">
        <v>394</v>
      </c>
      <c r="B152" s="214">
        <v>1</v>
      </c>
      <c r="C152" s="215">
        <v>115</v>
      </c>
      <c r="D152" s="215">
        <v>131.80000000000001</v>
      </c>
      <c r="E152" s="215">
        <v>109.4</v>
      </c>
      <c r="F152" s="216">
        <v>83</v>
      </c>
      <c r="G152" s="217">
        <v>124.4</v>
      </c>
      <c r="H152" s="215">
        <v>147.4</v>
      </c>
      <c r="I152" s="215">
        <v>106.2</v>
      </c>
      <c r="J152" s="215">
        <v>72</v>
      </c>
    </row>
    <row r="153" spans="1:10">
      <c r="A153" s="218" t="s">
        <v>395</v>
      </c>
      <c r="B153" s="214">
        <v>2</v>
      </c>
      <c r="C153" s="215">
        <v>122.8</v>
      </c>
      <c r="D153" s="215">
        <v>143.5</v>
      </c>
      <c r="E153" s="215">
        <v>106.2</v>
      </c>
      <c r="F153" s="216">
        <v>74</v>
      </c>
      <c r="G153" s="217">
        <v>123.7</v>
      </c>
      <c r="H153" s="215">
        <v>145.5</v>
      </c>
      <c r="I153" s="215">
        <v>102.4</v>
      </c>
      <c r="J153" s="215">
        <v>70.400000000000006</v>
      </c>
    </row>
    <row r="154" spans="1:10">
      <c r="A154" s="236"/>
      <c r="B154" s="214">
        <v>3</v>
      </c>
      <c r="C154" s="215">
        <v>151.30000000000001</v>
      </c>
      <c r="D154" s="215">
        <v>173.7</v>
      </c>
      <c r="E154" s="215">
        <v>100.6</v>
      </c>
      <c r="F154" s="216">
        <v>57.9</v>
      </c>
      <c r="G154" s="217">
        <v>122.8</v>
      </c>
      <c r="H154" s="215">
        <v>141.6</v>
      </c>
      <c r="I154" s="215">
        <v>102.8</v>
      </c>
      <c r="J154" s="215">
        <v>72.599999999999994</v>
      </c>
    </row>
    <row r="155" spans="1:10">
      <c r="A155" s="236"/>
      <c r="B155" s="214">
        <v>4</v>
      </c>
      <c r="C155" s="215">
        <v>119.8</v>
      </c>
      <c r="D155" s="215">
        <v>137.69999999999999</v>
      </c>
      <c r="E155" s="215">
        <v>100.3</v>
      </c>
      <c r="F155" s="216">
        <v>72.8</v>
      </c>
      <c r="G155" s="217">
        <v>126</v>
      </c>
      <c r="H155" s="215">
        <v>145.6</v>
      </c>
      <c r="I155" s="215">
        <v>101.3</v>
      </c>
      <c r="J155" s="215">
        <v>69.599999999999994</v>
      </c>
    </row>
    <row r="156" spans="1:10">
      <c r="A156" s="242"/>
      <c r="B156" s="220">
        <v>5</v>
      </c>
      <c r="C156" s="222">
        <v>116.8</v>
      </c>
      <c r="D156" s="222">
        <v>134.5</v>
      </c>
      <c r="E156" s="222">
        <v>102.6</v>
      </c>
      <c r="F156" s="223">
        <v>76.3</v>
      </c>
      <c r="G156" s="224">
        <v>127.5</v>
      </c>
      <c r="H156" s="222">
        <v>146.1</v>
      </c>
      <c r="I156" s="222">
        <v>102.2</v>
      </c>
      <c r="J156" s="222">
        <v>70</v>
      </c>
    </row>
  </sheetData>
  <mergeCells count="8">
    <mergeCell ref="A2:A3"/>
    <mergeCell ref="B2:B3"/>
    <mergeCell ref="C2:F2"/>
    <mergeCell ref="G2:J2"/>
    <mergeCell ref="A54:A55"/>
    <mergeCell ref="B54:B55"/>
    <mergeCell ref="C54:F54"/>
    <mergeCell ref="G54:J5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H214"/>
  <sheetViews>
    <sheetView workbookViewId="0">
      <pane xSplit="3" ySplit="2" topLeftCell="D104" activePane="bottomRight" state="frozen"/>
      <selection pane="topRight" activeCell="D1" sqref="D1"/>
      <selection pane="bottomLeft" activeCell="A3" sqref="A3"/>
      <selection pane="bottomRight" activeCell="J120" sqref="J120"/>
    </sheetView>
  </sheetViews>
  <sheetFormatPr defaultRowHeight="13"/>
  <cols>
    <col min="1" max="1" width="3.7265625" style="108" customWidth="1"/>
    <col min="2" max="2" width="4.6328125" style="108" customWidth="1"/>
    <col min="3" max="3" width="5.26953125" style="108" customWidth="1"/>
    <col min="4" max="31" width="8.453125" style="108" customWidth="1"/>
    <col min="32" max="32" width="4.6328125" style="108" customWidth="1"/>
    <col min="33" max="33" width="6" style="108" customWidth="1"/>
    <col min="34" max="34" width="5.26953125" style="108" customWidth="1"/>
    <col min="35" max="45" width="8.453125" style="108" customWidth="1"/>
    <col min="46" max="256" width="9" style="108"/>
    <col min="257" max="257" width="3.7265625" style="108" customWidth="1"/>
    <col min="258" max="258" width="4.6328125" style="108" customWidth="1"/>
    <col min="259" max="259" width="5.26953125" style="108" customWidth="1"/>
    <col min="260" max="287" width="8.453125" style="108" customWidth="1"/>
    <col min="288" max="288" width="4.6328125" style="108" customWidth="1"/>
    <col min="289" max="289" width="6" style="108" customWidth="1"/>
    <col min="290" max="290" width="5.26953125" style="108" customWidth="1"/>
    <col min="291" max="301" width="8.453125" style="108" customWidth="1"/>
    <col min="302" max="512" width="9" style="108"/>
    <col min="513" max="513" width="3.7265625" style="108" customWidth="1"/>
    <col min="514" max="514" width="4.6328125" style="108" customWidth="1"/>
    <col min="515" max="515" width="5.26953125" style="108" customWidth="1"/>
    <col min="516" max="543" width="8.453125" style="108" customWidth="1"/>
    <col min="544" max="544" width="4.6328125" style="108" customWidth="1"/>
    <col min="545" max="545" width="6" style="108" customWidth="1"/>
    <col min="546" max="546" width="5.26953125" style="108" customWidth="1"/>
    <col min="547" max="557" width="8.453125" style="108" customWidth="1"/>
    <col min="558" max="768" width="9" style="108"/>
    <col min="769" max="769" width="3.7265625" style="108" customWidth="1"/>
    <col min="770" max="770" width="4.6328125" style="108" customWidth="1"/>
    <col min="771" max="771" width="5.26953125" style="108" customWidth="1"/>
    <col min="772" max="799" width="8.453125" style="108" customWidth="1"/>
    <col min="800" max="800" width="4.6328125" style="108" customWidth="1"/>
    <col min="801" max="801" width="6" style="108" customWidth="1"/>
    <col min="802" max="802" width="5.26953125" style="108" customWidth="1"/>
    <col min="803" max="813" width="8.453125" style="108" customWidth="1"/>
    <col min="814" max="1024" width="9" style="108"/>
    <col min="1025" max="1025" width="3.7265625" style="108" customWidth="1"/>
    <col min="1026" max="1026" width="4.6328125" style="108" customWidth="1"/>
    <col min="1027" max="1027" width="5.26953125" style="108" customWidth="1"/>
    <col min="1028" max="1055" width="8.453125" style="108" customWidth="1"/>
    <col min="1056" max="1056" width="4.6328125" style="108" customWidth="1"/>
    <col min="1057" max="1057" width="6" style="108" customWidth="1"/>
    <col min="1058" max="1058" width="5.26953125" style="108" customWidth="1"/>
    <col min="1059" max="1069" width="8.453125" style="108" customWidth="1"/>
    <col min="1070" max="1280" width="9" style="108"/>
    <col min="1281" max="1281" width="3.7265625" style="108" customWidth="1"/>
    <col min="1282" max="1282" width="4.6328125" style="108" customWidth="1"/>
    <col min="1283" max="1283" width="5.26953125" style="108" customWidth="1"/>
    <col min="1284" max="1311" width="8.453125" style="108" customWidth="1"/>
    <col min="1312" max="1312" width="4.6328125" style="108" customWidth="1"/>
    <col min="1313" max="1313" width="6" style="108" customWidth="1"/>
    <col min="1314" max="1314" width="5.26953125" style="108" customWidth="1"/>
    <col min="1315" max="1325" width="8.453125" style="108" customWidth="1"/>
    <col min="1326" max="1536" width="9" style="108"/>
    <col min="1537" max="1537" width="3.7265625" style="108" customWidth="1"/>
    <col min="1538" max="1538" width="4.6328125" style="108" customWidth="1"/>
    <col min="1539" max="1539" width="5.26953125" style="108" customWidth="1"/>
    <col min="1540" max="1567" width="8.453125" style="108" customWidth="1"/>
    <col min="1568" max="1568" width="4.6328125" style="108" customWidth="1"/>
    <col min="1569" max="1569" width="6" style="108" customWidth="1"/>
    <col min="1570" max="1570" width="5.26953125" style="108" customWidth="1"/>
    <col min="1571" max="1581" width="8.453125" style="108" customWidth="1"/>
    <col min="1582" max="1792" width="9" style="108"/>
    <col min="1793" max="1793" width="3.7265625" style="108" customWidth="1"/>
    <col min="1794" max="1794" width="4.6328125" style="108" customWidth="1"/>
    <col min="1795" max="1795" width="5.26953125" style="108" customWidth="1"/>
    <col min="1796" max="1823" width="8.453125" style="108" customWidth="1"/>
    <col min="1824" max="1824" width="4.6328125" style="108" customWidth="1"/>
    <col min="1825" max="1825" width="6" style="108" customWidth="1"/>
    <col min="1826" max="1826" width="5.26953125" style="108" customWidth="1"/>
    <col min="1827" max="1837" width="8.453125" style="108" customWidth="1"/>
    <col min="1838" max="2048" width="9" style="108"/>
    <col min="2049" max="2049" width="3.7265625" style="108" customWidth="1"/>
    <col min="2050" max="2050" width="4.6328125" style="108" customWidth="1"/>
    <col min="2051" max="2051" width="5.26953125" style="108" customWidth="1"/>
    <col min="2052" max="2079" width="8.453125" style="108" customWidth="1"/>
    <col min="2080" max="2080" width="4.6328125" style="108" customWidth="1"/>
    <col min="2081" max="2081" width="6" style="108" customWidth="1"/>
    <col min="2082" max="2082" width="5.26953125" style="108" customWidth="1"/>
    <col min="2083" max="2093" width="8.453125" style="108" customWidth="1"/>
    <col min="2094" max="2304" width="9" style="108"/>
    <col min="2305" max="2305" width="3.7265625" style="108" customWidth="1"/>
    <col min="2306" max="2306" width="4.6328125" style="108" customWidth="1"/>
    <col min="2307" max="2307" width="5.26953125" style="108" customWidth="1"/>
    <col min="2308" max="2335" width="8.453125" style="108" customWidth="1"/>
    <col min="2336" max="2336" width="4.6328125" style="108" customWidth="1"/>
    <col min="2337" max="2337" width="6" style="108" customWidth="1"/>
    <col min="2338" max="2338" width="5.26953125" style="108" customWidth="1"/>
    <col min="2339" max="2349" width="8.453125" style="108" customWidth="1"/>
    <col min="2350" max="2560" width="9" style="108"/>
    <col min="2561" max="2561" width="3.7265625" style="108" customWidth="1"/>
    <col min="2562" max="2562" width="4.6328125" style="108" customWidth="1"/>
    <col min="2563" max="2563" width="5.26953125" style="108" customWidth="1"/>
    <col min="2564" max="2591" width="8.453125" style="108" customWidth="1"/>
    <col min="2592" max="2592" width="4.6328125" style="108" customWidth="1"/>
    <col min="2593" max="2593" width="6" style="108" customWidth="1"/>
    <col min="2594" max="2594" width="5.26953125" style="108" customWidth="1"/>
    <col min="2595" max="2605" width="8.453125" style="108" customWidth="1"/>
    <col min="2606" max="2816" width="9" style="108"/>
    <col min="2817" max="2817" width="3.7265625" style="108" customWidth="1"/>
    <col min="2818" max="2818" width="4.6328125" style="108" customWidth="1"/>
    <col min="2819" max="2819" width="5.26953125" style="108" customWidth="1"/>
    <col min="2820" max="2847" width="8.453125" style="108" customWidth="1"/>
    <col min="2848" max="2848" width="4.6328125" style="108" customWidth="1"/>
    <col min="2849" max="2849" width="6" style="108" customWidth="1"/>
    <col min="2850" max="2850" width="5.26953125" style="108" customWidth="1"/>
    <col min="2851" max="2861" width="8.453125" style="108" customWidth="1"/>
    <col min="2862" max="3072" width="9" style="108"/>
    <col min="3073" max="3073" width="3.7265625" style="108" customWidth="1"/>
    <col min="3074" max="3074" width="4.6328125" style="108" customWidth="1"/>
    <col min="3075" max="3075" width="5.26953125" style="108" customWidth="1"/>
    <col min="3076" max="3103" width="8.453125" style="108" customWidth="1"/>
    <col min="3104" max="3104" width="4.6328125" style="108" customWidth="1"/>
    <col min="3105" max="3105" width="6" style="108" customWidth="1"/>
    <col min="3106" max="3106" width="5.26953125" style="108" customWidth="1"/>
    <col min="3107" max="3117" width="8.453125" style="108" customWidth="1"/>
    <col min="3118" max="3328" width="9" style="108"/>
    <col min="3329" max="3329" width="3.7265625" style="108" customWidth="1"/>
    <col min="3330" max="3330" width="4.6328125" style="108" customWidth="1"/>
    <col min="3331" max="3331" width="5.26953125" style="108" customWidth="1"/>
    <col min="3332" max="3359" width="8.453125" style="108" customWidth="1"/>
    <col min="3360" max="3360" width="4.6328125" style="108" customWidth="1"/>
    <col min="3361" max="3361" width="6" style="108" customWidth="1"/>
    <col min="3362" max="3362" width="5.26953125" style="108" customWidth="1"/>
    <col min="3363" max="3373" width="8.453125" style="108" customWidth="1"/>
    <col min="3374" max="3584" width="9" style="108"/>
    <col min="3585" max="3585" width="3.7265625" style="108" customWidth="1"/>
    <col min="3586" max="3586" width="4.6328125" style="108" customWidth="1"/>
    <col min="3587" max="3587" width="5.26953125" style="108" customWidth="1"/>
    <col min="3588" max="3615" width="8.453125" style="108" customWidth="1"/>
    <col min="3616" max="3616" width="4.6328125" style="108" customWidth="1"/>
    <col min="3617" max="3617" width="6" style="108" customWidth="1"/>
    <col min="3618" max="3618" width="5.26953125" style="108" customWidth="1"/>
    <col min="3619" max="3629" width="8.453125" style="108" customWidth="1"/>
    <col min="3630" max="3840" width="9" style="108"/>
    <col min="3841" max="3841" width="3.7265625" style="108" customWidth="1"/>
    <col min="3842" max="3842" width="4.6328125" style="108" customWidth="1"/>
    <col min="3843" max="3843" width="5.26953125" style="108" customWidth="1"/>
    <col min="3844" max="3871" width="8.453125" style="108" customWidth="1"/>
    <col min="3872" max="3872" width="4.6328125" style="108" customWidth="1"/>
    <col min="3873" max="3873" width="6" style="108" customWidth="1"/>
    <col min="3874" max="3874" width="5.26953125" style="108" customWidth="1"/>
    <col min="3875" max="3885" width="8.453125" style="108" customWidth="1"/>
    <col min="3886" max="4096" width="9" style="108"/>
    <col min="4097" max="4097" width="3.7265625" style="108" customWidth="1"/>
    <col min="4098" max="4098" width="4.6328125" style="108" customWidth="1"/>
    <col min="4099" max="4099" width="5.26953125" style="108" customWidth="1"/>
    <col min="4100" max="4127" width="8.453125" style="108" customWidth="1"/>
    <col min="4128" max="4128" width="4.6328125" style="108" customWidth="1"/>
    <col min="4129" max="4129" width="6" style="108" customWidth="1"/>
    <col min="4130" max="4130" width="5.26953125" style="108" customWidth="1"/>
    <col min="4131" max="4141" width="8.453125" style="108" customWidth="1"/>
    <col min="4142" max="4352" width="9" style="108"/>
    <col min="4353" max="4353" width="3.7265625" style="108" customWidth="1"/>
    <col min="4354" max="4354" width="4.6328125" style="108" customWidth="1"/>
    <col min="4355" max="4355" width="5.26953125" style="108" customWidth="1"/>
    <col min="4356" max="4383" width="8.453125" style="108" customWidth="1"/>
    <col min="4384" max="4384" width="4.6328125" style="108" customWidth="1"/>
    <col min="4385" max="4385" width="6" style="108" customWidth="1"/>
    <col min="4386" max="4386" width="5.26953125" style="108" customWidth="1"/>
    <col min="4387" max="4397" width="8.453125" style="108" customWidth="1"/>
    <col min="4398" max="4608" width="9" style="108"/>
    <col min="4609" max="4609" width="3.7265625" style="108" customWidth="1"/>
    <col min="4610" max="4610" width="4.6328125" style="108" customWidth="1"/>
    <col min="4611" max="4611" width="5.26953125" style="108" customWidth="1"/>
    <col min="4612" max="4639" width="8.453125" style="108" customWidth="1"/>
    <col min="4640" max="4640" width="4.6328125" style="108" customWidth="1"/>
    <col min="4641" max="4641" width="6" style="108" customWidth="1"/>
    <col min="4642" max="4642" width="5.26953125" style="108" customWidth="1"/>
    <col min="4643" max="4653" width="8.453125" style="108" customWidth="1"/>
    <col min="4654" max="4864" width="9" style="108"/>
    <col min="4865" max="4865" width="3.7265625" style="108" customWidth="1"/>
    <col min="4866" max="4866" width="4.6328125" style="108" customWidth="1"/>
    <col min="4867" max="4867" width="5.26953125" style="108" customWidth="1"/>
    <col min="4868" max="4895" width="8.453125" style="108" customWidth="1"/>
    <col min="4896" max="4896" width="4.6328125" style="108" customWidth="1"/>
    <col min="4897" max="4897" width="6" style="108" customWidth="1"/>
    <col min="4898" max="4898" width="5.26953125" style="108" customWidth="1"/>
    <col min="4899" max="4909" width="8.453125" style="108" customWidth="1"/>
    <col min="4910" max="5120" width="9" style="108"/>
    <col min="5121" max="5121" width="3.7265625" style="108" customWidth="1"/>
    <col min="5122" max="5122" width="4.6328125" style="108" customWidth="1"/>
    <col min="5123" max="5123" width="5.26953125" style="108" customWidth="1"/>
    <col min="5124" max="5151" width="8.453125" style="108" customWidth="1"/>
    <col min="5152" max="5152" width="4.6328125" style="108" customWidth="1"/>
    <col min="5153" max="5153" width="6" style="108" customWidth="1"/>
    <col min="5154" max="5154" width="5.26953125" style="108" customWidth="1"/>
    <col min="5155" max="5165" width="8.453125" style="108" customWidth="1"/>
    <col min="5166" max="5376" width="9" style="108"/>
    <col min="5377" max="5377" width="3.7265625" style="108" customWidth="1"/>
    <col min="5378" max="5378" width="4.6328125" style="108" customWidth="1"/>
    <col min="5379" max="5379" width="5.26953125" style="108" customWidth="1"/>
    <col min="5380" max="5407" width="8.453125" style="108" customWidth="1"/>
    <col min="5408" max="5408" width="4.6328125" style="108" customWidth="1"/>
    <col min="5409" max="5409" width="6" style="108" customWidth="1"/>
    <col min="5410" max="5410" width="5.26953125" style="108" customWidth="1"/>
    <col min="5411" max="5421" width="8.453125" style="108" customWidth="1"/>
    <col min="5422" max="5632" width="9" style="108"/>
    <col min="5633" max="5633" width="3.7265625" style="108" customWidth="1"/>
    <col min="5634" max="5634" width="4.6328125" style="108" customWidth="1"/>
    <col min="5635" max="5635" width="5.26953125" style="108" customWidth="1"/>
    <col min="5636" max="5663" width="8.453125" style="108" customWidth="1"/>
    <col min="5664" max="5664" width="4.6328125" style="108" customWidth="1"/>
    <col min="5665" max="5665" width="6" style="108" customWidth="1"/>
    <col min="5666" max="5666" width="5.26953125" style="108" customWidth="1"/>
    <col min="5667" max="5677" width="8.453125" style="108" customWidth="1"/>
    <col min="5678" max="5888" width="9" style="108"/>
    <col min="5889" max="5889" width="3.7265625" style="108" customWidth="1"/>
    <col min="5890" max="5890" width="4.6328125" style="108" customWidth="1"/>
    <col min="5891" max="5891" width="5.26953125" style="108" customWidth="1"/>
    <col min="5892" max="5919" width="8.453125" style="108" customWidth="1"/>
    <col min="5920" max="5920" width="4.6328125" style="108" customWidth="1"/>
    <col min="5921" max="5921" width="6" style="108" customWidth="1"/>
    <col min="5922" max="5922" width="5.26953125" style="108" customWidth="1"/>
    <col min="5923" max="5933" width="8.453125" style="108" customWidth="1"/>
    <col min="5934" max="6144" width="9" style="108"/>
    <col min="6145" max="6145" width="3.7265625" style="108" customWidth="1"/>
    <col min="6146" max="6146" width="4.6328125" style="108" customWidth="1"/>
    <col min="6147" max="6147" width="5.26953125" style="108" customWidth="1"/>
    <col min="6148" max="6175" width="8.453125" style="108" customWidth="1"/>
    <col min="6176" max="6176" width="4.6328125" style="108" customWidth="1"/>
    <col min="6177" max="6177" width="6" style="108" customWidth="1"/>
    <col min="6178" max="6178" width="5.26953125" style="108" customWidth="1"/>
    <col min="6179" max="6189" width="8.453125" style="108" customWidth="1"/>
    <col min="6190" max="6400" width="9" style="108"/>
    <col min="6401" max="6401" width="3.7265625" style="108" customWidth="1"/>
    <col min="6402" max="6402" width="4.6328125" style="108" customWidth="1"/>
    <col min="6403" max="6403" width="5.26953125" style="108" customWidth="1"/>
    <col min="6404" max="6431" width="8.453125" style="108" customWidth="1"/>
    <col min="6432" max="6432" width="4.6328125" style="108" customWidth="1"/>
    <col min="6433" max="6433" width="6" style="108" customWidth="1"/>
    <col min="6434" max="6434" width="5.26953125" style="108" customWidth="1"/>
    <col min="6435" max="6445" width="8.453125" style="108" customWidth="1"/>
    <col min="6446" max="6656" width="9" style="108"/>
    <col min="6657" max="6657" width="3.7265625" style="108" customWidth="1"/>
    <col min="6658" max="6658" width="4.6328125" style="108" customWidth="1"/>
    <col min="6659" max="6659" width="5.26953125" style="108" customWidth="1"/>
    <col min="6660" max="6687" width="8.453125" style="108" customWidth="1"/>
    <col min="6688" max="6688" width="4.6328125" style="108" customWidth="1"/>
    <col min="6689" max="6689" width="6" style="108" customWidth="1"/>
    <col min="6690" max="6690" width="5.26953125" style="108" customWidth="1"/>
    <col min="6691" max="6701" width="8.453125" style="108" customWidth="1"/>
    <col min="6702" max="6912" width="9" style="108"/>
    <col min="6913" max="6913" width="3.7265625" style="108" customWidth="1"/>
    <col min="6914" max="6914" width="4.6328125" style="108" customWidth="1"/>
    <col min="6915" max="6915" width="5.26953125" style="108" customWidth="1"/>
    <col min="6916" max="6943" width="8.453125" style="108" customWidth="1"/>
    <col min="6944" max="6944" width="4.6328125" style="108" customWidth="1"/>
    <col min="6945" max="6945" width="6" style="108" customWidth="1"/>
    <col min="6946" max="6946" width="5.26953125" style="108" customWidth="1"/>
    <col min="6947" max="6957" width="8.453125" style="108" customWidth="1"/>
    <col min="6958" max="7168" width="9" style="108"/>
    <col min="7169" max="7169" width="3.7265625" style="108" customWidth="1"/>
    <col min="7170" max="7170" width="4.6328125" style="108" customWidth="1"/>
    <col min="7171" max="7171" width="5.26953125" style="108" customWidth="1"/>
    <col min="7172" max="7199" width="8.453125" style="108" customWidth="1"/>
    <col min="7200" max="7200" width="4.6328125" style="108" customWidth="1"/>
    <col min="7201" max="7201" width="6" style="108" customWidth="1"/>
    <col min="7202" max="7202" width="5.26953125" style="108" customWidth="1"/>
    <col min="7203" max="7213" width="8.453125" style="108" customWidth="1"/>
    <col min="7214" max="7424" width="9" style="108"/>
    <col min="7425" max="7425" width="3.7265625" style="108" customWidth="1"/>
    <col min="7426" max="7426" width="4.6328125" style="108" customWidth="1"/>
    <col min="7427" max="7427" width="5.26953125" style="108" customWidth="1"/>
    <col min="7428" max="7455" width="8.453125" style="108" customWidth="1"/>
    <col min="7456" max="7456" width="4.6328125" style="108" customWidth="1"/>
    <col min="7457" max="7457" width="6" style="108" customWidth="1"/>
    <col min="7458" max="7458" width="5.26953125" style="108" customWidth="1"/>
    <col min="7459" max="7469" width="8.453125" style="108" customWidth="1"/>
    <col min="7470" max="7680" width="9" style="108"/>
    <col min="7681" max="7681" width="3.7265625" style="108" customWidth="1"/>
    <col min="7682" max="7682" width="4.6328125" style="108" customWidth="1"/>
    <col min="7683" max="7683" width="5.26953125" style="108" customWidth="1"/>
    <col min="7684" max="7711" width="8.453125" style="108" customWidth="1"/>
    <col min="7712" max="7712" width="4.6328125" style="108" customWidth="1"/>
    <col min="7713" max="7713" width="6" style="108" customWidth="1"/>
    <col min="7714" max="7714" width="5.26953125" style="108" customWidth="1"/>
    <col min="7715" max="7725" width="8.453125" style="108" customWidth="1"/>
    <col min="7726" max="7936" width="9" style="108"/>
    <col min="7937" max="7937" width="3.7265625" style="108" customWidth="1"/>
    <col min="7938" max="7938" width="4.6328125" style="108" customWidth="1"/>
    <col min="7939" max="7939" width="5.26953125" style="108" customWidth="1"/>
    <col min="7940" max="7967" width="8.453125" style="108" customWidth="1"/>
    <col min="7968" max="7968" width="4.6328125" style="108" customWidth="1"/>
    <col min="7969" max="7969" width="6" style="108" customWidth="1"/>
    <col min="7970" max="7970" width="5.26953125" style="108" customWidth="1"/>
    <col min="7971" max="7981" width="8.453125" style="108" customWidth="1"/>
    <col min="7982" max="8192" width="9" style="108"/>
    <col min="8193" max="8193" width="3.7265625" style="108" customWidth="1"/>
    <col min="8194" max="8194" width="4.6328125" style="108" customWidth="1"/>
    <col min="8195" max="8195" width="5.26953125" style="108" customWidth="1"/>
    <col min="8196" max="8223" width="8.453125" style="108" customWidth="1"/>
    <col min="8224" max="8224" width="4.6328125" style="108" customWidth="1"/>
    <col min="8225" max="8225" width="6" style="108" customWidth="1"/>
    <col min="8226" max="8226" width="5.26953125" style="108" customWidth="1"/>
    <col min="8227" max="8237" width="8.453125" style="108" customWidth="1"/>
    <col min="8238" max="8448" width="9" style="108"/>
    <col min="8449" max="8449" width="3.7265625" style="108" customWidth="1"/>
    <col min="8450" max="8450" width="4.6328125" style="108" customWidth="1"/>
    <col min="8451" max="8451" width="5.26953125" style="108" customWidth="1"/>
    <col min="8452" max="8479" width="8.453125" style="108" customWidth="1"/>
    <col min="8480" max="8480" width="4.6328125" style="108" customWidth="1"/>
    <col min="8481" max="8481" width="6" style="108" customWidth="1"/>
    <col min="8482" max="8482" width="5.26953125" style="108" customWidth="1"/>
    <col min="8483" max="8493" width="8.453125" style="108" customWidth="1"/>
    <col min="8494" max="8704" width="9" style="108"/>
    <col min="8705" max="8705" width="3.7265625" style="108" customWidth="1"/>
    <col min="8706" max="8706" width="4.6328125" style="108" customWidth="1"/>
    <col min="8707" max="8707" width="5.26953125" style="108" customWidth="1"/>
    <col min="8708" max="8735" width="8.453125" style="108" customWidth="1"/>
    <col min="8736" max="8736" width="4.6328125" style="108" customWidth="1"/>
    <col min="8737" max="8737" width="6" style="108" customWidth="1"/>
    <col min="8738" max="8738" width="5.26953125" style="108" customWidth="1"/>
    <col min="8739" max="8749" width="8.453125" style="108" customWidth="1"/>
    <col min="8750" max="8960" width="9" style="108"/>
    <col min="8961" max="8961" width="3.7265625" style="108" customWidth="1"/>
    <col min="8962" max="8962" width="4.6328125" style="108" customWidth="1"/>
    <col min="8963" max="8963" width="5.26953125" style="108" customWidth="1"/>
    <col min="8964" max="8991" width="8.453125" style="108" customWidth="1"/>
    <col min="8992" max="8992" width="4.6328125" style="108" customWidth="1"/>
    <col min="8993" max="8993" width="6" style="108" customWidth="1"/>
    <col min="8994" max="8994" width="5.26953125" style="108" customWidth="1"/>
    <col min="8995" max="9005" width="8.453125" style="108" customWidth="1"/>
    <col min="9006" max="9216" width="9" style="108"/>
    <col min="9217" max="9217" width="3.7265625" style="108" customWidth="1"/>
    <col min="9218" max="9218" width="4.6328125" style="108" customWidth="1"/>
    <col min="9219" max="9219" width="5.26953125" style="108" customWidth="1"/>
    <col min="9220" max="9247" width="8.453125" style="108" customWidth="1"/>
    <col min="9248" max="9248" width="4.6328125" style="108" customWidth="1"/>
    <col min="9249" max="9249" width="6" style="108" customWidth="1"/>
    <col min="9250" max="9250" width="5.26953125" style="108" customWidth="1"/>
    <col min="9251" max="9261" width="8.453125" style="108" customWidth="1"/>
    <col min="9262" max="9472" width="9" style="108"/>
    <col min="9473" max="9473" width="3.7265625" style="108" customWidth="1"/>
    <col min="9474" max="9474" width="4.6328125" style="108" customWidth="1"/>
    <col min="9475" max="9475" width="5.26953125" style="108" customWidth="1"/>
    <col min="9476" max="9503" width="8.453125" style="108" customWidth="1"/>
    <col min="9504" max="9504" width="4.6328125" style="108" customWidth="1"/>
    <col min="9505" max="9505" width="6" style="108" customWidth="1"/>
    <col min="9506" max="9506" width="5.26953125" style="108" customWidth="1"/>
    <col min="9507" max="9517" width="8.453125" style="108" customWidth="1"/>
    <col min="9518" max="9728" width="9" style="108"/>
    <col min="9729" max="9729" width="3.7265625" style="108" customWidth="1"/>
    <col min="9730" max="9730" width="4.6328125" style="108" customWidth="1"/>
    <col min="9731" max="9731" width="5.26953125" style="108" customWidth="1"/>
    <col min="9732" max="9759" width="8.453125" style="108" customWidth="1"/>
    <col min="9760" max="9760" width="4.6328125" style="108" customWidth="1"/>
    <col min="9761" max="9761" width="6" style="108" customWidth="1"/>
    <col min="9762" max="9762" width="5.26953125" style="108" customWidth="1"/>
    <col min="9763" max="9773" width="8.453125" style="108" customWidth="1"/>
    <col min="9774" max="9984" width="9" style="108"/>
    <col min="9985" max="9985" width="3.7265625" style="108" customWidth="1"/>
    <col min="9986" max="9986" width="4.6328125" style="108" customWidth="1"/>
    <col min="9987" max="9987" width="5.26953125" style="108" customWidth="1"/>
    <col min="9988" max="10015" width="8.453125" style="108" customWidth="1"/>
    <col min="10016" max="10016" width="4.6328125" style="108" customWidth="1"/>
    <col min="10017" max="10017" width="6" style="108" customWidth="1"/>
    <col min="10018" max="10018" width="5.26953125" style="108" customWidth="1"/>
    <col min="10019" max="10029" width="8.453125" style="108" customWidth="1"/>
    <col min="10030" max="10240" width="9" style="108"/>
    <col min="10241" max="10241" width="3.7265625" style="108" customWidth="1"/>
    <col min="10242" max="10242" width="4.6328125" style="108" customWidth="1"/>
    <col min="10243" max="10243" width="5.26953125" style="108" customWidth="1"/>
    <col min="10244" max="10271" width="8.453125" style="108" customWidth="1"/>
    <col min="10272" max="10272" width="4.6328125" style="108" customWidth="1"/>
    <col min="10273" max="10273" width="6" style="108" customWidth="1"/>
    <col min="10274" max="10274" width="5.26953125" style="108" customWidth="1"/>
    <col min="10275" max="10285" width="8.453125" style="108" customWidth="1"/>
    <col min="10286" max="10496" width="9" style="108"/>
    <col min="10497" max="10497" width="3.7265625" style="108" customWidth="1"/>
    <col min="10498" max="10498" width="4.6328125" style="108" customWidth="1"/>
    <col min="10499" max="10499" width="5.26953125" style="108" customWidth="1"/>
    <col min="10500" max="10527" width="8.453125" style="108" customWidth="1"/>
    <col min="10528" max="10528" width="4.6328125" style="108" customWidth="1"/>
    <col min="10529" max="10529" width="6" style="108" customWidth="1"/>
    <col min="10530" max="10530" width="5.26953125" style="108" customWidth="1"/>
    <col min="10531" max="10541" width="8.453125" style="108" customWidth="1"/>
    <col min="10542" max="10752" width="9" style="108"/>
    <col min="10753" max="10753" width="3.7265625" style="108" customWidth="1"/>
    <col min="10754" max="10754" width="4.6328125" style="108" customWidth="1"/>
    <col min="10755" max="10755" width="5.26953125" style="108" customWidth="1"/>
    <col min="10756" max="10783" width="8.453125" style="108" customWidth="1"/>
    <col min="10784" max="10784" width="4.6328125" style="108" customWidth="1"/>
    <col min="10785" max="10785" width="6" style="108" customWidth="1"/>
    <col min="10786" max="10786" width="5.26953125" style="108" customWidth="1"/>
    <col min="10787" max="10797" width="8.453125" style="108" customWidth="1"/>
    <col min="10798" max="11008" width="9" style="108"/>
    <col min="11009" max="11009" width="3.7265625" style="108" customWidth="1"/>
    <col min="11010" max="11010" width="4.6328125" style="108" customWidth="1"/>
    <col min="11011" max="11011" width="5.26953125" style="108" customWidth="1"/>
    <col min="11012" max="11039" width="8.453125" style="108" customWidth="1"/>
    <col min="11040" max="11040" width="4.6328125" style="108" customWidth="1"/>
    <col min="11041" max="11041" width="6" style="108" customWidth="1"/>
    <col min="11042" max="11042" width="5.26953125" style="108" customWidth="1"/>
    <col min="11043" max="11053" width="8.453125" style="108" customWidth="1"/>
    <col min="11054" max="11264" width="9" style="108"/>
    <col min="11265" max="11265" width="3.7265625" style="108" customWidth="1"/>
    <col min="11266" max="11266" width="4.6328125" style="108" customWidth="1"/>
    <col min="11267" max="11267" width="5.26953125" style="108" customWidth="1"/>
    <col min="11268" max="11295" width="8.453125" style="108" customWidth="1"/>
    <col min="11296" max="11296" width="4.6328125" style="108" customWidth="1"/>
    <col min="11297" max="11297" width="6" style="108" customWidth="1"/>
    <col min="11298" max="11298" width="5.26953125" style="108" customWidth="1"/>
    <col min="11299" max="11309" width="8.453125" style="108" customWidth="1"/>
    <col min="11310" max="11520" width="9" style="108"/>
    <col min="11521" max="11521" width="3.7265625" style="108" customWidth="1"/>
    <col min="11522" max="11522" width="4.6328125" style="108" customWidth="1"/>
    <col min="11523" max="11523" width="5.26953125" style="108" customWidth="1"/>
    <col min="11524" max="11551" width="8.453125" style="108" customWidth="1"/>
    <col min="11552" max="11552" width="4.6328125" style="108" customWidth="1"/>
    <col min="11553" max="11553" width="6" style="108" customWidth="1"/>
    <col min="11554" max="11554" width="5.26953125" style="108" customWidth="1"/>
    <col min="11555" max="11565" width="8.453125" style="108" customWidth="1"/>
    <col min="11566" max="11776" width="9" style="108"/>
    <col min="11777" max="11777" width="3.7265625" style="108" customWidth="1"/>
    <col min="11778" max="11778" width="4.6328125" style="108" customWidth="1"/>
    <col min="11779" max="11779" width="5.26953125" style="108" customWidth="1"/>
    <col min="11780" max="11807" width="8.453125" style="108" customWidth="1"/>
    <col min="11808" max="11808" width="4.6328125" style="108" customWidth="1"/>
    <col min="11809" max="11809" width="6" style="108" customWidth="1"/>
    <col min="11810" max="11810" width="5.26953125" style="108" customWidth="1"/>
    <col min="11811" max="11821" width="8.453125" style="108" customWidth="1"/>
    <col min="11822" max="12032" width="9" style="108"/>
    <col min="12033" max="12033" width="3.7265625" style="108" customWidth="1"/>
    <col min="12034" max="12034" width="4.6328125" style="108" customWidth="1"/>
    <col min="12035" max="12035" width="5.26953125" style="108" customWidth="1"/>
    <col min="12036" max="12063" width="8.453125" style="108" customWidth="1"/>
    <col min="12064" max="12064" width="4.6328125" style="108" customWidth="1"/>
    <col min="12065" max="12065" width="6" style="108" customWidth="1"/>
    <col min="12066" max="12066" width="5.26953125" style="108" customWidth="1"/>
    <col min="12067" max="12077" width="8.453125" style="108" customWidth="1"/>
    <col min="12078" max="12288" width="9" style="108"/>
    <col min="12289" max="12289" width="3.7265625" style="108" customWidth="1"/>
    <col min="12290" max="12290" width="4.6328125" style="108" customWidth="1"/>
    <col min="12291" max="12291" width="5.26953125" style="108" customWidth="1"/>
    <col min="12292" max="12319" width="8.453125" style="108" customWidth="1"/>
    <col min="12320" max="12320" width="4.6328125" style="108" customWidth="1"/>
    <col min="12321" max="12321" width="6" style="108" customWidth="1"/>
    <col min="12322" max="12322" width="5.26953125" style="108" customWidth="1"/>
    <col min="12323" max="12333" width="8.453125" style="108" customWidth="1"/>
    <col min="12334" max="12544" width="9" style="108"/>
    <col min="12545" max="12545" width="3.7265625" style="108" customWidth="1"/>
    <col min="12546" max="12546" width="4.6328125" style="108" customWidth="1"/>
    <col min="12547" max="12547" width="5.26953125" style="108" customWidth="1"/>
    <col min="12548" max="12575" width="8.453125" style="108" customWidth="1"/>
    <col min="12576" max="12576" width="4.6328125" style="108" customWidth="1"/>
    <col min="12577" max="12577" width="6" style="108" customWidth="1"/>
    <col min="12578" max="12578" width="5.26953125" style="108" customWidth="1"/>
    <col min="12579" max="12589" width="8.453125" style="108" customWidth="1"/>
    <col min="12590" max="12800" width="9" style="108"/>
    <col min="12801" max="12801" width="3.7265625" style="108" customWidth="1"/>
    <col min="12802" max="12802" width="4.6328125" style="108" customWidth="1"/>
    <col min="12803" max="12803" width="5.26953125" style="108" customWidth="1"/>
    <col min="12804" max="12831" width="8.453125" style="108" customWidth="1"/>
    <col min="12832" max="12832" width="4.6328125" style="108" customWidth="1"/>
    <col min="12833" max="12833" width="6" style="108" customWidth="1"/>
    <col min="12834" max="12834" width="5.26953125" style="108" customWidth="1"/>
    <col min="12835" max="12845" width="8.453125" style="108" customWidth="1"/>
    <col min="12846" max="13056" width="9" style="108"/>
    <col min="13057" max="13057" width="3.7265625" style="108" customWidth="1"/>
    <col min="13058" max="13058" width="4.6328125" style="108" customWidth="1"/>
    <col min="13059" max="13059" width="5.26953125" style="108" customWidth="1"/>
    <col min="13060" max="13087" width="8.453125" style="108" customWidth="1"/>
    <col min="13088" max="13088" width="4.6328125" style="108" customWidth="1"/>
    <col min="13089" max="13089" width="6" style="108" customWidth="1"/>
    <col min="13090" max="13090" width="5.26953125" style="108" customWidth="1"/>
    <col min="13091" max="13101" width="8.453125" style="108" customWidth="1"/>
    <col min="13102" max="13312" width="9" style="108"/>
    <col min="13313" max="13313" width="3.7265625" style="108" customWidth="1"/>
    <col min="13314" max="13314" width="4.6328125" style="108" customWidth="1"/>
    <col min="13315" max="13315" width="5.26953125" style="108" customWidth="1"/>
    <col min="13316" max="13343" width="8.453125" style="108" customWidth="1"/>
    <col min="13344" max="13344" width="4.6328125" style="108" customWidth="1"/>
    <col min="13345" max="13345" width="6" style="108" customWidth="1"/>
    <col min="13346" max="13346" width="5.26953125" style="108" customWidth="1"/>
    <col min="13347" max="13357" width="8.453125" style="108" customWidth="1"/>
    <col min="13358" max="13568" width="9" style="108"/>
    <col min="13569" max="13569" width="3.7265625" style="108" customWidth="1"/>
    <col min="13570" max="13570" width="4.6328125" style="108" customWidth="1"/>
    <col min="13571" max="13571" width="5.26953125" style="108" customWidth="1"/>
    <col min="13572" max="13599" width="8.453125" style="108" customWidth="1"/>
    <col min="13600" max="13600" width="4.6328125" style="108" customWidth="1"/>
    <col min="13601" max="13601" width="6" style="108" customWidth="1"/>
    <col min="13602" max="13602" width="5.26953125" style="108" customWidth="1"/>
    <col min="13603" max="13613" width="8.453125" style="108" customWidth="1"/>
    <col min="13614" max="13824" width="9" style="108"/>
    <col min="13825" max="13825" width="3.7265625" style="108" customWidth="1"/>
    <col min="13826" max="13826" width="4.6328125" style="108" customWidth="1"/>
    <col min="13827" max="13827" width="5.26953125" style="108" customWidth="1"/>
    <col min="13828" max="13855" width="8.453125" style="108" customWidth="1"/>
    <col min="13856" max="13856" width="4.6328125" style="108" customWidth="1"/>
    <col min="13857" max="13857" width="6" style="108" customWidth="1"/>
    <col min="13858" max="13858" width="5.26953125" style="108" customWidth="1"/>
    <col min="13859" max="13869" width="8.453125" style="108" customWidth="1"/>
    <col min="13870" max="14080" width="9" style="108"/>
    <col min="14081" max="14081" width="3.7265625" style="108" customWidth="1"/>
    <col min="14082" max="14082" width="4.6328125" style="108" customWidth="1"/>
    <col min="14083" max="14083" width="5.26953125" style="108" customWidth="1"/>
    <col min="14084" max="14111" width="8.453125" style="108" customWidth="1"/>
    <col min="14112" max="14112" width="4.6328125" style="108" customWidth="1"/>
    <col min="14113" max="14113" width="6" style="108" customWidth="1"/>
    <col min="14114" max="14114" width="5.26953125" style="108" customWidth="1"/>
    <col min="14115" max="14125" width="8.453125" style="108" customWidth="1"/>
    <col min="14126" max="14336" width="9" style="108"/>
    <col min="14337" max="14337" width="3.7265625" style="108" customWidth="1"/>
    <col min="14338" max="14338" width="4.6328125" style="108" customWidth="1"/>
    <col min="14339" max="14339" width="5.26953125" style="108" customWidth="1"/>
    <col min="14340" max="14367" width="8.453125" style="108" customWidth="1"/>
    <col min="14368" max="14368" width="4.6328125" style="108" customWidth="1"/>
    <col min="14369" max="14369" width="6" style="108" customWidth="1"/>
    <col min="14370" max="14370" width="5.26953125" style="108" customWidth="1"/>
    <col min="14371" max="14381" width="8.453125" style="108" customWidth="1"/>
    <col min="14382" max="14592" width="9" style="108"/>
    <col min="14593" max="14593" width="3.7265625" style="108" customWidth="1"/>
    <col min="14594" max="14594" width="4.6328125" style="108" customWidth="1"/>
    <col min="14595" max="14595" width="5.26953125" style="108" customWidth="1"/>
    <col min="14596" max="14623" width="8.453125" style="108" customWidth="1"/>
    <col min="14624" max="14624" width="4.6328125" style="108" customWidth="1"/>
    <col min="14625" max="14625" width="6" style="108" customWidth="1"/>
    <col min="14626" max="14626" width="5.26953125" style="108" customWidth="1"/>
    <col min="14627" max="14637" width="8.453125" style="108" customWidth="1"/>
    <col min="14638" max="14848" width="9" style="108"/>
    <col min="14849" max="14849" width="3.7265625" style="108" customWidth="1"/>
    <col min="14850" max="14850" width="4.6328125" style="108" customWidth="1"/>
    <col min="14851" max="14851" width="5.26953125" style="108" customWidth="1"/>
    <col min="14852" max="14879" width="8.453125" style="108" customWidth="1"/>
    <col min="14880" max="14880" width="4.6328125" style="108" customWidth="1"/>
    <col min="14881" max="14881" width="6" style="108" customWidth="1"/>
    <col min="14882" max="14882" width="5.26953125" style="108" customWidth="1"/>
    <col min="14883" max="14893" width="8.453125" style="108" customWidth="1"/>
    <col min="14894" max="15104" width="9" style="108"/>
    <col min="15105" max="15105" width="3.7265625" style="108" customWidth="1"/>
    <col min="15106" max="15106" width="4.6328125" style="108" customWidth="1"/>
    <col min="15107" max="15107" width="5.26953125" style="108" customWidth="1"/>
    <col min="15108" max="15135" width="8.453125" style="108" customWidth="1"/>
    <col min="15136" max="15136" width="4.6328125" style="108" customWidth="1"/>
    <col min="15137" max="15137" width="6" style="108" customWidth="1"/>
    <col min="15138" max="15138" width="5.26953125" style="108" customWidth="1"/>
    <col min="15139" max="15149" width="8.453125" style="108" customWidth="1"/>
    <col min="15150" max="15360" width="9" style="108"/>
    <col min="15361" max="15361" width="3.7265625" style="108" customWidth="1"/>
    <col min="15362" max="15362" width="4.6328125" style="108" customWidth="1"/>
    <col min="15363" max="15363" width="5.26953125" style="108" customWidth="1"/>
    <col min="15364" max="15391" width="8.453125" style="108" customWidth="1"/>
    <col min="15392" max="15392" width="4.6328125" style="108" customWidth="1"/>
    <col min="15393" max="15393" width="6" style="108" customWidth="1"/>
    <col min="15394" max="15394" width="5.26953125" style="108" customWidth="1"/>
    <col min="15395" max="15405" width="8.453125" style="108" customWidth="1"/>
    <col min="15406" max="15616" width="9" style="108"/>
    <col min="15617" max="15617" width="3.7265625" style="108" customWidth="1"/>
    <col min="15618" max="15618" width="4.6328125" style="108" customWidth="1"/>
    <col min="15619" max="15619" width="5.26953125" style="108" customWidth="1"/>
    <col min="15620" max="15647" width="8.453125" style="108" customWidth="1"/>
    <col min="15648" max="15648" width="4.6328125" style="108" customWidth="1"/>
    <col min="15649" max="15649" width="6" style="108" customWidth="1"/>
    <col min="15650" max="15650" width="5.26953125" style="108" customWidth="1"/>
    <col min="15651" max="15661" width="8.453125" style="108" customWidth="1"/>
    <col min="15662" max="15872" width="9" style="108"/>
    <col min="15873" max="15873" width="3.7265625" style="108" customWidth="1"/>
    <col min="15874" max="15874" width="4.6328125" style="108" customWidth="1"/>
    <col min="15875" max="15875" width="5.26953125" style="108" customWidth="1"/>
    <col min="15876" max="15903" width="8.453125" style="108" customWidth="1"/>
    <col min="15904" max="15904" width="4.6328125" style="108" customWidth="1"/>
    <col min="15905" max="15905" width="6" style="108" customWidth="1"/>
    <col min="15906" max="15906" width="5.26953125" style="108" customWidth="1"/>
    <col min="15907" max="15917" width="8.453125" style="108" customWidth="1"/>
    <col min="15918" max="16128" width="9" style="108"/>
    <col min="16129" max="16129" width="3.7265625" style="108" customWidth="1"/>
    <col min="16130" max="16130" width="4.6328125" style="108" customWidth="1"/>
    <col min="16131" max="16131" width="5.26953125" style="108" customWidth="1"/>
    <col min="16132" max="16159" width="8.453125" style="108" customWidth="1"/>
    <col min="16160" max="16160" width="4.6328125" style="108" customWidth="1"/>
    <col min="16161" max="16161" width="6" style="108" customWidth="1"/>
    <col min="16162" max="16162" width="5.26953125" style="108" customWidth="1"/>
    <col min="16163" max="16173" width="8.453125" style="108" customWidth="1"/>
    <col min="16174" max="16384" width="9" style="108"/>
  </cols>
  <sheetData>
    <row r="1" spans="1:50">
      <c r="A1" s="142"/>
      <c r="B1" s="143" t="s">
        <v>225</v>
      </c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4" t="s">
        <v>9</v>
      </c>
      <c r="AF1" s="142"/>
      <c r="AG1" s="143" t="s">
        <v>226</v>
      </c>
      <c r="AH1" s="142"/>
      <c r="AI1" s="142"/>
      <c r="AJ1" s="142"/>
      <c r="AK1" s="142"/>
      <c r="AL1" s="142"/>
      <c r="AM1" s="142"/>
      <c r="AN1" s="142"/>
      <c r="AO1" s="142"/>
      <c r="AP1" s="142"/>
      <c r="AQ1" s="142" t="s">
        <v>227</v>
      </c>
      <c r="AR1" s="142"/>
      <c r="AS1" s="142"/>
    </row>
    <row r="2" spans="1:50" ht="36" customHeight="1">
      <c r="A2" s="145" t="s">
        <v>12</v>
      </c>
      <c r="B2" s="146"/>
      <c r="C2" s="145"/>
      <c r="D2" s="147" t="s">
        <v>198</v>
      </c>
      <c r="E2" s="147" t="s">
        <v>228</v>
      </c>
      <c r="F2" s="147" t="s">
        <v>229</v>
      </c>
      <c r="G2" s="147" t="s">
        <v>230</v>
      </c>
      <c r="H2" s="147" t="s">
        <v>231</v>
      </c>
      <c r="I2" s="147" t="s">
        <v>232</v>
      </c>
      <c r="J2" s="147" t="s">
        <v>233</v>
      </c>
      <c r="K2" s="147" t="s">
        <v>234</v>
      </c>
      <c r="L2" s="147" t="s">
        <v>235</v>
      </c>
      <c r="M2" s="147" t="s">
        <v>236</v>
      </c>
      <c r="N2" s="147" t="s">
        <v>237</v>
      </c>
      <c r="O2" s="147" t="s">
        <v>238</v>
      </c>
      <c r="P2" s="147" t="s">
        <v>239</v>
      </c>
      <c r="Q2" s="147" t="s">
        <v>240</v>
      </c>
      <c r="R2" s="147" t="s">
        <v>241</v>
      </c>
      <c r="S2" s="147" t="s">
        <v>242</v>
      </c>
      <c r="T2" s="147" t="s">
        <v>243</v>
      </c>
      <c r="U2" s="147" t="s">
        <v>244</v>
      </c>
      <c r="V2" s="147" t="s">
        <v>245</v>
      </c>
      <c r="W2" s="147" t="s">
        <v>246</v>
      </c>
      <c r="X2" s="147" t="s">
        <v>247</v>
      </c>
      <c r="Y2" s="147" t="s">
        <v>248</v>
      </c>
      <c r="Z2" s="147" t="s">
        <v>249</v>
      </c>
      <c r="AA2" s="147" t="s">
        <v>250</v>
      </c>
      <c r="AB2" s="147" t="s">
        <v>251</v>
      </c>
      <c r="AC2" s="147" t="s">
        <v>252</v>
      </c>
      <c r="AD2" s="147" t="s">
        <v>253</v>
      </c>
      <c r="AE2" s="148" t="s">
        <v>11</v>
      </c>
      <c r="AF2" s="149" t="s">
        <v>12</v>
      </c>
      <c r="AG2" s="149" t="s">
        <v>11</v>
      </c>
      <c r="AH2" s="149" t="s">
        <v>11</v>
      </c>
      <c r="AI2" s="147" t="s">
        <v>198</v>
      </c>
      <c r="AJ2" s="147" t="s">
        <v>199</v>
      </c>
      <c r="AK2" s="147" t="s">
        <v>200</v>
      </c>
      <c r="AL2" s="147" t="s">
        <v>201</v>
      </c>
      <c r="AM2" s="147" t="s">
        <v>202</v>
      </c>
      <c r="AN2" s="147" t="s">
        <v>203</v>
      </c>
      <c r="AO2" s="147" t="s">
        <v>204</v>
      </c>
      <c r="AP2" s="147" t="s">
        <v>205</v>
      </c>
      <c r="AQ2" s="147" t="s">
        <v>206</v>
      </c>
      <c r="AR2" s="147" t="s">
        <v>207</v>
      </c>
      <c r="AS2" s="147" t="s">
        <v>208</v>
      </c>
    </row>
    <row r="3" spans="1:50" ht="13.5" customHeight="1">
      <c r="A3" s="150"/>
      <c r="B3" s="151" t="s">
        <v>254</v>
      </c>
      <c r="C3" s="151"/>
      <c r="D3" s="147">
        <v>98.9</v>
      </c>
      <c r="E3" s="147">
        <v>98.9</v>
      </c>
      <c r="F3" s="147">
        <v>90.2</v>
      </c>
      <c r="G3" s="147">
        <v>120.4</v>
      </c>
      <c r="H3" s="147">
        <v>99.3</v>
      </c>
      <c r="I3" s="147">
        <v>118.9</v>
      </c>
      <c r="J3" s="147">
        <v>93.9</v>
      </c>
      <c r="K3" s="147">
        <v>75.400000000000006</v>
      </c>
      <c r="L3" s="147">
        <v>56.9</v>
      </c>
      <c r="M3" s="147">
        <v>92.3</v>
      </c>
      <c r="N3" s="147">
        <v>100</v>
      </c>
      <c r="O3" s="147">
        <v>108.6</v>
      </c>
      <c r="P3" s="147">
        <v>94.3</v>
      </c>
      <c r="Q3" s="147">
        <v>130.1</v>
      </c>
      <c r="R3" s="147">
        <v>111.9</v>
      </c>
      <c r="S3" s="147">
        <v>100.9</v>
      </c>
      <c r="T3" s="147">
        <v>111.5</v>
      </c>
      <c r="U3" s="147">
        <v>97.4</v>
      </c>
      <c r="V3" s="147">
        <v>114.2</v>
      </c>
      <c r="W3" s="147">
        <v>139.80000000000001</v>
      </c>
      <c r="X3" s="147">
        <v>114.3</v>
      </c>
      <c r="Y3" s="147">
        <v>90.1</v>
      </c>
      <c r="Z3" s="147">
        <v>121.4</v>
      </c>
      <c r="AA3" s="147">
        <v>88.4</v>
      </c>
      <c r="AB3" s="147">
        <v>108</v>
      </c>
      <c r="AC3" s="147">
        <v>94.4</v>
      </c>
      <c r="AD3" s="147">
        <v>98.6</v>
      </c>
      <c r="AE3" s="148"/>
      <c r="AF3" s="150"/>
      <c r="AG3" s="151" t="s">
        <v>254</v>
      </c>
      <c r="AH3" s="151"/>
      <c r="AI3" s="37">
        <f>D3</f>
        <v>98.9</v>
      </c>
      <c r="AJ3" s="147">
        <v>104.3</v>
      </c>
      <c r="AK3" s="147">
        <v>112.2</v>
      </c>
      <c r="AL3" s="147">
        <v>114.5</v>
      </c>
      <c r="AM3" s="147">
        <v>105</v>
      </c>
      <c r="AN3" s="147">
        <v>93.8</v>
      </c>
      <c r="AO3" s="147">
        <v>83.9</v>
      </c>
      <c r="AP3" s="147">
        <v>96.4</v>
      </c>
      <c r="AQ3" s="147">
        <v>93.5</v>
      </c>
      <c r="AR3" s="147">
        <v>93</v>
      </c>
      <c r="AS3" s="147">
        <v>103.4</v>
      </c>
      <c r="AT3" s="112"/>
      <c r="AU3" s="112"/>
      <c r="AV3" s="112"/>
      <c r="AW3" s="112"/>
      <c r="AX3" s="112"/>
    </row>
    <row r="4" spans="1:50">
      <c r="A4" s="152"/>
      <c r="B4" s="153" t="s">
        <v>255</v>
      </c>
      <c r="C4" s="153"/>
      <c r="D4" s="154">
        <v>97</v>
      </c>
      <c r="E4" s="154">
        <v>97</v>
      </c>
      <c r="F4" s="154">
        <v>89.7</v>
      </c>
      <c r="G4" s="154">
        <v>101.1</v>
      </c>
      <c r="H4" s="154">
        <v>96.6</v>
      </c>
      <c r="I4" s="154">
        <v>109.3</v>
      </c>
      <c r="J4" s="154">
        <v>94.1</v>
      </c>
      <c r="K4" s="154">
        <v>82.8</v>
      </c>
      <c r="L4" s="154">
        <v>75</v>
      </c>
      <c r="M4" s="154">
        <v>96.8</v>
      </c>
      <c r="N4" s="154">
        <v>108</v>
      </c>
      <c r="O4" s="154">
        <v>103.6</v>
      </c>
      <c r="P4" s="154">
        <v>99.8</v>
      </c>
      <c r="Q4" s="154">
        <v>107</v>
      </c>
      <c r="R4" s="154">
        <v>99.5</v>
      </c>
      <c r="S4" s="154">
        <v>96.7</v>
      </c>
      <c r="T4" s="154">
        <v>104.9</v>
      </c>
      <c r="U4" s="154">
        <v>95.7</v>
      </c>
      <c r="V4" s="154">
        <v>100</v>
      </c>
      <c r="W4" s="154">
        <v>103.2</v>
      </c>
      <c r="X4" s="154">
        <v>107.6</v>
      </c>
      <c r="Y4" s="154">
        <v>94.4</v>
      </c>
      <c r="Z4" s="154">
        <v>100.7</v>
      </c>
      <c r="AA4" s="154">
        <v>91.8</v>
      </c>
      <c r="AB4" s="154">
        <v>96.6</v>
      </c>
      <c r="AC4" s="154">
        <v>106.6</v>
      </c>
      <c r="AD4" s="154">
        <v>97.5</v>
      </c>
      <c r="AE4" s="144" t="s">
        <v>9</v>
      </c>
      <c r="AF4" s="152"/>
      <c r="AG4" s="153" t="s">
        <v>255</v>
      </c>
      <c r="AH4" s="153"/>
      <c r="AI4" s="31">
        <f>D4</f>
        <v>97</v>
      </c>
      <c r="AJ4" s="155">
        <v>100.6</v>
      </c>
      <c r="AK4" s="155">
        <v>104.5</v>
      </c>
      <c r="AL4" s="155">
        <v>106.2</v>
      </c>
      <c r="AM4" s="155">
        <v>99.3</v>
      </c>
      <c r="AN4" s="155">
        <v>95.4</v>
      </c>
      <c r="AO4" s="155">
        <v>90.2</v>
      </c>
      <c r="AP4" s="155">
        <v>96.8</v>
      </c>
      <c r="AQ4" s="155">
        <v>93.3</v>
      </c>
      <c r="AR4" s="155">
        <v>92.9</v>
      </c>
      <c r="AS4" s="155">
        <v>100.7</v>
      </c>
      <c r="AT4" s="112"/>
      <c r="AU4" s="112"/>
      <c r="AV4" s="112"/>
      <c r="AW4" s="112"/>
      <c r="AX4" s="112"/>
    </row>
    <row r="5" spans="1:50">
      <c r="A5" s="152"/>
      <c r="B5" s="153" t="s">
        <v>256</v>
      </c>
      <c r="C5" s="153"/>
      <c r="D5" s="154">
        <f>ROUND(SUM(D22:D33)/12,1)</f>
        <v>100</v>
      </c>
      <c r="E5" s="154">
        <f t="shared" ref="E5:AD5" si="0">ROUND(SUM(E22:E33)/12,1)</f>
        <v>100</v>
      </c>
      <c r="F5" s="154">
        <f t="shared" si="0"/>
        <v>100</v>
      </c>
      <c r="G5" s="154">
        <f t="shared" si="0"/>
        <v>100</v>
      </c>
      <c r="H5" s="154">
        <f t="shared" si="0"/>
        <v>100</v>
      </c>
      <c r="I5" s="154">
        <f t="shared" si="0"/>
        <v>100</v>
      </c>
      <c r="J5" s="154">
        <f t="shared" si="0"/>
        <v>100</v>
      </c>
      <c r="K5" s="154">
        <f t="shared" si="0"/>
        <v>100</v>
      </c>
      <c r="L5" s="154">
        <f t="shared" si="0"/>
        <v>100</v>
      </c>
      <c r="M5" s="154">
        <f t="shared" si="0"/>
        <v>100</v>
      </c>
      <c r="N5" s="154">
        <f t="shared" si="0"/>
        <v>100</v>
      </c>
      <c r="O5" s="154">
        <f t="shared" si="0"/>
        <v>100</v>
      </c>
      <c r="P5" s="154">
        <f t="shared" si="0"/>
        <v>100</v>
      </c>
      <c r="Q5" s="154">
        <f t="shared" si="0"/>
        <v>100</v>
      </c>
      <c r="R5" s="154">
        <f t="shared" si="0"/>
        <v>100</v>
      </c>
      <c r="S5" s="154">
        <f t="shared" si="0"/>
        <v>100</v>
      </c>
      <c r="T5" s="154">
        <f t="shared" si="0"/>
        <v>100</v>
      </c>
      <c r="U5" s="154">
        <f t="shared" si="0"/>
        <v>100</v>
      </c>
      <c r="V5" s="154">
        <f t="shared" si="0"/>
        <v>100</v>
      </c>
      <c r="W5" s="154">
        <f t="shared" si="0"/>
        <v>100</v>
      </c>
      <c r="X5" s="154">
        <f t="shared" si="0"/>
        <v>100</v>
      </c>
      <c r="Y5" s="154">
        <f t="shared" si="0"/>
        <v>100</v>
      </c>
      <c r="Z5" s="154">
        <f t="shared" si="0"/>
        <v>100</v>
      </c>
      <c r="AA5" s="154">
        <f t="shared" si="0"/>
        <v>100</v>
      </c>
      <c r="AB5" s="154">
        <f t="shared" si="0"/>
        <v>100</v>
      </c>
      <c r="AC5" s="154">
        <f t="shared" si="0"/>
        <v>100</v>
      </c>
      <c r="AD5" s="154">
        <f t="shared" si="0"/>
        <v>100</v>
      </c>
      <c r="AE5" s="144"/>
      <c r="AF5" s="152"/>
      <c r="AG5" s="153" t="s">
        <v>256</v>
      </c>
      <c r="AH5" s="153"/>
      <c r="AI5" s="154">
        <f t="shared" ref="AI5:AS5" si="1">ROUND(SUM(AI22:AI33)/12,1)</f>
        <v>100</v>
      </c>
      <c r="AJ5" s="154">
        <f t="shared" si="1"/>
        <v>100</v>
      </c>
      <c r="AK5" s="154">
        <f t="shared" si="1"/>
        <v>100</v>
      </c>
      <c r="AL5" s="154">
        <f t="shared" si="1"/>
        <v>100</v>
      </c>
      <c r="AM5" s="154">
        <f t="shared" si="1"/>
        <v>100</v>
      </c>
      <c r="AN5" s="154">
        <f t="shared" si="1"/>
        <v>100</v>
      </c>
      <c r="AO5" s="154">
        <f t="shared" si="1"/>
        <v>100</v>
      </c>
      <c r="AP5" s="154">
        <f t="shared" si="1"/>
        <v>100</v>
      </c>
      <c r="AQ5" s="154">
        <f t="shared" si="1"/>
        <v>100</v>
      </c>
      <c r="AR5" s="154">
        <f t="shared" si="1"/>
        <v>100</v>
      </c>
      <c r="AS5" s="154">
        <f t="shared" si="1"/>
        <v>100</v>
      </c>
      <c r="AT5" s="112"/>
      <c r="AU5" s="112"/>
      <c r="AV5" s="112"/>
      <c r="AW5" s="112"/>
      <c r="AX5" s="112"/>
    </row>
    <row r="6" spans="1:50">
      <c r="A6" s="152"/>
      <c r="B6" s="153" t="s">
        <v>257</v>
      </c>
      <c r="C6" s="153"/>
      <c r="D6" s="154">
        <f>ROUND(SUM(D34:D45)/12,1)</f>
        <v>92</v>
      </c>
      <c r="E6" s="154">
        <f t="shared" ref="E6:AD6" si="2">ROUND(SUM(E34:E45)/12,1)</f>
        <v>92</v>
      </c>
      <c r="F6" s="154">
        <f t="shared" si="2"/>
        <v>94.8</v>
      </c>
      <c r="G6" s="154">
        <f t="shared" si="2"/>
        <v>96.6</v>
      </c>
      <c r="H6" s="154">
        <f t="shared" si="2"/>
        <v>96.5</v>
      </c>
      <c r="I6" s="154">
        <f t="shared" si="2"/>
        <v>78.400000000000006</v>
      </c>
      <c r="J6" s="154">
        <f t="shared" si="2"/>
        <v>98.1</v>
      </c>
      <c r="K6" s="154">
        <f t="shared" si="2"/>
        <v>75.599999999999994</v>
      </c>
      <c r="L6" s="154">
        <f t="shared" si="2"/>
        <v>75.400000000000006</v>
      </c>
      <c r="M6" s="154">
        <f t="shared" si="2"/>
        <v>101.3</v>
      </c>
      <c r="N6" s="154">
        <f t="shared" si="2"/>
        <v>92.8</v>
      </c>
      <c r="O6" s="154">
        <f t="shared" si="2"/>
        <v>92</v>
      </c>
      <c r="P6" s="154">
        <f t="shared" si="2"/>
        <v>96.7</v>
      </c>
      <c r="Q6" s="154">
        <f t="shared" si="2"/>
        <v>90.7</v>
      </c>
      <c r="R6" s="154">
        <f t="shared" si="2"/>
        <v>93.2</v>
      </c>
      <c r="S6" s="154">
        <f t="shared" si="2"/>
        <v>99.2</v>
      </c>
      <c r="T6" s="154">
        <f t="shared" si="2"/>
        <v>96.1</v>
      </c>
      <c r="U6" s="154">
        <f t="shared" si="2"/>
        <v>102.7</v>
      </c>
      <c r="V6" s="154">
        <f t="shared" si="2"/>
        <v>96.3</v>
      </c>
      <c r="W6" s="154">
        <f t="shared" si="2"/>
        <v>99.4</v>
      </c>
      <c r="X6" s="154">
        <f t="shared" si="2"/>
        <v>94.1</v>
      </c>
      <c r="Y6" s="154">
        <f t="shared" si="2"/>
        <v>101</v>
      </c>
      <c r="Z6" s="154">
        <f t="shared" si="2"/>
        <v>79.5</v>
      </c>
      <c r="AA6" s="154">
        <f t="shared" si="2"/>
        <v>100.9</v>
      </c>
      <c r="AB6" s="154">
        <f t="shared" si="2"/>
        <v>87.1</v>
      </c>
      <c r="AC6" s="154">
        <f t="shared" si="2"/>
        <v>94.1</v>
      </c>
      <c r="AD6" s="154">
        <f t="shared" si="2"/>
        <v>92.1</v>
      </c>
      <c r="AE6" s="144" t="s">
        <v>9</v>
      </c>
      <c r="AF6" s="152"/>
      <c r="AG6" s="153" t="s">
        <v>257</v>
      </c>
      <c r="AH6" s="153"/>
      <c r="AI6" s="154">
        <f t="shared" ref="AI6:AS6" si="3">ROUND(SUM(AI34:AI45)/12,1)</f>
        <v>92</v>
      </c>
      <c r="AJ6" s="154">
        <f t="shared" si="3"/>
        <v>90.1</v>
      </c>
      <c r="AK6" s="154">
        <f t="shared" si="3"/>
        <v>84.2</v>
      </c>
      <c r="AL6" s="154">
        <f t="shared" si="3"/>
        <v>82.5</v>
      </c>
      <c r="AM6" s="154">
        <f t="shared" si="3"/>
        <v>89.6</v>
      </c>
      <c r="AN6" s="154">
        <f t="shared" si="3"/>
        <v>97.9</v>
      </c>
      <c r="AO6" s="154">
        <f t="shared" si="3"/>
        <v>85</v>
      </c>
      <c r="AP6" s="154">
        <f t="shared" si="3"/>
        <v>101.2</v>
      </c>
      <c r="AQ6" s="154">
        <f t="shared" si="3"/>
        <v>93.8</v>
      </c>
      <c r="AR6" s="154">
        <f t="shared" si="3"/>
        <v>93.7</v>
      </c>
      <c r="AS6" s="154">
        <f t="shared" si="3"/>
        <v>96.3</v>
      </c>
      <c r="AT6" s="112"/>
      <c r="AU6" s="112"/>
      <c r="AV6" s="112"/>
      <c r="AW6" s="112"/>
      <c r="AX6" s="112"/>
    </row>
    <row r="7" spans="1:50">
      <c r="A7" s="152"/>
      <c r="B7" s="153" t="s">
        <v>258</v>
      </c>
      <c r="C7" s="153"/>
      <c r="D7" s="154">
        <f>ROUND(SUM(D46:D57)/12,1)</f>
        <v>92.8</v>
      </c>
      <c r="E7" s="154">
        <f t="shared" ref="E7:AD7" si="4">ROUND(SUM(E46:E57)/12,1)</f>
        <v>92.8</v>
      </c>
      <c r="F7" s="154">
        <f t="shared" si="4"/>
        <v>96.6</v>
      </c>
      <c r="G7" s="154">
        <f t="shared" si="4"/>
        <v>87.4</v>
      </c>
      <c r="H7" s="154">
        <f t="shared" si="4"/>
        <v>93.7</v>
      </c>
      <c r="I7" s="154">
        <f t="shared" si="4"/>
        <v>71.900000000000006</v>
      </c>
      <c r="J7" s="154">
        <f t="shared" si="4"/>
        <v>110.4</v>
      </c>
      <c r="K7" s="154">
        <f t="shared" si="4"/>
        <v>64.400000000000006</v>
      </c>
      <c r="L7" s="154">
        <f t="shared" si="4"/>
        <v>102.7</v>
      </c>
      <c r="M7" s="154">
        <f t="shared" si="4"/>
        <v>108.4</v>
      </c>
      <c r="N7" s="154">
        <f t="shared" si="4"/>
        <v>79.5</v>
      </c>
      <c r="O7" s="154">
        <f t="shared" si="4"/>
        <v>88.9</v>
      </c>
      <c r="P7" s="154">
        <f t="shared" si="4"/>
        <v>101.3</v>
      </c>
      <c r="Q7" s="154">
        <f t="shared" si="4"/>
        <v>103.4</v>
      </c>
      <c r="R7" s="154">
        <f t="shared" si="4"/>
        <v>91.3</v>
      </c>
      <c r="S7" s="154">
        <f t="shared" si="4"/>
        <v>98.1</v>
      </c>
      <c r="T7" s="154">
        <f t="shared" si="4"/>
        <v>92.8</v>
      </c>
      <c r="U7" s="154">
        <f t="shared" si="4"/>
        <v>98.1</v>
      </c>
      <c r="V7" s="154">
        <f t="shared" si="4"/>
        <v>93.4</v>
      </c>
      <c r="W7" s="154">
        <f t="shared" si="4"/>
        <v>98.4</v>
      </c>
      <c r="X7" s="154">
        <f t="shared" si="4"/>
        <v>79.599999999999994</v>
      </c>
      <c r="Y7" s="154">
        <f t="shared" si="4"/>
        <v>104.5</v>
      </c>
      <c r="Z7" s="154">
        <f t="shared" si="4"/>
        <v>77.7</v>
      </c>
      <c r="AA7" s="154">
        <f t="shared" si="4"/>
        <v>102</v>
      </c>
      <c r="AB7" s="154">
        <f t="shared" si="4"/>
        <v>88.1</v>
      </c>
      <c r="AC7" s="154">
        <f t="shared" si="4"/>
        <v>103.6</v>
      </c>
      <c r="AD7" s="154">
        <f t="shared" si="4"/>
        <v>93.4</v>
      </c>
      <c r="AE7" s="144"/>
      <c r="AF7" s="152"/>
      <c r="AG7" s="153" t="s">
        <v>258</v>
      </c>
      <c r="AH7" s="153"/>
      <c r="AI7" s="154">
        <f t="shared" ref="AI7:AS7" si="5">ROUND(SUM(AI46:AI57)/12,1)</f>
        <v>92.8</v>
      </c>
      <c r="AJ7" s="154">
        <f t="shared" si="5"/>
        <v>86.1</v>
      </c>
      <c r="AK7" s="154">
        <f t="shared" si="5"/>
        <v>80.2</v>
      </c>
      <c r="AL7" s="154">
        <f t="shared" si="5"/>
        <v>77</v>
      </c>
      <c r="AM7" s="154">
        <f t="shared" si="5"/>
        <v>90.3</v>
      </c>
      <c r="AN7" s="154">
        <f t="shared" si="5"/>
        <v>94</v>
      </c>
      <c r="AO7" s="154">
        <f t="shared" si="5"/>
        <v>68.5</v>
      </c>
      <c r="AP7" s="154">
        <f t="shared" si="5"/>
        <v>100.5</v>
      </c>
      <c r="AQ7" s="154">
        <f t="shared" si="5"/>
        <v>99.4</v>
      </c>
      <c r="AR7" s="154">
        <f t="shared" si="5"/>
        <v>99.7</v>
      </c>
      <c r="AS7" s="154">
        <f t="shared" si="5"/>
        <v>95.1</v>
      </c>
      <c r="AT7" s="112"/>
      <c r="AU7" s="112"/>
      <c r="AV7" s="112"/>
      <c r="AW7" s="112"/>
      <c r="AX7" s="112"/>
    </row>
    <row r="8" spans="1:50">
      <c r="A8" s="152" t="s">
        <v>259</v>
      </c>
      <c r="B8" s="153" t="s">
        <v>260</v>
      </c>
      <c r="C8" s="153"/>
      <c r="D8" s="154">
        <f t="shared" ref="D8:AD8" si="6">SUM(D58:D69)/12</f>
        <v>103.45833333333333</v>
      </c>
      <c r="E8" s="154">
        <f t="shared" si="6"/>
        <v>103.45833333333333</v>
      </c>
      <c r="F8" s="154">
        <f t="shared" si="6"/>
        <v>104.36666666666666</v>
      </c>
      <c r="G8" s="154">
        <f t="shared" si="6"/>
        <v>84.775000000000006</v>
      </c>
      <c r="H8" s="154">
        <f t="shared" si="6"/>
        <v>96.21666666666664</v>
      </c>
      <c r="I8" s="154">
        <f t="shared" si="6"/>
        <v>80.474999999999994</v>
      </c>
      <c r="J8" s="154">
        <f t="shared" si="6"/>
        <v>131.16666666666666</v>
      </c>
      <c r="K8" s="154">
        <f t="shared" si="6"/>
        <v>90.5</v>
      </c>
      <c r="L8" s="154">
        <f t="shared" si="6"/>
        <v>214.6</v>
      </c>
      <c r="M8" s="154">
        <f t="shared" si="6"/>
        <v>114.90833333333335</v>
      </c>
      <c r="N8" s="154">
        <f t="shared" si="6"/>
        <v>87.058333333333337</v>
      </c>
      <c r="O8" s="154">
        <f t="shared" si="6"/>
        <v>85.483333333333334</v>
      </c>
      <c r="P8" s="154">
        <f t="shared" si="6"/>
        <v>99.608333333333334</v>
      </c>
      <c r="Q8" s="154">
        <f t="shared" si="6"/>
        <v>30.891666666666676</v>
      </c>
      <c r="R8" s="154">
        <f t="shared" si="6"/>
        <v>93.40000000000002</v>
      </c>
      <c r="S8" s="154">
        <f t="shared" si="6"/>
        <v>98.250000000000014</v>
      </c>
      <c r="T8" s="154">
        <f t="shared" si="6"/>
        <v>85.850000000000009</v>
      </c>
      <c r="U8" s="154">
        <f t="shared" si="6"/>
        <v>97.608333333333334</v>
      </c>
      <c r="V8" s="154">
        <f t="shared" si="6"/>
        <v>89.641666666666666</v>
      </c>
      <c r="W8" s="154">
        <f t="shared" si="6"/>
        <v>98.766666666666666</v>
      </c>
      <c r="X8" s="154">
        <f t="shared" si="6"/>
        <v>73.216666666666669</v>
      </c>
      <c r="Y8" s="154">
        <f t="shared" si="6"/>
        <v>105.42500000000003</v>
      </c>
      <c r="Z8" s="154">
        <f t="shared" si="6"/>
        <v>65.358333333333334</v>
      </c>
      <c r="AA8" s="154">
        <f t="shared" si="6"/>
        <v>97.524999999999977</v>
      </c>
      <c r="AB8" s="154">
        <f t="shared" si="6"/>
        <v>103.80833333333334</v>
      </c>
      <c r="AC8" s="154">
        <f t="shared" si="6"/>
        <v>99.033333333333346</v>
      </c>
      <c r="AD8" s="154">
        <f t="shared" si="6"/>
        <v>103.19166666666666</v>
      </c>
      <c r="AE8" s="144"/>
      <c r="AF8" s="152" t="s">
        <v>259</v>
      </c>
      <c r="AG8" s="153" t="s">
        <v>260</v>
      </c>
      <c r="AH8" s="153"/>
      <c r="AI8" s="154">
        <f>ROUND(AVERAGE(AI58:AI69),1)</f>
        <v>103.5</v>
      </c>
      <c r="AJ8" s="154">
        <f>ROUND(AVERAGE(AJ58:AJ69),1)</f>
        <v>88.2</v>
      </c>
      <c r="AK8" s="154">
        <f>ROUND(AVERAGE(AK58:AK69),1)</f>
        <v>85.4</v>
      </c>
      <c r="AL8" s="154">
        <f>ROUND(AVERAGE(AL58:AL69),1)</f>
        <v>84.4</v>
      </c>
      <c r="AM8" s="154">
        <f>ROUND(AVERAGE(AM58:AM69),1)</f>
        <v>88.6</v>
      </c>
      <c r="AN8" s="154">
        <f t="shared" ref="AN8:AS8" si="7">ROUND(AVERAGE(AN58:AN69),1)</f>
        <v>91.9</v>
      </c>
      <c r="AO8" s="154">
        <f t="shared" si="7"/>
        <v>81.7</v>
      </c>
      <c r="AP8" s="154">
        <f t="shared" si="7"/>
        <v>94.5</v>
      </c>
      <c r="AQ8" s="154">
        <f t="shared" si="7"/>
        <v>118.6</v>
      </c>
      <c r="AR8" s="154">
        <f t="shared" si="7"/>
        <v>120.4</v>
      </c>
      <c r="AS8" s="154">
        <f t="shared" si="7"/>
        <v>85.3</v>
      </c>
      <c r="AT8" s="112"/>
      <c r="AU8" s="112"/>
      <c r="AV8" s="112"/>
      <c r="AW8" s="112"/>
      <c r="AX8" s="112"/>
    </row>
    <row r="9" spans="1:50">
      <c r="A9" s="152"/>
      <c r="B9" s="153" t="s">
        <v>261</v>
      </c>
      <c r="C9" s="153"/>
      <c r="D9" s="154">
        <f>ROUND(AVERAGE(D70:D81),1)</f>
        <v>110.4</v>
      </c>
      <c r="E9" s="154">
        <f t="shared" ref="E9:AD9" si="8">ROUND(AVERAGE(E70:E81),1)</f>
        <v>110.4</v>
      </c>
      <c r="F9" s="154">
        <f t="shared" si="8"/>
        <v>106.7</v>
      </c>
      <c r="G9" s="154">
        <f t="shared" si="8"/>
        <v>80.3</v>
      </c>
      <c r="H9" s="154">
        <f t="shared" si="8"/>
        <v>106.3</v>
      </c>
      <c r="I9" s="154">
        <f t="shared" si="8"/>
        <v>87.6</v>
      </c>
      <c r="J9" s="154">
        <f t="shared" si="8"/>
        <v>155.19999999999999</v>
      </c>
      <c r="K9" s="154">
        <f t="shared" si="8"/>
        <v>80.5</v>
      </c>
      <c r="L9" s="154">
        <f t="shared" si="8"/>
        <v>272.60000000000002</v>
      </c>
      <c r="M9" s="154">
        <f t="shared" si="8"/>
        <v>121.6</v>
      </c>
      <c r="N9" s="154">
        <f t="shared" si="8"/>
        <v>91.9</v>
      </c>
      <c r="O9" s="154">
        <f t="shared" si="8"/>
        <v>86.7</v>
      </c>
      <c r="P9" s="154">
        <f t="shared" si="8"/>
        <v>101.7</v>
      </c>
      <c r="Q9" s="154">
        <f t="shared" si="8"/>
        <v>8.6999999999999993</v>
      </c>
      <c r="R9" s="154">
        <f t="shared" si="8"/>
        <v>97.7</v>
      </c>
      <c r="S9" s="154">
        <f t="shared" si="8"/>
        <v>98.2</v>
      </c>
      <c r="T9" s="154">
        <f t="shared" si="8"/>
        <v>80.400000000000006</v>
      </c>
      <c r="U9" s="154">
        <f t="shared" si="8"/>
        <v>94.1</v>
      </c>
      <c r="V9" s="154">
        <f t="shared" si="8"/>
        <v>89.9</v>
      </c>
      <c r="W9" s="154">
        <f t="shared" si="8"/>
        <v>101.8</v>
      </c>
      <c r="X9" s="154">
        <f t="shared" si="8"/>
        <v>70.400000000000006</v>
      </c>
      <c r="Y9" s="154">
        <f t="shared" si="8"/>
        <v>105.9</v>
      </c>
      <c r="Z9" s="154">
        <f t="shared" si="8"/>
        <v>63.8</v>
      </c>
      <c r="AA9" s="154">
        <f t="shared" si="8"/>
        <v>97.6</v>
      </c>
      <c r="AB9" s="154">
        <f t="shared" si="8"/>
        <v>106.5</v>
      </c>
      <c r="AC9" s="154">
        <f t="shared" si="8"/>
        <v>116</v>
      </c>
      <c r="AD9" s="154">
        <f t="shared" si="8"/>
        <v>110.7</v>
      </c>
      <c r="AE9" s="144"/>
      <c r="AF9" s="152"/>
      <c r="AG9" s="153" t="s">
        <v>261</v>
      </c>
      <c r="AH9" s="153"/>
      <c r="AI9" s="154">
        <f t="shared" ref="AI9:AS9" si="9">ROUND(AVERAGE(AI70:AI81),1)</f>
        <v>110.4</v>
      </c>
      <c r="AJ9" s="154">
        <f t="shared" si="9"/>
        <v>89.8</v>
      </c>
      <c r="AK9" s="154">
        <f t="shared" si="9"/>
        <v>90.9</v>
      </c>
      <c r="AL9" s="154">
        <f t="shared" si="9"/>
        <v>90.1</v>
      </c>
      <c r="AM9" s="154">
        <f t="shared" si="9"/>
        <v>93.1</v>
      </c>
      <c r="AN9" s="154">
        <f t="shared" si="9"/>
        <v>88.4</v>
      </c>
      <c r="AO9" s="154">
        <f t="shared" si="9"/>
        <v>74.2</v>
      </c>
      <c r="AP9" s="154">
        <f t="shared" si="9"/>
        <v>92.1</v>
      </c>
      <c r="AQ9" s="154">
        <f t="shared" si="9"/>
        <v>130.80000000000001</v>
      </c>
      <c r="AR9" s="154">
        <f t="shared" si="9"/>
        <v>133.6</v>
      </c>
      <c r="AS9" s="154">
        <f t="shared" si="9"/>
        <v>79.5</v>
      </c>
      <c r="AT9" s="112"/>
      <c r="AU9" s="112"/>
      <c r="AV9" s="112"/>
      <c r="AW9" s="112"/>
      <c r="AX9" s="112"/>
    </row>
    <row r="10" spans="1:50">
      <c r="A10" s="152"/>
      <c r="B10" s="153" t="s">
        <v>262</v>
      </c>
      <c r="C10" s="153"/>
      <c r="D10" s="154">
        <f>ROUND(AVERAGE(D82:D93),1)</f>
        <v>116.9</v>
      </c>
      <c r="E10" s="154">
        <f t="shared" ref="E10:AD10" si="10">ROUND(AVERAGE(E82:E93),1)</f>
        <v>116.9</v>
      </c>
      <c r="F10" s="154">
        <f t="shared" si="10"/>
        <v>106.8</v>
      </c>
      <c r="G10" s="154">
        <f t="shared" si="10"/>
        <v>82.6</v>
      </c>
      <c r="H10" s="154">
        <f t="shared" si="10"/>
        <v>111.3</v>
      </c>
      <c r="I10" s="154">
        <f t="shared" si="10"/>
        <v>96.6</v>
      </c>
      <c r="J10" s="154">
        <f t="shared" si="10"/>
        <v>164.3</v>
      </c>
      <c r="K10" s="154">
        <f t="shared" si="10"/>
        <v>88.9</v>
      </c>
      <c r="L10" s="154">
        <f t="shared" si="10"/>
        <v>356.9</v>
      </c>
      <c r="M10" s="154">
        <f t="shared" si="10"/>
        <v>134.5</v>
      </c>
      <c r="N10" s="154">
        <f t="shared" si="10"/>
        <v>106.1</v>
      </c>
      <c r="O10" s="154">
        <f t="shared" si="10"/>
        <v>84.3</v>
      </c>
      <c r="P10" s="154">
        <f t="shared" si="10"/>
        <v>90.6</v>
      </c>
      <c r="Q10" s="154">
        <f t="shared" si="10"/>
        <v>9</v>
      </c>
      <c r="R10" s="154">
        <f t="shared" si="10"/>
        <v>88.3</v>
      </c>
      <c r="S10" s="154">
        <f t="shared" si="10"/>
        <v>103.4</v>
      </c>
      <c r="T10" s="154">
        <f t="shared" si="10"/>
        <v>79.900000000000006</v>
      </c>
      <c r="U10" s="154">
        <f t="shared" si="10"/>
        <v>91.2</v>
      </c>
      <c r="V10" s="154">
        <f t="shared" si="10"/>
        <v>87.7</v>
      </c>
      <c r="W10" s="154">
        <f t="shared" si="10"/>
        <v>99.9</v>
      </c>
      <c r="X10" s="154">
        <f t="shared" si="10"/>
        <v>61</v>
      </c>
      <c r="Y10" s="154">
        <f t="shared" si="10"/>
        <v>105.8</v>
      </c>
      <c r="Z10" s="154">
        <f t="shared" si="10"/>
        <v>62.8</v>
      </c>
      <c r="AA10" s="154">
        <f t="shared" si="10"/>
        <v>99.6</v>
      </c>
      <c r="AB10" s="154">
        <f t="shared" si="10"/>
        <v>113.9</v>
      </c>
      <c r="AC10" s="154">
        <f t="shared" si="10"/>
        <v>125.1</v>
      </c>
      <c r="AD10" s="154">
        <f t="shared" si="10"/>
        <v>117.4</v>
      </c>
      <c r="AE10" s="144"/>
      <c r="AF10" s="152"/>
      <c r="AG10" s="153" t="s">
        <v>262</v>
      </c>
      <c r="AH10" s="153"/>
      <c r="AI10" s="154">
        <f t="shared" ref="AI10:AS10" si="11">ROUND(AVERAGE(AI82:AI93),1)</f>
        <v>116.9</v>
      </c>
      <c r="AJ10" s="154">
        <f t="shared" si="11"/>
        <v>90.7</v>
      </c>
      <c r="AK10" s="154">
        <f t="shared" si="11"/>
        <v>97.9</v>
      </c>
      <c r="AL10" s="154">
        <f t="shared" si="11"/>
        <v>101.7</v>
      </c>
      <c r="AM10" s="154">
        <f t="shared" si="11"/>
        <v>86.1</v>
      </c>
      <c r="AN10" s="154">
        <f t="shared" si="11"/>
        <v>81.3</v>
      </c>
      <c r="AO10" s="154">
        <f t="shared" si="11"/>
        <v>70.8</v>
      </c>
      <c r="AP10" s="154">
        <f t="shared" si="11"/>
        <v>84</v>
      </c>
      <c r="AQ10" s="154">
        <f t="shared" si="11"/>
        <v>142.9</v>
      </c>
      <c r="AR10" s="154">
        <f t="shared" si="11"/>
        <v>146.30000000000001</v>
      </c>
      <c r="AS10" s="154">
        <f t="shared" si="11"/>
        <v>79.599999999999994</v>
      </c>
      <c r="AT10" s="112"/>
      <c r="AU10" s="112"/>
      <c r="AV10" s="112"/>
      <c r="AW10" s="112"/>
      <c r="AX10" s="112"/>
    </row>
    <row r="11" spans="1:50">
      <c r="A11" s="152"/>
      <c r="B11" s="153" t="s">
        <v>263</v>
      </c>
      <c r="C11" s="153"/>
      <c r="D11" s="154">
        <f>ROUND(AVERAGE(D94:D105),1)</f>
        <v>130.5</v>
      </c>
      <c r="E11" s="154">
        <f t="shared" ref="E11:AD11" si="12">ROUND(AVERAGE(E94:E105),1)</f>
        <v>130.5</v>
      </c>
      <c r="F11" s="154">
        <f t="shared" si="12"/>
        <v>109</v>
      </c>
      <c r="G11" s="154">
        <f t="shared" si="12"/>
        <v>84.7</v>
      </c>
      <c r="H11" s="154">
        <f t="shared" si="12"/>
        <v>114.7</v>
      </c>
      <c r="I11" s="154">
        <f t="shared" si="12"/>
        <v>122.4</v>
      </c>
      <c r="J11" s="154">
        <f t="shared" si="12"/>
        <v>179.2</v>
      </c>
      <c r="K11" s="154">
        <f t="shared" si="12"/>
        <v>91.7</v>
      </c>
      <c r="L11" s="154">
        <f t="shared" si="12"/>
        <v>502.6</v>
      </c>
      <c r="M11" s="154">
        <f t="shared" si="12"/>
        <v>138.9</v>
      </c>
      <c r="N11" s="154">
        <f t="shared" si="12"/>
        <v>92.9</v>
      </c>
      <c r="O11" s="154">
        <f t="shared" si="12"/>
        <v>73.099999999999994</v>
      </c>
      <c r="P11" s="154">
        <f t="shared" si="12"/>
        <v>89</v>
      </c>
      <c r="Q11" s="154">
        <f t="shared" si="12"/>
        <v>9.4</v>
      </c>
      <c r="R11" s="154">
        <f t="shared" si="12"/>
        <v>86.5</v>
      </c>
      <c r="S11" s="154">
        <f t="shared" si="12"/>
        <v>105.4</v>
      </c>
      <c r="T11" s="154">
        <f t="shared" si="12"/>
        <v>74.900000000000006</v>
      </c>
      <c r="U11" s="154">
        <f t="shared" si="12"/>
        <v>94.7</v>
      </c>
      <c r="V11" s="154">
        <f t="shared" si="12"/>
        <v>86.5</v>
      </c>
      <c r="W11" s="154">
        <f t="shared" si="12"/>
        <v>103.5</v>
      </c>
      <c r="X11" s="154">
        <f t="shared" si="12"/>
        <v>52.4</v>
      </c>
      <c r="Y11" s="154">
        <f t="shared" si="12"/>
        <v>105.9</v>
      </c>
      <c r="Z11" s="154">
        <f t="shared" si="12"/>
        <v>56.4</v>
      </c>
      <c r="AA11" s="154">
        <f t="shared" si="12"/>
        <v>100.5</v>
      </c>
      <c r="AB11" s="154">
        <f t="shared" si="12"/>
        <v>121.3</v>
      </c>
      <c r="AC11" s="154">
        <f t="shared" si="12"/>
        <v>118.5</v>
      </c>
      <c r="AD11" s="154">
        <f t="shared" si="12"/>
        <v>129.80000000000001</v>
      </c>
      <c r="AE11" s="144"/>
      <c r="AF11" s="152"/>
      <c r="AG11" s="153" t="s">
        <v>263</v>
      </c>
      <c r="AH11" s="153"/>
      <c r="AI11" s="154">
        <f t="shared" ref="AI11:AS11" si="13">ROUND(AVERAGE(AI94:AI105),1)</f>
        <v>130.5</v>
      </c>
      <c r="AJ11" s="154">
        <f t="shared" si="13"/>
        <v>99.3</v>
      </c>
      <c r="AK11" s="154">
        <f t="shared" si="13"/>
        <v>110.8</v>
      </c>
      <c r="AL11" s="154">
        <f t="shared" si="13"/>
        <v>119.8</v>
      </c>
      <c r="AM11" s="154">
        <f t="shared" si="13"/>
        <v>83</v>
      </c>
      <c r="AN11" s="154">
        <f t="shared" si="13"/>
        <v>84</v>
      </c>
      <c r="AO11" s="154">
        <f t="shared" si="13"/>
        <v>76.599999999999994</v>
      </c>
      <c r="AP11" s="154">
        <f t="shared" si="13"/>
        <v>85.9</v>
      </c>
      <c r="AQ11" s="154">
        <f t="shared" si="13"/>
        <v>161.4</v>
      </c>
      <c r="AR11" s="154">
        <f t="shared" si="13"/>
        <v>165.8</v>
      </c>
      <c r="AS11" s="154">
        <f t="shared" si="13"/>
        <v>81</v>
      </c>
      <c r="AT11" s="112"/>
      <c r="AU11" s="112"/>
      <c r="AV11" s="112"/>
      <c r="AW11" s="112"/>
      <c r="AX11" s="112"/>
    </row>
    <row r="12" spans="1:50">
      <c r="A12" s="152"/>
      <c r="B12" s="153" t="s">
        <v>183</v>
      </c>
      <c r="C12" s="153"/>
      <c r="D12" s="154">
        <f>ROUND(AVERAGE(D106:D117),1)</f>
        <v>130.69999999999999</v>
      </c>
      <c r="E12" s="154">
        <f t="shared" ref="E12:AD12" si="14">ROUND(AVERAGE(E106:E117),1)</f>
        <v>130.69999999999999</v>
      </c>
      <c r="F12" s="154">
        <f t="shared" si="14"/>
        <v>113.1</v>
      </c>
      <c r="G12" s="154">
        <f t="shared" si="14"/>
        <v>85.1</v>
      </c>
      <c r="H12" s="154">
        <f t="shared" si="14"/>
        <v>115.9</v>
      </c>
      <c r="I12" s="154">
        <f t="shared" si="14"/>
        <v>117.5</v>
      </c>
      <c r="J12" s="154">
        <f t="shared" si="14"/>
        <v>199.2</v>
      </c>
      <c r="K12" s="154">
        <f t="shared" si="14"/>
        <v>81.5</v>
      </c>
      <c r="L12" s="154">
        <f t="shared" si="14"/>
        <v>470.8</v>
      </c>
      <c r="M12" s="154">
        <f t="shared" si="14"/>
        <v>148.1</v>
      </c>
      <c r="N12" s="154">
        <f t="shared" si="14"/>
        <v>92.3</v>
      </c>
      <c r="O12" s="154">
        <f t="shared" si="14"/>
        <v>73.7</v>
      </c>
      <c r="P12" s="154">
        <f t="shared" si="14"/>
        <v>89.1</v>
      </c>
      <c r="Q12" s="154">
        <f t="shared" si="14"/>
        <v>9.6999999999999993</v>
      </c>
      <c r="R12" s="154">
        <f t="shared" si="14"/>
        <v>84.5</v>
      </c>
      <c r="S12" s="154">
        <f t="shared" si="14"/>
        <v>104.5</v>
      </c>
      <c r="T12" s="154">
        <f t="shared" si="14"/>
        <v>76.400000000000006</v>
      </c>
      <c r="U12" s="154">
        <f t="shared" si="14"/>
        <v>92</v>
      </c>
      <c r="V12" s="154">
        <f t="shared" si="14"/>
        <v>90.5</v>
      </c>
      <c r="W12" s="154">
        <f t="shared" si="14"/>
        <v>112.7</v>
      </c>
      <c r="X12" s="154">
        <f t="shared" si="14"/>
        <v>50</v>
      </c>
      <c r="Y12" s="154">
        <f t="shared" si="14"/>
        <v>104.9</v>
      </c>
      <c r="Z12" s="154">
        <f t="shared" si="14"/>
        <v>56.3</v>
      </c>
      <c r="AA12" s="154">
        <f t="shared" si="14"/>
        <v>107.7</v>
      </c>
      <c r="AB12" s="154">
        <f t="shared" si="14"/>
        <v>110</v>
      </c>
      <c r="AC12" s="154">
        <f t="shared" si="14"/>
        <v>125.4</v>
      </c>
      <c r="AD12" s="154">
        <f t="shared" si="14"/>
        <v>130.4</v>
      </c>
      <c r="AE12" s="144"/>
      <c r="AF12" s="152"/>
      <c r="AG12" s="153" t="s">
        <v>183</v>
      </c>
      <c r="AH12" s="153"/>
      <c r="AI12" s="154">
        <f>ROUND(AVERAGE(AI106:AI117),1)</f>
        <v>130.69999999999999</v>
      </c>
      <c r="AJ12" s="154">
        <f t="shared" ref="AJ12:AS12" si="15">ROUND(AVERAGE(AJ106:AJ117),1)</f>
        <v>96.1</v>
      </c>
      <c r="AK12" s="154">
        <f t="shared" si="15"/>
        <v>107.1</v>
      </c>
      <c r="AL12" s="154">
        <f t="shared" si="15"/>
        <v>114.9</v>
      </c>
      <c r="AM12" s="154">
        <f t="shared" si="15"/>
        <v>83.1</v>
      </c>
      <c r="AN12" s="154">
        <f t="shared" si="15"/>
        <v>81.599999999999994</v>
      </c>
      <c r="AO12" s="154">
        <f t="shared" si="15"/>
        <v>74.099999999999994</v>
      </c>
      <c r="AP12" s="154">
        <f t="shared" si="15"/>
        <v>83.6</v>
      </c>
      <c r="AQ12" s="154">
        <f t="shared" si="15"/>
        <v>165</v>
      </c>
      <c r="AR12" s="154">
        <f t="shared" si="15"/>
        <v>170.3</v>
      </c>
      <c r="AS12" s="154">
        <f t="shared" si="15"/>
        <v>68.599999999999994</v>
      </c>
      <c r="AT12" s="112"/>
      <c r="AU12" s="112"/>
      <c r="AV12" s="112"/>
      <c r="AW12" s="112"/>
      <c r="AX12" s="112"/>
    </row>
    <row r="13" spans="1:50">
      <c r="A13" s="150"/>
      <c r="B13" s="151" t="s">
        <v>264</v>
      </c>
      <c r="C13" s="151"/>
      <c r="D13" s="156">
        <v>97.6</v>
      </c>
      <c r="E13" s="156">
        <v>97.6</v>
      </c>
      <c r="F13" s="156">
        <v>87.4</v>
      </c>
      <c r="G13" s="156">
        <v>116.3</v>
      </c>
      <c r="H13" s="156">
        <v>95</v>
      </c>
      <c r="I13" s="156">
        <v>119.8</v>
      </c>
      <c r="J13" s="156">
        <v>92.1</v>
      </c>
      <c r="K13" s="156">
        <v>74.5</v>
      </c>
      <c r="L13" s="156">
        <v>60.3</v>
      </c>
      <c r="M13" s="156">
        <v>90.8</v>
      </c>
      <c r="N13" s="156">
        <v>104.6</v>
      </c>
      <c r="O13" s="156">
        <v>107.7</v>
      </c>
      <c r="P13" s="156">
        <v>94.7</v>
      </c>
      <c r="Q13" s="156">
        <v>122.9</v>
      </c>
      <c r="R13" s="156">
        <v>107.4</v>
      </c>
      <c r="S13" s="156">
        <v>98.5</v>
      </c>
      <c r="T13" s="156">
        <v>108.6</v>
      </c>
      <c r="U13" s="156">
        <v>96.5</v>
      </c>
      <c r="V13" s="156">
        <v>109.8</v>
      </c>
      <c r="W13" s="156">
        <v>129.30000000000001</v>
      </c>
      <c r="X13" s="156">
        <v>112.7</v>
      </c>
      <c r="Y13" s="156">
        <v>91.2</v>
      </c>
      <c r="Z13" s="156">
        <v>115</v>
      </c>
      <c r="AA13" s="156">
        <v>88.1</v>
      </c>
      <c r="AB13" s="156">
        <v>112.9</v>
      </c>
      <c r="AC13" s="156">
        <v>97.4</v>
      </c>
      <c r="AD13" s="156">
        <v>97.6</v>
      </c>
      <c r="AE13" s="144"/>
      <c r="AF13" s="150"/>
      <c r="AG13" s="151" t="s">
        <v>264</v>
      </c>
      <c r="AH13" s="151"/>
      <c r="AI13" s="37">
        <f>D13</f>
        <v>97.6</v>
      </c>
      <c r="AJ13" s="156">
        <v>103</v>
      </c>
      <c r="AK13" s="156">
        <v>109.5</v>
      </c>
      <c r="AL13" s="156">
        <v>112.6</v>
      </c>
      <c r="AM13" s="156">
        <v>100</v>
      </c>
      <c r="AN13" s="156">
        <v>94.3</v>
      </c>
      <c r="AO13" s="156">
        <v>88.4</v>
      </c>
      <c r="AP13" s="156">
        <v>95.8</v>
      </c>
      <c r="AQ13" s="156">
        <v>92.3</v>
      </c>
      <c r="AR13" s="156">
        <v>91.8</v>
      </c>
      <c r="AS13" s="156">
        <v>101.6</v>
      </c>
      <c r="AT13" s="112"/>
      <c r="AU13" s="112"/>
      <c r="AV13" s="112"/>
      <c r="AW13" s="112"/>
      <c r="AX13" s="112"/>
    </row>
    <row r="14" spans="1:50">
      <c r="A14" s="152"/>
      <c r="B14" s="153" t="s">
        <v>265</v>
      </c>
      <c r="C14" s="153"/>
      <c r="D14" s="154">
        <v>97.8</v>
      </c>
      <c r="E14" s="154">
        <v>97.8</v>
      </c>
      <c r="F14" s="154">
        <v>92.8</v>
      </c>
      <c r="G14" s="154">
        <v>96.1</v>
      </c>
      <c r="H14" s="154">
        <v>98.1</v>
      </c>
      <c r="I14" s="154">
        <v>104.5</v>
      </c>
      <c r="J14" s="154">
        <v>96.7</v>
      </c>
      <c r="K14" s="154">
        <v>92.9</v>
      </c>
      <c r="L14" s="154">
        <v>79.599999999999994</v>
      </c>
      <c r="M14" s="154">
        <v>100</v>
      </c>
      <c r="N14" s="154">
        <v>100.4</v>
      </c>
      <c r="O14" s="154">
        <v>101.6</v>
      </c>
      <c r="P14" s="154">
        <v>100.3</v>
      </c>
      <c r="Q14" s="154">
        <v>104.5</v>
      </c>
      <c r="R14" s="154">
        <v>98.5</v>
      </c>
      <c r="S14" s="154">
        <v>97.8</v>
      </c>
      <c r="T14" s="154">
        <v>104.7</v>
      </c>
      <c r="U14" s="154">
        <v>96.8</v>
      </c>
      <c r="V14" s="154">
        <v>99.4</v>
      </c>
      <c r="W14" s="154">
        <v>99.6</v>
      </c>
      <c r="X14" s="154">
        <v>105.7</v>
      </c>
      <c r="Y14" s="154">
        <v>97.5</v>
      </c>
      <c r="Z14" s="154">
        <v>100</v>
      </c>
      <c r="AA14" s="154">
        <v>94.5</v>
      </c>
      <c r="AB14" s="154">
        <v>91.8</v>
      </c>
      <c r="AC14" s="154">
        <v>104.5</v>
      </c>
      <c r="AD14" s="154">
        <v>98.2</v>
      </c>
      <c r="AE14" s="144"/>
      <c r="AF14" s="152"/>
      <c r="AG14" s="153" t="s">
        <v>265</v>
      </c>
      <c r="AH14" s="153"/>
      <c r="AI14" s="31">
        <f>D14</f>
        <v>97.8</v>
      </c>
      <c r="AJ14" s="154">
        <v>101.1</v>
      </c>
      <c r="AK14" s="154">
        <v>104.7</v>
      </c>
      <c r="AL14" s="154">
        <v>106.2</v>
      </c>
      <c r="AM14" s="154">
        <v>100.1</v>
      </c>
      <c r="AN14" s="154">
        <v>96.5</v>
      </c>
      <c r="AO14" s="154">
        <v>92.3</v>
      </c>
      <c r="AP14" s="154">
        <v>97.5</v>
      </c>
      <c r="AQ14" s="154">
        <v>94.5</v>
      </c>
      <c r="AR14" s="154">
        <v>94.1</v>
      </c>
      <c r="AS14" s="154">
        <v>100.8</v>
      </c>
      <c r="AT14" s="112"/>
      <c r="AU14" s="112"/>
      <c r="AV14" s="112"/>
      <c r="AW14" s="112"/>
      <c r="AX14" s="112"/>
    </row>
    <row r="15" spans="1:50">
      <c r="A15" s="152"/>
      <c r="B15" s="153" t="s">
        <v>266</v>
      </c>
      <c r="C15" s="153"/>
      <c r="D15" s="154">
        <f>ROUND(SUM(D25:D36)/12,1)</f>
        <v>99.2</v>
      </c>
      <c r="E15" s="154">
        <f t="shared" ref="E15:AD15" si="16">ROUND(SUM(E25:E36)/12,1)</f>
        <v>99.2</v>
      </c>
      <c r="F15" s="154">
        <f t="shared" si="16"/>
        <v>100.4</v>
      </c>
      <c r="G15" s="154">
        <f t="shared" si="16"/>
        <v>102.2</v>
      </c>
      <c r="H15" s="154">
        <f t="shared" si="16"/>
        <v>102.5</v>
      </c>
      <c r="I15" s="154">
        <f t="shared" si="16"/>
        <v>96.1</v>
      </c>
      <c r="J15" s="154">
        <f t="shared" si="16"/>
        <v>101.5</v>
      </c>
      <c r="K15" s="154">
        <f t="shared" si="16"/>
        <v>88.7</v>
      </c>
      <c r="L15" s="154">
        <f t="shared" si="16"/>
        <v>98.8</v>
      </c>
      <c r="M15" s="154">
        <f t="shared" si="16"/>
        <v>102.1</v>
      </c>
      <c r="N15" s="154">
        <f t="shared" si="16"/>
        <v>97.3</v>
      </c>
      <c r="O15" s="154">
        <f t="shared" si="16"/>
        <v>100.2</v>
      </c>
      <c r="P15" s="154">
        <f t="shared" si="16"/>
        <v>100</v>
      </c>
      <c r="Q15" s="154">
        <f t="shared" si="16"/>
        <v>99.3</v>
      </c>
      <c r="R15" s="154">
        <f t="shared" si="16"/>
        <v>99.2</v>
      </c>
      <c r="S15" s="154">
        <f t="shared" si="16"/>
        <v>101.2</v>
      </c>
      <c r="T15" s="154">
        <f t="shared" si="16"/>
        <v>99.8</v>
      </c>
      <c r="U15" s="154">
        <f t="shared" si="16"/>
        <v>100.3</v>
      </c>
      <c r="V15" s="154">
        <f t="shared" si="16"/>
        <v>99.5</v>
      </c>
      <c r="W15" s="154">
        <f t="shared" si="16"/>
        <v>100.6</v>
      </c>
      <c r="X15" s="154">
        <f t="shared" si="16"/>
        <v>98.7</v>
      </c>
      <c r="Y15" s="154">
        <f t="shared" si="16"/>
        <v>98</v>
      </c>
      <c r="Z15" s="154">
        <f t="shared" si="16"/>
        <v>96.1</v>
      </c>
      <c r="AA15" s="154">
        <f t="shared" si="16"/>
        <v>101</v>
      </c>
      <c r="AB15" s="154">
        <f t="shared" si="16"/>
        <v>92.2</v>
      </c>
      <c r="AC15" s="154">
        <f t="shared" si="16"/>
        <v>97.4</v>
      </c>
      <c r="AD15" s="154">
        <f t="shared" si="16"/>
        <v>99</v>
      </c>
      <c r="AE15" s="144"/>
      <c r="AF15" s="152"/>
      <c r="AG15" s="153" t="s">
        <v>266</v>
      </c>
      <c r="AH15" s="153"/>
      <c r="AI15" s="154">
        <f t="shared" ref="AI15:AS15" si="17">ROUND(SUM(AI25:AI36)/12,1)</f>
        <v>99.2</v>
      </c>
      <c r="AJ15" s="154">
        <f t="shared" si="17"/>
        <v>98.1</v>
      </c>
      <c r="AK15" s="154">
        <f t="shared" si="17"/>
        <v>96.5</v>
      </c>
      <c r="AL15" s="154">
        <f t="shared" si="17"/>
        <v>96.1</v>
      </c>
      <c r="AM15" s="154">
        <f t="shared" si="17"/>
        <v>97.8</v>
      </c>
      <c r="AN15" s="154">
        <f t="shared" si="17"/>
        <v>100.1</v>
      </c>
      <c r="AO15" s="154">
        <f t="shared" si="17"/>
        <v>98.6</v>
      </c>
      <c r="AP15" s="154">
        <f t="shared" si="17"/>
        <v>100.5</v>
      </c>
      <c r="AQ15" s="154">
        <f t="shared" si="17"/>
        <v>100.2</v>
      </c>
      <c r="AR15" s="154">
        <f t="shared" si="17"/>
        <v>100.1</v>
      </c>
      <c r="AS15" s="154">
        <f t="shared" si="17"/>
        <v>101</v>
      </c>
      <c r="AT15" s="112"/>
      <c r="AU15" s="112"/>
      <c r="AV15" s="112"/>
      <c r="AW15" s="112"/>
      <c r="AX15" s="112"/>
    </row>
    <row r="16" spans="1:50">
      <c r="A16" s="152"/>
      <c r="B16" s="153" t="s">
        <v>267</v>
      </c>
      <c r="C16" s="153"/>
      <c r="D16" s="154">
        <f>ROUND(SUM(D37:D48)/12,1)</f>
        <v>90</v>
      </c>
      <c r="E16" s="154">
        <f t="shared" ref="E16:AD16" si="18">ROUND(SUM(E37:E48)/12,1)</f>
        <v>90</v>
      </c>
      <c r="F16" s="154">
        <f t="shared" si="18"/>
        <v>92.6</v>
      </c>
      <c r="G16" s="154">
        <f t="shared" si="18"/>
        <v>93.9</v>
      </c>
      <c r="H16" s="154">
        <f t="shared" si="18"/>
        <v>93.5</v>
      </c>
      <c r="I16" s="154">
        <f t="shared" si="18"/>
        <v>73.7</v>
      </c>
      <c r="J16" s="154">
        <f t="shared" si="18"/>
        <v>99.5</v>
      </c>
      <c r="K16" s="154">
        <f t="shared" si="18"/>
        <v>73</v>
      </c>
      <c r="L16" s="154">
        <f t="shared" si="18"/>
        <v>72.900000000000006</v>
      </c>
      <c r="M16" s="154">
        <f t="shared" si="18"/>
        <v>97.6</v>
      </c>
      <c r="N16" s="154">
        <f t="shared" si="18"/>
        <v>92.3</v>
      </c>
      <c r="O16" s="154">
        <f t="shared" si="18"/>
        <v>89.2</v>
      </c>
      <c r="P16" s="154">
        <f t="shared" si="18"/>
        <v>96.5</v>
      </c>
      <c r="Q16" s="154">
        <f t="shared" si="18"/>
        <v>88.8</v>
      </c>
      <c r="R16" s="154">
        <f t="shared" si="18"/>
        <v>91.7</v>
      </c>
      <c r="S16" s="154">
        <f t="shared" si="18"/>
        <v>96.9</v>
      </c>
      <c r="T16" s="154">
        <f t="shared" si="18"/>
        <v>93</v>
      </c>
      <c r="U16" s="154">
        <f t="shared" si="18"/>
        <v>101.7</v>
      </c>
      <c r="V16" s="154">
        <f t="shared" si="18"/>
        <v>95.2</v>
      </c>
      <c r="W16" s="154">
        <f t="shared" si="18"/>
        <v>99.6</v>
      </c>
      <c r="X16" s="154">
        <f t="shared" si="18"/>
        <v>89.8</v>
      </c>
      <c r="Y16" s="154">
        <f t="shared" si="18"/>
        <v>103.7</v>
      </c>
      <c r="Z16" s="154">
        <f t="shared" si="18"/>
        <v>77.8</v>
      </c>
      <c r="AA16" s="154">
        <f t="shared" si="18"/>
        <v>99.3</v>
      </c>
      <c r="AB16" s="154">
        <f t="shared" si="18"/>
        <v>90.3</v>
      </c>
      <c r="AC16" s="154">
        <f t="shared" si="18"/>
        <v>98.5</v>
      </c>
      <c r="AD16" s="154">
        <f t="shared" si="18"/>
        <v>90.5</v>
      </c>
      <c r="AE16" s="144"/>
      <c r="AF16" s="152"/>
      <c r="AG16" s="153" t="s">
        <v>267</v>
      </c>
      <c r="AH16" s="153"/>
      <c r="AI16" s="154">
        <f t="shared" ref="AI16:AS16" si="19">ROUND(SUM(AI37:AI48)/12,1)</f>
        <v>90</v>
      </c>
      <c r="AJ16" s="154">
        <f t="shared" si="19"/>
        <v>87.8</v>
      </c>
      <c r="AK16" s="154">
        <f t="shared" si="19"/>
        <v>81.8</v>
      </c>
      <c r="AL16" s="154">
        <f t="shared" si="19"/>
        <v>78.8</v>
      </c>
      <c r="AM16" s="154">
        <f t="shared" si="19"/>
        <v>91.2</v>
      </c>
      <c r="AN16" s="154">
        <f t="shared" si="19"/>
        <v>95.7</v>
      </c>
      <c r="AO16" s="154">
        <f t="shared" si="19"/>
        <v>76.599999999999994</v>
      </c>
      <c r="AP16" s="154">
        <f t="shared" si="19"/>
        <v>100.6</v>
      </c>
      <c r="AQ16" s="154">
        <f t="shared" si="19"/>
        <v>92.2</v>
      </c>
      <c r="AR16" s="154">
        <f t="shared" si="19"/>
        <v>92.1</v>
      </c>
      <c r="AS16" s="154">
        <f t="shared" si="19"/>
        <v>94.2</v>
      </c>
      <c r="AT16" s="112"/>
      <c r="AU16" s="112"/>
      <c r="AV16" s="112"/>
      <c r="AW16" s="112"/>
      <c r="AX16" s="112"/>
    </row>
    <row r="17" spans="1:86">
      <c r="A17" s="152"/>
      <c r="B17" s="153" t="s">
        <v>268</v>
      </c>
      <c r="C17" s="153"/>
      <c r="D17" s="154">
        <f>ROUND(SUM(D49:D60)/12,1)</f>
        <v>95.8</v>
      </c>
      <c r="E17" s="154">
        <f t="shared" ref="E17:AD17" si="20">ROUND(SUM(E49:E60)/12,1)</f>
        <v>95.8</v>
      </c>
      <c r="F17" s="154">
        <f t="shared" si="20"/>
        <v>99.9</v>
      </c>
      <c r="G17" s="154">
        <f t="shared" si="20"/>
        <v>87.4</v>
      </c>
      <c r="H17" s="154">
        <f t="shared" si="20"/>
        <v>93</v>
      </c>
      <c r="I17" s="154">
        <f t="shared" si="20"/>
        <v>75.7</v>
      </c>
      <c r="J17" s="154">
        <f t="shared" si="20"/>
        <v>113.1</v>
      </c>
      <c r="K17" s="154">
        <f t="shared" si="20"/>
        <v>73.8</v>
      </c>
      <c r="L17" s="154">
        <f t="shared" si="20"/>
        <v>122.8</v>
      </c>
      <c r="M17" s="154">
        <f t="shared" si="20"/>
        <v>113.8</v>
      </c>
      <c r="N17" s="154">
        <f t="shared" si="20"/>
        <v>80.7</v>
      </c>
      <c r="O17" s="154">
        <f t="shared" si="20"/>
        <v>89.4</v>
      </c>
      <c r="P17" s="154">
        <f t="shared" si="20"/>
        <v>100.9</v>
      </c>
      <c r="Q17" s="154">
        <f t="shared" si="20"/>
        <v>104.2</v>
      </c>
      <c r="R17" s="154">
        <f t="shared" si="20"/>
        <v>91.7</v>
      </c>
      <c r="S17" s="154">
        <f t="shared" si="20"/>
        <v>99.2</v>
      </c>
      <c r="T17" s="154">
        <f t="shared" si="20"/>
        <v>92.9</v>
      </c>
      <c r="U17" s="154">
        <f t="shared" si="20"/>
        <v>97.5</v>
      </c>
      <c r="V17" s="154">
        <f t="shared" si="20"/>
        <v>93.1</v>
      </c>
      <c r="W17" s="154">
        <f t="shared" si="20"/>
        <v>98.5</v>
      </c>
      <c r="X17" s="154">
        <f t="shared" si="20"/>
        <v>78.8</v>
      </c>
      <c r="Y17" s="154">
        <f t="shared" si="20"/>
        <v>105.2</v>
      </c>
      <c r="Z17" s="154">
        <f t="shared" si="20"/>
        <v>75.400000000000006</v>
      </c>
      <c r="AA17" s="154">
        <f t="shared" si="20"/>
        <v>102</v>
      </c>
      <c r="AB17" s="154">
        <f t="shared" si="20"/>
        <v>92.4</v>
      </c>
      <c r="AC17" s="154">
        <f t="shared" si="20"/>
        <v>102.3</v>
      </c>
      <c r="AD17" s="154">
        <f t="shared" si="20"/>
        <v>96.2</v>
      </c>
      <c r="AE17" s="144"/>
      <c r="AF17" s="152"/>
      <c r="AG17" s="153" t="s">
        <v>268</v>
      </c>
      <c r="AH17" s="153"/>
      <c r="AI17" s="154">
        <f t="shared" ref="AI17:AS17" si="21">ROUND(SUM(AI49:AI60)/12,1)</f>
        <v>95.8</v>
      </c>
      <c r="AJ17" s="154">
        <f t="shared" si="21"/>
        <v>87.1</v>
      </c>
      <c r="AK17" s="154">
        <f t="shared" si="21"/>
        <v>81.900000000000006</v>
      </c>
      <c r="AL17" s="154">
        <f t="shared" si="21"/>
        <v>80</v>
      </c>
      <c r="AM17" s="154">
        <f t="shared" si="21"/>
        <v>87.6</v>
      </c>
      <c r="AN17" s="154">
        <f t="shared" si="21"/>
        <v>94</v>
      </c>
      <c r="AO17" s="154">
        <f t="shared" si="21"/>
        <v>72.5</v>
      </c>
      <c r="AP17" s="154">
        <f t="shared" si="21"/>
        <v>99.5</v>
      </c>
      <c r="AQ17" s="154">
        <f t="shared" si="21"/>
        <v>104.4</v>
      </c>
      <c r="AR17" s="154">
        <f t="shared" si="21"/>
        <v>104.9</v>
      </c>
      <c r="AS17" s="154">
        <f t="shared" si="21"/>
        <v>95.1</v>
      </c>
      <c r="AT17" s="112"/>
      <c r="AU17" s="112"/>
      <c r="AV17" s="112"/>
      <c r="AW17" s="112"/>
      <c r="AX17" s="112"/>
    </row>
    <row r="18" spans="1:86">
      <c r="A18" s="152"/>
      <c r="B18" s="153" t="s">
        <v>185</v>
      </c>
      <c r="C18" s="153"/>
      <c r="D18" s="154">
        <f>ROUND(SUM(D61:D72)/12,1)</f>
        <v>105.1</v>
      </c>
      <c r="E18" s="154">
        <f t="shared" ref="E18:AD18" si="22">ROUND(SUM(E61:E72)/12,1)</f>
        <v>105.1</v>
      </c>
      <c r="F18" s="154">
        <f t="shared" si="22"/>
        <v>105</v>
      </c>
      <c r="G18" s="154">
        <f t="shared" si="22"/>
        <v>81.599999999999994</v>
      </c>
      <c r="H18" s="154">
        <f t="shared" si="22"/>
        <v>96.3</v>
      </c>
      <c r="I18" s="154">
        <f t="shared" si="22"/>
        <v>82.6</v>
      </c>
      <c r="J18" s="154">
        <f t="shared" si="22"/>
        <v>139</v>
      </c>
      <c r="K18" s="154">
        <f t="shared" si="22"/>
        <v>84.9</v>
      </c>
      <c r="L18" s="154">
        <f t="shared" si="22"/>
        <v>235</v>
      </c>
      <c r="M18" s="154">
        <f t="shared" si="22"/>
        <v>113.5</v>
      </c>
      <c r="N18" s="154">
        <f t="shared" si="22"/>
        <v>87.8</v>
      </c>
      <c r="O18" s="154">
        <f t="shared" si="22"/>
        <v>83.2</v>
      </c>
      <c r="P18" s="154">
        <f t="shared" si="22"/>
        <v>101.6</v>
      </c>
      <c r="Q18" s="154">
        <f t="shared" si="22"/>
        <v>10.1</v>
      </c>
      <c r="R18" s="154">
        <f t="shared" si="22"/>
        <v>95.4</v>
      </c>
      <c r="S18" s="154">
        <f t="shared" si="22"/>
        <v>97.6</v>
      </c>
      <c r="T18" s="154">
        <f t="shared" si="22"/>
        <v>83.9</v>
      </c>
      <c r="U18" s="154">
        <f t="shared" si="22"/>
        <v>97</v>
      </c>
      <c r="V18" s="154">
        <f t="shared" si="22"/>
        <v>89.6</v>
      </c>
      <c r="W18" s="154">
        <f t="shared" si="22"/>
        <v>99.2</v>
      </c>
      <c r="X18" s="154">
        <f t="shared" si="22"/>
        <v>72.5</v>
      </c>
      <c r="Y18" s="154">
        <f t="shared" si="22"/>
        <v>105.5</v>
      </c>
      <c r="Z18" s="154">
        <f t="shared" si="22"/>
        <v>64.7</v>
      </c>
      <c r="AA18" s="154">
        <f t="shared" si="22"/>
        <v>97.8</v>
      </c>
      <c r="AB18" s="154">
        <f t="shared" si="22"/>
        <v>103.4</v>
      </c>
      <c r="AC18" s="154">
        <f t="shared" si="22"/>
        <v>100.8</v>
      </c>
      <c r="AD18" s="154">
        <f t="shared" si="22"/>
        <v>104.9</v>
      </c>
      <c r="AE18" s="144"/>
      <c r="AF18" s="152"/>
      <c r="AG18" s="153" t="s">
        <v>185</v>
      </c>
      <c r="AH18" s="153"/>
      <c r="AI18" s="154">
        <f t="shared" ref="AI18:AS18" si="23">ROUND(SUM(AI61:AI72)/12,1)</f>
        <v>105.1</v>
      </c>
      <c r="AJ18" s="154">
        <f t="shared" si="23"/>
        <v>88</v>
      </c>
      <c r="AK18" s="154">
        <f t="shared" si="23"/>
        <v>85.4</v>
      </c>
      <c r="AL18" s="154">
        <f t="shared" si="23"/>
        <v>84.3</v>
      </c>
      <c r="AM18" s="154">
        <f t="shared" si="23"/>
        <v>88.7</v>
      </c>
      <c r="AN18" s="154">
        <f t="shared" si="23"/>
        <v>91.3</v>
      </c>
      <c r="AO18" s="154">
        <f t="shared" si="23"/>
        <v>81.400000000000006</v>
      </c>
      <c r="AP18" s="154">
        <f t="shared" si="23"/>
        <v>93.9</v>
      </c>
      <c r="AQ18" s="154">
        <f t="shared" si="23"/>
        <v>122.1</v>
      </c>
      <c r="AR18" s="154">
        <f t="shared" si="23"/>
        <v>124.4</v>
      </c>
      <c r="AS18" s="154">
        <f t="shared" si="23"/>
        <v>81.400000000000006</v>
      </c>
      <c r="AT18" s="112"/>
      <c r="AU18" s="112"/>
      <c r="AV18" s="112"/>
      <c r="AW18" s="112"/>
      <c r="AX18" s="112"/>
    </row>
    <row r="19" spans="1:86">
      <c r="A19" s="152"/>
      <c r="B19" s="153" t="s">
        <v>269</v>
      </c>
      <c r="C19" s="153"/>
      <c r="D19" s="154">
        <f>ROUND(AVERAGE(D73:D84),1)</f>
        <v>111.8</v>
      </c>
      <c r="E19" s="154">
        <f t="shared" ref="E19:AD19" si="24">ROUND(AVERAGE(E73:E84),1)</f>
        <v>111.8</v>
      </c>
      <c r="F19" s="154">
        <f t="shared" si="24"/>
        <v>107.3</v>
      </c>
      <c r="G19" s="154">
        <f t="shared" si="24"/>
        <v>80.5</v>
      </c>
      <c r="H19" s="154">
        <f t="shared" si="24"/>
        <v>109.7</v>
      </c>
      <c r="I19" s="154">
        <f t="shared" si="24"/>
        <v>88.4</v>
      </c>
      <c r="J19" s="154">
        <f t="shared" si="24"/>
        <v>154.5</v>
      </c>
      <c r="K19" s="154">
        <f t="shared" si="24"/>
        <v>80.5</v>
      </c>
      <c r="L19" s="154">
        <f t="shared" si="24"/>
        <v>294.5</v>
      </c>
      <c r="M19" s="154">
        <f t="shared" si="24"/>
        <v>126.1</v>
      </c>
      <c r="N19" s="154">
        <f t="shared" si="24"/>
        <v>94</v>
      </c>
      <c r="O19" s="154">
        <f t="shared" si="24"/>
        <v>89.1</v>
      </c>
      <c r="P19" s="154">
        <f t="shared" si="24"/>
        <v>100.8</v>
      </c>
      <c r="Q19" s="154">
        <f t="shared" si="24"/>
        <v>8.6999999999999993</v>
      </c>
      <c r="R19" s="154">
        <f t="shared" si="24"/>
        <v>95.7</v>
      </c>
      <c r="S19" s="154">
        <f t="shared" si="24"/>
        <v>99.9</v>
      </c>
      <c r="T19" s="154">
        <f t="shared" si="24"/>
        <v>80.3</v>
      </c>
      <c r="U19" s="154">
        <f t="shared" si="24"/>
        <v>92.9</v>
      </c>
      <c r="V19" s="154">
        <f t="shared" si="24"/>
        <v>89.2</v>
      </c>
      <c r="W19" s="154">
        <f t="shared" si="24"/>
        <v>99.7</v>
      </c>
      <c r="X19" s="154">
        <f t="shared" si="24"/>
        <v>68.400000000000006</v>
      </c>
      <c r="Y19" s="154">
        <f t="shared" si="24"/>
        <v>106</v>
      </c>
      <c r="Z19" s="154">
        <f t="shared" si="24"/>
        <v>63.6</v>
      </c>
      <c r="AA19" s="154">
        <f t="shared" si="24"/>
        <v>99.1</v>
      </c>
      <c r="AB19" s="154">
        <f t="shared" si="24"/>
        <v>109.1</v>
      </c>
      <c r="AC19" s="154">
        <f t="shared" si="24"/>
        <v>121</v>
      </c>
      <c r="AD19" s="154">
        <f t="shared" si="24"/>
        <v>112.4</v>
      </c>
      <c r="AE19" s="144"/>
      <c r="AF19" s="152"/>
      <c r="AG19" s="153" t="s">
        <v>269</v>
      </c>
      <c r="AH19" s="153"/>
      <c r="AI19" s="154">
        <f t="shared" ref="AI19:AS19" si="25">ROUND(AVERAGE(AI73:AI84),1)</f>
        <v>111.8</v>
      </c>
      <c r="AJ19" s="154">
        <f t="shared" si="25"/>
        <v>89.3</v>
      </c>
      <c r="AK19" s="154">
        <f t="shared" si="25"/>
        <v>91.2</v>
      </c>
      <c r="AL19" s="154">
        <f t="shared" si="25"/>
        <v>90.6</v>
      </c>
      <c r="AM19" s="154">
        <f t="shared" si="25"/>
        <v>93</v>
      </c>
      <c r="AN19" s="154">
        <f t="shared" si="25"/>
        <v>86.9</v>
      </c>
      <c r="AO19" s="154">
        <f t="shared" si="25"/>
        <v>71.8</v>
      </c>
      <c r="AP19" s="154">
        <f t="shared" si="25"/>
        <v>90.7</v>
      </c>
      <c r="AQ19" s="154">
        <f t="shared" si="25"/>
        <v>134.1</v>
      </c>
      <c r="AR19" s="154">
        <f t="shared" si="25"/>
        <v>137.1</v>
      </c>
      <c r="AS19" s="154">
        <f t="shared" si="25"/>
        <v>79.5</v>
      </c>
      <c r="AT19" s="112"/>
      <c r="AU19" s="112"/>
      <c r="AV19" s="112"/>
      <c r="AW19" s="112"/>
      <c r="AX19" s="112"/>
    </row>
    <row r="20" spans="1:86">
      <c r="A20" s="152"/>
      <c r="B20" s="153" t="s">
        <v>270</v>
      </c>
      <c r="C20" s="153"/>
      <c r="D20" s="154">
        <f>ROUND(AVERAGE(D85:D96),1)</f>
        <v>119.8</v>
      </c>
      <c r="E20" s="154">
        <f t="shared" ref="E20:AD20" si="26">ROUND(AVERAGE(E85:E96),1)</f>
        <v>119.8</v>
      </c>
      <c r="F20" s="154">
        <f t="shared" si="26"/>
        <v>106.3</v>
      </c>
      <c r="G20" s="154">
        <f t="shared" si="26"/>
        <v>83.4</v>
      </c>
      <c r="H20" s="154">
        <f t="shared" si="26"/>
        <v>112.2</v>
      </c>
      <c r="I20" s="154">
        <f t="shared" si="26"/>
        <v>101.3</v>
      </c>
      <c r="J20" s="154">
        <f t="shared" si="26"/>
        <v>170.5</v>
      </c>
      <c r="K20" s="154">
        <f t="shared" si="26"/>
        <v>92.4</v>
      </c>
      <c r="L20" s="154">
        <f t="shared" si="26"/>
        <v>391.5</v>
      </c>
      <c r="M20" s="154">
        <f t="shared" si="26"/>
        <v>134.69999999999999</v>
      </c>
      <c r="N20" s="154">
        <f t="shared" si="26"/>
        <v>106.7</v>
      </c>
      <c r="O20" s="154">
        <f t="shared" si="26"/>
        <v>79.599999999999994</v>
      </c>
      <c r="P20" s="154">
        <f t="shared" si="26"/>
        <v>86.9</v>
      </c>
      <c r="Q20" s="154">
        <f t="shared" si="26"/>
        <v>9.1999999999999993</v>
      </c>
      <c r="R20" s="154">
        <f t="shared" si="26"/>
        <v>87.4</v>
      </c>
      <c r="S20" s="154">
        <f t="shared" si="26"/>
        <v>103.8</v>
      </c>
      <c r="T20" s="154">
        <f t="shared" si="26"/>
        <v>78.5</v>
      </c>
      <c r="U20" s="154">
        <f t="shared" si="26"/>
        <v>91.3</v>
      </c>
      <c r="V20" s="154">
        <f t="shared" si="26"/>
        <v>87.3</v>
      </c>
      <c r="W20" s="154">
        <f t="shared" si="26"/>
        <v>101.7</v>
      </c>
      <c r="X20" s="154">
        <f t="shared" si="26"/>
        <v>57.8</v>
      </c>
      <c r="Y20" s="154">
        <f t="shared" si="26"/>
        <v>106</v>
      </c>
      <c r="Z20" s="154">
        <f t="shared" si="26"/>
        <v>60.3</v>
      </c>
      <c r="AA20" s="154">
        <f t="shared" si="26"/>
        <v>99.5</v>
      </c>
      <c r="AB20" s="154">
        <f t="shared" si="26"/>
        <v>116.4</v>
      </c>
      <c r="AC20" s="154">
        <f t="shared" si="26"/>
        <v>122.5</v>
      </c>
      <c r="AD20" s="154">
        <f t="shared" si="26"/>
        <v>120</v>
      </c>
      <c r="AE20" s="144"/>
      <c r="AF20" s="152"/>
      <c r="AG20" s="153" t="s">
        <v>270</v>
      </c>
      <c r="AH20" s="153"/>
      <c r="AI20" s="154">
        <f t="shared" ref="AI20:AS20" si="27">ROUND(AVERAGE(AI85:AI96),1)</f>
        <v>119.8</v>
      </c>
      <c r="AJ20" s="154">
        <f t="shared" si="27"/>
        <v>92.6</v>
      </c>
      <c r="AK20" s="154">
        <f t="shared" si="27"/>
        <v>101.2</v>
      </c>
      <c r="AL20" s="154">
        <f t="shared" si="27"/>
        <v>106.6</v>
      </c>
      <c r="AM20" s="154">
        <f t="shared" si="27"/>
        <v>84.6</v>
      </c>
      <c r="AN20" s="154">
        <f t="shared" si="27"/>
        <v>81.099999999999994</v>
      </c>
      <c r="AO20" s="154">
        <f t="shared" si="27"/>
        <v>74.900000000000006</v>
      </c>
      <c r="AP20" s="154">
        <f t="shared" si="27"/>
        <v>82.7</v>
      </c>
      <c r="AQ20" s="154">
        <f t="shared" si="27"/>
        <v>146.80000000000001</v>
      </c>
      <c r="AR20" s="154">
        <f t="shared" si="27"/>
        <v>150.4</v>
      </c>
      <c r="AS20" s="154">
        <f t="shared" si="27"/>
        <v>80.5</v>
      </c>
      <c r="AT20" s="154"/>
      <c r="AU20" s="154"/>
      <c r="AV20" s="154"/>
      <c r="AW20" s="154"/>
      <c r="AX20" s="154"/>
      <c r="AY20" s="154"/>
      <c r="AZ20" s="154"/>
      <c r="BA20" s="154"/>
      <c r="BB20" s="154"/>
      <c r="BC20" s="154"/>
      <c r="BD20" s="154"/>
      <c r="BE20" s="154"/>
      <c r="BF20" s="154"/>
      <c r="BG20" s="154"/>
      <c r="BH20" s="154"/>
      <c r="BI20" s="154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</row>
    <row r="21" spans="1:86">
      <c r="A21" s="157"/>
      <c r="B21" s="158" t="s">
        <v>271</v>
      </c>
      <c r="C21" s="158"/>
      <c r="D21" s="159">
        <f>ROUND(AVERAGE(D97:D108),1)</f>
        <v>131.4</v>
      </c>
      <c r="E21" s="159">
        <f t="shared" ref="E21:AD21" si="28">ROUND(AVERAGE(E97:E108),1)</f>
        <v>131.4</v>
      </c>
      <c r="F21" s="159">
        <f t="shared" si="28"/>
        <v>110.9</v>
      </c>
      <c r="G21" s="159">
        <f t="shared" si="28"/>
        <v>84.8</v>
      </c>
      <c r="H21" s="159">
        <f t="shared" si="28"/>
        <v>115.3</v>
      </c>
      <c r="I21" s="159">
        <f t="shared" si="28"/>
        <v>125.3</v>
      </c>
      <c r="J21" s="159">
        <f t="shared" si="28"/>
        <v>181.4</v>
      </c>
      <c r="K21" s="159">
        <f t="shared" si="28"/>
        <v>86.7</v>
      </c>
      <c r="L21" s="159">
        <f t="shared" si="28"/>
        <v>502</v>
      </c>
      <c r="M21" s="159">
        <f t="shared" si="28"/>
        <v>141.4</v>
      </c>
      <c r="N21" s="159">
        <f t="shared" si="28"/>
        <v>90.7</v>
      </c>
      <c r="O21" s="159">
        <f t="shared" si="28"/>
        <v>72.8</v>
      </c>
      <c r="P21" s="159">
        <f t="shared" si="28"/>
        <v>90.1</v>
      </c>
      <c r="Q21" s="159">
        <f t="shared" si="28"/>
        <v>9.3000000000000007</v>
      </c>
      <c r="R21" s="159">
        <f t="shared" si="28"/>
        <v>86.3</v>
      </c>
      <c r="S21" s="159">
        <f t="shared" si="28"/>
        <v>105.9</v>
      </c>
      <c r="T21" s="159">
        <f t="shared" si="28"/>
        <v>75.2</v>
      </c>
      <c r="U21" s="159">
        <f t="shared" si="28"/>
        <v>95.1</v>
      </c>
      <c r="V21" s="159">
        <f t="shared" si="28"/>
        <v>86.3</v>
      </c>
      <c r="W21" s="159">
        <f t="shared" si="28"/>
        <v>104.4</v>
      </c>
      <c r="X21" s="159">
        <f t="shared" si="28"/>
        <v>52</v>
      </c>
      <c r="Y21" s="159">
        <f t="shared" si="28"/>
        <v>105.6</v>
      </c>
      <c r="Z21" s="159">
        <f t="shared" si="28"/>
        <v>55.8</v>
      </c>
      <c r="AA21" s="159">
        <f t="shared" si="28"/>
        <v>99.6</v>
      </c>
      <c r="AB21" s="159">
        <f t="shared" si="28"/>
        <v>119.9</v>
      </c>
      <c r="AC21" s="159">
        <f t="shared" si="28"/>
        <v>120.7</v>
      </c>
      <c r="AD21" s="159">
        <f t="shared" si="28"/>
        <v>130.69999999999999</v>
      </c>
      <c r="AE21" s="144"/>
      <c r="AF21" s="157"/>
      <c r="AG21" s="158" t="s">
        <v>271</v>
      </c>
      <c r="AH21" s="158"/>
      <c r="AI21" s="159">
        <f t="shared" ref="AI21:AS21" si="29">ROUND(AVERAGE(AI97:AI108),1)</f>
        <v>131.4</v>
      </c>
      <c r="AJ21" s="159">
        <f t="shared" si="29"/>
        <v>99.4</v>
      </c>
      <c r="AK21" s="159">
        <f t="shared" si="29"/>
        <v>111.2</v>
      </c>
      <c r="AL21" s="159">
        <f t="shared" si="29"/>
        <v>120.3</v>
      </c>
      <c r="AM21" s="159">
        <f t="shared" si="29"/>
        <v>83.2</v>
      </c>
      <c r="AN21" s="159">
        <f t="shared" si="29"/>
        <v>83.8</v>
      </c>
      <c r="AO21" s="159">
        <f t="shared" si="29"/>
        <v>74.8</v>
      </c>
      <c r="AP21" s="159">
        <f t="shared" si="29"/>
        <v>86.1</v>
      </c>
      <c r="AQ21" s="159">
        <f t="shared" si="29"/>
        <v>163</v>
      </c>
      <c r="AR21" s="159">
        <f t="shared" si="29"/>
        <v>167.6</v>
      </c>
      <c r="AS21" s="159">
        <f t="shared" si="29"/>
        <v>79.8</v>
      </c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  <c r="BI21" s="154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</row>
    <row r="22" spans="1:86">
      <c r="A22" s="152" t="s">
        <v>82</v>
      </c>
      <c r="B22" s="153" t="s">
        <v>272</v>
      </c>
      <c r="C22" s="152" t="s">
        <v>84</v>
      </c>
      <c r="D22" s="154">
        <v>89.3</v>
      </c>
      <c r="E22" s="154">
        <v>89.3</v>
      </c>
      <c r="F22" s="154">
        <v>94.8</v>
      </c>
      <c r="G22" s="154">
        <v>87.4</v>
      </c>
      <c r="H22" s="154">
        <v>89.6</v>
      </c>
      <c r="I22" s="154">
        <v>84.6</v>
      </c>
      <c r="J22" s="154">
        <v>95</v>
      </c>
      <c r="K22" s="154">
        <v>81.7</v>
      </c>
      <c r="L22" s="154">
        <v>79.599999999999994</v>
      </c>
      <c r="M22" s="154">
        <v>94.3</v>
      </c>
      <c r="N22" s="154">
        <v>76.7</v>
      </c>
      <c r="O22" s="154">
        <v>90.4</v>
      </c>
      <c r="P22" s="154">
        <v>87.3</v>
      </c>
      <c r="Q22" s="154">
        <v>91.1</v>
      </c>
      <c r="R22" s="154">
        <v>89.7</v>
      </c>
      <c r="S22" s="154">
        <v>88.3</v>
      </c>
      <c r="T22" s="154">
        <v>98.5</v>
      </c>
      <c r="U22" s="154">
        <v>90.7</v>
      </c>
      <c r="V22" s="154">
        <v>90.9</v>
      </c>
      <c r="W22" s="154">
        <v>89.8</v>
      </c>
      <c r="X22" s="154">
        <v>96.7</v>
      </c>
      <c r="Y22" s="154">
        <v>95.5</v>
      </c>
      <c r="Z22" s="154">
        <v>94.6</v>
      </c>
      <c r="AA22" s="154">
        <v>83.3</v>
      </c>
      <c r="AB22" s="154">
        <v>97.3</v>
      </c>
      <c r="AC22" s="154">
        <v>98.7</v>
      </c>
      <c r="AD22" s="154">
        <v>89.8</v>
      </c>
      <c r="AE22" s="144"/>
      <c r="AF22" s="152" t="s">
        <v>82</v>
      </c>
      <c r="AG22" s="153" t="s">
        <v>272</v>
      </c>
      <c r="AH22" s="152" t="s">
        <v>84</v>
      </c>
      <c r="AI22" s="31">
        <f>D22</f>
        <v>89.3</v>
      </c>
      <c r="AJ22" s="154">
        <v>88.1</v>
      </c>
      <c r="AK22" s="154">
        <v>88.2</v>
      </c>
      <c r="AL22" s="154">
        <v>88</v>
      </c>
      <c r="AM22" s="154">
        <v>88.9</v>
      </c>
      <c r="AN22" s="154">
        <v>87.9</v>
      </c>
      <c r="AO22" s="154">
        <v>91.5</v>
      </c>
      <c r="AP22" s="154">
        <v>87</v>
      </c>
      <c r="AQ22" s="154">
        <v>90.5</v>
      </c>
      <c r="AR22" s="154">
        <v>90.8</v>
      </c>
      <c r="AS22" s="154">
        <v>84.5</v>
      </c>
    </row>
    <row r="23" spans="1:86">
      <c r="A23" s="152" t="s">
        <v>273</v>
      </c>
      <c r="B23" s="153"/>
      <c r="C23" s="152" t="s">
        <v>86</v>
      </c>
      <c r="D23" s="154">
        <v>103.1</v>
      </c>
      <c r="E23" s="154">
        <v>103.1</v>
      </c>
      <c r="F23" s="154">
        <v>95.5</v>
      </c>
      <c r="G23" s="154">
        <v>99.2</v>
      </c>
      <c r="H23" s="154">
        <v>93.1</v>
      </c>
      <c r="I23" s="154">
        <v>102.1</v>
      </c>
      <c r="J23" s="154">
        <v>102.5</v>
      </c>
      <c r="K23" s="154">
        <v>145.80000000000001</v>
      </c>
      <c r="L23" s="154">
        <v>86.4</v>
      </c>
      <c r="M23" s="154">
        <v>116.8</v>
      </c>
      <c r="N23" s="154">
        <v>104.4</v>
      </c>
      <c r="O23" s="154">
        <v>98.8</v>
      </c>
      <c r="P23" s="154">
        <v>99.1</v>
      </c>
      <c r="Q23" s="154">
        <v>96.8</v>
      </c>
      <c r="R23" s="154">
        <v>95.7</v>
      </c>
      <c r="S23" s="154">
        <v>94.5</v>
      </c>
      <c r="T23" s="154">
        <v>101.3</v>
      </c>
      <c r="U23" s="154">
        <v>107.4</v>
      </c>
      <c r="V23" s="154">
        <v>98.3</v>
      </c>
      <c r="W23" s="154">
        <v>99.2</v>
      </c>
      <c r="X23" s="154">
        <v>93.9</v>
      </c>
      <c r="Y23" s="154">
        <v>103.2</v>
      </c>
      <c r="Z23" s="154">
        <v>95.3</v>
      </c>
      <c r="AA23" s="154">
        <v>100.5</v>
      </c>
      <c r="AB23" s="154">
        <v>107.2</v>
      </c>
      <c r="AC23" s="154">
        <v>111.1</v>
      </c>
      <c r="AD23" s="154">
        <v>103.6</v>
      </c>
      <c r="AE23" s="144"/>
      <c r="AF23" s="152" t="s">
        <v>273</v>
      </c>
      <c r="AG23" s="153"/>
      <c r="AH23" s="152" t="s">
        <v>86</v>
      </c>
      <c r="AI23" s="31">
        <f t="shared" ref="AI23:AI81" si="30">D23</f>
        <v>103.1</v>
      </c>
      <c r="AJ23" s="154">
        <v>108.6</v>
      </c>
      <c r="AK23" s="154">
        <v>111.4</v>
      </c>
      <c r="AL23" s="154">
        <v>117.2</v>
      </c>
      <c r="AM23" s="154">
        <v>93.7</v>
      </c>
      <c r="AN23" s="154">
        <v>104.9</v>
      </c>
      <c r="AO23" s="154">
        <v>109.2</v>
      </c>
      <c r="AP23" s="154">
        <v>103.9</v>
      </c>
      <c r="AQ23" s="154">
        <v>97.7</v>
      </c>
      <c r="AR23" s="154">
        <v>97.8</v>
      </c>
      <c r="AS23" s="154">
        <v>95</v>
      </c>
    </row>
    <row r="24" spans="1:86">
      <c r="A24" s="152" t="s">
        <v>87</v>
      </c>
      <c r="B24" s="153"/>
      <c r="C24" s="152" t="s">
        <v>88</v>
      </c>
      <c r="D24" s="154">
        <v>123.3</v>
      </c>
      <c r="E24" s="154">
        <v>123.3</v>
      </c>
      <c r="F24" s="154">
        <v>99.4</v>
      </c>
      <c r="G24" s="154">
        <v>100.1</v>
      </c>
      <c r="H24" s="154">
        <v>122.9</v>
      </c>
      <c r="I24" s="154">
        <v>151.1</v>
      </c>
      <c r="J24" s="154">
        <v>125.5</v>
      </c>
      <c r="K24" s="154">
        <v>197.7</v>
      </c>
      <c r="L24" s="154">
        <v>94.9</v>
      </c>
      <c r="M24" s="154">
        <v>119.6</v>
      </c>
      <c r="N24" s="154">
        <v>111.6</v>
      </c>
      <c r="O24" s="154">
        <v>104.4</v>
      </c>
      <c r="P24" s="154">
        <v>105.3</v>
      </c>
      <c r="Q24" s="154">
        <v>108.7</v>
      </c>
      <c r="R24" s="154">
        <v>100.4</v>
      </c>
      <c r="S24" s="154">
        <v>104.5</v>
      </c>
      <c r="T24" s="154">
        <v>105.6</v>
      </c>
      <c r="U24" s="154">
        <v>120.7</v>
      </c>
      <c r="V24" s="154">
        <v>106.6</v>
      </c>
      <c r="W24" s="154">
        <v>108.8</v>
      </c>
      <c r="X24" s="154">
        <v>105.3</v>
      </c>
      <c r="Y24" s="154">
        <v>104.4</v>
      </c>
      <c r="Z24" s="154">
        <v>101</v>
      </c>
      <c r="AA24" s="154">
        <v>108.7</v>
      </c>
      <c r="AB24" s="154">
        <v>105.6</v>
      </c>
      <c r="AC24" s="154">
        <v>96.5</v>
      </c>
      <c r="AD24" s="154">
        <v>121.7</v>
      </c>
      <c r="AE24" s="144"/>
      <c r="AF24" s="152" t="s">
        <v>87</v>
      </c>
      <c r="AG24" s="153"/>
      <c r="AH24" s="152" t="s">
        <v>88</v>
      </c>
      <c r="AI24" s="31">
        <f t="shared" si="30"/>
        <v>123.3</v>
      </c>
      <c r="AJ24" s="154">
        <v>140.5</v>
      </c>
      <c r="AK24" s="154">
        <v>158</v>
      </c>
      <c r="AL24" s="154">
        <v>170.2</v>
      </c>
      <c r="AM24" s="154">
        <v>120.7</v>
      </c>
      <c r="AN24" s="154">
        <v>117.3</v>
      </c>
      <c r="AO24" s="154">
        <v>126.6</v>
      </c>
      <c r="AP24" s="154">
        <v>114.9</v>
      </c>
      <c r="AQ24" s="154">
        <v>106.2</v>
      </c>
      <c r="AR24" s="154">
        <v>106.3</v>
      </c>
      <c r="AS24" s="154">
        <v>104.4</v>
      </c>
    </row>
    <row r="25" spans="1:86">
      <c r="A25" s="152"/>
      <c r="B25" s="153"/>
      <c r="C25" s="152" t="s">
        <v>89</v>
      </c>
      <c r="D25" s="154">
        <v>98.5</v>
      </c>
      <c r="E25" s="154">
        <v>98.5</v>
      </c>
      <c r="F25" s="154">
        <v>97.6</v>
      </c>
      <c r="G25" s="154">
        <v>97</v>
      </c>
      <c r="H25" s="154">
        <v>93.6</v>
      </c>
      <c r="I25" s="154">
        <v>89.6</v>
      </c>
      <c r="J25" s="154">
        <v>86.2</v>
      </c>
      <c r="K25" s="154">
        <v>129.5</v>
      </c>
      <c r="L25" s="154">
        <v>94.8</v>
      </c>
      <c r="M25" s="154">
        <v>94.8</v>
      </c>
      <c r="N25" s="154">
        <v>97.7</v>
      </c>
      <c r="O25" s="154">
        <v>99.7</v>
      </c>
      <c r="P25" s="154">
        <v>99.5</v>
      </c>
      <c r="Q25" s="154">
        <v>99.6</v>
      </c>
      <c r="R25" s="154">
        <v>97.6</v>
      </c>
      <c r="S25" s="154">
        <v>102.5</v>
      </c>
      <c r="T25" s="154">
        <v>103.3</v>
      </c>
      <c r="U25" s="154">
        <v>108.2</v>
      </c>
      <c r="V25" s="154">
        <v>106.7</v>
      </c>
      <c r="W25" s="154">
        <v>105.6</v>
      </c>
      <c r="X25" s="154">
        <v>108.7</v>
      </c>
      <c r="Y25" s="154">
        <v>105.6</v>
      </c>
      <c r="Z25" s="154">
        <v>97.1</v>
      </c>
      <c r="AA25" s="154">
        <v>112</v>
      </c>
      <c r="AB25" s="154">
        <v>109.7</v>
      </c>
      <c r="AC25" s="154">
        <v>86.1</v>
      </c>
      <c r="AD25" s="154">
        <v>97.7</v>
      </c>
      <c r="AE25" s="144"/>
      <c r="AF25" s="152"/>
      <c r="AG25" s="153"/>
      <c r="AH25" s="152" t="s">
        <v>89</v>
      </c>
      <c r="AI25" s="31">
        <f t="shared" si="30"/>
        <v>98.5</v>
      </c>
      <c r="AJ25" s="154">
        <v>99.9</v>
      </c>
      <c r="AK25" s="154">
        <v>97.2</v>
      </c>
      <c r="AL25" s="154">
        <v>97.7</v>
      </c>
      <c r="AM25" s="154">
        <v>95.6</v>
      </c>
      <c r="AN25" s="154">
        <v>103.5</v>
      </c>
      <c r="AO25" s="154">
        <v>91.7</v>
      </c>
      <c r="AP25" s="154">
        <v>106.5</v>
      </c>
      <c r="AQ25" s="154">
        <v>97</v>
      </c>
      <c r="AR25" s="154">
        <v>96.7</v>
      </c>
      <c r="AS25" s="154">
        <v>103.1</v>
      </c>
    </row>
    <row r="26" spans="1:86">
      <c r="A26" s="152"/>
      <c r="B26" s="153"/>
      <c r="C26" s="152" t="s">
        <v>90</v>
      </c>
      <c r="D26" s="154">
        <v>90.9</v>
      </c>
      <c r="E26" s="154">
        <v>90.9</v>
      </c>
      <c r="F26" s="154">
        <v>101.4</v>
      </c>
      <c r="G26" s="154">
        <v>98.7</v>
      </c>
      <c r="H26" s="154">
        <v>90.6</v>
      </c>
      <c r="I26" s="154">
        <v>91.2</v>
      </c>
      <c r="J26" s="154">
        <v>85.1</v>
      </c>
      <c r="K26" s="154">
        <v>76.599999999999994</v>
      </c>
      <c r="L26" s="154">
        <v>97.3</v>
      </c>
      <c r="M26" s="154">
        <v>82.9</v>
      </c>
      <c r="N26" s="154">
        <v>102.6</v>
      </c>
      <c r="O26" s="154">
        <v>87.5</v>
      </c>
      <c r="P26" s="154">
        <v>93</v>
      </c>
      <c r="Q26" s="154">
        <v>100.5</v>
      </c>
      <c r="R26" s="154">
        <v>94.3</v>
      </c>
      <c r="S26" s="154">
        <v>98.6</v>
      </c>
      <c r="T26" s="154">
        <v>100.3</v>
      </c>
      <c r="U26" s="154">
        <v>84.7</v>
      </c>
      <c r="V26" s="154">
        <v>99.6</v>
      </c>
      <c r="W26" s="154">
        <v>95.4</v>
      </c>
      <c r="X26" s="154">
        <v>101.5</v>
      </c>
      <c r="Y26" s="154">
        <v>100.3</v>
      </c>
      <c r="Z26" s="154">
        <v>106.1</v>
      </c>
      <c r="AA26" s="154">
        <v>99.6</v>
      </c>
      <c r="AB26" s="154">
        <v>99.2</v>
      </c>
      <c r="AC26" s="154">
        <v>74.599999999999994</v>
      </c>
      <c r="AD26" s="154">
        <v>89.9</v>
      </c>
      <c r="AE26" s="144"/>
      <c r="AF26" s="152"/>
      <c r="AG26" s="153"/>
      <c r="AH26" s="152" t="s">
        <v>90</v>
      </c>
      <c r="AI26" s="31">
        <f t="shared" si="30"/>
        <v>90.9</v>
      </c>
      <c r="AJ26" s="154">
        <v>87</v>
      </c>
      <c r="AK26" s="154">
        <v>87</v>
      </c>
      <c r="AL26" s="154">
        <v>85.8</v>
      </c>
      <c r="AM26" s="154">
        <v>90.7</v>
      </c>
      <c r="AN26" s="154">
        <v>86.9</v>
      </c>
      <c r="AO26" s="154">
        <v>90.3</v>
      </c>
      <c r="AP26" s="154">
        <v>86</v>
      </c>
      <c r="AQ26" s="154">
        <v>94.7</v>
      </c>
      <c r="AR26" s="154">
        <v>94.6</v>
      </c>
      <c r="AS26" s="154">
        <v>97.6</v>
      </c>
    </row>
    <row r="27" spans="1:86">
      <c r="A27" s="152"/>
      <c r="B27" s="153"/>
      <c r="C27" s="152" t="s">
        <v>91</v>
      </c>
      <c r="D27" s="154">
        <v>98.7</v>
      </c>
      <c r="E27" s="154">
        <v>98.6</v>
      </c>
      <c r="F27" s="154">
        <v>101.5</v>
      </c>
      <c r="G27" s="154">
        <v>105.1</v>
      </c>
      <c r="H27" s="154">
        <v>96.9</v>
      </c>
      <c r="I27" s="154">
        <v>88.9</v>
      </c>
      <c r="J27" s="154">
        <v>101.9</v>
      </c>
      <c r="K27" s="154">
        <v>88.2</v>
      </c>
      <c r="L27" s="154">
        <v>110.5</v>
      </c>
      <c r="M27" s="154">
        <v>103.9</v>
      </c>
      <c r="N27" s="154">
        <v>99.8</v>
      </c>
      <c r="O27" s="154">
        <v>102.9</v>
      </c>
      <c r="P27" s="154">
        <v>99.3</v>
      </c>
      <c r="Q27" s="154">
        <v>91.8</v>
      </c>
      <c r="R27" s="154">
        <v>104.2</v>
      </c>
      <c r="S27" s="154">
        <v>103</v>
      </c>
      <c r="T27" s="154">
        <v>99.2</v>
      </c>
      <c r="U27" s="154">
        <v>99.6</v>
      </c>
      <c r="V27" s="154">
        <v>103.8</v>
      </c>
      <c r="W27" s="154">
        <v>106.2</v>
      </c>
      <c r="X27" s="154">
        <v>97.2</v>
      </c>
      <c r="Y27" s="154">
        <v>100.7</v>
      </c>
      <c r="Z27" s="154">
        <v>104.4</v>
      </c>
      <c r="AA27" s="154">
        <v>107.4</v>
      </c>
      <c r="AB27" s="154">
        <v>118.8</v>
      </c>
      <c r="AC27" s="154">
        <v>90.7</v>
      </c>
      <c r="AD27" s="154">
        <v>98.2</v>
      </c>
      <c r="AE27" s="144"/>
      <c r="AF27" s="152"/>
      <c r="AG27" s="153"/>
      <c r="AH27" s="152" t="s">
        <v>91</v>
      </c>
      <c r="AI27" s="31">
        <f t="shared" si="30"/>
        <v>98.7</v>
      </c>
      <c r="AJ27" s="154">
        <v>95.2</v>
      </c>
      <c r="AK27" s="154">
        <v>92.2</v>
      </c>
      <c r="AL27" s="154">
        <v>89.5</v>
      </c>
      <c r="AM27" s="154">
        <v>100.5</v>
      </c>
      <c r="AN27" s="154">
        <v>99.3</v>
      </c>
      <c r="AO27" s="154">
        <v>96.9</v>
      </c>
      <c r="AP27" s="154">
        <v>99.9</v>
      </c>
      <c r="AQ27" s="154">
        <v>102.1</v>
      </c>
      <c r="AR27" s="154">
        <v>102.2</v>
      </c>
      <c r="AS27" s="154">
        <v>99.7</v>
      </c>
    </row>
    <row r="28" spans="1:86">
      <c r="A28" s="152"/>
      <c r="B28" s="153"/>
      <c r="C28" s="152" t="s">
        <v>92</v>
      </c>
      <c r="D28" s="154">
        <v>94.6</v>
      </c>
      <c r="E28" s="154">
        <v>94.6</v>
      </c>
      <c r="F28" s="154">
        <v>99.2</v>
      </c>
      <c r="G28" s="154">
        <v>97.1</v>
      </c>
      <c r="H28" s="154">
        <v>98.2</v>
      </c>
      <c r="I28" s="154">
        <v>84.2</v>
      </c>
      <c r="J28" s="154">
        <v>91.4</v>
      </c>
      <c r="K28" s="154">
        <v>94.2</v>
      </c>
      <c r="L28" s="154">
        <v>109.2</v>
      </c>
      <c r="M28" s="154">
        <v>90.3</v>
      </c>
      <c r="N28" s="154">
        <v>90.8</v>
      </c>
      <c r="O28" s="154">
        <v>103.7</v>
      </c>
      <c r="P28" s="154">
        <v>98.3</v>
      </c>
      <c r="Q28" s="154">
        <v>102.7</v>
      </c>
      <c r="R28" s="154">
        <v>101.1</v>
      </c>
      <c r="S28" s="154">
        <v>102</v>
      </c>
      <c r="T28" s="154">
        <v>99.3</v>
      </c>
      <c r="U28" s="154">
        <v>89.8</v>
      </c>
      <c r="V28" s="154">
        <v>99.7</v>
      </c>
      <c r="W28" s="154">
        <v>97.8</v>
      </c>
      <c r="X28" s="154">
        <v>107.8</v>
      </c>
      <c r="Y28" s="154">
        <v>91.4</v>
      </c>
      <c r="Z28" s="154">
        <v>100.1</v>
      </c>
      <c r="AA28" s="154">
        <v>98.7</v>
      </c>
      <c r="AB28" s="154">
        <v>94.6</v>
      </c>
      <c r="AC28" s="154">
        <v>116.3</v>
      </c>
      <c r="AD28" s="154">
        <v>95.9</v>
      </c>
      <c r="AE28" s="144"/>
      <c r="AF28" s="152"/>
      <c r="AG28" s="153"/>
      <c r="AH28" s="152" t="s">
        <v>92</v>
      </c>
      <c r="AI28" s="31">
        <f t="shared" si="30"/>
        <v>94.6</v>
      </c>
      <c r="AJ28" s="154">
        <v>88.4</v>
      </c>
      <c r="AK28" s="154">
        <v>84.6</v>
      </c>
      <c r="AL28" s="154">
        <v>79.8</v>
      </c>
      <c r="AM28" s="154">
        <v>99.3</v>
      </c>
      <c r="AN28" s="154">
        <v>93.4</v>
      </c>
      <c r="AO28" s="154">
        <v>94.9</v>
      </c>
      <c r="AP28" s="154">
        <v>93</v>
      </c>
      <c r="AQ28" s="154">
        <v>100.7</v>
      </c>
      <c r="AR28" s="154">
        <v>100.9</v>
      </c>
      <c r="AS28" s="154">
        <v>96.6</v>
      </c>
    </row>
    <row r="29" spans="1:86">
      <c r="A29" s="152"/>
      <c r="B29" s="153"/>
      <c r="C29" s="152" t="s">
        <v>93</v>
      </c>
      <c r="D29" s="154">
        <v>92.5</v>
      </c>
      <c r="E29" s="154">
        <v>92.5</v>
      </c>
      <c r="F29" s="154">
        <v>99.4</v>
      </c>
      <c r="G29" s="154">
        <v>93.2</v>
      </c>
      <c r="H29" s="154">
        <v>98.9</v>
      </c>
      <c r="I29" s="154">
        <v>105.9</v>
      </c>
      <c r="J29" s="154">
        <v>83.4</v>
      </c>
      <c r="K29" s="154">
        <v>74.099999999999994</v>
      </c>
      <c r="L29" s="154">
        <v>99.1</v>
      </c>
      <c r="M29" s="154">
        <v>83.9</v>
      </c>
      <c r="N29" s="154">
        <v>109</v>
      </c>
      <c r="O29" s="154">
        <v>97.3</v>
      </c>
      <c r="P29" s="154">
        <v>100.9</v>
      </c>
      <c r="Q29" s="154">
        <v>95</v>
      </c>
      <c r="R29" s="154">
        <v>95.1</v>
      </c>
      <c r="S29" s="154">
        <v>92</v>
      </c>
      <c r="T29" s="154">
        <v>94.5</v>
      </c>
      <c r="U29" s="154">
        <v>74.5</v>
      </c>
      <c r="V29" s="154">
        <v>91.6</v>
      </c>
      <c r="W29" s="154">
        <v>86.7</v>
      </c>
      <c r="X29" s="154">
        <v>99.8</v>
      </c>
      <c r="Y29" s="154">
        <v>85</v>
      </c>
      <c r="Z29" s="154">
        <v>96.3</v>
      </c>
      <c r="AA29" s="154">
        <v>91.5</v>
      </c>
      <c r="AB29" s="154">
        <v>88.7</v>
      </c>
      <c r="AC29" s="154">
        <v>127.8</v>
      </c>
      <c r="AD29" s="154">
        <v>94.6</v>
      </c>
      <c r="AE29" s="144"/>
      <c r="AF29" s="152"/>
      <c r="AG29" s="153"/>
      <c r="AH29" s="152" t="s">
        <v>93</v>
      </c>
      <c r="AI29" s="31">
        <f t="shared" si="30"/>
        <v>92.5</v>
      </c>
      <c r="AJ29" s="154">
        <v>87.7</v>
      </c>
      <c r="AK29" s="154">
        <v>89.8</v>
      </c>
      <c r="AL29" s="154">
        <v>86.6</v>
      </c>
      <c r="AM29" s="154">
        <v>99.8</v>
      </c>
      <c r="AN29" s="154">
        <v>84.9</v>
      </c>
      <c r="AO29" s="154">
        <v>86.5</v>
      </c>
      <c r="AP29" s="154">
        <v>84.5</v>
      </c>
      <c r="AQ29" s="154">
        <v>97.2</v>
      </c>
      <c r="AR29" s="154">
        <v>97.8</v>
      </c>
      <c r="AS29" s="154">
        <v>85.4</v>
      </c>
    </row>
    <row r="30" spans="1:86">
      <c r="A30" s="152"/>
      <c r="B30" s="153"/>
      <c r="C30" s="152" t="s">
        <v>94</v>
      </c>
      <c r="D30" s="154">
        <v>108</v>
      </c>
      <c r="E30" s="154">
        <v>108</v>
      </c>
      <c r="F30" s="154">
        <v>102.4</v>
      </c>
      <c r="G30" s="154">
        <v>101</v>
      </c>
      <c r="H30" s="154">
        <v>102</v>
      </c>
      <c r="I30" s="154">
        <v>138.80000000000001</v>
      </c>
      <c r="J30" s="154">
        <v>119.5</v>
      </c>
      <c r="K30" s="154">
        <v>96.8</v>
      </c>
      <c r="L30" s="154">
        <v>109.3</v>
      </c>
      <c r="M30" s="154">
        <v>100.5</v>
      </c>
      <c r="N30" s="154">
        <v>105</v>
      </c>
      <c r="O30" s="154">
        <v>100.3</v>
      </c>
      <c r="P30" s="154">
        <v>102.9</v>
      </c>
      <c r="Q30" s="154">
        <v>86.3</v>
      </c>
      <c r="R30" s="154">
        <v>104.7</v>
      </c>
      <c r="S30" s="154">
        <v>101.5</v>
      </c>
      <c r="T30" s="154">
        <v>97.4</v>
      </c>
      <c r="U30" s="154">
        <v>86.2</v>
      </c>
      <c r="V30" s="154">
        <v>97.7</v>
      </c>
      <c r="W30" s="154">
        <v>95.6</v>
      </c>
      <c r="X30" s="154">
        <v>97.2</v>
      </c>
      <c r="Y30" s="154">
        <v>98.3</v>
      </c>
      <c r="Z30" s="154">
        <v>106.4</v>
      </c>
      <c r="AA30" s="154">
        <v>96.1</v>
      </c>
      <c r="AB30" s="154">
        <v>78</v>
      </c>
      <c r="AC30" s="154">
        <v>113.8</v>
      </c>
      <c r="AD30" s="154">
        <v>108.3</v>
      </c>
      <c r="AE30" s="144"/>
      <c r="AF30" s="152"/>
      <c r="AG30" s="153"/>
      <c r="AH30" s="152" t="s">
        <v>94</v>
      </c>
      <c r="AI30" s="31">
        <f t="shared" si="30"/>
        <v>108</v>
      </c>
      <c r="AJ30" s="154">
        <v>112.3</v>
      </c>
      <c r="AK30" s="154">
        <v>124.6</v>
      </c>
      <c r="AL30" s="154">
        <v>131.5</v>
      </c>
      <c r="AM30" s="154">
        <v>103.4</v>
      </c>
      <c r="AN30" s="154">
        <v>96</v>
      </c>
      <c r="AO30" s="154">
        <v>114.2</v>
      </c>
      <c r="AP30" s="154">
        <v>91.4</v>
      </c>
      <c r="AQ30" s="154">
        <v>103.7</v>
      </c>
      <c r="AR30" s="154">
        <v>103.8</v>
      </c>
      <c r="AS30" s="154">
        <v>100.8</v>
      </c>
    </row>
    <row r="31" spans="1:86">
      <c r="A31" s="152"/>
      <c r="B31" s="153"/>
      <c r="C31" s="152" t="s">
        <v>95</v>
      </c>
      <c r="D31" s="154">
        <v>97.6</v>
      </c>
      <c r="E31" s="154">
        <v>97.6</v>
      </c>
      <c r="F31" s="154">
        <v>105.4</v>
      </c>
      <c r="G31" s="154">
        <v>110.2</v>
      </c>
      <c r="H31" s="154">
        <v>101.7</v>
      </c>
      <c r="I31" s="154">
        <v>82.5</v>
      </c>
      <c r="J31" s="154">
        <v>100.5</v>
      </c>
      <c r="K31" s="154">
        <v>76.2</v>
      </c>
      <c r="L31" s="154">
        <v>106.5</v>
      </c>
      <c r="M31" s="154">
        <v>101.9</v>
      </c>
      <c r="N31" s="154">
        <v>97.3</v>
      </c>
      <c r="O31" s="154">
        <v>103.9</v>
      </c>
      <c r="P31" s="154">
        <v>101.3</v>
      </c>
      <c r="Q31" s="154">
        <v>119.8</v>
      </c>
      <c r="R31" s="154">
        <v>106.6</v>
      </c>
      <c r="S31" s="154">
        <v>105.9</v>
      </c>
      <c r="T31" s="154">
        <v>100.9</v>
      </c>
      <c r="U31" s="154">
        <v>98.4</v>
      </c>
      <c r="V31" s="154">
        <v>99.6</v>
      </c>
      <c r="W31" s="154">
        <v>103.8</v>
      </c>
      <c r="X31" s="154">
        <v>95.6</v>
      </c>
      <c r="Y31" s="154">
        <v>95</v>
      </c>
      <c r="Z31" s="154">
        <v>102.3</v>
      </c>
      <c r="AA31" s="154">
        <v>98.3</v>
      </c>
      <c r="AB31" s="154">
        <v>89.7</v>
      </c>
      <c r="AC31" s="154">
        <v>94.9</v>
      </c>
      <c r="AD31" s="154">
        <v>97.4</v>
      </c>
      <c r="AE31" s="144"/>
      <c r="AF31" s="152"/>
      <c r="AG31" s="153"/>
      <c r="AH31" s="152" t="s">
        <v>95</v>
      </c>
      <c r="AI31" s="31">
        <f t="shared" si="30"/>
        <v>97.6</v>
      </c>
      <c r="AJ31" s="154">
        <v>92</v>
      </c>
      <c r="AK31" s="154">
        <v>85.9</v>
      </c>
      <c r="AL31" s="154">
        <v>81.400000000000006</v>
      </c>
      <c r="AM31" s="154">
        <v>99.8</v>
      </c>
      <c r="AN31" s="154">
        <v>99.9</v>
      </c>
      <c r="AO31" s="154">
        <v>99.9</v>
      </c>
      <c r="AP31" s="154">
        <v>99.9</v>
      </c>
      <c r="AQ31" s="154">
        <v>103.1</v>
      </c>
      <c r="AR31" s="154">
        <v>102.6</v>
      </c>
      <c r="AS31" s="154">
        <v>113.4</v>
      </c>
    </row>
    <row r="32" spans="1:86">
      <c r="A32" s="152"/>
      <c r="B32" s="153"/>
      <c r="C32" s="152" t="s">
        <v>96</v>
      </c>
      <c r="D32" s="154">
        <v>101.5</v>
      </c>
      <c r="E32" s="154">
        <v>101.5</v>
      </c>
      <c r="F32" s="154">
        <v>102.5</v>
      </c>
      <c r="G32" s="154">
        <v>106.7</v>
      </c>
      <c r="H32" s="154">
        <v>105.1</v>
      </c>
      <c r="I32" s="154">
        <v>90.7</v>
      </c>
      <c r="J32" s="154">
        <v>101.2</v>
      </c>
      <c r="K32" s="154">
        <v>76.3</v>
      </c>
      <c r="L32" s="154">
        <v>109.9</v>
      </c>
      <c r="M32" s="154">
        <v>107.6</v>
      </c>
      <c r="N32" s="154">
        <v>116.1</v>
      </c>
      <c r="O32" s="154">
        <v>102.8</v>
      </c>
      <c r="P32" s="154">
        <v>107</v>
      </c>
      <c r="Q32" s="154">
        <v>99</v>
      </c>
      <c r="R32" s="154">
        <v>108.2</v>
      </c>
      <c r="S32" s="154">
        <v>105.5</v>
      </c>
      <c r="T32" s="154">
        <v>100.4</v>
      </c>
      <c r="U32" s="154">
        <v>113.2</v>
      </c>
      <c r="V32" s="154">
        <v>101.7</v>
      </c>
      <c r="W32" s="154">
        <v>107.2</v>
      </c>
      <c r="X32" s="154">
        <v>92.8</v>
      </c>
      <c r="Y32" s="154">
        <v>107</v>
      </c>
      <c r="Z32" s="154">
        <v>101.6</v>
      </c>
      <c r="AA32" s="154">
        <v>100</v>
      </c>
      <c r="AB32" s="154">
        <v>103.3</v>
      </c>
      <c r="AC32" s="154">
        <v>88.8</v>
      </c>
      <c r="AD32" s="154">
        <v>100.7</v>
      </c>
      <c r="AE32" s="144"/>
      <c r="AF32" s="152"/>
      <c r="AG32" s="153"/>
      <c r="AH32" s="152" t="s">
        <v>96</v>
      </c>
      <c r="AI32" s="31">
        <f t="shared" si="30"/>
        <v>101.5</v>
      </c>
      <c r="AJ32" s="154">
        <v>100.3</v>
      </c>
      <c r="AK32" s="154">
        <v>92</v>
      </c>
      <c r="AL32" s="154">
        <v>88.6</v>
      </c>
      <c r="AM32" s="154">
        <v>102.5</v>
      </c>
      <c r="AN32" s="154">
        <v>111.3</v>
      </c>
      <c r="AO32" s="154">
        <v>106.9</v>
      </c>
      <c r="AP32" s="154">
        <v>112.5</v>
      </c>
      <c r="AQ32" s="154">
        <v>102.7</v>
      </c>
      <c r="AR32" s="154">
        <v>102.2</v>
      </c>
      <c r="AS32" s="154">
        <v>110.2</v>
      </c>
    </row>
    <row r="33" spans="1:45">
      <c r="A33" s="152"/>
      <c r="B33" s="153"/>
      <c r="C33" s="152" t="s">
        <v>97</v>
      </c>
      <c r="D33" s="154">
        <v>102.3</v>
      </c>
      <c r="E33" s="154">
        <v>102.3</v>
      </c>
      <c r="F33" s="154">
        <v>101</v>
      </c>
      <c r="G33" s="154">
        <v>104.4</v>
      </c>
      <c r="H33" s="154">
        <v>107.4</v>
      </c>
      <c r="I33" s="154">
        <v>90.5</v>
      </c>
      <c r="J33" s="154">
        <v>107.9</v>
      </c>
      <c r="K33" s="154">
        <v>62.9</v>
      </c>
      <c r="L33" s="154">
        <v>102.6</v>
      </c>
      <c r="M33" s="154">
        <v>103.5</v>
      </c>
      <c r="N33" s="154">
        <v>89</v>
      </c>
      <c r="O33" s="154">
        <v>108.5</v>
      </c>
      <c r="P33" s="154">
        <v>106.1</v>
      </c>
      <c r="Q33" s="154">
        <v>108.7</v>
      </c>
      <c r="R33" s="154">
        <v>102.3</v>
      </c>
      <c r="S33" s="154">
        <v>101.7</v>
      </c>
      <c r="T33" s="154">
        <v>99.4</v>
      </c>
      <c r="U33" s="154">
        <v>126.5</v>
      </c>
      <c r="V33" s="154">
        <v>103.8</v>
      </c>
      <c r="W33" s="154">
        <v>104.1</v>
      </c>
      <c r="X33" s="154">
        <v>103.4</v>
      </c>
      <c r="Y33" s="154">
        <v>113.6</v>
      </c>
      <c r="Z33" s="154">
        <v>94.7</v>
      </c>
      <c r="AA33" s="154">
        <v>104</v>
      </c>
      <c r="AB33" s="154">
        <v>108</v>
      </c>
      <c r="AC33" s="154">
        <v>100.7</v>
      </c>
      <c r="AD33" s="154">
        <v>102.2</v>
      </c>
      <c r="AE33" s="144"/>
      <c r="AF33" s="152"/>
      <c r="AG33" s="153"/>
      <c r="AH33" s="152" t="s">
        <v>97</v>
      </c>
      <c r="AI33" s="39">
        <f t="shared" si="30"/>
        <v>102.3</v>
      </c>
      <c r="AJ33" s="154">
        <v>100</v>
      </c>
      <c r="AK33" s="154">
        <v>89.1</v>
      </c>
      <c r="AL33" s="154">
        <v>83.8</v>
      </c>
      <c r="AM33" s="154">
        <v>105.2</v>
      </c>
      <c r="AN33" s="154">
        <v>114.6</v>
      </c>
      <c r="AO33" s="154">
        <v>91.5</v>
      </c>
      <c r="AP33" s="154">
        <v>120.5</v>
      </c>
      <c r="AQ33" s="154">
        <v>104.5</v>
      </c>
      <c r="AR33" s="154">
        <v>104.2</v>
      </c>
      <c r="AS33" s="154">
        <v>109.4</v>
      </c>
    </row>
    <row r="34" spans="1:45">
      <c r="A34" s="152"/>
      <c r="B34" s="151" t="s">
        <v>274</v>
      </c>
      <c r="C34" s="150" t="s">
        <v>84</v>
      </c>
      <c r="D34" s="156">
        <v>90.4</v>
      </c>
      <c r="E34" s="156">
        <v>90.4</v>
      </c>
      <c r="F34" s="156">
        <v>101.3</v>
      </c>
      <c r="G34" s="156">
        <v>101.4</v>
      </c>
      <c r="H34" s="156">
        <v>103.8</v>
      </c>
      <c r="I34" s="156">
        <v>77.099999999999994</v>
      </c>
      <c r="J34" s="156">
        <v>96.4</v>
      </c>
      <c r="K34" s="156">
        <v>57.9</v>
      </c>
      <c r="L34" s="156">
        <v>79.3</v>
      </c>
      <c r="M34" s="156">
        <v>113.1</v>
      </c>
      <c r="N34" s="156">
        <v>73.2</v>
      </c>
      <c r="O34" s="156">
        <v>96</v>
      </c>
      <c r="P34" s="156">
        <v>91.2</v>
      </c>
      <c r="Q34" s="156">
        <v>95.7</v>
      </c>
      <c r="R34" s="156">
        <v>86.5</v>
      </c>
      <c r="S34" s="156">
        <v>95.7</v>
      </c>
      <c r="T34" s="156">
        <v>98</v>
      </c>
      <c r="U34" s="156">
        <v>93.7</v>
      </c>
      <c r="V34" s="156">
        <v>88.5</v>
      </c>
      <c r="W34" s="156">
        <v>94.4</v>
      </c>
      <c r="X34" s="156">
        <v>89.7</v>
      </c>
      <c r="Y34" s="156">
        <v>72.099999999999994</v>
      </c>
      <c r="Z34" s="156">
        <v>85.5</v>
      </c>
      <c r="AA34" s="156">
        <v>89</v>
      </c>
      <c r="AB34" s="156">
        <v>76</v>
      </c>
      <c r="AC34" s="156">
        <v>102.9</v>
      </c>
      <c r="AD34" s="156">
        <v>91.1</v>
      </c>
      <c r="AE34" s="144"/>
      <c r="AF34" s="152"/>
      <c r="AG34" s="151" t="s">
        <v>274</v>
      </c>
      <c r="AH34" s="150" t="s">
        <v>84</v>
      </c>
      <c r="AI34" s="31">
        <f t="shared" si="30"/>
        <v>90.4</v>
      </c>
      <c r="AJ34" s="156">
        <v>85.5</v>
      </c>
      <c r="AK34" s="156">
        <v>82.3</v>
      </c>
      <c r="AL34" s="156">
        <v>81.2</v>
      </c>
      <c r="AM34" s="156">
        <v>85.9</v>
      </c>
      <c r="AN34" s="156">
        <v>89.8</v>
      </c>
      <c r="AO34" s="156">
        <v>82.5</v>
      </c>
      <c r="AP34" s="156">
        <v>91.7</v>
      </c>
      <c r="AQ34" s="156">
        <v>95.2</v>
      </c>
      <c r="AR34" s="156">
        <v>95.1</v>
      </c>
      <c r="AS34" s="156">
        <v>95.9</v>
      </c>
    </row>
    <row r="35" spans="1:45">
      <c r="A35" s="152"/>
      <c r="B35" s="153"/>
      <c r="C35" s="152" t="s">
        <v>86</v>
      </c>
      <c r="D35" s="154">
        <v>95.2</v>
      </c>
      <c r="E35" s="154">
        <v>95.3</v>
      </c>
      <c r="F35" s="154">
        <v>94</v>
      </c>
      <c r="G35" s="154">
        <v>105.6</v>
      </c>
      <c r="H35" s="154">
        <v>101.6</v>
      </c>
      <c r="I35" s="154">
        <v>86.4</v>
      </c>
      <c r="J35" s="154">
        <v>105.9</v>
      </c>
      <c r="K35" s="154">
        <v>60.6</v>
      </c>
      <c r="L35" s="154">
        <v>76.599999999999994</v>
      </c>
      <c r="M35" s="154">
        <v>122.9</v>
      </c>
      <c r="N35" s="154">
        <v>82.4</v>
      </c>
      <c r="O35" s="154">
        <v>96.5</v>
      </c>
      <c r="P35" s="154">
        <v>94.9</v>
      </c>
      <c r="Q35" s="154">
        <v>89.7</v>
      </c>
      <c r="R35" s="154">
        <v>91.1</v>
      </c>
      <c r="S35" s="154">
        <v>97.4</v>
      </c>
      <c r="T35" s="154">
        <v>97.9</v>
      </c>
      <c r="U35" s="154">
        <v>107.4</v>
      </c>
      <c r="V35" s="154">
        <v>96.8</v>
      </c>
      <c r="W35" s="154">
        <v>103.3</v>
      </c>
      <c r="X35" s="154">
        <v>92.1</v>
      </c>
      <c r="Y35" s="154">
        <v>102.6</v>
      </c>
      <c r="Z35" s="154">
        <v>76.8</v>
      </c>
      <c r="AA35" s="154">
        <v>100.3</v>
      </c>
      <c r="AB35" s="154">
        <v>46.8</v>
      </c>
      <c r="AC35" s="154">
        <v>89.3</v>
      </c>
      <c r="AD35" s="154">
        <v>94.9</v>
      </c>
      <c r="AE35" s="144"/>
      <c r="AF35" s="152"/>
      <c r="AG35" s="153"/>
      <c r="AH35" s="152" t="s">
        <v>86</v>
      </c>
      <c r="AI35" s="31">
        <f t="shared" si="30"/>
        <v>95.2</v>
      </c>
      <c r="AJ35" s="154">
        <v>93.8</v>
      </c>
      <c r="AK35" s="154">
        <v>91</v>
      </c>
      <c r="AL35" s="154">
        <v>91.1</v>
      </c>
      <c r="AM35" s="154">
        <v>90.6</v>
      </c>
      <c r="AN35" s="154">
        <v>97.6</v>
      </c>
      <c r="AO35" s="154">
        <v>73.900000000000006</v>
      </c>
      <c r="AP35" s="154">
        <v>103.8</v>
      </c>
      <c r="AQ35" s="154">
        <v>96.7</v>
      </c>
      <c r="AR35" s="154">
        <v>96.7</v>
      </c>
      <c r="AS35" s="154">
        <v>95.8</v>
      </c>
    </row>
    <row r="36" spans="1:45">
      <c r="A36" s="152"/>
      <c r="B36" s="153"/>
      <c r="C36" s="152" t="s">
        <v>88</v>
      </c>
      <c r="D36" s="154">
        <v>119.6</v>
      </c>
      <c r="E36" s="154">
        <v>119.6</v>
      </c>
      <c r="F36" s="154">
        <v>99.1</v>
      </c>
      <c r="G36" s="154">
        <v>106.4</v>
      </c>
      <c r="H36" s="154">
        <v>129.80000000000001</v>
      </c>
      <c r="I36" s="154">
        <v>127.4</v>
      </c>
      <c r="J36" s="154">
        <v>138</v>
      </c>
      <c r="K36" s="154">
        <v>171.1</v>
      </c>
      <c r="L36" s="154">
        <v>90</v>
      </c>
      <c r="M36" s="154">
        <v>119.5</v>
      </c>
      <c r="N36" s="154">
        <v>105.1</v>
      </c>
      <c r="O36" s="154">
        <v>102.8</v>
      </c>
      <c r="P36" s="154">
        <v>105.7</v>
      </c>
      <c r="Q36" s="154">
        <v>103.3</v>
      </c>
      <c r="R36" s="154">
        <v>98.7</v>
      </c>
      <c r="S36" s="154">
        <v>108.3</v>
      </c>
      <c r="T36" s="154">
        <v>106.8</v>
      </c>
      <c r="U36" s="154">
        <v>121.9</v>
      </c>
      <c r="V36" s="154">
        <v>103.9</v>
      </c>
      <c r="W36" s="154">
        <v>107.2</v>
      </c>
      <c r="X36" s="154">
        <v>98.8</v>
      </c>
      <c r="Y36" s="154">
        <v>104</v>
      </c>
      <c r="Z36" s="154">
        <v>82</v>
      </c>
      <c r="AA36" s="154">
        <v>115.4</v>
      </c>
      <c r="AB36" s="154">
        <v>94</v>
      </c>
      <c r="AC36" s="154">
        <v>83.2</v>
      </c>
      <c r="AD36" s="154">
        <v>117.4</v>
      </c>
      <c r="AE36" s="144"/>
      <c r="AF36" s="152"/>
      <c r="AG36" s="153"/>
      <c r="AH36" s="152" t="s">
        <v>88</v>
      </c>
      <c r="AI36" s="31">
        <f t="shared" si="30"/>
        <v>119.6</v>
      </c>
      <c r="AJ36" s="154">
        <v>134.6</v>
      </c>
      <c r="AK36" s="154">
        <v>142.69999999999999</v>
      </c>
      <c r="AL36" s="154">
        <v>156.6</v>
      </c>
      <c r="AM36" s="154">
        <v>99.7</v>
      </c>
      <c r="AN36" s="154">
        <v>123.8</v>
      </c>
      <c r="AO36" s="154">
        <v>154.1</v>
      </c>
      <c r="AP36" s="154">
        <v>116</v>
      </c>
      <c r="AQ36" s="154">
        <v>104.7</v>
      </c>
      <c r="AR36" s="154">
        <v>104.7</v>
      </c>
      <c r="AS36" s="154">
        <v>104.1</v>
      </c>
    </row>
    <row r="37" spans="1:45">
      <c r="A37" s="152"/>
      <c r="B37" s="153"/>
      <c r="C37" s="152" t="s">
        <v>89</v>
      </c>
      <c r="D37" s="154">
        <v>90.4</v>
      </c>
      <c r="E37" s="154">
        <v>90.4</v>
      </c>
      <c r="F37" s="154">
        <v>92.4</v>
      </c>
      <c r="G37" s="154">
        <v>89.2</v>
      </c>
      <c r="H37" s="154">
        <v>93</v>
      </c>
      <c r="I37" s="154">
        <v>73.900000000000006</v>
      </c>
      <c r="J37" s="154">
        <v>84.5</v>
      </c>
      <c r="K37" s="154">
        <v>69.8</v>
      </c>
      <c r="L37" s="154">
        <v>83.9</v>
      </c>
      <c r="M37" s="154">
        <v>84.4</v>
      </c>
      <c r="N37" s="154">
        <v>79.8</v>
      </c>
      <c r="O37" s="154">
        <v>97.7</v>
      </c>
      <c r="P37" s="154">
        <v>101.7</v>
      </c>
      <c r="Q37" s="154">
        <v>110</v>
      </c>
      <c r="R37" s="154">
        <v>95.7</v>
      </c>
      <c r="S37" s="154">
        <v>100.6</v>
      </c>
      <c r="T37" s="154">
        <v>99.5</v>
      </c>
      <c r="U37" s="154">
        <v>109.7</v>
      </c>
      <c r="V37" s="154">
        <v>105.7</v>
      </c>
      <c r="W37" s="154">
        <v>104.8</v>
      </c>
      <c r="X37" s="154">
        <v>109.8</v>
      </c>
      <c r="Y37" s="154">
        <v>107.5</v>
      </c>
      <c r="Z37" s="154">
        <v>83.3</v>
      </c>
      <c r="AA37" s="154">
        <v>114.1</v>
      </c>
      <c r="AB37" s="154">
        <v>95.7</v>
      </c>
      <c r="AC37" s="154">
        <v>73.8</v>
      </c>
      <c r="AD37" s="154">
        <v>89.5</v>
      </c>
      <c r="AE37" s="144"/>
      <c r="AF37" s="152"/>
      <c r="AG37" s="153"/>
      <c r="AH37" s="152" t="s">
        <v>89</v>
      </c>
      <c r="AI37" s="31">
        <f t="shared" si="30"/>
        <v>90.4</v>
      </c>
      <c r="AJ37" s="154">
        <v>86.1</v>
      </c>
      <c r="AK37" s="154">
        <v>71.3</v>
      </c>
      <c r="AL37" s="154">
        <v>65.900000000000006</v>
      </c>
      <c r="AM37" s="154">
        <v>88.1</v>
      </c>
      <c r="AN37" s="154">
        <v>105.7</v>
      </c>
      <c r="AO37" s="154">
        <v>92.7</v>
      </c>
      <c r="AP37" s="154">
        <v>109</v>
      </c>
      <c r="AQ37" s="154">
        <v>94.8</v>
      </c>
      <c r="AR37" s="154">
        <v>94.6</v>
      </c>
      <c r="AS37" s="154">
        <v>98.6</v>
      </c>
    </row>
    <row r="38" spans="1:45">
      <c r="A38" s="152"/>
      <c r="B38" s="153"/>
      <c r="C38" s="152" t="s">
        <v>90</v>
      </c>
      <c r="D38" s="154">
        <v>86.8</v>
      </c>
      <c r="E38" s="154">
        <v>86.8</v>
      </c>
      <c r="F38" s="154">
        <v>99.6</v>
      </c>
      <c r="G38" s="154">
        <v>92.4</v>
      </c>
      <c r="H38" s="154">
        <v>89.5</v>
      </c>
      <c r="I38" s="154">
        <v>72.5</v>
      </c>
      <c r="J38" s="154">
        <v>83</v>
      </c>
      <c r="K38" s="154">
        <v>76.599999999999994</v>
      </c>
      <c r="L38" s="154">
        <v>71.3</v>
      </c>
      <c r="M38" s="154">
        <v>84.3</v>
      </c>
      <c r="N38" s="154">
        <v>84.6</v>
      </c>
      <c r="O38" s="154">
        <v>85.4</v>
      </c>
      <c r="P38" s="154">
        <v>92.2</v>
      </c>
      <c r="Q38" s="154">
        <v>97.5</v>
      </c>
      <c r="R38" s="154">
        <v>92</v>
      </c>
      <c r="S38" s="154">
        <v>100.2</v>
      </c>
      <c r="T38" s="154">
        <v>100.2</v>
      </c>
      <c r="U38" s="154">
        <v>96</v>
      </c>
      <c r="V38" s="154">
        <v>95.3</v>
      </c>
      <c r="W38" s="154">
        <v>97.2</v>
      </c>
      <c r="X38" s="154">
        <v>100.2</v>
      </c>
      <c r="Y38" s="154">
        <v>91.9</v>
      </c>
      <c r="Z38" s="154">
        <v>82.2</v>
      </c>
      <c r="AA38" s="154">
        <v>96.9</v>
      </c>
      <c r="AB38" s="154">
        <v>74.5</v>
      </c>
      <c r="AC38" s="154">
        <v>72.5</v>
      </c>
      <c r="AD38" s="154">
        <v>86</v>
      </c>
      <c r="AE38" s="144"/>
      <c r="AF38" s="152"/>
      <c r="AG38" s="153"/>
      <c r="AH38" s="152" t="s">
        <v>90</v>
      </c>
      <c r="AI38" s="31">
        <f t="shared" si="30"/>
        <v>86.8</v>
      </c>
      <c r="AJ38" s="154">
        <v>82.3</v>
      </c>
      <c r="AK38" s="154">
        <v>76.3</v>
      </c>
      <c r="AL38" s="154">
        <v>74</v>
      </c>
      <c r="AM38" s="154">
        <v>83.5</v>
      </c>
      <c r="AN38" s="154">
        <v>90.3</v>
      </c>
      <c r="AO38" s="154">
        <v>75.3</v>
      </c>
      <c r="AP38" s="154">
        <v>94.2</v>
      </c>
      <c r="AQ38" s="154">
        <v>91.3</v>
      </c>
      <c r="AR38" s="154">
        <v>90.9</v>
      </c>
      <c r="AS38" s="154">
        <v>99.5</v>
      </c>
    </row>
    <row r="39" spans="1:45">
      <c r="A39" s="152"/>
      <c r="B39" s="153"/>
      <c r="C39" s="152" t="s">
        <v>91</v>
      </c>
      <c r="D39" s="154">
        <v>92.9</v>
      </c>
      <c r="E39" s="154">
        <v>92.9</v>
      </c>
      <c r="F39" s="154">
        <v>99.2</v>
      </c>
      <c r="G39" s="154">
        <v>97.9</v>
      </c>
      <c r="H39" s="154">
        <v>95.9</v>
      </c>
      <c r="I39" s="154">
        <v>75.7</v>
      </c>
      <c r="J39" s="154">
        <v>89.2</v>
      </c>
      <c r="K39" s="154">
        <v>90.2</v>
      </c>
      <c r="L39" s="154">
        <v>77.099999999999994</v>
      </c>
      <c r="M39" s="154">
        <v>98.1</v>
      </c>
      <c r="N39" s="154">
        <v>119.2</v>
      </c>
      <c r="O39" s="154">
        <v>93.5</v>
      </c>
      <c r="P39" s="154">
        <v>97.8</v>
      </c>
      <c r="Q39" s="154">
        <v>113.9</v>
      </c>
      <c r="R39" s="154">
        <v>97.3</v>
      </c>
      <c r="S39" s="154">
        <v>103.3</v>
      </c>
      <c r="T39" s="154">
        <v>96.1</v>
      </c>
      <c r="U39" s="154">
        <v>105.3</v>
      </c>
      <c r="V39" s="154">
        <v>99.7</v>
      </c>
      <c r="W39" s="154">
        <v>102.7</v>
      </c>
      <c r="X39" s="154">
        <v>98.5</v>
      </c>
      <c r="Y39" s="154">
        <v>114.1</v>
      </c>
      <c r="Z39" s="154">
        <v>78.8</v>
      </c>
      <c r="AA39" s="154">
        <v>101.2</v>
      </c>
      <c r="AB39" s="154">
        <v>97.7</v>
      </c>
      <c r="AC39" s="154">
        <v>95.1</v>
      </c>
      <c r="AD39" s="154">
        <v>93</v>
      </c>
      <c r="AE39" s="144"/>
      <c r="AF39" s="152"/>
      <c r="AG39" s="153"/>
      <c r="AH39" s="152" t="s">
        <v>91</v>
      </c>
      <c r="AI39" s="31">
        <f t="shared" si="30"/>
        <v>92.9</v>
      </c>
      <c r="AJ39" s="154">
        <v>90.1</v>
      </c>
      <c r="AK39" s="154">
        <v>82.4</v>
      </c>
      <c r="AL39" s="154">
        <v>78.2</v>
      </c>
      <c r="AM39" s="154">
        <v>95.2</v>
      </c>
      <c r="AN39" s="154">
        <v>100.3</v>
      </c>
      <c r="AO39" s="154">
        <v>80.3</v>
      </c>
      <c r="AP39" s="154">
        <v>105.4</v>
      </c>
      <c r="AQ39" s="154">
        <v>95.6</v>
      </c>
      <c r="AR39" s="154">
        <v>95.4</v>
      </c>
      <c r="AS39" s="154">
        <v>100</v>
      </c>
    </row>
    <row r="40" spans="1:45">
      <c r="A40" s="152"/>
      <c r="B40" s="153"/>
      <c r="C40" s="152" t="s">
        <v>92</v>
      </c>
      <c r="D40" s="154">
        <v>90</v>
      </c>
      <c r="E40" s="154">
        <v>90</v>
      </c>
      <c r="F40" s="154">
        <v>93.9</v>
      </c>
      <c r="G40" s="154">
        <v>95.3</v>
      </c>
      <c r="H40" s="154">
        <v>90</v>
      </c>
      <c r="I40" s="154">
        <v>76.099999999999994</v>
      </c>
      <c r="J40" s="154">
        <v>90.1</v>
      </c>
      <c r="K40" s="154">
        <v>85</v>
      </c>
      <c r="L40" s="154">
        <v>77.5</v>
      </c>
      <c r="M40" s="154">
        <v>98</v>
      </c>
      <c r="N40" s="154">
        <v>99.4</v>
      </c>
      <c r="O40" s="154">
        <v>92.5</v>
      </c>
      <c r="P40" s="154">
        <v>93.4</v>
      </c>
      <c r="Q40" s="154">
        <v>90.1</v>
      </c>
      <c r="R40" s="154">
        <v>98</v>
      </c>
      <c r="S40" s="154">
        <v>101.4</v>
      </c>
      <c r="T40" s="154">
        <v>100.6</v>
      </c>
      <c r="U40" s="154">
        <v>95.7</v>
      </c>
      <c r="V40" s="154">
        <v>99.3</v>
      </c>
      <c r="W40" s="154">
        <v>102.9</v>
      </c>
      <c r="X40" s="154">
        <v>104.2</v>
      </c>
      <c r="Y40" s="154">
        <v>99.4</v>
      </c>
      <c r="Z40" s="154">
        <v>77</v>
      </c>
      <c r="AA40" s="154">
        <v>102.3</v>
      </c>
      <c r="AB40" s="154">
        <v>102.1</v>
      </c>
      <c r="AC40" s="154">
        <v>131</v>
      </c>
      <c r="AD40" s="154">
        <v>92.4</v>
      </c>
      <c r="AE40" s="144"/>
      <c r="AF40" s="152"/>
      <c r="AG40" s="153"/>
      <c r="AH40" s="152" t="s">
        <v>92</v>
      </c>
      <c r="AI40" s="31">
        <f t="shared" si="30"/>
        <v>90</v>
      </c>
      <c r="AJ40" s="154">
        <v>86.4</v>
      </c>
      <c r="AK40" s="154">
        <v>82.8</v>
      </c>
      <c r="AL40" s="154">
        <v>81.599999999999994</v>
      </c>
      <c r="AM40" s="154">
        <v>86.7</v>
      </c>
      <c r="AN40" s="154">
        <v>91.2</v>
      </c>
      <c r="AO40" s="154">
        <v>66.7</v>
      </c>
      <c r="AP40" s="154">
        <v>97.5</v>
      </c>
      <c r="AQ40" s="154">
        <v>93.5</v>
      </c>
      <c r="AR40" s="154">
        <v>93.9</v>
      </c>
      <c r="AS40" s="154">
        <v>87.5</v>
      </c>
    </row>
    <row r="41" spans="1:45">
      <c r="A41" s="152"/>
      <c r="B41" s="153"/>
      <c r="C41" s="152" t="s">
        <v>93</v>
      </c>
      <c r="D41" s="154">
        <v>79.599999999999994</v>
      </c>
      <c r="E41" s="154">
        <v>79.599999999999994</v>
      </c>
      <c r="F41" s="154">
        <v>89.5</v>
      </c>
      <c r="G41" s="154">
        <v>87.6</v>
      </c>
      <c r="H41" s="154">
        <v>79.7</v>
      </c>
      <c r="I41" s="154">
        <v>65.099999999999994</v>
      </c>
      <c r="J41" s="154">
        <v>82.6</v>
      </c>
      <c r="K41" s="154">
        <v>56</v>
      </c>
      <c r="L41" s="154">
        <v>58.9</v>
      </c>
      <c r="M41" s="154">
        <v>90.1</v>
      </c>
      <c r="N41" s="154">
        <v>94.9</v>
      </c>
      <c r="O41" s="154">
        <v>78.8</v>
      </c>
      <c r="P41" s="154">
        <v>97.5</v>
      </c>
      <c r="Q41" s="154">
        <v>71</v>
      </c>
      <c r="R41" s="154">
        <v>84.8</v>
      </c>
      <c r="S41" s="154">
        <v>93.3</v>
      </c>
      <c r="T41" s="154">
        <v>88.6</v>
      </c>
      <c r="U41" s="154">
        <v>80.599999999999994</v>
      </c>
      <c r="V41" s="154">
        <v>87.7</v>
      </c>
      <c r="W41" s="154">
        <v>87.7</v>
      </c>
      <c r="X41" s="154">
        <v>88.9</v>
      </c>
      <c r="Y41" s="154">
        <v>94.4</v>
      </c>
      <c r="Z41" s="154">
        <v>71.2</v>
      </c>
      <c r="AA41" s="154">
        <v>92.2</v>
      </c>
      <c r="AB41" s="154">
        <v>95.9</v>
      </c>
      <c r="AC41" s="154">
        <v>115.8</v>
      </c>
      <c r="AD41" s="154">
        <v>81.7</v>
      </c>
      <c r="AE41" s="144"/>
      <c r="AF41" s="152"/>
      <c r="AG41" s="153"/>
      <c r="AH41" s="152" t="s">
        <v>93</v>
      </c>
      <c r="AI41" s="31">
        <f t="shared" si="30"/>
        <v>79.599999999999994</v>
      </c>
      <c r="AJ41" s="154">
        <v>75.8</v>
      </c>
      <c r="AK41" s="154">
        <v>69.2</v>
      </c>
      <c r="AL41" s="154">
        <v>66.5</v>
      </c>
      <c r="AM41" s="154">
        <v>77.5</v>
      </c>
      <c r="AN41" s="154">
        <v>84.5</v>
      </c>
      <c r="AO41" s="154">
        <v>71.099999999999994</v>
      </c>
      <c r="AP41" s="154">
        <v>88</v>
      </c>
      <c r="AQ41" s="154">
        <v>83.3</v>
      </c>
      <c r="AR41" s="154">
        <v>83.5</v>
      </c>
      <c r="AS41" s="154">
        <v>80.099999999999994</v>
      </c>
    </row>
    <row r="42" spans="1:45">
      <c r="A42" s="152"/>
      <c r="B42" s="153"/>
      <c r="C42" s="152" t="s">
        <v>94</v>
      </c>
      <c r="D42" s="154">
        <v>92.4</v>
      </c>
      <c r="E42" s="154">
        <v>92.4</v>
      </c>
      <c r="F42" s="154">
        <v>94.3</v>
      </c>
      <c r="G42" s="154">
        <v>93.7</v>
      </c>
      <c r="H42" s="154">
        <v>92.7</v>
      </c>
      <c r="I42" s="154">
        <v>90.2</v>
      </c>
      <c r="J42" s="154">
        <v>115.5</v>
      </c>
      <c r="K42" s="154">
        <v>89.8</v>
      </c>
      <c r="L42" s="154">
        <v>65</v>
      </c>
      <c r="M42" s="154">
        <v>95.9</v>
      </c>
      <c r="N42" s="154">
        <v>94.7</v>
      </c>
      <c r="O42" s="154">
        <v>83.5</v>
      </c>
      <c r="P42" s="154">
        <v>96.3</v>
      </c>
      <c r="Q42" s="154">
        <v>61.3</v>
      </c>
      <c r="R42" s="154">
        <v>94.1</v>
      </c>
      <c r="S42" s="154">
        <v>90.7</v>
      </c>
      <c r="T42" s="154">
        <v>89.2</v>
      </c>
      <c r="U42" s="154">
        <v>82.8</v>
      </c>
      <c r="V42" s="154">
        <v>95.3</v>
      </c>
      <c r="W42" s="154">
        <v>96.2</v>
      </c>
      <c r="X42" s="154">
        <v>89.7</v>
      </c>
      <c r="Y42" s="154">
        <v>106</v>
      </c>
      <c r="Z42" s="154">
        <v>76.5</v>
      </c>
      <c r="AA42" s="154">
        <v>103.7</v>
      </c>
      <c r="AB42" s="154">
        <v>91</v>
      </c>
      <c r="AC42" s="154">
        <v>102.3</v>
      </c>
      <c r="AD42" s="154">
        <v>93</v>
      </c>
      <c r="AE42" s="144"/>
      <c r="AF42" s="152"/>
      <c r="AG42" s="153"/>
      <c r="AH42" s="152" t="s">
        <v>94</v>
      </c>
      <c r="AI42" s="31">
        <f t="shared" si="30"/>
        <v>92.4</v>
      </c>
      <c r="AJ42" s="154">
        <v>92.3</v>
      </c>
      <c r="AK42" s="154">
        <v>94.1</v>
      </c>
      <c r="AL42" s="154">
        <v>95.1</v>
      </c>
      <c r="AM42" s="154">
        <v>91.1</v>
      </c>
      <c r="AN42" s="154">
        <v>90</v>
      </c>
      <c r="AO42" s="154">
        <v>99.8</v>
      </c>
      <c r="AP42" s="154">
        <v>87.5</v>
      </c>
      <c r="AQ42" s="154">
        <v>92.5</v>
      </c>
      <c r="AR42" s="154">
        <v>93</v>
      </c>
      <c r="AS42" s="154">
        <v>84.5</v>
      </c>
    </row>
    <row r="43" spans="1:45">
      <c r="A43" s="152"/>
      <c r="B43" s="153"/>
      <c r="C43" s="152" t="s">
        <v>95</v>
      </c>
      <c r="D43" s="154">
        <v>88.9</v>
      </c>
      <c r="E43" s="154">
        <v>88.9</v>
      </c>
      <c r="F43" s="154">
        <v>94.3</v>
      </c>
      <c r="G43" s="154">
        <v>98.6</v>
      </c>
      <c r="H43" s="154">
        <v>97</v>
      </c>
      <c r="I43" s="154">
        <v>63</v>
      </c>
      <c r="J43" s="154">
        <v>99.1</v>
      </c>
      <c r="K43" s="154">
        <v>45.8</v>
      </c>
      <c r="L43" s="154">
        <v>73</v>
      </c>
      <c r="M43" s="154">
        <v>111.9</v>
      </c>
      <c r="N43" s="154">
        <v>99.2</v>
      </c>
      <c r="O43" s="154">
        <v>95.7</v>
      </c>
      <c r="P43" s="154">
        <v>102.9</v>
      </c>
      <c r="Q43" s="154">
        <v>82.7</v>
      </c>
      <c r="R43" s="154">
        <v>95.2</v>
      </c>
      <c r="S43" s="154">
        <v>102.1</v>
      </c>
      <c r="T43" s="154">
        <v>92.9</v>
      </c>
      <c r="U43" s="154">
        <v>102.7</v>
      </c>
      <c r="V43" s="154">
        <v>96.6</v>
      </c>
      <c r="W43" s="154">
        <v>100.4</v>
      </c>
      <c r="X43" s="154">
        <v>86</v>
      </c>
      <c r="Y43" s="154">
        <v>106.9</v>
      </c>
      <c r="Z43" s="154">
        <v>77</v>
      </c>
      <c r="AA43" s="154">
        <v>106.5</v>
      </c>
      <c r="AB43" s="154">
        <v>75.3</v>
      </c>
      <c r="AC43" s="154">
        <v>79.400000000000006</v>
      </c>
      <c r="AD43" s="154">
        <v>88.3</v>
      </c>
      <c r="AE43" s="144"/>
      <c r="AF43" s="152"/>
      <c r="AG43" s="153"/>
      <c r="AH43" s="152" t="s">
        <v>95</v>
      </c>
      <c r="AI43" s="31">
        <f t="shared" si="30"/>
        <v>88.9</v>
      </c>
      <c r="AJ43" s="154">
        <v>82</v>
      </c>
      <c r="AK43" s="154">
        <v>71.099999999999994</v>
      </c>
      <c r="AL43" s="154">
        <v>63.3</v>
      </c>
      <c r="AM43" s="154">
        <v>95</v>
      </c>
      <c r="AN43" s="154">
        <v>96.5</v>
      </c>
      <c r="AO43" s="154">
        <v>70.900000000000006</v>
      </c>
      <c r="AP43" s="154">
        <v>103.1</v>
      </c>
      <c r="AQ43" s="154">
        <v>95.7</v>
      </c>
      <c r="AR43" s="154">
        <v>95.3</v>
      </c>
      <c r="AS43" s="154">
        <v>101.8</v>
      </c>
    </row>
    <row r="44" spans="1:45">
      <c r="A44" s="152"/>
      <c r="B44" s="153"/>
      <c r="C44" s="152" t="s">
        <v>96</v>
      </c>
      <c r="D44" s="154">
        <v>90.1</v>
      </c>
      <c r="E44" s="154">
        <v>90.1</v>
      </c>
      <c r="F44" s="154">
        <v>90.9</v>
      </c>
      <c r="G44" s="154">
        <v>94</v>
      </c>
      <c r="H44" s="154">
        <v>94.9</v>
      </c>
      <c r="I44" s="154">
        <v>70</v>
      </c>
      <c r="J44" s="154">
        <v>95.5</v>
      </c>
      <c r="K44" s="154">
        <v>55.7</v>
      </c>
      <c r="L44" s="154">
        <v>76.900000000000006</v>
      </c>
      <c r="M44" s="154">
        <v>106.1</v>
      </c>
      <c r="N44" s="154">
        <v>89.4</v>
      </c>
      <c r="O44" s="154">
        <v>87.9</v>
      </c>
      <c r="P44" s="154">
        <v>95.4</v>
      </c>
      <c r="Q44" s="154">
        <v>97.6</v>
      </c>
      <c r="R44" s="154">
        <v>98.2</v>
      </c>
      <c r="S44" s="154">
        <v>102</v>
      </c>
      <c r="T44" s="154">
        <v>93.9</v>
      </c>
      <c r="U44" s="154">
        <v>114.3</v>
      </c>
      <c r="V44" s="154">
        <v>93.8</v>
      </c>
      <c r="W44" s="154">
        <v>99.1</v>
      </c>
      <c r="X44" s="154">
        <v>82.5</v>
      </c>
      <c r="Y44" s="154">
        <v>106.6</v>
      </c>
      <c r="Z44" s="154">
        <v>80.7</v>
      </c>
      <c r="AA44" s="154">
        <v>97.7</v>
      </c>
      <c r="AB44" s="154">
        <v>101.7</v>
      </c>
      <c r="AC44" s="154">
        <v>84.6</v>
      </c>
      <c r="AD44" s="154">
        <v>89.8</v>
      </c>
      <c r="AE44" s="144"/>
      <c r="AF44" s="152"/>
      <c r="AG44" s="153"/>
      <c r="AH44" s="152" t="s">
        <v>96</v>
      </c>
      <c r="AI44" s="31">
        <f t="shared" si="30"/>
        <v>90.1</v>
      </c>
      <c r="AJ44" s="154">
        <v>86.4</v>
      </c>
      <c r="AK44" s="154">
        <v>74.099999999999994</v>
      </c>
      <c r="AL44" s="154">
        <v>68.8</v>
      </c>
      <c r="AM44" s="154">
        <v>90.3</v>
      </c>
      <c r="AN44" s="154">
        <v>102.8</v>
      </c>
      <c r="AO44" s="154">
        <v>82.2</v>
      </c>
      <c r="AP44" s="154">
        <v>108.1</v>
      </c>
      <c r="AQ44" s="154">
        <v>93.7</v>
      </c>
      <c r="AR44" s="154">
        <v>92.8</v>
      </c>
      <c r="AS44" s="154">
        <v>109.2</v>
      </c>
    </row>
    <row r="45" spans="1:45">
      <c r="A45" s="152"/>
      <c r="B45" s="158"/>
      <c r="C45" s="157" t="s">
        <v>97</v>
      </c>
      <c r="D45" s="159">
        <v>87.4</v>
      </c>
      <c r="E45" s="159">
        <v>87.4</v>
      </c>
      <c r="F45" s="159">
        <v>88.5</v>
      </c>
      <c r="G45" s="159">
        <v>97.3</v>
      </c>
      <c r="H45" s="159">
        <v>89.7</v>
      </c>
      <c r="I45" s="159">
        <v>63.4</v>
      </c>
      <c r="J45" s="159">
        <v>97.6</v>
      </c>
      <c r="K45" s="159">
        <v>48.8</v>
      </c>
      <c r="L45" s="159">
        <v>75.099999999999994</v>
      </c>
      <c r="M45" s="159">
        <v>91.2</v>
      </c>
      <c r="N45" s="159">
        <v>92.2</v>
      </c>
      <c r="O45" s="159">
        <v>93.8</v>
      </c>
      <c r="P45" s="159">
        <v>91.9</v>
      </c>
      <c r="Q45" s="159">
        <v>75</v>
      </c>
      <c r="R45" s="159">
        <v>87.2</v>
      </c>
      <c r="S45" s="159">
        <v>95.5</v>
      </c>
      <c r="T45" s="159">
        <v>89.5</v>
      </c>
      <c r="U45" s="159">
        <v>121.9</v>
      </c>
      <c r="V45" s="159">
        <v>93.1</v>
      </c>
      <c r="W45" s="159">
        <v>96.8</v>
      </c>
      <c r="X45" s="159">
        <v>89.2</v>
      </c>
      <c r="Y45" s="159">
        <v>106.1</v>
      </c>
      <c r="Z45" s="159">
        <v>82.6</v>
      </c>
      <c r="AA45" s="159">
        <v>91.4</v>
      </c>
      <c r="AB45" s="159">
        <v>94</v>
      </c>
      <c r="AC45" s="159">
        <v>99.2</v>
      </c>
      <c r="AD45" s="159">
        <v>88.1</v>
      </c>
      <c r="AE45" s="144"/>
      <c r="AF45" s="152"/>
      <c r="AG45" s="158"/>
      <c r="AH45" s="157" t="s">
        <v>97</v>
      </c>
      <c r="AI45" s="31">
        <f t="shared" si="30"/>
        <v>87.4</v>
      </c>
      <c r="AJ45" s="159">
        <v>85.7</v>
      </c>
      <c r="AK45" s="159">
        <v>73.400000000000006</v>
      </c>
      <c r="AL45" s="159">
        <v>67.400000000000006</v>
      </c>
      <c r="AM45" s="159">
        <v>92</v>
      </c>
      <c r="AN45" s="159">
        <v>102.1</v>
      </c>
      <c r="AO45" s="159">
        <v>70.5</v>
      </c>
      <c r="AP45" s="159">
        <v>110.2</v>
      </c>
      <c r="AQ45" s="159">
        <v>89</v>
      </c>
      <c r="AR45" s="159">
        <v>88.5</v>
      </c>
      <c r="AS45" s="159">
        <v>98.1</v>
      </c>
    </row>
    <row r="46" spans="1:45">
      <c r="A46" s="152"/>
      <c r="B46" s="153" t="s">
        <v>275</v>
      </c>
      <c r="C46" s="152" t="s">
        <v>84</v>
      </c>
      <c r="D46" s="154">
        <v>80.900000000000006</v>
      </c>
      <c r="E46" s="154">
        <v>80.900000000000006</v>
      </c>
      <c r="F46" s="154">
        <v>89.1</v>
      </c>
      <c r="G46" s="154">
        <v>88.2</v>
      </c>
      <c r="H46" s="154">
        <v>91.3</v>
      </c>
      <c r="I46" s="154">
        <v>57.2</v>
      </c>
      <c r="J46" s="154">
        <v>86.6</v>
      </c>
      <c r="K46" s="154">
        <v>56.3</v>
      </c>
      <c r="L46" s="154">
        <v>68.5</v>
      </c>
      <c r="M46" s="154">
        <v>96.9</v>
      </c>
      <c r="N46" s="154">
        <v>73.7</v>
      </c>
      <c r="O46" s="154">
        <v>83.1</v>
      </c>
      <c r="P46" s="154">
        <v>92.1</v>
      </c>
      <c r="Q46" s="154">
        <v>71.7</v>
      </c>
      <c r="R46" s="154">
        <v>83.2</v>
      </c>
      <c r="S46" s="154">
        <v>86.7</v>
      </c>
      <c r="T46" s="154">
        <v>87.8</v>
      </c>
      <c r="U46" s="154">
        <v>92.7</v>
      </c>
      <c r="V46" s="154">
        <v>85.9</v>
      </c>
      <c r="W46" s="154">
        <v>92.7</v>
      </c>
      <c r="X46" s="154">
        <v>73.8</v>
      </c>
      <c r="Y46" s="154">
        <v>103.2</v>
      </c>
      <c r="Z46" s="154">
        <v>75.599999999999994</v>
      </c>
      <c r="AA46" s="154">
        <v>85.2</v>
      </c>
      <c r="AB46" s="154">
        <v>83</v>
      </c>
      <c r="AC46" s="154">
        <v>119</v>
      </c>
      <c r="AD46" s="154">
        <v>83.1</v>
      </c>
      <c r="AE46" s="144"/>
      <c r="AF46" s="152"/>
      <c r="AG46" s="153" t="s">
        <v>275</v>
      </c>
      <c r="AH46" s="152" t="s">
        <v>84</v>
      </c>
      <c r="AI46" s="37">
        <f t="shared" si="30"/>
        <v>80.900000000000006</v>
      </c>
      <c r="AJ46" s="154">
        <v>78.2</v>
      </c>
      <c r="AK46" s="154">
        <v>72</v>
      </c>
      <c r="AL46" s="154">
        <v>66.5</v>
      </c>
      <c r="AM46" s="154">
        <v>89.2</v>
      </c>
      <c r="AN46" s="154">
        <v>86.5</v>
      </c>
      <c r="AO46" s="154">
        <v>66.8</v>
      </c>
      <c r="AP46" s="154">
        <v>91.5</v>
      </c>
      <c r="AQ46" s="154">
        <v>83.5</v>
      </c>
      <c r="AR46" s="154">
        <v>83.5</v>
      </c>
      <c r="AS46" s="154">
        <v>84</v>
      </c>
    </row>
    <row r="47" spans="1:45">
      <c r="A47" s="152"/>
      <c r="B47" s="153"/>
      <c r="C47" s="152" t="s">
        <v>86</v>
      </c>
      <c r="D47" s="154">
        <v>87.3</v>
      </c>
      <c r="E47" s="154">
        <v>87.3</v>
      </c>
      <c r="F47" s="154">
        <v>86.6</v>
      </c>
      <c r="G47" s="154">
        <v>93.7</v>
      </c>
      <c r="H47" s="154">
        <v>89.9</v>
      </c>
      <c r="I47" s="154">
        <v>69.8</v>
      </c>
      <c r="J47" s="154">
        <v>102</v>
      </c>
      <c r="K47" s="154">
        <v>55</v>
      </c>
      <c r="L47" s="154">
        <v>71.2</v>
      </c>
      <c r="M47" s="154">
        <v>104.6</v>
      </c>
      <c r="N47" s="154">
        <v>84.4</v>
      </c>
      <c r="O47" s="154">
        <v>87</v>
      </c>
      <c r="P47" s="154">
        <v>95.3</v>
      </c>
      <c r="Q47" s="154">
        <v>97.2</v>
      </c>
      <c r="R47" s="154">
        <v>86.1</v>
      </c>
      <c r="S47" s="154">
        <v>87.5</v>
      </c>
      <c r="T47" s="154">
        <v>86</v>
      </c>
      <c r="U47" s="154">
        <v>103.5</v>
      </c>
      <c r="V47" s="154">
        <v>90.4</v>
      </c>
      <c r="W47" s="154">
        <v>104.4</v>
      </c>
      <c r="X47" s="154">
        <v>72.5</v>
      </c>
      <c r="Y47" s="154">
        <v>104.6</v>
      </c>
      <c r="Z47" s="154">
        <v>71.3</v>
      </c>
      <c r="AA47" s="154">
        <v>91.4</v>
      </c>
      <c r="AB47" s="154">
        <v>88.5</v>
      </c>
      <c r="AC47" s="154">
        <v>111.2</v>
      </c>
      <c r="AD47" s="154">
        <v>88.7</v>
      </c>
      <c r="AE47" s="144"/>
      <c r="AF47" s="152"/>
      <c r="AG47" s="153"/>
      <c r="AH47" s="152" t="s">
        <v>86</v>
      </c>
      <c r="AI47" s="31">
        <f t="shared" si="30"/>
        <v>87.3</v>
      </c>
      <c r="AJ47" s="154">
        <v>84.4</v>
      </c>
      <c r="AK47" s="154">
        <v>77.8</v>
      </c>
      <c r="AL47" s="154">
        <v>73.599999999999994</v>
      </c>
      <c r="AM47" s="154">
        <v>90.4</v>
      </c>
      <c r="AN47" s="154">
        <v>93.3</v>
      </c>
      <c r="AO47" s="154">
        <v>63.4</v>
      </c>
      <c r="AP47" s="154">
        <v>101.1</v>
      </c>
      <c r="AQ47" s="154">
        <v>90.1</v>
      </c>
      <c r="AR47" s="154">
        <v>90</v>
      </c>
      <c r="AS47" s="154">
        <v>91.9</v>
      </c>
    </row>
    <row r="48" spans="1:45">
      <c r="A48" s="152"/>
      <c r="B48" s="153"/>
      <c r="C48" s="152" t="s">
        <v>88</v>
      </c>
      <c r="D48" s="154">
        <v>113.2</v>
      </c>
      <c r="E48" s="154">
        <v>113.3</v>
      </c>
      <c r="F48" s="154">
        <v>92.3</v>
      </c>
      <c r="G48" s="154">
        <v>99.1</v>
      </c>
      <c r="H48" s="154">
        <v>118.8</v>
      </c>
      <c r="I48" s="154">
        <v>107.7</v>
      </c>
      <c r="J48" s="154">
        <v>168.4</v>
      </c>
      <c r="K48" s="154">
        <v>147.30000000000001</v>
      </c>
      <c r="L48" s="154">
        <v>76.099999999999994</v>
      </c>
      <c r="M48" s="154">
        <v>109.8</v>
      </c>
      <c r="N48" s="154">
        <v>95.9</v>
      </c>
      <c r="O48" s="154">
        <v>91.7</v>
      </c>
      <c r="P48" s="154">
        <v>101.8</v>
      </c>
      <c r="Q48" s="154">
        <v>97.2</v>
      </c>
      <c r="R48" s="154">
        <v>89</v>
      </c>
      <c r="S48" s="154">
        <v>98.9</v>
      </c>
      <c r="T48" s="154">
        <v>92</v>
      </c>
      <c r="U48" s="154">
        <v>114.9</v>
      </c>
      <c r="V48" s="154">
        <v>99.6</v>
      </c>
      <c r="W48" s="154">
        <v>110.7</v>
      </c>
      <c r="X48" s="154">
        <v>82.6</v>
      </c>
      <c r="Y48" s="154">
        <v>104.2</v>
      </c>
      <c r="Z48" s="154">
        <v>77.900000000000006</v>
      </c>
      <c r="AA48" s="154">
        <v>109.1</v>
      </c>
      <c r="AB48" s="154">
        <v>84.6</v>
      </c>
      <c r="AC48" s="154">
        <v>97.5</v>
      </c>
      <c r="AD48" s="154">
        <v>112.3</v>
      </c>
      <c r="AE48" s="144"/>
      <c r="AF48" s="152"/>
      <c r="AG48" s="153"/>
      <c r="AH48" s="152" t="s">
        <v>88</v>
      </c>
      <c r="AI48" s="31">
        <f t="shared" si="30"/>
        <v>113.2</v>
      </c>
      <c r="AJ48" s="154">
        <v>123.7</v>
      </c>
      <c r="AK48" s="154">
        <v>137.6</v>
      </c>
      <c r="AL48" s="154">
        <v>145</v>
      </c>
      <c r="AM48" s="154">
        <v>115</v>
      </c>
      <c r="AN48" s="154">
        <v>105.3</v>
      </c>
      <c r="AO48" s="154">
        <v>79.900000000000006</v>
      </c>
      <c r="AP48" s="154">
        <v>111.8</v>
      </c>
      <c r="AQ48" s="154">
        <v>102.8</v>
      </c>
      <c r="AR48" s="154">
        <v>103.2</v>
      </c>
      <c r="AS48" s="154">
        <v>95.7</v>
      </c>
    </row>
    <row r="49" spans="1:45">
      <c r="A49" s="152"/>
      <c r="B49" s="153"/>
      <c r="C49" s="152" t="s">
        <v>89</v>
      </c>
      <c r="D49" s="154">
        <v>86.3</v>
      </c>
      <c r="E49" s="154">
        <v>86.3</v>
      </c>
      <c r="F49" s="154">
        <v>91.9</v>
      </c>
      <c r="G49" s="154">
        <v>82.7</v>
      </c>
      <c r="H49" s="154">
        <v>87.4</v>
      </c>
      <c r="I49" s="154">
        <v>56.8</v>
      </c>
      <c r="J49" s="154">
        <v>94.8</v>
      </c>
      <c r="K49" s="154">
        <v>37</v>
      </c>
      <c r="L49" s="154">
        <v>83.9</v>
      </c>
      <c r="M49" s="154">
        <v>91.8</v>
      </c>
      <c r="N49" s="154">
        <v>65.5</v>
      </c>
      <c r="O49" s="154">
        <v>87.6</v>
      </c>
      <c r="P49" s="154">
        <v>107.6</v>
      </c>
      <c r="Q49" s="154">
        <v>101.1</v>
      </c>
      <c r="R49" s="154">
        <v>94.1</v>
      </c>
      <c r="S49" s="154">
        <v>95.5</v>
      </c>
      <c r="T49" s="154">
        <v>94.7</v>
      </c>
      <c r="U49" s="154">
        <v>110.1</v>
      </c>
      <c r="V49" s="154">
        <v>100.7</v>
      </c>
      <c r="W49" s="154">
        <v>110.6</v>
      </c>
      <c r="X49" s="154">
        <v>83.2</v>
      </c>
      <c r="Y49" s="154">
        <v>104.5</v>
      </c>
      <c r="Z49" s="154">
        <v>76</v>
      </c>
      <c r="AA49" s="154">
        <v>114</v>
      </c>
      <c r="AB49" s="154">
        <v>90.2</v>
      </c>
      <c r="AC49" s="154">
        <v>84.4</v>
      </c>
      <c r="AD49" s="154">
        <v>86.2</v>
      </c>
      <c r="AE49" s="144"/>
      <c r="AF49" s="152"/>
      <c r="AG49" s="153"/>
      <c r="AH49" s="152" t="s">
        <v>89</v>
      </c>
      <c r="AI49" s="31">
        <f t="shared" si="30"/>
        <v>86.3</v>
      </c>
      <c r="AJ49" s="154">
        <v>78</v>
      </c>
      <c r="AK49" s="154">
        <v>64.8</v>
      </c>
      <c r="AL49" s="154">
        <v>57.6</v>
      </c>
      <c r="AM49" s="154">
        <v>87.2</v>
      </c>
      <c r="AN49" s="154">
        <v>95.5</v>
      </c>
      <c r="AO49" s="154">
        <v>42.9</v>
      </c>
      <c r="AP49" s="154">
        <v>109</v>
      </c>
      <c r="AQ49" s="154">
        <v>94.5</v>
      </c>
      <c r="AR49" s="154">
        <v>94.6</v>
      </c>
      <c r="AS49" s="154">
        <v>92.8</v>
      </c>
    </row>
    <row r="50" spans="1:45">
      <c r="A50" s="152"/>
      <c r="B50" s="153"/>
      <c r="C50" s="152" t="s">
        <v>90</v>
      </c>
      <c r="D50" s="154">
        <v>83.7</v>
      </c>
      <c r="E50" s="154">
        <v>83.7</v>
      </c>
      <c r="F50" s="154">
        <v>96.1</v>
      </c>
      <c r="G50" s="154">
        <v>87.7</v>
      </c>
      <c r="H50" s="154">
        <v>81.3</v>
      </c>
      <c r="I50" s="154">
        <v>58.4</v>
      </c>
      <c r="J50" s="154">
        <v>98.9</v>
      </c>
      <c r="K50" s="154">
        <v>48.9</v>
      </c>
      <c r="L50" s="154">
        <v>86.7</v>
      </c>
      <c r="M50" s="154">
        <v>92.6</v>
      </c>
      <c r="N50" s="154">
        <v>76.8</v>
      </c>
      <c r="O50" s="154">
        <v>79.599999999999994</v>
      </c>
      <c r="P50" s="154">
        <v>97</v>
      </c>
      <c r="Q50" s="154">
        <v>95.4</v>
      </c>
      <c r="R50" s="154">
        <v>90.2</v>
      </c>
      <c r="S50" s="154">
        <v>95.7</v>
      </c>
      <c r="T50" s="154">
        <v>92.7</v>
      </c>
      <c r="U50" s="154">
        <v>86.9</v>
      </c>
      <c r="V50" s="154">
        <v>93.7</v>
      </c>
      <c r="W50" s="154">
        <v>93.2</v>
      </c>
      <c r="X50" s="154">
        <v>81.400000000000006</v>
      </c>
      <c r="Y50" s="154">
        <v>104.2</v>
      </c>
      <c r="Z50" s="154">
        <v>79</v>
      </c>
      <c r="AA50" s="154">
        <v>107.5</v>
      </c>
      <c r="AB50" s="154">
        <v>79.3</v>
      </c>
      <c r="AC50" s="154">
        <v>78.7</v>
      </c>
      <c r="AD50" s="154">
        <v>83.4</v>
      </c>
      <c r="AE50" s="144"/>
      <c r="AF50" s="152"/>
      <c r="AG50" s="153"/>
      <c r="AH50" s="152" t="s">
        <v>90</v>
      </c>
      <c r="AI50" s="31">
        <f t="shared" si="30"/>
        <v>83.7</v>
      </c>
      <c r="AJ50" s="154">
        <v>73</v>
      </c>
      <c r="AK50" s="154">
        <v>64.599999999999994</v>
      </c>
      <c r="AL50" s="154">
        <v>59.7</v>
      </c>
      <c r="AM50" s="154">
        <v>79.400000000000006</v>
      </c>
      <c r="AN50" s="154">
        <v>84.2</v>
      </c>
      <c r="AO50" s="154">
        <v>54.5</v>
      </c>
      <c r="AP50" s="154">
        <v>91.8</v>
      </c>
      <c r="AQ50" s="154">
        <v>94.3</v>
      </c>
      <c r="AR50" s="154">
        <v>94.4</v>
      </c>
      <c r="AS50" s="154">
        <v>93.6</v>
      </c>
    </row>
    <row r="51" spans="1:45">
      <c r="A51" s="152"/>
      <c r="B51" s="153"/>
      <c r="C51" s="152" t="s">
        <v>91</v>
      </c>
      <c r="D51" s="154">
        <v>90.4</v>
      </c>
      <c r="E51" s="154">
        <v>90.4</v>
      </c>
      <c r="F51" s="154">
        <v>98.4</v>
      </c>
      <c r="G51" s="154">
        <v>84</v>
      </c>
      <c r="H51" s="154">
        <v>86.3</v>
      </c>
      <c r="I51" s="154">
        <v>74.7</v>
      </c>
      <c r="J51" s="154">
        <v>103.5</v>
      </c>
      <c r="K51" s="154">
        <v>41.5</v>
      </c>
      <c r="L51" s="154">
        <v>110</v>
      </c>
      <c r="M51" s="154">
        <v>103.3</v>
      </c>
      <c r="N51" s="154">
        <v>73.400000000000006</v>
      </c>
      <c r="O51" s="154">
        <v>86.6</v>
      </c>
      <c r="P51" s="154">
        <v>98.1</v>
      </c>
      <c r="Q51" s="154">
        <v>108.2</v>
      </c>
      <c r="R51" s="154">
        <v>94</v>
      </c>
      <c r="S51" s="154">
        <v>101.4</v>
      </c>
      <c r="T51" s="154">
        <v>93.3</v>
      </c>
      <c r="U51" s="154">
        <v>95.8</v>
      </c>
      <c r="V51" s="154">
        <v>93.7</v>
      </c>
      <c r="W51" s="154">
        <v>93.8</v>
      </c>
      <c r="X51" s="154">
        <v>81.599999999999994</v>
      </c>
      <c r="Y51" s="154">
        <v>102.9</v>
      </c>
      <c r="Z51" s="154">
        <v>79.900000000000006</v>
      </c>
      <c r="AA51" s="154">
        <v>106.9</v>
      </c>
      <c r="AB51" s="154">
        <v>82.1</v>
      </c>
      <c r="AC51" s="154">
        <v>98.6</v>
      </c>
      <c r="AD51" s="154">
        <v>90.8</v>
      </c>
      <c r="AE51" s="144"/>
      <c r="AF51" s="152"/>
      <c r="AG51" s="153"/>
      <c r="AH51" s="152" t="s">
        <v>91</v>
      </c>
      <c r="AI51" s="31">
        <f t="shared" si="30"/>
        <v>90.4</v>
      </c>
      <c r="AJ51" s="154">
        <v>80.599999999999994</v>
      </c>
      <c r="AK51" s="154">
        <v>72.599999999999994</v>
      </c>
      <c r="AL51" s="154">
        <v>67.599999999999994</v>
      </c>
      <c r="AM51" s="154">
        <v>88</v>
      </c>
      <c r="AN51" s="154">
        <v>91.2</v>
      </c>
      <c r="AO51" s="154">
        <v>58</v>
      </c>
      <c r="AP51" s="154">
        <v>99.7</v>
      </c>
      <c r="AQ51" s="154">
        <v>100</v>
      </c>
      <c r="AR51" s="154">
        <v>100.3</v>
      </c>
      <c r="AS51" s="154">
        <v>94.5</v>
      </c>
    </row>
    <row r="52" spans="1:45">
      <c r="A52" s="152"/>
      <c r="B52" s="153"/>
      <c r="C52" s="152" t="s">
        <v>92</v>
      </c>
      <c r="D52" s="154">
        <v>94</v>
      </c>
      <c r="E52" s="154">
        <v>94</v>
      </c>
      <c r="F52" s="154">
        <v>99.2</v>
      </c>
      <c r="G52" s="154">
        <v>83.7</v>
      </c>
      <c r="H52" s="154">
        <v>94.5</v>
      </c>
      <c r="I52" s="154">
        <v>72.7</v>
      </c>
      <c r="J52" s="154">
        <v>106.2</v>
      </c>
      <c r="K52" s="154">
        <v>63.3</v>
      </c>
      <c r="L52" s="154">
        <v>114.1</v>
      </c>
      <c r="M52" s="154">
        <v>109.8</v>
      </c>
      <c r="N52" s="154">
        <v>88.9</v>
      </c>
      <c r="O52" s="154">
        <v>88.9</v>
      </c>
      <c r="P52" s="154">
        <v>111.6</v>
      </c>
      <c r="Q52" s="154">
        <v>108.6</v>
      </c>
      <c r="R52" s="154">
        <v>96.3</v>
      </c>
      <c r="S52" s="154">
        <v>100</v>
      </c>
      <c r="T52" s="154">
        <v>95.9</v>
      </c>
      <c r="U52" s="154">
        <v>92</v>
      </c>
      <c r="V52" s="154">
        <v>97.2</v>
      </c>
      <c r="W52" s="154">
        <v>95.6</v>
      </c>
      <c r="X52" s="154">
        <v>86.3</v>
      </c>
      <c r="Y52" s="154">
        <v>103.4</v>
      </c>
      <c r="Z52" s="154">
        <v>86.6</v>
      </c>
      <c r="AA52" s="154">
        <v>111.4</v>
      </c>
      <c r="AB52" s="154">
        <v>88.5</v>
      </c>
      <c r="AC52" s="154">
        <v>123.6</v>
      </c>
      <c r="AD52" s="154">
        <v>95.7</v>
      </c>
      <c r="AE52" s="144"/>
      <c r="AF52" s="152"/>
      <c r="AG52" s="153"/>
      <c r="AH52" s="152" t="s">
        <v>92</v>
      </c>
      <c r="AI52" s="31">
        <f t="shared" si="30"/>
        <v>94</v>
      </c>
      <c r="AJ52" s="154">
        <v>84.3</v>
      </c>
      <c r="AK52" s="154">
        <v>74.3</v>
      </c>
      <c r="AL52" s="154">
        <v>69.400000000000006</v>
      </c>
      <c r="AM52" s="154">
        <v>89.4</v>
      </c>
      <c r="AN52" s="154">
        <v>97.6</v>
      </c>
      <c r="AO52" s="154">
        <v>77.2</v>
      </c>
      <c r="AP52" s="154">
        <v>102.8</v>
      </c>
      <c r="AQ52" s="154">
        <v>103.6</v>
      </c>
      <c r="AR52" s="154">
        <v>104.3</v>
      </c>
      <c r="AS52" s="154">
        <v>90.8</v>
      </c>
    </row>
    <row r="53" spans="1:45">
      <c r="A53" s="152"/>
      <c r="B53" s="153"/>
      <c r="C53" s="152" t="s">
        <v>93</v>
      </c>
      <c r="D53" s="154">
        <v>86.7</v>
      </c>
      <c r="E53" s="154">
        <v>86.7</v>
      </c>
      <c r="F53" s="154">
        <v>98.4</v>
      </c>
      <c r="G53" s="154">
        <v>78.5</v>
      </c>
      <c r="H53" s="154">
        <v>90.3</v>
      </c>
      <c r="I53" s="154">
        <v>76.099999999999994</v>
      </c>
      <c r="J53" s="154">
        <v>92.9</v>
      </c>
      <c r="K53" s="154">
        <v>61.7</v>
      </c>
      <c r="L53" s="154">
        <v>97.3</v>
      </c>
      <c r="M53" s="154">
        <v>98.4</v>
      </c>
      <c r="N53" s="154">
        <v>76.3</v>
      </c>
      <c r="O53" s="154">
        <v>86.6</v>
      </c>
      <c r="P53" s="154">
        <v>93.7</v>
      </c>
      <c r="Q53" s="154">
        <v>117</v>
      </c>
      <c r="R53" s="154">
        <v>86.7</v>
      </c>
      <c r="S53" s="154">
        <v>98</v>
      </c>
      <c r="T53" s="154">
        <v>93.6</v>
      </c>
      <c r="U53" s="154">
        <v>76.900000000000006</v>
      </c>
      <c r="V53" s="154">
        <v>84</v>
      </c>
      <c r="W53" s="154">
        <v>83.4</v>
      </c>
      <c r="X53" s="154">
        <v>78.400000000000006</v>
      </c>
      <c r="Y53" s="154">
        <v>103</v>
      </c>
      <c r="Z53" s="154">
        <v>68.8</v>
      </c>
      <c r="AA53" s="154">
        <v>89</v>
      </c>
      <c r="AB53" s="154">
        <v>72.8</v>
      </c>
      <c r="AC53" s="154">
        <v>114.4</v>
      </c>
      <c r="AD53" s="154">
        <v>88.3</v>
      </c>
      <c r="AE53" s="144"/>
      <c r="AF53" s="152"/>
      <c r="AG53" s="153"/>
      <c r="AH53" s="152" t="s">
        <v>93</v>
      </c>
      <c r="AI53" s="31">
        <f t="shared" si="30"/>
        <v>86.7</v>
      </c>
      <c r="AJ53" s="154">
        <v>77.2</v>
      </c>
      <c r="AK53" s="154">
        <v>72.7</v>
      </c>
      <c r="AL53" s="154">
        <v>68.8</v>
      </c>
      <c r="AM53" s="154">
        <v>84.9</v>
      </c>
      <c r="AN53" s="154">
        <v>83.1</v>
      </c>
      <c r="AO53" s="154">
        <v>75.2</v>
      </c>
      <c r="AP53" s="154">
        <v>85.1</v>
      </c>
      <c r="AQ53" s="154">
        <v>96</v>
      </c>
      <c r="AR53" s="154">
        <v>96.5</v>
      </c>
      <c r="AS53" s="154">
        <v>87.7</v>
      </c>
    </row>
    <row r="54" spans="1:45">
      <c r="A54" s="152"/>
      <c r="B54" s="153"/>
      <c r="C54" s="152" t="s">
        <v>94</v>
      </c>
      <c r="D54" s="154">
        <v>95.3</v>
      </c>
      <c r="E54" s="154">
        <v>95.3</v>
      </c>
      <c r="F54" s="154">
        <v>100.1</v>
      </c>
      <c r="G54" s="154">
        <v>86.5</v>
      </c>
      <c r="H54" s="154">
        <v>97.2</v>
      </c>
      <c r="I54" s="154">
        <v>79.599999999999994</v>
      </c>
      <c r="J54" s="154">
        <v>117.9</v>
      </c>
      <c r="K54" s="154">
        <v>71.5</v>
      </c>
      <c r="L54" s="154">
        <v>109.1</v>
      </c>
      <c r="M54" s="154">
        <v>118</v>
      </c>
      <c r="N54" s="154">
        <v>86.5</v>
      </c>
      <c r="O54" s="154">
        <v>91.1</v>
      </c>
      <c r="P54" s="154">
        <v>102.9</v>
      </c>
      <c r="Q54" s="154">
        <v>104.8</v>
      </c>
      <c r="R54" s="154">
        <v>94.6</v>
      </c>
      <c r="S54" s="154">
        <v>97.6</v>
      </c>
      <c r="T54" s="154">
        <v>94.9</v>
      </c>
      <c r="U54" s="154">
        <v>82.2</v>
      </c>
      <c r="V54" s="154">
        <v>93.6</v>
      </c>
      <c r="W54" s="154">
        <v>98.5</v>
      </c>
      <c r="X54" s="154">
        <v>79</v>
      </c>
      <c r="Y54" s="154">
        <v>105.2</v>
      </c>
      <c r="Z54" s="154">
        <v>74.2</v>
      </c>
      <c r="AA54" s="154">
        <v>104.5</v>
      </c>
      <c r="AB54" s="154">
        <v>84</v>
      </c>
      <c r="AC54" s="154">
        <v>102.2</v>
      </c>
      <c r="AD54" s="154">
        <v>95.7</v>
      </c>
      <c r="AE54" s="144"/>
      <c r="AF54" s="152"/>
      <c r="AG54" s="153"/>
      <c r="AH54" s="152" t="s">
        <v>94</v>
      </c>
      <c r="AI54" s="31">
        <f t="shared" si="30"/>
        <v>95.3</v>
      </c>
      <c r="AJ54" s="154">
        <v>87.7</v>
      </c>
      <c r="AK54" s="154">
        <v>85.1</v>
      </c>
      <c r="AL54" s="154">
        <v>83</v>
      </c>
      <c r="AM54" s="154">
        <v>91.6</v>
      </c>
      <c r="AN54" s="154">
        <v>91.2</v>
      </c>
      <c r="AO54" s="154">
        <v>89.2</v>
      </c>
      <c r="AP54" s="154">
        <v>91.8</v>
      </c>
      <c r="AQ54" s="154">
        <v>102.8</v>
      </c>
      <c r="AR54" s="154">
        <v>103.4</v>
      </c>
      <c r="AS54" s="154">
        <v>91.1</v>
      </c>
    </row>
    <row r="55" spans="1:45">
      <c r="A55" s="152"/>
      <c r="B55" s="153"/>
      <c r="C55" s="152" t="s">
        <v>95</v>
      </c>
      <c r="D55" s="154">
        <v>97.9</v>
      </c>
      <c r="E55" s="154">
        <v>97.9</v>
      </c>
      <c r="F55" s="154">
        <v>102.4</v>
      </c>
      <c r="G55" s="154">
        <v>85.6</v>
      </c>
      <c r="H55" s="154">
        <v>96.6</v>
      </c>
      <c r="I55" s="154">
        <v>65.3</v>
      </c>
      <c r="J55" s="154">
        <v>116.5</v>
      </c>
      <c r="K55" s="154">
        <v>54.9</v>
      </c>
      <c r="L55" s="154">
        <v>142.19999999999999</v>
      </c>
      <c r="M55" s="154">
        <v>135</v>
      </c>
      <c r="N55" s="154">
        <v>77.099999999999994</v>
      </c>
      <c r="O55" s="154">
        <v>100.4</v>
      </c>
      <c r="P55" s="154">
        <v>112.5</v>
      </c>
      <c r="Q55" s="154">
        <v>119</v>
      </c>
      <c r="R55" s="154">
        <v>96.5</v>
      </c>
      <c r="S55" s="154">
        <v>107.8</v>
      </c>
      <c r="T55" s="154">
        <v>94</v>
      </c>
      <c r="U55" s="154">
        <v>97.8</v>
      </c>
      <c r="V55" s="154">
        <v>96.4</v>
      </c>
      <c r="W55" s="154">
        <v>100.8</v>
      </c>
      <c r="X55" s="154">
        <v>78.400000000000006</v>
      </c>
      <c r="Y55" s="154">
        <v>106.2</v>
      </c>
      <c r="Z55" s="154">
        <v>85.9</v>
      </c>
      <c r="AA55" s="154">
        <v>107.3</v>
      </c>
      <c r="AB55" s="154">
        <v>88.3</v>
      </c>
      <c r="AC55" s="154">
        <v>98.6</v>
      </c>
      <c r="AD55" s="154">
        <v>98</v>
      </c>
      <c r="AE55" s="144"/>
      <c r="AF55" s="152"/>
      <c r="AG55" s="153"/>
      <c r="AH55" s="152" t="s">
        <v>95</v>
      </c>
      <c r="AI55" s="31">
        <f t="shared" si="30"/>
        <v>97.9</v>
      </c>
      <c r="AJ55" s="154">
        <v>86.2</v>
      </c>
      <c r="AK55" s="154">
        <v>77.099999999999994</v>
      </c>
      <c r="AL55" s="154">
        <v>72.599999999999994</v>
      </c>
      <c r="AM55" s="154">
        <v>91</v>
      </c>
      <c r="AN55" s="154">
        <v>98.3</v>
      </c>
      <c r="AO55" s="154">
        <v>71.7</v>
      </c>
      <c r="AP55" s="154">
        <v>105.1</v>
      </c>
      <c r="AQ55" s="154">
        <v>109.5</v>
      </c>
      <c r="AR55" s="154">
        <v>109.4</v>
      </c>
      <c r="AS55" s="154">
        <v>111.8</v>
      </c>
    </row>
    <row r="56" spans="1:45">
      <c r="A56" s="152"/>
      <c r="B56" s="153"/>
      <c r="C56" s="152" t="s">
        <v>96</v>
      </c>
      <c r="D56" s="154">
        <v>97.4</v>
      </c>
      <c r="E56" s="154">
        <v>97.4</v>
      </c>
      <c r="F56" s="154">
        <v>103</v>
      </c>
      <c r="G56" s="154">
        <v>89.9</v>
      </c>
      <c r="H56" s="154">
        <v>96.7</v>
      </c>
      <c r="I56" s="154">
        <v>68.3</v>
      </c>
      <c r="J56" s="154">
        <v>111.2</v>
      </c>
      <c r="K56" s="154">
        <v>68.5</v>
      </c>
      <c r="L56" s="154">
        <v>135.69999999999999</v>
      </c>
      <c r="M56" s="154">
        <v>126.7</v>
      </c>
      <c r="N56" s="154">
        <v>77.400000000000006</v>
      </c>
      <c r="O56" s="154">
        <v>91.9</v>
      </c>
      <c r="P56" s="154">
        <v>101.7</v>
      </c>
      <c r="Q56" s="154">
        <v>109</v>
      </c>
      <c r="R56" s="154">
        <v>96</v>
      </c>
      <c r="S56" s="154">
        <v>105</v>
      </c>
      <c r="T56" s="154">
        <v>95.6</v>
      </c>
      <c r="U56" s="154">
        <v>106.2</v>
      </c>
      <c r="V56" s="154">
        <v>94.4</v>
      </c>
      <c r="W56" s="154">
        <v>100.3</v>
      </c>
      <c r="X56" s="154">
        <v>77.599999999999994</v>
      </c>
      <c r="Y56" s="154">
        <v>105.9</v>
      </c>
      <c r="Z56" s="154">
        <v>83.4</v>
      </c>
      <c r="AA56" s="154">
        <v>101.6</v>
      </c>
      <c r="AB56" s="154">
        <v>108.5</v>
      </c>
      <c r="AC56" s="154">
        <v>105</v>
      </c>
      <c r="AD56" s="154">
        <v>97.9</v>
      </c>
      <c r="AE56" s="144"/>
      <c r="AF56" s="152"/>
      <c r="AG56" s="153"/>
      <c r="AH56" s="152" t="s">
        <v>96</v>
      </c>
      <c r="AI56" s="31">
        <f t="shared" si="30"/>
        <v>97.4</v>
      </c>
      <c r="AJ56" s="154">
        <v>86.5</v>
      </c>
      <c r="AK56" s="154">
        <v>77.599999999999994</v>
      </c>
      <c r="AL56" s="154">
        <v>73.400000000000006</v>
      </c>
      <c r="AM56" s="154">
        <v>90.4</v>
      </c>
      <c r="AN56" s="154">
        <v>98.4</v>
      </c>
      <c r="AO56" s="154">
        <v>72.8</v>
      </c>
      <c r="AP56" s="154">
        <v>104.9</v>
      </c>
      <c r="AQ56" s="154">
        <v>108.3</v>
      </c>
      <c r="AR56" s="154">
        <v>108.3</v>
      </c>
      <c r="AS56" s="154">
        <v>108.5</v>
      </c>
    </row>
    <row r="57" spans="1:45">
      <c r="A57" s="152"/>
      <c r="B57" s="160" t="s">
        <v>276</v>
      </c>
      <c r="C57" s="152" t="s">
        <v>97</v>
      </c>
      <c r="D57" s="154">
        <v>100.5</v>
      </c>
      <c r="E57" s="154">
        <v>100.5</v>
      </c>
      <c r="F57" s="154">
        <v>101.7</v>
      </c>
      <c r="G57" s="154">
        <v>89.6</v>
      </c>
      <c r="H57" s="154">
        <v>93.6</v>
      </c>
      <c r="I57" s="154">
        <v>76.2</v>
      </c>
      <c r="J57" s="154">
        <v>125.6</v>
      </c>
      <c r="K57" s="154">
        <v>66.599999999999994</v>
      </c>
      <c r="L57" s="154">
        <v>138</v>
      </c>
      <c r="M57" s="154">
        <v>114</v>
      </c>
      <c r="N57" s="154">
        <v>77.5</v>
      </c>
      <c r="O57" s="154">
        <v>92.2</v>
      </c>
      <c r="P57" s="154">
        <v>101.3</v>
      </c>
      <c r="Q57" s="154">
        <v>111.5</v>
      </c>
      <c r="R57" s="154">
        <v>89.3</v>
      </c>
      <c r="S57" s="154">
        <v>103.4</v>
      </c>
      <c r="T57" s="154">
        <v>93.5</v>
      </c>
      <c r="U57" s="154">
        <v>118.5</v>
      </c>
      <c r="V57" s="154">
        <v>91.3</v>
      </c>
      <c r="W57" s="154">
        <v>96.5</v>
      </c>
      <c r="X57" s="154">
        <v>80.3</v>
      </c>
      <c r="Y57" s="154">
        <v>106.2</v>
      </c>
      <c r="Z57" s="154">
        <v>73.900000000000006</v>
      </c>
      <c r="AA57" s="154">
        <v>96.2</v>
      </c>
      <c r="AB57" s="154">
        <v>107</v>
      </c>
      <c r="AC57" s="154">
        <v>109.5</v>
      </c>
      <c r="AD57" s="154">
        <v>101.1</v>
      </c>
      <c r="AE57" s="144" t="s">
        <v>9</v>
      </c>
      <c r="AF57" s="152"/>
      <c r="AG57" s="160" t="s">
        <v>276</v>
      </c>
      <c r="AH57" s="152" t="s">
        <v>97</v>
      </c>
      <c r="AI57" s="39">
        <f t="shared" si="30"/>
        <v>100.5</v>
      </c>
      <c r="AJ57" s="154">
        <v>93.6</v>
      </c>
      <c r="AK57" s="154">
        <v>86.3</v>
      </c>
      <c r="AL57" s="154">
        <v>86.2</v>
      </c>
      <c r="AM57" s="154">
        <v>86.7</v>
      </c>
      <c r="AN57" s="154">
        <v>103.2</v>
      </c>
      <c r="AO57" s="154">
        <v>70.900000000000006</v>
      </c>
      <c r="AP57" s="154">
        <v>111.5</v>
      </c>
      <c r="AQ57" s="154">
        <v>107.4</v>
      </c>
      <c r="AR57" s="154">
        <v>107.9</v>
      </c>
      <c r="AS57" s="154">
        <v>99.2</v>
      </c>
    </row>
    <row r="58" spans="1:45">
      <c r="A58" s="152"/>
      <c r="B58" s="161" t="s">
        <v>277</v>
      </c>
      <c r="C58" s="150" t="s">
        <v>84</v>
      </c>
      <c r="D58" s="156">
        <v>93.6</v>
      </c>
      <c r="E58" s="156">
        <v>93.6</v>
      </c>
      <c r="F58" s="156">
        <v>103.4</v>
      </c>
      <c r="G58" s="156">
        <v>87.3</v>
      </c>
      <c r="H58" s="156">
        <v>93.6</v>
      </c>
      <c r="I58" s="156">
        <v>69</v>
      </c>
      <c r="J58" s="156">
        <v>109.9</v>
      </c>
      <c r="K58" s="156">
        <v>85</v>
      </c>
      <c r="L58" s="156">
        <v>143.69999999999999</v>
      </c>
      <c r="M58" s="156">
        <v>118.6</v>
      </c>
      <c r="N58" s="156">
        <v>79.8</v>
      </c>
      <c r="O58" s="156">
        <v>87.3</v>
      </c>
      <c r="P58" s="156">
        <v>90.2</v>
      </c>
      <c r="Q58" s="156">
        <v>99.9</v>
      </c>
      <c r="R58" s="156">
        <v>81.400000000000006</v>
      </c>
      <c r="S58" s="156">
        <v>89.8</v>
      </c>
      <c r="T58" s="156">
        <v>89.3</v>
      </c>
      <c r="U58" s="156">
        <v>89.9</v>
      </c>
      <c r="V58" s="156">
        <v>84.8</v>
      </c>
      <c r="W58" s="156">
        <v>93.5</v>
      </c>
      <c r="X58" s="156">
        <v>69.900000000000006</v>
      </c>
      <c r="Y58" s="156">
        <v>105.4</v>
      </c>
      <c r="Z58" s="156">
        <v>64.3</v>
      </c>
      <c r="AA58" s="156">
        <v>87.8</v>
      </c>
      <c r="AB58" s="156">
        <v>99.3</v>
      </c>
      <c r="AC58" s="156">
        <v>109.8</v>
      </c>
      <c r="AD58" s="156">
        <v>94.5</v>
      </c>
      <c r="AE58" s="144" t="s">
        <v>9</v>
      </c>
      <c r="AF58" s="152"/>
      <c r="AG58" s="161" t="s">
        <v>277</v>
      </c>
      <c r="AH58" s="150" t="s">
        <v>84</v>
      </c>
      <c r="AI58" s="31">
        <f t="shared" si="30"/>
        <v>93.6</v>
      </c>
      <c r="AJ58" s="156">
        <v>82.4</v>
      </c>
      <c r="AK58" s="156">
        <v>79.599999999999994</v>
      </c>
      <c r="AL58" s="156">
        <v>78.900000000000006</v>
      </c>
      <c r="AM58" s="156">
        <v>81.8</v>
      </c>
      <c r="AN58" s="156">
        <v>86</v>
      </c>
      <c r="AO58" s="156">
        <v>81.7</v>
      </c>
      <c r="AP58" s="156">
        <v>87.1</v>
      </c>
      <c r="AQ58" s="156">
        <v>104.6</v>
      </c>
      <c r="AR58" s="156">
        <v>105.7</v>
      </c>
      <c r="AS58" s="156">
        <v>84.7</v>
      </c>
    </row>
    <row r="59" spans="1:45">
      <c r="A59" s="152"/>
      <c r="B59" s="162" t="s">
        <v>102</v>
      </c>
      <c r="C59" s="152" t="s">
        <v>86</v>
      </c>
      <c r="D59" s="154">
        <v>99</v>
      </c>
      <c r="E59" s="154">
        <v>99</v>
      </c>
      <c r="F59" s="154">
        <v>97</v>
      </c>
      <c r="G59" s="154">
        <v>100.2</v>
      </c>
      <c r="H59" s="154">
        <v>91.6</v>
      </c>
      <c r="I59" s="154">
        <v>77.599999999999994</v>
      </c>
      <c r="J59" s="154">
        <v>119.2</v>
      </c>
      <c r="K59" s="154">
        <v>110.6</v>
      </c>
      <c r="L59" s="154">
        <v>141.6</v>
      </c>
      <c r="M59" s="154">
        <v>125.6</v>
      </c>
      <c r="N59" s="154">
        <v>83</v>
      </c>
      <c r="O59" s="154">
        <v>87.8</v>
      </c>
      <c r="P59" s="154">
        <v>90.8</v>
      </c>
      <c r="Q59" s="154">
        <v>95.2</v>
      </c>
      <c r="R59" s="154">
        <v>88.4</v>
      </c>
      <c r="S59" s="154">
        <v>91.7</v>
      </c>
      <c r="T59" s="154">
        <v>83.5</v>
      </c>
      <c r="U59" s="154">
        <v>100.6</v>
      </c>
      <c r="V59" s="154">
        <v>89.7</v>
      </c>
      <c r="W59" s="154">
        <v>105.2</v>
      </c>
      <c r="X59" s="154">
        <v>71</v>
      </c>
      <c r="Y59" s="154">
        <v>105.9</v>
      </c>
      <c r="Z59" s="154">
        <v>62</v>
      </c>
      <c r="AA59" s="154">
        <v>93</v>
      </c>
      <c r="AB59" s="154">
        <v>109.6</v>
      </c>
      <c r="AC59" s="154">
        <v>106.6</v>
      </c>
      <c r="AD59" s="154">
        <v>99.5</v>
      </c>
      <c r="AE59" s="144" t="s">
        <v>9</v>
      </c>
      <c r="AF59" s="152"/>
      <c r="AG59" s="162" t="s">
        <v>102</v>
      </c>
      <c r="AH59" s="152" t="s">
        <v>86</v>
      </c>
      <c r="AI59" s="31">
        <f t="shared" si="30"/>
        <v>99</v>
      </c>
      <c r="AJ59" s="154">
        <v>92.2</v>
      </c>
      <c r="AK59" s="154">
        <v>89.9</v>
      </c>
      <c r="AL59" s="154">
        <v>91.7</v>
      </c>
      <c r="AM59" s="154">
        <v>84.5</v>
      </c>
      <c r="AN59" s="154">
        <v>95.2</v>
      </c>
      <c r="AO59" s="154">
        <v>86.5</v>
      </c>
      <c r="AP59" s="154">
        <v>97.5</v>
      </c>
      <c r="AQ59" s="154">
        <v>105.8</v>
      </c>
      <c r="AR59" s="154">
        <v>106.9</v>
      </c>
      <c r="AS59" s="154">
        <v>84.7</v>
      </c>
    </row>
    <row r="60" spans="1:45">
      <c r="A60" s="152" t="s">
        <v>276</v>
      </c>
      <c r="B60" s="162" t="s">
        <v>102</v>
      </c>
      <c r="C60" s="152" t="s">
        <v>88</v>
      </c>
      <c r="D60" s="154">
        <v>124.5</v>
      </c>
      <c r="E60" s="154">
        <v>124.5</v>
      </c>
      <c r="F60" s="154">
        <v>107.4</v>
      </c>
      <c r="G60" s="154">
        <v>93.3</v>
      </c>
      <c r="H60" s="154">
        <v>106.6</v>
      </c>
      <c r="I60" s="154">
        <v>133.1</v>
      </c>
      <c r="J60" s="154">
        <v>160.80000000000001</v>
      </c>
      <c r="K60" s="154">
        <v>176.5</v>
      </c>
      <c r="L60" s="154">
        <v>171.5</v>
      </c>
      <c r="M60" s="154">
        <v>131.9</v>
      </c>
      <c r="N60" s="154">
        <v>105.7</v>
      </c>
      <c r="O60" s="154">
        <v>92.4</v>
      </c>
      <c r="P60" s="154">
        <v>103.3</v>
      </c>
      <c r="Q60" s="154">
        <v>80.5</v>
      </c>
      <c r="R60" s="154">
        <v>93.2</v>
      </c>
      <c r="S60" s="154">
        <v>105</v>
      </c>
      <c r="T60" s="154">
        <v>93.3</v>
      </c>
      <c r="U60" s="154">
        <v>112.6</v>
      </c>
      <c r="V60" s="154">
        <v>97.1</v>
      </c>
      <c r="W60" s="154">
        <v>110.7</v>
      </c>
      <c r="X60" s="154">
        <v>78</v>
      </c>
      <c r="Y60" s="154">
        <v>109.4</v>
      </c>
      <c r="Z60" s="154">
        <v>70.5</v>
      </c>
      <c r="AA60" s="154">
        <v>104.2</v>
      </c>
      <c r="AB60" s="154">
        <v>99</v>
      </c>
      <c r="AC60" s="154">
        <v>96.6</v>
      </c>
      <c r="AD60" s="154">
        <v>122.8</v>
      </c>
      <c r="AE60" s="144" t="s">
        <v>9</v>
      </c>
      <c r="AF60" s="152" t="s">
        <v>276</v>
      </c>
      <c r="AG60" s="162" t="s">
        <v>102</v>
      </c>
      <c r="AH60" s="152" t="s">
        <v>88</v>
      </c>
      <c r="AI60" s="31">
        <f t="shared" si="30"/>
        <v>124.5</v>
      </c>
      <c r="AJ60" s="154">
        <v>123.1</v>
      </c>
      <c r="AK60" s="154">
        <v>137.69999999999999</v>
      </c>
      <c r="AL60" s="154">
        <v>151.1</v>
      </c>
      <c r="AM60" s="154">
        <v>96.7</v>
      </c>
      <c r="AN60" s="154">
        <v>103.6</v>
      </c>
      <c r="AO60" s="154">
        <v>89</v>
      </c>
      <c r="AP60" s="154">
        <v>107.3</v>
      </c>
      <c r="AQ60" s="154">
        <v>125.8</v>
      </c>
      <c r="AR60" s="154">
        <v>127.1</v>
      </c>
      <c r="AS60" s="154">
        <v>102</v>
      </c>
    </row>
    <row r="61" spans="1:45">
      <c r="A61" s="152"/>
      <c r="B61" s="162" t="s">
        <v>102</v>
      </c>
      <c r="C61" s="152" t="s">
        <v>89</v>
      </c>
      <c r="D61" s="154">
        <v>97.1</v>
      </c>
      <c r="E61" s="154">
        <v>97.1</v>
      </c>
      <c r="F61" s="154">
        <v>97.7</v>
      </c>
      <c r="G61" s="154">
        <v>78.400000000000006</v>
      </c>
      <c r="H61" s="154">
        <v>89.7</v>
      </c>
      <c r="I61" s="154">
        <v>70.3</v>
      </c>
      <c r="J61" s="154">
        <v>110.4</v>
      </c>
      <c r="K61" s="154">
        <v>52.4</v>
      </c>
      <c r="L61" s="154">
        <v>224.5</v>
      </c>
      <c r="M61" s="154">
        <v>96</v>
      </c>
      <c r="N61" s="154">
        <v>75.599999999999994</v>
      </c>
      <c r="O61" s="154">
        <v>88.7</v>
      </c>
      <c r="P61" s="154">
        <v>103.1</v>
      </c>
      <c r="Q61" s="154">
        <v>20.7</v>
      </c>
      <c r="R61" s="154">
        <v>92.3</v>
      </c>
      <c r="S61" s="154">
        <v>100.6</v>
      </c>
      <c r="T61" s="154">
        <v>91.8</v>
      </c>
      <c r="U61" s="154">
        <v>107.4</v>
      </c>
      <c r="V61" s="154">
        <v>94.4</v>
      </c>
      <c r="W61" s="154">
        <v>104.6</v>
      </c>
      <c r="X61" s="154">
        <v>74.7</v>
      </c>
      <c r="Y61" s="154">
        <v>107.7</v>
      </c>
      <c r="Z61" s="154">
        <v>68.099999999999994</v>
      </c>
      <c r="AA61" s="154">
        <v>105.8</v>
      </c>
      <c r="AB61" s="154">
        <v>118</v>
      </c>
      <c r="AC61" s="154">
        <v>69.5</v>
      </c>
      <c r="AD61" s="154">
        <v>95.5</v>
      </c>
      <c r="AE61" s="144" t="s">
        <v>9</v>
      </c>
      <c r="AF61" s="152"/>
      <c r="AG61" s="162" t="s">
        <v>102</v>
      </c>
      <c r="AH61" s="152" t="s">
        <v>89</v>
      </c>
      <c r="AI61" s="31">
        <f t="shared" si="30"/>
        <v>97.1</v>
      </c>
      <c r="AJ61" s="154">
        <v>78.3</v>
      </c>
      <c r="AK61" s="154">
        <v>67.7</v>
      </c>
      <c r="AL61" s="154">
        <v>62.4</v>
      </c>
      <c r="AM61" s="154">
        <v>84.3</v>
      </c>
      <c r="AN61" s="154">
        <v>92.4</v>
      </c>
      <c r="AO61" s="154">
        <v>49.4</v>
      </c>
      <c r="AP61" s="154">
        <v>103.5</v>
      </c>
      <c r="AQ61" s="154">
        <v>115.7</v>
      </c>
      <c r="AR61" s="154">
        <v>117.5</v>
      </c>
      <c r="AS61" s="154">
        <v>82.8</v>
      </c>
    </row>
    <row r="62" spans="1:45">
      <c r="A62" s="152"/>
      <c r="B62" s="162" t="s">
        <v>102</v>
      </c>
      <c r="C62" s="152" t="s">
        <v>90</v>
      </c>
      <c r="D62" s="154">
        <v>95.9</v>
      </c>
      <c r="E62" s="154">
        <v>95.9</v>
      </c>
      <c r="F62" s="154">
        <v>109</v>
      </c>
      <c r="G62" s="154">
        <v>84.4</v>
      </c>
      <c r="H62" s="154">
        <v>87.1</v>
      </c>
      <c r="I62" s="154">
        <v>69.2</v>
      </c>
      <c r="J62" s="154">
        <v>118.5</v>
      </c>
      <c r="K62" s="154">
        <v>71.7</v>
      </c>
      <c r="L62" s="154">
        <v>211.4</v>
      </c>
      <c r="M62" s="154">
        <v>102.3</v>
      </c>
      <c r="N62" s="154">
        <v>80.8</v>
      </c>
      <c r="O62" s="154">
        <v>78.5</v>
      </c>
      <c r="P62" s="154">
        <v>92.4</v>
      </c>
      <c r="Q62" s="154">
        <v>9.1</v>
      </c>
      <c r="R62" s="154">
        <v>92.2</v>
      </c>
      <c r="S62" s="154">
        <v>99.8</v>
      </c>
      <c r="T62" s="154">
        <v>87</v>
      </c>
      <c r="U62" s="154">
        <v>90</v>
      </c>
      <c r="V62" s="154">
        <v>88.1</v>
      </c>
      <c r="W62" s="154">
        <v>94.1</v>
      </c>
      <c r="X62" s="154">
        <v>72.3</v>
      </c>
      <c r="Y62" s="154">
        <v>105.4</v>
      </c>
      <c r="Z62" s="154">
        <v>67.900000000000006</v>
      </c>
      <c r="AA62" s="154">
        <v>96.8</v>
      </c>
      <c r="AB62" s="154">
        <v>103.5</v>
      </c>
      <c r="AC62" s="154">
        <v>75.599999999999994</v>
      </c>
      <c r="AD62" s="154">
        <v>94.7</v>
      </c>
      <c r="AE62" s="144" t="s">
        <v>9</v>
      </c>
      <c r="AF62" s="152"/>
      <c r="AG62" s="162" t="s">
        <v>102</v>
      </c>
      <c r="AH62" s="152" t="s">
        <v>90</v>
      </c>
      <c r="AI62" s="31">
        <f t="shared" si="30"/>
        <v>95.9</v>
      </c>
      <c r="AJ62" s="154">
        <v>78.5</v>
      </c>
      <c r="AK62" s="154">
        <v>74.3</v>
      </c>
      <c r="AL62" s="154">
        <v>72.599999999999994</v>
      </c>
      <c r="AM62" s="154">
        <v>79.8</v>
      </c>
      <c r="AN62" s="154">
        <v>83.9</v>
      </c>
      <c r="AO62" s="154">
        <v>69.400000000000006</v>
      </c>
      <c r="AP62" s="154">
        <v>87.7</v>
      </c>
      <c r="AQ62" s="154">
        <v>113.2</v>
      </c>
      <c r="AR62" s="154">
        <v>114.9</v>
      </c>
      <c r="AS62" s="154">
        <v>82.5</v>
      </c>
    </row>
    <row r="63" spans="1:45">
      <c r="A63" s="152"/>
      <c r="B63" s="162" t="s">
        <v>102</v>
      </c>
      <c r="C63" s="152" t="s">
        <v>91</v>
      </c>
      <c r="D63" s="154">
        <v>104.1</v>
      </c>
      <c r="E63" s="154">
        <v>104.1</v>
      </c>
      <c r="F63" s="154">
        <v>104.7</v>
      </c>
      <c r="G63" s="154">
        <v>82</v>
      </c>
      <c r="H63" s="154">
        <v>93.8</v>
      </c>
      <c r="I63" s="154">
        <v>91.7</v>
      </c>
      <c r="J63" s="154">
        <v>129.1</v>
      </c>
      <c r="K63" s="154">
        <v>90.9</v>
      </c>
      <c r="L63" s="154">
        <v>219.7</v>
      </c>
      <c r="M63" s="154">
        <v>104.5</v>
      </c>
      <c r="N63" s="154">
        <v>81.3</v>
      </c>
      <c r="O63" s="154">
        <v>88.4</v>
      </c>
      <c r="P63" s="154">
        <v>99.9</v>
      </c>
      <c r="Q63" s="154">
        <v>9.1</v>
      </c>
      <c r="R63" s="154">
        <v>95</v>
      </c>
      <c r="S63" s="154">
        <v>102</v>
      </c>
      <c r="T63" s="154">
        <v>85.3</v>
      </c>
      <c r="U63" s="154">
        <v>93.3</v>
      </c>
      <c r="V63" s="154">
        <v>89.7</v>
      </c>
      <c r="W63" s="154">
        <v>94.8</v>
      </c>
      <c r="X63" s="154">
        <v>79.400000000000006</v>
      </c>
      <c r="Y63" s="154">
        <v>105.6</v>
      </c>
      <c r="Z63" s="154">
        <v>68</v>
      </c>
      <c r="AA63" s="154">
        <v>96.3</v>
      </c>
      <c r="AB63" s="154">
        <v>111.5</v>
      </c>
      <c r="AC63" s="154">
        <v>92.1</v>
      </c>
      <c r="AD63" s="154">
        <v>103.4</v>
      </c>
      <c r="AE63" s="144" t="s">
        <v>9</v>
      </c>
      <c r="AF63" s="152"/>
      <c r="AG63" s="162" t="s">
        <v>102</v>
      </c>
      <c r="AH63" s="152" t="s">
        <v>91</v>
      </c>
      <c r="AI63" s="31">
        <f t="shared" si="30"/>
        <v>104.1</v>
      </c>
      <c r="AJ63" s="154">
        <v>91.7</v>
      </c>
      <c r="AK63" s="154">
        <v>93.8</v>
      </c>
      <c r="AL63" s="154">
        <v>95.4</v>
      </c>
      <c r="AM63" s="154">
        <v>88.8</v>
      </c>
      <c r="AN63" s="154">
        <v>88.8</v>
      </c>
      <c r="AO63" s="154">
        <v>80</v>
      </c>
      <c r="AP63" s="154">
        <v>91.1</v>
      </c>
      <c r="AQ63" s="154">
        <v>116.5</v>
      </c>
      <c r="AR63" s="154">
        <v>118.5</v>
      </c>
      <c r="AS63" s="154">
        <v>79.400000000000006</v>
      </c>
    </row>
    <row r="64" spans="1:45">
      <c r="A64" s="152" t="s">
        <v>276</v>
      </c>
      <c r="B64" s="162" t="s">
        <v>102</v>
      </c>
      <c r="C64" s="152" t="s">
        <v>92</v>
      </c>
      <c r="D64" s="154">
        <v>103.2</v>
      </c>
      <c r="E64" s="154">
        <v>103.2</v>
      </c>
      <c r="F64" s="154">
        <v>105.5</v>
      </c>
      <c r="G64" s="154">
        <v>80.5</v>
      </c>
      <c r="H64" s="154">
        <v>103.1</v>
      </c>
      <c r="I64" s="154">
        <v>73.599999999999994</v>
      </c>
      <c r="J64" s="154">
        <v>131</v>
      </c>
      <c r="K64" s="154">
        <v>71</v>
      </c>
      <c r="L64" s="154">
        <v>239.1</v>
      </c>
      <c r="M64" s="154">
        <v>124.3</v>
      </c>
      <c r="N64" s="154">
        <v>92.4</v>
      </c>
      <c r="O64" s="154">
        <v>92.7</v>
      </c>
      <c r="P64" s="154">
        <v>103.9</v>
      </c>
      <c r="Q64" s="154">
        <v>9.6</v>
      </c>
      <c r="R64" s="154">
        <v>97.5</v>
      </c>
      <c r="S64" s="154">
        <v>103.2</v>
      </c>
      <c r="T64" s="154">
        <v>88</v>
      </c>
      <c r="U64" s="154">
        <v>90</v>
      </c>
      <c r="V64" s="154">
        <v>93</v>
      </c>
      <c r="W64" s="154">
        <v>97.9</v>
      </c>
      <c r="X64" s="154">
        <v>82.9</v>
      </c>
      <c r="Y64" s="154">
        <v>105.7</v>
      </c>
      <c r="Z64" s="154">
        <v>68</v>
      </c>
      <c r="AA64" s="154">
        <v>102.5</v>
      </c>
      <c r="AB64" s="154">
        <v>94.7</v>
      </c>
      <c r="AC64" s="154">
        <v>112.1</v>
      </c>
      <c r="AD64" s="154">
        <v>103.7</v>
      </c>
      <c r="AE64" s="144" t="s">
        <v>9</v>
      </c>
      <c r="AF64" s="152" t="s">
        <v>276</v>
      </c>
      <c r="AG64" s="162" t="s">
        <v>102</v>
      </c>
      <c r="AH64" s="152" t="s">
        <v>92</v>
      </c>
      <c r="AI64" s="31">
        <f t="shared" si="30"/>
        <v>103.2</v>
      </c>
      <c r="AJ64" s="154">
        <v>85.1</v>
      </c>
      <c r="AK64" s="154">
        <v>82.6</v>
      </c>
      <c r="AL64" s="154">
        <v>80</v>
      </c>
      <c r="AM64" s="154">
        <v>90.9</v>
      </c>
      <c r="AN64" s="154">
        <v>88.3</v>
      </c>
      <c r="AO64" s="154">
        <v>75.7</v>
      </c>
      <c r="AP64" s="154">
        <v>91.5</v>
      </c>
      <c r="AQ64" s="154">
        <v>121.2</v>
      </c>
      <c r="AR64" s="154">
        <v>123.3</v>
      </c>
      <c r="AS64" s="154">
        <v>82.8</v>
      </c>
    </row>
    <row r="65" spans="1:45">
      <c r="A65" s="152"/>
      <c r="B65" s="162" t="s">
        <v>102</v>
      </c>
      <c r="C65" s="152" t="s">
        <v>93</v>
      </c>
      <c r="D65" s="154">
        <v>91.2</v>
      </c>
      <c r="E65" s="154">
        <v>91.2</v>
      </c>
      <c r="F65" s="154">
        <v>103.1</v>
      </c>
      <c r="G65" s="154">
        <v>70.8</v>
      </c>
      <c r="H65" s="154">
        <v>87.6</v>
      </c>
      <c r="I65" s="154">
        <v>65.099999999999994</v>
      </c>
      <c r="J65" s="154">
        <v>116.3</v>
      </c>
      <c r="K65" s="154">
        <v>62.1</v>
      </c>
      <c r="L65" s="154">
        <v>221.9</v>
      </c>
      <c r="M65" s="154">
        <v>104.1</v>
      </c>
      <c r="N65" s="154">
        <v>94.8</v>
      </c>
      <c r="O65" s="154">
        <v>75.599999999999994</v>
      </c>
      <c r="P65" s="154">
        <v>90.2</v>
      </c>
      <c r="Q65" s="154">
        <v>9.8000000000000007</v>
      </c>
      <c r="R65" s="154">
        <v>86.7</v>
      </c>
      <c r="S65" s="154">
        <v>86.7</v>
      </c>
      <c r="T65" s="154">
        <v>81.7</v>
      </c>
      <c r="U65" s="154">
        <v>75.3</v>
      </c>
      <c r="V65" s="154">
        <v>79.099999999999994</v>
      </c>
      <c r="W65" s="154">
        <v>88.5</v>
      </c>
      <c r="X65" s="154">
        <v>65.099999999999994</v>
      </c>
      <c r="Y65" s="154">
        <v>104.7</v>
      </c>
      <c r="Z65" s="154">
        <v>51.6</v>
      </c>
      <c r="AA65" s="154">
        <v>81.900000000000006</v>
      </c>
      <c r="AB65" s="154">
        <v>105.9</v>
      </c>
      <c r="AC65" s="154">
        <v>123.4</v>
      </c>
      <c r="AD65" s="154">
        <v>93.1</v>
      </c>
      <c r="AE65" s="144" t="s">
        <v>9</v>
      </c>
      <c r="AF65" s="152"/>
      <c r="AG65" s="162" t="s">
        <v>102</v>
      </c>
      <c r="AH65" s="152" t="s">
        <v>93</v>
      </c>
      <c r="AI65" s="31">
        <f t="shared" si="30"/>
        <v>91.2</v>
      </c>
      <c r="AJ65" s="154">
        <v>70.5</v>
      </c>
      <c r="AK65" s="154">
        <v>69</v>
      </c>
      <c r="AL65" s="154">
        <v>63.9</v>
      </c>
      <c r="AM65" s="154">
        <v>84.7</v>
      </c>
      <c r="AN65" s="154">
        <v>72.5</v>
      </c>
      <c r="AO65" s="154">
        <v>68.400000000000006</v>
      </c>
      <c r="AP65" s="154">
        <v>73.599999999999994</v>
      </c>
      <c r="AQ65" s="154">
        <v>111.8</v>
      </c>
      <c r="AR65" s="154">
        <v>114.1</v>
      </c>
      <c r="AS65" s="154">
        <v>68.599999999999994</v>
      </c>
    </row>
    <row r="66" spans="1:45">
      <c r="A66" s="152"/>
      <c r="B66" s="162" t="s">
        <v>102</v>
      </c>
      <c r="C66" s="152" t="s">
        <v>94</v>
      </c>
      <c r="D66" s="154">
        <v>107.8</v>
      </c>
      <c r="E66" s="154">
        <v>107.8</v>
      </c>
      <c r="F66" s="154">
        <v>104.3</v>
      </c>
      <c r="G66" s="154">
        <v>82.6</v>
      </c>
      <c r="H66" s="154">
        <v>96.8</v>
      </c>
      <c r="I66" s="154">
        <v>80.400000000000006</v>
      </c>
      <c r="J66" s="154">
        <v>151.30000000000001</v>
      </c>
      <c r="K66" s="154">
        <v>108</v>
      </c>
      <c r="L66" s="154">
        <v>267.89999999999998</v>
      </c>
      <c r="M66" s="154">
        <v>107.6</v>
      </c>
      <c r="N66" s="154">
        <v>100.1</v>
      </c>
      <c r="O66" s="154">
        <v>77.900000000000006</v>
      </c>
      <c r="P66" s="154">
        <v>104</v>
      </c>
      <c r="Q66" s="154">
        <v>9.4</v>
      </c>
      <c r="R66" s="154">
        <v>95.1</v>
      </c>
      <c r="S66" s="154">
        <v>98.3</v>
      </c>
      <c r="T66" s="154">
        <v>81.5</v>
      </c>
      <c r="U66" s="154">
        <v>86.8</v>
      </c>
      <c r="V66" s="154">
        <v>89.5</v>
      </c>
      <c r="W66" s="154">
        <v>98.7</v>
      </c>
      <c r="X66" s="154">
        <v>68.3</v>
      </c>
      <c r="Y66" s="154">
        <v>103.9</v>
      </c>
      <c r="Z66" s="154">
        <v>59.6</v>
      </c>
      <c r="AA66" s="154">
        <v>104.8</v>
      </c>
      <c r="AB66" s="154">
        <v>97</v>
      </c>
      <c r="AC66" s="154">
        <v>120.5</v>
      </c>
      <c r="AD66" s="154">
        <v>108.6</v>
      </c>
      <c r="AE66" s="144" t="s">
        <v>9</v>
      </c>
      <c r="AF66" s="152"/>
      <c r="AG66" s="162" t="s">
        <v>102</v>
      </c>
      <c r="AH66" s="152" t="s">
        <v>94</v>
      </c>
      <c r="AI66" s="31">
        <f t="shared" si="30"/>
        <v>107.8</v>
      </c>
      <c r="AJ66" s="154">
        <v>91.3</v>
      </c>
      <c r="AK66" s="154">
        <v>91.7</v>
      </c>
      <c r="AL66" s="154">
        <v>91.8</v>
      </c>
      <c r="AM66" s="154">
        <v>91.4</v>
      </c>
      <c r="AN66" s="154">
        <v>90.9</v>
      </c>
      <c r="AO66" s="154">
        <v>99.5</v>
      </c>
      <c r="AP66" s="154">
        <v>88.6</v>
      </c>
      <c r="AQ66" s="154">
        <v>124.1</v>
      </c>
      <c r="AR66" s="154">
        <v>126.5</v>
      </c>
      <c r="AS66" s="154">
        <v>79.900000000000006</v>
      </c>
    </row>
    <row r="67" spans="1:45">
      <c r="A67" s="152"/>
      <c r="B67" s="162" t="s">
        <v>102</v>
      </c>
      <c r="C67" s="152" t="s">
        <v>95</v>
      </c>
      <c r="D67" s="154">
        <v>108.1</v>
      </c>
      <c r="E67" s="154">
        <v>108.1</v>
      </c>
      <c r="F67" s="154">
        <v>109.7</v>
      </c>
      <c r="G67" s="154">
        <v>85.6</v>
      </c>
      <c r="H67" s="154">
        <v>105.9</v>
      </c>
      <c r="I67" s="154">
        <v>68.3</v>
      </c>
      <c r="J67" s="154">
        <v>144.9</v>
      </c>
      <c r="K67" s="154">
        <v>90.9</v>
      </c>
      <c r="L67" s="154">
        <v>253.2</v>
      </c>
      <c r="M67" s="154">
        <v>129</v>
      </c>
      <c r="N67" s="154">
        <v>92.7</v>
      </c>
      <c r="O67" s="154">
        <v>79.8</v>
      </c>
      <c r="P67" s="154">
        <v>111.4</v>
      </c>
      <c r="Q67" s="154">
        <v>9.1</v>
      </c>
      <c r="R67" s="154">
        <v>103.7</v>
      </c>
      <c r="S67" s="154">
        <v>103.3</v>
      </c>
      <c r="T67" s="154">
        <v>83.9</v>
      </c>
      <c r="U67" s="154">
        <v>98.6</v>
      </c>
      <c r="V67" s="154">
        <v>91.2</v>
      </c>
      <c r="W67" s="154">
        <v>102.7</v>
      </c>
      <c r="X67" s="154">
        <v>67.5</v>
      </c>
      <c r="Y67" s="154">
        <v>103.6</v>
      </c>
      <c r="Z67" s="154">
        <v>67.900000000000006</v>
      </c>
      <c r="AA67" s="154">
        <v>103.3</v>
      </c>
      <c r="AB67" s="154">
        <v>97.9</v>
      </c>
      <c r="AC67" s="154">
        <v>95.5</v>
      </c>
      <c r="AD67" s="154">
        <v>107.3</v>
      </c>
      <c r="AE67" s="144" t="s">
        <v>9</v>
      </c>
      <c r="AF67" s="152"/>
      <c r="AG67" s="162" t="s">
        <v>102</v>
      </c>
      <c r="AH67" s="152" t="s">
        <v>95</v>
      </c>
      <c r="AI67" s="31">
        <f t="shared" si="30"/>
        <v>108.1</v>
      </c>
      <c r="AJ67" s="154">
        <v>88.4</v>
      </c>
      <c r="AK67" s="154">
        <v>80.099999999999994</v>
      </c>
      <c r="AL67" s="154">
        <v>74.8</v>
      </c>
      <c r="AM67" s="154">
        <v>96.5</v>
      </c>
      <c r="AN67" s="154">
        <v>99.4</v>
      </c>
      <c r="AO67" s="154">
        <v>103.5</v>
      </c>
      <c r="AP67" s="154">
        <v>98.4</v>
      </c>
      <c r="AQ67" s="154">
        <v>127.5</v>
      </c>
      <c r="AR67" s="154">
        <v>129.30000000000001</v>
      </c>
      <c r="AS67" s="154">
        <v>94.4</v>
      </c>
    </row>
    <row r="68" spans="1:45">
      <c r="A68" s="152"/>
      <c r="B68" s="162" t="s">
        <v>102</v>
      </c>
      <c r="C68" s="152" t="s">
        <v>96</v>
      </c>
      <c r="D68" s="154">
        <v>106.5</v>
      </c>
      <c r="E68" s="154">
        <v>106.5</v>
      </c>
      <c r="F68" s="154">
        <v>103.1</v>
      </c>
      <c r="G68" s="154">
        <v>84.7</v>
      </c>
      <c r="H68" s="154">
        <v>101</v>
      </c>
      <c r="I68" s="154">
        <v>79.599999999999994</v>
      </c>
      <c r="J68" s="154">
        <v>138.30000000000001</v>
      </c>
      <c r="K68" s="154">
        <v>83.3</v>
      </c>
      <c r="L68" s="154">
        <v>248.4</v>
      </c>
      <c r="M68" s="154">
        <v>114.5</v>
      </c>
      <c r="N68" s="154">
        <v>80.7</v>
      </c>
      <c r="O68" s="154">
        <v>84.9</v>
      </c>
      <c r="P68" s="154">
        <v>102.9</v>
      </c>
      <c r="Q68" s="154">
        <v>8.6999999999999993</v>
      </c>
      <c r="R68" s="154">
        <v>100.8</v>
      </c>
      <c r="S68" s="154">
        <v>99.4</v>
      </c>
      <c r="T68" s="154">
        <v>82.9</v>
      </c>
      <c r="U68" s="154">
        <v>105.1</v>
      </c>
      <c r="V68" s="154">
        <v>87.9</v>
      </c>
      <c r="W68" s="154">
        <v>95.6</v>
      </c>
      <c r="X68" s="154">
        <v>73.5</v>
      </c>
      <c r="Y68" s="154">
        <v>103.9</v>
      </c>
      <c r="Z68" s="154">
        <v>65.5</v>
      </c>
      <c r="AA68" s="154">
        <v>94.8</v>
      </c>
      <c r="AB68" s="154">
        <v>102.8</v>
      </c>
      <c r="AC68" s="154">
        <v>84.5</v>
      </c>
      <c r="AD68" s="154">
        <v>105.2</v>
      </c>
      <c r="AE68" s="144" t="s">
        <v>9</v>
      </c>
      <c r="AF68" s="152"/>
      <c r="AG68" s="162" t="s">
        <v>102</v>
      </c>
      <c r="AH68" s="152" t="s">
        <v>96</v>
      </c>
      <c r="AI68" s="31">
        <f t="shared" si="30"/>
        <v>106.5</v>
      </c>
      <c r="AJ68" s="154">
        <v>86.1</v>
      </c>
      <c r="AK68" s="154">
        <v>76.900000000000006</v>
      </c>
      <c r="AL68" s="154">
        <v>70.900000000000006</v>
      </c>
      <c r="AM68" s="154">
        <v>95.4</v>
      </c>
      <c r="AN68" s="154">
        <v>98.2</v>
      </c>
      <c r="AO68" s="154">
        <v>94.4</v>
      </c>
      <c r="AP68" s="154">
        <v>99.2</v>
      </c>
      <c r="AQ68" s="154">
        <v>126.7</v>
      </c>
      <c r="AR68" s="154">
        <v>128.80000000000001</v>
      </c>
      <c r="AS68" s="154">
        <v>87.4</v>
      </c>
    </row>
    <row r="69" spans="1:45">
      <c r="A69" s="152"/>
      <c r="B69" s="163" t="s">
        <v>102</v>
      </c>
      <c r="C69" s="157" t="s">
        <v>97</v>
      </c>
      <c r="D69" s="159">
        <v>110.5</v>
      </c>
      <c r="E69" s="159">
        <v>110.5</v>
      </c>
      <c r="F69" s="159">
        <v>107.5</v>
      </c>
      <c r="G69" s="159">
        <v>87.5</v>
      </c>
      <c r="H69" s="159">
        <v>97.8</v>
      </c>
      <c r="I69" s="159">
        <v>87.8</v>
      </c>
      <c r="J69" s="159">
        <v>144.30000000000001</v>
      </c>
      <c r="K69" s="159">
        <v>83.6</v>
      </c>
      <c r="L69" s="159">
        <v>232.3</v>
      </c>
      <c r="M69" s="159">
        <v>120.5</v>
      </c>
      <c r="N69" s="159">
        <v>77.8</v>
      </c>
      <c r="O69" s="159">
        <v>91.8</v>
      </c>
      <c r="P69" s="159">
        <v>103.2</v>
      </c>
      <c r="Q69" s="159">
        <v>9.6</v>
      </c>
      <c r="R69" s="159">
        <v>94.5</v>
      </c>
      <c r="S69" s="159">
        <v>99.2</v>
      </c>
      <c r="T69" s="159">
        <v>82</v>
      </c>
      <c r="U69" s="159">
        <v>121.7</v>
      </c>
      <c r="V69" s="159">
        <v>91.2</v>
      </c>
      <c r="W69" s="159">
        <v>98.9</v>
      </c>
      <c r="X69" s="159">
        <v>76</v>
      </c>
      <c r="Y69" s="159">
        <v>103.9</v>
      </c>
      <c r="Z69" s="159">
        <v>70.900000000000006</v>
      </c>
      <c r="AA69" s="159">
        <v>99.1</v>
      </c>
      <c r="AB69" s="159">
        <v>106.5</v>
      </c>
      <c r="AC69" s="159">
        <v>102.2</v>
      </c>
      <c r="AD69" s="159">
        <v>110</v>
      </c>
      <c r="AE69" s="144" t="s">
        <v>9</v>
      </c>
      <c r="AF69" s="152"/>
      <c r="AG69" s="163" t="s">
        <v>102</v>
      </c>
      <c r="AH69" s="157" t="s">
        <v>97</v>
      </c>
      <c r="AI69" s="31">
        <f t="shared" si="30"/>
        <v>110.5</v>
      </c>
      <c r="AJ69" s="159">
        <v>90.8</v>
      </c>
      <c r="AK69" s="159">
        <v>81.400000000000006</v>
      </c>
      <c r="AL69" s="159">
        <v>79</v>
      </c>
      <c r="AM69" s="159">
        <v>88.8</v>
      </c>
      <c r="AN69" s="159">
        <v>103.3</v>
      </c>
      <c r="AO69" s="159">
        <v>83.1</v>
      </c>
      <c r="AP69" s="159">
        <v>108.5</v>
      </c>
      <c r="AQ69" s="159">
        <v>129.9</v>
      </c>
      <c r="AR69" s="159">
        <v>131.9</v>
      </c>
      <c r="AS69" s="159">
        <v>93.9</v>
      </c>
    </row>
    <row r="70" spans="1:45">
      <c r="A70" s="164"/>
      <c r="B70" s="162" t="s">
        <v>191</v>
      </c>
      <c r="C70" s="152" t="s">
        <v>84</v>
      </c>
      <c r="D70" s="154">
        <v>100.8</v>
      </c>
      <c r="E70" s="154">
        <v>100.8</v>
      </c>
      <c r="F70" s="154">
        <v>105.2</v>
      </c>
      <c r="G70" s="154">
        <v>80.400000000000006</v>
      </c>
      <c r="H70" s="154">
        <v>94.5</v>
      </c>
      <c r="I70" s="154">
        <v>75.099999999999994</v>
      </c>
      <c r="J70" s="154">
        <v>146.80000000000001</v>
      </c>
      <c r="K70" s="154">
        <v>70.5</v>
      </c>
      <c r="L70" s="154">
        <v>231.5</v>
      </c>
      <c r="M70" s="154">
        <v>115.2</v>
      </c>
      <c r="N70" s="154">
        <v>78</v>
      </c>
      <c r="O70" s="154">
        <v>75.2</v>
      </c>
      <c r="P70" s="154">
        <v>96</v>
      </c>
      <c r="Q70" s="154">
        <v>8.6999999999999993</v>
      </c>
      <c r="R70" s="154">
        <v>88.7</v>
      </c>
      <c r="S70" s="154">
        <v>85.9</v>
      </c>
      <c r="T70" s="154">
        <v>76.7</v>
      </c>
      <c r="U70" s="154">
        <v>87.5</v>
      </c>
      <c r="V70" s="154">
        <v>83</v>
      </c>
      <c r="W70" s="154">
        <v>95.4</v>
      </c>
      <c r="X70" s="154">
        <v>64.7</v>
      </c>
      <c r="Y70" s="154">
        <v>107.2</v>
      </c>
      <c r="Z70" s="154">
        <v>53.5</v>
      </c>
      <c r="AA70" s="154">
        <v>87.2</v>
      </c>
      <c r="AB70" s="154">
        <v>104.2</v>
      </c>
      <c r="AC70" s="154">
        <v>115</v>
      </c>
      <c r="AD70" s="154">
        <v>101.7</v>
      </c>
      <c r="AE70" s="144"/>
      <c r="AF70" s="152"/>
      <c r="AG70" s="162" t="s">
        <v>191</v>
      </c>
      <c r="AH70" s="152" t="s">
        <v>84</v>
      </c>
      <c r="AI70" s="37">
        <f t="shared" si="30"/>
        <v>100.8</v>
      </c>
      <c r="AJ70" s="154">
        <v>80.400000000000006</v>
      </c>
      <c r="AK70" s="154">
        <v>79.599999999999994</v>
      </c>
      <c r="AL70" s="154">
        <v>78.599999999999994</v>
      </c>
      <c r="AM70" s="154">
        <v>82.6</v>
      </c>
      <c r="AN70" s="154">
        <v>81.5</v>
      </c>
      <c r="AO70" s="154">
        <v>73.400000000000006</v>
      </c>
      <c r="AP70" s="154">
        <v>83.6</v>
      </c>
      <c r="AQ70" s="154">
        <v>121.1</v>
      </c>
      <c r="AR70" s="154">
        <v>123.6</v>
      </c>
      <c r="AS70" s="154">
        <v>74.3</v>
      </c>
    </row>
    <row r="71" spans="1:45">
      <c r="A71" s="164"/>
      <c r="B71" s="162"/>
      <c r="C71" s="152" t="s">
        <v>86</v>
      </c>
      <c r="D71" s="154">
        <v>106.9</v>
      </c>
      <c r="E71" s="154">
        <v>106.9</v>
      </c>
      <c r="F71" s="154">
        <v>101.5</v>
      </c>
      <c r="G71" s="154">
        <v>81.3</v>
      </c>
      <c r="H71" s="154">
        <v>95.6</v>
      </c>
      <c r="I71" s="154">
        <v>102.1</v>
      </c>
      <c r="J71" s="154">
        <v>144.6</v>
      </c>
      <c r="K71" s="154">
        <v>76.400000000000006</v>
      </c>
      <c r="L71" s="154">
        <v>231</v>
      </c>
      <c r="M71" s="154">
        <v>114.4</v>
      </c>
      <c r="N71" s="154">
        <v>88.1</v>
      </c>
      <c r="O71" s="154">
        <v>76</v>
      </c>
      <c r="P71" s="154">
        <v>95.9</v>
      </c>
      <c r="Q71" s="154">
        <v>8.1</v>
      </c>
      <c r="R71" s="154">
        <v>93.6</v>
      </c>
      <c r="S71" s="154">
        <v>89.8</v>
      </c>
      <c r="T71" s="154">
        <v>78</v>
      </c>
      <c r="U71" s="154">
        <v>98.1</v>
      </c>
      <c r="V71" s="154">
        <v>89.6</v>
      </c>
      <c r="W71" s="154">
        <v>105.2</v>
      </c>
      <c r="X71" s="154">
        <v>68.400000000000006</v>
      </c>
      <c r="Y71" s="154">
        <v>106.1</v>
      </c>
      <c r="Z71" s="154">
        <v>67.099999999999994</v>
      </c>
      <c r="AA71" s="154">
        <v>92.1</v>
      </c>
      <c r="AB71" s="154">
        <v>102.8</v>
      </c>
      <c r="AC71" s="154">
        <v>113.3</v>
      </c>
      <c r="AD71" s="154">
        <v>107.3</v>
      </c>
      <c r="AE71" s="144"/>
      <c r="AF71" s="152"/>
      <c r="AG71" s="162"/>
      <c r="AH71" s="152" t="s">
        <v>86</v>
      </c>
      <c r="AI71" s="31">
        <f t="shared" si="30"/>
        <v>106.9</v>
      </c>
      <c r="AJ71" s="154">
        <v>93</v>
      </c>
      <c r="AK71" s="154">
        <v>96.9</v>
      </c>
      <c r="AL71" s="154">
        <v>99.7</v>
      </c>
      <c r="AM71" s="154">
        <v>88</v>
      </c>
      <c r="AN71" s="154">
        <v>87.8</v>
      </c>
      <c r="AO71" s="154">
        <v>71</v>
      </c>
      <c r="AP71" s="154">
        <v>92.1</v>
      </c>
      <c r="AQ71" s="154">
        <v>120.7</v>
      </c>
      <c r="AR71" s="154">
        <v>123.4</v>
      </c>
      <c r="AS71" s="154">
        <v>71.099999999999994</v>
      </c>
    </row>
    <row r="72" spans="1:45">
      <c r="A72" s="164"/>
      <c r="B72" s="162"/>
      <c r="C72" s="152" t="s">
        <v>88</v>
      </c>
      <c r="D72" s="154">
        <v>129.4</v>
      </c>
      <c r="E72" s="154">
        <v>129.4</v>
      </c>
      <c r="F72" s="154">
        <v>108.3</v>
      </c>
      <c r="G72" s="154">
        <v>80.900000000000006</v>
      </c>
      <c r="H72" s="154">
        <v>102.4</v>
      </c>
      <c r="I72" s="154">
        <v>128.5</v>
      </c>
      <c r="J72" s="154">
        <v>192.8</v>
      </c>
      <c r="K72" s="154">
        <v>157.9</v>
      </c>
      <c r="L72" s="154">
        <v>239</v>
      </c>
      <c r="M72" s="154">
        <v>130.1</v>
      </c>
      <c r="N72" s="154">
        <v>110.7</v>
      </c>
      <c r="O72" s="154">
        <v>88.6</v>
      </c>
      <c r="P72" s="154">
        <v>116.3</v>
      </c>
      <c r="Q72" s="154">
        <v>9.1999999999999993</v>
      </c>
      <c r="R72" s="154">
        <v>104.8</v>
      </c>
      <c r="S72" s="154">
        <v>103.4</v>
      </c>
      <c r="T72" s="154">
        <v>87.4</v>
      </c>
      <c r="U72" s="154">
        <v>110.3</v>
      </c>
      <c r="V72" s="154">
        <v>98.7</v>
      </c>
      <c r="W72" s="154">
        <v>113.5</v>
      </c>
      <c r="X72" s="154">
        <v>77.3</v>
      </c>
      <c r="Y72" s="154">
        <v>108.5</v>
      </c>
      <c r="Z72" s="154">
        <v>68.400000000000006</v>
      </c>
      <c r="AA72" s="154">
        <v>109.4</v>
      </c>
      <c r="AB72" s="154">
        <v>96.2</v>
      </c>
      <c r="AC72" s="154">
        <v>106.4</v>
      </c>
      <c r="AD72" s="154">
        <v>128.1</v>
      </c>
      <c r="AE72" s="144"/>
      <c r="AF72" s="152"/>
      <c r="AG72" s="162"/>
      <c r="AH72" s="152" t="s">
        <v>88</v>
      </c>
      <c r="AI72" s="31">
        <f t="shared" si="30"/>
        <v>129.4</v>
      </c>
      <c r="AJ72" s="165">
        <v>121.4</v>
      </c>
      <c r="AK72" s="165">
        <v>130.9</v>
      </c>
      <c r="AL72" s="165">
        <v>143</v>
      </c>
      <c r="AM72" s="165">
        <v>93.5</v>
      </c>
      <c r="AN72" s="165">
        <v>108.9</v>
      </c>
      <c r="AO72" s="165">
        <v>109</v>
      </c>
      <c r="AP72" s="165">
        <v>108.9</v>
      </c>
      <c r="AQ72" s="165">
        <v>137.30000000000001</v>
      </c>
      <c r="AR72" s="165">
        <v>140.5</v>
      </c>
      <c r="AS72" s="165">
        <v>79.8</v>
      </c>
    </row>
    <row r="73" spans="1:45">
      <c r="A73" s="164"/>
      <c r="B73" s="162"/>
      <c r="C73" s="152" t="s">
        <v>278</v>
      </c>
      <c r="D73" s="154">
        <v>104.4</v>
      </c>
      <c r="E73" s="154">
        <v>104.4</v>
      </c>
      <c r="F73" s="154">
        <v>104</v>
      </c>
      <c r="G73" s="154">
        <v>77.8</v>
      </c>
      <c r="H73" s="154">
        <v>110.1</v>
      </c>
      <c r="I73" s="154">
        <v>75.3</v>
      </c>
      <c r="J73" s="154">
        <v>144</v>
      </c>
      <c r="K73" s="154">
        <v>56.8</v>
      </c>
      <c r="L73" s="154">
        <v>227.1</v>
      </c>
      <c r="M73" s="154">
        <v>111</v>
      </c>
      <c r="N73" s="154">
        <v>75.3</v>
      </c>
      <c r="O73" s="154">
        <v>89.1</v>
      </c>
      <c r="P73" s="154">
        <v>104.4</v>
      </c>
      <c r="Q73" s="154">
        <v>8.5</v>
      </c>
      <c r="R73" s="154">
        <v>98.5</v>
      </c>
      <c r="S73" s="154">
        <v>99.9</v>
      </c>
      <c r="T73" s="154">
        <v>85.9</v>
      </c>
      <c r="U73" s="154">
        <v>102.3</v>
      </c>
      <c r="V73" s="154">
        <v>94.5</v>
      </c>
      <c r="W73" s="154">
        <v>105.6</v>
      </c>
      <c r="X73" s="154">
        <v>76.400000000000006</v>
      </c>
      <c r="Y73" s="154">
        <v>107.2</v>
      </c>
      <c r="Z73" s="154">
        <v>65.099999999999994</v>
      </c>
      <c r="AA73" s="154">
        <v>105.3</v>
      </c>
      <c r="AB73" s="154">
        <v>114.1</v>
      </c>
      <c r="AC73" s="154">
        <v>81.3</v>
      </c>
      <c r="AD73" s="154">
        <v>103.1</v>
      </c>
      <c r="AE73" s="144"/>
      <c r="AF73" s="152"/>
      <c r="AG73" s="162"/>
      <c r="AH73" s="152" t="s">
        <v>278</v>
      </c>
      <c r="AI73" s="31">
        <f t="shared" si="30"/>
        <v>104.4</v>
      </c>
      <c r="AJ73" s="165">
        <v>84.6</v>
      </c>
      <c r="AK73" s="165">
        <v>79.8</v>
      </c>
      <c r="AL73" s="165">
        <v>74.8</v>
      </c>
      <c r="AM73" s="165">
        <v>95.1</v>
      </c>
      <c r="AN73" s="165">
        <v>90.9</v>
      </c>
      <c r="AO73" s="165">
        <v>52.3</v>
      </c>
      <c r="AP73" s="165">
        <v>100.9</v>
      </c>
      <c r="AQ73" s="165">
        <v>124.1</v>
      </c>
      <c r="AR73" s="165">
        <v>126.7</v>
      </c>
      <c r="AS73" s="165">
        <v>76.7</v>
      </c>
    </row>
    <row r="74" spans="1:45">
      <c r="A74" s="164"/>
      <c r="B74" s="162"/>
      <c r="C74" s="152" t="s">
        <v>279</v>
      </c>
      <c r="D74" s="154">
        <v>99.4</v>
      </c>
      <c r="E74" s="154">
        <v>99.4</v>
      </c>
      <c r="F74" s="154">
        <v>110.2</v>
      </c>
      <c r="G74" s="154">
        <v>81.099999999999994</v>
      </c>
      <c r="H74" s="154">
        <v>102.2</v>
      </c>
      <c r="I74" s="154">
        <v>65.3</v>
      </c>
      <c r="J74" s="154">
        <v>136</v>
      </c>
      <c r="K74" s="154">
        <v>75</v>
      </c>
      <c r="L74" s="154">
        <v>245.8</v>
      </c>
      <c r="M74" s="154">
        <v>107.5</v>
      </c>
      <c r="N74" s="154">
        <v>83.3</v>
      </c>
      <c r="O74" s="154">
        <v>80.2</v>
      </c>
      <c r="P74" s="154">
        <v>93.6</v>
      </c>
      <c r="Q74" s="154">
        <v>8.1</v>
      </c>
      <c r="R74" s="154">
        <v>92.6</v>
      </c>
      <c r="S74" s="154">
        <v>96.9</v>
      </c>
      <c r="T74" s="154">
        <v>79.900000000000006</v>
      </c>
      <c r="U74" s="154">
        <v>82.8</v>
      </c>
      <c r="V74" s="154">
        <v>83.8</v>
      </c>
      <c r="W74" s="154">
        <v>89</v>
      </c>
      <c r="X74" s="154">
        <v>70</v>
      </c>
      <c r="Y74" s="154">
        <v>104.9</v>
      </c>
      <c r="Z74" s="154">
        <v>61.4</v>
      </c>
      <c r="AA74" s="154">
        <v>91.1</v>
      </c>
      <c r="AB74" s="154">
        <v>103.1</v>
      </c>
      <c r="AC74" s="154">
        <v>77.900000000000006</v>
      </c>
      <c r="AD74" s="154">
        <v>98.1</v>
      </c>
      <c r="AE74" s="144"/>
      <c r="AF74" s="152"/>
      <c r="AG74" s="162"/>
      <c r="AH74" s="152" t="s">
        <v>279</v>
      </c>
      <c r="AI74" s="31">
        <f t="shared" si="30"/>
        <v>99.4</v>
      </c>
      <c r="AJ74" s="165">
        <v>76.099999999999994</v>
      </c>
      <c r="AK74" s="165">
        <v>74.7</v>
      </c>
      <c r="AL74" s="165">
        <v>70</v>
      </c>
      <c r="AM74" s="165">
        <v>89.2</v>
      </c>
      <c r="AN74" s="165">
        <v>78</v>
      </c>
      <c r="AO74" s="165">
        <v>65</v>
      </c>
      <c r="AP74" s="165">
        <v>81.3</v>
      </c>
      <c r="AQ74" s="165">
        <v>122.5</v>
      </c>
      <c r="AR74" s="165">
        <v>124.7</v>
      </c>
      <c r="AS74" s="165">
        <v>82.6</v>
      </c>
    </row>
    <row r="75" spans="1:45">
      <c r="A75" s="164"/>
      <c r="B75" s="162"/>
      <c r="C75" s="152" t="s">
        <v>280</v>
      </c>
      <c r="D75" s="154">
        <v>111</v>
      </c>
      <c r="E75" s="154">
        <v>111</v>
      </c>
      <c r="F75" s="154">
        <v>105.7</v>
      </c>
      <c r="G75" s="154">
        <v>85.2</v>
      </c>
      <c r="H75" s="154">
        <v>111.3</v>
      </c>
      <c r="I75" s="154">
        <v>84.3</v>
      </c>
      <c r="J75" s="154">
        <v>150.69999999999999</v>
      </c>
      <c r="K75" s="154">
        <v>83.4</v>
      </c>
      <c r="L75" s="154">
        <v>276.8</v>
      </c>
      <c r="M75" s="154">
        <v>121.2</v>
      </c>
      <c r="N75" s="154">
        <v>91.7</v>
      </c>
      <c r="O75" s="154">
        <v>89.1</v>
      </c>
      <c r="P75" s="154">
        <v>106.2</v>
      </c>
      <c r="Q75" s="154">
        <v>9.6999999999999993</v>
      </c>
      <c r="R75" s="154">
        <v>102.5</v>
      </c>
      <c r="S75" s="154">
        <v>99.2</v>
      </c>
      <c r="T75" s="154">
        <v>75.599999999999994</v>
      </c>
      <c r="U75" s="154">
        <v>96.8</v>
      </c>
      <c r="V75" s="154">
        <v>92.2</v>
      </c>
      <c r="W75" s="154">
        <v>104.8</v>
      </c>
      <c r="X75" s="154">
        <v>70.7</v>
      </c>
      <c r="Y75" s="154">
        <v>106.8</v>
      </c>
      <c r="Z75" s="154">
        <v>68.7</v>
      </c>
      <c r="AA75" s="154">
        <v>100</v>
      </c>
      <c r="AB75" s="154">
        <v>104.3</v>
      </c>
      <c r="AC75" s="154">
        <v>119.5</v>
      </c>
      <c r="AD75" s="154">
        <v>111.5</v>
      </c>
      <c r="AE75" s="144"/>
      <c r="AF75" s="152"/>
      <c r="AG75" s="162"/>
      <c r="AH75" s="152" t="s">
        <v>280</v>
      </c>
      <c r="AI75" s="31">
        <f t="shared" si="30"/>
        <v>111</v>
      </c>
      <c r="AJ75" s="165">
        <v>89.8</v>
      </c>
      <c r="AK75" s="165">
        <v>87.6</v>
      </c>
      <c r="AL75" s="165">
        <v>83.3</v>
      </c>
      <c r="AM75" s="165">
        <v>100.8</v>
      </c>
      <c r="AN75" s="165">
        <v>92.7</v>
      </c>
      <c r="AO75" s="165">
        <v>75.900000000000006</v>
      </c>
      <c r="AP75" s="165">
        <v>97</v>
      </c>
      <c r="AQ75" s="165">
        <v>132</v>
      </c>
      <c r="AR75" s="165">
        <v>134.69999999999999</v>
      </c>
      <c r="AS75" s="165">
        <v>81.8</v>
      </c>
    </row>
    <row r="76" spans="1:45">
      <c r="A76" s="164"/>
      <c r="B76" s="162"/>
      <c r="C76" s="152" t="s">
        <v>92</v>
      </c>
      <c r="D76" s="154">
        <v>110.8</v>
      </c>
      <c r="E76" s="154">
        <v>110.8</v>
      </c>
      <c r="F76" s="154">
        <v>108.9</v>
      </c>
      <c r="G76" s="154">
        <v>79.5</v>
      </c>
      <c r="H76" s="154">
        <v>106.3</v>
      </c>
      <c r="I76" s="154">
        <v>81.400000000000006</v>
      </c>
      <c r="J76" s="154">
        <v>161.5</v>
      </c>
      <c r="K76" s="154">
        <v>70.3</v>
      </c>
      <c r="L76" s="154">
        <v>268.3</v>
      </c>
      <c r="M76" s="154">
        <v>130.69999999999999</v>
      </c>
      <c r="N76" s="154">
        <v>88.6</v>
      </c>
      <c r="O76" s="154">
        <v>92.3</v>
      </c>
      <c r="P76" s="154">
        <v>108.5</v>
      </c>
      <c r="Q76" s="154">
        <v>8.6</v>
      </c>
      <c r="R76" s="154">
        <v>98.9</v>
      </c>
      <c r="S76" s="154">
        <v>103.6</v>
      </c>
      <c r="T76" s="154">
        <v>83.8</v>
      </c>
      <c r="U76" s="154">
        <v>90.8</v>
      </c>
      <c r="V76" s="154">
        <v>94.5</v>
      </c>
      <c r="W76" s="154">
        <v>107.2</v>
      </c>
      <c r="X76" s="154">
        <v>77.2</v>
      </c>
      <c r="Y76" s="154">
        <v>104.6</v>
      </c>
      <c r="Z76" s="154">
        <v>68.5</v>
      </c>
      <c r="AA76" s="154">
        <v>102</v>
      </c>
      <c r="AB76" s="154">
        <v>105.2</v>
      </c>
      <c r="AC76" s="154">
        <v>154.80000000000001</v>
      </c>
      <c r="AD76" s="154">
        <v>113.4</v>
      </c>
      <c r="AE76" s="144"/>
      <c r="AF76" s="152"/>
      <c r="AG76" s="162"/>
      <c r="AH76" s="152" t="s">
        <v>92</v>
      </c>
      <c r="AI76" s="31">
        <f t="shared" si="30"/>
        <v>110.8</v>
      </c>
      <c r="AJ76" s="165">
        <v>90.3</v>
      </c>
      <c r="AK76" s="165">
        <v>91.2</v>
      </c>
      <c r="AL76" s="165">
        <v>89.9</v>
      </c>
      <c r="AM76" s="165">
        <v>95.3</v>
      </c>
      <c r="AN76" s="165">
        <v>89</v>
      </c>
      <c r="AO76" s="165">
        <v>68</v>
      </c>
      <c r="AP76" s="165">
        <v>94.4</v>
      </c>
      <c r="AQ76" s="165">
        <v>131.19999999999999</v>
      </c>
      <c r="AR76" s="165">
        <v>134.30000000000001</v>
      </c>
      <c r="AS76" s="165">
        <v>75.5</v>
      </c>
    </row>
    <row r="77" spans="1:45">
      <c r="A77" s="164"/>
      <c r="B77" s="162"/>
      <c r="C77" s="152" t="s">
        <v>93</v>
      </c>
      <c r="D77" s="154">
        <v>99</v>
      </c>
      <c r="E77" s="154">
        <v>99</v>
      </c>
      <c r="F77" s="154">
        <v>104.6</v>
      </c>
      <c r="G77" s="154">
        <v>74.400000000000006</v>
      </c>
      <c r="H77" s="154">
        <v>96.6</v>
      </c>
      <c r="I77" s="154">
        <v>73.8</v>
      </c>
      <c r="J77" s="154">
        <v>135.9</v>
      </c>
      <c r="K77" s="154">
        <v>59</v>
      </c>
      <c r="L77" s="154">
        <v>275.89999999999998</v>
      </c>
      <c r="M77" s="154">
        <v>122.1</v>
      </c>
      <c r="N77" s="154">
        <v>97.4</v>
      </c>
      <c r="O77" s="154">
        <v>85.7</v>
      </c>
      <c r="P77" s="154">
        <v>85</v>
      </c>
      <c r="Q77" s="154">
        <v>8.3000000000000007</v>
      </c>
      <c r="R77" s="154">
        <v>87.9</v>
      </c>
      <c r="S77" s="154">
        <v>92.5</v>
      </c>
      <c r="T77" s="154">
        <v>79.099999999999994</v>
      </c>
      <c r="U77" s="154">
        <v>74.2</v>
      </c>
      <c r="V77" s="154">
        <v>81.5</v>
      </c>
      <c r="W77" s="154">
        <v>88.4</v>
      </c>
      <c r="X77" s="154">
        <v>69.2</v>
      </c>
      <c r="Y77" s="154">
        <v>104.6</v>
      </c>
      <c r="Z77" s="154">
        <v>55</v>
      </c>
      <c r="AA77" s="154">
        <v>86.5</v>
      </c>
      <c r="AB77" s="154">
        <v>101.8</v>
      </c>
      <c r="AC77" s="154">
        <v>146</v>
      </c>
      <c r="AD77" s="154">
        <v>101.8</v>
      </c>
      <c r="AE77" s="144"/>
      <c r="AF77" s="152"/>
      <c r="AG77" s="162"/>
      <c r="AH77" s="152" t="s">
        <v>93</v>
      </c>
      <c r="AI77" s="31">
        <f t="shared" si="30"/>
        <v>99</v>
      </c>
      <c r="AJ77" s="165">
        <v>74.099999999999994</v>
      </c>
      <c r="AK77" s="165">
        <v>78.599999999999994</v>
      </c>
      <c r="AL77" s="165">
        <v>75.8</v>
      </c>
      <c r="AM77" s="165">
        <v>87.3</v>
      </c>
      <c r="AN77" s="165">
        <v>68.2</v>
      </c>
      <c r="AO77" s="165">
        <v>61.4</v>
      </c>
      <c r="AP77" s="165">
        <v>69.900000000000006</v>
      </c>
      <c r="AQ77" s="165">
        <v>123.7</v>
      </c>
      <c r="AR77" s="165">
        <v>126.7</v>
      </c>
      <c r="AS77" s="165">
        <v>69.599999999999994</v>
      </c>
    </row>
    <row r="78" spans="1:45">
      <c r="A78" s="164"/>
      <c r="B78" s="162"/>
      <c r="C78" s="152" t="s">
        <v>94</v>
      </c>
      <c r="D78" s="154">
        <v>114.4</v>
      </c>
      <c r="E78" s="154">
        <v>114.4</v>
      </c>
      <c r="F78" s="154">
        <v>104.7</v>
      </c>
      <c r="G78" s="154">
        <v>79.900000000000006</v>
      </c>
      <c r="H78" s="154">
        <v>116.5</v>
      </c>
      <c r="I78" s="154">
        <v>91.4</v>
      </c>
      <c r="J78" s="154">
        <v>165.2</v>
      </c>
      <c r="K78" s="154">
        <v>87.3</v>
      </c>
      <c r="L78" s="154">
        <v>334.8</v>
      </c>
      <c r="M78" s="154">
        <v>123.4</v>
      </c>
      <c r="N78" s="154">
        <v>96.3</v>
      </c>
      <c r="O78" s="154">
        <v>88.6</v>
      </c>
      <c r="P78" s="154">
        <v>99.4</v>
      </c>
      <c r="Q78" s="154">
        <v>8.3000000000000007</v>
      </c>
      <c r="R78" s="154">
        <v>99.1</v>
      </c>
      <c r="S78" s="154">
        <v>98.6</v>
      </c>
      <c r="T78" s="154">
        <v>80.3</v>
      </c>
      <c r="U78" s="154">
        <v>79</v>
      </c>
      <c r="V78" s="154">
        <v>91.6</v>
      </c>
      <c r="W78" s="154">
        <v>106.5</v>
      </c>
      <c r="X78" s="154">
        <v>66</v>
      </c>
      <c r="Y78" s="154">
        <v>105.9</v>
      </c>
      <c r="Z78" s="154">
        <v>63.3</v>
      </c>
      <c r="AA78" s="154">
        <v>102.7</v>
      </c>
      <c r="AB78" s="154">
        <v>106.2</v>
      </c>
      <c r="AC78" s="154">
        <v>140.1</v>
      </c>
      <c r="AD78" s="154">
        <v>115.9</v>
      </c>
      <c r="AE78" s="144"/>
      <c r="AF78" s="152"/>
      <c r="AG78" s="162"/>
      <c r="AH78" s="152" t="s">
        <v>94</v>
      </c>
      <c r="AI78" s="31">
        <f t="shared" si="30"/>
        <v>114.4</v>
      </c>
      <c r="AJ78" s="165">
        <v>91.6</v>
      </c>
      <c r="AK78" s="165">
        <v>99</v>
      </c>
      <c r="AL78" s="165">
        <v>98.3</v>
      </c>
      <c r="AM78" s="165">
        <v>101.2</v>
      </c>
      <c r="AN78" s="165">
        <v>81.7</v>
      </c>
      <c r="AO78" s="165">
        <v>81.099999999999994</v>
      </c>
      <c r="AP78" s="165">
        <v>81.900000000000006</v>
      </c>
      <c r="AQ78" s="165">
        <v>137.1</v>
      </c>
      <c r="AR78" s="165">
        <v>140.1</v>
      </c>
      <c r="AS78" s="165">
        <v>81</v>
      </c>
    </row>
    <row r="79" spans="1:45">
      <c r="A79" s="164"/>
      <c r="B79" s="162"/>
      <c r="C79" s="152" t="s">
        <v>281</v>
      </c>
      <c r="D79" s="154">
        <v>113</v>
      </c>
      <c r="E79" s="154">
        <v>113</v>
      </c>
      <c r="F79" s="154">
        <v>112</v>
      </c>
      <c r="G79" s="154">
        <v>80.099999999999994</v>
      </c>
      <c r="H79" s="154">
        <v>118.2</v>
      </c>
      <c r="I79" s="154">
        <v>81</v>
      </c>
      <c r="J79" s="154">
        <v>154.69999999999999</v>
      </c>
      <c r="K79" s="154">
        <v>65.8</v>
      </c>
      <c r="L79" s="154">
        <v>337.2</v>
      </c>
      <c r="M79" s="154">
        <v>122.8</v>
      </c>
      <c r="N79" s="154">
        <v>98</v>
      </c>
      <c r="O79" s="154">
        <v>91.3</v>
      </c>
      <c r="P79" s="154">
        <v>104.3</v>
      </c>
      <c r="Q79" s="154">
        <v>9.1999999999999993</v>
      </c>
      <c r="R79" s="154">
        <v>101</v>
      </c>
      <c r="S79" s="154">
        <v>104.1</v>
      </c>
      <c r="T79" s="154">
        <v>80</v>
      </c>
      <c r="U79" s="154">
        <v>90.6</v>
      </c>
      <c r="V79" s="154">
        <v>88.6</v>
      </c>
      <c r="W79" s="154">
        <v>101.3</v>
      </c>
      <c r="X79" s="154">
        <v>66.099999999999994</v>
      </c>
      <c r="Y79" s="154">
        <v>105.2</v>
      </c>
      <c r="Z79" s="154">
        <v>66.8</v>
      </c>
      <c r="AA79" s="154">
        <v>95.4</v>
      </c>
      <c r="AB79" s="154">
        <v>106.5</v>
      </c>
      <c r="AC79" s="154">
        <v>112.5</v>
      </c>
      <c r="AD79" s="154">
        <v>112.9</v>
      </c>
      <c r="AE79" s="144"/>
      <c r="AF79" s="152"/>
      <c r="AG79" s="162"/>
      <c r="AH79" s="152" t="s">
        <v>281</v>
      </c>
      <c r="AI79" s="31">
        <f t="shared" si="30"/>
        <v>113</v>
      </c>
      <c r="AJ79" s="165">
        <v>85.4</v>
      </c>
      <c r="AK79" s="165">
        <v>85.3</v>
      </c>
      <c r="AL79" s="165">
        <v>81.099999999999994</v>
      </c>
      <c r="AM79" s="165">
        <v>98.4</v>
      </c>
      <c r="AN79" s="165">
        <v>85.4</v>
      </c>
      <c r="AO79" s="166">
        <v>68.7</v>
      </c>
      <c r="AP79" s="165">
        <v>89.7</v>
      </c>
      <c r="AQ79" s="165">
        <v>140.30000000000001</v>
      </c>
      <c r="AR79" s="165">
        <v>143.4</v>
      </c>
      <c r="AS79" s="165">
        <v>84.9</v>
      </c>
    </row>
    <row r="80" spans="1:45">
      <c r="A80" s="164"/>
      <c r="B80" s="162"/>
      <c r="C80" s="152" t="s">
        <v>282</v>
      </c>
      <c r="D80" s="154">
        <v>117.8</v>
      </c>
      <c r="E80" s="154">
        <v>117.8</v>
      </c>
      <c r="F80" s="154">
        <v>106.7</v>
      </c>
      <c r="G80" s="154">
        <v>80.7</v>
      </c>
      <c r="H80" s="154">
        <v>109.4</v>
      </c>
      <c r="I80" s="154">
        <v>94.1</v>
      </c>
      <c r="J80" s="154">
        <v>165.7</v>
      </c>
      <c r="K80" s="154">
        <v>75.2</v>
      </c>
      <c r="L80" s="154">
        <v>322.5</v>
      </c>
      <c r="M80" s="154">
        <v>133.5</v>
      </c>
      <c r="N80" s="154">
        <v>96.9</v>
      </c>
      <c r="O80" s="154">
        <v>90.6</v>
      </c>
      <c r="P80" s="154">
        <v>107.7</v>
      </c>
      <c r="Q80" s="154">
        <v>8.4</v>
      </c>
      <c r="R80" s="154">
        <v>106.2</v>
      </c>
      <c r="S80" s="154">
        <v>105.2</v>
      </c>
      <c r="T80" s="154">
        <v>80</v>
      </c>
      <c r="U80" s="154">
        <v>102.4</v>
      </c>
      <c r="V80" s="154">
        <v>92.3</v>
      </c>
      <c r="W80" s="154">
        <v>105.3</v>
      </c>
      <c r="X80" s="154">
        <v>70.3</v>
      </c>
      <c r="Y80" s="154">
        <v>104.9</v>
      </c>
      <c r="Z80" s="154">
        <v>64.599999999999994</v>
      </c>
      <c r="AA80" s="154">
        <v>103</v>
      </c>
      <c r="AB80" s="154">
        <v>123.7</v>
      </c>
      <c r="AC80" s="154">
        <v>101.5</v>
      </c>
      <c r="AD80" s="154">
        <v>116.8</v>
      </c>
      <c r="AE80" s="144"/>
      <c r="AF80" s="152"/>
      <c r="AG80" s="162"/>
      <c r="AH80" s="152" t="s">
        <v>282</v>
      </c>
      <c r="AI80" s="31">
        <f t="shared" si="30"/>
        <v>117.8</v>
      </c>
      <c r="AJ80" s="165">
        <v>93.2</v>
      </c>
      <c r="AK80" s="165">
        <v>91.2</v>
      </c>
      <c r="AL80" s="165">
        <v>90</v>
      </c>
      <c r="AM80" s="165">
        <v>94.9</v>
      </c>
      <c r="AN80" s="165">
        <v>95.8</v>
      </c>
      <c r="AO80" s="166">
        <v>78.900000000000006</v>
      </c>
      <c r="AP80" s="165">
        <v>100.1</v>
      </c>
      <c r="AQ80" s="165">
        <v>142.19999999999999</v>
      </c>
      <c r="AR80" s="165">
        <v>145.19999999999999</v>
      </c>
      <c r="AS80" s="165">
        <v>88.2</v>
      </c>
    </row>
    <row r="81" spans="1:45">
      <c r="A81" s="164"/>
      <c r="B81" s="163"/>
      <c r="C81" s="157" t="s">
        <v>283</v>
      </c>
      <c r="D81" s="159">
        <v>117.9</v>
      </c>
      <c r="E81" s="159">
        <v>117.9</v>
      </c>
      <c r="F81" s="159">
        <v>109</v>
      </c>
      <c r="G81" s="159">
        <v>82.8</v>
      </c>
      <c r="H81" s="159">
        <v>111.9</v>
      </c>
      <c r="I81" s="159">
        <v>99</v>
      </c>
      <c r="J81" s="159">
        <v>163.9</v>
      </c>
      <c r="K81" s="159">
        <v>88.3</v>
      </c>
      <c r="L81" s="159">
        <v>281.3</v>
      </c>
      <c r="M81" s="159">
        <v>127.7</v>
      </c>
      <c r="N81" s="159">
        <v>98</v>
      </c>
      <c r="O81" s="159">
        <v>94</v>
      </c>
      <c r="P81" s="159">
        <v>103</v>
      </c>
      <c r="Q81" s="159">
        <v>9.6999999999999993</v>
      </c>
      <c r="R81" s="159">
        <v>98.9</v>
      </c>
      <c r="S81" s="159">
        <v>99.5</v>
      </c>
      <c r="T81" s="159">
        <v>78.599999999999994</v>
      </c>
      <c r="U81" s="159">
        <v>114.7</v>
      </c>
      <c r="V81" s="159">
        <v>88.5</v>
      </c>
      <c r="W81" s="159">
        <v>99.6</v>
      </c>
      <c r="X81" s="159">
        <v>68.5</v>
      </c>
      <c r="Y81" s="159">
        <v>105.4</v>
      </c>
      <c r="Z81" s="159">
        <v>63.2</v>
      </c>
      <c r="AA81" s="159">
        <v>97</v>
      </c>
      <c r="AB81" s="159">
        <v>109.8</v>
      </c>
      <c r="AC81" s="159">
        <v>123.2</v>
      </c>
      <c r="AD81" s="159">
        <v>118.2</v>
      </c>
      <c r="AE81" s="144"/>
      <c r="AF81" s="157"/>
      <c r="AG81" s="163"/>
      <c r="AH81" s="157" t="s">
        <v>283</v>
      </c>
      <c r="AI81" s="39">
        <f t="shared" si="30"/>
        <v>117.9</v>
      </c>
      <c r="AJ81" s="167">
        <v>98</v>
      </c>
      <c r="AK81" s="167">
        <v>95.4</v>
      </c>
      <c r="AL81" s="167">
        <v>96.9</v>
      </c>
      <c r="AM81" s="167">
        <v>91.1</v>
      </c>
      <c r="AN81" s="167">
        <v>101.4</v>
      </c>
      <c r="AO81" s="168">
        <v>85.1</v>
      </c>
      <c r="AP81" s="167">
        <v>105.6</v>
      </c>
      <c r="AQ81" s="167">
        <v>137.6</v>
      </c>
      <c r="AR81" s="167">
        <v>140.30000000000001</v>
      </c>
      <c r="AS81" s="167">
        <v>88.6</v>
      </c>
    </row>
    <row r="82" spans="1:45">
      <c r="A82" s="152"/>
      <c r="B82" s="162" t="s">
        <v>83</v>
      </c>
      <c r="C82" s="152" t="s">
        <v>84</v>
      </c>
      <c r="D82" s="154">
        <v>104</v>
      </c>
      <c r="E82" s="154">
        <v>104</v>
      </c>
      <c r="F82" s="154">
        <v>110.2</v>
      </c>
      <c r="G82" s="154">
        <v>78.3</v>
      </c>
      <c r="H82" s="154">
        <v>106.1</v>
      </c>
      <c r="I82" s="154">
        <v>82.1</v>
      </c>
      <c r="J82" s="154">
        <v>138.6</v>
      </c>
      <c r="K82" s="154">
        <v>73</v>
      </c>
      <c r="L82" s="154">
        <v>271.60000000000002</v>
      </c>
      <c r="M82" s="154">
        <v>126.6</v>
      </c>
      <c r="N82" s="154">
        <v>80.3</v>
      </c>
      <c r="O82" s="154">
        <v>86</v>
      </c>
      <c r="P82" s="154">
        <v>90.5</v>
      </c>
      <c r="Q82" s="154">
        <v>8.4</v>
      </c>
      <c r="R82" s="154">
        <v>81.7</v>
      </c>
      <c r="S82" s="154">
        <v>93.5</v>
      </c>
      <c r="T82" s="154">
        <v>77.2</v>
      </c>
      <c r="U82" s="154">
        <v>81.5</v>
      </c>
      <c r="V82" s="154">
        <v>82.5</v>
      </c>
      <c r="W82" s="154">
        <v>89.2</v>
      </c>
      <c r="X82" s="154">
        <v>58.2</v>
      </c>
      <c r="Y82" s="154">
        <v>105.2</v>
      </c>
      <c r="Z82" s="154">
        <v>65.3</v>
      </c>
      <c r="AA82" s="154">
        <v>93.5</v>
      </c>
      <c r="AB82" s="154">
        <v>115.4</v>
      </c>
      <c r="AC82" s="154">
        <v>131.9</v>
      </c>
      <c r="AD82" s="154">
        <v>105.6</v>
      </c>
      <c r="AE82" s="144"/>
      <c r="AF82" s="152"/>
      <c r="AG82" s="162" t="s">
        <v>83</v>
      </c>
      <c r="AH82" s="152" t="s">
        <v>84</v>
      </c>
      <c r="AI82" s="31">
        <v>104</v>
      </c>
      <c r="AJ82" s="165">
        <v>77.599999999999994</v>
      </c>
      <c r="AK82" s="165">
        <v>79</v>
      </c>
      <c r="AL82" s="165">
        <v>76.7</v>
      </c>
      <c r="AM82" s="165">
        <v>86.2</v>
      </c>
      <c r="AN82" s="165">
        <v>75.8</v>
      </c>
      <c r="AO82" s="165">
        <v>75.900000000000006</v>
      </c>
      <c r="AP82" s="165">
        <v>75.8</v>
      </c>
      <c r="AQ82" s="165">
        <v>130</v>
      </c>
      <c r="AR82" s="165">
        <v>133.19999999999999</v>
      </c>
      <c r="AS82" s="165">
        <v>72.400000000000006</v>
      </c>
    </row>
    <row r="83" spans="1:45">
      <c r="A83" s="152"/>
      <c r="B83" s="162"/>
      <c r="C83" s="152" t="s">
        <v>86</v>
      </c>
      <c r="D83" s="154">
        <v>112.4</v>
      </c>
      <c r="E83" s="154">
        <v>112.4</v>
      </c>
      <c r="F83" s="154">
        <v>99.4</v>
      </c>
      <c r="G83" s="154">
        <v>80.400000000000006</v>
      </c>
      <c r="H83" s="154">
        <v>110.5</v>
      </c>
      <c r="I83" s="154">
        <v>91.2</v>
      </c>
      <c r="J83" s="154">
        <v>147.30000000000001</v>
      </c>
      <c r="K83" s="154">
        <v>101</v>
      </c>
      <c r="L83" s="154">
        <v>327.60000000000002</v>
      </c>
      <c r="M83" s="154">
        <v>126.3</v>
      </c>
      <c r="N83" s="154">
        <v>101.3</v>
      </c>
      <c r="O83" s="154">
        <v>89.6</v>
      </c>
      <c r="P83" s="154">
        <v>93.5</v>
      </c>
      <c r="Q83" s="154">
        <v>7.7</v>
      </c>
      <c r="R83" s="154">
        <v>87.7</v>
      </c>
      <c r="S83" s="154">
        <v>96.9</v>
      </c>
      <c r="T83" s="154">
        <v>78.099999999999994</v>
      </c>
      <c r="U83" s="154">
        <v>92.6</v>
      </c>
      <c r="V83" s="154">
        <v>85.8</v>
      </c>
      <c r="W83" s="154">
        <v>94.5</v>
      </c>
      <c r="X83" s="154">
        <v>60.1</v>
      </c>
      <c r="Y83" s="154">
        <v>107.9</v>
      </c>
      <c r="Z83" s="154">
        <v>58.9</v>
      </c>
      <c r="AA83" s="154">
        <v>100.7</v>
      </c>
      <c r="AB83" s="154">
        <v>113.6</v>
      </c>
      <c r="AC83" s="154">
        <v>130.9</v>
      </c>
      <c r="AD83" s="154">
        <v>113.5</v>
      </c>
      <c r="AE83" s="144"/>
      <c r="AF83" s="152"/>
      <c r="AG83" s="162"/>
      <c r="AH83" s="152" t="s">
        <v>86</v>
      </c>
      <c r="AI83" s="31">
        <v>112.4</v>
      </c>
      <c r="AJ83" s="165">
        <v>90.9</v>
      </c>
      <c r="AK83" s="165">
        <v>95.9</v>
      </c>
      <c r="AL83" s="165">
        <v>98.6</v>
      </c>
      <c r="AM83" s="165">
        <v>87.7</v>
      </c>
      <c r="AN83" s="165">
        <v>84.2</v>
      </c>
      <c r="AO83" s="165">
        <v>68.400000000000006</v>
      </c>
      <c r="AP83" s="165">
        <v>88.3</v>
      </c>
      <c r="AQ83" s="165">
        <v>133.6</v>
      </c>
      <c r="AR83" s="165">
        <v>137</v>
      </c>
      <c r="AS83" s="165">
        <v>72.900000000000006</v>
      </c>
    </row>
    <row r="84" spans="1:45">
      <c r="A84" s="152"/>
      <c r="B84" s="162"/>
      <c r="C84" s="152" t="s">
        <v>88</v>
      </c>
      <c r="D84" s="154">
        <v>137.80000000000001</v>
      </c>
      <c r="E84" s="154">
        <v>137.80000000000001</v>
      </c>
      <c r="F84" s="154">
        <v>111.8</v>
      </c>
      <c r="G84" s="154">
        <v>85.6</v>
      </c>
      <c r="H84" s="154">
        <v>117.7</v>
      </c>
      <c r="I84" s="154">
        <v>141.80000000000001</v>
      </c>
      <c r="J84" s="154">
        <v>190.9</v>
      </c>
      <c r="K84" s="154">
        <v>131.1</v>
      </c>
      <c r="L84" s="154">
        <v>365.4</v>
      </c>
      <c r="M84" s="154">
        <v>159.9</v>
      </c>
      <c r="N84" s="154">
        <v>121.2</v>
      </c>
      <c r="O84" s="154">
        <v>93.2</v>
      </c>
      <c r="P84" s="154">
        <v>113.8</v>
      </c>
      <c r="Q84" s="154">
        <v>9.4</v>
      </c>
      <c r="R84" s="154">
        <v>93.5</v>
      </c>
      <c r="S84" s="154">
        <v>109</v>
      </c>
      <c r="T84" s="154">
        <v>85.6</v>
      </c>
      <c r="U84" s="154">
        <v>106.6</v>
      </c>
      <c r="V84" s="154">
        <v>94.1</v>
      </c>
      <c r="W84" s="154">
        <v>104.7</v>
      </c>
      <c r="X84" s="154">
        <v>67.7</v>
      </c>
      <c r="Y84" s="154">
        <v>109.1</v>
      </c>
      <c r="Z84" s="154">
        <v>62.9</v>
      </c>
      <c r="AA84" s="154">
        <v>112.4</v>
      </c>
      <c r="AB84" s="154">
        <v>105.3</v>
      </c>
      <c r="AC84" s="154">
        <v>132</v>
      </c>
      <c r="AD84" s="154">
        <v>137.4</v>
      </c>
      <c r="AE84" s="144"/>
      <c r="AF84" s="152"/>
      <c r="AG84" s="162"/>
      <c r="AH84" s="152" t="s">
        <v>88</v>
      </c>
      <c r="AI84" s="31">
        <v>137.80000000000001</v>
      </c>
      <c r="AJ84" s="165">
        <v>120.4</v>
      </c>
      <c r="AK84" s="165">
        <v>136.30000000000001</v>
      </c>
      <c r="AL84" s="165">
        <v>151.9</v>
      </c>
      <c r="AM84" s="165">
        <v>88.2</v>
      </c>
      <c r="AN84" s="165">
        <v>99.2</v>
      </c>
      <c r="AO84" s="165">
        <v>81.2</v>
      </c>
      <c r="AP84" s="165">
        <v>103.9</v>
      </c>
      <c r="AQ84" s="165">
        <v>155</v>
      </c>
      <c r="AR84" s="165">
        <v>159.1</v>
      </c>
      <c r="AS84" s="165">
        <v>79.7</v>
      </c>
    </row>
    <row r="85" spans="1:45">
      <c r="A85" s="152"/>
      <c r="B85" s="162"/>
      <c r="C85" s="152" t="s">
        <v>278</v>
      </c>
      <c r="D85" s="154">
        <v>112.2</v>
      </c>
      <c r="E85" s="154">
        <v>112.2</v>
      </c>
      <c r="F85" s="154">
        <v>108.5</v>
      </c>
      <c r="G85" s="154">
        <v>82.2</v>
      </c>
      <c r="H85" s="154">
        <v>111.8</v>
      </c>
      <c r="I85" s="154">
        <v>102.6</v>
      </c>
      <c r="J85" s="154">
        <v>139.1</v>
      </c>
      <c r="K85" s="154">
        <v>74.2</v>
      </c>
      <c r="L85" s="154">
        <v>284.7</v>
      </c>
      <c r="M85" s="154">
        <v>121.6</v>
      </c>
      <c r="N85" s="154">
        <v>90.7</v>
      </c>
      <c r="O85" s="154">
        <v>93.4</v>
      </c>
      <c r="P85" s="154">
        <v>91.4</v>
      </c>
      <c r="Q85" s="154">
        <v>9.6</v>
      </c>
      <c r="R85" s="154">
        <v>89.7</v>
      </c>
      <c r="S85" s="154">
        <v>106.7</v>
      </c>
      <c r="T85" s="154">
        <v>85</v>
      </c>
      <c r="U85" s="154">
        <v>104</v>
      </c>
      <c r="V85" s="154">
        <v>90.5</v>
      </c>
      <c r="W85" s="154">
        <v>101.5</v>
      </c>
      <c r="X85" s="154">
        <v>63.4</v>
      </c>
      <c r="Y85" s="154">
        <v>108</v>
      </c>
      <c r="Z85" s="154">
        <v>68.400000000000006</v>
      </c>
      <c r="AA85" s="154">
        <v>103.1</v>
      </c>
      <c r="AB85" s="154">
        <v>127.5</v>
      </c>
      <c r="AC85" s="154">
        <v>98.4</v>
      </c>
      <c r="AD85" s="154">
        <v>111.4</v>
      </c>
      <c r="AE85" s="144"/>
      <c r="AF85" s="152"/>
      <c r="AG85" s="162"/>
      <c r="AH85" s="152" t="s">
        <v>278</v>
      </c>
      <c r="AI85" s="31">
        <v>112.2</v>
      </c>
      <c r="AJ85" s="165">
        <v>90.5</v>
      </c>
      <c r="AK85" s="165">
        <v>95.1</v>
      </c>
      <c r="AL85" s="165">
        <v>97.2</v>
      </c>
      <c r="AM85" s="165">
        <v>88.6</v>
      </c>
      <c r="AN85" s="165">
        <v>84.3</v>
      </c>
      <c r="AO85" s="165">
        <v>55</v>
      </c>
      <c r="AP85" s="165">
        <v>91.9</v>
      </c>
      <c r="AQ85" s="165">
        <v>133.80000000000001</v>
      </c>
      <c r="AR85" s="165">
        <v>136.80000000000001</v>
      </c>
      <c r="AS85" s="165">
        <v>79</v>
      </c>
    </row>
    <row r="86" spans="1:45">
      <c r="A86" s="152"/>
      <c r="B86" s="162"/>
      <c r="C86" s="152" t="s">
        <v>279</v>
      </c>
      <c r="D86" s="154">
        <v>100.4</v>
      </c>
      <c r="E86" s="154">
        <v>100.4</v>
      </c>
      <c r="F86" s="154">
        <v>110.3</v>
      </c>
      <c r="G86" s="154">
        <v>81.900000000000006</v>
      </c>
      <c r="H86" s="154">
        <v>101.2</v>
      </c>
      <c r="I86" s="154">
        <v>75.7</v>
      </c>
      <c r="J86" s="154">
        <v>134.4</v>
      </c>
      <c r="K86" s="154">
        <v>76</v>
      </c>
      <c r="L86" s="154">
        <v>250.5</v>
      </c>
      <c r="M86" s="154">
        <v>116.6</v>
      </c>
      <c r="N86" s="154">
        <v>98.3</v>
      </c>
      <c r="O86" s="154">
        <v>80.3</v>
      </c>
      <c r="P86" s="154">
        <v>82.3</v>
      </c>
      <c r="Q86" s="154">
        <v>8.6</v>
      </c>
      <c r="R86" s="154">
        <v>82.2</v>
      </c>
      <c r="S86" s="154">
        <v>101.9</v>
      </c>
      <c r="T86" s="154">
        <v>81.599999999999994</v>
      </c>
      <c r="U86" s="154">
        <v>81.099999999999994</v>
      </c>
      <c r="V86" s="154">
        <v>84.7</v>
      </c>
      <c r="W86" s="154">
        <v>97.5</v>
      </c>
      <c r="X86" s="154">
        <v>61.8</v>
      </c>
      <c r="Y86" s="154">
        <v>106</v>
      </c>
      <c r="Z86" s="154">
        <v>59.1</v>
      </c>
      <c r="AA86" s="154">
        <v>91.6</v>
      </c>
      <c r="AB86" s="154">
        <v>104.1</v>
      </c>
      <c r="AC86" s="154">
        <v>97.9</v>
      </c>
      <c r="AD86" s="154">
        <v>100.2</v>
      </c>
      <c r="AE86" s="144"/>
      <c r="AF86" s="152"/>
      <c r="AG86" s="162"/>
      <c r="AH86" s="152" t="s">
        <v>279</v>
      </c>
      <c r="AI86" s="31">
        <v>100.4</v>
      </c>
      <c r="AJ86" s="165">
        <v>76</v>
      </c>
      <c r="AK86" s="165">
        <v>81.5</v>
      </c>
      <c r="AL86" s="165">
        <v>82.6</v>
      </c>
      <c r="AM86" s="165">
        <v>78</v>
      </c>
      <c r="AN86" s="165">
        <v>68.8</v>
      </c>
      <c r="AO86" s="165">
        <v>47.2</v>
      </c>
      <c r="AP86" s="165">
        <v>74.3</v>
      </c>
      <c r="AQ86" s="165">
        <v>124.5</v>
      </c>
      <c r="AR86" s="165">
        <v>126.8</v>
      </c>
      <c r="AS86" s="165">
        <v>82.4</v>
      </c>
    </row>
    <row r="87" spans="1:45">
      <c r="A87" s="152"/>
      <c r="B87" s="162"/>
      <c r="C87" s="152" t="s">
        <v>280</v>
      </c>
      <c r="D87" s="154">
        <v>116.3</v>
      </c>
      <c r="E87" s="154">
        <v>116.3</v>
      </c>
      <c r="F87" s="154">
        <v>106</v>
      </c>
      <c r="G87" s="154">
        <v>85.8</v>
      </c>
      <c r="H87" s="154">
        <v>110.1</v>
      </c>
      <c r="I87" s="154">
        <v>92.9</v>
      </c>
      <c r="J87" s="154">
        <v>169.7</v>
      </c>
      <c r="K87" s="154">
        <v>95</v>
      </c>
      <c r="L87" s="154">
        <v>330.1</v>
      </c>
      <c r="M87" s="154">
        <v>136.6</v>
      </c>
      <c r="N87" s="154">
        <v>113.5</v>
      </c>
      <c r="O87" s="154">
        <v>89.7</v>
      </c>
      <c r="P87" s="154">
        <v>87.4</v>
      </c>
      <c r="Q87" s="154">
        <v>8.9</v>
      </c>
      <c r="R87" s="154">
        <v>92.4</v>
      </c>
      <c r="S87" s="154">
        <v>106.6</v>
      </c>
      <c r="T87" s="154">
        <v>75.099999999999994</v>
      </c>
      <c r="U87" s="154">
        <v>91.3</v>
      </c>
      <c r="V87" s="154">
        <v>93.2</v>
      </c>
      <c r="W87" s="154">
        <v>104.6</v>
      </c>
      <c r="X87" s="154">
        <v>64.2</v>
      </c>
      <c r="Y87" s="154">
        <v>104.5</v>
      </c>
      <c r="Z87" s="154">
        <v>78.2</v>
      </c>
      <c r="AA87" s="154">
        <v>106</v>
      </c>
      <c r="AB87" s="154">
        <v>113</v>
      </c>
      <c r="AC87" s="154">
        <v>129.69999999999999</v>
      </c>
      <c r="AD87" s="154">
        <v>117.1</v>
      </c>
      <c r="AE87" s="144"/>
      <c r="AF87" s="152"/>
      <c r="AG87" s="162"/>
      <c r="AH87" s="152" t="s">
        <v>280</v>
      </c>
      <c r="AI87" s="31">
        <v>116.3</v>
      </c>
      <c r="AJ87" s="165">
        <v>89.8</v>
      </c>
      <c r="AK87" s="165">
        <v>96.6</v>
      </c>
      <c r="AL87" s="165">
        <v>99.4</v>
      </c>
      <c r="AM87" s="165">
        <v>87.8</v>
      </c>
      <c r="AN87" s="165">
        <v>80.8</v>
      </c>
      <c r="AO87" s="165">
        <v>65.599999999999994</v>
      </c>
      <c r="AP87" s="165">
        <v>84.7</v>
      </c>
      <c r="AQ87" s="165">
        <v>142.6</v>
      </c>
      <c r="AR87" s="165">
        <v>145.9</v>
      </c>
      <c r="AS87" s="165">
        <v>81.7</v>
      </c>
    </row>
    <row r="88" spans="1:45">
      <c r="A88" s="152"/>
      <c r="B88" s="162"/>
      <c r="C88" s="152" t="s">
        <v>92</v>
      </c>
      <c r="D88" s="154">
        <v>109.7</v>
      </c>
      <c r="E88" s="154">
        <v>109.7</v>
      </c>
      <c r="F88" s="154">
        <v>111.5</v>
      </c>
      <c r="G88" s="154">
        <v>79.8</v>
      </c>
      <c r="H88" s="154">
        <v>108.8</v>
      </c>
      <c r="I88" s="154">
        <v>84</v>
      </c>
      <c r="J88" s="154">
        <v>151.69999999999999</v>
      </c>
      <c r="K88" s="154">
        <v>74</v>
      </c>
      <c r="L88" s="154">
        <v>322.60000000000002</v>
      </c>
      <c r="M88" s="154">
        <v>133.30000000000001</v>
      </c>
      <c r="N88" s="154">
        <v>105.7</v>
      </c>
      <c r="O88" s="154">
        <v>83.4</v>
      </c>
      <c r="P88" s="154">
        <v>87.6</v>
      </c>
      <c r="Q88" s="154">
        <v>8</v>
      </c>
      <c r="R88" s="154">
        <v>87.7</v>
      </c>
      <c r="S88" s="154">
        <v>104.4</v>
      </c>
      <c r="T88" s="154">
        <v>80.3</v>
      </c>
      <c r="U88" s="154">
        <v>83</v>
      </c>
      <c r="V88" s="154">
        <v>87.7</v>
      </c>
      <c r="W88" s="154">
        <v>97.9</v>
      </c>
      <c r="X88" s="154">
        <v>66.599999999999994</v>
      </c>
      <c r="Y88" s="154">
        <v>104.1</v>
      </c>
      <c r="Z88" s="154">
        <v>65.3</v>
      </c>
      <c r="AA88" s="154">
        <v>96.7</v>
      </c>
      <c r="AB88" s="154">
        <v>105.9</v>
      </c>
      <c r="AC88" s="154">
        <v>148.80000000000001</v>
      </c>
      <c r="AD88" s="154">
        <v>112</v>
      </c>
      <c r="AE88" s="144"/>
      <c r="AF88" s="152"/>
      <c r="AG88" s="162"/>
      <c r="AH88" s="152" t="s">
        <v>92</v>
      </c>
      <c r="AI88" s="31">
        <v>109.7</v>
      </c>
      <c r="AJ88" s="165">
        <v>81</v>
      </c>
      <c r="AK88" s="165">
        <v>85</v>
      </c>
      <c r="AL88" s="165">
        <v>84.8</v>
      </c>
      <c r="AM88" s="165">
        <v>85.6</v>
      </c>
      <c r="AN88" s="165">
        <v>75.7</v>
      </c>
      <c r="AO88" s="165">
        <v>62.2</v>
      </c>
      <c r="AP88" s="165">
        <v>79.2</v>
      </c>
      <c r="AQ88" s="165">
        <v>138.19999999999999</v>
      </c>
      <c r="AR88" s="165">
        <v>141.9</v>
      </c>
      <c r="AS88" s="165">
        <v>70.2</v>
      </c>
    </row>
    <row r="89" spans="1:45">
      <c r="A89" s="152"/>
      <c r="B89" s="162"/>
      <c r="C89" s="152" t="s">
        <v>93</v>
      </c>
      <c r="D89" s="154">
        <v>112.1</v>
      </c>
      <c r="E89" s="154">
        <v>112.1</v>
      </c>
      <c r="F89" s="154">
        <v>104.8</v>
      </c>
      <c r="G89" s="154">
        <v>81.099999999999994</v>
      </c>
      <c r="H89" s="154">
        <v>104.1</v>
      </c>
      <c r="I89" s="154">
        <v>100.7</v>
      </c>
      <c r="J89" s="154">
        <v>164.9</v>
      </c>
      <c r="K89" s="154">
        <v>68.8</v>
      </c>
      <c r="L89" s="154">
        <v>338.9</v>
      </c>
      <c r="M89" s="154">
        <v>133.1</v>
      </c>
      <c r="N89" s="154">
        <v>113</v>
      </c>
      <c r="O89" s="154">
        <v>75.7</v>
      </c>
      <c r="P89" s="154">
        <v>88.3</v>
      </c>
      <c r="Q89" s="154">
        <v>9.6</v>
      </c>
      <c r="R89" s="154">
        <v>83.1</v>
      </c>
      <c r="S89" s="154">
        <v>100.3</v>
      </c>
      <c r="T89" s="154">
        <v>77.099999999999994</v>
      </c>
      <c r="U89" s="154">
        <v>76.5</v>
      </c>
      <c r="V89" s="154">
        <v>81.5</v>
      </c>
      <c r="W89" s="154">
        <v>95.4</v>
      </c>
      <c r="X89" s="154">
        <v>56.1</v>
      </c>
      <c r="Y89" s="154">
        <v>104.3</v>
      </c>
      <c r="Z89" s="154">
        <v>55.6</v>
      </c>
      <c r="AA89" s="154">
        <v>88.7</v>
      </c>
      <c r="AB89" s="154">
        <v>108.3</v>
      </c>
      <c r="AC89" s="154">
        <v>145.1</v>
      </c>
      <c r="AD89" s="154">
        <v>114.1</v>
      </c>
      <c r="AE89" s="144"/>
      <c r="AF89" s="152"/>
      <c r="AG89" s="162"/>
      <c r="AH89" s="152" t="s">
        <v>93</v>
      </c>
      <c r="AI89" s="31">
        <v>112.1</v>
      </c>
      <c r="AJ89" s="165">
        <v>85.6</v>
      </c>
      <c r="AK89" s="165">
        <v>97.7</v>
      </c>
      <c r="AL89" s="165">
        <v>103.4</v>
      </c>
      <c r="AM89" s="165">
        <v>80.2</v>
      </c>
      <c r="AN89" s="165">
        <v>69.5</v>
      </c>
      <c r="AO89" s="165">
        <v>57</v>
      </c>
      <c r="AP89" s="165">
        <v>72.7</v>
      </c>
      <c r="AQ89" s="165">
        <v>138.4</v>
      </c>
      <c r="AR89" s="165">
        <v>141.80000000000001</v>
      </c>
      <c r="AS89" s="165">
        <v>76.400000000000006</v>
      </c>
    </row>
    <row r="90" spans="1:45">
      <c r="A90" s="152"/>
      <c r="B90" s="162"/>
      <c r="C90" s="152" t="s">
        <v>94</v>
      </c>
      <c r="D90" s="154">
        <v>122.4</v>
      </c>
      <c r="E90" s="154">
        <v>122.4</v>
      </c>
      <c r="F90" s="154">
        <v>106.1</v>
      </c>
      <c r="G90" s="154">
        <v>84</v>
      </c>
      <c r="H90" s="154">
        <v>112.3</v>
      </c>
      <c r="I90" s="154">
        <v>100.9</v>
      </c>
      <c r="J90" s="154">
        <v>193.5</v>
      </c>
      <c r="K90" s="154">
        <v>90</v>
      </c>
      <c r="L90" s="154">
        <v>401.7</v>
      </c>
      <c r="M90" s="154">
        <v>153.4</v>
      </c>
      <c r="N90" s="154">
        <v>119.3</v>
      </c>
      <c r="O90" s="154">
        <v>72.400000000000006</v>
      </c>
      <c r="P90" s="154">
        <v>87.7</v>
      </c>
      <c r="Q90" s="154">
        <v>9.1</v>
      </c>
      <c r="R90" s="154">
        <v>88.9</v>
      </c>
      <c r="S90" s="154">
        <v>99.3</v>
      </c>
      <c r="T90" s="154">
        <v>78.3</v>
      </c>
      <c r="U90" s="154">
        <v>80.2</v>
      </c>
      <c r="V90" s="154">
        <v>88.4</v>
      </c>
      <c r="W90" s="154">
        <v>107.6</v>
      </c>
      <c r="X90" s="154">
        <v>57.7</v>
      </c>
      <c r="Y90" s="154">
        <v>104.6</v>
      </c>
      <c r="Z90" s="154">
        <v>60.2</v>
      </c>
      <c r="AA90" s="154">
        <v>97.4</v>
      </c>
      <c r="AB90" s="154">
        <v>123.6</v>
      </c>
      <c r="AC90" s="154">
        <v>138.4</v>
      </c>
      <c r="AD90" s="154">
        <v>123.3</v>
      </c>
      <c r="AE90" s="144"/>
      <c r="AF90" s="152"/>
      <c r="AG90" s="162"/>
      <c r="AH90" s="152" t="s">
        <v>94</v>
      </c>
      <c r="AI90" s="31">
        <v>122.4</v>
      </c>
      <c r="AJ90" s="165">
        <v>94.7</v>
      </c>
      <c r="AK90" s="165">
        <v>108.9</v>
      </c>
      <c r="AL90" s="165">
        <v>117.2</v>
      </c>
      <c r="AM90" s="165">
        <v>83.1</v>
      </c>
      <c r="AN90" s="165">
        <v>76</v>
      </c>
      <c r="AO90" s="165">
        <v>81.900000000000006</v>
      </c>
      <c r="AP90" s="165">
        <v>74.400000000000006</v>
      </c>
      <c r="AQ90" s="165">
        <v>149.80000000000001</v>
      </c>
      <c r="AR90" s="165">
        <v>153.6</v>
      </c>
      <c r="AS90" s="165">
        <v>79.400000000000006</v>
      </c>
    </row>
    <row r="91" spans="1:45">
      <c r="A91" s="152"/>
      <c r="B91" s="162"/>
      <c r="C91" s="152" t="s">
        <v>281</v>
      </c>
      <c r="D91" s="154">
        <v>120.9</v>
      </c>
      <c r="E91" s="154">
        <v>120.9</v>
      </c>
      <c r="F91" s="154">
        <v>108.8</v>
      </c>
      <c r="G91" s="154">
        <v>82.8</v>
      </c>
      <c r="H91" s="154">
        <v>111.9</v>
      </c>
      <c r="I91" s="154">
        <v>89.7</v>
      </c>
      <c r="J91" s="154">
        <v>172.1</v>
      </c>
      <c r="K91" s="154">
        <v>78.8</v>
      </c>
      <c r="L91" s="154">
        <v>454.9</v>
      </c>
      <c r="M91" s="154">
        <v>141.6</v>
      </c>
      <c r="N91" s="154">
        <v>118.2</v>
      </c>
      <c r="O91" s="154">
        <v>82.5</v>
      </c>
      <c r="P91" s="154">
        <v>88.9</v>
      </c>
      <c r="Q91" s="154">
        <v>9.1999999999999993</v>
      </c>
      <c r="R91" s="154">
        <v>89.6</v>
      </c>
      <c r="S91" s="154">
        <v>108.5</v>
      </c>
      <c r="T91" s="154">
        <v>80.5</v>
      </c>
      <c r="U91" s="154">
        <v>86.7</v>
      </c>
      <c r="V91" s="154">
        <v>89</v>
      </c>
      <c r="W91" s="154">
        <v>102.4</v>
      </c>
      <c r="X91" s="154">
        <v>57.2</v>
      </c>
      <c r="Y91" s="154">
        <v>104.8</v>
      </c>
      <c r="Z91" s="154">
        <v>67.599999999999994</v>
      </c>
      <c r="AA91" s="154">
        <v>103</v>
      </c>
      <c r="AB91" s="154">
        <v>112.1</v>
      </c>
      <c r="AC91" s="154">
        <v>101.7</v>
      </c>
      <c r="AD91" s="154">
        <v>119.8</v>
      </c>
      <c r="AE91" s="144"/>
      <c r="AF91" s="152"/>
      <c r="AG91" s="162"/>
      <c r="AH91" s="152" t="s">
        <v>281</v>
      </c>
      <c r="AI91" s="31">
        <v>120.9</v>
      </c>
      <c r="AJ91" s="165">
        <v>86.4</v>
      </c>
      <c r="AK91" s="165">
        <v>93.5</v>
      </c>
      <c r="AL91" s="165">
        <v>96</v>
      </c>
      <c r="AM91" s="165">
        <v>85.9</v>
      </c>
      <c r="AN91" s="165">
        <v>77.099999999999994</v>
      </c>
      <c r="AO91" s="166">
        <v>67.7</v>
      </c>
      <c r="AP91" s="165">
        <v>79.5</v>
      </c>
      <c r="AQ91" s="165">
        <v>155.1</v>
      </c>
      <c r="AR91" s="165">
        <v>158.9</v>
      </c>
      <c r="AS91" s="165">
        <v>86.8</v>
      </c>
    </row>
    <row r="92" spans="1:45">
      <c r="A92" s="152"/>
      <c r="B92" s="162"/>
      <c r="C92" s="152" t="s">
        <v>282</v>
      </c>
      <c r="D92" s="154">
        <v>127</v>
      </c>
      <c r="E92" s="154">
        <v>127</v>
      </c>
      <c r="F92" s="154">
        <v>100.4</v>
      </c>
      <c r="G92" s="154">
        <v>84.4</v>
      </c>
      <c r="H92" s="154">
        <v>121.8</v>
      </c>
      <c r="I92" s="154">
        <v>97.2</v>
      </c>
      <c r="J92" s="154">
        <v>183.8</v>
      </c>
      <c r="K92" s="154">
        <v>100.5</v>
      </c>
      <c r="L92" s="154">
        <v>483.7</v>
      </c>
      <c r="M92" s="154">
        <v>127.3</v>
      </c>
      <c r="N92" s="154">
        <v>109.9</v>
      </c>
      <c r="O92" s="154">
        <v>83.9</v>
      </c>
      <c r="P92" s="154">
        <v>88.2</v>
      </c>
      <c r="Q92" s="154">
        <v>9.1999999999999993</v>
      </c>
      <c r="R92" s="154">
        <v>94.3</v>
      </c>
      <c r="S92" s="154">
        <v>108</v>
      </c>
      <c r="T92" s="154">
        <v>80.599999999999994</v>
      </c>
      <c r="U92" s="154">
        <v>100.1</v>
      </c>
      <c r="V92" s="154">
        <v>88.3</v>
      </c>
      <c r="W92" s="154">
        <v>101.5</v>
      </c>
      <c r="X92" s="154">
        <v>58.2</v>
      </c>
      <c r="Y92" s="154">
        <v>106.5</v>
      </c>
      <c r="Z92" s="154">
        <v>62.8</v>
      </c>
      <c r="AA92" s="154">
        <v>101.9</v>
      </c>
      <c r="AB92" s="154">
        <v>123.5</v>
      </c>
      <c r="AC92" s="154">
        <v>103.5</v>
      </c>
      <c r="AD92" s="154">
        <v>125.6</v>
      </c>
      <c r="AE92" s="144"/>
      <c r="AF92" s="152"/>
      <c r="AG92" s="162"/>
      <c r="AH92" s="152" t="s">
        <v>282</v>
      </c>
      <c r="AI92" s="31">
        <v>127</v>
      </c>
      <c r="AJ92" s="165">
        <v>95.7</v>
      </c>
      <c r="AK92" s="165">
        <v>100.1</v>
      </c>
      <c r="AL92" s="165">
        <v>103.1</v>
      </c>
      <c r="AM92" s="165">
        <v>90.8</v>
      </c>
      <c r="AN92" s="165">
        <v>89.9</v>
      </c>
      <c r="AO92" s="166">
        <v>95.9</v>
      </c>
      <c r="AP92" s="165">
        <v>88.4</v>
      </c>
      <c r="AQ92" s="165">
        <v>158</v>
      </c>
      <c r="AR92" s="165">
        <v>161.80000000000001</v>
      </c>
      <c r="AS92" s="165">
        <v>88.9</v>
      </c>
    </row>
    <row r="93" spans="1:45">
      <c r="A93" s="152"/>
      <c r="B93" s="162"/>
      <c r="C93" s="152" t="s">
        <v>283</v>
      </c>
      <c r="D93" s="154">
        <v>127.8</v>
      </c>
      <c r="E93" s="154">
        <v>127.8</v>
      </c>
      <c r="F93" s="154">
        <v>103.8</v>
      </c>
      <c r="G93" s="154">
        <v>85.2</v>
      </c>
      <c r="H93" s="154">
        <v>118.9</v>
      </c>
      <c r="I93" s="154">
        <v>99.9</v>
      </c>
      <c r="J93" s="154">
        <v>185.7</v>
      </c>
      <c r="K93" s="154">
        <v>104.8</v>
      </c>
      <c r="L93" s="154">
        <v>450.9</v>
      </c>
      <c r="M93" s="154">
        <v>137.6</v>
      </c>
      <c r="N93" s="154">
        <v>101.7</v>
      </c>
      <c r="O93" s="154">
        <v>81.400000000000006</v>
      </c>
      <c r="P93" s="154">
        <v>87.7</v>
      </c>
      <c r="Q93" s="154">
        <v>10.6</v>
      </c>
      <c r="R93" s="154">
        <v>88.3</v>
      </c>
      <c r="S93" s="154">
        <v>105.7</v>
      </c>
      <c r="T93" s="154">
        <v>79.099999999999994</v>
      </c>
      <c r="U93" s="154">
        <v>110.6</v>
      </c>
      <c r="V93" s="154">
        <v>86.8</v>
      </c>
      <c r="W93" s="154">
        <v>102.4</v>
      </c>
      <c r="X93" s="154">
        <v>60.6</v>
      </c>
      <c r="Y93" s="154">
        <v>105</v>
      </c>
      <c r="Z93" s="154">
        <v>49.7</v>
      </c>
      <c r="AA93" s="154">
        <v>100.5</v>
      </c>
      <c r="AB93" s="154">
        <v>114.6</v>
      </c>
      <c r="AC93" s="154">
        <v>142.5</v>
      </c>
      <c r="AD93" s="154">
        <v>128.69999999999999</v>
      </c>
      <c r="AE93" s="144"/>
      <c r="AF93" s="152"/>
      <c r="AG93" s="163"/>
      <c r="AH93" s="157" t="s">
        <v>283</v>
      </c>
      <c r="AI93" s="39">
        <v>127.8</v>
      </c>
      <c r="AJ93" s="167">
        <v>100.2</v>
      </c>
      <c r="AK93" s="167">
        <v>104.8</v>
      </c>
      <c r="AL93" s="167">
        <v>109.4</v>
      </c>
      <c r="AM93" s="167">
        <v>90.7</v>
      </c>
      <c r="AN93" s="167">
        <v>94</v>
      </c>
      <c r="AO93" s="168">
        <v>91.8</v>
      </c>
      <c r="AP93" s="167">
        <v>94.6</v>
      </c>
      <c r="AQ93" s="167">
        <v>155.19999999999999</v>
      </c>
      <c r="AR93" s="167">
        <v>159</v>
      </c>
      <c r="AS93" s="167">
        <v>85.6</v>
      </c>
    </row>
    <row r="94" spans="1:45">
      <c r="A94" s="169"/>
      <c r="B94" s="161" t="s">
        <v>98</v>
      </c>
      <c r="C94" s="150" t="s">
        <v>84</v>
      </c>
      <c r="D94" s="156">
        <v>114.4</v>
      </c>
      <c r="E94" s="156">
        <v>114.4</v>
      </c>
      <c r="F94" s="156">
        <v>107</v>
      </c>
      <c r="G94" s="156">
        <v>81.8</v>
      </c>
      <c r="H94" s="156">
        <v>114.1</v>
      </c>
      <c r="I94" s="156">
        <v>93.3</v>
      </c>
      <c r="J94" s="156">
        <v>161.69999999999999</v>
      </c>
      <c r="K94" s="156">
        <v>76</v>
      </c>
      <c r="L94" s="156">
        <v>425.1</v>
      </c>
      <c r="M94" s="156">
        <v>123.9</v>
      </c>
      <c r="N94" s="156">
        <v>92</v>
      </c>
      <c r="O94" s="156">
        <v>69.3</v>
      </c>
      <c r="P94" s="156">
        <v>78.8</v>
      </c>
      <c r="Q94" s="156">
        <v>9.1999999999999993</v>
      </c>
      <c r="R94" s="156">
        <v>79.5</v>
      </c>
      <c r="S94" s="156">
        <v>92.1</v>
      </c>
      <c r="T94" s="156">
        <v>72.599999999999994</v>
      </c>
      <c r="U94" s="156">
        <v>82.6</v>
      </c>
      <c r="V94" s="156">
        <v>79.099999999999994</v>
      </c>
      <c r="W94" s="156">
        <v>95.2</v>
      </c>
      <c r="X94" s="156">
        <v>46.4</v>
      </c>
      <c r="Y94" s="156">
        <v>105.9</v>
      </c>
      <c r="Z94" s="156">
        <v>44.8</v>
      </c>
      <c r="AA94" s="156">
        <v>92.3</v>
      </c>
      <c r="AB94" s="156">
        <v>112.6</v>
      </c>
      <c r="AC94" s="156">
        <v>137.9</v>
      </c>
      <c r="AD94" s="156">
        <v>115.8</v>
      </c>
      <c r="AE94" s="144"/>
      <c r="AF94" s="152"/>
      <c r="AG94" s="162" t="s">
        <v>98</v>
      </c>
      <c r="AH94" s="152" t="s">
        <v>84</v>
      </c>
      <c r="AI94" s="154">
        <v>114.4</v>
      </c>
      <c r="AJ94" s="154">
        <v>83.7</v>
      </c>
      <c r="AK94" s="165">
        <v>90.2</v>
      </c>
      <c r="AL94" s="165">
        <v>94.4</v>
      </c>
      <c r="AM94" s="165">
        <v>77.099999999999994</v>
      </c>
      <c r="AN94" s="165">
        <v>75.2</v>
      </c>
      <c r="AO94" s="165">
        <v>79.900000000000006</v>
      </c>
      <c r="AP94" s="165">
        <v>74</v>
      </c>
      <c r="AQ94" s="165">
        <v>144.80000000000001</v>
      </c>
      <c r="AR94" s="165">
        <v>148.80000000000001</v>
      </c>
      <c r="AS94" s="165">
        <v>72.3</v>
      </c>
    </row>
    <row r="95" spans="1:45">
      <c r="A95" s="169"/>
      <c r="B95" s="162"/>
      <c r="C95" s="152" t="s">
        <v>86</v>
      </c>
      <c r="D95" s="154">
        <v>122.9</v>
      </c>
      <c r="E95" s="154">
        <v>122.9</v>
      </c>
      <c r="F95" s="154">
        <v>98.4</v>
      </c>
      <c r="G95" s="154">
        <v>84.2</v>
      </c>
      <c r="H95" s="154">
        <v>111.6</v>
      </c>
      <c r="I95" s="154">
        <v>115.9</v>
      </c>
      <c r="J95" s="154">
        <v>171.5</v>
      </c>
      <c r="K95" s="154">
        <v>89.6</v>
      </c>
      <c r="L95" s="154">
        <v>453.8</v>
      </c>
      <c r="M95" s="154">
        <v>134.6</v>
      </c>
      <c r="N95" s="154">
        <v>103.3</v>
      </c>
      <c r="O95" s="154">
        <v>68.900000000000006</v>
      </c>
      <c r="P95" s="154">
        <v>80.8</v>
      </c>
      <c r="Q95" s="154">
        <v>8.9</v>
      </c>
      <c r="R95" s="154">
        <v>80.599999999999994</v>
      </c>
      <c r="S95" s="154">
        <v>98.5</v>
      </c>
      <c r="T95" s="154">
        <v>72</v>
      </c>
      <c r="U95" s="154">
        <v>91.8</v>
      </c>
      <c r="V95" s="154">
        <v>84</v>
      </c>
      <c r="W95" s="154">
        <v>100.3</v>
      </c>
      <c r="X95" s="154">
        <v>46.1</v>
      </c>
      <c r="Y95" s="154">
        <v>107.7</v>
      </c>
      <c r="Z95" s="154">
        <v>57.9</v>
      </c>
      <c r="AA95" s="154">
        <v>98.3</v>
      </c>
      <c r="AB95" s="154">
        <v>124.6</v>
      </c>
      <c r="AC95" s="154">
        <v>97.3</v>
      </c>
      <c r="AD95" s="154">
        <v>121.4</v>
      </c>
      <c r="AE95" s="144"/>
      <c r="AF95" s="152"/>
      <c r="AG95" s="162"/>
      <c r="AH95" s="152" t="s">
        <v>86</v>
      </c>
      <c r="AI95" s="154">
        <v>122.9</v>
      </c>
      <c r="AJ95" s="154">
        <v>95.3</v>
      </c>
      <c r="AK95" s="165">
        <v>105.3</v>
      </c>
      <c r="AL95" s="165">
        <v>114</v>
      </c>
      <c r="AM95" s="165">
        <v>78.5</v>
      </c>
      <c r="AN95" s="165">
        <v>82</v>
      </c>
      <c r="AO95" s="165">
        <v>84.3</v>
      </c>
      <c r="AP95" s="165">
        <v>81.400000000000006</v>
      </c>
      <c r="AQ95" s="165">
        <v>150.19999999999999</v>
      </c>
      <c r="AR95" s="165">
        <v>154.30000000000001</v>
      </c>
      <c r="AS95" s="165">
        <v>74.099999999999994</v>
      </c>
    </row>
    <row r="96" spans="1:45">
      <c r="A96" s="169"/>
      <c r="B96" s="162"/>
      <c r="C96" s="152" t="s">
        <v>88</v>
      </c>
      <c r="D96" s="154">
        <v>151.5</v>
      </c>
      <c r="E96" s="154">
        <v>151.5</v>
      </c>
      <c r="F96" s="154">
        <v>109.7</v>
      </c>
      <c r="G96" s="154">
        <v>87.3</v>
      </c>
      <c r="H96" s="154">
        <v>120.3</v>
      </c>
      <c r="I96" s="154">
        <v>163.19999999999999</v>
      </c>
      <c r="J96" s="154">
        <v>217.7</v>
      </c>
      <c r="K96" s="154">
        <v>180.6</v>
      </c>
      <c r="L96" s="154">
        <v>501.2</v>
      </c>
      <c r="M96" s="154">
        <v>156.30000000000001</v>
      </c>
      <c r="N96" s="154">
        <v>115.3</v>
      </c>
      <c r="O96" s="154">
        <v>74.099999999999994</v>
      </c>
      <c r="P96" s="154">
        <v>94.2</v>
      </c>
      <c r="Q96" s="154">
        <v>9.8000000000000007</v>
      </c>
      <c r="R96" s="154">
        <v>92.7</v>
      </c>
      <c r="S96" s="154">
        <v>113.2</v>
      </c>
      <c r="T96" s="154">
        <v>79.8</v>
      </c>
      <c r="U96" s="154">
        <v>107.1</v>
      </c>
      <c r="V96" s="154">
        <v>94.3</v>
      </c>
      <c r="W96" s="154">
        <v>114.6</v>
      </c>
      <c r="X96" s="154">
        <v>55.1</v>
      </c>
      <c r="Y96" s="154">
        <v>110.4</v>
      </c>
      <c r="Z96" s="154">
        <v>54.3</v>
      </c>
      <c r="AA96" s="154">
        <v>115</v>
      </c>
      <c r="AB96" s="154">
        <v>126.8</v>
      </c>
      <c r="AC96" s="154">
        <v>128.19999999999999</v>
      </c>
      <c r="AD96" s="154">
        <v>150.1</v>
      </c>
      <c r="AE96" s="144"/>
      <c r="AF96" s="152"/>
      <c r="AG96" s="162"/>
      <c r="AH96" s="152" t="s">
        <v>88</v>
      </c>
      <c r="AI96" s="154">
        <v>151.5</v>
      </c>
      <c r="AJ96" s="154">
        <v>131.9</v>
      </c>
      <c r="AK96" s="165">
        <v>155.69999999999999</v>
      </c>
      <c r="AL96" s="165">
        <v>177.6</v>
      </c>
      <c r="AM96" s="165">
        <v>88.3</v>
      </c>
      <c r="AN96" s="165">
        <v>100.3</v>
      </c>
      <c r="AO96" s="165">
        <v>110.5</v>
      </c>
      <c r="AP96" s="165">
        <v>97.7</v>
      </c>
      <c r="AQ96" s="165">
        <v>170.9</v>
      </c>
      <c r="AR96" s="165">
        <v>175.4</v>
      </c>
      <c r="AS96" s="165">
        <v>88.9</v>
      </c>
    </row>
    <row r="97" spans="1:45">
      <c r="A97" s="169"/>
      <c r="B97" s="162"/>
      <c r="C97" s="152" t="s">
        <v>278</v>
      </c>
      <c r="D97" s="154">
        <v>119.9</v>
      </c>
      <c r="E97" s="154">
        <v>119.9</v>
      </c>
      <c r="F97" s="154">
        <v>102.5</v>
      </c>
      <c r="G97" s="154">
        <v>74.900000000000006</v>
      </c>
      <c r="H97" s="154">
        <v>101.6</v>
      </c>
      <c r="I97" s="154">
        <v>107.3</v>
      </c>
      <c r="J97" s="154">
        <v>160.30000000000001</v>
      </c>
      <c r="K97" s="154">
        <v>81.900000000000006</v>
      </c>
      <c r="L97" s="154">
        <v>410.6</v>
      </c>
      <c r="M97" s="154">
        <v>135.80000000000001</v>
      </c>
      <c r="N97" s="154">
        <v>73.2</v>
      </c>
      <c r="O97" s="154">
        <v>74.599999999999994</v>
      </c>
      <c r="P97" s="154">
        <v>88.3</v>
      </c>
      <c r="Q97" s="154">
        <v>9.3000000000000007</v>
      </c>
      <c r="R97" s="154">
        <v>85.3</v>
      </c>
      <c r="S97" s="154">
        <v>102.5</v>
      </c>
      <c r="T97" s="154">
        <v>68.099999999999994</v>
      </c>
      <c r="U97" s="154">
        <v>104.7</v>
      </c>
      <c r="V97" s="154">
        <v>90.8</v>
      </c>
      <c r="W97" s="154">
        <v>107.8</v>
      </c>
      <c r="X97" s="154">
        <v>55.9</v>
      </c>
      <c r="Y97" s="154">
        <v>111.7</v>
      </c>
      <c r="Z97" s="154">
        <v>58.6</v>
      </c>
      <c r="AA97" s="154">
        <v>106.3</v>
      </c>
      <c r="AB97" s="154">
        <v>129.4</v>
      </c>
      <c r="AC97" s="154">
        <v>95.8</v>
      </c>
      <c r="AD97" s="154">
        <v>118.5</v>
      </c>
      <c r="AE97" s="144"/>
      <c r="AF97" s="152"/>
      <c r="AG97" s="162"/>
      <c r="AH97" s="152" t="s">
        <v>278</v>
      </c>
      <c r="AI97" s="154">
        <v>119.9</v>
      </c>
      <c r="AJ97" s="154">
        <v>93.3</v>
      </c>
      <c r="AK97" s="165">
        <v>96.4</v>
      </c>
      <c r="AL97" s="165">
        <v>102.4</v>
      </c>
      <c r="AM97" s="165">
        <v>78.099999999999994</v>
      </c>
      <c r="AN97" s="165">
        <v>89.1</v>
      </c>
      <c r="AO97" s="165">
        <v>72.2</v>
      </c>
      <c r="AP97" s="165">
        <v>93.4</v>
      </c>
      <c r="AQ97" s="165">
        <v>146.30000000000001</v>
      </c>
      <c r="AR97" s="165">
        <v>150.1</v>
      </c>
      <c r="AS97" s="165">
        <v>76.3</v>
      </c>
    </row>
    <row r="98" spans="1:45">
      <c r="A98" s="169"/>
      <c r="B98" s="162"/>
      <c r="C98" s="152" t="s">
        <v>279</v>
      </c>
      <c r="D98" s="154">
        <v>118.1</v>
      </c>
      <c r="E98" s="154">
        <v>118.1</v>
      </c>
      <c r="F98" s="154">
        <v>108.6</v>
      </c>
      <c r="G98" s="154">
        <v>85.6</v>
      </c>
      <c r="H98" s="154">
        <v>102.2</v>
      </c>
      <c r="I98" s="154">
        <v>103.3</v>
      </c>
      <c r="J98" s="154">
        <v>150.4</v>
      </c>
      <c r="K98" s="154">
        <v>83.3</v>
      </c>
      <c r="L98" s="154">
        <v>436.3</v>
      </c>
      <c r="M98" s="154">
        <v>112.3</v>
      </c>
      <c r="N98" s="154">
        <v>77.8</v>
      </c>
      <c r="O98" s="154">
        <v>64.099999999999994</v>
      </c>
      <c r="P98" s="154">
        <v>100.6</v>
      </c>
      <c r="Q98" s="154">
        <v>9.6999999999999993</v>
      </c>
      <c r="R98" s="154">
        <v>82.5</v>
      </c>
      <c r="S98" s="154">
        <v>106.7</v>
      </c>
      <c r="T98" s="154">
        <v>74</v>
      </c>
      <c r="U98" s="154">
        <v>88.9</v>
      </c>
      <c r="V98" s="154">
        <v>87.5</v>
      </c>
      <c r="W98" s="154">
        <v>96.6</v>
      </c>
      <c r="X98" s="154">
        <v>55.6</v>
      </c>
      <c r="Y98" s="154">
        <v>105.3</v>
      </c>
      <c r="Z98" s="154">
        <v>62.8</v>
      </c>
      <c r="AA98" s="154">
        <v>107.8</v>
      </c>
      <c r="AB98" s="154">
        <v>115.4</v>
      </c>
      <c r="AC98" s="154">
        <v>101.8</v>
      </c>
      <c r="AD98" s="154">
        <v>117.1</v>
      </c>
      <c r="AE98" s="144"/>
      <c r="AF98" s="152"/>
      <c r="AG98" s="162"/>
      <c r="AH98" s="152" t="s">
        <v>279</v>
      </c>
      <c r="AI98" s="154">
        <v>118.1</v>
      </c>
      <c r="AJ98" s="154">
        <v>90.1</v>
      </c>
      <c r="AK98" s="165">
        <v>94.2</v>
      </c>
      <c r="AL98" s="165">
        <v>100.1</v>
      </c>
      <c r="AM98" s="165">
        <v>76.3</v>
      </c>
      <c r="AN98" s="165">
        <v>84.5</v>
      </c>
      <c r="AO98" s="165">
        <v>69.3</v>
      </c>
      <c r="AP98" s="165">
        <v>88.4</v>
      </c>
      <c r="AQ98" s="165">
        <v>145.80000000000001</v>
      </c>
      <c r="AR98" s="165">
        <v>149.19999999999999</v>
      </c>
      <c r="AS98" s="165">
        <v>83.9</v>
      </c>
    </row>
    <row r="99" spans="1:45">
      <c r="A99" s="169"/>
      <c r="B99" s="162"/>
      <c r="C99" s="152" t="s">
        <v>280</v>
      </c>
      <c r="D99" s="154">
        <v>137.80000000000001</v>
      </c>
      <c r="E99" s="154">
        <v>137.80000000000001</v>
      </c>
      <c r="F99" s="154">
        <v>110.4</v>
      </c>
      <c r="G99" s="154">
        <v>86.2</v>
      </c>
      <c r="H99" s="154">
        <v>114.7</v>
      </c>
      <c r="I99" s="154">
        <v>149.69999999999999</v>
      </c>
      <c r="J99" s="154">
        <v>181.4</v>
      </c>
      <c r="K99" s="154">
        <v>126.1</v>
      </c>
      <c r="L99" s="154">
        <v>500.3</v>
      </c>
      <c r="M99" s="154">
        <v>134.9</v>
      </c>
      <c r="N99" s="154">
        <v>101.8</v>
      </c>
      <c r="O99" s="154">
        <v>71.7</v>
      </c>
      <c r="P99" s="154">
        <v>89.7</v>
      </c>
      <c r="Q99" s="154">
        <v>9</v>
      </c>
      <c r="R99" s="154">
        <v>90.1</v>
      </c>
      <c r="S99" s="154">
        <v>106.6</v>
      </c>
      <c r="T99" s="154">
        <v>73.7</v>
      </c>
      <c r="U99" s="154">
        <v>97.2</v>
      </c>
      <c r="V99" s="154">
        <v>89.5</v>
      </c>
      <c r="W99" s="154">
        <v>106.8</v>
      </c>
      <c r="X99" s="154">
        <v>51.9</v>
      </c>
      <c r="Y99" s="154">
        <v>104.2</v>
      </c>
      <c r="Z99" s="154">
        <v>59.8</v>
      </c>
      <c r="AA99" s="154">
        <v>108.3</v>
      </c>
      <c r="AB99" s="154">
        <v>121.1</v>
      </c>
      <c r="AC99" s="154">
        <v>131.4</v>
      </c>
      <c r="AD99" s="154">
        <v>137.4</v>
      </c>
      <c r="AE99" s="144"/>
      <c r="AF99" s="152"/>
      <c r="AG99" s="162"/>
      <c r="AH99" s="152" t="s">
        <v>280</v>
      </c>
      <c r="AI99" s="154">
        <v>137.80000000000001</v>
      </c>
      <c r="AJ99" s="154">
        <v>112.7</v>
      </c>
      <c r="AK99" s="165">
        <v>133.9</v>
      </c>
      <c r="AL99" s="165">
        <v>149.69999999999999</v>
      </c>
      <c r="AM99" s="165">
        <v>85.2</v>
      </c>
      <c r="AN99" s="165">
        <v>84.6</v>
      </c>
      <c r="AO99" s="165">
        <v>76.599999999999994</v>
      </c>
      <c r="AP99" s="165">
        <v>86.7</v>
      </c>
      <c r="AQ99" s="165">
        <v>162.6</v>
      </c>
      <c r="AR99" s="165">
        <v>166.9</v>
      </c>
      <c r="AS99" s="165">
        <v>84.4</v>
      </c>
    </row>
    <row r="100" spans="1:45">
      <c r="A100" s="169"/>
      <c r="B100" s="162"/>
      <c r="C100" s="152" t="s">
        <v>92</v>
      </c>
      <c r="D100" s="154">
        <v>126.8</v>
      </c>
      <c r="E100" s="154">
        <v>126.8</v>
      </c>
      <c r="F100" s="154">
        <v>110.7</v>
      </c>
      <c r="G100" s="154">
        <v>84.9</v>
      </c>
      <c r="H100" s="154">
        <v>117.6</v>
      </c>
      <c r="I100" s="154">
        <v>120.7</v>
      </c>
      <c r="J100" s="154">
        <v>169</v>
      </c>
      <c r="K100" s="154">
        <v>72</v>
      </c>
      <c r="L100" s="154">
        <v>502.6</v>
      </c>
      <c r="M100" s="154">
        <v>135.5</v>
      </c>
      <c r="N100" s="154">
        <v>92.7</v>
      </c>
      <c r="O100" s="154">
        <v>75</v>
      </c>
      <c r="P100" s="154">
        <v>85.8</v>
      </c>
      <c r="Q100" s="154">
        <v>8.6</v>
      </c>
      <c r="R100" s="154">
        <v>84.1</v>
      </c>
      <c r="S100" s="154">
        <v>105.9</v>
      </c>
      <c r="T100" s="154">
        <v>69.7</v>
      </c>
      <c r="U100" s="154">
        <v>88.6</v>
      </c>
      <c r="V100" s="154">
        <v>85.6</v>
      </c>
      <c r="W100" s="154">
        <v>102</v>
      </c>
      <c r="X100" s="154">
        <v>57.9</v>
      </c>
      <c r="Y100" s="154">
        <v>102.8</v>
      </c>
      <c r="Z100" s="154">
        <v>51.2</v>
      </c>
      <c r="AA100" s="154">
        <v>98.3</v>
      </c>
      <c r="AB100" s="154">
        <v>115</v>
      </c>
      <c r="AC100" s="154">
        <v>109.8</v>
      </c>
      <c r="AD100" s="154">
        <v>125.8</v>
      </c>
      <c r="AE100" s="144"/>
      <c r="AF100" s="152"/>
      <c r="AG100" s="162"/>
      <c r="AH100" s="152" t="s">
        <v>92</v>
      </c>
      <c r="AI100" s="154">
        <v>126.8</v>
      </c>
      <c r="AJ100" s="154">
        <v>93.8</v>
      </c>
      <c r="AK100" s="165">
        <v>106</v>
      </c>
      <c r="AL100" s="165">
        <v>113.1</v>
      </c>
      <c r="AM100" s="165">
        <v>84.2</v>
      </c>
      <c r="AN100" s="165">
        <v>77.7</v>
      </c>
      <c r="AO100" s="165">
        <v>67.400000000000006</v>
      </c>
      <c r="AP100" s="165">
        <v>80.3</v>
      </c>
      <c r="AQ100" s="165">
        <v>159.4</v>
      </c>
      <c r="AR100" s="165">
        <v>164.3</v>
      </c>
      <c r="AS100" s="165">
        <v>71.099999999999994</v>
      </c>
    </row>
    <row r="101" spans="1:45">
      <c r="A101" s="169"/>
      <c r="B101" s="162"/>
      <c r="C101" s="152" t="s">
        <v>93</v>
      </c>
      <c r="D101" s="154">
        <v>123.8</v>
      </c>
      <c r="E101" s="154">
        <v>123.8</v>
      </c>
      <c r="F101" s="154">
        <v>109.2</v>
      </c>
      <c r="G101" s="154">
        <v>80.900000000000006</v>
      </c>
      <c r="H101" s="154">
        <v>108.1</v>
      </c>
      <c r="I101" s="154">
        <v>124.8</v>
      </c>
      <c r="J101" s="154">
        <v>167.5</v>
      </c>
      <c r="K101" s="154">
        <v>68.5</v>
      </c>
      <c r="L101" s="154">
        <v>514.20000000000005</v>
      </c>
      <c r="M101" s="154">
        <v>120.3</v>
      </c>
      <c r="N101" s="154">
        <v>92.1</v>
      </c>
      <c r="O101" s="154">
        <v>66.5</v>
      </c>
      <c r="P101" s="154">
        <v>80.900000000000006</v>
      </c>
      <c r="Q101" s="154">
        <v>9.6</v>
      </c>
      <c r="R101" s="154">
        <v>77.7</v>
      </c>
      <c r="S101" s="154">
        <v>101.1</v>
      </c>
      <c r="T101" s="154">
        <v>75.900000000000006</v>
      </c>
      <c r="U101" s="154">
        <v>79.400000000000006</v>
      </c>
      <c r="V101" s="154">
        <v>78.8</v>
      </c>
      <c r="W101" s="154">
        <v>95.7</v>
      </c>
      <c r="X101" s="154">
        <v>51.2</v>
      </c>
      <c r="Y101" s="154">
        <v>102.7</v>
      </c>
      <c r="Z101" s="154">
        <v>43.6</v>
      </c>
      <c r="AA101" s="154">
        <v>88.4</v>
      </c>
      <c r="AB101" s="154">
        <v>122.4</v>
      </c>
      <c r="AC101" s="154">
        <v>158.1</v>
      </c>
      <c r="AD101" s="154">
        <v>125.8</v>
      </c>
      <c r="AE101" s="144"/>
      <c r="AF101" s="152"/>
      <c r="AG101" s="162"/>
      <c r="AH101" s="152" t="s">
        <v>93</v>
      </c>
      <c r="AI101" s="154">
        <v>123.8</v>
      </c>
      <c r="AJ101" s="154">
        <v>90.6</v>
      </c>
      <c r="AK101" s="165">
        <v>105.8</v>
      </c>
      <c r="AL101" s="165">
        <v>115.3</v>
      </c>
      <c r="AM101" s="165">
        <v>76.5</v>
      </c>
      <c r="AN101" s="165">
        <v>70.400000000000006</v>
      </c>
      <c r="AO101" s="165">
        <v>62.1</v>
      </c>
      <c r="AP101" s="165">
        <v>72.599999999999994</v>
      </c>
      <c r="AQ101" s="165">
        <v>156.69999999999999</v>
      </c>
      <c r="AR101" s="165">
        <v>160.9</v>
      </c>
      <c r="AS101" s="165">
        <v>79.400000000000006</v>
      </c>
    </row>
    <row r="102" spans="1:45">
      <c r="A102" s="169"/>
      <c r="B102" s="162"/>
      <c r="C102" s="152" t="s">
        <v>94</v>
      </c>
      <c r="D102" s="154">
        <v>140.1</v>
      </c>
      <c r="E102" s="154">
        <v>140.1</v>
      </c>
      <c r="F102" s="154">
        <v>108.6</v>
      </c>
      <c r="G102" s="154">
        <v>84.1</v>
      </c>
      <c r="H102" s="154">
        <v>121.3</v>
      </c>
      <c r="I102" s="154">
        <v>139.69999999999999</v>
      </c>
      <c r="J102" s="154">
        <v>207.2</v>
      </c>
      <c r="K102" s="154">
        <v>86</v>
      </c>
      <c r="L102" s="154">
        <v>590.70000000000005</v>
      </c>
      <c r="M102" s="154">
        <v>149.5</v>
      </c>
      <c r="N102" s="154">
        <v>92.7</v>
      </c>
      <c r="O102" s="154">
        <v>71.3</v>
      </c>
      <c r="P102" s="154">
        <v>91.3</v>
      </c>
      <c r="Q102" s="154">
        <v>9.4</v>
      </c>
      <c r="R102" s="154">
        <v>91.6</v>
      </c>
      <c r="S102" s="154">
        <v>105.5</v>
      </c>
      <c r="T102" s="154">
        <v>74.900000000000006</v>
      </c>
      <c r="U102" s="154">
        <v>80.3</v>
      </c>
      <c r="V102" s="154">
        <v>86.6</v>
      </c>
      <c r="W102" s="154">
        <v>106.8</v>
      </c>
      <c r="X102" s="154">
        <v>52.2</v>
      </c>
      <c r="Y102" s="154">
        <v>103.6</v>
      </c>
      <c r="Z102" s="154">
        <v>59.5</v>
      </c>
      <c r="AA102" s="154">
        <v>96.4</v>
      </c>
      <c r="AB102" s="154">
        <v>122.2</v>
      </c>
      <c r="AC102" s="154">
        <v>122.5</v>
      </c>
      <c r="AD102" s="154">
        <v>139.1</v>
      </c>
      <c r="AE102" s="144"/>
      <c r="AF102" s="152"/>
      <c r="AG102" s="162"/>
      <c r="AH102" s="152" t="s">
        <v>94</v>
      </c>
      <c r="AI102" s="154">
        <v>140.1</v>
      </c>
      <c r="AJ102" s="154">
        <v>102.2</v>
      </c>
      <c r="AK102" s="165">
        <v>121.7</v>
      </c>
      <c r="AL102" s="165">
        <v>132.69999999999999</v>
      </c>
      <c r="AM102" s="165">
        <v>87.7</v>
      </c>
      <c r="AN102" s="165">
        <v>76.400000000000006</v>
      </c>
      <c r="AO102" s="165">
        <v>74.099999999999994</v>
      </c>
      <c r="AP102" s="165">
        <v>77</v>
      </c>
      <c r="AQ102" s="165">
        <v>177.7</v>
      </c>
      <c r="AR102" s="165">
        <v>182.9</v>
      </c>
      <c r="AS102" s="165">
        <v>82.4</v>
      </c>
    </row>
    <row r="103" spans="1:45">
      <c r="A103" s="169"/>
      <c r="B103" s="162"/>
      <c r="C103" s="152" t="s">
        <v>281</v>
      </c>
      <c r="D103" s="154">
        <v>132.4</v>
      </c>
      <c r="E103" s="154">
        <v>132.4</v>
      </c>
      <c r="F103" s="154">
        <v>114.7</v>
      </c>
      <c r="G103" s="154">
        <v>89.6</v>
      </c>
      <c r="H103" s="154">
        <v>122.3</v>
      </c>
      <c r="I103" s="154">
        <v>105</v>
      </c>
      <c r="J103" s="154">
        <v>182.6</v>
      </c>
      <c r="K103" s="154">
        <v>68.8</v>
      </c>
      <c r="L103" s="154">
        <v>554.79999999999995</v>
      </c>
      <c r="M103" s="154">
        <v>159.4</v>
      </c>
      <c r="N103" s="154">
        <v>91.9</v>
      </c>
      <c r="O103" s="154">
        <v>80.400000000000006</v>
      </c>
      <c r="P103" s="154">
        <v>94.9</v>
      </c>
      <c r="Q103" s="154">
        <v>9.5</v>
      </c>
      <c r="R103" s="154">
        <v>91.8</v>
      </c>
      <c r="S103" s="154">
        <v>112.1</v>
      </c>
      <c r="T103" s="154">
        <v>80.400000000000006</v>
      </c>
      <c r="U103" s="154">
        <v>93.7</v>
      </c>
      <c r="V103" s="154">
        <v>86.1</v>
      </c>
      <c r="W103" s="154">
        <v>106.1</v>
      </c>
      <c r="X103" s="154">
        <v>47.7</v>
      </c>
      <c r="Y103" s="154">
        <v>105.5</v>
      </c>
      <c r="Z103" s="154">
        <v>56.6</v>
      </c>
      <c r="AA103" s="154">
        <v>99.8</v>
      </c>
      <c r="AB103" s="154">
        <v>116.6</v>
      </c>
      <c r="AC103" s="154">
        <v>113.8</v>
      </c>
      <c r="AD103" s="154">
        <v>131.30000000000001</v>
      </c>
      <c r="AE103" s="144"/>
      <c r="AF103" s="152"/>
      <c r="AG103" s="162"/>
      <c r="AH103" s="152" t="s">
        <v>281</v>
      </c>
      <c r="AI103" s="154">
        <v>132.4</v>
      </c>
      <c r="AJ103" s="154">
        <v>92.3</v>
      </c>
      <c r="AK103" s="165">
        <v>99.2</v>
      </c>
      <c r="AL103" s="165">
        <v>103.4</v>
      </c>
      <c r="AM103" s="165">
        <v>86.4</v>
      </c>
      <c r="AN103" s="165">
        <v>83.1</v>
      </c>
      <c r="AO103" s="165">
        <v>70.8</v>
      </c>
      <c r="AP103" s="165">
        <v>86.3</v>
      </c>
      <c r="AQ103" s="165">
        <v>172</v>
      </c>
      <c r="AR103" s="165">
        <v>176.5</v>
      </c>
      <c r="AS103" s="165">
        <v>89.3</v>
      </c>
    </row>
    <row r="104" spans="1:45">
      <c r="A104" s="169"/>
      <c r="B104" s="162"/>
      <c r="C104" s="152" t="s">
        <v>282</v>
      </c>
      <c r="D104" s="154">
        <v>139</v>
      </c>
      <c r="E104" s="154">
        <v>139</v>
      </c>
      <c r="F104" s="154">
        <v>113.2</v>
      </c>
      <c r="G104" s="154">
        <v>86.6</v>
      </c>
      <c r="H104" s="154">
        <v>121.7</v>
      </c>
      <c r="I104" s="154">
        <v>113.8</v>
      </c>
      <c r="J104" s="154">
        <v>190.5</v>
      </c>
      <c r="K104" s="154">
        <v>84</v>
      </c>
      <c r="L104" s="154">
        <v>606.1</v>
      </c>
      <c r="M104" s="154">
        <v>158.6</v>
      </c>
      <c r="N104" s="154">
        <v>93</v>
      </c>
      <c r="O104" s="154">
        <v>78.400000000000006</v>
      </c>
      <c r="P104" s="154">
        <v>91.3</v>
      </c>
      <c r="Q104" s="154">
        <v>9.1999999999999993</v>
      </c>
      <c r="R104" s="154">
        <v>93.4</v>
      </c>
      <c r="S104" s="154">
        <v>112.3</v>
      </c>
      <c r="T104" s="154">
        <v>79.900000000000006</v>
      </c>
      <c r="U104" s="154">
        <v>106.2</v>
      </c>
      <c r="V104" s="154">
        <v>87.4</v>
      </c>
      <c r="W104" s="154">
        <v>104.5</v>
      </c>
      <c r="X104" s="154">
        <v>52</v>
      </c>
      <c r="Y104" s="154">
        <v>105.7</v>
      </c>
      <c r="Z104" s="154">
        <v>62.4</v>
      </c>
      <c r="AA104" s="154">
        <v>100.3</v>
      </c>
      <c r="AB104" s="154">
        <v>131.6</v>
      </c>
      <c r="AC104" s="154">
        <v>111.3</v>
      </c>
      <c r="AD104" s="154">
        <v>137.4</v>
      </c>
      <c r="AE104" s="144"/>
      <c r="AF104" s="152"/>
      <c r="AG104" s="162"/>
      <c r="AH104" s="152" t="s">
        <v>282</v>
      </c>
      <c r="AI104" s="154">
        <v>139</v>
      </c>
      <c r="AJ104" s="154">
        <v>100.6</v>
      </c>
      <c r="AK104" s="165">
        <v>105.9</v>
      </c>
      <c r="AL104" s="165">
        <v>111.6</v>
      </c>
      <c r="AM104" s="165">
        <v>88.5</v>
      </c>
      <c r="AN104" s="165">
        <v>93.5</v>
      </c>
      <c r="AO104" s="165">
        <v>88.7</v>
      </c>
      <c r="AP104" s="165">
        <v>94.7</v>
      </c>
      <c r="AQ104" s="165">
        <v>177</v>
      </c>
      <c r="AR104" s="165">
        <v>181.9</v>
      </c>
      <c r="AS104" s="165">
        <v>89.1</v>
      </c>
    </row>
    <row r="105" spans="1:45">
      <c r="A105" s="169"/>
      <c r="B105" s="163"/>
      <c r="C105" s="157" t="s">
        <v>283</v>
      </c>
      <c r="D105" s="159">
        <v>139</v>
      </c>
      <c r="E105" s="159">
        <v>139</v>
      </c>
      <c r="F105" s="159">
        <v>114.7</v>
      </c>
      <c r="G105" s="159">
        <v>90.4</v>
      </c>
      <c r="H105" s="159">
        <v>120.7</v>
      </c>
      <c r="I105" s="159">
        <v>132</v>
      </c>
      <c r="J105" s="159">
        <v>190.7</v>
      </c>
      <c r="K105" s="159">
        <v>83.9</v>
      </c>
      <c r="L105" s="159">
        <v>535.6</v>
      </c>
      <c r="M105" s="159">
        <v>145.1</v>
      </c>
      <c r="N105" s="159">
        <v>88.7</v>
      </c>
      <c r="O105" s="159">
        <v>83</v>
      </c>
      <c r="P105" s="159">
        <v>91.1</v>
      </c>
      <c r="Q105" s="159">
        <v>10.199999999999999</v>
      </c>
      <c r="R105" s="159">
        <v>88.7</v>
      </c>
      <c r="S105" s="159">
        <v>108.3</v>
      </c>
      <c r="T105" s="159">
        <v>77.2</v>
      </c>
      <c r="U105" s="159">
        <v>115.6</v>
      </c>
      <c r="V105" s="159">
        <v>87.8</v>
      </c>
      <c r="W105" s="159">
        <v>105.9</v>
      </c>
      <c r="X105" s="159">
        <v>56.2</v>
      </c>
      <c r="Y105" s="159">
        <v>105.4</v>
      </c>
      <c r="Z105" s="159">
        <v>65.599999999999994</v>
      </c>
      <c r="AA105" s="159">
        <v>95.2</v>
      </c>
      <c r="AB105" s="159">
        <v>117.9</v>
      </c>
      <c r="AC105" s="159">
        <v>114.1</v>
      </c>
      <c r="AD105" s="159">
        <v>137.6</v>
      </c>
      <c r="AE105" s="144"/>
      <c r="AF105" s="152"/>
      <c r="AG105" s="162"/>
      <c r="AH105" s="157" t="s">
        <v>283</v>
      </c>
      <c r="AI105" s="159">
        <v>139</v>
      </c>
      <c r="AJ105" s="154">
        <v>104.7</v>
      </c>
      <c r="AK105" s="165">
        <v>114.8</v>
      </c>
      <c r="AL105" s="165">
        <v>123.1</v>
      </c>
      <c r="AM105" s="165">
        <v>89.1</v>
      </c>
      <c r="AN105" s="165">
        <v>91.3</v>
      </c>
      <c r="AO105" s="165">
        <v>62.9</v>
      </c>
      <c r="AP105" s="165">
        <v>98.6</v>
      </c>
      <c r="AQ105" s="165">
        <v>173.1</v>
      </c>
      <c r="AR105" s="165">
        <v>178.1</v>
      </c>
      <c r="AS105" s="165">
        <v>81.3</v>
      </c>
    </row>
    <row r="106" spans="1:45">
      <c r="A106" s="152"/>
      <c r="B106" s="161" t="s">
        <v>99</v>
      </c>
      <c r="C106" s="150" t="s">
        <v>84</v>
      </c>
      <c r="D106" s="154">
        <v>121.1</v>
      </c>
      <c r="E106" s="154">
        <v>121.1</v>
      </c>
      <c r="F106" s="154">
        <v>115.3</v>
      </c>
      <c r="G106" s="154">
        <v>85.4</v>
      </c>
      <c r="H106" s="154">
        <v>114.6</v>
      </c>
      <c r="I106" s="154">
        <v>108.2</v>
      </c>
      <c r="J106" s="154">
        <v>174.7</v>
      </c>
      <c r="K106" s="154">
        <v>68.599999999999994</v>
      </c>
      <c r="L106" s="154">
        <v>447.7</v>
      </c>
      <c r="M106" s="154">
        <v>129.1</v>
      </c>
      <c r="N106" s="154">
        <v>75.8</v>
      </c>
      <c r="O106" s="154">
        <v>66.400000000000006</v>
      </c>
      <c r="P106" s="154">
        <v>82.3</v>
      </c>
      <c r="Q106" s="154">
        <v>8.8000000000000007</v>
      </c>
      <c r="R106" s="154">
        <v>81.099999999999994</v>
      </c>
      <c r="S106" s="154">
        <v>99.2</v>
      </c>
      <c r="T106" s="154">
        <v>77.7</v>
      </c>
      <c r="U106" s="154">
        <v>86.4</v>
      </c>
      <c r="V106" s="154">
        <v>76</v>
      </c>
      <c r="W106" s="154">
        <v>94.8</v>
      </c>
      <c r="X106" s="154">
        <v>48.6</v>
      </c>
      <c r="Y106" s="154">
        <v>105.8</v>
      </c>
      <c r="Z106" s="154">
        <v>26.2</v>
      </c>
      <c r="AA106" s="154">
        <v>88.1</v>
      </c>
      <c r="AB106" s="154">
        <v>114.6</v>
      </c>
      <c r="AC106" s="154">
        <v>137.69999999999999</v>
      </c>
      <c r="AD106" s="154">
        <v>122.1</v>
      </c>
      <c r="AE106" s="144"/>
      <c r="AF106" s="152"/>
      <c r="AG106" s="161" t="s">
        <v>99</v>
      </c>
      <c r="AH106" s="150" t="s">
        <v>84</v>
      </c>
      <c r="AI106" s="154">
        <f t="shared" ref="AI106:AI117" si="31">D106</f>
        <v>121.1</v>
      </c>
      <c r="AJ106" s="156">
        <v>87.9</v>
      </c>
      <c r="AK106" s="170">
        <v>97.6</v>
      </c>
      <c r="AL106" s="170">
        <v>104.1</v>
      </c>
      <c r="AM106" s="170">
        <v>77.7</v>
      </c>
      <c r="AN106" s="170">
        <v>74.900000000000006</v>
      </c>
      <c r="AO106" s="170">
        <v>68</v>
      </c>
      <c r="AP106" s="170">
        <v>76.599999999999994</v>
      </c>
      <c r="AQ106" s="170">
        <v>154</v>
      </c>
      <c r="AR106" s="170">
        <v>158.6</v>
      </c>
      <c r="AS106" s="170">
        <v>70.099999999999994</v>
      </c>
    </row>
    <row r="107" spans="1:45">
      <c r="A107" s="152"/>
      <c r="B107" s="162"/>
      <c r="C107" s="152" t="s">
        <v>86</v>
      </c>
      <c r="D107" s="154">
        <v>129.6</v>
      </c>
      <c r="E107" s="154">
        <v>129.6</v>
      </c>
      <c r="F107" s="154">
        <v>106</v>
      </c>
      <c r="G107" s="154">
        <v>87.5</v>
      </c>
      <c r="H107" s="154">
        <v>112.4</v>
      </c>
      <c r="I107" s="154">
        <v>142.6</v>
      </c>
      <c r="J107" s="154">
        <v>184.5</v>
      </c>
      <c r="K107" s="154">
        <v>83.2</v>
      </c>
      <c r="L107" s="154">
        <v>434.9</v>
      </c>
      <c r="M107" s="154">
        <v>139.9</v>
      </c>
      <c r="N107" s="154">
        <v>98.4</v>
      </c>
      <c r="O107" s="154">
        <v>66.8</v>
      </c>
      <c r="P107" s="154">
        <v>87.2</v>
      </c>
      <c r="Q107" s="154">
        <v>8.3000000000000007</v>
      </c>
      <c r="R107" s="154">
        <v>80.5</v>
      </c>
      <c r="S107" s="154">
        <v>98.5</v>
      </c>
      <c r="T107" s="154">
        <v>71.099999999999994</v>
      </c>
      <c r="U107" s="154">
        <v>95.4</v>
      </c>
      <c r="V107" s="154">
        <v>86.6</v>
      </c>
      <c r="W107" s="154">
        <v>109.5</v>
      </c>
      <c r="X107" s="154">
        <v>44.5</v>
      </c>
      <c r="Y107" s="154">
        <v>106.2</v>
      </c>
      <c r="Z107" s="154">
        <v>60.9</v>
      </c>
      <c r="AA107" s="154">
        <v>97.8</v>
      </c>
      <c r="AB107" s="154">
        <v>120.5</v>
      </c>
      <c r="AC107" s="154">
        <v>128.9</v>
      </c>
      <c r="AD107" s="154">
        <v>129.6</v>
      </c>
      <c r="AE107" s="144"/>
      <c r="AF107" s="152"/>
      <c r="AG107" s="162"/>
      <c r="AH107" s="152" t="s">
        <v>86</v>
      </c>
      <c r="AI107" s="154">
        <f t="shared" si="31"/>
        <v>129.6</v>
      </c>
      <c r="AJ107" s="154">
        <v>103.6</v>
      </c>
      <c r="AK107" s="165">
        <v>117</v>
      </c>
      <c r="AL107" s="165">
        <v>128.69999999999999</v>
      </c>
      <c r="AM107" s="165">
        <v>80.900000000000006</v>
      </c>
      <c r="AN107" s="165">
        <v>85.9</v>
      </c>
      <c r="AO107" s="165">
        <v>86.2</v>
      </c>
      <c r="AP107" s="165">
        <v>85.8</v>
      </c>
      <c r="AQ107" s="165">
        <v>155.4</v>
      </c>
      <c r="AR107" s="165">
        <v>160</v>
      </c>
      <c r="AS107" s="165">
        <v>72.099999999999994</v>
      </c>
    </row>
    <row r="108" spans="1:45">
      <c r="A108" s="152"/>
      <c r="B108" s="162"/>
      <c r="C108" s="152" t="s">
        <v>88</v>
      </c>
      <c r="D108" s="154">
        <v>148.69999999999999</v>
      </c>
      <c r="E108" s="154">
        <v>148.69999999999999</v>
      </c>
      <c r="F108" s="154">
        <v>116.7</v>
      </c>
      <c r="G108" s="154">
        <v>81.2</v>
      </c>
      <c r="H108" s="154">
        <v>126.3</v>
      </c>
      <c r="I108" s="154">
        <v>156</v>
      </c>
      <c r="J108" s="154">
        <v>217.8</v>
      </c>
      <c r="K108" s="154">
        <v>134.4</v>
      </c>
      <c r="L108" s="154">
        <v>490.3</v>
      </c>
      <c r="M108" s="154">
        <v>175.9</v>
      </c>
      <c r="N108" s="154">
        <v>110.4</v>
      </c>
      <c r="O108" s="154">
        <v>75.7</v>
      </c>
      <c r="P108" s="154">
        <v>98</v>
      </c>
      <c r="Q108" s="154">
        <v>10.199999999999999</v>
      </c>
      <c r="R108" s="154">
        <v>89.2</v>
      </c>
      <c r="S108" s="154">
        <v>111.7</v>
      </c>
      <c r="T108" s="154">
        <v>79.2</v>
      </c>
      <c r="U108" s="154">
        <v>104.5</v>
      </c>
      <c r="V108" s="154">
        <v>92.8</v>
      </c>
      <c r="W108" s="154">
        <v>116.1</v>
      </c>
      <c r="X108" s="154">
        <v>49.8</v>
      </c>
      <c r="Y108" s="154">
        <v>108.8</v>
      </c>
      <c r="Z108" s="154">
        <v>62.2</v>
      </c>
      <c r="AA108" s="154">
        <v>108.4</v>
      </c>
      <c r="AB108" s="154">
        <v>111.9</v>
      </c>
      <c r="AC108" s="154">
        <v>122.8</v>
      </c>
      <c r="AD108" s="154">
        <v>147.19999999999999</v>
      </c>
      <c r="AE108" s="144"/>
      <c r="AF108" s="152"/>
      <c r="AG108" s="162"/>
      <c r="AH108" s="152" t="s">
        <v>88</v>
      </c>
      <c r="AI108" s="154">
        <f t="shared" si="31"/>
        <v>148.69999999999999</v>
      </c>
      <c r="AJ108" s="154">
        <v>121.3</v>
      </c>
      <c r="AK108" s="165">
        <v>141.5</v>
      </c>
      <c r="AL108" s="165">
        <v>158.9</v>
      </c>
      <c r="AM108" s="165">
        <v>88.2</v>
      </c>
      <c r="AN108" s="165">
        <v>94.3</v>
      </c>
      <c r="AO108" s="165">
        <v>99.4</v>
      </c>
      <c r="AP108" s="165">
        <v>93</v>
      </c>
      <c r="AQ108" s="165">
        <v>175.9</v>
      </c>
      <c r="AR108" s="165">
        <v>181.2</v>
      </c>
      <c r="AS108" s="165">
        <v>77.7</v>
      </c>
    </row>
    <row r="109" spans="1:45">
      <c r="A109" s="152"/>
      <c r="B109" s="162"/>
      <c r="C109" s="152" t="s">
        <v>278</v>
      </c>
      <c r="D109" s="154">
        <v>127.3</v>
      </c>
      <c r="E109" s="154">
        <v>127.3</v>
      </c>
      <c r="F109" s="154">
        <v>113.3</v>
      </c>
      <c r="G109" s="154">
        <v>76.099999999999994</v>
      </c>
      <c r="H109" s="154">
        <v>114.8</v>
      </c>
      <c r="I109" s="154">
        <v>122.6</v>
      </c>
      <c r="J109" s="154">
        <v>185.1</v>
      </c>
      <c r="K109" s="154">
        <v>66.900000000000006</v>
      </c>
      <c r="L109" s="154">
        <v>418.5</v>
      </c>
      <c r="M109" s="154">
        <v>139.9</v>
      </c>
      <c r="N109" s="154">
        <v>73</v>
      </c>
      <c r="O109" s="154">
        <v>77</v>
      </c>
      <c r="P109" s="154">
        <v>92.2</v>
      </c>
      <c r="Q109" s="154">
        <v>10</v>
      </c>
      <c r="R109" s="154">
        <v>85.1</v>
      </c>
      <c r="S109" s="154">
        <v>104.4</v>
      </c>
      <c r="T109" s="154">
        <v>77.900000000000006</v>
      </c>
      <c r="U109" s="154">
        <v>100.5</v>
      </c>
      <c r="V109" s="154">
        <v>91.9</v>
      </c>
      <c r="W109" s="154">
        <v>117.5</v>
      </c>
      <c r="X109" s="154">
        <v>56.3</v>
      </c>
      <c r="Y109" s="154">
        <v>105.1</v>
      </c>
      <c r="Z109" s="154">
        <v>57.4</v>
      </c>
      <c r="AA109" s="154">
        <v>101.5</v>
      </c>
      <c r="AB109" s="154">
        <v>121.1</v>
      </c>
      <c r="AC109" s="154">
        <v>107.5</v>
      </c>
      <c r="AD109" s="154">
        <v>126.1</v>
      </c>
      <c r="AE109" s="144"/>
      <c r="AF109" s="152"/>
      <c r="AG109" s="162"/>
      <c r="AH109" s="152" t="s">
        <v>278</v>
      </c>
      <c r="AI109" s="154">
        <f t="shared" si="31"/>
        <v>127.3</v>
      </c>
      <c r="AJ109" s="154">
        <v>97.9</v>
      </c>
      <c r="AK109" s="165">
        <v>107.3</v>
      </c>
      <c r="AL109" s="165">
        <v>115.6</v>
      </c>
      <c r="AM109" s="165">
        <v>81.599999999999994</v>
      </c>
      <c r="AN109" s="165">
        <v>85.5</v>
      </c>
      <c r="AO109" s="165">
        <v>67.599999999999994</v>
      </c>
      <c r="AP109" s="165">
        <v>90.1</v>
      </c>
      <c r="AQ109" s="165">
        <v>156.30000000000001</v>
      </c>
      <c r="AR109" s="165">
        <v>160.6</v>
      </c>
      <c r="AS109" s="165">
        <v>78.599999999999994</v>
      </c>
    </row>
    <row r="110" spans="1:45">
      <c r="A110" s="152"/>
      <c r="B110" s="162"/>
      <c r="C110" s="152" t="s">
        <v>279</v>
      </c>
      <c r="D110" s="154">
        <v>121.8</v>
      </c>
      <c r="E110" s="154">
        <v>121.8</v>
      </c>
      <c r="F110" s="154">
        <v>108.9</v>
      </c>
      <c r="G110" s="154">
        <v>85.5</v>
      </c>
      <c r="H110" s="154">
        <v>112.5</v>
      </c>
      <c r="I110" s="154">
        <v>113.6</v>
      </c>
      <c r="J110" s="154">
        <v>172</v>
      </c>
      <c r="K110" s="154">
        <v>76.2</v>
      </c>
      <c r="L110" s="154">
        <v>420.9</v>
      </c>
      <c r="M110" s="154">
        <v>134</v>
      </c>
      <c r="N110" s="154">
        <v>85</v>
      </c>
      <c r="O110" s="154">
        <v>68.7</v>
      </c>
      <c r="P110" s="154">
        <v>87.2</v>
      </c>
      <c r="Q110" s="154">
        <v>10.1</v>
      </c>
      <c r="R110" s="154">
        <v>80.400000000000006</v>
      </c>
      <c r="S110" s="154">
        <v>105.1</v>
      </c>
      <c r="T110" s="154">
        <v>76.5</v>
      </c>
      <c r="U110" s="154">
        <v>86.9</v>
      </c>
      <c r="V110" s="154">
        <v>91.3</v>
      </c>
      <c r="W110" s="154">
        <v>108.9</v>
      </c>
      <c r="X110" s="154">
        <v>53</v>
      </c>
      <c r="Y110" s="154">
        <v>104.8</v>
      </c>
      <c r="Z110" s="154">
        <v>59.3</v>
      </c>
      <c r="AA110" s="154">
        <v>111.8</v>
      </c>
      <c r="AB110" s="154">
        <v>108.2</v>
      </c>
      <c r="AC110" s="154">
        <v>113.1</v>
      </c>
      <c r="AD110" s="154">
        <v>121.3</v>
      </c>
      <c r="AE110" s="144"/>
      <c r="AF110" s="152"/>
      <c r="AG110" s="162"/>
      <c r="AH110" s="152" t="s">
        <v>279</v>
      </c>
      <c r="AI110" s="154">
        <f t="shared" si="31"/>
        <v>121.8</v>
      </c>
      <c r="AJ110" s="154">
        <v>90.5</v>
      </c>
      <c r="AK110" s="165">
        <v>100.1</v>
      </c>
      <c r="AL110" s="165">
        <v>106.4</v>
      </c>
      <c r="AM110" s="165">
        <v>80.5</v>
      </c>
      <c r="AN110" s="165">
        <v>77.8</v>
      </c>
      <c r="AO110" s="165">
        <v>68.400000000000006</v>
      </c>
      <c r="AP110" s="165">
        <v>80.2</v>
      </c>
      <c r="AQ110" s="165">
        <v>152.80000000000001</v>
      </c>
      <c r="AR110" s="165">
        <v>156.69999999999999</v>
      </c>
      <c r="AS110" s="165">
        <v>81</v>
      </c>
    </row>
    <row r="111" spans="1:45">
      <c r="A111" s="152"/>
      <c r="B111" s="162"/>
      <c r="C111" s="152" t="s">
        <v>280</v>
      </c>
      <c r="D111" s="154">
        <v>126.5</v>
      </c>
      <c r="E111" s="154">
        <v>126.5</v>
      </c>
      <c r="F111" s="154">
        <v>113.7</v>
      </c>
      <c r="G111" s="154">
        <v>89.1</v>
      </c>
      <c r="H111" s="154">
        <v>114.4</v>
      </c>
      <c r="I111" s="154">
        <v>105.6</v>
      </c>
      <c r="J111" s="154">
        <v>199.6</v>
      </c>
      <c r="K111" s="154">
        <v>81.3</v>
      </c>
      <c r="L111" s="154">
        <v>403.8</v>
      </c>
      <c r="M111" s="154">
        <v>158</v>
      </c>
      <c r="N111" s="154">
        <v>99.9</v>
      </c>
      <c r="O111" s="154">
        <v>79.7</v>
      </c>
      <c r="P111" s="154">
        <v>87.7</v>
      </c>
      <c r="Q111" s="154">
        <v>9.4</v>
      </c>
      <c r="R111" s="154">
        <v>85.8</v>
      </c>
      <c r="S111" s="154">
        <v>103.8</v>
      </c>
      <c r="T111" s="154">
        <v>71.2</v>
      </c>
      <c r="U111" s="154">
        <v>92.7</v>
      </c>
      <c r="V111" s="154">
        <v>96.6</v>
      </c>
      <c r="W111" s="154">
        <v>116.3</v>
      </c>
      <c r="X111" s="154">
        <v>54.6</v>
      </c>
      <c r="Y111" s="154">
        <v>105.3</v>
      </c>
      <c r="Z111" s="154">
        <v>64.400000000000006</v>
      </c>
      <c r="AA111" s="154">
        <v>119.8</v>
      </c>
      <c r="AB111" s="154">
        <v>116.5</v>
      </c>
      <c r="AC111" s="154">
        <v>116.9</v>
      </c>
      <c r="AD111" s="154">
        <v>125.9</v>
      </c>
      <c r="AE111" s="144"/>
      <c r="AF111" s="152"/>
      <c r="AG111" s="162"/>
      <c r="AH111" s="152" t="s">
        <v>280</v>
      </c>
      <c r="AI111" s="154">
        <f t="shared" si="31"/>
        <v>126.5</v>
      </c>
      <c r="AJ111" s="154">
        <v>94.9</v>
      </c>
      <c r="AK111" s="165">
        <v>103</v>
      </c>
      <c r="AL111" s="165">
        <v>108.9</v>
      </c>
      <c r="AM111" s="165">
        <v>84.5</v>
      </c>
      <c r="AN111" s="165">
        <v>84.3</v>
      </c>
      <c r="AO111" s="165">
        <v>78.3</v>
      </c>
      <c r="AP111" s="165">
        <v>85.8</v>
      </c>
      <c r="AQ111" s="165">
        <v>157.69999999999999</v>
      </c>
      <c r="AR111" s="165">
        <v>162.5</v>
      </c>
      <c r="AS111" s="165">
        <v>70.599999999999994</v>
      </c>
    </row>
    <row r="112" spans="1:45">
      <c r="A112" s="152"/>
      <c r="B112" s="162"/>
      <c r="C112" s="152" t="s">
        <v>92</v>
      </c>
      <c r="D112" s="154">
        <v>127.2</v>
      </c>
      <c r="E112" s="154">
        <v>127.2</v>
      </c>
      <c r="F112" s="154">
        <v>117.2</v>
      </c>
      <c r="G112" s="154">
        <v>90.5</v>
      </c>
      <c r="H112" s="154">
        <v>113.8</v>
      </c>
      <c r="I112" s="154">
        <v>118.1</v>
      </c>
      <c r="J112" s="154">
        <v>194.6</v>
      </c>
      <c r="K112" s="154">
        <v>76.8</v>
      </c>
      <c r="L112" s="154">
        <v>425.5</v>
      </c>
      <c r="M112" s="154">
        <v>142.5</v>
      </c>
      <c r="N112" s="154">
        <v>92.1</v>
      </c>
      <c r="O112" s="154">
        <v>75.400000000000006</v>
      </c>
      <c r="P112" s="154">
        <v>88.7</v>
      </c>
      <c r="Q112" s="154">
        <v>9.4</v>
      </c>
      <c r="R112" s="154">
        <v>84.3</v>
      </c>
      <c r="S112" s="154">
        <v>109.7</v>
      </c>
      <c r="T112" s="154">
        <v>78.900000000000006</v>
      </c>
      <c r="U112" s="154">
        <v>81</v>
      </c>
      <c r="V112" s="154">
        <v>97.6</v>
      </c>
      <c r="W112" s="154">
        <v>119.3</v>
      </c>
      <c r="X112" s="154">
        <v>57.5</v>
      </c>
      <c r="Y112" s="154">
        <v>104.4</v>
      </c>
      <c r="Z112" s="154">
        <v>58.6</v>
      </c>
      <c r="AA112" s="154">
        <v>120.9</v>
      </c>
      <c r="AB112" s="154">
        <v>103.7</v>
      </c>
      <c r="AC112" s="154">
        <v>114.1</v>
      </c>
      <c r="AD112" s="154">
        <v>126.4</v>
      </c>
      <c r="AE112" s="144"/>
      <c r="AF112" s="152"/>
      <c r="AG112" s="162"/>
      <c r="AH112" s="152" t="s">
        <v>92</v>
      </c>
      <c r="AI112" s="154">
        <f t="shared" si="31"/>
        <v>127.2</v>
      </c>
      <c r="AJ112" s="154">
        <v>94.6</v>
      </c>
      <c r="AK112" s="165">
        <v>109.7</v>
      </c>
      <c r="AL112" s="165">
        <v>119</v>
      </c>
      <c r="AM112" s="165">
        <v>81.3</v>
      </c>
      <c r="AN112" s="165">
        <v>74.400000000000006</v>
      </c>
      <c r="AO112" s="165">
        <v>63</v>
      </c>
      <c r="AP112" s="165">
        <v>77.3</v>
      </c>
      <c r="AQ112" s="165">
        <v>159.4</v>
      </c>
      <c r="AR112" s="165">
        <v>164.3</v>
      </c>
      <c r="AS112" s="165">
        <v>71.2</v>
      </c>
    </row>
    <row r="113" spans="1:45">
      <c r="A113" s="152"/>
      <c r="B113" s="162"/>
      <c r="C113" s="152" t="s">
        <v>93</v>
      </c>
      <c r="D113" s="154">
        <v>122.9</v>
      </c>
      <c r="E113" s="154">
        <v>122.9</v>
      </c>
      <c r="F113" s="154">
        <v>114</v>
      </c>
      <c r="G113" s="154">
        <v>80.3</v>
      </c>
      <c r="H113" s="154">
        <v>106.6</v>
      </c>
      <c r="I113" s="154">
        <v>115.2</v>
      </c>
      <c r="J113" s="154">
        <v>187.9</v>
      </c>
      <c r="K113" s="154">
        <v>70.900000000000006</v>
      </c>
      <c r="L113" s="154">
        <v>445</v>
      </c>
      <c r="M113" s="154">
        <v>141</v>
      </c>
      <c r="N113" s="154">
        <v>92.6</v>
      </c>
      <c r="O113" s="154">
        <v>74.099999999999994</v>
      </c>
      <c r="P113" s="154">
        <v>86.2</v>
      </c>
      <c r="Q113" s="154">
        <v>10</v>
      </c>
      <c r="R113" s="154">
        <v>78.599999999999994</v>
      </c>
      <c r="S113" s="154">
        <v>96.3</v>
      </c>
      <c r="T113" s="154">
        <v>72.2</v>
      </c>
      <c r="U113" s="154">
        <v>73</v>
      </c>
      <c r="V113" s="154">
        <v>84</v>
      </c>
      <c r="W113" s="154">
        <v>102.7</v>
      </c>
      <c r="X113" s="154">
        <v>48.7</v>
      </c>
      <c r="Y113" s="154">
        <v>102.8</v>
      </c>
      <c r="Z113" s="154">
        <v>52.5</v>
      </c>
      <c r="AA113" s="154">
        <v>98</v>
      </c>
      <c r="AB113" s="154">
        <v>111.6</v>
      </c>
      <c r="AC113" s="154">
        <v>168.2</v>
      </c>
      <c r="AD113" s="154">
        <v>125.6</v>
      </c>
      <c r="AE113" s="144"/>
      <c r="AF113" s="152"/>
      <c r="AG113" s="162"/>
      <c r="AH113" s="152" t="s">
        <v>93</v>
      </c>
      <c r="AI113" s="154">
        <f t="shared" si="31"/>
        <v>122.9</v>
      </c>
      <c r="AJ113" s="154">
        <v>85.8</v>
      </c>
      <c r="AK113" s="165">
        <v>98.1</v>
      </c>
      <c r="AL113" s="165">
        <v>103.9</v>
      </c>
      <c r="AM113" s="165">
        <v>80.2</v>
      </c>
      <c r="AN113" s="165">
        <v>69.5</v>
      </c>
      <c r="AO113" s="165">
        <v>69.5</v>
      </c>
      <c r="AP113" s="165">
        <v>69.5</v>
      </c>
      <c r="AQ113" s="165">
        <v>159.69999999999999</v>
      </c>
      <c r="AR113" s="165">
        <v>165.3</v>
      </c>
      <c r="AS113" s="165">
        <v>57.5</v>
      </c>
    </row>
    <row r="114" spans="1:45">
      <c r="A114" s="152"/>
      <c r="B114" s="162"/>
      <c r="C114" s="152" t="s">
        <v>94</v>
      </c>
      <c r="D114" s="154">
        <v>132.80000000000001</v>
      </c>
      <c r="E114" s="154">
        <v>132.80000000000001</v>
      </c>
      <c r="F114" s="154">
        <v>112.6</v>
      </c>
      <c r="G114" s="154">
        <v>85.2</v>
      </c>
      <c r="H114" s="154">
        <v>112.9</v>
      </c>
      <c r="I114" s="154">
        <v>116.5</v>
      </c>
      <c r="J114" s="154">
        <v>220.9</v>
      </c>
      <c r="K114" s="154">
        <v>84.8</v>
      </c>
      <c r="L114" s="154">
        <v>505.6</v>
      </c>
      <c r="M114" s="154">
        <v>151.1</v>
      </c>
      <c r="N114" s="154">
        <v>96.6</v>
      </c>
      <c r="O114" s="154">
        <v>75.599999999999994</v>
      </c>
      <c r="P114" s="154">
        <v>87.2</v>
      </c>
      <c r="Q114" s="154">
        <v>8.6</v>
      </c>
      <c r="R114" s="154">
        <v>82.7</v>
      </c>
      <c r="S114" s="154">
        <v>105.7</v>
      </c>
      <c r="T114" s="154">
        <v>73.900000000000006</v>
      </c>
      <c r="U114" s="154">
        <v>74.7</v>
      </c>
      <c r="V114" s="154">
        <v>90</v>
      </c>
      <c r="W114" s="154">
        <v>114.8</v>
      </c>
      <c r="X114" s="154">
        <v>44.3</v>
      </c>
      <c r="Y114" s="154">
        <v>102.6</v>
      </c>
      <c r="Z114" s="154">
        <v>55.5</v>
      </c>
      <c r="AA114" s="154">
        <v>109.4</v>
      </c>
      <c r="AB114" s="154">
        <v>106.2</v>
      </c>
      <c r="AC114" s="154">
        <v>147.69999999999999</v>
      </c>
      <c r="AD114" s="154">
        <v>133.69999999999999</v>
      </c>
      <c r="AE114" s="144"/>
      <c r="AF114" s="152"/>
      <c r="AG114" s="162"/>
      <c r="AH114" s="152" t="s">
        <v>94</v>
      </c>
      <c r="AI114" s="154">
        <f t="shared" si="31"/>
        <v>132.80000000000001</v>
      </c>
      <c r="AJ114" s="154">
        <v>95.8</v>
      </c>
      <c r="AK114" s="165">
        <v>115.5</v>
      </c>
      <c r="AL114" s="165">
        <v>126.2</v>
      </c>
      <c r="AM114" s="165">
        <v>82.3</v>
      </c>
      <c r="AN114" s="165">
        <v>69.7</v>
      </c>
      <c r="AO114" s="165">
        <v>65.099999999999994</v>
      </c>
      <c r="AP114" s="165">
        <v>70.900000000000006</v>
      </c>
      <c r="AQ114" s="165">
        <v>169.4</v>
      </c>
      <c r="AR114" s="165">
        <v>175</v>
      </c>
      <c r="AS114" s="165">
        <v>67.5</v>
      </c>
    </row>
    <row r="115" spans="1:45">
      <c r="A115" s="152"/>
      <c r="B115" s="162"/>
      <c r="C115" s="152" t="s">
        <v>281</v>
      </c>
      <c r="D115" s="154">
        <v>137.30000000000001</v>
      </c>
      <c r="E115" s="154">
        <v>137.4</v>
      </c>
      <c r="F115" s="154">
        <v>115</v>
      </c>
      <c r="G115" s="154">
        <v>90.1</v>
      </c>
      <c r="H115" s="154">
        <v>129.1</v>
      </c>
      <c r="I115" s="154">
        <v>107.3</v>
      </c>
      <c r="J115" s="154">
        <v>213.7</v>
      </c>
      <c r="K115" s="154">
        <v>72</v>
      </c>
      <c r="L115" s="154">
        <v>555.29999999999995</v>
      </c>
      <c r="M115" s="154">
        <v>156.80000000000001</v>
      </c>
      <c r="N115" s="154">
        <v>110.1</v>
      </c>
      <c r="O115" s="154">
        <v>78.099999999999994</v>
      </c>
      <c r="P115" s="154">
        <v>95.7</v>
      </c>
      <c r="Q115" s="154">
        <v>10.9</v>
      </c>
      <c r="R115" s="154">
        <v>90.2</v>
      </c>
      <c r="S115" s="154">
        <v>109.1</v>
      </c>
      <c r="T115" s="154">
        <v>78.2</v>
      </c>
      <c r="U115" s="154">
        <v>93.4</v>
      </c>
      <c r="V115" s="154">
        <v>96</v>
      </c>
      <c r="W115" s="154">
        <v>125.1</v>
      </c>
      <c r="X115" s="154">
        <v>46.8</v>
      </c>
      <c r="Y115" s="154">
        <v>104.7</v>
      </c>
      <c r="Z115" s="154">
        <v>58.8</v>
      </c>
      <c r="AA115" s="154">
        <v>115.9</v>
      </c>
      <c r="AB115" s="154">
        <v>104.7</v>
      </c>
      <c r="AC115" s="154">
        <v>115</v>
      </c>
      <c r="AD115" s="154">
        <v>136</v>
      </c>
      <c r="AE115" s="144"/>
      <c r="AF115" s="152"/>
      <c r="AG115" s="162"/>
      <c r="AH115" s="152" t="s">
        <v>281</v>
      </c>
      <c r="AI115" s="154">
        <f t="shared" si="31"/>
        <v>137.30000000000001</v>
      </c>
      <c r="AJ115" s="154">
        <v>93.6</v>
      </c>
      <c r="AK115" s="165">
        <v>101.4</v>
      </c>
      <c r="AL115" s="165">
        <v>102.8</v>
      </c>
      <c r="AM115" s="165">
        <v>97.3</v>
      </c>
      <c r="AN115" s="165">
        <v>83.1</v>
      </c>
      <c r="AO115" s="165">
        <v>70.900000000000006</v>
      </c>
      <c r="AP115" s="165">
        <v>86.3</v>
      </c>
      <c r="AQ115" s="165">
        <v>180.7</v>
      </c>
      <c r="AR115" s="165">
        <v>187.3</v>
      </c>
      <c r="AS115" s="165">
        <v>60.6</v>
      </c>
    </row>
    <row r="116" spans="1:45">
      <c r="A116" s="152"/>
      <c r="B116" s="162"/>
      <c r="C116" s="152" t="s">
        <v>282</v>
      </c>
      <c r="D116" s="154">
        <v>137.9</v>
      </c>
      <c r="E116" s="154">
        <v>137.9</v>
      </c>
      <c r="F116" s="154">
        <v>111.1</v>
      </c>
      <c r="G116" s="154">
        <v>87.5</v>
      </c>
      <c r="H116" s="154">
        <v>121.2</v>
      </c>
      <c r="I116" s="154">
        <v>100.6</v>
      </c>
      <c r="J116" s="154">
        <v>216.4</v>
      </c>
      <c r="K116" s="154">
        <v>80.400000000000006</v>
      </c>
      <c r="L116" s="154">
        <v>572.5</v>
      </c>
      <c r="M116" s="154">
        <v>167.4</v>
      </c>
      <c r="N116" s="154">
        <v>95.9</v>
      </c>
      <c r="O116" s="154">
        <v>72.2</v>
      </c>
      <c r="P116" s="154">
        <v>89.8</v>
      </c>
      <c r="Q116" s="154">
        <v>10.3</v>
      </c>
      <c r="R116" s="154">
        <v>91.8</v>
      </c>
      <c r="S116" s="154">
        <v>108.8</v>
      </c>
      <c r="T116" s="154">
        <v>80.099999999999994</v>
      </c>
      <c r="U116" s="154">
        <v>103.7</v>
      </c>
      <c r="V116" s="154">
        <v>93.5</v>
      </c>
      <c r="W116" s="154">
        <v>115.9</v>
      </c>
      <c r="X116" s="154">
        <v>47.4</v>
      </c>
      <c r="Y116" s="154">
        <v>104.8</v>
      </c>
      <c r="Z116" s="154">
        <v>61.8</v>
      </c>
      <c r="AA116" s="154">
        <v>115.4</v>
      </c>
      <c r="AB116" s="154">
        <v>103.5</v>
      </c>
      <c r="AC116" s="154">
        <v>118.4</v>
      </c>
      <c r="AD116" s="154">
        <v>136.69999999999999</v>
      </c>
      <c r="AE116" s="144"/>
      <c r="AF116" s="152"/>
      <c r="AG116" s="162"/>
      <c r="AH116" s="152" t="s">
        <v>282</v>
      </c>
      <c r="AI116" s="154">
        <f t="shared" si="31"/>
        <v>137.9</v>
      </c>
      <c r="AJ116" s="154">
        <v>93.9</v>
      </c>
      <c r="AK116" s="165">
        <v>96.7</v>
      </c>
      <c r="AL116" s="165">
        <v>101</v>
      </c>
      <c r="AM116" s="165">
        <v>83.5</v>
      </c>
      <c r="AN116" s="165">
        <v>90.3</v>
      </c>
      <c r="AO116" s="165">
        <v>82.6</v>
      </c>
      <c r="AP116" s="165">
        <v>92.2</v>
      </c>
      <c r="AQ116" s="165">
        <v>181.5</v>
      </c>
      <c r="AR116" s="165">
        <v>188.1</v>
      </c>
      <c r="AS116" s="165">
        <v>61</v>
      </c>
    </row>
    <row r="117" spans="1:45">
      <c r="A117" s="157"/>
      <c r="B117" s="163"/>
      <c r="C117" s="157" t="s">
        <v>283</v>
      </c>
      <c r="D117" s="159">
        <v>135.69999999999999</v>
      </c>
      <c r="E117" s="159">
        <v>135.69999999999999</v>
      </c>
      <c r="F117" s="159">
        <v>113.8</v>
      </c>
      <c r="G117" s="159">
        <v>82.7</v>
      </c>
      <c r="H117" s="159">
        <v>111.8</v>
      </c>
      <c r="I117" s="159">
        <v>103.6</v>
      </c>
      <c r="J117" s="159">
        <v>223.5</v>
      </c>
      <c r="K117" s="159">
        <v>82.2</v>
      </c>
      <c r="L117" s="159">
        <v>530</v>
      </c>
      <c r="M117" s="159">
        <v>141.9</v>
      </c>
      <c r="N117" s="159">
        <v>78.099999999999994</v>
      </c>
      <c r="O117" s="159">
        <v>75.099999999999994</v>
      </c>
      <c r="P117" s="159">
        <v>87</v>
      </c>
      <c r="Q117" s="159">
        <v>10.4</v>
      </c>
      <c r="R117" s="159">
        <v>84.5</v>
      </c>
      <c r="S117" s="159">
        <v>101.7</v>
      </c>
      <c r="T117" s="159">
        <v>79.3</v>
      </c>
      <c r="U117" s="159">
        <v>111.5</v>
      </c>
      <c r="V117" s="159">
        <v>89.5</v>
      </c>
      <c r="W117" s="159">
        <v>111.3</v>
      </c>
      <c r="X117" s="159">
        <v>48.7</v>
      </c>
      <c r="Y117" s="159">
        <v>103.7</v>
      </c>
      <c r="Z117" s="159">
        <v>58.4</v>
      </c>
      <c r="AA117" s="159">
        <v>105.9</v>
      </c>
      <c r="AB117" s="159">
        <v>97.4</v>
      </c>
      <c r="AC117" s="159">
        <v>114.2</v>
      </c>
      <c r="AD117" s="159">
        <v>134.4</v>
      </c>
      <c r="AE117" s="144"/>
      <c r="AF117" s="157"/>
      <c r="AG117" s="163"/>
      <c r="AH117" s="157" t="s">
        <v>283</v>
      </c>
      <c r="AI117" s="159">
        <f t="shared" si="31"/>
        <v>135.69999999999999</v>
      </c>
      <c r="AJ117" s="159">
        <v>93.9</v>
      </c>
      <c r="AK117" s="167">
        <v>97.1</v>
      </c>
      <c r="AL117" s="167">
        <v>102.8</v>
      </c>
      <c r="AM117" s="167">
        <v>79.599999999999994</v>
      </c>
      <c r="AN117" s="167">
        <v>89.7</v>
      </c>
      <c r="AO117" s="167">
        <v>69.7</v>
      </c>
      <c r="AP117" s="167">
        <v>94.9</v>
      </c>
      <c r="AQ117" s="167">
        <v>177.1</v>
      </c>
      <c r="AR117" s="167">
        <v>183.7</v>
      </c>
      <c r="AS117" s="167">
        <v>55.7</v>
      </c>
    </row>
    <row r="118" spans="1:45">
      <c r="A118" s="152"/>
      <c r="B118" s="162"/>
      <c r="C118" s="152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44"/>
      <c r="AF118" s="171"/>
      <c r="AG118" s="172"/>
      <c r="AH118" s="171"/>
      <c r="AI118" s="39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</row>
    <row r="119" spans="1:45">
      <c r="A119" s="150" t="s">
        <v>115</v>
      </c>
      <c r="B119" s="151" t="s">
        <v>272</v>
      </c>
      <c r="C119" s="150" t="s">
        <v>84</v>
      </c>
      <c r="D119" s="173">
        <v>96.7</v>
      </c>
      <c r="E119" s="174">
        <v>96.7</v>
      </c>
      <c r="F119" s="174">
        <v>95.1</v>
      </c>
      <c r="G119" s="174">
        <v>90.8</v>
      </c>
      <c r="H119" s="174">
        <v>92</v>
      </c>
      <c r="I119" s="174">
        <v>96.5</v>
      </c>
      <c r="J119" s="174">
        <v>102</v>
      </c>
      <c r="K119" s="174">
        <v>91.9</v>
      </c>
      <c r="L119" s="174">
        <v>87.6</v>
      </c>
      <c r="M119" s="174">
        <v>101.3</v>
      </c>
      <c r="N119" s="174">
        <v>91.2</v>
      </c>
      <c r="O119" s="174">
        <v>95.8</v>
      </c>
      <c r="P119" s="174">
        <v>97</v>
      </c>
      <c r="Q119" s="174">
        <v>95.7</v>
      </c>
      <c r="R119" s="174">
        <v>96.2</v>
      </c>
      <c r="S119" s="174">
        <v>96.9</v>
      </c>
      <c r="T119" s="174">
        <v>104</v>
      </c>
      <c r="U119" s="174">
        <v>97.4</v>
      </c>
      <c r="V119" s="174">
        <v>101.2</v>
      </c>
      <c r="W119" s="174">
        <v>98</v>
      </c>
      <c r="X119" s="174">
        <v>104.6</v>
      </c>
      <c r="Y119" s="174">
        <v>123.7</v>
      </c>
      <c r="Z119" s="174">
        <v>100.4</v>
      </c>
      <c r="AA119" s="174">
        <v>97.6</v>
      </c>
      <c r="AB119" s="174">
        <v>94.1</v>
      </c>
      <c r="AC119" s="174">
        <v>93.9</v>
      </c>
      <c r="AD119" s="174">
        <v>96.3</v>
      </c>
      <c r="AE119" s="144"/>
      <c r="AF119" s="152" t="s">
        <v>115</v>
      </c>
      <c r="AG119" s="153" t="s">
        <v>272</v>
      </c>
      <c r="AH119" s="152" t="s">
        <v>84</v>
      </c>
      <c r="AI119" s="37">
        <f>D119</f>
        <v>96.7</v>
      </c>
      <c r="AJ119" s="175">
        <v>95.5</v>
      </c>
      <c r="AK119" s="175">
        <v>96</v>
      </c>
      <c r="AL119" s="175">
        <v>96.6</v>
      </c>
      <c r="AM119" s="175">
        <v>95.4</v>
      </c>
      <c r="AN119" s="175">
        <v>96.1</v>
      </c>
      <c r="AO119" s="175">
        <v>93.4</v>
      </c>
      <c r="AP119" s="175">
        <v>96.3</v>
      </c>
      <c r="AQ119" s="175">
        <v>96.4</v>
      </c>
      <c r="AR119" s="175">
        <v>96.7</v>
      </c>
      <c r="AS119" s="175">
        <v>91</v>
      </c>
    </row>
    <row r="120" spans="1:45">
      <c r="A120" s="152" t="s">
        <v>116</v>
      </c>
      <c r="B120" s="153"/>
      <c r="C120" s="152" t="s">
        <v>86</v>
      </c>
      <c r="D120" s="114">
        <v>101.4</v>
      </c>
      <c r="E120" s="31">
        <v>101.4</v>
      </c>
      <c r="F120" s="31">
        <v>97.4</v>
      </c>
      <c r="G120" s="31">
        <v>92.6</v>
      </c>
      <c r="H120" s="31">
        <v>89.6</v>
      </c>
      <c r="I120" s="31">
        <v>107.9</v>
      </c>
      <c r="J120" s="31">
        <v>98.7</v>
      </c>
      <c r="K120" s="31">
        <v>119.1</v>
      </c>
      <c r="L120" s="31">
        <v>90.1</v>
      </c>
      <c r="M120" s="31">
        <v>99.3</v>
      </c>
      <c r="N120" s="31">
        <v>96</v>
      </c>
      <c r="O120" s="31">
        <v>97.4</v>
      </c>
      <c r="P120" s="31">
        <v>98.9</v>
      </c>
      <c r="Q120" s="31">
        <v>97.4</v>
      </c>
      <c r="R120" s="31">
        <v>96.7</v>
      </c>
      <c r="S120" s="31">
        <v>97.9</v>
      </c>
      <c r="T120" s="31">
        <v>101.2</v>
      </c>
      <c r="U120" s="31">
        <v>98.4</v>
      </c>
      <c r="V120" s="31">
        <v>98.5</v>
      </c>
      <c r="W120" s="31">
        <v>95.3</v>
      </c>
      <c r="X120" s="31">
        <v>98.6</v>
      </c>
      <c r="Y120" s="31">
        <v>96.4</v>
      </c>
      <c r="Z120" s="31">
        <v>102.9</v>
      </c>
      <c r="AA120" s="31">
        <v>100.3</v>
      </c>
      <c r="AB120" s="31">
        <v>95.2</v>
      </c>
      <c r="AC120" s="31">
        <v>102.4</v>
      </c>
      <c r="AD120" s="31">
        <v>101.7</v>
      </c>
      <c r="AE120" s="112"/>
      <c r="AF120" s="152" t="s">
        <v>116</v>
      </c>
      <c r="AG120" s="153"/>
      <c r="AH120" s="152" t="s">
        <v>86</v>
      </c>
      <c r="AI120" s="31">
        <f t="shared" ref="AI120:AI183" si="32">D120</f>
        <v>101.4</v>
      </c>
      <c r="AJ120" s="31">
        <v>104.8</v>
      </c>
      <c r="AK120" s="31">
        <v>108.4</v>
      </c>
      <c r="AL120" s="31">
        <v>113.7</v>
      </c>
      <c r="AM120" s="31">
        <v>93.8</v>
      </c>
      <c r="AN120" s="31">
        <v>97.7</v>
      </c>
      <c r="AO120" s="31">
        <v>98.6</v>
      </c>
      <c r="AP120" s="31">
        <v>98</v>
      </c>
      <c r="AQ120" s="31">
        <v>97.4</v>
      </c>
      <c r="AR120" s="31">
        <v>97.4</v>
      </c>
      <c r="AS120" s="31">
        <v>97.2</v>
      </c>
    </row>
    <row r="121" spans="1:45">
      <c r="A121" s="152" t="s">
        <v>117</v>
      </c>
      <c r="B121" s="153"/>
      <c r="C121" s="152" t="s">
        <v>88</v>
      </c>
      <c r="D121" s="114">
        <v>98.3</v>
      </c>
      <c r="E121" s="31">
        <v>98.3</v>
      </c>
      <c r="F121" s="31">
        <v>99</v>
      </c>
      <c r="G121" s="31">
        <v>91.7</v>
      </c>
      <c r="H121" s="31">
        <v>96.7</v>
      </c>
      <c r="I121" s="31">
        <v>101.3</v>
      </c>
      <c r="J121" s="31">
        <v>91.5</v>
      </c>
      <c r="K121" s="31">
        <v>99.9</v>
      </c>
      <c r="L121" s="31">
        <v>88.6</v>
      </c>
      <c r="M121" s="31">
        <v>98.1</v>
      </c>
      <c r="N121" s="31">
        <v>91.3</v>
      </c>
      <c r="O121" s="31">
        <v>100.1</v>
      </c>
      <c r="P121" s="31">
        <v>97.8</v>
      </c>
      <c r="Q121" s="31">
        <v>102.6</v>
      </c>
      <c r="R121" s="31">
        <v>97.9</v>
      </c>
      <c r="S121" s="31">
        <v>99.5</v>
      </c>
      <c r="T121" s="31">
        <v>101.4</v>
      </c>
      <c r="U121" s="31">
        <v>100.3</v>
      </c>
      <c r="V121" s="31">
        <v>99.5</v>
      </c>
      <c r="W121" s="31">
        <v>98.5</v>
      </c>
      <c r="X121" s="31">
        <v>102.1</v>
      </c>
      <c r="Y121" s="31">
        <v>99.1</v>
      </c>
      <c r="Z121" s="31">
        <v>100.7</v>
      </c>
      <c r="AA121" s="31">
        <v>97.5</v>
      </c>
      <c r="AB121" s="31">
        <v>106.8</v>
      </c>
      <c r="AC121" s="31">
        <v>100.4</v>
      </c>
      <c r="AD121" s="31">
        <v>98.4</v>
      </c>
      <c r="AE121" s="112"/>
      <c r="AF121" s="152" t="s">
        <v>117</v>
      </c>
      <c r="AG121" s="153"/>
      <c r="AH121" s="152" t="s">
        <v>88</v>
      </c>
      <c r="AI121" s="31">
        <f t="shared" si="32"/>
        <v>98.3</v>
      </c>
      <c r="AJ121" s="31">
        <v>101.8</v>
      </c>
      <c r="AK121" s="31">
        <v>104.8</v>
      </c>
      <c r="AL121" s="31">
        <v>104.9</v>
      </c>
      <c r="AM121" s="31">
        <v>100.9</v>
      </c>
      <c r="AN121" s="31">
        <v>99.9</v>
      </c>
      <c r="AO121" s="31">
        <v>103.4</v>
      </c>
      <c r="AP121" s="31">
        <v>99.4</v>
      </c>
      <c r="AQ121" s="31">
        <v>94.7</v>
      </c>
      <c r="AR121" s="31">
        <v>94.3</v>
      </c>
      <c r="AS121" s="31">
        <v>101.5</v>
      </c>
    </row>
    <row r="122" spans="1:45">
      <c r="A122" s="152" t="s">
        <v>118</v>
      </c>
      <c r="B122" s="153"/>
      <c r="C122" s="152" t="s">
        <v>89</v>
      </c>
      <c r="D122" s="114">
        <v>103</v>
      </c>
      <c r="E122" s="31">
        <v>103</v>
      </c>
      <c r="F122" s="31">
        <v>100.1</v>
      </c>
      <c r="G122" s="31">
        <v>105</v>
      </c>
      <c r="H122" s="31">
        <v>99.9</v>
      </c>
      <c r="I122" s="31">
        <v>101.8</v>
      </c>
      <c r="J122" s="31">
        <v>99.5</v>
      </c>
      <c r="K122" s="31">
        <v>144</v>
      </c>
      <c r="L122" s="31">
        <v>97.7</v>
      </c>
      <c r="M122" s="31">
        <v>111.2</v>
      </c>
      <c r="N122" s="31">
        <v>106.1</v>
      </c>
      <c r="O122" s="31">
        <v>98</v>
      </c>
      <c r="P122" s="31">
        <v>98.9</v>
      </c>
      <c r="Q122" s="31">
        <v>90.8</v>
      </c>
      <c r="R122" s="31">
        <v>97.5</v>
      </c>
      <c r="S122" s="31">
        <v>101.3</v>
      </c>
      <c r="T122" s="31">
        <v>101.3</v>
      </c>
      <c r="U122" s="31">
        <v>100.3</v>
      </c>
      <c r="V122" s="31">
        <v>101</v>
      </c>
      <c r="W122" s="31">
        <v>101</v>
      </c>
      <c r="X122" s="31">
        <v>99.5</v>
      </c>
      <c r="Y122" s="31">
        <v>102.6</v>
      </c>
      <c r="Z122" s="31">
        <v>100.5</v>
      </c>
      <c r="AA122" s="31">
        <v>101.7</v>
      </c>
      <c r="AB122" s="31">
        <v>101.5</v>
      </c>
      <c r="AC122" s="31">
        <v>102.8</v>
      </c>
      <c r="AD122" s="31">
        <v>103.2</v>
      </c>
      <c r="AE122" s="112"/>
      <c r="AF122" s="152" t="s">
        <v>118</v>
      </c>
      <c r="AG122" s="153"/>
      <c r="AH122" s="152" t="s">
        <v>89</v>
      </c>
      <c r="AI122" s="31">
        <f t="shared" si="32"/>
        <v>103</v>
      </c>
      <c r="AJ122" s="31">
        <v>105.1</v>
      </c>
      <c r="AK122" s="31">
        <v>115.4</v>
      </c>
      <c r="AL122" s="31">
        <v>121.2</v>
      </c>
      <c r="AM122" s="31">
        <v>100.5</v>
      </c>
      <c r="AN122" s="31">
        <v>98.7</v>
      </c>
      <c r="AO122" s="31">
        <v>90.3</v>
      </c>
      <c r="AP122" s="31">
        <v>100.1</v>
      </c>
      <c r="AQ122" s="31">
        <v>99</v>
      </c>
      <c r="AR122" s="31">
        <v>99</v>
      </c>
      <c r="AS122" s="31">
        <v>99.6</v>
      </c>
    </row>
    <row r="123" spans="1:45">
      <c r="A123" s="152" t="s">
        <v>119</v>
      </c>
      <c r="B123" s="153"/>
      <c r="C123" s="152" t="s">
        <v>90</v>
      </c>
      <c r="D123" s="114">
        <v>99.3</v>
      </c>
      <c r="E123" s="31">
        <v>99.3</v>
      </c>
      <c r="F123" s="31">
        <v>100.7</v>
      </c>
      <c r="G123" s="31">
        <v>100.6</v>
      </c>
      <c r="H123" s="31">
        <v>99.9</v>
      </c>
      <c r="I123" s="31">
        <v>104.6</v>
      </c>
      <c r="J123" s="31">
        <v>99.4</v>
      </c>
      <c r="K123" s="31">
        <v>96.1</v>
      </c>
      <c r="L123" s="31">
        <v>101.8</v>
      </c>
      <c r="M123" s="31">
        <v>95.1</v>
      </c>
      <c r="N123" s="31">
        <v>110.5</v>
      </c>
      <c r="O123" s="31">
        <v>96.6</v>
      </c>
      <c r="P123" s="31">
        <v>98.4</v>
      </c>
      <c r="Q123" s="31">
        <v>96.3</v>
      </c>
      <c r="R123" s="31">
        <v>99.3</v>
      </c>
      <c r="S123" s="31">
        <v>98.8</v>
      </c>
      <c r="T123" s="31">
        <v>100.2</v>
      </c>
      <c r="U123" s="31">
        <v>95.4</v>
      </c>
      <c r="V123" s="31">
        <v>102.6</v>
      </c>
      <c r="W123" s="31">
        <v>100.2</v>
      </c>
      <c r="X123" s="31">
        <v>101.9</v>
      </c>
      <c r="Y123" s="31">
        <v>107.6</v>
      </c>
      <c r="Z123" s="31">
        <v>106</v>
      </c>
      <c r="AA123" s="31">
        <v>101.3</v>
      </c>
      <c r="AB123" s="31">
        <v>106.1</v>
      </c>
      <c r="AC123" s="31">
        <v>96.8</v>
      </c>
      <c r="AD123" s="31">
        <v>98.9</v>
      </c>
      <c r="AE123" s="112"/>
      <c r="AF123" s="152" t="s">
        <v>119</v>
      </c>
      <c r="AG123" s="153"/>
      <c r="AH123" s="152" t="s">
        <v>90</v>
      </c>
      <c r="AI123" s="31">
        <f t="shared" si="32"/>
        <v>99.3</v>
      </c>
      <c r="AJ123" s="31">
        <v>98.8</v>
      </c>
      <c r="AK123" s="31">
        <v>100</v>
      </c>
      <c r="AL123" s="31">
        <v>100.4</v>
      </c>
      <c r="AM123" s="31">
        <v>100.3</v>
      </c>
      <c r="AN123" s="31">
        <v>96.6</v>
      </c>
      <c r="AO123" s="31">
        <v>100.6</v>
      </c>
      <c r="AP123" s="31">
        <v>95.5</v>
      </c>
      <c r="AQ123" s="31">
        <v>99.6</v>
      </c>
      <c r="AR123" s="31">
        <v>99.9</v>
      </c>
      <c r="AS123" s="31">
        <v>96.9</v>
      </c>
    </row>
    <row r="124" spans="1:45">
      <c r="A124" s="152" t="s">
        <v>120</v>
      </c>
      <c r="B124" s="153"/>
      <c r="C124" s="152" t="s">
        <v>91</v>
      </c>
      <c r="D124" s="114">
        <v>99.5</v>
      </c>
      <c r="E124" s="31">
        <v>99.4</v>
      </c>
      <c r="F124" s="31">
        <v>100</v>
      </c>
      <c r="G124" s="31">
        <v>100.9</v>
      </c>
      <c r="H124" s="31">
        <v>98.5</v>
      </c>
      <c r="I124" s="31">
        <v>96.1</v>
      </c>
      <c r="J124" s="31">
        <v>103.1</v>
      </c>
      <c r="K124" s="31">
        <v>96.6</v>
      </c>
      <c r="L124" s="31">
        <v>104.7</v>
      </c>
      <c r="M124" s="31">
        <v>102.4</v>
      </c>
      <c r="N124" s="31">
        <v>98.1</v>
      </c>
      <c r="O124" s="31">
        <v>102</v>
      </c>
      <c r="P124" s="31">
        <v>98.9</v>
      </c>
      <c r="Q124" s="31">
        <v>95.8</v>
      </c>
      <c r="R124" s="31">
        <v>100.5</v>
      </c>
      <c r="S124" s="31">
        <v>98.8</v>
      </c>
      <c r="T124" s="31">
        <v>98.7</v>
      </c>
      <c r="U124" s="31">
        <v>99.5</v>
      </c>
      <c r="V124" s="31">
        <v>101.7</v>
      </c>
      <c r="W124" s="31">
        <v>103</v>
      </c>
      <c r="X124" s="31">
        <v>98.4</v>
      </c>
      <c r="Y124" s="31">
        <v>97.4</v>
      </c>
      <c r="Z124" s="31">
        <v>103.7</v>
      </c>
      <c r="AA124" s="31">
        <v>105.4</v>
      </c>
      <c r="AB124" s="31">
        <v>113.5</v>
      </c>
      <c r="AC124" s="31">
        <v>93.1</v>
      </c>
      <c r="AD124" s="31">
        <v>99.2</v>
      </c>
      <c r="AE124" s="112"/>
      <c r="AF124" s="152" t="s">
        <v>120</v>
      </c>
      <c r="AG124" s="153"/>
      <c r="AH124" s="152" t="s">
        <v>91</v>
      </c>
      <c r="AI124" s="31">
        <f t="shared" si="32"/>
        <v>99.5</v>
      </c>
      <c r="AJ124" s="31">
        <v>98.2</v>
      </c>
      <c r="AK124" s="31">
        <v>97.6</v>
      </c>
      <c r="AL124" s="31">
        <v>96.4</v>
      </c>
      <c r="AM124" s="31">
        <v>101.2</v>
      </c>
      <c r="AN124" s="31">
        <v>99.1</v>
      </c>
      <c r="AO124" s="31">
        <v>100.2</v>
      </c>
      <c r="AP124" s="31">
        <v>99.2</v>
      </c>
      <c r="AQ124" s="31">
        <v>99.4</v>
      </c>
      <c r="AR124" s="31">
        <v>99.4</v>
      </c>
      <c r="AS124" s="31">
        <v>97.1</v>
      </c>
    </row>
    <row r="125" spans="1:45">
      <c r="A125" s="152" t="s">
        <v>87</v>
      </c>
      <c r="B125" s="153"/>
      <c r="C125" s="152" t="s">
        <v>92</v>
      </c>
      <c r="D125" s="114">
        <v>98.4</v>
      </c>
      <c r="E125" s="31">
        <v>98.4</v>
      </c>
      <c r="F125" s="31">
        <v>99.6</v>
      </c>
      <c r="G125" s="31">
        <v>98.8</v>
      </c>
      <c r="H125" s="31">
        <v>103.3</v>
      </c>
      <c r="I125" s="31">
        <v>90</v>
      </c>
      <c r="J125" s="31">
        <v>98</v>
      </c>
      <c r="K125" s="31">
        <v>96.7</v>
      </c>
      <c r="L125" s="31">
        <v>103.8</v>
      </c>
      <c r="M125" s="31">
        <v>96</v>
      </c>
      <c r="N125" s="31">
        <v>97.4</v>
      </c>
      <c r="O125" s="31">
        <v>101.9</v>
      </c>
      <c r="P125" s="31">
        <v>100.6</v>
      </c>
      <c r="Q125" s="31">
        <v>99</v>
      </c>
      <c r="R125" s="31">
        <v>98.3</v>
      </c>
      <c r="S125" s="31">
        <v>101</v>
      </c>
      <c r="T125" s="31">
        <v>96.6</v>
      </c>
      <c r="U125" s="31">
        <v>99.4</v>
      </c>
      <c r="V125" s="31">
        <v>98.3</v>
      </c>
      <c r="W125" s="31">
        <v>99.2</v>
      </c>
      <c r="X125" s="31">
        <v>98.7</v>
      </c>
      <c r="Y125" s="31">
        <v>96.4</v>
      </c>
      <c r="Z125" s="31">
        <v>101.2</v>
      </c>
      <c r="AA125" s="31">
        <v>97.6</v>
      </c>
      <c r="AB125" s="31">
        <v>94.3</v>
      </c>
      <c r="AC125" s="31">
        <v>98.3</v>
      </c>
      <c r="AD125" s="31">
        <v>98.2</v>
      </c>
      <c r="AE125" s="112"/>
      <c r="AF125" s="152" t="s">
        <v>87</v>
      </c>
      <c r="AG125" s="153"/>
      <c r="AH125" s="152" t="s">
        <v>92</v>
      </c>
      <c r="AI125" s="31">
        <f t="shared" si="32"/>
        <v>98.4</v>
      </c>
      <c r="AJ125" s="31">
        <v>95.3</v>
      </c>
      <c r="AK125" s="31">
        <v>91.6</v>
      </c>
      <c r="AL125" s="31">
        <v>87</v>
      </c>
      <c r="AM125" s="31">
        <v>101.2</v>
      </c>
      <c r="AN125" s="31">
        <v>100.1</v>
      </c>
      <c r="AO125" s="31">
        <v>99.1</v>
      </c>
      <c r="AP125" s="31">
        <v>98.9</v>
      </c>
      <c r="AQ125" s="31">
        <v>100.6</v>
      </c>
      <c r="AR125" s="31">
        <v>100.5</v>
      </c>
      <c r="AS125" s="31">
        <v>102.6</v>
      </c>
    </row>
    <row r="126" spans="1:45">
      <c r="A126" s="152"/>
      <c r="B126" s="153"/>
      <c r="C126" s="152" t="s">
        <v>93</v>
      </c>
      <c r="D126" s="114">
        <v>99.3</v>
      </c>
      <c r="E126" s="31">
        <v>99.3</v>
      </c>
      <c r="F126" s="31">
        <v>100</v>
      </c>
      <c r="G126" s="31">
        <v>103.5</v>
      </c>
      <c r="H126" s="31">
        <v>104.1</v>
      </c>
      <c r="I126" s="31">
        <v>100.8</v>
      </c>
      <c r="J126" s="31">
        <v>93.8</v>
      </c>
      <c r="K126" s="31">
        <v>95.8</v>
      </c>
      <c r="L126" s="31">
        <v>109.7</v>
      </c>
      <c r="M126" s="31">
        <v>96.7</v>
      </c>
      <c r="N126" s="31">
        <v>105</v>
      </c>
      <c r="O126" s="31">
        <v>101.5</v>
      </c>
      <c r="P126" s="31">
        <v>101.7</v>
      </c>
      <c r="Q126" s="31">
        <v>106.9</v>
      </c>
      <c r="R126" s="31">
        <v>101.9</v>
      </c>
      <c r="S126" s="31">
        <v>97.8</v>
      </c>
      <c r="T126" s="31">
        <v>95.5</v>
      </c>
      <c r="U126" s="31">
        <v>100</v>
      </c>
      <c r="V126" s="31">
        <v>99.5</v>
      </c>
      <c r="W126" s="31">
        <v>97.3</v>
      </c>
      <c r="X126" s="31">
        <v>103.3</v>
      </c>
      <c r="Y126" s="31">
        <v>93</v>
      </c>
      <c r="Z126" s="31">
        <v>101.3</v>
      </c>
      <c r="AA126" s="31">
        <v>102.4</v>
      </c>
      <c r="AB126" s="31">
        <v>100.9</v>
      </c>
      <c r="AC126" s="31">
        <v>104.5</v>
      </c>
      <c r="AD126" s="31">
        <v>99.6</v>
      </c>
      <c r="AE126" s="112"/>
      <c r="AF126" s="152"/>
      <c r="AG126" s="153"/>
      <c r="AH126" s="152" t="s">
        <v>93</v>
      </c>
      <c r="AI126" s="31">
        <f t="shared" si="32"/>
        <v>99.3</v>
      </c>
      <c r="AJ126" s="31">
        <v>98.5</v>
      </c>
      <c r="AK126" s="31">
        <v>96.5</v>
      </c>
      <c r="AL126" s="31">
        <v>94.6</v>
      </c>
      <c r="AM126" s="31">
        <v>103.5</v>
      </c>
      <c r="AN126" s="31">
        <v>100</v>
      </c>
      <c r="AO126" s="31">
        <v>100.9</v>
      </c>
      <c r="AP126" s="31">
        <v>100.8</v>
      </c>
      <c r="AQ126" s="31">
        <v>101</v>
      </c>
      <c r="AR126" s="31">
        <v>101.2</v>
      </c>
      <c r="AS126" s="31">
        <v>98</v>
      </c>
    </row>
    <row r="127" spans="1:45">
      <c r="A127" s="152"/>
      <c r="B127" s="153"/>
      <c r="C127" s="152" t="s">
        <v>94</v>
      </c>
      <c r="D127" s="114">
        <v>100.8</v>
      </c>
      <c r="E127" s="31">
        <v>100.8</v>
      </c>
      <c r="F127" s="31">
        <v>100.5</v>
      </c>
      <c r="G127" s="31">
        <v>102.9</v>
      </c>
      <c r="H127" s="31">
        <v>101.6</v>
      </c>
      <c r="I127" s="31">
        <v>101.9</v>
      </c>
      <c r="J127" s="31">
        <v>102.9</v>
      </c>
      <c r="K127" s="31">
        <v>82.1</v>
      </c>
      <c r="L127" s="31">
        <v>106.2</v>
      </c>
      <c r="M127" s="31">
        <v>98.3</v>
      </c>
      <c r="N127" s="31">
        <v>101.9</v>
      </c>
      <c r="O127" s="31">
        <v>102.2</v>
      </c>
      <c r="P127" s="31">
        <v>101.2</v>
      </c>
      <c r="Q127" s="31">
        <v>106</v>
      </c>
      <c r="R127" s="31">
        <v>101.1</v>
      </c>
      <c r="S127" s="31">
        <v>101.1</v>
      </c>
      <c r="T127" s="31">
        <v>99.9</v>
      </c>
      <c r="U127" s="31">
        <v>104.4</v>
      </c>
      <c r="V127" s="31">
        <v>95.9</v>
      </c>
      <c r="W127" s="31">
        <v>91.5</v>
      </c>
      <c r="X127" s="31">
        <v>98</v>
      </c>
      <c r="Y127" s="31">
        <v>92.1</v>
      </c>
      <c r="Z127" s="31">
        <v>98.9</v>
      </c>
      <c r="AA127" s="31">
        <v>97.6</v>
      </c>
      <c r="AB127" s="31">
        <v>87.8</v>
      </c>
      <c r="AC127" s="31">
        <v>101.8</v>
      </c>
      <c r="AD127" s="31">
        <v>100.6</v>
      </c>
      <c r="AE127" s="112"/>
      <c r="AF127" s="152"/>
      <c r="AG127" s="153"/>
      <c r="AH127" s="152" t="s">
        <v>94</v>
      </c>
      <c r="AI127" s="31">
        <f t="shared" si="32"/>
        <v>100.8</v>
      </c>
      <c r="AJ127" s="31">
        <v>103</v>
      </c>
      <c r="AK127" s="31">
        <v>101.3</v>
      </c>
      <c r="AL127" s="31">
        <v>100.3</v>
      </c>
      <c r="AM127" s="31">
        <v>99.8</v>
      </c>
      <c r="AN127" s="31">
        <v>103.4</v>
      </c>
      <c r="AO127" s="31">
        <v>108.7</v>
      </c>
      <c r="AP127" s="31">
        <v>102.2</v>
      </c>
      <c r="AQ127" s="31">
        <v>100.8</v>
      </c>
      <c r="AR127" s="31">
        <v>100.6</v>
      </c>
      <c r="AS127" s="31">
        <v>102.6</v>
      </c>
    </row>
    <row r="128" spans="1:45">
      <c r="A128" s="152"/>
      <c r="B128" s="153"/>
      <c r="C128" s="152" t="s">
        <v>95</v>
      </c>
      <c r="D128" s="114">
        <v>99.2</v>
      </c>
      <c r="E128" s="31">
        <v>99.1</v>
      </c>
      <c r="F128" s="31">
        <v>101.6</v>
      </c>
      <c r="G128" s="31">
        <v>106</v>
      </c>
      <c r="H128" s="31">
        <v>102.1</v>
      </c>
      <c r="I128" s="31">
        <v>96.9</v>
      </c>
      <c r="J128" s="31">
        <v>100</v>
      </c>
      <c r="K128" s="31">
        <v>101.2</v>
      </c>
      <c r="L128" s="31">
        <v>101.6</v>
      </c>
      <c r="M128" s="31">
        <v>94.2</v>
      </c>
      <c r="N128" s="31">
        <v>96.8</v>
      </c>
      <c r="O128" s="31">
        <v>96.6</v>
      </c>
      <c r="P128" s="31">
        <v>95.1</v>
      </c>
      <c r="Q128" s="31">
        <v>108.7</v>
      </c>
      <c r="R128" s="31">
        <v>101.6</v>
      </c>
      <c r="S128" s="31">
        <v>100.5</v>
      </c>
      <c r="T128" s="31">
        <v>101.4</v>
      </c>
      <c r="U128" s="31">
        <v>99.1</v>
      </c>
      <c r="V128" s="31">
        <v>98.2</v>
      </c>
      <c r="W128" s="31">
        <v>101.8</v>
      </c>
      <c r="X128" s="31">
        <v>95.6</v>
      </c>
      <c r="Y128" s="31">
        <v>93.5</v>
      </c>
      <c r="Z128" s="31">
        <v>97.5</v>
      </c>
      <c r="AA128" s="31">
        <v>97.2</v>
      </c>
      <c r="AB128" s="31">
        <v>101</v>
      </c>
      <c r="AC128" s="31">
        <v>101.8</v>
      </c>
      <c r="AD128" s="31">
        <v>99.5</v>
      </c>
      <c r="AE128" s="112"/>
      <c r="AF128" s="152"/>
      <c r="AG128" s="153"/>
      <c r="AH128" s="152" t="s">
        <v>95</v>
      </c>
      <c r="AI128" s="31">
        <f t="shared" si="32"/>
        <v>99.2</v>
      </c>
      <c r="AJ128" s="31">
        <v>97.1</v>
      </c>
      <c r="AK128" s="31">
        <v>94.9</v>
      </c>
      <c r="AL128" s="31">
        <v>94.2</v>
      </c>
      <c r="AM128" s="31">
        <v>97.5</v>
      </c>
      <c r="AN128" s="31">
        <v>99.7</v>
      </c>
      <c r="AO128" s="31">
        <v>101.8</v>
      </c>
      <c r="AP128" s="31">
        <v>98.3</v>
      </c>
      <c r="AQ128" s="31">
        <v>101.7</v>
      </c>
      <c r="AR128" s="31">
        <v>101.6</v>
      </c>
      <c r="AS128" s="31">
        <v>102.2</v>
      </c>
    </row>
    <row r="129" spans="1:45">
      <c r="A129" s="152"/>
      <c r="B129" s="153"/>
      <c r="C129" s="152" t="s">
        <v>96</v>
      </c>
      <c r="D129" s="114">
        <v>100.7</v>
      </c>
      <c r="E129" s="31">
        <v>100.7</v>
      </c>
      <c r="F129" s="31">
        <v>101.7</v>
      </c>
      <c r="G129" s="31">
        <v>104.2</v>
      </c>
      <c r="H129" s="31">
        <v>103.7</v>
      </c>
      <c r="I129" s="31">
        <v>99.7</v>
      </c>
      <c r="J129" s="31">
        <v>103.3</v>
      </c>
      <c r="K129" s="31">
        <v>87.8</v>
      </c>
      <c r="L129" s="31">
        <v>103</v>
      </c>
      <c r="M129" s="31">
        <v>101.7</v>
      </c>
      <c r="N129" s="31">
        <v>116.3</v>
      </c>
      <c r="O129" s="31">
        <v>100.9</v>
      </c>
      <c r="P129" s="31">
        <v>103.6</v>
      </c>
      <c r="Q129" s="31">
        <v>101</v>
      </c>
      <c r="R129" s="31">
        <v>101.5</v>
      </c>
      <c r="S129" s="31">
        <v>101.2</v>
      </c>
      <c r="T129" s="31">
        <v>98.6</v>
      </c>
      <c r="U129" s="31">
        <v>101.1</v>
      </c>
      <c r="V129" s="31">
        <v>99</v>
      </c>
      <c r="W129" s="31">
        <v>105.3</v>
      </c>
      <c r="X129" s="31">
        <v>96.4</v>
      </c>
      <c r="Y129" s="31">
        <v>98.2</v>
      </c>
      <c r="Z129" s="31">
        <v>94.2</v>
      </c>
      <c r="AA129" s="31">
        <v>99.9</v>
      </c>
      <c r="AB129" s="31">
        <v>93.2</v>
      </c>
      <c r="AC129" s="31">
        <v>100.3</v>
      </c>
      <c r="AD129" s="31">
        <v>100.6</v>
      </c>
      <c r="AE129" s="112"/>
      <c r="AF129" s="152"/>
      <c r="AG129" s="153"/>
      <c r="AH129" s="152" t="s">
        <v>96</v>
      </c>
      <c r="AI129" s="31">
        <f t="shared" si="32"/>
        <v>100.7</v>
      </c>
      <c r="AJ129" s="31">
        <v>99.9</v>
      </c>
      <c r="AK129" s="31">
        <v>96.6</v>
      </c>
      <c r="AL129" s="31">
        <v>95.8</v>
      </c>
      <c r="AM129" s="31">
        <v>100.4</v>
      </c>
      <c r="AN129" s="31">
        <v>102.6</v>
      </c>
      <c r="AO129" s="31">
        <v>102.8</v>
      </c>
      <c r="AP129" s="31">
        <v>103.2</v>
      </c>
      <c r="AQ129" s="31">
        <v>101.6</v>
      </c>
      <c r="AR129" s="31">
        <v>101.7</v>
      </c>
      <c r="AS129" s="31">
        <v>100.7</v>
      </c>
    </row>
    <row r="130" spans="1:45">
      <c r="A130" s="152"/>
      <c r="B130" s="153"/>
      <c r="C130" s="152" t="s">
        <v>97</v>
      </c>
      <c r="D130" s="114">
        <v>100.4</v>
      </c>
      <c r="E130" s="31">
        <v>100.4</v>
      </c>
      <c r="F130" s="31">
        <v>101.1</v>
      </c>
      <c r="G130" s="31">
        <v>102.9</v>
      </c>
      <c r="H130" s="31">
        <v>107.2</v>
      </c>
      <c r="I130" s="31">
        <v>96.8</v>
      </c>
      <c r="J130" s="31">
        <v>105.3</v>
      </c>
      <c r="K130" s="31">
        <v>73.2</v>
      </c>
      <c r="L130" s="31">
        <v>100</v>
      </c>
      <c r="M130" s="31">
        <v>104.8</v>
      </c>
      <c r="N130" s="31">
        <v>89.6</v>
      </c>
      <c r="O130" s="31">
        <v>104.1</v>
      </c>
      <c r="P130" s="31">
        <v>106.8</v>
      </c>
      <c r="Q130" s="31">
        <v>98.2</v>
      </c>
      <c r="R130" s="31">
        <v>103.1</v>
      </c>
      <c r="S130" s="31">
        <v>103</v>
      </c>
      <c r="T130" s="31">
        <v>101.6</v>
      </c>
      <c r="U130" s="31">
        <v>100.6</v>
      </c>
      <c r="V130" s="31">
        <v>102.8</v>
      </c>
      <c r="W130" s="31">
        <v>108</v>
      </c>
      <c r="X130" s="31">
        <v>98.5</v>
      </c>
      <c r="Y130" s="31">
        <v>103.2</v>
      </c>
      <c r="Z130" s="31">
        <v>93.5</v>
      </c>
      <c r="AA130" s="31">
        <v>100.1</v>
      </c>
      <c r="AB130" s="31">
        <v>96.5</v>
      </c>
      <c r="AC130" s="31">
        <v>99.2</v>
      </c>
      <c r="AD130" s="31">
        <v>100.4</v>
      </c>
      <c r="AE130" s="112"/>
      <c r="AF130" s="152"/>
      <c r="AG130" s="153"/>
      <c r="AH130" s="152" t="s">
        <v>97</v>
      </c>
      <c r="AI130" s="39">
        <f t="shared" si="32"/>
        <v>100.4</v>
      </c>
      <c r="AJ130" s="31">
        <v>96.3</v>
      </c>
      <c r="AK130" s="31">
        <v>91.5</v>
      </c>
      <c r="AL130" s="31">
        <v>89.4</v>
      </c>
      <c r="AM130" s="31">
        <v>101.9</v>
      </c>
      <c r="AN130" s="31">
        <v>101.2</v>
      </c>
      <c r="AO130" s="31">
        <v>90.7</v>
      </c>
      <c r="AP130" s="31">
        <v>103.9</v>
      </c>
      <c r="AQ130" s="31">
        <v>104.5</v>
      </c>
      <c r="AR130" s="31">
        <v>104.4</v>
      </c>
      <c r="AS130" s="31">
        <v>105</v>
      </c>
    </row>
    <row r="131" spans="1:45">
      <c r="A131" s="152"/>
      <c r="B131" s="151" t="s">
        <v>274</v>
      </c>
      <c r="C131" s="150" t="s">
        <v>84</v>
      </c>
      <c r="D131" s="115">
        <v>98</v>
      </c>
      <c r="E131" s="37">
        <v>98</v>
      </c>
      <c r="F131" s="37">
        <v>102.1</v>
      </c>
      <c r="G131" s="37">
        <v>103.4</v>
      </c>
      <c r="H131" s="37">
        <v>104.4</v>
      </c>
      <c r="I131" s="37">
        <v>90.3</v>
      </c>
      <c r="J131" s="37">
        <v>104.4</v>
      </c>
      <c r="K131" s="37">
        <v>71.7</v>
      </c>
      <c r="L131" s="37">
        <v>87.2</v>
      </c>
      <c r="M131" s="37">
        <v>115.9</v>
      </c>
      <c r="N131" s="37">
        <v>84</v>
      </c>
      <c r="O131" s="37">
        <v>102</v>
      </c>
      <c r="P131" s="37">
        <v>98.4</v>
      </c>
      <c r="Q131" s="37">
        <v>104.1</v>
      </c>
      <c r="R131" s="37">
        <v>93.1</v>
      </c>
      <c r="S131" s="37">
        <v>104</v>
      </c>
      <c r="T131" s="37">
        <v>100.9</v>
      </c>
      <c r="U131" s="37">
        <v>100.4</v>
      </c>
      <c r="V131" s="37">
        <v>97.6</v>
      </c>
      <c r="W131" s="37">
        <v>101.4</v>
      </c>
      <c r="X131" s="37">
        <v>99.4</v>
      </c>
      <c r="Y131" s="37">
        <v>91</v>
      </c>
      <c r="Z131" s="37">
        <v>88.7</v>
      </c>
      <c r="AA131" s="37">
        <v>102.8</v>
      </c>
      <c r="AB131" s="37">
        <v>77</v>
      </c>
      <c r="AC131" s="37">
        <v>97.6</v>
      </c>
      <c r="AD131" s="37">
        <v>97.7</v>
      </c>
      <c r="AE131" s="112"/>
      <c r="AF131" s="152"/>
      <c r="AG131" s="151" t="s">
        <v>274</v>
      </c>
      <c r="AH131" s="150" t="s">
        <v>84</v>
      </c>
      <c r="AI131" s="31">
        <f t="shared" si="32"/>
        <v>98</v>
      </c>
      <c r="AJ131" s="37">
        <v>93.3</v>
      </c>
      <c r="AK131" s="37">
        <v>90.7</v>
      </c>
      <c r="AL131" s="37">
        <v>90.9</v>
      </c>
      <c r="AM131" s="37">
        <v>92.4</v>
      </c>
      <c r="AN131" s="37">
        <v>97.9</v>
      </c>
      <c r="AO131" s="37">
        <v>87.6</v>
      </c>
      <c r="AP131" s="37">
        <v>100.6</v>
      </c>
      <c r="AQ131" s="37">
        <v>101.4</v>
      </c>
      <c r="AR131" s="37">
        <v>101.1</v>
      </c>
      <c r="AS131" s="37">
        <v>104.1</v>
      </c>
    </row>
    <row r="132" spans="1:45">
      <c r="A132" s="152"/>
      <c r="B132" s="153"/>
      <c r="C132" s="152" t="s">
        <v>86</v>
      </c>
      <c r="D132" s="114">
        <v>97.1</v>
      </c>
      <c r="E132" s="31">
        <v>97.2</v>
      </c>
      <c r="F132" s="31">
        <v>99.4</v>
      </c>
      <c r="G132" s="31">
        <v>102.1</v>
      </c>
      <c r="H132" s="31">
        <v>102</v>
      </c>
      <c r="I132" s="31">
        <v>92.1</v>
      </c>
      <c r="J132" s="31">
        <v>105.6</v>
      </c>
      <c r="K132" s="31">
        <v>52</v>
      </c>
      <c r="L132" s="31">
        <v>83.7</v>
      </c>
      <c r="M132" s="31">
        <v>109.5</v>
      </c>
      <c r="N132" s="31">
        <v>80.3</v>
      </c>
      <c r="O132" s="31">
        <v>98.1</v>
      </c>
      <c r="P132" s="31">
        <v>99</v>
      </c>
      <c r="Q132" s="31">
        <v>93.8</v>
      </c>
      <c r="R132" s="31">
        <v>96</v>
      </c>
      <c r="S132" s="31">
        <v>104.5</v>
      </c>
      <c r="T132" s="31">
        <v>101.9</v>
      </c>
      <c r="U132" s="31">
        <v>102.3</v>
      </c>
      <c r="V132" s="31">
        <v>100.7</v>
      </c>
      <c r="W132" s="31">
        <v>102.6</v>
      </c>
      <c r="X132" s="31">
        <v>100.8</v>
      </c>
      <c r="Y132" s="31">
        <v>100.1</v>
      </c>
      <c r="Z132" s="31">
        <v>85.7</v>
      </c>
      <c r="AA132" s="31">
        <v>104.2</v>
      </c>
      <c r="AB132" s="31">
        <v>43.7</v>
      </c>
      <c r="AC132" s="31">
        <v>85.6</v>
      </c>
      <c r="AD132" s="31">
        <v>96.6</v>
      </c>
      <c r="AE132" s="112"/>
      <c r="AF132" s="152"/>
      <c r="AG132" s="153"/>
      <c r="AH132" s="152" t="s">
        <v>86</v>
      </c>
      <c r="AI132" s="31">
        <f t="shared" si="32"/>
        <v>97.1</v>
      </c>
      <c r="AJ132" s="31">
        <v>93.8</v>
      </c>
      <c r="AK132" s="31">
        <v>91</v>
      </c>
      <c r="AL132" s="31">
        <v>90.6</v>
      </c>
      <c r="AM132" s="31">
        <v>94.2</v>
      </c>
      <c r="AN132" s="31">
        <v>94.9</v>
      </c>
      <c r="AO132" s="31">
        <v>69.8</v>
      </c>
      <c r="AP132" s="31">
        <v>102.2</v>
      </c>
      <c r="AQ132" s="31">
        <v>99.8</v>
      </c>
      <c r="AR132" s="31">
        <v>99.8</v>
      </c>
      <c r="AS132" s="31">
        <v>101.2</v>
      </c>
    </row>
    <row r="133" spans="1:45">
      <c r="A133" s="152"/>
      <c r="B133" s="153"/>
      <c r="C133" s="152" t="s">
        <v>88</v>
      </c>
      <c r="D133" s="176">
        <v>95.6</v>
      </c>
      <c r="E133" s="177">
        <v>95.6</v>
      </c>
      <c r="F133" s="175">
        <v>98.9</v>
      </c>
      <c r="G133" s="175">
        <v>98.2</v>
      </c>
      <c r="H133" s="175">
        <v>103</v>
      </c>
      <c r="I133" s="175">
        <v>84.8</v>
      </c>
      <c r="J133" s="175">
        <v>100.7</v>
      </c>
      <c r="K133" s="175">
        <v>84.1</v>
      </c>
      <c r="L133" s="175">
        <v>85.1</v>
      </c>
      <c r="M133" s="175">
        <v>101.9</v>
      </c>
      <c r="N133" s="175">
        <v>88.9</v>
      </c>
      <c r="O133" s="175">
        <v>97.9</v>
      </c>
      <c r="P133" s="175">
        <v>100.3</v>
      </c>
      <c r="Q133" s="175">
        <v>95.2</v>
      </c>
      <c r="R133" s="175">
        <v>97.1</v>
      </c>
      <c r="S133" s="175">
        <v>103.3</v>
      </c>
      <c r="T133" s="175">
        <v>103.1</v>
      </c>
      <c r="U133" s="175">
        <v>102.6</v>
      </c>
      <c r="V133" s="175">
        <v>97.9</v>
      </c>
      <c r="W133" s="175">
        <v>97.7</v>
      </c>
      <c r="X133" s="175">
        <v>95</v>
      </c>
      <c r="Y133" s="175">
        <v>101.4</v>
      </c>
      <c r="Z133" s="175">
        <v>82.8</v>
      </c>
      <c r="AA133" s="175">
        <v>104.9</v>
      </c>
      <c r="AB133" s="175">
        <v>95.2</v>
      </c>
      <c r="AC133" s="177">
        <v>87.1</v>
      </c>
      <c r="AD133" s="175">
        <v>95.3</v>
      </c>
      <c r="AE133" s="144" t="s">
        <v>9</v>
      </c>
      <c r="AF133" s="152"/>
      <c r="AG133" s="153"/>
      <c r="AH133" s="152" t="s">
        <v>88</v>
      </c>
      <c r="AI133" s="31">
        <f t="shared" si="32"/>
        <v>95.6</v>
      </c>
      <c r="AJ133" s="177">
        <v>96.7</v>
      </c>
      <c r="AK133" s="175">
        <v>93</v>
      </c>
      <c r="AL133" s="175">
        <v>94.2</v>
      </c>
      <c r="AM133" s="175">
        <v>83.2</v>
      </c>
      <c r="AN133" s="175">
        <v>106.4</v>
      </c>
      <c r="AO133" s="175">
        <v>123</v>
      </c>
      <c r="AP133" s="175">
        <v>102</v>
      </c>
      <c r="AQ133" s="177">
        <v>94.4</v>
      </c>
      <c r="AR133" s="177">
        <v>94</v>
      </c>
      <c r="AS133" s="177">
        <v>101.2</v>
      </c>
    </row>
    <row r="134" spans="1:45">
      <c r="A134" s="152"/>
      <c r="B134" s="153"/>
      <c r="C134" s="152" t="s">
        <v>89</v>
      </c>
      <c r="D134" s="114">
        <v>95.3</v>
      </c>
      <c r="E134" s="31">
        <v>95.3</v>
      </c>
      <c r="F134" s="31">
        <v>95</v>
      </c>
      <c r="G134" s="31">
        <v>95.8</v>
      </c>
      <c r="H134" s="31">
        <v>99.3</v>
      </c>
      <c r="I134" s="31">
        <v>86.4</v>
      </c>
      <c r="J134" s="31">
        <v>98</v>
      </c>
      <c r="K134" s="31">
        <v>84.9</v>
      </c>
      <c r="L134" s="31">
        <v>87</v>
      </c>
      <c r="M134" s="31">
        <v>97.9</v>
      </c>
      <c r="N134" s="31">
        <v>84.1</v>
      </c>
      <c r="O134" s="31">
        <v>96.5</v>
      </c>
      <c r="P134" s="31">
        <v>99.6</v>
      </c>
      <c r="Q134" s="31">
        <v>99.9</v>
      </c>
      <c r="R134" s="31">
        <v>96.3</v>
      </c>
      <c r="S134" s="31">
        <v>99.2</v>
      </c>
      <c r="T134" s="31">
        <v>95.6</v>
      </c>
      <c r="U134" s="31">
        <v>102.2</v>
      </c>
      <c r="V134" s="31">
        <v>99.7</v>
      </c>
      <c r="W134" s="31">
        <v>99.5</v>
      </c>
      <c r="X134" s="31">
        <v>102.1</v>
      </c>
      <c r="Y134" s="31">
        <v>105</v>
      </c>
      <c r="Z134" s="31">
        <v>85.6</v>
      </c>
      <c r="AA134" s="31">
        <v>103.1</v>
      </c>
      <c r="AB134" s="31">
        <v>90.5</v>
      </c>
      <c r="AC134" s="31">
        <v>88.8</v>
      </c>
      <c r="AD134" s="31">
        <v>95.2</v>
      </c>
      <c r="AE134" s="112"/>
      <c r="AF134" s="152"/>
      <c r="AG134" s="153"/>
      <c r="AH134" s="152" t="s">
        <v>89</v>
      </c>
      <c r="AI134" s="31">
        <f t="shared" si="32"/>
        <v>95.3</v>
      </c>
      <c r="AJ134" s="31">
        <v>91.8</v>
      </c>
      <c r="AK134" s="31">
        <v>86</v>
      </c>
      <c r="AL134" s="31">
        <v>83.7</v>
      </c>
      <c r="AM134" s="31">
        <v>93.1</v>
      </c>
      <c r="AN134" s="31">
        <v>101.5</v>
      </c>
      <c r="AO134" s="31">
        <v>94.2</v>
      </c>
      <c r="AP134" s="31">
        <v>102.6</v>
      </c>
      <c r="AQ134" s="31">
        <v>97.3</v>
      </c>
      <c r="AR134" s="31">
        <v>97.3</v>
      </c>
      <c r="AS134" s="31">
        <v>96.8</v>
      </c>
    </row>
    <row r="135" spans="1:45">
      <c r="A135" s="152"/>
      <c r="B135" s="153"/>
      <c r="C135" s="152" t="s">
        <v>90</v>
      </c>
      <c r="D135" s="114">
        <v>93.7</v>
      </c>
      <c r="E135" s="31">
        <v>93.7</v>
      </c>
      <c r="F135" s="31">
        <v>97.8</v>
      </c>
      <c r="G135" s="31">
        <v>94.6</v>
      </c>
      <c r="H135" s="31">
        <v>98</v>
      </c>
      <c r="I135" s="31">
        <v>82.1</v>
      </c>
      <c r="J135" s="31">
        <v>95</v>
      </c>
      <c r="K135" s="31">
        <v>89.1</v>
      </c>
      <c r="L135" s="31">
        <v>73.900000000000006</v>
      </c>
      <c r="M135" s="31">
        <v>96.1</v>
      </c>
      <c r="N135" s="31">
        <v>90.9</v>
      </c>
      <c r="O135" s="31">
        <v>94.6</v>
      </c>
      <c r="P135" s="31">
        <v>96.7</v>
      </c>
      <c r="Q135" s="31">
        <v>95</v>
      </c>
      <c r="R135" s="31">
        <v>95</v>
      </c>
      <c r="S135" s="31">
        <v>100.6</v>
      </c>
      <c r="T135" s="31">
        <v>100.5</v>
      </c>
      <c r="U135" s="31">
        <v>106.3</v>
      </c>
      <c r="V135" s="31">
        <v>96.5</v>
      </c>
      <c r="W135" s="31">
        <v>101</v>
      </c>
      <c r="X135" s="31">
        <v>98.8</v>
      </c>
      <c r="Y135" s="31">
        <v>93.3</v>
      </c>
      <c r="Z135" s="31">
        <v>81.2</v>
      </c>
      <c r="AA135" s="31">
        <v>97.4</v>
      </c>
      <c r="AB135" s="31">
        <v>78.2</v>
      </c>
      <c r="AC135" s="31">
        <v>93.8</v>
      </c>
      <c r="AD135" s="31">
        <v>93.6</v>
      </c>
      <c r="AE135" s="112"/>
      <c r="AF135" s="152"/>
      <c r="AG135" s="153"/>
      <c r="AH135" s="152" t="s">
        <v>90</v>
      </c>
      <c r="AI135" s="31">
        <f t="shared" si="32"/>
        <v>93.7</v>
      </c>
      <c r="AJ135" s="31">
        <v>92.8</v>
      </c>
      <c r="AK135" s="31">
        <v>87.4</v>
      </c>
      <c r="AL135" s="31">
        <v>86</v>
      </c>
      <c r="AM135" s="31">
        <v>92</v>
      </c>
      <c r="AN135" s="31">
        <v>99.2</v>
      </c>
      <c r="AO135" s="31">
        <v>84.1</v>
      </c>
      <c r="AP135" s="31">
        <v>102.9</v>
      </c>
      <c r="AQ135" s="31">
        <v>94.4</v>
      </c>
      <c r="AR135" s="31">
        <v>94.4</v>
      </c>
      <c r="AS135" s="31">
        <v>97.6</v>
      </c>
    </row>
    <row r="136" spans="1:45">
      <c r="A136" s="152"/>
      <c r="B136" s="153"/>
      <c r="C136" s="152" t="s">
        <v>91</v>
      </c>
      <c r="D136" s="114">
        <v>94.3</v>
      </c>
      <c r="E136" s="31">
        <v>94.3</v>
      </c>
      <c r="F136" s="31">
        <v>97.8</v>
      </c>
      <c r="G136" s="31">
        <v>95</v>
      </c>
      <c r="H136" s="31">
        <v>99.1</v>
      </c>
      <c r="I136" s="31">
        <v>81</v>
      </c>
      <c r="J136" s="31">
        <v>91</v>
      </c>
      <c r="K136" s="31">
        <v>97.2</v>
      </c>
      <c r="L136" s="31">
        <v>73.5</v>
      </c>
      <c r="M136" s="31">
        <v>98.8</v>
      </c>
      <c r="N136" s="31">
        <v>119.3</v>
      </c>
      <c r="O136" s="31">
        <v>92.8</v>
      </c>
      <c r="P136" s="31">
        <v>99.2</v>
      </c>
      <c r="Q136" s="31">
        <v>116.2</v>
      </c>
      <c r="R136" s="31">
        <v>94.4</v>
      </c>
      <c r="S136" s="31">
        <v>99.4</v>
      </c>
      <c r="T136" s="31">
        <v>96.6</v>
      </c>
      <c r="U136" s="31">
        <v>106.1</v>
      </c>
      <c r="V136" s="31">
        <v>98.3</v>
      </c>
      <c r="W136" s="31">
        <v>100.9</v>
      </c>
      <c r="X136" s="31">
        <v>98.4</v>
      </c>
      <c r="Y136" s="31">
        <v>112.7</v>
      </c>
      <c r="Z136" s="31">
        <v>78.5</v>
      </c>
      <c r="AA136" s="31">
        <v>99.8</v>
      </c>
      <c r="AB136" s="31">
        <v>93.1</v>
      </c>
      <c r="AC136" s="31">
        <v>97.6</v>
      </c>
      <c r="AD136" s="31">
        <v>94.5</v>
      </c>
      <c r="AE136" s="112"/>
      <c r="AF136" s="152"/>
      <c r="AG136" s="153"/>
      <c r="AH136" s="152" t="s">
        <v>91</v>
      </c>
      <c r="AI136" s="31">
        <f t="shared" si="32"/>
        <v>94.3</v>
      </c>
      <c r="AJ136" s="31">
        <v>93.8</v>
      </c>
      <c r="AK136" s="31">
        <v>87.6</v>
      </c>
      <c r="AL136" s="31">
        <v>84.6</v>
      </c>
      <c r="AM136" s="31">
        <v>96</v>
      </c>
      <c r="AN136" s="31">
        <v>101.3</v>
      </c>
      <c r="AO136" s="31">
        <v>84.8</v>
      </c>
      <c r="AP136" s="31">
        <v>105.7</v>
      </c>
      <c r="AQ136" s="31">
        <v>93.9</v>
      </c>
      <c r="AR136" s="31">
        <v>93.7</v>
      </c>
      <c r="AS136" s="31">
        <v>98</v>
      </c>
    </row>
    <row r="137" spans="1:45">
      <c r="A137" s="152"/>
      <c r="B137" s="153"/>
      <c r="C137" s="152" t="s">
        <v>92</v>
      </c>
      <c r="D137" s="114">
        <v>92.5</v>
      </c>
      <c r="E137" s="31">
        <v>92.5</v>
      </c>
      <c r="F137" s="31">
        <v>94</v>
      </c>
      <c r="G137" s="31">
        <v>96.9</v>
      </c>
      <c r="H137" s="31">
        <v>93.3</v>
      </c>
      <c r="I137" s="31">
        <v>80.2</v>
      </c>
      <c r="J137" s="31">
        <v>96.5</v>
      </c>
      <c r="K137" s="31">
        <v>87</v>
      </c>
      <c r="L137" s="31">
        <v>72.599999999999994</v>
      </c>
      <c r="M137" s="31">
        <v>101.1</v>
      </c>
      <c r="N137" s="31">
        <v>104.8</v>
      </c>
      <c r="O137" s="31">
        <v>91.5</v>
      </c>
      <c r="P137" s="31">
        <v>93.7</v>
      </c>
      <c r="Q137" s="31">
        <v>88.4</v>
      </c>
      <c r="R137" s="31">
        <v>94.8</v>
      </c>
      <c r="S137" s="31">
        <v>99.7</v>
      </c>
      <c r="T137" s="31">
        <v>97.4</v>
      </c>
      <c r="U137" s="31">
        <v>104.5</v>
      </c>
      <c r="V137" s="31">
        <v>97.3</v>
      </c>
      <c r="W137" s="31">
        <v>103.3</v>
      </c>
      <c r="X137" s="31">
        <v>96.1</v>
      </c>
      <c r="Y137" s="31">
        <v>102.8</v>
      </c>
      <c r="Z137" s="31">
        <v>76.7</v>
      </c>
      <c r="AA137" s="31">
        <v>100.2</v>
      </c>
      <c r="AB137" s="31">
        <v>101.2</v>
      </c>
      <c r="AC137" s="31">
        <v>109.8</v>
      </c>
      <c r="AD137" s="31">
        <v>93.4</v>
      </c>
      <c r="AE137" s="112"/>
      <c r="AF137" s="152"/>
      <c r="AG137" s="153"/>
      <c r="AH137" s="152" t="s">
        <v>92</v>
      </c>
      <c r="AI137" s="31">
        <f t="shared" si="32"/>
        <v>92.5</v>
      </c>
      <c r="AJ137" s="31">
        <v>92</v>
      </c>
      <c r="AK137" s="31">
        <v>89</v>
      </c>
      <c r="AL137" s="31">
        <v>88</v>
      </c>
      <c r="AM137" s="31">
        <v>88.2</v>
      </c>
      <c r="AN137" s="31">
        <v>96.7</v>
      </c>
      <c r="AO137" s="31">
        <v>70.099999999999994</v>
      </c>
      <c r="AP137" s="31">
        <v>101.7</v>
      </c>
      <c r="AQ137" s="31">
        <v>92.6</v>
      </c>
      <c r="AR137" s="31">
        <v>92.7</v>
      </c>
      <c r="AS137" s="31">
        <v>92.8</v>
      </c>
    </row>
    <row r="138" spans="1:45">
      <c r="A138" s="152"/>
      <c r="B138" s="153"/>
      <c r="C138" s="152" t="s">
        <v>93</v>
      </c>
      <c r="D138" s="114">
        <v>85.7</v>
      </c>
      <c r="E138" s="31">
        <v>85.6</v>
      </c>
      <c r="F138" s="31">
        <v>89.9</v>
      </c>
      <c r="G138" s="31">
        <v>96.6</v>
      </c>
      <c r="H138" s="31">
        <v>83.8</v>
      </c>
      <c r="I138" s="31">
        <v>61.8</v>
      </c>
      <c r="J138" s="31">
        <v>94.7</v>
      </c>
      <c r="K138" s="31">
        <v>72.400000000000006</v>
      </c>
      <c r="L138" s="31">
        <v>65.099999999999994</v>
      </c>
      <c r="M138" s="31">
        <v>103.1</v>
      </c>
      <c r="N138" s="31">
        <v>91.2</v>
      </c>
      <c r="O138" s="31">
        <v>81.900000000000006</v>
      </c>
      <c r="P138" s="31">
        <v>97.7</v>
      </c>
      <c r="Q138" s="31">
        <v>78.3</v>
      </c>
      <c r="R138" s="31">
        <v>90.6</v>
      </c>
      <c r="S138" s="31">
        <v>99.1</v>
      </c>
      <c r="T138" s="31">
        <v>89.6</v>
      </c>
      <c r="U138" s="31">
        <v>107.6</v>
      </c>
      <c r="V138" s="31">
        <v>95.5</v>
      </c>
      <c r="W138" s="31">
        <v>99.2</v>
      </c>
      <c r="X138" s="31">
        <v>91.9</v>
      </c>
      <c r="Y138" s="31">
        <v>102.7</v>
      </c>
      <c r="Z138" s="31">
        <v>75.2</v>
      </c>
      <c r="AA138" s="31">
        <v>102.8</v>
      </c>
      <c r="AB138" s="31">
        <v>109.2</v>
      </c>
      <c r="AC138" s="31">
        <v>95</v>
      </c>
      <c r="AD138" s="31">
        <v>86.2</v>
      </c>
      <c r="AE138" s="112"/>
      <c r="AF138" s="152"/>
      <c r="AG138" s="153"/>
      <c r="AH138" s="152" t="s">
        <v>93</v>
      </c>
      <c r="AI138" s="31">
        <f t="shared" si="32"/>
        <v>85.7</v>
      </c>
      <c r="AJ138" s="31">
        <v>85.4</v>
      </c>
      <c r="AK138" s="31">
        <v>74.900000000000006</v>
      </c>
      <c r="AL138" s="31">
        <v>73.400000000000006</v>
      </c>
      <c r="AM138" s="31">
        <v>80</v>
      </c>
      <c r="AN138" s="31">
        <v>98.9</v>
      </c>
      <c r="AO138" s="31">
        <v>81.8</v>
      </c>
      <c r="AP138" s="31">
        <v>104.4</v>
      </c>
      <c r="AQ138" s="31">
        <v>86.6</v>
      </c>
      <c r="AR138" s="31">
        <v>86.5</v>
      </c>
      <c r="AS138" s="31">
        <v>91.6</v>
      </c>
    </row>
    <row r="139" spans="1:45">
      <c r="A139" s="152"/>
      <c r="B139" s="153"/>
      <c r="C139" s="152" t="s">
        <v>94</v>
      </c>
      <c r="D139" s="114">
        <v>87.2</v>
      </c>
      <c r="E139" s="31">
        <v>87.2</v>
      </c>
      <c r="F139" s="31">
        <v>92.8</v>
      </c>
      <c r="G139" s="31">
        <v>96.1</v>
      </c>
      <c r="H139" s="31">
        <v>93.9</v>
      </c>
      <c r="I139" s="31">
        <v>68.3</v>
      </c>
      <c r="J139" s="31">
        <v>100.2</v>
      </c>
      <c r="K139" s="31">
        <v>75.8</v>
      </c>
      <c r="L139" s="31">
        <v>64.5</v>
      </c>
      <c r="M139" s="31">
        <v>96.7</v>
      </c>
      <c r="N139" s="31">
        <v>91.8</v>
      </c>
      <c r="O139" s="31">
        <v>84.9</v>
      </c>
      <c r="P139" s="31">
        <v>96.5</v>
      </c>
      <c r="Q139" s="31">
        <v>73.2</v>
      </c>
      <c r="R139" s="31">
        <v>91.4</v>
      </c>
      <c r="S139" s="31">
        <v>91.1</v>
      </c>
      <c r="T139" s="31">
        <v>92</v>
      </c>
      <c r="U139" s="31">
        <v>101</v>
      </c>
      <c r="V139" s="31">
        <v>94.4</v>
      </c>
      <c r="W139" s="31">
        <v>93.1</v>
      </c>
      <c r="X139" s="31">
        <v>89.8</v>
      </c>
      <c r="Y139" s="31">
        <v>102.8</v>
      </c>
      <c r="Z139" s="31">
        <v>72.400000000000006</v>
      </c>
      <c r="AA139" s="31">
        <v>105.8</v>
      </c>
      <c r="AB139" s="31">
        <v>101.2</v>
      </c>
      <c r="AC139" s="31">
        <v>91.9</v>
      </c>
      <c r="AD139" s="31">
        <v>87.4</v>
      </c>
      <c r="AE139" s="112"/>
      <c r="AF139" s="152"/>
      <c r="AG139" s="153"/>
      <c r="AH139" s="152" t="s">
        <v>94</v>
      </c>
      <c r="AI139" s="31">
        <f t="shared" si="32"/>
        <v>87.2</v>
      </c>
      <c r="AJ139" s="31">
        <v>85.2</v>
      </c>
      <c r="AK139" s="31">
        <v>76.599999999999994</v>
      </c>
      <c r="AL139" s="31">
        <v>72.5</v>
      </c>
      <c r="AM139" s="31">
        <v>88.5</v>
      </c>
      <c r="AN139" s="31">
        <v>97</v>
      </c>
      <c r="AO139" s="31">
        <v>92.2</v>
      </c>
      <c r="AP139" s="31">
        <v>98.7</v>
      </c>
      <c r="AQ139" s="31">
        <v>91.1</v>
      </c>
      <c r="AR139" s="31">
        <v>91.3</v>
      </c>
      <c r="AS139" s="31">
        <v>86.8</v>
      </c>
    </row>
    <row r="140" spans="1:45">
      <c r="A140" s="152"/>
      <c r="B140" s="153"/>
      <c r="C140" s="152" t="s">
        <v>95</v>
      </c>
      <c r="D140" s="114">
        <v>89.3</v>
      </c>
      <c r="E140" s="31">
        <v>89.2</v>
      </c>
      <c r="F140" s="31">
        <v>90.9</v>
      </c>
      <c r="G140" s="31">
        <v>94</v>
      </c>
      <c r="H140" s="31">
        <v>96.1</v>
      </c>
      <c r="I140" s="31">
        <v>73.599999999999994</v>
      </c>
      <c r="J140" s="31">
        <v>98.4</v>
      </c>
      <c r="K140" s="31">
        <v>60.8</v>
      </c>
      <c r="L140" s="31">
        <v>69.099999999999994</v>
      </c>
      <c r="M140" s="31">
        <v>99.9</v>
      </c>
      <c r="N140" s="31">
        <v>96.6</v>
      </c>
      <c r="O140" s="31">
        <v>89.1</v>
      </c>
      <c r="P140" s="31">
        <v>94.3</v>
      </c>
      <c r="Q140" s="31">
        <v>77</v>
      </c>
      <c r="R140" s="31">
        <v>89.9</v>
      </c>
      <c r="S140" s="31">
        <v>96.6</v>
      </c>
      <c r="T140" s="31">
        <v>92.8</v>
      </c>
      <c r="U140" s="31">
        <v>102.5</v>
      </c>
      <c r="V140" s="31">
        <v>94.6</v>
      </c>
      <c r="W140" s="31">
        <v>97.7</v>
      </c>
      <c r="X140" s="31">
        <v>87</v>
      </c>
      <c r="Y140" s="31">
        <v>103.2</v>
      </c>
      <c r="Z140" s="31">
        <v>73</v>
      </c>
      <c r="AA140" s="31">
        <v>104</v>
      </c>
      <c r="AB140" s="31">
        <v>84.6</v>
      </c>
      <c r="AC140" s="31">
        <v>84.6</v>
      </c>
      <c r="AD140" s="31">
        <v>89.2</v>
      </c>
      <c r="AE140" s="112"/>
      <c r="AF140" s="152"/>
      <c r="AG140" s="153"/>
      <c r="AH140" s="152" t="s">
        <v>95</v>
      </c>
      <c r="AI140" s="31">
        <f t="shared" si="32"/>
        <v>89.3</v>
      </c>
      <c r="AJ140" s="31">
        <v>85.9</v>
      </c>
      <c r="AK140" s="31">
        <v>78.599999999999994</v>
      </c>
      <c r="AL140" s="31">
        <v>73.7</v>
      </c>
      <c r="AM140" s="31">
        <v>92.3</v>
      </c>
      <c r="AN140" s="31">
        <v>95.4</v>
      </c>
      <c r="AO140" s="31">
        <v>72.900000000000006</v>
      </c>
      <c r="AP140" s="31">
        <v>100</v>
      </c>
      <c r="AQ140" s="31">
        <v>93.2</v>
      </c>
      <c r="AR140" s="31">
        <v>93</v>
      </c>
      <c r="AS140" s="31">
        <v>91.2</v>
      </c>
    </row>
    <row r="141" spans="1:45">
      <c r="A141" s="152"/>
      <c r="B141" s="153"/>
      <c r="C141" s="152" t="s">
        <v>96</v>
      </c>
      <c r="D141" s="114">
        <v>88.3</v>
      </c>
      <c r="E141" s="31">
        <v>88.3</v>
      </c>
      <c r="F141" s="31">
        <v>89.6</v>
      </c>
      <c r="G141" s="31">
        <v>92</v>
      </c>
      <c r="H141" s="31">
        <v>92.3</v>
      </c>
      <c r="I141" s="31">
        <v>75.599999999999994</v>
      </c>
      <c r="J141" s="31">
        <v>96.5</v>
      </c>
      <c r="K141" s="31">
        <v>60.5</v>
      </c>
      <c r="L141" s="31">
        <v>70.400000000000006</v>
      </c>
      <c r="M141" s="31">
        <v>98.5</v>
      </c>
      <c r="N141" s="31">
        <v>90.8</v>
      </c>
      <c r="O141" s="31">
        <v>86.5</v>
      </c>
      <c r="P141" s="31">
        <v>91.8</v>
      </c>
      <c r="Q141" s="31">
        <v>101.9</v>
      </c>
      <c r="R141" s="31">
        <v>90.7</v>
      </c>
      <c r="S141" s="31">
        <v>97.9</v>
      </c>
      <c r="T141" s="31">
        <v>93.2</v>
      </c>
      <c r="U141" s="31">
        <v>100.3</v>
      </c>
      <c r="V141" s="31">
        <v>90.5</v>
      </c>
      <c r="W141" s="31">
        <v>96.7</v>
      </c>
      <c r="X141" s="31">
        <v>85.2</v>
      </c>
      <c r="Y141" s="31">
        <v>95.1</v>
      </c>
      <c r="Z141" s="31">
        <v>74.2</v>
      </c>
      <c r="AA141" s="31">
        <v>97.7</v>
      </c>
      <c r="AB141" s="31">
        <v>88.5</v>
      </c>
      <c r="AC141" s="31">
        <v>95.5</v>
      </c>
      <c r="AD141" s="31">
        <v>88.6</v>
      </c>
      <c r="AE141" s="112"/>
      <c r="AF141" s="152"/>
      <c r="AG141" s="153"/>
      <c r="AH141" s="152" t="s">
        <v>96</v>
      </c>
      <c r="AI141" s="31">
        <f t="shared" si="32"/>
        <v>88.3</v>
      </c>
      <c r="AJ141" s="31">
        <v>85.4</v>
      </c>
      <c r="AK141" s="31">
        <v>78</v>
      </c>
      <c r="AL141" s="31">
        <v>75</v>
      </c>
      <c r="AM141" s="31">
        <v>87.5</v>
      </c>
      <c r="AN141" s="31">
        <v>92.9</v>
      </c>
      <c r="AO141" s="31">
        <v>77.099999999999994</v>
      </c>
      <c r="AP141" s="31">
        <v>97.5</v>
      </c>
      <c r="AQ141" s="31">
        <v>91.1</v>
      </c>
      <c r="AR141" s="31">
        <v>90.8</v>
      </c>
      <c r="AS141" s="31">
        <v>97.8</v>
      </c>
    </row>
    <row r="142" spans="1:45">
      <c r="A142" s="152"/>
      <c r="B142" s="158"/>
      <c r="C142" s="157" t="s">
        <v>97</v>
      </c>
      <c r="D142" s="116">
        <v>87</v>
      </c>
      <c r="E142" s="39">
        <v>87</v>
      </c>
      <c r="F142" s="39">
        <v>89.6</v>
      </c>
      <c r="G142" s="39">
        <v>95.1</v>
      </c>
      <c r="H142" s="39">
        <v>90.6</v>
      </c>
      <c r="I142" s="39">
        <v>69.099999999999994</v>
      </c>
      <c r="J142" s="39">
        <v>94.7</v>
      </c>
      <c r="K142" s="39">
        <v>60.9</v>
      </c>
      <c r="L142" s="39">
        <v>73.599999999999994</v>
      </c>
      <c r="M142" s="39">
        <v>94.4</v>
      </c>
      <c r="N142" s="39">
        <v>91.4</v>
      </c>
      <c r="O142" s="39">
        <v>90</v>
      </c>
      <c r="P142" s="39">
        <v>93.8</v>
      </c>
      <c r="Q142" s="39">
        <v>67.900000000000006</v>
      </c>
      <c r="R142" s="39">
        <v>89.3</v>
      </c>
      <c r="S142" s="39">
        <v>96.5</v>
      </c>
      <c r="T142" s="39">
        <v>90.6</v>
      </c>
      <c r="U142" s="39">
        <v>99.3</v>
      </c>
      <c r="V142" s="39">
        <v>93.7</v>
      </c>
      <c r="W142" s="39">
        <v>101.2</v>
      </c>
      <c r="X142" s="39">
        <v>86</v>
      </c>
      <c r="Y142" s="39">
        <v>100.2</v>
      </c>
      <c r="Z142" s="39">
        <v>82.4</v>
      </c>
      <c r="AA142" s="39">
        <v>89.4</v>
      </c>
      <c r="AB142" s="39">
        <v>86.1</v>
      </c>
      <c r="AC142" s="39">
        <v>98</v>
      </c>
      <c r="AD142" s="39">
        <v>87.7</v>
      </c>
      <c r="AE142" s="112"/>
      <c r="AF142" s="152"/>
      <c r="AG142" s="158"/>
      <c r="AH142" s="157" t="s">
        <v>97</v>
      </c>
      <c r="AI142" s="31">
        <f t="shared" si="32"/>
        <v>87</v>
      </c>
      <c r="AJ142" s="39">
        <v>83.7</v>
      </c>
      <c r="AK142" s="39">
        <v>76</v>
      </c>
      <c r="AL142" s="39">
        <v>72.599999999999994</v>
      </c>
      <c r="AM142" s="39">
        <v>89.9</v>
      </c>
      <c r="AN142" s="39">
        <v>92.4</v>
      </c>
      <c r="AO142" s="39">
        <v>70.8</v>
      </c>
      <c r="AP142" s="39">
        <v>97.6</v>
      </c>
      <c r="AQ142" s="39">
        <v>90.4</v>
      </c>
      <c r="AR142" s="39">
        <v>90.1</v>
      </c>
      <c r="AS142" s="39">
        <v>95.6</v>
      </c>
    </row>
    <row r="143" spans="1:45">
      <c r="A143" s="152"/>
      <c r="B143" s="153" t="s">
        <v>275</v>
      </c>
      <c r="C143" s="152" t="s">
        <v>84</v>
      </c>
      <c r="D143" s="114">
        <v>88</v>
      </c>
      <c r="E143" s="31">
        <v>88</v>
      </c>
      <c r="F143" s="31">
        <v>89.9</v>
      </c>
      <c r="G143" s="31">
        <v>90.1</v>
      </c>
      <c r="H143" s="31">
        <v>91.8</v>
      </c>
      <c r="I143" s="31">
        <v>67.599999999999994</v>
      </c>
      <c r="J143" s="31">
        <v>94.1</v>
      </c>
      <c r="K143" s="31">
        <v>69.900000000000006</v>
      </c>
      <c r="L143" s="31">
        <v>75.3</v>
      </c>
      <c r="M143" s="31">
        <v>98.7</v>
      </c>
      <c r="N143" s="31">
        <v>87.2</v>
      </c>
      <c r="O143" s="31">
        <v>88.3</v>
      </c>
      <c r="P143" s="31">
        <v>99.7</v>
      </c>
      <c r="Q143" s="31">
        <v>78.2</v>
      </c>
      <c r="R143" s="31">
        <v>90.1</v>
      </c>
      <c r="S143" s="31">
        <v>94.2</v>
      </c>
      <c r="T143" s="31">
        <v>90.4</v>
      </c>
      <c r="U143" s="31">
        <v>99.6</v>
      </c>
      <c r="V143" s="31">
        <v>94.7</v>
      </c>
      <c r="W143" s="31">
        <v>99.5</v>
      </c>
      <c r="X143" s="31">
        <v>81.7</v>
      </c>
      <c r="Y143" s="31">
        <v>129.5</v>
      </c>
      <c r="Z143" s="31">
        <v>78.5</v>
      </c>
      <c r="AA143" s="31">
        <v>98.3</v>
      </c>
      <c r="AB143" s="31">
        <v>85.3</v>
      </c>
      <c r="AC143" s="31">
        <v>112.6</v>
      </c>
      <c r="AD143" s="31">
        <v>89.4</v>
      </c>
      <c r="AE143" s="112"/>
      <c r="AF143" s="152"/>
      <c r="AG143" s="153" t="s">
        <v>275</v>
      </c>
      <c r="AH143" s="152" t="s">
        <v>84</v>
      </c>
      <c r="AI143" s="37">
        <f t="shared" si="32"/>
        <v>88</v>
      </c>
      <c r="AJ143" s="31">
        <v>85.8</v>
      </c>
      <c r="AK143" s="31">
        <v>79.900000000000006</v>
      </c>
      <c r="AL143" s="31">
        <v>74.900000000000006</v>
      </c>
      <c r="AM143" s="31">
        <v>96.3</v>
      </c>
      <c r="AN143" s="31">
        <v>94.5</v>
      </c>
      <c r="AO143" s="31">
        <v>71.8</v>
      </c>
      <c r="AP143" s="31">
        <v>100.6</v>
      </c>
      <c r="AQ143" s="31">
        <v>89.1</v>
      </c>
      <c r="AR143" s="31">
        <v>89</v>
      </c>
      <c r="AS143" s="31">
        <v>91.3</v>
      </c>
    </row>
    <row r="144" spans="1:45">
      <c r="A144" s="152"/>
      <c r="B144" s="153"/>
      <c r="C144" s="152" t="s">
        <v>86</v>
      </c>
      <c r="D144" s="114">
        <v>88.9</v>
      </c>
      <c r="E144" s="31">
        <v>88.9</v>
      </c>
      <c r="F144" s="31">
        <v>91.5</v>
      </c>
      <c r="G144" s="31">
        <v>90.6</v>
      </c>
      <c r="H144" s="31">
        <v>90.7</v>
      </c>
      <c r="I144" s="31">
        <v>73</v>
      </c>
      <c r="J144" s="31">
        <v>101.4</v>
      </c>
      <c r="K144" s="31">
        <v>47.4</v>
      </c>
      <c r="L144" s="31">
        <v>77.7</v>
      </c>
      <c r="M144" s="31">
        <v>93.5</v>
      </c>
      <c r="N144" s="31">
        <v>83.7</v>
      </c>
      <c r="O144" s="31">
        <v>88.7</v>
      </c>
      <c r="P144" s="31">
        <v>99.6</v>
      </c>
      <c r="Q144" s="31">
        <v>102.2</v>
      </c>
      <c r="R144" s="31">
        <v>91.2</v>
      </c>
      <c r="S144" s="31">
        <v>93.8</v>
      </c>
      <c r="T144" s="31">
        <v>89.6</v>
      </c>
      <c r="U144" s="31">
        <v>98.8</v>
      </c>
      <c r="V144" s="31">
        <v>94</v>
      </c>
      <c r="W144" s="31">
        <v>103.4</v>
      </c>
      <c r="X144" s="31">
        <v>79.400000000000006</v>
      </c>
      <c r="Y144" s="31">
        <v>102.5</v>
      </c>
      <c r="Z144" s="31">
        <v>79.3</v>
      </c>
      <c r="AA144" s="31">
        <v>94.9</v>
      </c>
      <c r="AB144" s="31">
        <v>83.6</v>
      </c>
      <c r="AC144" s="31">
        <v>107</v>
      </c>
      <c r="AD144" s="31">
        <v>90.4</v>
      </c>
      <c r="AE144" s="112"/>
      <c r="AF144" s="152"/>
      <c r="AG144" s="153"/>
      <c r="AH144" s="152" t="s">
        <v>86</v>
      </c>
      <c r="AI144" s="31">
        <f t="shared" si="32"/>
        <v>88.9</v>
      </c>
      <c r="AJ144" s="31">
        <v>84.2</v>
      </c>
      <c r="AK144" s="31">
        <v>77.400000000000006</v>
      </c>
      <c r="AL144" s="31">
        <v>72.3</v>
      </c>
      <c r="AM144" s="31">
        <v>94.1</v>
      </c>
      <c r="AN144" s="31">
        <v>91</v>
      </c>
      <c r="AO144" s="31">
        <v>60.4</v>
      </c>
      <c r="AP144" s="31">
        <v>99.7</v>
      </c>
      <c r="AQ144" s="31">
        <v>92.9</v>
      </c>
      <c r="AR144" s="31">
        <v>92.7</v>
      </c>
      <c r="AS144" s="31">
        <v>96.9</v>
      </c>
    </row>
    <row r="145" spans="1:45">
      <c r="A145" s="152"/>
      <c r="B145" s="153"/>
      <c r="C145" s="152" t="s">
        <v>88</v>
      </c>
      <c r="D145" s="114">
        <v>91.2</v>
      </c>
      <c r="E145" s="31">
        <v>91.3</v>
      </c>
      <c r="F145" s="31">
        <v>92.4</v>
      </c>
      <c r="G145" s="31">
        <v>92.3</v>
      </c>
      <c r="H145" s="31">
        <v>95.6</v>
      </c>
      <c r="I145" s="31">
        <v>71.7</v>
      </c>
      <c r="J145" s="31">
        <v>123.2</v>
      </c>
      <c r="K145" s="31">
        <v>71.3</v>
      </c>
      <c r="L145" s="31">
        <v>73.2</v>
      </c>
      <c r="M145" s="31">
        <v>96.6</v>
      </c>
      <c r="N145" s="31">
        <v>83</v>
      </c>
      <c r="O145" s="31">
        <v>86.9</v>
      </c>
      <c r="P145" s="31">
        <v>98.7</v>
      </c>
      <c r="Q145" s="31">
        <v>87.3</v>
      </c>
      <c r="R145" s="31">
        <v>88.8</v>
      </c>
      <c r="S145" s="31">
        <v>94.6</v>
      </c>
      <c r="T145" s="31">
        <v>89.3</v>
      </c>
      <c r="U145" s="31">
        <v>98.2</v>
      </c>
      <c r="V145" s="31">
        <v>94.7</v>
      </c>
      <c r="W145" s="31">
        <v>102</v>
      </c>
      <c r="X145" s="31">
        <v>78.7</v>
      </c>
      <c r="Y145" s="31">
        <v>104</v>
      </c>
      <c r="Z145" s="31">
        <v>79.7</v>
      </c>
      <c r="AA145" s="31">
        <v>100.2</v>
      </c>
      <c r="AB145" s="31">
        <v>85.6</v>
      </c>
      <c r="AC145" s="31">
        <v>102.3</v>
      </c>
      <c r="AD145" s="31">
        <v>91.8</v>
      </c>
      <c r="AE145" s="112"/>
      <c r="AF145" s="152"/>
      <c r="AG145" s="153"/>
      <c r="AH145" s="152" t="s">
        <v>88</v>
      </c>
      <c r="AI145" s="31">
        <f t="shared" si="32"/>
        <v>91.2</v>
      </c>
      <c r="AJ145" s="31">
        <v>88.8</v>
      </c>
      <c r="AK145" s="31">
        <v>89.3</v>
      </c>
      <c r="AL145" s="31">
        <v>86.1</v>
      </c>
      <c r="AM145" s="31">
        <v>96.4</v>
      </c>
      <c r="AN145" s="31">
        <v>91.3</v>
      </c>
      <c r="AO145" s="31">
        <v>62.9</v>
      </c>
      <c r="AP145" s="31">
        <v>99.7</v>
      </c>
      <c r="AQ145" s="31">
        <v>94.1</v>
      </c>
      <c r="AR145" s="31">
        <v>94.2</v>
      </c>
      <c r="AS145" s="31">
        <v>93</v>
      </c>
    </row>
    <row r="146" spans="1:45">
      <c r="A146" s="152"/>
      <c r="B146" s="153"/>
      <c r="C146" s="152" t="s">
        <v>89</v>
      </c>
      <c r="D146" s="114">
        <v>90</v>
      </c>
      <c r="E146" s="31">
        <v>90</v>
      </c>
      <c r="F146" s="31">
        <v>94.1</v>
      </c>
      <c r="G146" s="31">
        <v>88.3</v>
      </c>
      <c r="H146" s="31">
        <v>92</v>
      </c>
      <c r="I146" s="31">
        <v>66.7</v>
      </c>
      <c r="J146" s="31">
        <v>109.4</v>
      </c>
      <c r="K146" s="31">
        <v>46.1</v>
      </c>
      <c r="L146" s="31">
        <v>86.2</v>
      </c>
      <c r="M146" s="31">
        <v>104.1</v>
      </c>
      <c r="N146" s="31">
        <v>68.900000000000006</v>
      </c>
      <c r="O146" s="31">
        <v>87.1</v>
      </c>
      <c r="P146" s="31">
        <v>102.7</v>
      </c>
      <c r="Q146" s="31">
        <v>93.3</v>
      </c>
      <c r="R146" s="31">
        <v>93.8</v>
      </c>
      <c r="S146" s="31">
        <v>93.9</v>
      </c>
      <c r="T146" s="31">
        <v>90.4</v>
      </c>
      <c r="U146" s="31">
        <v>100</v>
      </c>
      <c r="V146" s="31">
        <v>94</v>
      </c>
      <c r="W146" s="31">
        <v>103.8</v>
      </c>
      <c r="X146" s="31">
        <v>78</v>
      </c>
      <c r="Y146" s="31">
        <v>99</v>
      </c>
      <c r="Z146" s="31">
        <v>77.099999999999994</v>
      </c>
      <c r="AA146" s="31">
        <v>101.9</v>
      </c>
      <c r="AB146" s="31">
        <v>85</v>
      </c>
      <c r="AC146" s="31">
        <v>101.5</v>
      </c>
      <c r="AD146" s="31">
        <v>90.8</v>
      </c>
      <c r="AE146" s="112"/>
      <c r="AF146" s="152"/>
      <c r="AG146" s="153"/>
      <c r="AH146" s="152" t="s">
        <v>89</v>
      </c>
      <c r="AI146" s="31">
        <f t="shared" si="32"/>
        <v>90</v>
      </c>
      <c r="AJ146" s="31">
        <v>82.8</v>
      </c>
      <c r="AK146" s="31">
        <v>77</v>
      </c>
      <c r="AL146" s="31">
        <v>73.2</v>
      </c>
      <c r="AM146" s="31">
        <v>91.6</v>
      </c>
      <c r="AN146" s="31">
        <v>90.6</v>
      </c>
      <c r="AO146" s="31">
        <v>44.4</v>
      </c>
      <c r="AP146" s="31">
        <v>100.9</v>
      </c>
      <c r="AQ146" s="31">
        <v>95.6</v>
      </c>
      <c r="AR146" s="31">
        <v>95.9</v>
      </c>
      <c r="AS146" s="31">
        <v>90.8</v>
      </c>
    </row>
    <row r="147" spans="1:45">
      <c r="A147" s="152"/>
      <c r="B147" s="153"/>
      <c r="C147" s="152" t="s">
        <v>90</v>
      </c>
      <c r="D147" s="114">
        <v>90.4</v>
      </c>
      <c r="E147" s="31">
        <v>90.5</v>
      </c>
      <c r="F147" s="31">
        <v>94.2</v>
      </c>
      <c r="G147" s="31">
        <v>89.8</v>
      </c>
      <c r="H147" s="31">
        <v>89.2</v>
      </c>
      <c r="I147" s="31">
        <v>66.099999999999994</v>
      </c>
      <c r="J147" s="31">
        <v>112.6</v>
      </c>
      <c r="K147" s="31">
        <v>56.4</v>
      </c>
      <c r="L147" s="31">
        <v>90.4</v>
      </c>
      <c r="M147" s="31">
        <v>106.3</v>
      </c>
      <c r="N147" s="31">
        <v>82</v>
      </c>
      <c r="O147" s="31">
        <v>88</v>
      </c>
      <c r="P147" s="31">
        <v>101.9</v>
      </c>
      <c r="Q147" s="31">
        <v>92.8</v>
      </c>
      <c r="R147" s="31">
        <v>92.9</v>
      </c>
      <c r="S147" s="31">
        <v>96.2</v>
      </c>
      <c r="T147" s="31">
        <v>92.5</v>
      </c>
      <c r="U147" s="31">
        <v>96.3</v>
      </c>
      <c r="V147" s="31">
        <v>94.6</v>
      </c>
      <c r="W147" s="31">
        <v>96.7</v>
      </c>
      <c r="X147" s="31">
        <v>79.900000000000006</v>
      </c>
      <c r="Y147" s="31">
        <v>109.2</v>
      </c>
      <c r="Z147" s="31">
        <v>77.599999999999994</v>
      </c>
      <c r="AA147" s="31">
        <v>108</v>
      </c>
      <c r="AB147" s="31">
        <v>83.8</v>
      </c>
      <c r="AC147" s="31">
        <v>101.8</v>
      </c>
      <c r="AD147" s="31">
        <v>90.9</v>
      </c>
      <c r="AE147" s="112"/>
      <c r="AF147" s="152"/>
      <c r="AG147" s="153"/>
      <c r="AH147" s="152" t="s">
        <v>90</v>
      </c>
      <c r="AI147" s="31">
        <f t="shared" si="32"/>
        <v>90.4</v>
      </c>
      <c r="AJ147" s="31">
        <v>82.6</v>
      </c>
      <c r="AK147" s="31">
        <v>74.5</v>
      </c>
      <c r="AL147" s="31">
        <v>69.5</v>
      </c>
      <c r="AM147" s="31">
        <v>87.6</v>
      </c>
      <c r="AN147" s="31">
        <v>92.8</v>
      </c>
      <c r="AO147" s="31">
        <v>61.7</v>
      </c>
      <c r="AP147" s="31">
        <v>100.4</v>
      </c>
      <c r="AQ147" s="31">
        <v>97.6</v>
      </c>
      <c r="AR147" s="31">
        <v>98</v>
      </c>
      <c r="AS147" s="31">
        <v>92.2</v>
      </c>
    </row>
    <row r="148" spans="1:45">
      <c r="A148" s="152"/>
      <c r="B148" s="153"/>
      <c r="C148" s="152" t="s">
        <v>91</v>
      </c>
      <c r="D148" s="114">
        <v>92.4</v>
      </c>
      <c r="E148" s="31">
        <v>92.5</v>
      </c>
      <c r="F148" s="31">
        <v>97.2</v>
      </c>
      <c r="G148" s="31">
        <v>82.5</v>
      </c>
      <c r="H148" s="31">
        <v>90.8</v>
      </c>
      <c r="I148" s="31">
        <v>80</v>
      </c>
      <c r="J148" s="31">
        <v>106.4</v>
      </c>
      <c r="K148" s="31">
        <v>43.7</v>
      </c>
      <c r="L148" s="31">
        <v>105.9</v>
      </c>
      <c r="M148" s="31">
        <v>106.3</v>
      </c>
      <c r="N148" s="31">
        <v>74</v>
      </c>
      <c r="O148" s="31">
        <v>85.9</v>
      </c>
      <c r="P148" s="31">
        <v>101.5</v>
      </c>
      <c r="Q148" s="31">
        <v>107.8</v>
      </c>
      <c r="R148" s="31">
        <v>91.6</v>
      </c>
      <c r="S148" s="31">
        <v>98.1</v>
      </c>
      <c r="T148" s="31">
        <v>94.2</v>
      </c>
      <c r="U148" s="31">
        <v>97.6</v>
      </c>
      <c r="V148" s="31">
        <v>92.8</v>
      </c>
      <c r="W148" s="31">
        <v>92.9</v>
      </c>
      <c r="X148" s="31">
        <v>80.8</v>
      </c>
      <c r="Y148" s="31">
        <v>102.9</v>
      </c>
      <c r="Z148" s="31">
        <v>80.2</v>
      </c>
      <c r="AA148" s="31">
        <v>106.1</v>
      </c>
      <c r="AB148" s="31">
        <v>78.2</v>
      </c>
      <c r="AC148" s="31">
        <v>101.3</v>
      </c>
      <c r="AD148" s="31">
        <v>92.9</v>
      </c>
      <c r="AE148" s="112"/>
      <c r="AF148" s="152"/>
      <c r="AG148" s="153"/>
      <c r="AH148" s="152" t="s">
        <v>91</v>
      </c>
      <c r="AI148" s="31">
        <f t="shared" si="32"/>
        <v>92.4</v>
      </c>
      <c r="AJ148" s="31">
        <v>84.5</v>
      </c>
      <c r="AK148" s="31">
        <v>77.8</v>
      </c>
      <c r="AL148" s="31">
        <v>73.3</v>
      </c>
      <c r="AM148" s="31">
        <v>89</v>
      </c>
      <c r="AN148" s="31">
        <v>93</v>
      </c>
      <c r="AO148" s="31">
        <v>61.4</v>
      </c>
      <c r="AP148" s="31">
        <v>101.1</v>
      </c>
      <c r="AQ148" s="31">
        <v>99.3</v>
      </c>
      <c r="AR148" s="31">
        <v>99.7</v>
      </c>
      <c r="AS148" s="31">
        <v>93.3</v>
      </c>
    </row>
    <row r="149" spans="1:45">
      <c r="A149" s="152"/>
      <c r="B149" s="153"/>
      <c r="C149" s="152" t="s">
        <v>92</v>
      </c>
      <c r="D149" s="114">
        <v>94.2</v>
      </c>
      <c r="E149" s="31">
        <v>94.2</v>
      </c>
      <c r="F149" s="31">
        <v>98.1</v>
      </c>
      <c r="G149" s="31">
        <v>85.1</v>
      </c>
      <c r="H149" s="31">
        <v>95.2</v>
      </c>
      <c r="I149" s="31">
        <v>74.7</v>
      </c>
      <c r="J149" s="31">
        <v>111.9</v>
      </c>
      <c r="K149" s="31">
        <v>61.7</v>
      </c>
      <c r="L149" s="31">
        <v>104</v>
      </c>
      <c r="M149" s="31">
        <v>108.9</v>
      </c>
      <c r="N149" s="31">
        <v>94.1</v>
      </c>
      <c r="O149" s="31">
        <v>87.8</v>
      </c>
      <c r="P149" s="31">
        <v>108.5</v>
      </c>
      <c r="Q149" s="31">
        <v>109.7</v>
      </c>
      <c r="R149" s="31">
        <v>91.2</v>
      </c>
      <c r="S149" s="31">
        <v>97.6</v>
      </c>
      <c r="T149" s="31">
        <v>93.3</v>
      </c>
      <c r="U149" s="31">
        <v>97.6</v>
      </c>
      <c r="V149" s="31">
        <v>93.5</v>
      </c>
      <c r="W149" s="31">
        <v>94.2</v>
      </c>
      <c r="X149" s="31">
        <v>79.2</v>
      </c>
      <c r="Y149" s="31">
        <v>100.3</v>
      </c>
      <c r="Z149" s="31">
        <v>84.7</v>
      </c>
      <c r="AA149" s="31">
        <v>107.7</v>
      </c>
      <c r="AB149" s="31">
        <v>85.4</v>
      </c>
      <c r="AC149" s="31">
        <v>102.8</v>
      </c>
      <c r="AD149" s="31">
        <v>94.3</v>
      </c>
      <c r="AE149" s="112"/>
      <c r="AF149" s="152"/>
      <c r="AG149" s="153"/>
      <c r="AH149" s="152" t="s">
        <v>92</v>
      </c>
      <c r="AI149" s="31">
        <f t="shared" si="32"/>
        <v>94.2</v>
      </c>
      <c r="AJ149" s="31">
        <v>87.6</v>
      </c>
      <c r="AK149" s="31">
        <v>78.3</v>
      </c>
      <c r="AL149" s="31">
        <v>73.5</v>
      </c>
      <c r="AM149" s="31">
        <v>89.7</v>
      </c>
      <c r="AN149" s="31">
        <v>100.8</v>
      </c>
      <c r="AO149" s="31">
        <v>80.3</v>
      </c>
      <c r="AP149" s="31">
        <v>103.6</v>
      </c>
      <c r="AQ149" s="31">
        <v>99.7</v>
      </c>
      <c r="AR149" s="31">
        <v>100</v>
      </c>
      <c r="AS149" s="31">
        <v>94</v>
      </c>
    </row>
    <row r="150" spans="1:45">
      <c r="A150" s="152"/>
      <c r="B150" s="153"/>
      <c r="C150" s="152" t="s">
        <v>93</v>
      </c>
      <c r="D150" s="114">
        <v>94.3</v>
      </c>
      <c r="E150" s="31">
        <v>94.3</v>
      </c>
      <c r="F150" s="31">
        <v>99.1</v>
      </c>
      <c r="G150" s="31">
        <v>87</v>
      </c>
      <c r="H150" s="31">
        <v>95.9</v>
      </c>
      <c r="I150" s="31">
        <v>73</v>
      </c>
      <c r="J150" s="31">
        <v>108</v>
      </c>
      <c r="K150" s="31">
        <v>77.400000000000006</v>
      </c>
      <c r="L150" s="31">
        <v>108.4</v>
      </c>
      <c r="M150" s="31">
        <v>115.2</v>
      </c>
      <c r="N150" s="31">
        <v>74.400000000000006</v>
      </c>
      <c r="O150" s="31">
        <v>90.4</v>
      </c>
      <c r="P150" s="31">
        <v>95.7</v>
      </c>
      <c r="Q150" s="31">
        <v>125.8</v>
      </c>
      <c r="R150" s="31">
        <v>93.3</v>
      </c>
      <c r="S150" s="31">
        <v>104.6</v>
      </c>
      <c r="T150" s="31">
        <v>95.9</v>
      </c>
      <c r="U150" s="31">
        <v>103.5</v>
      </c>
      <c r="V150" s="31">
        <v>92.3</v>
      </c>
      <c r="W150" s="31">
        <v>95.7</v>
      </c>
      <c r="X150" s="31">
        <v>80.400000000000006</v>
      </c>
      <c r="Y150" s="31">
        <v>113.9</v>
      </c>
      <c r="Z150" s="31">
        <v>73.8</v>
      </c>
      <c r="AA150" s="31">
        <v>99.9</v>
      </c>
      <c r="AB150" s="31">
        <v>82.4</v>
      </c>
      <c r="AC150" s="31">
        <v>93.9</v>
      </c>
      <c r="AD150" s="31">
        <v>94.2</v>
      </c>
      <c r="AE150" s="112"/>
      <c r="AF150" s="152"/>
      <c r="AG150" s="153"/>
      <c r="AH150" s="152" t="s">
        <v>93</v>
      </c>
      <c r="AI150" s="31">
        <f t="shared" si="32"/>
        <v>94.3</v>
      </c>
      <c r="AJ150" s="31">
        <v>87.8</v>
      </c>
      <c r="AK150" s="31">
        <v>78.099999999999994</v>
      </c>
      <c r="AL150" s="31">
        <v>76.2</v>
      </c>
      <c r="AM150" s="31">
        <v>87.9</v>
      </c>
      <c r="AN150" s="31">
        <v>98.1</v>
      </c>
      <c r="AO150" s="31">
        <v>85.7</v>
      </c>
      <c r="AP150" s="31">
        <v>102.2</v>
      </c>
      <c r="AQ150" s="31">
        <v>101</v>
      </c>
      <c r="AR150" s="31">
        <v>101.2</v>
      </c>
      <c r="AS150" s="31">
        <v>100.8</v>
      </c>
    </row>
    <row r="151" spans="1:45">
      <c r="A151" s="152"/>
      <c r="B151" s="153"/>
      <c r="C151" s="152" t="s">
        <v>94</v>
      </c>
      <c r="D151" s="114">
        <v>90.6</v>
      </c>
      <c r="E151" s="31">
        <v>90.6</v>
      </c>
      <c r="F151" s="31">
        <v>99.1</v>
      </c>
      <c r="G151" s="31">
        <v>87.5</v>
      </c>
      <c r="H151" s="31">
        <v>98.3</v>
      </c>
      <c r="I151" s="31">
        <v>61.2</v>
      </c>
      <c r="J151" s="31">
        <v>103.6</v>
      </c>
      <c r="K151" s="31">
        <v>66</v>
      </c>
      <c r="L151" s="31">
        <v>109.6</v>
      </c>
      <c r="M151" s="31">
        <v>117.6</v>
      </c>
      <c r="N151" s="31">
        <v>80.2</v>
      </c>
      <c r="O151" s="31">
        <v>92.9</v>
      </c>
      <c r="P151" s="31">
        <v>102.1</v>
      </c>
      <c r="Q151" s="31">
        <v>125.8</v>
      </c>
      <c r="R151" s="31">
        <v>92.4</v>
      </c>
      <c r="S151" s="31">
        <v>97.9</v>
      </c>
      <c r="T151" s="31">
        <v>96.3</v>
      </c>
      <c r="U151" s="31">
        <v>101</v>
      </c>
      <c r="V151" s="31">
        <v>93.2</v>
      </c>
      <c r="W151" s="31">
        <v>95.5</v>
      </c>
      <c r="X151" s="31">
        <v>80.5</v>
      </c>
      <c r="Y151" s="31">
        <v>102.9</v>
      </c>
      <c r="Z151" s="31">
        <v>69.900000000000006</v>
      </c>
      <c r="AA151" s="31">
        <v>105.8</v>
      </c>
      <c r="AB151" s="31">
        <v>95.7</v>
      </c>
      <c r="AC151" s="31">
        <v>92.5</v>
      </c>
      <c r="AD151" s="31">
        <v>90.7</v>
      </c>
      <c r="AE151" s="112"/>
      <c r="AF151" s="152"/>
      <c r="AG151" s="153"/>
      <c r="AH151" s="152" t="s">
        <v>94</v>
      </c>
      <c r="AI151" s="31">
        <f t="shared" si="32"/>
        <v>90.6</v>
      </c>
      <c r="AJ151" s="31">
        <v>81.7</v>
      </c>
      <c r="AK151" s="31">
        <v>70.2</v>
      </c>
      <c r="AL151" s="31">
        <v>64.400000000000006</v>
      </c>
      <c r="AM151" s="31">
        <v>89.6</v>
      </c>
      <c r="AN151" s="31">
        <v>98.4</v>
      </c>
      <c r="AO151" s="31">
        <v>82.5</v>
      </c>
      <c r="AP151" s="31">
        <v>103.9</v>
      </c>
      <c r="AQ151" s="31">
        <v>102.3</v>
      </c>
      <c r="AR151" s="31">
        <v>102.5</v>
      </c>
      <c r="AS151" s="31">
        <v>95.1</v>
      </c>
    </row>
    <row r="152" spans="1:45">
      <c r="A152" s="152"/>
      <c r="B152" s="153"/>
      <c r="C152" s="152" t="s">
        <v>95</v>
      </c>
      <c r="D152" s="114">
        <v>98.1</v>
      </c>
      <c r="E152" s="31">
        <v>98.1</v>
      </c>
      <c r="F152" s="31">
        <v>98.8</v>
      </c>
      <c r="G152" s="31">
        <v>81.599999999999994</v>
      </c>
      <c r="H152" s="31">
        <v>95.5</v>
      </c>
      <c r="I152" s="31">
        <v>76.5</v>
      </c>
      <c r="J152" s="31">
        <v>115.3</v>
      </c>
      <c r="K152" s="31">
        <v>74.099999999999994</v>
      </c>
      <c r="L152" s="31">
        <v>134.80000000000001</v>
      </c>
      <c r="M152" s="31">
        <v>120.2</v>
      </c>
      <c r="N152" s="31">
        <v>74.400000000000006</v>
      </c>
      <c r="O152" s="31">
        <v>92.4</v>
      </c>
      <c r="P152" s="31">
        <v>103</v>
      </c>
      <c r="Q152" s="31">
        <v>111.3</v>
      </c>
      <c r="R152" s="31">
        <v>91.1</v>
      </c>
      <c r="S152" s="31">
        <v>102</v>
      </c>
      <c r="T152" s="31">
        <v>94</v>
      </c>
      <c r="U152" s="31">
        <v>97.5</v>
      </c>
      <c r="V152" s="31">
        <v>94.4</v>
      </c>
      <c r="W152" s="31">
        <v>98.4</v>
      </c>
      <c r="X152" s="31">
        <v>79.7</v>
      </c>
      <c r="Y152" s="31">
        <v>102.5</v>
      </c>
      <c r="Z152" s="31">
        <v>81.8</v>
      </c>
      <c r="AA152" s="31">
        <v>104.5</v>
      </c>
      <c r="AB152" s="31">
        <v>98.9</v>
      </c>
      <c r="AC152" s="31">
        <v>104.9</v>
      </c>
      <c r="AD152" s="31">
        <v>98.8</v>
      </c>
      <c r="AE152" s="112"/>
      <c r="AF152" s="152"/>
      <c r="AG152" s="153"/>
      <c r="AH152" s="152" t="s">
        <v>95</v>
      </c>
      <c r="AI152" s="31">
        <f t="shared" si="32"/>
        <v>98.1</v>
      </c>
      <c r="AJ152" s="31">
        <v>90.3</v>
      </c>
      <c r="AK152" s="31">
        <v>85.6</v>
      </c>
      <c r="AL152" s="31">
        <v>84.7</v>
      </c>
      <c r="AM152" s="31">
        <v>88.5</v>
      </c>
      <c r="AN152" s="31">
        <v>97.1</v>
      </c>
      <c r="AO152" s="31">
        <v>73.599999999999994</v>
      </c>
      <c r="AP152" s="31">
        <v>102</v>
      </c>
      <c r="AQ152" s="31">
        <v>106.1</v>
      </c>
      <c r="AR152" s="31">
        <v>106.3</v>
      </c>
      <c r="AS152" s="31">
        <v>100.1</v>
      </c>
    </row>
    <row r="153" spans="1:45">
      <c r="A153" s="152"/>
      <c r="B153" s="153"/>
      <c r="C153" s="152" t="s">
        <v>96</v>
      </c>
      <c r="D153" s="114">
        <v>96.3</v>
      </c>
      <c r="E153" s="31">
        <v>96.3</v>
      </c>
      <c r="F153" s="31">
        <v>101.9</v>
      </c>
      <c r="G153" s="31">
        <v>88.6</v>
      </c>
      <c r="H153" s="31">
        <v>95.4</v>
      </c>
      <c r="I153" s="31">
        <v>73.599999999999994</v>
      </c>
      <c r="J153" s="31">
        <v>112.6</v>
      </c>
      <c r="K153" s="31">
        <v>72</v>
      </c>
      <c r="L153" s="31">
        <v>124.6</v>
      </c>
      <c r="M153" s="31">
        <v>120.4</v>
      </c>
      <c r="N153" s="31">
        <v>78.3</v>
      </c>
      <c r="O153" s="31">
        <v>90.6</v>
      </c>
      <c r="P153" s="31">
        <v>100.3</v>
      </c>
      <c r="Q153" s="31">
        <v>111.8</v>
      </c>
      <c r="R153" s="31">
        <v>89.2</v>
      </c>
      <c r="S153" s="31">
        <v>101.3</v>
      </c>
      <c r="T153" s="31">
        <v>95.4</v>
      </c>
      <c r="U153" s="31">
        <v>94.6</v>
      </c>
      <c r="V153" s="31">
        <v>91.9</v>
      </c>
      <c r="W153" s="31">
        <v>98.7</v>
      </c>
      <c r="X153" s="31">
        <v>79.8</v>
      </c>
      <c r="Y153" s="31">
        <v>97.4</v>
      </c>
      <c r="Z153" s="31">
        <v>77.5</v>
      </c>
      <c r="AA153" s="31">
        <v>103</v>
      </c>
      <c r="AB153" s="31">
        <v>94</v>
      </c>
      <c r="AC153" s="31">
        <v>118.5</v>
      </c>
      <c r="AD153" s="31">
        <v>97.4</v>
      </c>
      <c r="AE153" s="112"/>
      <c r="AF153" s="152"/>
      <c r="AG153" s="153"/>
      <c r="AH153" s="152" t="s">
        <v>96</v>
      </c>
      <c r="AI153" s="31">
        <f t="shared" si="32"/>
        <v>96.3</v>
      </c>
      <c r="AJ153" s="31">
        <v>86</v>
      </c>
      <c r="AK153" s="31">
        <v>82</v>
      </c>
      <c r="AL153" s="31">
        <v>80</v>
      </c>
      <c r="AM153" s="31">
        <v>88.1</v>
      </c>
      <c r="AN153" s="31">
        <v>89.9</v>
      </c>
      <c r="AO153" s="31">
        <v>67.7</v>
      </c>
      <c r="AP153" s="31">
        <v>96.1</v>
      </c>
      <c r="AQ153" s="31">
        <v>106.4</v>
      </c>
      <c r="AR153" s="31">
        <v>107</v>
      </c>
      <c r="AS153" s="31">
        <v>97.7</v>
      </c>
    </row>
    <row r="154" spans="1:45">
      <c r="A154" s="152"/>
      <c r="B154" s="162" t="s">
        <v>276</v>
      </c>
      <c r="C154" s="152" t="s">
        <v>97</v>
      </c>
      <c r="D154" s="178">
        <v>99.1</v>
      </c>
      <c r="E154" s="154">
        <v>99.1</v>
      </c>
      <c r="F154" s="154">
        <v>102.9</v>
      </c>
      <c r="G154" s="154">
        <v>86.8</v>
      </c>
      <c r="H154" s="154">
        <v>93</v>
      </c>
      <c r="I154" s="154">
        <v>82.5</v>
      </c>
      <c r="J154" s="154">
        <v>120.8</v>
      </c>
      <c r="K154" s="154">
        <v>85.3</v>
      </c>
      <c r="L154" s="154">
        <v>133.1</v>
      </c>
      <c r="M154" s="154">
        <v>115.2</v>
      </c>
      <c r="N154" s="154">
        <v>75.5</v>
      </c>
      <c r="O154" s="154">
        <v>88.2</v>
      </c>
      <c r="P154" s="154">
        <v>101.6</v>
      </c>
      <c r="Q154" s="154">
        <v>103.7</v>
      </c>
      <c r="R154" s="154">
        <v>90.4</v>
      </c>
      <c r="S154" s="154">
        <v>103.7</v>
      </c>
      <c r="T154" s="154">
        <v>94.1</v>
      </c>
      <c r="U154" s="154">
        <v>95.7</v>
      </c>
      <c r="V154" s="154">
        <v>91.1</v>
      </c>
      <c r="W154" s="154">
        <v>99.3</v>
      </c>
      <c r="X154" s="154">
        <v>77.900000000000006</v>
      </c>
      <c r="Y154" s="154">
        <v>97.1</v>
      </c>
      <c r="Z154" s="154">
        <v>72.900000000000006</v>
      </c>
      <c r="AA154" s="154">
        <v>93.8</v>
      </c>
      <c r="AB154" s="154">
        <v>98.1</v>
      </c>
      <c r="AC154" s="154">
        <v>108</v>
      </c>
      <c r="AD154" s="154">
        <v>99.7</v>
      </c>
      <c r="AE154" s="144" t="s">
        <v>9</v>
      </c>
      <c r="AF154" s="152"/>
      <c r="AG154" s="162" t="s">
        <v>276</v>
      </c>
      <c r="AH154" s="152" t="s">
        <v>97</v>
      </c>
      <c r="AI154" s="39">
        <f t="shared" si="32"/>
        <v>99.1</v>
      </c>
      <c r="AJ154" s="154">
        <v>90.8</v>
      </c>
      <c r="AK154" s="154">
        <v>89.4</v>
      </c>
      <c r="AL154" s="154">
        <v>93.1</v>
      </c>
      <c r="AM154" s="154">
        <v>84.1</v>
      </c>
      <c r="AN154" s="154">
        <v>92.7</v>
      </c>
      <c r="AO154" s="154">
        <v>71.599999999999994</v>
      </c>
      <c r="AP154" s="154">
        <v>97.8</v>
      </c>
      <c r="AQ154" s="154">
        <v>107.8</v>
      </c>
      <c r="AR154" s="154">
        <v>108.4</v>
      </c>
      <c r="AS154" s="154">
        <v>95.7</v>
      </c>
    </row>
    <row r="155" spans="1:45">
      <c r="A155" s="152"/>
      <c r="B155" s="161" t="s">
        <v>277</v>
      </c>
      <c r="C155" s="150" t="s">
        <v>84</v>
      </c>
      <c r="D155" s="179">
        <v>100.6</v>
      </c>
      <c r="E155" s="156">
        <v>100.6</v>
      </c>
      <c r="F155" s="156">
        <v>103.6</v>
      </c>
      <c r="G155" s="156">
        <v>87.8</v>
      </c>
      <c r="H155" s="156">
        <v>93</v>
      </c>
      <c r="I155" s="156">
        <v>81.7</v>
      </c>
      <c r="J155" s="156">
        <v>118</v>
      </c>
      <c r="K155" s="156">
        <v>96.9</v>
      </c>
      <c r="L155" s="156">
        <v>155.69999999999999</v>
      </c>
      <c r="M155" s="156">
        <v>115.5</v>
      </c>
      <c r="N155" s="156">
        <v>93.6</v>
      </c>
      <c r="O155" s="156">
        <v>91.6</v>
      </c>
      <c r="P155" s="156">
        <v>96.6</v>
      </c>
      <c r="Q155" s="156">
        <v>103.5</v>
      </c>
      <c r="R155" s="156">
        <v>89.1</v>
      </c>
      <c r="S155" s="156">
        <v>97.7</v>
      </c>
      <c r="T155" s="156">
        <v>91.5</v>
      </c>
      <c r="U155" s="156">
        <v>96.1</v>
      </c>
      <c r="V155" s="156">
        <v>92.2</v>
      </c>
      <c r="W155" s="156">
        <v>98.9</v>
      </c>
      <c r="X155" s="156">
        <v>77.900000000000006</v>
      </c>
      <c r="Y155" s="156">
        <v>124</v>
      </c>
      <c r="Z155" s="156">
        <v>67</v>
      </c>
      <c r="AA155" s="156">
        <v>100</v>
      </c>
      <c r="AB155" s="156">
        <v>104.6</v>
      </c>
      <c r="AC155" s="156">
        <v>102.7</v>
      </c>
      <c r="AD155" s="156">
        <v>100.4</v>
      </c>
      <c r="AE155" s="144" t="s">
        <v>9</v>
      </c>
      <c r="AF155" s="152"/>
      <c r="AG155" s="161" t="s">
        <v>277</v>
      </c>
      <c r="AH155" s="150" t="s">
        <v>84</v>
      </c>
      <c r="AI155" s="31">
        <f t="shared" si="32"/>
        <v>100.6</v>
      </c>
      <c r="AJ155" s="156">
        <v>89.6</v>
      </c>
      <c r="AK155" s="156">
        <v>87.2</v>
      </c>
      <c r="AL155" s="156">
        <v>87.5</v>
      </c>
      <c r="AM155" s="156">
        <v>87</v>
      </c>
      <c r="AN155" s="156">
        <v>92.9</v>
      </c>
      <c r="AO155" s="156">
        <v>84.7</v>
      </c>
      <c r="AP155" s="156">
        <v>95.3</v>
      </c>
      <c r="AQ155" s="156">
        <v>109.7</v>
      </c>
      <c r="AR155" s="156">
        <v>110.8</v>
      </c>
      <c r="AS155" s="156">
        <v>91.3</v>
      </c>
    </row>
    <row r="156" spans="1:45">
      <c r="A156" s="152"/>
      <c r="B156" s="162" t="s">
        <v>102</v>
      </c>
      <c r="C156" s="152" t="s">
        <v>86</v>
      </c>
      <c r="D156" s="178">
        <v>100.4</v>
      </c>
      <c r="E156" s="154">
        <v>100.4</v>
      </c>
      <c r="F156" s="154">
        <v>102.8</v>
      </c>
      <c r="G156" s="154">
        <v>95.7</v>
      </c>
      <c r="H156" s="154">
        <v>93.2</v>
      </c>
      <c r="I156" s="154">
        <v>79.099999999999994</v>
      </c>
      <c r="J156" s="154">
        <v>118.1</v>
      </c>
      <c r="K156" s="154">
        <v>95.6</v>
      </c>
      <c r="L156" s="154">
        <v>158.1</v>
      </c>
      <c r="M156" s="154">
        <v>113</v>
      </c>
      <c r="N156" s="154">
        <v>83.8</v>
      </c>
      <c r="O156" s="154">
        <v>89.4</v>
      </c>
      <c r="P156" s="154">
        <v>95.8</v>
      </c>
      <c r="Q156" s="154">
        <v>88.9</v>
      </c>
      <c r="R156" s="154">
        <v>93.3</v>
      </c>
      <c r="S156" s="154">
        <v>98.8</v>
      </c>
      <c r="T156" s="154">
        <v>87.1</v>
      </c>
      <c r="U156" s="154">
        <v>96.5</v>
      </c>
      <c r="V156" s="154">
        <v>92.4</v>
      </c>
      <c r="W156" s="154">
        <v>101.3</v>
      </c>
      <c r="X156" s="154">
        <v>77.400000000000006</v>
      </c>
      <c r="Y156" s="154">
        <v>104</v>
      </c>
      <c r="Z156" s="154">
        <v>69.599999999999994</v>
      </c>
      <c r="AA156" s="154">
        <v>98</v>
      </c>
      <c r="AB156" s="154">
        <v>105.6</v>
      </c>
      <c r="AC156" s="154">
        <v>101.3</v>
      </c>
      <c r="AD156" s="154">
        <v>100.7</v>
      </c>
      <c r="AE156" s="144" t="s">
        <v>9</v>
      </c>
      <c r="AF156" s="152"/>
      <c r="AG156" s="162" t="s">
        <v>102</v>
      </c>
      <c r="AH156" s="152" t="s">
        <v>86</v>
      </c>
      <c r="AI156" s="31">
        <f t="shared" si="32"/>
        <v>100.4</v>
      </c>
      <c r="AJ156" s="154">
        <v>90.9</v>
      </c>
      <c r="AK156" s="154">
        <v>88</v>
      </c>
      <c r="AL156" s="154">
        <v>87.9</v>
      </c>
      <c r="AM156" s="154">
        <v>86.7</v>
      </c>
      <c r="AN156" s="154">
        <v>93.1</v>
      </c>
      <c r="AO156" s="154">
        <v>82.2</v>
      </c>
      <c r="AP156" s="154">
        <v>96.3</v>
      </c>
      <c r="AQ156" s="154">
        <v>109.6</v>
      </c>
      <c r="AR156" s="154">
        <v>110.7</v>
      </c>
      <c r="AS156" s="154">
        <v>88.4</v>
      </c>
    </row>
    <row r="157" spans="1:45">
      <c r="A157" s="152"/>
      <c r="B157" s="162" t="s">
        <v>102</v>
      </c>
      <c r="C157" s="152" t="s">
        <v>88</v>
      </c>
      <c r="D157" s="178">
        <v>101.2</v>
      </c>
      <c r="E157" s="154">
        <v>101.3</v>
      </c>
      <c r="F157" s="154">
        <v>107.2</v>
      </c>
      <c r="G157" s="154">
        <v>86.7</v>
      </c>
      <c r="H157" s="154">
        <v>85.5</v>
      </c>
      <c r="I157" s="154">
        <v>86</v>
      </c>
      <c r="J157" s="154">
        <v>119.8</v>
      </c>
      <c r="K157" s="154">
        <v>85.4</v>
      </c>
      <c r="L157" s="154">
        <v>171.8</v>
      </c>
      <c r="M157" s="154">
        <v>117.3</v>
      </c>
      <c r="N157" s="154">
        <v>88.9</v>
      </c>
      <c r="O157" s="154">
        <v>88</v>
      </c>
      <c r="P157" s="154">
        <v>99.8</v>
      </c>
      <c r="Q157" s="154">
        <v>71.099999999999994</v>
      </c>
      <c r="R157" s="154">
        <v>92.1</v>
      </c>
      <c r="S157" s="154">
        <v>100.4</v>
      </c>
      <c r="T157" s="154">
        <v>90.7</v>
      </c>
      <c r="U157" s="154">
        <v>96.6</v>
      </c>
      <c r="V157" s="154">
        <v>91.9</v>
      </c>
      <c r="W157" s="154">
        <v>100.4</v>
      </c>
      <c r="X157" s="154">
        <v>75.3</v>
      </c>
      <c r="Y157" s="154">
        <v>107</v>
      </c>
      <c r="Z157" s="154">
        <v>71.8</v>
      </c>
      <c r="AA157" s="154">
        <v>96.4</v>
      </c>
      <c r="AB157" s="154">
        <v>102.1</v>
      </c>
      <c r="AC157" s="154">
        <v>101.5</v>
      </c>
      <c r="AD157" s="154">
        <v>100.6</v>
      </c>
      <c r="AE157" s="144" t="s">
        <v>9</v>
      </c>
      <c r="AF157" s="152"/>
      <c r="AG157" s="162" t="s">
        <v>102</v>
      </c>
      <c r="AH157" s="152" t="s">
        <v>88</v>
      </c>
      <c r="AI157" s="31">
        <f t="shared" si="32"/>
        <v>101.2</v>
      </c>
      <c r="AJ157" s="154">
        <v>87.8</v>
      </c>
      <c r="AK157" s="154">
        <v>87.3</v>
      </c>
      <c r="AL157" s="154">
        <v>87.1</v>
      </c>
      <c r="AM157" s="154">
        <v>84.3</v>
      </c>
      <c r="AN157" s="154">
        <v>90.9</v>
      </c>
      <c r="AO157" s="154">
        <v>73.3</v>
      </c>
      <c r="AP157" s="154">
        <v>96</v>
      </c>
      <c r="AQ157" s="154">
        <v>114.5</v>
      </c>
      <c r="AR157" s="154">
        <v>115.4</v>
      </c>
      <c r="AS157" s="154">
        <v>98.6</v>
      </c>
    </row>
    <row r="158" spans="1:45">
      <c r="A158" s="152"/>
      <c r="B158" s="162" t="s">
        <v>102</v>
      </c>
      <c r="C158" s="152" t="s">
        <v>89</v>
      </c>
      <c r="D158" s="178">
        <v>101.1</v>
      </c>
      <c r="E158" s="154">
        <v>101.1</v>
      </c>
      <c r="F158" s="154">
        <v>101.3</v>
      </c>
      <c r="G158" s="154">
        <v>84.5</v>
      </c>
      <c r="H158" s="154">
        <v>95</v>
      </c>
      <c r="I158" s="154">
        <v>81.400000000000006</v>
      </c>
      <c r="J158" s="154">
        <v>125.7</v>
      </c>
      <c r="K158" s="154">
        <v>71.900000000000006</v>
      </c>
      <c r="L158" s="154">
        <v>217.7</v>
      </c>
      <c r="M158" s="154">
        <v>111.7</v>
      </c>
      <c r="N158" s="154">
        <v>85.8</v>
      </c>
      <c r="O158" s="154">
        <v>88</v>
      </c>
      <c r="P158" s="154">
        <v>97.8</v>
      </c>
      <c r="Q158" s="154">
        <v>20.3</v>
      </c>
      <c r="R158" s="154">
        <v>92.1</v>
      </c>
      <c r="S158" s="154">
        <v>100</v>
      </c>
      <c r="T158" s="154">
        <v>88.3</v>
      </c>
      <c r="U158" s="154">
        <v>97.4</v>
      </c>
      <c r="V158" s="154">
        <v>88.5</v>
      </c>
      <c r="W158" s="154">
        <v>97.8</v>
      </c>
      <c r="X158" s="154">
        <v>70</v>
      </c>
      <c r="Y158" s="154">
        <v>103</v>
      </c>
      <c r="Z158" s="154">
        <v>68.8</v>
      </c>
      <c r="AA158" s="154">
        <v>94.9</v>
      </c>
      <c r="AB158" s="154">
        <v>108.3</v>
      </c>
      <c r="AC158" s="154">
        <v>84.8</v>
      </c>
      <c r="AD158" s="154">
        <v>100.7</v>
      </c>
      <c r="AE158" s="144" t="s">
        <v>9</v>
      </c>
      <c r="AF158" s="152"/>
      <c r="AG158" s="162" t="s">
        <v>102</v>
      </c>
      <c r="AH158" s="152" t="s">
        <v>89</v>
      </c>
      <c r="AI158" s="31">
        <f t="shared" si="32"/>
        <v>101.1</v>
      </c>
      <c r="AJ158" s="154">
        <v>84.1</v>
      </c>
      <c r="AK158" s="154">
        <v>82.8</v>
      </c>
      <c r="AL158" s="154">
        <v>81.099999999999994</v>
      </c>
      <c r="AM158" s="154">
        <v>87.5</v>
      </c>
      <c r="AN158" s="154">
        <v>89.2</v>
      </c>
      <c r="AO158" s="154">
        <v>53.1</v>
      </c>
      <c r="AP158" s="154">
        <v>95.4</v>
      </c>
      <c r="AQ158" s="154">
        <v>116.1</v>
      </c>
      <c r="AR158" s="154">
        <v>117.9</v>
      </c>
      <c r="AS158" s="154">
        <v>83.1</v>
      </c>
    </row>
    <row r="159" spans="1:45">
      <c r="A159" s="152"/>
      <c r="B159" s="162" t="s">
        <v>102</v>
      </c>
      <c r="C159" s="152" t="s">
        <v>90</v>
      </c>
      <c r="D159" s="178">
        <v>102.8</v>
      </c>
      <c r="E159" s="154">
        <v>102.8</v>
      </c>
      <c r="F159" s="154">
        <v>104.8</v>
      </c>
      <c r="G159" s="154">
        <v>86.4</v>
      </c>
      <c r="H159" s="154">
        <v>97.2</v>
      </c>
      <c r="I159" s="154">
        <v>77.599999999999994</v>
      </c>
      <c r="J159" s="154">
        <v>131.4</v>
      </c>
      <c r="K159" s="154">
        <v>78.2</v>
      </c>
      <c r="L159" s="154">
        <v>213.1</v>
      </c>
      <c r="M159" s="154">
        <v>119.4</v>
      </c>
      <c r="N159" s="154">
        <v>87.4</v>
      </c>
      <c r="O159" s="154">
        <v>87.1</v>
      </c>
      <c r="P159" s="154">
        <v>98.5</v>
      </c>
      <c r="Q159" s="154">
        <v>10.199999999999999</v>
      </c>
      <c r="R159" s="154">
        <v>93.1</v>
      </c>
      <c r="S159" s="154">
        <v>100.8</v>
      </c>
      <c r="T159" s="154">
        <v>87.5</v>
      </c>
      <c r="U159" s="154">
        <v>98.5</v>
      </c>
      <c r="V159" s="154">
        <v>89</v>
      </c>
      <c r="W159" s="154">
        <v>97.5</v>
      </c>
      <c r="X159" s="154">
        <v>70.900000000000006</v>
      </c>
      <c r="Y159" s="154">
        <v>106.3</v>
      </c>
      <c r="Z159" s="154">
        <v>67.3</v>
      </c>
      <c r="AA159" s="154">
        <v>95.8</v>
      </c>
      <c r="AB159" s="154">
        <v>108.1</v>
      </c>
      <c r="AC159" s="154">
        <v>96.7</v>
      </c>
      <c r="AD159" s="154">
        <v>102.6</v>
      </c>
      <c r="AE159" s="144" t="s">
        <v>9</v>
      </c>
      <c r="AF159" s="152"/>
      <c r="AG159" s="162" t="s">
        <v>102</v>
      </c>
      <c r="AH159" s="152" t="s">
        <v>90</v>
      </c>
      <c r="AI159" s="31">
        <f t="shared" si="32"/>
        <v>102.8</v>
      </c>
      <c r="AJ159" s="154">
        <v>88.4</v>
      </c>
      <c r="AK159" s="154">
        <v>85.2</v>
      </c>
      <c r="AL159" s="154">
        <v>84</v>
      </c>
      <c r="AM159" s="154">
        <v>88.1</v>
      </c>
      <c r="AN159" s="154">
        <v>92.2</v>
      </c>
      <c r="AO159" s="154">
        <v>79.2</v>
      </c>
      <c r="AP159" s="154">
        <v>95.1</v>
      </c>
      <c r="AQ159" s="154">
        <v>116.2</v>
      </c>
      <c r="AR159" s="154">
        <v>118.1</v>
      </c>
      <c r="AS159" s="154">
        <v>82.4</v>
      </c>
    </row>
    <row r="160" spans="1:45">
      <c r="A160" s="152"/>
      <c r="B160" s="162" t="s">
        <v>102</v>
      </c>
      <c r="C160" s="152" t="s">
        <v>91</v>
      </c>
      <c r="D160" s="178">
        <v>104.2</v>
      </c>
      <c r="E160" s="154">
        <v>104.2</v>
      </c>
      <c r="F160" s="154">
        <v>103.1</v>
      </c>
      <c r="G160" s="154">
        <v>82.2</v>
      </c>
      <c r="H160" s="154">
        <v>97.7</v>
      </c>
      <c r="I160" s="154">
        <v>92.9</v>
      </c>
      <c r="J160" s="154">
        <v>133.19999999999999</v>
      </c>
      <c r="K160" s="154">
        <v>89</v>
      </c>
      <c r="L160" s="154">
        <v>208</v>
      </c>
      <c r="M160" s="154">
        <v>105.9</v>
      </c>
      <c r="N160" s="154">
        <v>83.7</v>
      </c>
      <c r="O160" s="154">
        <v>87.5</v>
      </c>
      <c r="P160" s="154">
        <v>100</v>
      </c>
      <c r="Q160" s="154">
        <v>10.199999999999999</v>
      </c>
      <c r="R160" s="154">
        <v>91.9</v>
      </c>
      <c r="S160" s="154">
        <v>98.6</v>
      </c>
      <c r="T160" s="154">
        <v>85.8</v>
      </c>
      <c r="U160" s="154">
        <v>94.1</v>
      </c>
      <c r="V160" s="154">
        <v>88.3</v>
      </c>
      <c r="W160" s="154">
        <v>94.8</v>
      </c>
      <c r="X160" s="154">
        <v>78.599999999999994</v>
      </c>
      <c r="Y160" s="154">
        <v>103.7</v>
      </c>
      <c r="Z160" s="154">
        <v>66.8</v>
      </c>
      <c r="AA160" s="154">
        <v>94.8</v>
      </c>
      <c r="AB160" s="154">
        <v>106.1</v>
      </c>
      <c r="AC160" s="154">
        <v>95.2</v>
      </c>
      <c r="AD160" s="154">
        <v>103.7</v>
      </c>
      <c r="AE160" s="144" t="s">
        <v>9</v>
      </c>
      <c r="AF160" s="152"/>
      <c r="AG160" s="162" t="s">
        <v>102</v>
      </c>
      <c r="AH160" s="152" t="s">
        <v>91</v>
      </c>
      <c r="AI160" s="31">
        <f t="shared" si="32"/>
        <v>104.2</v>
      </c>
      <c r="AJ160" s="154">
        <v>94.7</v>
      </c>
      <c r="AK160" s="154">
        <v>98.9</v>
      </c>
      <c r="AL160" s="154">
        <v>102.8</v>
      </c>
      <c r="AM160" s="154">
        <v>89.3</v>
      </c>
      <c r="AN160" s="154">
        <v>89.9</v>
      </c>
      <c r="AO160" s="154">
        <v>85.7</v>
      </c>
      <c r="AP160" s="154">
        <v>91.8</v>
      </c>
      <c r="AQ160" s="154">
        <v>115.1</v>
      </c>
      <c r="AR160" s="154">
        <v>116.9</v>
      </c>
      <c r="AS160" s="154">
        <v>79</v>
      </c>
    </row>
    <row r="161" spans="1:45">
      <c r="A161" s="152"/>
      <c r="B161" s="162" t="s">
        <v>102</v>
      </c>
      <c r="C161" s="152" t="s">
        <v>92</v>
      </c>
      <c r="D161" s="178">
        <v>104.2</v>
      </c>
      <c r="E161" s="154">
        <v>104.2</v>
      </c>
      <c r="F161" s="154">
        <v>104.9</v>
      </c>
      <c r="G161" s="154">
        <v>82</v>
      </c>
      <c r="H161" s="154">
        <v>103.4</v>
      </c>
      <c r="I161" s="154">
        <v>75.7</v>
      </c>
      <c r="J161" s="154">
        <v>137.5</v>
      </c>
      <c r="K161" s="154">
        <v>74.099999999999994</v>
      </c>
      <c r="L161" s="154">
        <v>219.6</v>
      </c>
      <c r="M161" s="154">
        <v>125.1</v>
      </c>
      <c r="N161" s="154">
        <v>90.4</v>
      </c>
      <c r="O161" s="154">
        <v>91.4</v>
      </c>
      <c r="P161" s="154">
        <v>101.2</v>
      </c>
      <c r="Q161" s="154">
        <v>10.5</v>
      </c>
      <c r="R161" s="154">
        <v>93.4</v>
      </c>
      <c r="S161" s="154">
        <v>100.2</v>
      </c>
      <c r="T161" s="154">
        <v>85.6</v>
      </c>
      <c r="U161" s="154">
        <v>97.4</v>
      </c>
      <c r="V161" s="154">
        <v>90</v>
      </c>
      <c r="W161" s="154">
        <v>98.2</v>
      </c>
      <c r="X161" s="154">
        <v>76.599999999999994</v>
      </c>
      <c r="Y161" s="154">
        <v>107.1</v>
      </c>
      <c r="Z161" s="154">
        <v>65.3</v>
      </c>
      <c r="AA161" s="154">
        <v>98.1</v>
      </c>
      <c r="AB161" s="154">
        <v>95.5</v>
      </c>
      <c r="AC161" s="154">
        <v>95.2</v>
      </c>
      <c r="AD161" s="154">
        <v>103.4</v>
      </c>
      <c r="AE161" s="144" t="s">
        <v>9</v>
      </c>
      <c r="AF161" s="152"/>
      <c r="AG161" s="162" t="s">
        <v>102</v>
      </c>
      <c r="AH161" s="152" t="s">
        <v>92</v>
      </c>
      <c r="AI161" s="31">
        <f t="shared" si="32"/>
        <v>104.2</v>
      </c>
      <c r="AJ161" s="154">
        <v>88.9</v>
      </c>
      <c r="AK161" s="154">
        <v>87.2</v>
      </c>
      <c r="AL161" s="154">
        <v>86.2</v>
      </c>
      <c r="AM161" s="154">
        <v>91.5</v>
      </c>
      <c r="AN161" s="154">
        <v>91.7</v>
      </c>
      <c r="AO161" s="154">
        <v>80.7</v>
      </c>
      <c r="AP161" s="154">
        <v>93.2</v>
      </c>
      <c r="AQ161" s="154">
        <v>118.8</v>
      </c>
      <c r="AR161" s="154">
        <v>120.4</v>
      </c>
      <c r="AS161" s="154">
        <v>86.7</v>
      </c>
    </row>
    <row r="162" spans="1:45">
      <c r="A162" s="152"/>
      <c r="B162" s="162" t="s">
        <v>102</v>
      </c>
      <c r="C162" s="152" t="s">
        <v>93</v>
      </c>
      <c r="D162" s="178">
        <v>101.1</v>
      </c>
      <c r="E162" s="154">
        <v>101.1</v>
      </c>
      <c r="F162" s="154">
        <v>104.1</v>
      </c>
      <c r="G162" s="154">
        <v>79.5</v>
      </c>
      <c r="H162" s="154">
        <v>95.6</v>
      </c>
      <c r="I162" s="154">
        <v>65.5</v>
      </c>
      <c r="J162" s="154">
        <v>137.69999999999999</v>
      </c>
      <c r="K162" s="154">
        <v>84.4</v>
      </c>
      <c r="L162" s="154">
        <v>249</v>
      </c>
      <c r="M162" s="154">
        <v>120.9</v>
      </c>
      <c r="N162" s="154">
        <v>92.3</v>
      </c>
      <c r="O162" s="154">
        <v>80.5</v>
      </c>
      <c r="P162" s="154">
        <v>97.5</v>
      </c>
      <c r="Q162" s="154">
        <v>10.6</v>
      </c>
      <c r="R162" s="154">
        <v>93.5</v>
      </c>
      <c r="S162" s="154">
        <v>93.5</v>
      </c>
      <c r="T162" s="154">
        <v>84.1</v>
      </c>
      <c r="U162" s="154">
        <v>99.3</v>
      </c>
      <c r="V162" s="154">
        <v>88.4</v>
      </c>
      <c r="W162" s="154">
        <v>102.4</v>
      </c>
      <c r="X162" s="154">
        <v>66.2</v>
      </c>
      <c r="Y162" s="154">
        <v>111.4</v>
      </c>
      <c r="Z162" s="154">
        <v>57.7</v>
      </c>
      <c r="AA162" s="154">
        <v>94.5</v>
      </c>
      <c r="AB162" s="154">
        <v>111.9</v>
      </c>
      <c r="AC162" s="154">
        <v>102.3</v>
      </c>
      <c r="AD162" s="154">
        <v>101.5</v>
      </c>
      <c r="AE162" s="144" t="s">
        <v>9</v>
      </c>
      <c r="AF162" s="152"/>
      <c r="AG162" s="162" t="s">
        <v>102</v>
      </c>
      <c r="AH162" s="152" t="s">
        <v>93</v>
      </c>
      <c r="AI162" s="31">
        <f t="shared" si="32"/>
        <v>101.1</v>
      </c>
      <c r="AJ162" s="154">
        <v>81.3</v>
      </c>
      <c r="AK162" s="154">
        <v>74.7</v>
      </c>
      <c r="AL162" s="154">
        <v>73.099999999999994</v>
      </c>
      <c r="AM162" s="154">
        <v>88.9</v>
      </c>
      <c r="AN162" s="154">
        <v>85.6</v>
      </c>
      <c r="AO162" s="154">
        <v>78.7</v>
      </c>
      <c r="AP162" s="154">
        <v>90.1</v>
      </c>
      <c r="AQ162" s="154">
        <v>119.6</v>
      </c>
      <c r="AR162" s="154">
        <v>121.6</v>
      </c>
      <c r="AS162" s="154">
        <v>80.2</v>
      </c>
    </row>
    <row r="163" spans="1:45">
      <c r="A163" s="152"/>
      <c r="B163" s="162" t="s">
        <v>102</v>
      </c>
      <c r="C163" s="152" t="s">
        <v>94</v>
      </c>
      <c r="D163" s="178">
        <v>103.4</v>
      </c>
      <c r="E163" s="154">
        <v>103.4</v>
      </c>
      <c r="F163" s="154">
        <v>103.5</v>
      </c>
      <c r="G163" s="154">
        <v>82.1</v>
      </c>
      <c r="H163" s="154">
        <v>96.2</v>
      </c>
      <c r="I163" s="154">
        <v>69.599999999999994</v>
      </c>
      <c r="J163" s="154">
        <v>133.69999999999999</v>
      </c>
      <c r="K163" s="154">
        <v>98.9</v>
      </c>
      <c r="L163" s="154">
        <v>270.7</v>
      </c>
      <c r="M163" s="154">
        <v>106</v>
      </c>
      <c r="N163" s="154">
        <v>89.9</v>
      </c>
      <c r="O163" s="154">
        <v>80.3</v>
      </c>
      <c r="P163" s="154">
        <v>100.2</v>
      </c>
      <c r="Q163" s="154">
        <v>11.1</v>
      </c>
      <c r="R163" s="154">
        <v>92.8</v>
      </c>
      <c r="S163" s="154">
        <v>98.3</v>
      </c>
      <c r="T163" s="154">
        <v>82.4</v>
      </c>
      <c r="U163" s="154">
        <v>104.1</v>
      </c>
      <c r="V163" s="154">
        <v>88.8</v>
      </c>
      <c r="W163" s="154">
        <v>98.9</v>
      </c>
      <c r="X163" s="154">
        <v>69.8</v>
      </c>
      <c r="Y163" s="154">
        <v>101.7</v>
      </c>
      <c r="Z163" s="154">
        <v>58</v>
      </c>
      <c r="AA163" s="154">
        <v>102.9</v>
      </c>
      <c r="AB163" s="154">
        <v>105.7</v>
      </c>
      <c r="AC163" s="154">
        <v>108.5</v>
      </c>
      <c r="AD163" s="154">
        <v>103.7</v>
      </c>
      <c r="AE163" s="144" t="s">
        <v>9</v>
      </c>
      <c r="AF163" s="152"/>
      <c r="AG163" s="162" t="s">
        <v>102</v>
      </c>
      <c r="AH163" s="152" t="s">
        <v>94</v>
      </c>
      <c r="AI163" s="31">
        <f t="shared" si="32"/>
        <v>103.4</v>
      </c>
      <c r="AJ163" s="154">
        <v>87.4</v>
      </c>
      <c r="AK163" s="154">
        <v>80.5</v>
      </c>
      <c r="AL163" s="154">
        <v>76.5</v>
      </c>
      <c r="AM163" s="154">
        <v>89.1</v>
      </c>
      <c r="AN163" s="154">
        <v>94.6</v>
      </c>
      <c r="AO163" s="154">
        <v>82.4</v>
      </c>
      <c r="AP163" s="154">
        <v>97.9</v>
      </c>
      <c r="AQ163" s="154">
        <v>122.5</v>
      </c>
      <c r="AR163" s="154">
        <v>124.4</v>
      </c>
      <c r="AS163" s="154">
        <v>84</v>
      </c>
    </row>
    <row r="164" spans="1:45">
      <c r="A164" s="152"/>
      <c r="B164" s="162" t="s">
        <v>102</v>
      </c>
      <c r="C164" s="152" t="s">
        <v>95</v>
      </c>
      <c r="D164" s="178">
        <v>107.3</v>
      </c>
      <c r="E164" s="154">
        <v>107.2</v>
      </c>
      <c r="F164" s="154">
        <v>105.7</v>
      </c>
      <c r="G164" s="154">
        <v>81.599999999999994</v>
      </c>
      <c r="H164" s="154">
        <v>102.1</v>
      </c>
      <c r="I164" s="154">
        <v>79.2</v>
      </c>
      <c r="J164" s="154">
        <v>141.6</v>
      </c>
      <c r="K164" s="154">
        <v>116.6</v>
      </c>
      <c r="L164" s="154">
        <v>239.9</v>
      </c>
      <c r="M164" s="154">
        <v>114.3</v>
      </c>
      <c r="N164" s="154">
        <v>88.3</v>
      </c>
      <c r="O164" s="154">
        <v>73.8</v>
      </c>
      <c r="P164" s="154">
        <v>101.5</v>
      </c>
      <c r="Q164" s="154">
        <v>8</v>
      </c>
      <c r="R164" s="154">
        <v>97.4</v>
      </c>
      <c r="S164" s="154">
        <v>97.2</v>
      </c>
      <c r="T164" s="154">
        <v>83.3</v>
      </c>
      <c r="U164" s="154">
        <v>98.2</v>
      </c>
      <c r="V164" s="154">
        <v>89</v>
      </c>
      <c r="W164" s="154">
        <v>100</v>
      </c>
      <c r="X164" s="154">
        <v>69.3</v>
      </c>
      <c r="Y164" s="154">
        <v>101.2</v>
      </c>
      <c r="Z164" s="154">
        <v>63</v>
      </c>
      <c r="AA164" s="154">
        <v>98.7</v>
      </c>
      <c r="AB164" s="154">
        <v>106.7</v>
      </c>
      <c r="AC164" s="154">
        <v>101.4</v>
      </c>
      <c r="AD164" s="154">
        <v>107.1</v>
      </c>
      <c r="AE164" s="144" t="s">
        <v>9</v>
      </c>
      <c r="AF164" s="152"/>
      <c r="AG164" s="162" t="s">
        <v>102</v>
      </c>
      <c r="AH164" s="152" t="s">
        <v>95</v>
      </c>
      <c r="AI164" s="31">
        <f t="shared" si="32"/>
        <v>107.3</v>
      </c>
      <c r="AJ164" s="154">
        <v>90.7</v>
      </c>
      <c r="AK164" s="154">
        <v>86.8</v>
      </c>
      <c r="AL164" s="154">
        <v>84.9</v>
      </c>
      <c r="AM164" s="154">
        <v>92.1</v>
      </c>
      <c r="AN164" s="154">
        <v>96.3</v>
      </c>
      <c r="AO164" s="154">
        <v>106.4</v>
      </c>
      <c r="AP164" s="154">
        <v>94.1</v>
      </c>
      <c r="AQ164" s="154">
        <v>123.4</v>
      </c>
      <c r="AR164" s="154">
        <v>125.8</v>
      </c>
      <c r="AS164" s="154">
        <v>83.1</v>
      </c>
    </row>
    <row r="165" spans="1:45">
      <c r="A165" s="152"/>
      <c r="B165" s="162" t="s">
        <v>102</v>
      </c>
      <c r="C165" s="152" t="s">
        <v>96</v>
      </c>
      <c r="D165" s="178">
        <v>108.1</v>
      </c>
      <c r="E165" s="154">
        <v>108.1</v>
      </c>
      <c r="F165" s="154">
        <v>104.3</v>
      </c>
      <c r="G165" s="154">
        <v>83.6</v>
      </c>
      <c r="H165" s="154">
        <v>101.4</v>
      </c>
      <c r="I165" s="154">
        <v>86.4</v>
      </c>
      <c r="J165" s="154">
        <v>143.19999999999999</v>
      </c>
      <c r="K165" s="154">
        <v>99.4</v>
      </c>
      <c r="L165" s="154">
        <v>237.7</v>
      </c>
      <c r="M165" s="154">
        <v>112.1</v>
      </c>
      <c r="N165" s="154">
        <v>82.2</v>
      </c>
      <c r="O165" s="154">
        <v>82.9</v>
      </c>
      <c r="P165" s="154">
        <v>103.5</v>
      </c>
      <c r="Q165" s="154">
        <v>7.9</v>
      </c>
      <c r="R165" s="154">
        <v>96.4</v>
      </c>
      <c r="S165" s="154">
        <v>96</v>
      </c>
      <c r="T165" s="154">
        <v>81.900000000000006</v>
      </c>
      <c r="U165" s="154">
        <v>97.9</v>
      </c>
      <c r="V165" s="154">
        <v>88.5</v>
      </c>
      <c r="W165" s="154">
        <v>96.9</v>
      </c>
      <c r="X165" s="154">
        <v>75.400000000000006</v>
      </c>
      <c r="Y165" s="154">
        <v>104.8</v>
      </c>
      <c r="Z165" s="154">
        <v>62.6</v>
      </c>
      <c r="AA165" s="154">
        <v>98.2</v>
      </c>
      <c r="AB165" s="154">
        <v>95.2</v>
      </c>
      <c r="AC165" s="154">
        <v>97.1</v>
      </c>
      <c r="AD165" s="154">
        <v>107.4</v>
      </c>
      <c r="AE165" s="144" t="s">
        <v>9</v>
      </c>
      <c r="AF165" s="152"/>
      <c r="AG165" s="162" t="s">
        <v>102</v>
      </c>
      <c r="AH165" s="152" t="s">
        <v>96</v>
      </c>
      <c r="AI165" s="31">
        <f t="shared" si="32"/>
        <v>108.1</v>
      </c>
      <c r="AJ165" s="154">
        <v>88.1</v>
      </c>
      <c r="AK165" s="154">
        <v>83.5</v>
      </c>
      <c r="AL165" s="154">
        <v>79.8</v>
      </c>
      <c r="AM165" s="154">
        <v>93.1</v>
      </c>
      <c r="AN165" s="154">
        <v>93.7</v>
      </c>
      <c r="AO165" s="154">
        <v>89.2</v>
      </c>
      <c r="AP165" s="154">
        <v>94.9</v>
      </c>
      <c r="AQ165" s="154">
        <v>127.9</v>
      </c>
      <c r="AR165" s="154">
        <v>130.80000000000001</v>
      </c>
      <c r="AS165" s="154">
        <v>80.5</v>
      </c>
    </row>
    <row r="166" spans="1:45">
      <c r="A166" s="142"/>
      <c r="B166" s="163" t="s">
        <v>102</v>
      </c>
      <c r="C166" s="157" t="s">
        <v>97</v>
      </c>
      <c r="D166" s="180">
        <v>108.1</v>
      </c>
      <c r="E166" s="159">
        <v>108</v>
      </c>
      <c r="F166" s="159">
        <v>107.9</v>
      </c>
      <c r="G166" s="159">
        <v>84</v>
      </c>
      <c r="H166" s="159">
        <v>97</v>
      </c>
      <c r="I166" s="159">
        <v>91.7</v>
      </c>
      <c r="J166" s="159">
        <v>139.30000000000001</v>
      </c>
      <c r="K166" s="159">
        <v>107.4</v>
      </c>
      <c r="L166" s="159">
        <v>225.2</v>
      </c>
      <c r="M166" s="159">
        <v>118.3</v>
      </c>
      <c r="N166" s="159">
        <v>77.599999999999994</v>
      </c>
      <c r="O166" s="159">
        <v>86.9</v>
      </c>
      <c r="P166" s="159">
        <v>101.4</v>
      </c>
      <c r="Q166" s="159">
        <v>8.6999999999999993</v>
      </c>
      <c r="R166" s="159">
        <v>96.2</v>
      </c>
      <c r="S166" s="159">
        <v>97</v>
      </c>
      <c r="T166" s="159">
        <v>81.7</v>
      </c>
      <c r="U166" s="159">
        <v>97.9</v>
      </c>
      <c r="V166" s="159">
        <v>89.6</v>
      </c>
      <c r="W166" s="159">
        <v>98.9</v>
      </c>
      <c r="X166" s="159">
        <v>73</v>
      </c>
      <c r="Y166" s="159">
        <v>97.4</v>
      </c>
      <c r="Z166" s="159">
        <v>66.099999999999994</v>
      </c>
      <c r="AA166" s="159">
        <v>98.3</v>
      </c>
      <c r="AB166" s="159">
        <v>99.8</v>
      </c>
      <c r="AC166" s="159">
        <v>98.7</v>
      </c>
      <c r="AD166" s="159">
        <v>107.6</v>
      </c>
      <c r="AE166" s="144" t="s">
        <v>9</v>
      </c>
      <c r="AF166" s="142"/>
      <c r="AG166" s="163" t="s">
        <v>102</v>
      </c>
      <c r="AH166" s="157" t="s">
        <v>97</v>
      </c>
      <c r="AI166" s="31">
        <f t="shared" si="32"/>
        <v>108.1</v>
      </c>
      <c r="AJ166" s="159">
        <v>87.2</v>
      </c>
      <c r="AK166" s="159">
        <v>83.4</v>
      </c>
      <c r="AL166" s="159">
        <v>82</v>
      </c>
      <c r="AM166" s="159">
        <v>87.3</v>
      </c>
      <c r="AN166" s="159">
        <v>92.4</v>
      </c>
      <c r="AO166" s="159">
        <v>86.8</v>
      </c>
      <c r="AP166" s="159">
        <v>93.9</v>
      </c>
      <c r="AQ166" s="159">
        <v>129.69999999999999</v>
      </c>
      <c r="AR166" s="159">
        <v>132.19999999999999</v>
      </c>
      <c r="AS166" s="159">
        <v>86</v>
      </c>
    </row>
    <row r="167" spans="1:45">
      <c r="A167" s="164"/>
      <c r="B167" s="162" t="s">
        <v>191</v>
      </c>
      <c r="C167" s="152" t="s">
        <v>84</v>
      </c>
      <c r="D167" s="176">
        <v>108.8</v>
      </c>
      <c r="E167" s="175">
        <v>108.8</v>
      </c>
      <c r="F167" s="175">
        <v>105.8</v>
      </c>
      <c r="G167" s="175">
        <v>81.900000000000006</v>
      </c>
      <c r="H167" s="175">
        <v>97</v>
      </c>
      <c r="I167" s="175">
        <v>87.2</v>
      </c>
      <c r="J167" s="175">
        <v>157.1</v>
      </c>
      <c r="K167" s="175">
        <v>76.8</v>
      </c>
      <c r="L167" s="175">
        <v>249.8</v>
      </c>
      <c r="M167" s="175">
        <v>116.2</v>
      </c>
      <c r="N167" s="175">
        <v>88.5</v>
      </c>
      <c r="O167" s="175">
        <v>79.5</v>
      </c>
      <c r="P167" s="175">
        <v>105.4</v>
      </c>
      <c r="Q167" s="175">
        <v>7.9</v>
      </c>
      <c r="R167" s="175">
        <v>98.3</v>
      </c>
      <c r="S167" s="175">
        <v>95.8</v>
      </c>
      <c r="T167" s="175">
        <v>80.099999999999994</v>
      </c>
      <c r="U167" s="175">
        <v>95.7</v>
      </c>
      <c r="V167" s="175">
        <v>90.6</v>
      </c>
      <c r="W167" s="175">
        <v>102</v>
      </c>
      <c r="X167" s="175">
        <v>71.5</v>
      </c>
      <c r="Y167" s="175">
        <v>114.2</v>
      </c>
      <c r="Z167" s="175">
        <v>57.9</v>
      </c>
      <c r="AA167" s="175">
        <v>100.6</v>
      </c>
      <c r="AB167" s="175">
        <v>106.3</v>
      </c>
      <c r="AC167" s="175">
        <v>103.8</v>
      </c>
      <c r="AD167" s="175">
        <v>108.6</v>
      </c>
      <c r="AE167" s="181"/>
      <c r="AF167" s="175"/>
      <c r="AG167" s="182" t="s">
        <v>191</v>
      </c>
      <c r="AH167" s="183" t="s">
        <v>84</v>
      </c>
      <c r="AI167" s="37">
        <f t="shared" si="32"/>
        <v>108.8</v>
      </c>
      <c r="AJ167" s="175">
        <v>87.8</v>
      </c>
      <c r="AK167" s="175">
        <v>85.7</v>
      </c>
      <c r="AL167" s="175">
        <v>84.9</v>
      </c>
      <c r="AM167" s="175">
        <v>88.5</v>
      </c>
      <c r="AN167" s="175">
        <v>90.4</v>
      </c>
      <c r="AO167" s="175">
        <v>75</v>
      </c>
      <c r="AP167" s="175">
        <v>94</v>
      </c>
      <c r="AQ167" s="175">
        <v>128</v>
      </c>
      <c r="AR167" s="175">
        <v>130.5</v>
      </c>
      <c r="AS167" s="175">
        <v>80.8</v>
      </c>
    </row>
    <row r="168" spans="1:45" s="4" customFormat="1" ht="12">
      <c r="A168" s="164"/>
      <c r="B168" s="162"/>
      <c r="C168" s="152" t="s">
        <v>86</v>
      </c>
      <c r="D168" s="114">
        <v>106</v>
      </c>
      <c r="E168" s="31">
        <v>106</v>
      </c>
      <c r="F168" s="31">
        <v>104.7</v>
      </c>
      <c r="G168" s="31">
        <v>76.3</v>
      </c>
      <c r="H168" s="31">
        <v>96.8</v>
      </c>
      <c r="I168" s="31">
        <v>98.4</v>
      </c>
      <c r="J168" s="31">
        <v>140.5</v>
      </c>
      <c r="K168" s="31">
        <v>71.7</v>
      </c>
      <c r="L168" s="31">
        <v>250.6</v>
      </c>
      <c r="M168" s="31">
        <v>102.6</v>
      </c>
      <c r="N168" s="31">
        <v>87.6</v>
      </c>
      <c r="O168" s="31">
        <v>74.599999999999994</v>
      </c>
      <c r="P168" s="31">
        <v>100.6</v>
      </c>
      <c r="Q168" s="31">
        <v>6.8</v>
      </c>
      <c r="R168" s="31">
        <v>97.1</v>
      </c>
      <c r="S168" s="31">
        <v>95.2</v>
      </c>
      <c r="T168" s="31">
        <v>80.099999999999994</v>
      </c>
      <c r="U168" s="31">
        <v>92.8</v>
      </c>
      <c r="V168" s="31">
        <v>89.4</v>
      </c>
      <c r="W168" s="31">
        <v>97.7</v>
      </c>
      <c r="X168" s="31">
        <v>71.8</v>
      </c>
      <c r="Y168" s="31">
        <v>102.7</v>
      </c>
      <c r="Z168" s="31">
        <v>73.2</v>
      </c>
      <c r="AA168" s="31">
        <v>96.2</v>
      </c>
      <c r="AB168" s="31">
        <v>97.1</v>
      </c>
      <c r="AC168" s="31">
        <v>104.3</v>
      </c>
      <c r="AD168" s="31">
        <v>106</v>
      </c>
      <c r="AE168" s="31"/>
      <c r="AF168" s="31"/>
      <c r="AG168" s="182"/>
      <c r="AH168" s="183" t="s">
        <v>86</v>
      </c>
      <c r="AI168" s="31">
        <f t="shared" si="32"/>
        <v>106</v>
      </c>
      <c r="AJ168" s="31">
        <v>88.7</v>
      </c>
      <c r="AK168" s="31">
        <v>89.6</v>
      </c>
      <c r="AL168" s="31">
        <v>89.8</v>
      </c>
      <c r="AM168" s="31">
        <v>88.2</v>
      </c>
      <c r="AN168" s="31">
        <v>84.7</v>
      </c>
      <c r="AO168" s="31">
        <v>68.599999999999994</v>
      </c>
      <c r="AP168" s="31">
        <v>89.1</v>
      </c>
      <c r="AQ168" s="31">
        <v>122.3</v>
      </c>
      <c r="AR168" s="31">
        <v>125.2</v>
      </c>
      <c r="AS168" s="31">
        <v>72.3</v>
      </c>
    </row>
    <row r="169" spans="1:45" s="4" customFormat="1" ht="12">
      <c r="A169" s="164"/>
      <c r="B169" s="162"/>
      <c r="C169" s="152" t="s">
        <v>88</v>
      </c>
      <c r="D169" s="114">
        <v>102.4</v>
      </c>
      <c r="E169" s="31">
        <v>102.5</v>
      </c>
      <c r="F169" s="31">
        <v>106.6</v>
      </c>
      <c r="G169" s="31">
        <v>74.3</v>
      </c>
      <c r="H169" s="31">
        <v>83.7</v>
      </c>
      <c r="I169" s="31">
        <v>80.3</v>
      </c>
      <c r="J169" s="31">
        <v>144.69999999999999</v>
      </c>
      <c r="K169" s="31">
        <v>75.900000000000006</v>
      </c>
      <c r="L169" s="31">
        <v>242</v>
      </c>
      <c r="M169" s="31">
        <v>112.7</v>
      </c>
      <c r="N169" s="31">
        <v>89.1</v>
      </c>
      <c r="O169" s="31">
        <v>84.8</v>
      </c>
      <c r="P169" s="31">
        <v>105.7</v>
      </c>
      <c r="Q169" s="31">
        <v>8.4</v>
      </c>
      <c r="R169" s="31">
        <v>99.1</v>
      </c>
      <c r="S169" s="31">
        <v>97.5</v>
      </c>
      <c r="T169" s="31">
        <v>83.9</v>
      </c>
      <c r="U169" s="31">
        <v>92.2</v>
      </c>
      <c r="V169" s="31">
        <v>89.6</v>
      </c>
      <c r="W169" s="31">
        <v>98.7</v>
      </c>
      <c r="X169" s="31">
        <v>73.7</v>
      </c>
      <c r="Y169" s="31">
        <v>101.3</v>
      </c>
      <c r="Z169" s="31">
        <v>65.400000000000006</v>
      </c>
      <c r="AA169" s="31">
        <v>96.4</v>
      </c>
      <c r="AB169" s="31">
        <v>101</v>
      </c>
      <c r="AC169" s="31">
        <v>107.8</v>
      </c>
      <c r="AD169" s="31">
        <v>102.6</v>
      </c>
      <c r="AE169" s="31"/>
      <c r="AF169" s="31"/>
      <c r="AG169" s="182"/>
      <c r="AH169" s="183" t="s">
        <v>88</v>
      </c>
      <c r="AI169" s="31">
        <f t="shared" si="32"/>
        <v>102.4</v>
      </c>
      <c r="AJ169" s="55">
        <v>85.6</v>
      </c>
      <c r="AK169" s="55">
        <v>83.8</v>
      </c>
      <c r="AL169" s="55">
        <v>82.5</v>
      </c>
      <c r="AM169" s="55">
        <v>84</v>
      </c>
      <c r="AN169" s="55">
        <v>91.7</v>
      </c>
      <c r="AO169" s="55">
        <v>83.9</v>
      </c>
      <c r="AP169" s="55">
        <v>92.9</v>
      </c>
      <c r="AQ169" s="55">
        <v>123.2</v>
      </c>
      <c r="AR169" s="55">
        <v>125.8</v>
      </c>
      <c r="AS169" s="55">
        <v>77.5</v>
      </c>
    </row>
    <row r="170" spans="1:45" s="4" customFormat="1" ht="12">
      <c r="A170" s="164"/>
      <c r="B170" s="162"/>
      <c r="C170" s="152" t="s">
        <v>278</v>
      </c>
      <c r="D170" s="114">
        <v>109.1</v>
      </c>
      <c r="E170" s="31">
        <v>109.1</v>
      </c>
      <c r="F170" s="31">
        <v>106.5</v>
      </c>
      <c r="G170" s="31">
        <v>83.7</v>
      </c>
      <c r="H170" s="31">
        <v>117.1</v>
      </c>
      <c r="I170" s="31">
        <v>86.1</v>
      </c>
      <c r="J170" s="31">
        <v>163.30000000000001</v>
      </c>
      <c r="K170" s="31">
        <v>83.1</v>
      </c>
      <c r="L170" s="31">
        <v>230.8</v>
      </c>
      <c r="M170" s="31">
        <v>126.6</v>
      </c>
      <c r="N170" s="31">
        <v>87.8</v>
      </c>
      <c r="O170" s="31">
        <v>87.4</v>
      </c>
      <c r="P170" s="31">
        <v>99.8</v>
      </c>
      <c r="Q170" s="31">
        <v>8.3000000000000007</v>
      </c>
      <c r="R170" s="31">
        <v>97.5</v>
      </c>
      <c r="S170" s="31">
        <v>99.1</v>
      </c>
      <c r="T170" s="31">
        <v>82.4</v>
      </c>
      <c r="U170" s="31">
        <v>93.2</v>
      </c>
      <c r="V170" s="31">
        <v>89.1</v>
      </c>
      <c r="W170" s="31">
        <v>99.2</v>
      </c>
      <c r="X170" s="31">
        <v>71.8</v>
      </c>
      <c r="Y170" s="31">
        <v>104.8</v>
      </c>
      <c r="Z170" s="31">
        <v>65.2</v>
      </c>
      <c r="AA170" s="31">
        <v>95.6</v>
      </c>
      <c r="AB170" s="31">
        <v>103.7</v>
      </c>
      <c r="AC170" s="31">
        <v>106.2</v>
      </c>
      <c r="AD170" s="31">
        <v>109.2</v>
      </c>
      <c r="AE170" s="31"/>
      <c r="AF170" s="31"/>
      <c r="AG170" s="182"/>
      <c r="AH170" s="183" t="s">
        <v>278</v>
      </c>
      <c r="AI170" s="31">
        <f t="shared" si="32"/>
        <v>109.1</v>
      </c>
      <c r="AJ170" s="55">
        <v>90.9</v>
      </c>
      <c r="AK170" s="55">
        <v>93.8</v>
      </c>
      <c r="AL170" s="55">
        <v>93.4</v>
      </c>
      <c r="AM170" s="55">
        <v>98</v>
      </c>
      <c r="AN170" s="55">
        <v>89.2</v>
      </c>
      <c r="AO170" s="55">
        <v>71</v>
      </c>
      <c r="AP170" s="55">
        <v>93.1</v>
      </c>
      <c r="AQ170" s="55">
        <v>125.2</v>
      </c>
      <c r="AR170" s="55">
        <v>127.7</v>
      </c>
      <c r="AS170" s="55">
        <v>78.8</v>
      </c>
    </row>
    <row r="171" spans="1:45" s="4" customFormat="1" ht="12">
      <c r="A171" s="164"/>
      <c r="B171" s="162"/>
      <c r="C171" s="152" t="s">
        <v>279</v>
      </c>
      <c r="D171" s="114">
        <v>109.4</v>
      </c>
      <c r="E171" s="31">
        <v>109.4</v>
      </c>
      <c r="F171" s="31">
        <v>108.2</v>
      </c>
      <c r="G171" s="31">
        <v>82.6</v>
      </c>
      <c r="H171" s="31">
        <v>110.8</v>
      </c>
      <c r="I171" s="31">
        <v>79.099999999999994</v>
      </c>
      <c r="J171" s="31">
        <v>149.69999999999999</v>
      </c>
      <c r="K171" s="31">
        <v>87.6</v>
      </c>
      <c r="L171" s="31">
        <v>252.9</v>
      </c>
      <c r="M171" s="31">
        <v>127.5</v>
      </c>
      <c r="N171" s="31">
        <v>89.6</v>
      </c>
      <c r="O171" s="31">
        <v>87.3</v>
      </c>
      <c r="P171" s="31">
        <v>103</v>
      </c>
      <c r="Q171" s="31">
        <v>8.8000000000000007</v>
      </c>
      <c r="R171" s="31">
        <v>97.6</v>
      </c>
      <c r="S171" s="31">
        <v>98.6</v>
      </c>
      <c r="T171" s="31">
        <v>80.400000000000006</v>
      </c>
      <c r="U171" s="31">
        <v>95.1</v>
      </c>
      <c r="V171" s="31">
        <v>88.6</v>
      </c>
      <c r="W171" s="31">
        <v>97</v>
      </c>
      <c r="X171" s="31">
        <v>70.3</v>
      </c>
      <c r="Y171" s="31">
        <v>112.4</v>
      </c>
      <c r="Z171" s="31">
        <v>64</v>
      </c>
      <c r="AA171" s="31">
        <v>95.1</v>
      </c>
      <c r="AB171" s="31">
        <v>108.1</v>
      </c>
      <c r="AC171" s="31">
        <v>108</v>
      </c>
      <c r="AD171" s="31">
        <v>109.4</v>
      </c>
      <c r="AE171" s="31"/>
      <c r="AF171" s="31"/>
      <c r="AG171" s="182"/>
      <c r="AH171" s="183" t="s">
        <v>279</v>
      </c>
      <c r="AI171" s="31">
        <f t="shared" si="32"/>
        <v>109.4</v>
      </c>
      <c r="AJ171" s="55">
        <v>88.5</v>
      </c>
      <c r="AK171" s="55">
        <v>87.2</v>
      </c>
      <c r="AL171" s="55">
        <v>84.2</v>
      </c>
      <c r="AM171" s="55">
        <v>96.3</v>
      </c>
      <c r="AN171" s="55">
        <v>90.3</v>
      </c>
      <c r="AO171" s="55">
        <v>77.7</v>
      </c>
      <c r="AP171" s="55">
        <v>93.2</v>
      </c>
      <c r="AQ171" s="55">
        <v>129.19999999999999</v>
      </c>
      <c r="AR171" s="55">
        <v>131.6</v>
      </c>
      <c r="AS171" s="55">
        <v>83.4</v>
      </c>
    </row>
    <row r="172" spans="1:45" s="4" customFormat="1" ht="12">
      <c r="A172" s="164"/>
      <c r="B172" s="162"/>
      <c r="C172" s="152" t="s">
        <v>280</v>
      </c>
      <c r="D172" s="114">
        <v>110.3</v>
      </c>
      <c r="E172" s="31">
        <v>110.3</v>
      </c>
      <c r="F172" s="31">
        <v>104.3</v>
      </c>
      <c r="G172" s="31">
        <v>84.5</v>
      </c>
      <c r="H172" s="31">
        <v>112.6</v>
      </c>
      <c r="I172" s="31">
        <v>82.9</v>
      </c>
      <c r="J172" s="31">
        <v>156.69999999999999</v>
      </c>
      <c r="K172" s="31">
        <v>80.5</v>
      </c>
      <c r="L172" s="31">
        <v>258.8</v>
      </c>
      <c r="M172" s="31">
        <v>125.5</v>
      </c>
      <c r="N172" s="31">
        <v>92.2</v>
      </c>
      <c r="O172" s="31">
        <v>88.2</v>
      </c>
      <c r="P172" s="31">
        <v>103.4</v>
      </c>
      <c r="Q172" s="31">
        <v>10.8</v>
      </c>
      <c r="R172" s="31">
        <v>98</v>
      </c>
      <c r="S172" s="31">
        <v>95</v>
      </c>
      <c r="T172" s="31">
        <v>75.400000000000006</v>
      </c>
      <c r="U172" s="31">
        <v>95.6</v>
      </c>
      <c r="V172" s="31">
        <v>90.2</v>
      </c>
      <c r="W172" s="31">
        <v>104.7</v>
      </c>
      <c r="X172" s="31">
        <v>70.3</v>
      </c>
      <c r="Y172" s="31">
        <v>105.4</v>
      </c>
      <c r="Z172" s="31">
        <v>65.099999999999994</v>
      </c>
      <c r="AA172" s="31">
        <v>96.9</v>
      </c>
      <c r="AB172" s="31">
        <v>103.2</v>
      </c>
      <c r="AC172" s="31">
        <v>121.9</v>
      </c>
      <c r="AD172" s="31">
        <v>111.1</v>
      </c>
      <c r="AE172" s="31"/>
      <c r="AF172" s="31"/>
      <c r="AG172" s="182"/>
      <c r="AH172" s="183" t="s">
        <v>280</v>
      </c>
      <c r="AI172" s="31">
        <f t="shared" si="32"/>
        <v>110.3</v>
      </c>
      <c r="AJ172" s="55">
        <v>91.2</v>
      </c>
      <c r="AK172" s="55">
        <v>91.4</v>
      </c>
      <c r="AL172" s="55">
        <v>89.2</v>
      </c>
      <c r="AM172" s="55">
        <v>99.1</v>
      </c>
      <c r="AN172" s="55">
        <v>91.8</v>
      </c>
      <c r="AO172" s="55">
        <v>78.099999999999994</v>
      </c>
      <c r="AP172" s="55">
        <v>95.2</v>
      </c>
      <c r="AQ172" s="55">
        <v>129.80000000000001</v>
      </c>
      <c r="AR172" s="55">
        <v>132.30000000000001</v>
      </c>
      <c r="AS172" s="55">
        <v>81.599999999999994</v>
      </c>
    </row>
    <row r="173" spans="1:45" s="4" customFormat="1" ht="12">
      <c r="A173" s="164"/>
      <c r="B173" s="162"/>
      <c r="C173" s="152" t="s">
        <v>92</v>
      </c>
      <c r="D173" s="114">
        <v>111.5</v>
      </c>
      <c r="E173" s="31">
        <v>111.5</v>
      </c>
      <c r="F173" s="31">
        <v>107.8</v>
      </c>
      <c r="G173" s="31">
        <v>82.3</v>
      </c>
      <c r="H173" s="31">
        <v>107.3</v>
      </c>
      <c r="I173" s="31">
        <v>83.9</v>
      </c>
      <c r="J173" s="31">
        <v>163</v>
      </c>
      <c r="K173" s="31">
        <v>76</v>
      </c>
      <c r="L173" s="31">
        <v>249.1</v>
      </c>
      <c r="M173" s="31">
        <v>132.4</v>
      </c>
      <c r="N173" s="31">
        <v>87.5</v>
      </c>
      <c r="O173" s="31">
        <v>90.4</v>
      </c>
      <c r="P173" s="31">
        <v>106.7</v>
      </c>
      <c r="Q173" s="31">
        <v>9.8000000000000007</v>
      </c>
      <c r="R173" s="31">
        <v>95.8</v>
      </c>
      <c r="S173" s="31">
        <v>99.9</v>
      </c>
      <c r="T173" s="31">
        <v>81.5</v>
      </c>
      <c r="U173" s="31">
        <v>99.3</v>
      </c>
      <c r="V173" s="31">
        <v>91.8</v>
      </c>
      <c r="W173" s="31">
        <v>107.9</v>
      </c>
      <c r="X173" s="31">
        <v>71</v>
      </c>
      <c r="Y173" s="31">
        <v>107.4</v>
      </c>
      <c r="Z173" s="31">
        <v>65.400000000000006</v>
      </c>
      <c r="AA173" s="31">
        <v>98.5</v>
      </c>
      <c r="AB173" s="31">
        <v>105.1</v>
      </c>
      <c r="AC173" s="31">
        <v>128.6</v>
      </c>
      <c r="AD173" s="31">
        <v>112.6</v>
      </c>
      <c r="AE173" s="31"/>
      <c r="AF173" s="31"/>
      <c r="AG173" s="182"/>
      <c r="AH173" s="152" t="s">
        <v>92</v>
      </c>
      <c r="AI173" s="31">
        <f t="shared" si="32"/>
        <v>111.5</v>
      </c>
      <c r="AJ173" s="55">
        <v>92.3</v>
      </c>
      <c r="AK173" s="55">
        <v>93.1</v>
      </c>
      <c r="AL173" s="55">
        <v>92.7</v>
      </c>
      <c r="AM173" s="55">
        <v>94.3</v>
      </c>
      <c r="AN173" s="55">
        <v>91.3</v>
      </c>
      <c r="AO173" s="55">
        <v>70.7</v>
      </c>
      <c r="AP173" s="55">
        <v>97.4</v>
      </c>
      <c r="AQ173" s="55">
        <v>129.9</v>
      </c>
      <c r="AR173" s="55">
        <v>132.5</v>
      </c>
      <c r="AS173" s="55">
        <v>79.900000000000006</v>
      </c>
    </row>
    <row r="174" spans="1:45" s="4" customFormat="1" ht="12">
      <c r="A174" s="164"/>
      <c r="B174" s="162"/>
      <c r="C174" s="152" t="s">
        <v>93</v>
      </c>
      <c r="D174" s="114">
        <v>110.9</v>
      </c>
      <c r="E174" s="31">
        <v>110.9</v>
      </c>
      <c r="F174" s="31">
        <v>105.9</v>
      </c>
      <c r="G174" s="31">
        <v>82.4</v>
      </c>
      <c r="H174" s="31">
        <v>105.3</v>
      </c>
      <c r="I174" s="31">
        <v>76.900000000000006</v>
      </c>
      <c r="J174" s="31">
        <v>158.69999999999999</v>
      </c>
      <c r="K174" s="31">
        <v>81.400000000000006</v>
      </c>
      <c r="L174" s="31">
        <v>298.7</v>
      </c>
      <c r="M174" s="31">
        <v>133.19999999999999</v>
      </c>
      <c r="N174" s="31">
        <v>93.2</v>
      </c>
      <c r="O174" s="31">
        <v>90.8</v>
      </c>
      <c r="P174" s="31">
        <v>91.4</v>
      </c>
      <c r="Q174" s="31">
        <v>10.1</v>
      </c>
      <c r="R174" s="31">
        <v>94.8</v>
      </c>
      <c r="S174" s="31">
        <v>98.8</v>
      </c>
      <c r="T174" s="31">
        <v>80.599999999999994</v>
      </c>
      <c r="U174" s="31">
        <v>95</v>
      </c>
      <c r="V174" s="31">
        <v>90.5</v>
      </c>
      <c r="W174" s="31">
        <v>102.5</v>
      </c>
      <c r="X174" s="31">
        <v>70.599999999999994</v>
      </c>
      <c r="Y174" s="31">
        <v>106.5</v>
      </c>
      <c r="Z174" s="31">
        <v>63.1</v>
      </c>
      <c r="AA174" s="31">
        <v>99.2</v>
      </c>
      <c r="AB174" s="31">
        <v>106.6</v>
      </c>
      <c r="AC174" s="31">
        <v>122.8</v>
      </c>
      <c r="AD174" s="31">
        <v>111.5</v>
      </c>
      <c r="AE174" s="31"/>
      <c r="AF174" s="31"/>
      <c r="AG174" s="182"/>
      <c r="AH174" s="152" t="s">
        <v>93</v>
      </c>
      <c r="AI174" s="31">
        <f t="shared" si="32"/>
        <v>110.9</v>
      </c>
      <c r="AJ174" s="55">
        <v>87.3</v>
      </c>
      <c r="AK174" s="55">
        <v>89.8</v>
      </c>
      <c r="AL174" s="55">
        <v>87.7</v>
      </c>
      <c r="AM174" s="55">
        <v>92</v>
      </c>
      <c r="AN174" s="55">
        <v>81.099999999999994</v>
      </c>
      <c r="AO174" s="55">
        <v>70</v>
      </c>
      <c r="AP174" s="55">
        <v>84.8</v>
      </c>
      <c r="AQ174" s="55">
        <v>131.69999999999999</v>
      </c>
      <c r="AR174" s="55">
        <v>134.5</v>
      </c>
      <c r="AS174" s="55">
        <v>79.900000000000006</v>
      </c>
    </row>
    <row r="175" spans="1:45" s="4" customFormat="1" ht="12">
      <c r="A175" s="164"/>
      <c r="B175" s="162"/>
      <c r="C175" s="152" t="s">
        <v>94</v>
      </c>
      <c r="D175" s="114">
        <v>111.1</v>
      </c>
      <c r="E175" s="31">
        <v>111.2</v>
      </c>
      <c r="F175" s="31">
        <v>105.1</v>
      </c>
      <c r="G175" s="31">
        <v>79.900000000000006</v>
      </c>
      <c r="H175" s="31">
        <v>113.1</v>
      </c>
      <c r="I175" s="31">
        <v>86.1</v>
      </c>
      <c r="J175" s="31">
        <v>152.30000000000001</v>
      </c>
      <c r="K175" s="31">
        <v>77.599999999999994</v>
      </c>
      <c r="L175" s="31">
        <v>316.60000000000002</v>
      </c>
      <c r="M175" s="31">
        <v>124.4</v>
      </c>
      <c r="N175" s="31">
        <v>87.7</v>
      </c>
      <c r="O175" s="31">
        <v>90.5</v>
      </c>
      <c r="P175" s="31">
        <v>97.3</v>
      </c>
      <c r="Q175" s="31">
        <v>10.3</v>
      </c>
      <c r="R175" s="31">
        <v>96.4</v>
      </c>
      <c r="S175" s="31">
        <v>99</v>
      </c>
      <c r="T175" s="31">
        <v>80.900000000000006</v>
      </c>
      <c r="U175" s="31">
        <v>93.8</v>
      </c>
      <c r="V175" s="31">
        <v>90.6</v>
      </c>
      <c r="W175" s="31">
        <v>105.2</v>
      </c>
      <c r="X175" s="31">
        <v>68.3</v>
      </c>
      <c r="Y175" s="31">
        <v>105.2</v>
      </c>
      <c r="Z175" s="31">
        <v>63.2</v>
      </c>
      <c r="AA175" s="31">
        <v>97.8</v>
      </c>
      <c r="AB175" s="31">
        <v>112.7</v>
      </c>
      <c r="AC175" s="31">
        <v>123.8</v>
      </c>
      <c r="AD175" s="31">
        <v>111.8</v>
      </c>
      <c r="AE175" s="31"/>
      <c r="AF175" s="31"/>
      <c r="AG175" s="182"/>
      <c r="AH175" s="152" t="s">
        <v>94</v>
      </c>
      <c r="AI175" s="31">
        <f t="shared" si="32"/>
        <v>111.1</v>
      </c>
      <c r="AJ175" s="55">
        <v>89.1</v>
      </c>
      <c r="AK175" s="55">
        <v>91.1</v>
      </c>
      <c r="AL175" s="55">
        <v>89.4</v>
      </c>
      <c r="AM175" s="55">
        <v>97</v>
      </c>
      <c r="AN175" s="55">
        <v>84.5</v>
      </c>
      <c r="AO175" s="55">
        <v>66.2</v>
      </c>
      <c r="AP175" s="55">
        <v>90.2</v>
      </c>
      <c r="AQ175" s="55">
        <v>135.19999999999999</v>
      </c>
      <c r="AR175" s="55">
        <v>137.9</v>
      </c>
      <c r="AS175" s="55">
        <v>83.2</v>
      </c>
    </row>
    <row r="176" spans="1:45" s="4" customFormat="1" ht="12">
      <c r="A176" s="164"/>
      <c r="B176" s="162"/>
      <c r="C176" s="152" t="s">
        <v>281</v>
      </c>
      <c r="D176" s="114">
        <v>112.8</v>
      </c>
      <c r="E176" s="31">
        <v>112.8</v>
      </c>
      <c r="F176" s="31">
        <v>107.9</v>
      </c>
      <c r="G176" s="31">
        <v>78.8</v>
      </c>
      <c r="H176" s="31">
        <v>112.9</v>
      </c>
      <c r="I176" s="31">
        <v>93.6</v>
      </c>
      <c r="J176" s="31">
        <v>150.5</v>
      </c>
      <c r="K176" s="31">
        <v>81.5</v>
      </c>
      <c r="L176" s="31">
        <v>318.2</v>
      </c>
      <c r="M176" s="31">
        <v>111.5</v>
      </c>
      <c r="N176" s="31">
        <v>97.2</v>
      </c>
      <c r="O176" s="31">
        <v>86.1</v>
      </c>
      <c r="P176" s="31">
        <v>99.3</v>
      </c>
      <c r="Q176" s="31">
        <v>8.4</v>
      </c>
      <c r="R176" s="31">
        <v>96.9</v>
      </c>
      <c r="S176" s="31">
        <v>99</v>
      </c>
      <c r="T176" s="31">
        <v>80.400000000000006</v>
      </c>
      <c r="U176" s="31">
        <v>92.3</v>
      </c>
      <c r="V176" s="31">
        <v>88.5</v>
      </c>
      <c r="W176" s="31">
        <v>101.2</v>
      </c>
      <c r="X176" s="31">
        <v>67.900000000000006</v>
      </c>
      <c r="Y176" s="31">
        <v>106.2</v>
      </c>
      <c r="Z176" s="31">
        <v>63</v>
      </c>
      <c r="AA176" s="31">
        <v>94.4</v>
      </c>
      <c r="AB176" s="31">
        <v>112.8</v>
      </c>
      <c r="AC176" s="31">
        <v>120.2</v>
      </c>
      <c r="AD176" s="31">
        <v>113.4</v>
      </c>
      <c r="AE176" s="31"/>
      <c r="AF176" s="31"/>
      <c r="AG176" s="182"/>
      <c r="AH176" s="152" t="s">
        <v>281</v>
      </c>
      <c r="AI176" s="31">
        <f t="shared" si="32"/>
        <v>112.8</v>
      </c>
      <c r="AJ176" s="55">
        <v>88.5</v>
      </c>
      <c r="AK176" s="55">
        <v>91.6</v>
      </c>
      <c r="AL176" s="55">
        <v>91.5</v>
      </c>
      <c r="AM176" s="55">
        <v>93.3</v>
      </c>
      <c r="AN176" s="55">
        <v>85.7</v>
      </c>
      <c r="AO176" s="55">
        <v>70.599999999999994</v>
      </c>
      <c r="AP176" s="55">
        <v>89.1</v>
      </c>
      <c r="AQ176" s="55">
        <v>136.6</v>
      </c>
      <c r="AR176" s="55">
        <v>140.19999999999999</v>
      </c>
      <c r="AS176" s="55">
        <v>75.8</v>
      </c>
    </row>
    <row r="177" spans="1:47" s="4" customFormat="1" ht="12">
      <c r="A177" s="164"/>
      <c r="B177" s="162"/>
      <c r="C177" s="152" t="s">
        <v>282</v>
      </c>
      <c r="D177" s="114">
        <v>116.3</v>
      </c>
      <c r="E177" s="31">
        <v>116.3</v>
      </c>
      <c r="F177" s="31">
        <v>107.6</v>
      </c>
      <c r="G177" s="31">
        <v>77.900000000000006</v>
      </c>
      <c r="H177" s="31">
        <v>106.3</v>
      </c>
      <c r="I177" s="31">
        <v>99.7</v>
      </c>
      <c r="J177" s="31">
        <v>169</v>
      </c>
      <c r="K177" s="31">
        <v>85.1</v>
      </c>
      <c r="L177" s="31">
        <v>305.8</v>
      </c>
      <c r="M177" s="31">
        <v>124.6</v>
      </c>
      <c r="N177" s="31">
        <v>98.7</v>
      </c>
      <c r="O177" s="31">
        <v>88.2</v>
      </c>
      <c r="P177" s="31">
        <v>103</v>
      </c>
      <c r="Q177" s="31">
        <v>8.1</v>
      </c>
      <c r="R177" s="31">
        <v>99.9</v>
      </c>
      <c r="S177" s="31">
        <v>100</v>
      </c>
      <c r="T177" s="31">
        <v>78.099999999999994</v>
      </c>
      <c r="U177" s="31">
        <v>92.6</v>
      </c>
      <c r="V177" s="31">
        <v>90.7</v>
      </c>
      <c r="W177" s="31">
        <v>104.3</v>
      </c>
      <c r="X177" s="31">
        <v>70.599999999999994</v>
      </c>
      <c r="Y177" s="31">
        <v>105</v>
      </c>
      <c r="Z177" s="31">
        <v>60.6</v>
      </c>
      <c r="AA177" s="31">
        <v>103.1</v>
      </c>
      <c r="AB177" s="31">
        <v>115.2</v>
      </c>
      <c r="AC177" s="31">
        <v>118.7</v>
      </c>
      <c r="AD177" s="31">
        <v>116.2</v>
      </c>
      <c r="AE177" s="31"/>
      <c r="AF177" s="31"/>
      <c r="AG177" s="182"/>
      <c r="AH177" s="152" t="s">
        <v>282</v>
      </c>
      <c r="AI177" s="31">
        <f t="shared" si="32"/>
        <v>116.3</v>
      </c>
      <c r="AJ177" s="55">
        <v>93.4</v>
      </c>
      <c r="AK177" s="55">
        <v>98</v>
      </c>
      <c r="AL177" s="55">
        <v>101</v>
      </c>
      <c r="AM177" s="55">
        <v>91.7</v>
      </c>
      <c r="AN177" s="55">
        <v>87.8</v>
      </c>
      <c r="AO177" s="55">
        <v>72.900000000000006</v>
      </c>
      <c r="AP177" s="55">
        <v>92.2</v>
      </c>
      <c r="AQ177" s="55">
        <v>138.69999999999999</v>
      </c>
      <c r="AR177" s="55">
        <v>142.30000000000001</v>
      </c>
      <c r="AS177" s="55">
        <v>78.2</v>
      </c>
    </row>
    <row r="178" spans="1:47" s="4" customFormat="1" ht="12">
      <c r="A178" s="164"/>
      <c r="B178" s="163"/>
      <c r="C178" s="157" t="s">
        <v>283</v>
      </c>
      <c r="D178" s="116">
        <v>115.2</v>
      </c>
      <c r="E178" s="39">
        <v>115.2</v>
      </c>
      <c r="F178" s="39">
        <v>109.1</v>
      </c>
      <c r="G178" s="39">
        <v>78.099999999999994</v>
      </c>
      <c r="H178" s="39">
        <v>112.2</v>
      </c>
      <c r="I178" s="39">
        <v>99.5</v>
      </c>
      <c r="J178" s="39">
        <v>158.80000000000001</v>
      </c>
      <c r="K178" s="39">
        <v>97.1</v>
      </c>
      <c r="L178" s="39">
        <v>287</v>
      </c>
      <c r="M178" s="39">
        <v>125.6</v>
      </c>
      <c r="N178" s="39">
        <v>100.1</v>
      </c>
      <c r="O178" s="39">
        <v>89.6</v>
      </c>
      <c r="P178" s="39">
        <v>101</v>
      </c>
      <c r="Q178" s="39">
        <v>8.1</v>
      </c>
      <c r="R178" s="39">
        <v>100.4</v>
      </c>
      <c r="S178" s="39">
        <v>97.4</v>
      </c>
      <c r="T178" s="39">
        <v>78.2</v>
      </c>
      <c r="U178" s="39">
        <v>91.8</v>
      </c>
      <c r="V178" s="39">
        <v>87.8</v>
      </c>
      <c r="W178" s="39">
        <v>100.2</v>
      </c>
      <c r="X178" s="39">
        <v>66.099999999999994</v>
      </c>
      <c r="Y178" s="39">
        <v>104</v>
      </c>
      <c r="Z178" s="39">
        <v>59.1</v>
      </c>
      <c r="AA178" s="39">
        <v>97</v>
      </c>
      <c r="AB178" s="39">
        <v>106.2</v>
      </c>
      <c r="AC178" s="39">
        <v>118.3</v>
      </c>
      <c r="AD178" s="39">
        <v>115.4</v>
      </c>
      <c r="AE178" s="31"/>
      <c r="AF178" s="31"/>
      <c r="AG178" s="184"/>
      <c r="AH178" s="157" t="s">
        <v>283</v>
      </c>
      <c r="AI178" s="39">
        <f t="shared" si="32"/>
        <v>115.2</v>
      </c>
      <c r="AJ178" s="56">
        <v>93.3</v>
      </c>
      <c r="AK178" s="56">
        <v>97.3</v>
      </c>
      <c r="AL178" s="56">
        <v>99.5</v>
      </c>
      <c r="AM178" s="56">
        <v>92.3</v>
      </c>
      <c r="AN178" s="56">
        <v>89.4</v>
      </c>
      <c r="AO178" s="56">
        <v>82.2</v>
      </c>
      <c r="AP178" s="56">
        <v>91.3</v>
      </c>
      <c r="AQ178" s="56">
        <v>137.80000000000001</v>
      </c>
      <c r="AR178" s="56">
        <v>140.69999999999999</v>
      </c>
      <c r="AS178" s="56">
        <v>80.900000000000006</v>
      </c>
    </row>
    <row r="179" spans="1:47" s="4" customFormat="1" ht="12">
      <c r="A179" s="152"/>
      <c r="B179" s="162" t="s">
        <v>83</v>
      </c>
      <c r="C179" s="152" t="s">
        <v>84</v>
      </c>
      <c r="D179" s="114">
        <v>112.1</v>
      </c>
      <c r="E179" s="31">
        <v>112.1</v>
      </c>
      <c r="F179" s="31">
        <v>108.9</v>
      </c>
      <c r="G179" s="31">
        <v>79.7</v>
      </c>
      <c r="H179" s="31">
        <v>112.2</v>
      </c>
      <c r="I179" s="31">
        <v>91.2</v>
      </c>
      <c r="J179" s="31">
        <v>148.80000000000001</v>
      </c>
      <c r="K179" s="31">
        <v>76.599999999999994</v>
      </c>
      <c r="L179" s="31">
        <v>296.60000000000002</v>
      </c>
      <c r="M179" s="31">
        <v>129.1</v>
      </c>
      <c r="N179" s="31">
        <v>95.4</v>
      </c>
      <c r="O179" s="31">
        <v>91.5</v>
      </c>
      <c r="P179" s="31">
        <v>99.7</v>
      </c>
      <c r="Q179" s="31">
        <v>7.7</v>
      </c>
      <c r="R179" s="31">
        <v>89.7</v>
      </c>
      <c r="S179" s="31">
        <v>104.3</v>
      </c>
      <c r="T179" s="31">
        <v>81</v>
      </c>
      <c r="U179" s="31">
        <v>89.8</v>
      </c>
      <c r="V179" s="31">
        <v>89.2</v>
      </c>
      <c r="W179" s="31">
        <v>95.9</v>
      </c>
      <c r="X179" s="31">
        <v>64.5</v>
      </c>
      <c r="Y179" s="31">
        <v>106</v>
      </c>
      <c r="Z179" s="31">
        <v>68.8</v>
      </c>
      <c r="AA179" s="31">
        <v>104.9</v>
      </c>
      <c r="AB179" s="31">
        <v>113.4</v>
      </c>
      <c r="AC179" s="31">
        <v>120.6</v>
      </c>
      <c r="AD179" s="31">
        <v>112.7</v>
      </c>
      <c r="AE179" s="31"/>
      <c r="AF179" s="31"/>
      <c r="AG179" s="162" t="s">
        <v>83</v>
      </c>
      <c r="AH179" s="152" t="s">
        <v>84</v>
      </c>
      <c r="AI179" s="31">
        <f t="shared" si="32"/>
        <v>112.1</v>
      </c>
      <c r="AJ179" s="55">
        <v>85.7</v>
      </c>
      <c r="AK179" s="55">
        <v>86.6</v>
      </c>
      <c r="AL179" s="55">
        <v>83.1</v>
      </c>
      <c r="AM179" s="55">
        <v>92.6</v>
      </c>
      <c r="AN179" s="55">
        <v>84.2</v>
      </c>
      <c r="AO179" s="55">
        <v>71.400000000000006</v>
      </c>
      <c r="AP179" s="55">
        <v>86.1</v>
      </c>
      <c r="AQ179" s="55">
        <v>137</v>
      </c>
      <c r="AR179" s="55">
        <v>140</v>
      </c>
      <c r="AS179" s="55">
        <v>79.599999999999994</v>
      </c>
    </row>
    <row r="180" spans="1:47" s="4" customFormat="1" ht="12">
      <c r="A180" s="152"/>
      <c r="B180" s="162"/>
      <c r="C180" s="152" t="s">
        <v>86</v>
      </c>
      <c r="D180" s="114">
        <v>114.6</v>
      </c>
      <c r="E180" s="31">
        <v>114.6</v>
      </c>
      <c r="F180" s="31">
        <v>106.9</v>
      </c>
      <c r="G180" s="31">
        <v>79.2</v>
      </c>
      <c r="H180" s="31">
        <v>114.7</v>
      </c>
      <c r="I180" s="31">
        <v>91.5</v>
      </c>
      <c r="J180" s="31">
        <v>151.19999999999999</v>
      </c>
      <c r="K180" s="31">
        <v>94.1</v>
      </c>
      <c r="L180" s="31">
        <v>361.3</v>
      </c>
      <c r="M180" s="31">
        <v>124.9</v>
      </c>
      <c r="N180" s="31">
        <v>102.1</v>
      </c>
      <c r="O180" s="31">
        <v>90.6</v>
      </c>
      <c r="P180" s="31">
        <v>99.6</v>
      </c>
      <c r="Q180" s="31">
        <v>7.1</v>
      </c>
      <c r="R180" s="31">
        <v>92.6</v>
      </c>
      <c r="S180" s="31">
        <v>105.7</v>
      </c>
      <c r="T180" s="31">
        <v>83</v>
      </c>
      <c r="U180" s="31">
        <v>90.8</v>
      </c>
      <c r="V180" s="31">
        <v>88</v>
      </c>
      <c r="W180" s="31">
        <v>90.7</v>
      </c>
      <c r="X180" s="31">
        <v>65.099999999999994</v>
      </c>
      <c r="Y180" s="31">
        <v>107.9</v>
      </c>
      <c r="Z180" s="31">
        <v>64.3</v>
      </c>
      <c r="AA180" s="31">
        <v>107.3</v>
      </c>
      <c r="AB180" s="31">
        <v>112.2</v>
      </c>
      <c r="AC180" s="31">
        <v>124.6</v>
      </c>
      <c r="AD180" s="31">
        <v>115.2</v>
      </c>
      <c r="AE180" s="31"/>
      <c r="AF180" s="31"/>
      <c r="AG180" s="162"/>
      <c r="AH180" s="152" t="s">
        <v>86</v>
      </c>
      <c r="AI180" s="31">
        <f t="shared" si="32"/>
        <v>114.6</v>
      </c>
      <c r="AJ180" s="55">
        <v>89</v>
      </c>
      <c r="AK180" s="55">
        <v>91.6</v>
      </c>
      <c r="AL180" s="55">
        <v>91.8</v>
      </c>
      <c r="AM180" s="55">
        <v>91.4</v>
      </c>
      <c r="AN180" s="55">
        <v>84.8</v>
      </c>
      <c r="AO180" s="55">
        <v>69.599999999999994</v>
      </c>
      <c r="AP180" s="55">
        <v>88.2</v>
      </c>
      <c r="AQ180" s="55">
        <v>139.9</v>
      </c>
      <c r="AR180" s="55">
        <v>143.19999999999999</v>
      </c>
      <c r="AS180" s="55">
        <v>77.900000000000006</v>
      </c>
    </row>
    <row r="181" spans="1:47" s="4" customFormat="1" ht="12">
      <c r="A181" s="152"/>
      <c r="B181" s="162"/>
      <c r="C181" s="152" t="s">
        <v>88</v>
      </c>
      <c r="D181" s="114">
        <v>111.8</v>
      </c>
      <c r="E181" s="31">
        <v>111.9</v>
      </c>
      <c r="F181" s="31">
        <v>109.9</v>
      </c>
      <c r="G181" s="31">
        <v>79.2</v>
      </c>
      <c r="H181" s="31">
        <v>102.8</v>
      </c>
      <c r="I181" s="31">
        <v>90.6</v>
      </c>
      <c r="J181" s="31">
        <v>147.5</v>
      </c>
      <c r="K181" s="31">
        <v>68.5</v>
      </c>
      <c r="L181" s="31">
        <v>377.3</v>
      </c>
      <c r="M181" s="31">
        <v>136.80000000000001</v>
      </c>
      <c r="N181" s="31">
        <v>98.2</v>
      </c>
      <c r="O181" s="31">
        <v>88.5</v>
      </c>
      <c r="P181" s="31">
        <v>103.1</v>
      </c>
      <c r="Q181" s="31">
        <v>7.9</v>
      </c>
      <c r="R181" s="31">
        <v>90.3</v>
      </c>
      <c r="S181" s="31">
        <v>103.2</v>
      </c>
      <c r="T181" s="31">
        <v>80.7</v>
      </c>
      <c r="U181" s="31">
        <v>91.1</v>
      </c>
      <c r="V181" s="31">
        <v>86.8</v>
      </c>
      <c r="W181" s="31">
        <v>93.5</v>
      </c>
      <c r="X181" s="31">
        <v>64.3</v>
      </c>
      <c r="Y181" s="31">
        <v>106.2</v>
      </c>
      <c r="Z181" s="31">
        <v>61.2</v>
      </c>
      <c r="AA181" s="31">
        <v>100.8</v>
      </c>
      <c r="AB181" s="31">
        <v>112.6</v>
      </c>
      <c r="AC181" s="31">
        <v>133.9</v>
      </c>
      <c r="AD181" s="31">
        <v>112.6</v>
      </c>
      <c r="AE181" s="31"/>
      <c r="AF181" s="31"/>
      <c r="AG181" s="162"/>
      <c r="AH181" s="152" t="s">
        <v>88</v>
      </c>
      <c r="AI181" s="31">
        <f t="shared" si="32"/>
        <v>111.8</v>
      </c>
      <c r="AJ181" s="55">
        <v>87.5</v>
      </c>
      <c r="AK181" s="55">
        <v>89.5</v>
      </c>
      <c r="AL181" s="55">
        <v>90.6</v>
      </c>
      <c r="AM181" s="55">
        <v>82.4</v>
      </c>
      <c r="AN181" s="55">
        <v>84.3</v>
      </c>
      <c r="AO181" s="55">
        <v>66.099999999999994</v>
      </c>
      <c r="AP181" s="55">
        <v>88.8</v>
      </c>
      <c r="AQ181" s="55">
        <v>138.69999999999999</v>
      </c>
      <c r="AR181" s="55">
        <v>142</v>
      </c>
      <c r="AS181" s="55">
        <v>78.3</v>
      </c>
    </row>
    <row r="182" spans="1:47" s="4" customFormat="1" ht="12">
      <c r="A182" s="152"/>
      <c r="B182" s="162"/>
      <c r="C182" s="152" t="s">
        <v>278</v>
      </c>
      <c r="D182" s="114">
        <v>118.4</v>
      </c>
      <c r="E182" s="31">
        <v>118.4</v>
      </c>
      <c r="F182" s="31">
        <v>110.2</v>
      </c>
      <c r="G182" s="31">
        <v>88.1</v>
      </c>
      <c r="H182" s="31">
        <v>115.9</v>
      </c>
      <c r="I182" s="31">
        <v>116.5</v>
      </c>
      <c r="J182" s="31">
        <v>153.5</v>
      </c>
      <c r="K182" s="31">
        <v>104.4</v>
      </c>
      <c r="L182" s="31">
        <v>307.7</v>
      </c>
      <c r="M182" s="31">
        <v>138.4</v>
      </c>
      <c r="N182" s="31">
        <v>106.8</v>
      </c>
      <c r="O182" s="31">
        <v>90.4</v>
      </c>
      <c r="P182" s="31">
        <v>91.2</v>
      </c>
      <c r="Q182" s="31">
        <v>9.1</v>
      </c>
      <c r="R182" s="31">
        <v>89.9</v>
      </c>
      <c r="S182" s="31">
        <v>105.2</v>
      </c>
      <c r="T182" s="31">
        <v>81.400000000000006</v>
      </c>
      <c r="U182" s="31">
        <v>96</v>
      </c>
      <c r="V182" s="31">
        <v>87</v>
      </c>
      <c r="W182" s="31">
        <v>97.7</v>
      </c>
      <c r="X182" s="31">
        <v>60.8</v>
      </c>
      <c r="Y182" s="31">
        <v>107</v>
      </c>
      <c r="Z182" s="31">
        <v>67.400000000000006</v>
      </c>
      <c r="AA182" s="31">
        <v>96.7</v>
      </c>
      <c r="AB182" s="31">
        <v>114.1</v>
      </c>
      <c r="AC182" s="31">
        <v>132.19999999999999</v>
      </c>
      <c r="AD182" s="31">
        <v>119.1</v>
      </c>
      <c r="AE182" s="31"/>
      <c r="AF182" s="31"/>
      <c r="AG182" s="162"/>
      <c r="AH182" s="152" t="s">
        <v>278</v>
      </c>
      <c r="AI182" s="31">
        <f t="shared" si="32"/>
        <v>118.4</v>
      </c>
      <c r="AJ182" s="55">
        <v>97.9</v>
      </c>
      <c r="AK182" s="55">
        <v>108.8</v>
      </c>
      <c r="AL182" s="55">
        <v>117.7</v>
      </c>
      <c r="AM182" s="55">
        <v>89.1</v>
      </c>
      <c r="AN182" s="55">
        <v>84.4</v>
      </c>
      <c r="AO182" s="55">
        <v>78.5</v>
      </c>
      <c r="AP182" s="55">
        <v>86.4</v>
      </c>
      <c r="AQ182" s="55">
        <v>137.6</v>
      </c>
      <c r="AR182" s="55">
        <v>140.69999999999999</v>
      </c>
      <c r="AS182" s="55">
        <v>81.8</v>
      </c>
    </row>
    <row r="183" spans="1:47" s="4" customFormat="1" ht="12">
      <c r="A183" s="152"/>
      <c r="B183" s="162"/>
      <c r="C183" s="152" t="s">
        <v>279</v>
      </c>
      <c r="D183" s="114">
        <v>110.5</v>
      </c>
      <c r="E183" s="31">
        <v>110.5</v>
      </c>
      <c r="F183" s="31">
        <v>108.3</v>
      </c>
      <c r="G183" s="31">
        <v>82.2</v>
      </c>
      <c r="H183" s="31">
        <v>107.7</v>
      </c>
      <c r="I183" s="31">
        <v>94.4</v>
      </c>
      <c r="J183" s="31">
        <v>151.80000000000001</v>
      </c>
      <c r="K183" s="31">
        <v>90.3</v>
      </c>
      <c r="L183" s="31">
        <v>256.2</v>
      </c>
      <c r="M183" s="31">
        <v>133.69999999999999</v>
      </c>
      <c r="N183" s="31">
        <v>104.5</v>
      </c>
      <c r="O183" s="31">
        <v>86.8</v>
      </c>
      <c r="P183" s="31">
        <v>90.1</v>
      </c>
      <c r="Q183" s="31">
        <v>9.5</v>
      </c>
      <c r="R183" s="31">
        <v>86.9</v>
      </c>
      <c r="S183" s="31">
        <v>102.9</v>
      </c>
      <c r="T183" s="31">
        <v>81.599999999999994</v>
      </c>
      <c r="U183" s="31">
        <v>91.5</v>
      </c>
      <c r="V183" s="31">
        <v>88.3</v>
      </c>
      <c r="W183" s="31">
        <v>103.6</v>
      </c>
      <c r="X183" s="31">
        <v>62.2</v>
      </c>
      <c r="Y183" s="31">
        <v>107.9</v>
      </c>
      <c r="Z183" s="31">
        <v>61.9</v>
      </c>
      <c r="AA183" s="31">
        <v>96</v>
      </c>
      <c r="AB183" s="31">
        <v>109.3</v>
      </c>
      <c r="AC183" s="31">
        <v>134.30000000000001</v>
      </c>
      <c r="AD183" s="31">
        <v>112</v>
      </c>
      <c r="AE183" s="31"/>
      <c r="AF183" s="31"/>
      <c r="AG183" s="162"/>
      <c r="AH183" s="152" t="s">
        <v>279</v>
      </c>
      <c r="AI183" s="31">
        <f t="shared" si="32"/>
        <v>110.5</v>
      </c>
      <c r="AJ183" s="55">
        <v>88.8</v>
      </c>
      <c r="AK183" s="55">
        <v>96.1</v>
      </c>
      <c r="AL183" s="55">
        <v>100.5</v>
      </c>
      <c r="AM183" s="55">
        <v>84.4</v>
      </c>
      <c r="AN183" s="55">
        <v>79.3</v>
      </c>
      <c r="AO183" s="55">
        <v>60.2</v>
      </c>
      <c r="AP183" s="55">
        <v>83.9</v>
      </c>
      <c r="AQ183" s="55">
        <v>131.6</v>
      </c>
      <c r="AR183" s="55">
        <v>134.19999999999999</v>
      </c>
      <c r="AS183" s="55">
        <v>81.3</v>
      </c>
    </row>
    <row r="184" spans="1:47" s="4" customFormat="1" ht="12">
      <c r="A184" s="152"/>
      <c r="B184" s="162"/>
      <c r="C184" s="152" t="s">
        <v>280</v>
      </c>
      <c r="D184" s="114">
        <v>115.8</v>
      </c>
      <c r="E184" s="31">
        <v>115.8</v>
      </c>
      <c r="F184" s="31">
        <v>105.9</v>
      </c>
      <c r="G184" s="31">
        <v>84.5</v>
      </c>
      <c r="H184" s="31">
        <v>110.4</v>
      </c>
      <c r="I184" s="31">
        <v>93.9</v>
      </c>
      <c r="J184" s="31">
        <v>170.9</v>
      </c>
      <c r="K184" s="31">
        <v>90.8</v>
      </c>
      <c r="L184" s="31">
        <v>320.39999999999998</v>
      </c>
      <c r="M184" s="31">
        <v>140.80000000000001</v>
      </c>
      <c r="N184" s="31">
        <v>112.3</v>
      </c>
      <c r="O184" s="31">
        <v>86.9</v>
      </c>
      <c r="P184" s="31">
        <v>86.4</v>
      </c>
      <c r="Q184" s="31">
        <v>9.9</v>
      </c>
      <c r="R184" s="31">
        <v>89</v>
      </c>
      <c r="S184" s="31">
        <v>103.6</v>
      </c>
      <c r="T184" s="31">
        <v>75.400000000000006</v>
      </c>
      <c r="U184" s="31">
        <v>90.9</v>
      </c>
      <c r="V184" s="31">
        <v>91.7</v>
      </c>
      <c r="W184" s="31">
        <v>104</v>
      </c>
      <c r="X184" s="31">
        <v>62.9</v>
      </c>
      <c r="Y184" s="31">
        <v>104.7</v>
      </c>
      <c r="Z184" s="31">
        <v>73.3</v>
      </c>
      <c r="AA184" s="31">
        <v>103.5</v>
      </c>
      <c r="AB184" s="31">
        <v>112.3</v>
      </c>
      <c r="AC184" s="31">
        <v>130.4</v>
      </c>
      <c r="AD184" s="31">
        <v>116.6</v>
      </c>
      <c r="AE184" s="31"/>
      <c r="AF184" s="31"/>
      <c r="AG184" s="162"/>
      <c r="AH184" s="152" t="s">
        <v>280</v>
      </c>
      <c r="AI184" s="31">
        <f t="shared" ref="AI184:AI190" si="33">D184</f>
        <v>115.8</v>
      </c>
      <c r="AJ184" s="55">
        <v>90.3</v>
      </c>
      <c r="AK184" s="55">
        <v>99.2</v>
      </c>
      <c r="AL184" s="55">
        <v>104.6</v>
      </c>
      <c r="AM184" s="55">
        <v>85.3</v>
      </c>
      <c r="AN184" s="55">
        <v>80.8</v>
      </c>
      <c r="AO184" s="55">
        <v>66.5</v>
      </c>
      <c r="AP184" s="55">
        <v>83.9</v>
      </c>
      <c r="AQ184" s="55">
        <v>141.6</v>
      </c>
      <c r="AR184" s="55">
        <v>144.9</v>
      </c>
      <c r="AS184" s="55">
        <v>81.599999999999994</v>
      </c>
    </row>
    <row r="185" spans="1:47" s="4" customFormat="1" ht="12">
      <c r="A185" s="152"/>
      <c r="B185" s="162"/>
      <c r="C185" s="152" t="s">
        <v>92</v>
      </c>
      <c r="D185" s="114">
        <v>111.6</v>
      </c>
      <c r="E185" s="31">
        <v>111.6</v>
      </c>
      <c r="F185" s="31">
        <v>109.5</v>
      </c>
      <c r="G185" s="31">
        <v>83.1</v>
      </c>
      <c r="H185" s="31">
        <v>108.1</v>
      </c>
      <c r="I185" s="31">
        <v>88.7</v>
      </c>
      <c r="J185" s="31">
        <v>159.30000000000001</v>
      </c>
      <c r="K185" s="31">
        <v>84.9</v>
      </c>
      <c r="L185" s="31">
        <v>317.10000000000002</v>
      </c>
      <c r="M185" s="31">
        <v>136</v>
      </c>
      <c r="N185" s="31">
        <v>107.4</v>
      </c>
      <c r="O185" s="31">
        <v>81.900000000000006</v>
      </c>
      <c r="P185" s="31">
        <v>87</v>
      </c>
      <c r="Q185" s="31">
        <v>10</v>
      </c>
      <c r="R185" s="31">
        <v>87.1</v>
      </c>
      <c r="S185" s="31">
        <v>101.3</v>
      </c>
      <c r="T185" s="31">
        <v>78.7</v>
      </c>
      <c r="U185" s="31">
        <v>91.7</v>
      </c>
      <c r="V185" s="31">
        <v>85.8</v>
      </c>
      <c r="W185" s="31">
        <v>101.8</v>
      </c>
      <c r="X185" s="31">
        <v>60.7</v>
      </c>
      <c r="Y185" s="31">
        <v>106.4</v>
      </c>
      <c r="Z185" s="31">
        <v>62.7</v>
      </c>
      <c r="AA185" s="31">
        <v>96</v>
      </c>
      <c r="AB185" s="31">
        <v>108.6</v>
      </c>
      <c r="AC185" s="31">
        <v>123.9</v>
      </c>
      <c r="AD185" s="31">
        <v>112.4</v>
      </c>
      <c r="AE185" s="31"/>
      <c r="AF185" s="31"/>
      <c r="AG185" s="162"/>
      <c r="AH185" s="152" t="s">
        <v>92</v>
      </c>
      <c r="AI185" s="31">
        <f t="shared" si="33"/>
        <v>111.6</v>
      </c>
      <c r="AJ185" s="55">
        <v>83.9</v>
      </c>
      <c r="AK185" s="55">
        <v>86.8</v>
      </c>
      <c r="AL185" s="55">
        <v>87.9</v>
      </c>
      <c r="AM185" s="55">
        <v>83.4</v>
      </c>
      <c r="AN185" s="55">
        <v>79.2</v>
      </c>
      <c r="AO185" s="55">
        <v>65.5</v>
      </c>
      <c r="AP185" s="55">
        <v>83.4</v>
      </c>
      <c r="AQ185" s="55">
        <v>139.9</v>
      </c>
      <c r="AR185" s="55">
        <v>143.30000000000001</v>
      </c>
      <c r="AS185" s="55">
        <v>75.8</v>
      </c>
    </row>
    <row r="186" spans="1:47" s="4" customFormat="1" ht="12">
      <c r="A186" s="152"/>
      <c r="B186" s="162"/>
      <c r="C186" s="152" t="s">
        <v>93</v>
      </c>
      <c r="D186" s="114">
        <v>123.9</v>
      </c>
      <c r="E186" s="31">
        <v>123.9</v>
      </c>
      <c r="F186" s="31">
        <v>106.8</v>
      </c>
      <c r="G186" s="31">
        <v>88.8</v>
      </c>
      <c r="H186" s="31">
        <v>111.9</v>
      </c>
      <c r="I186" s="31">
        <v>102.5</v>
      </c>
      <c r="J186" s="31">
        <v>188.8</v>
      </c>
      <c r="K186" s="31">
        <v>95</v>
      </c>
      <c r="L186" s="31">
        <v>345.9</v>
      </c>
      <c r="M186" s="31">
        <v>137.30000000000001</v>
      </c>
      <c r="N186" s="31">
        <v>105.8</v>
      </c>
      <c r="O186" s="31">
        <v>80.400000000000006</v>
      </c>
      <c r="P186" s="31">
        <v>93.2</v>
      </c>
      <c r="Q186" s="31">
        <v>11.5</v>
      </c>
      <c r="R186" s="31">
        <v>88</v>
      </c>
      <c r="S186" s="31">
        <v>105.6</v>
      </c>
      <c r="T186" s="31">
        <v>78.5</v>
      </c>
      <c r="U186" s="31">
        <v>95.7</v>
      </c>
      <c r="V186" s="31">
        <v>89</v>
      </c>
      <c r="W186" s="31">
        <v>106.1</v>
      </c>
      <c r="X186" s="31">
        <v>58</v>
      </c>
      <c r="Y186" s="31">
        <v>104.7</v>
      </c>
      <c r="Z186" s="31">
        <v>63.8</v>
      </c>
      <c r="AA186" s="31">
        <v>99.9</v>
      </c>
      <c r="AB186" s="31">
        <v>115.2</v>
      </c>
      <c r="AC186" s="31">
        <v>119.6</v>
      </c>
      <c r="AD186" s="31">
        <v>124.2</v>
      </c>
      <c r="AE186" s="31"/>
      <c r="AF186" s="31"/>
      <c r="AG186" s="162"/>
      <c r="AH186" s="152" t="s">
        <v>93</v>
      </c>
      <c r="AI186" s="31">
        <f t="shared" si="33"/>
        <v>123.9</v>
      </c>
      <c r="AJ186" s="55">
        <v>98.7</v>
      </c>
      <c r="AK186" s="55">
        <v>111.6</v>
      </c>
      <c r="AL186" s="55">
        <v>119.2</v>
      </c>
      <c r="AM186" s="55">
        <v>84.7</v>
      </c>
      <c r="AN186" s="55">
        <v>81.5</v>
      </c>
      <c r="AO186" s="55">
        <v>66.599999999999994</v>
      </c>
      <c r="AP186" s="55">
        <v>86.6</v>
      </c>
      <c r="AQ186" s="55">
        <v>145.9</v>
      </c>
      <c r="AR186" s="55">
        <v>149.30000000000001</v>
      </c>
      <c r="AS186" s="55">
        <v>86.6</v>
      </c>
    </row>
    <row r="187" spans="1:47" s="4" customFormat="1" ht="12">
      <c r="A187" s="152"/>
      <c r="B187" s="162"/>
      <c r="C187" s="152" t="s">
        <v>94</v>
      </c>
      <c r="D187" s="114">
        <v>119.6</v>
      </c>
      <c r="E187" s="31">
        <v>119.6</v>
      </c>
      <c r="F187" s="31">
        <v>107</v>
      </c>
      <c r="G187" s="31">
        <v>83.7</v>
      </c>
      <c r="H187" s="31">
        <v>109.2</v>
      </c>
      <c r="I187" s="31">
        <v>99.1</v>
      </c>
      <c r="J187" s="31">
        <v>176.7</v>
      </c>
      <c r="K187" s="31">
        <v>83.7</v>
      </c>
      <c r="L187" s="31">
        <v>356.9</v>
      </c>
      <c r="M187" s="31">
        <v>153.4</v>
      </c>
      <c r="N187" s="31">
        <v>109</v>
      </c>
      <c r="O187" s="31">
        <v>74.3</v>
      </c>
      <c r="P187" s="31">
        <v>86.5</v>
      </c>
      <c r="Q187" s="31">
        <v>10.7</v>
      </c>
      <c r="R187" s="31">
        <v>87.2</v>
      </c>
      <c r="S187" s="31">
        <v>100.8</v>
      </c>
      <c r="T187" s="31">
        <v>79.099999999999994</v>
      </c>
      <c r="U187" s="31">
        <v>92.9</v>
      </c>
      <c r="V187" s="31">
        <v>87.4</v>
      </c>
      <c r="W187" s="31">
        <v>104.3</v>
      </c>
      <c r="X187" s="31">
        <v>59.7</v>
      </c>
      <c r="Y187" s="31">
        <v>105.1</v>
      </c>
      <c r="Z187" s="31">
        <v>61.9</v>
      </c>
      <c r="AA187" s="31">
        <v>92.6</v>
      </c>
      <c r="AB187" s="31">
        <v>127.4</v>
      </c>
      <c r="AC187" s="31">
        <v>119.4</v>
      </c>
      <c r="AD187" s="31">
        <v>119.2</v>
      </c>
      <c r="AE187" s="31"/>
      <c r="AF187" s="31"/>
      <c r="AG187" s="162"/>
      <c r="AH187" s="152" t="s">
        <v>94</v>
      </c>
      <c r="AI187" s="31">
        <f t="shared" si="33"/>
        <v>119.6</v>
      </c>
      <c r="AJ187" s="55">
        <v>92.1</v>
      </c>
      <c r="AK187" s="55">
        <v>101.3</v>
      </c>
      <c r="AL187" s="55">
        <v>108.2</v>
      </c>
      <c r="AM187" s="55">
        <v>81.099999999999994</v>
      </c>
      <c r="AN187" s="55">
        <v>78.8</v>
      </c>
      <c r="AO187" s="55">
        <v>69</v>
      </c>
      <c r="AP187" s="55">
        <v>81.599999999999994</v>
      </c>
      <c r="AQ187" s="55">
        <v>147.19999999999999</v>
      </c>
      <c r="AR187" s="55">
        <v>151</v>
      </c>
      <c r="AS187" s="55">
        <v>79.599999999999994</v>
      </c>
    </row>
    <row r="188" spans="1:47" s="4" customFormat="1" ht="12">
      <c r="A188" s="152"/>
      <c r="B188" s="162"/>
      <c r="C188" s="152" t="s">
        <v>281</v>
      </c>
      <c r="D188" s="114">
        <v>120.6</v>
      </c>
      <c r="E188" s="31">
        <v>120.6</v>
      </c>
      <c r="F188" s="31">
        <v>104.8</v>
      </c>
      <c r="G188" s="31">
        <v>82.2</v>
      </c>
      <c r="H188" s="31">
        <v>107.4</v>
      </c>
      <c r="I188" s="31">
        <v>102</v>
      </c>
      <c r="J188" s="31">
        <v>170.8</v>
      </c>
      <c r="K188" s="31">
        <v>93.8</v>
      </c>
      <c r="L188" s="31">
        <v>410</v>
      </c>
      <c r="M188" s="31">
        <v>134</v>
      </c>
      <c r="N188" s="31">
        <v>115</v>
      </c>
      <c r="O188" s="31">
        <v>80.599999999999994</v>
      </c>
      <c r="P188" s="31">
        <v>85.5</v>
      </c>
      <c r="Q188" s="31">
        <v>8.8000000000000007</v>
      </c>
      <c r="R188" s="31">
        <v>85.9</v>
      </c>
      <c r="S188" s="31">
        <v>103.4</v>
      </c>
      <c r="T188" s="31">
        <v>80.5</v>
      </c>
      <c r="U188" s="31">
        <v>88.8</v>
      </c>
      <c r="V188" s="31">
        <v>88.4</v>
      </c>
      <c r="W188" s="31">
        <v>101.9</v>
      </c>
      <c r="X188" s="31">
        <v>59</v>
      </c>
      <c r="Y188" s="31">
        <v>106.3</v>
      </c>
      <c r="Z188" s="31">
        <v>63</v>
      </c>
      <c r="AA188" s="31">
        <v>101.1</v>
      </c>
      <c r="AB188" s="31">
        <v>116.1</v>
      </c>
      <c r="AC188" s="31">
        <v>110.2</v>
      </c>
      <c r="AD188" s="31">
        <v>120.1</v>
      </c>
      <c r="AE188" s="31"/>
      <c r="AF188" s="31"/>
      <c r="AG188" s="162"/>
      <c r="AH188" s="152" t="s">
        <v>281</v>
      </c>
      <c r="AI188" s="31">
        <f t="shared" si="33"/>
        <v>120.6</v>
      </c>
      <c r="AJ188" s="55">
        <v>90</v>
      </c>
      <c r="AK188" s="55">
        <v>100.6</v>
      </c>
      <c r="AL188" s="55">
        <v>108.2</v>
      </c>
      <c r="AM188" s="55">
        <v>81.5</v>
      </c>
      <c r="AN188" s="55">
        <v>77.7</v>
      </c>
      <c r="AO188" s="55">
        <v>70.5</v>
      </c>
      <c r="AP188" s="55">
        <v>79.900000000000006</v>
      </c>
      <c r="AQ188" s="55">
        <v>150.80000000000001</v>
      </c>
      <c r="AR188" s="55">
        <v>155</v>
      </c>
      <c r="AS188" s="55">
        <v>78</v>
      </c>
    </row>
    <row r="189" spans="1:47" s="4" customFormat="1" ht="12">
      <c r="A189" s="152"/>
      <c r="B189" s="162"/>
      <c r="C189" s="152" t="s">
        <v>282</v>
      </c>
      <c r="D189" s="114">
        <v>123.5</v>
      </c>
      <c r="E189" s="31">
        <v>123.6</v>
      </c>
      <c r="F189" s="31">
        <v>102.4</v>
      </c>
      <c r="G189" s="31">
        <v>81.900000000000006</v>
      </c>
      <c r="H189" s="31">
        <v>116.7</v>
      </c>
      <c r="I189" s="31">
        <v>99.9</v>
      </c>
      <c r="J189" s="31">
        <v>180.5</v>
      </c>
      <c r="K189" s="31">
        <v>108.4</v>
      </c>
      <c r="L189" s="31">
        <v>449.8</v>
      </c>
      <c r="M189" s="31">
        <v>119.6</v>
      </c>
      <c r="N189" s="31">
        <v>111.6</v>
      </c>
      <c r="O189" s="31">
        <v>81.3</v>
      </c>
      <c r="P189" s="31">
        <v>83.9</v>
      </c>
      <c r="Q189" s="31">
        <v>8.8000000000000007</v>
      </c>
      <c r="R189" s="31">
        <v>87.2</v>
      </c>
      <c r="S189" s="31">
        <v>103.8</v>
      </c>
      <c r="T189" s="31">
        <v>79.900000000000006</v>
      </c>
      <c r="U189" s="31">
        <v>90.1</v>
      </c>
      <c r="V189" s="31">
        <v>87.2</v>
      </c>
      <c r="W189" s="31">
        <v>101.5</v>
      </c>
      <c r="X189" s="31">
        <v>57.4</v>
      </c>
      <c r="Y189" s="31">
        <v>106.5</v>
      </c>
      <c r="Z189" s="31">
        <v>59.8</v>
      </c>
      <c r="AA189" s="31">
        <v>100.5</v>
      </c>
      <c r="AB189" s="31">
        <v>114.9</v>
      </c>
      <c r="AC189" s="31">
        <v>121.9</v>
      </c>
      <c r="AD189" s="31">
        <v>123.4</v>
      </c>
      <c r="AE189" s="31"/>
      <c r="AF189" s="31"/>
      <c r="AG189" s="162"/>
      <c r="AH189" s="152" t="s">
        <v>282</v>
      </c>
      <c r="AI189" s="31">
        <f t="shared" si="33"/>
        <v>123.5</v>
      </c>
      <c r="AJ189" s="55">
        <v>94.2</v>
      </c>
      <c r="AK189" s="55">
        <v>105.4</v>
      </c>
      <c r="AL189" s="55">
        <v>112.9</v>
      </c>
      <c r="AM189" s="55">
        <v>86.8</v>
      </c>
      <c r="AN189" s="55">
        <v>80.7</v>
      </c>
      <c r="AO189" s="55">
        <v>83.5</v>
      </c>
      <c r="AP189" s="55">
        <v>80.599999999999994</v>
      </c>
      <c r="AQ189" s="55">
        <v>152.5</v>
      </c>
      <c r="AR189" s="55">
        <v>156.80000000000001</v>
      </c>
      <c r="AS189" s="55">
        <v>78.900000000000006</v>
      </c>
    </row>
    <row r="190" spans="1:47" s="4" customFormat="1" ht="12">
      <c r="A190" s="152"/>
      <c r="B190" s="162"/>
      <c r="C190" s="152" t="s">
        <v>283</v>
      </c>
      <c r="D190" s="114">
        <v>124.1</v>
      </c>
      <c r="E190" s="31">
        <v>124.1</v>
      </c>
      <c r="F190" s="31">
        <v>103</v>
      </c>
      <c r="G190" s="31">
        <v>81.599999999999994</v>
      </c>
      <c r="H190" s="31">
        <v>118.9</v>
      </c>
      <c r="I190" s="31">
        <v>95.7</v>
      </c>
      <c r="J190" s="31">
        <v>178.5</v>
      </c>
      <c r="K190" s="31">
        <v>106.4</v>
      </c>
      <c r="L190" s="31">
        <v>475.8</v>
      </c>
      <c r="M190" s="31">
        <v>137.80000000000001</v>
      </c>
      <c r="N190" s="31">
        <v>107.9</v>
      </c>
      <c r="O190" s="31">
        <v>79</v>
      </c>
      <c r="P190" s="31">
        <v>87</v>
      </c>
      <c r="Q190" s="31">
        <v>8.4</v>
      </c>
      <c r="R190" s="31">
        <v>89.4</v>
      </c>
      <c r="S190" s="31">
        <v>103.5</v>
      </c>
      <c r="T190" s="31">
        <v>80.099999999999994</v>
      </c>
      <c r="U190" s="31">
        <v>89.4</v>
      </c>
      <c r="V190" s="31">
        <v>87.1</v>
      </c>
      <c r="W190" s="31">
        <v>103.3</v>
      </c>
      <c r="X190" s="31">
        <v>57.9</v>
      </c>
      <c r="Y190" s="31">
        <v>106</v>
      </c>
      <c r="Z190" s="31">
        <v>50.2</v>
      </c>
      <c r="AA190" s="31">
        <v>103</v>
      </c>
      <c r="AB190" s="31">
        <v>111.9</v>
      </c>
      <c r="AC190" s="31">
        <v>140.69999999999999</v>
      </c>
      <c r="AD190" s="31">
        <v>124.8</v>
      </c>
      <c r="AE190" s="31"/>
      <c r="AF190" s="31"/>
      <c r="AG190" s="163"/>
      <c r="AH190" s="157" t="s">
        <v>283</v>
      </c>
      <c r="AI190" s="31">
        <f t="shared" si="33"/>
        <v>124.1</v>
      </c>
      <c r="AJ190" s="56">
        <v>94.6</v>
      </c>
      <c r="AK190" s="56">
        <v>104.7</v>
      </c>
      <c r="AL190" s="56">
        <v>110</v>
      </c>
      <c r="AM190" s="56">
        <v>90.2</v>
      </c>
      <c r="AN190" s="56">
        <v>82.6</v>
      </c>
      <c r="AO190" s="56">
        <v>84</v>
      </c>
      <c r="AP190" s="56">
        <v>82.2</v>
      </c>
      <c r="AQ190" s="56">
        <v>154.80000000000001</v>
      </c>
      <c r="AR190" s="56">
        <v>158.6</v>
      </c>
      <c r="AS190" s="56">
        <v>78.2</v>
      </c>
    </row>
    <row r="191" spans="1:47" s="4" customFormat="1">
      <c r="A191" s="169"/>
      <c r="B191" s="161" t="s">
        <v>98</v>
      </c>
      <c r="C191" s="150" t="s">
        <v>84</v>
      </c>
      <c r="D191" s="179">
        <v>123.2</v>
      </c>
      <c r="E191" s="156">
        <v>123.2</v>
      </c>
      <c r="F191" s="156">
        <v>106.4</v>
      </c>
      <c r="G191" s="156">
        <v>82.5</v>
      </c>
      <c r="H191" s="156">
        <v>115.9</v>
      </c>
      <c r="I191" s="156">
        <v>105.1</v>
      </c>
      <c r="J191" s="156">
        <v>177.4</v>
      </c>
      <c r="K191" s="156">
        <v>89.9</v>
      </c>
      <c r="L191" s="156">
        <v>453.4</v>
      </c>
      <c r="M191" s="156">
        <v>128.19999999999999</v>
      </c>
      <c r="N191" s="156">
        <v>105.9</v>
      </c>
      <c r="O191" s="156">
        <v>73.8</v>
      </c>
      <c r="P191" s="156">
        <v>85.2</v>
      </c>
      <c r="Q191" s="156">
        <v>8.5</v>
      </c>
      <c r="R191" s="156">
        <v>87.7</v>
      </c>
      <c r="S191" s="156">
        <v>103.3</v>
      </c>
      <c r="T191" s="156">
        <v>76.099999999999994</v>
      </c>
      <c r="U191" s="156">
        <v>91.5</v>
      </c>
      <c r="V191" s="156">
        <v>85.8</v>
      </c>
      <c r="W191" s="156">
        <v>101.9</v>
      </c>
      <c r="X191" s="156">
        <v>52.5</v>
      </c>
      <c r="Y191" s="156">
        <v>107.8</v>
      </c>
      <c r="Z191" s="156">
        <v>52</v>
      </c>
      <c r="AA191" s="156">
        <v>103.4</v>
      </c>
      <c r="AB191" s="156">
        <v>112.9</v>
      </c>
      <c r="AC191" s="156">
        <v>126</v>
      </c>
      <c r="AD191" s="156">
        <v>123.6</v>
      </c>
      <c r="AE191" s="144"/>
      <c r="AF191" s="152"/>
      <c r="AG191" s="161" t="s">
        <v>98</v>
      </c>
      <c r="AH191" s="150" t="s">
        <v>84</v>
      </c>
      <c r="AI191" s="37">
        <v>123.2</v>
      </c>
      <c r="AJ191" s="156">
        <v>93.6</v>
      </c>
      <c r="AK191" s="170">
        <v>101.6</v>
      </c>
      <c r="AL191" s="170">
        <v>107.6</v>
      </c>
      <c r="AM191" s="170">
        <v>82.5</v>
      </c>
      <c r="AN191" s="170">
        <v>83.2</v>
      </c>
      <c r="AO191" s="170">
        <v>79.8</v>
      </c>
      <c r="AP191" s="170">
        <v>83.7</v>
      </c>
      <c r="AQ191" s="170">
        <v>152.80000000000001</v>
      </c>
      <c r="AR191" s="170">
        <v>156.80000000000001</v>
      </c>
      <c r="AS191" s="170">
        <v>78.599999999999994</v>
      </c>
      <c r="AT191" s="108"/>
      <c r="AU191" s="108"/>
    </row>
    <row r="192" spans="1:47" s="4" customFormat="1">
      <c r="A192" s="169"/>
      <c r="B192" s="162"/>
      <c r="C192" s="152" t="s">
        <v>86</v>
      </c>
      <c r="D192" s="178">
        <v>124</v>
      </c>
      <c r="E192" s="154">
        <v>124</v>
      </c>
      <c r="F192" s="154">
        <v>105.7</v>
      </c>
      <c r="G192" s="154">
        <v>84.3</v>
      </c>
      <c r="H192" s="154">
        <v>115.7</v>
      </c>
      <c r="I192" s="154">
        <v>110.8</v>
      </c>
      <c r="J192" s="154">
        <v>175.3</v>
      </c>
      <c r="K192" s="154">
        <v>86.8</v>
      </c>
      <c r="L192" s="154">
        <v>482.2</v>
      </c>
      <c r="M192" s="154">
        <v>133.6</v>
      </c>
      <c r="N192" s="154">
        <v>103.2</v>
      </c>
      <c r="O192" s="154">
        <v>70.8</v>
      </c>
      <c r="P192" s="154">
        <v>85.2</v>
      </c>
      <c r="Q192" s="154">
        <v>9.1</v>
      </c>
      <c r="R192" s="154">
        <v>84</v>
      </c>
      <c r="S192" s="154">
        <v>105.8</v>
      </c>
      <c r="T192" s="154">
        <v>76.3</v>
      </c>
      <c r="U192" s="154">
        <v>90.4</v>
      </c>
      <c r="V192" s="154">
        <v>85.6</v>
      </c>
      <c r="W192" s="154">
        <v>99.6</v>
      </c>
      <c r="X192" s="154">
        <v>50.2</v>
      </c>
      <c r="Y192" s="154">
        <v>105.8</v>
      </c>
      <c r="Z192" s="154">
        <v>57.6</v>
      </c>
      <c r="AA192" s="154">
        <v>102.6</v>
      </c>
      <c r="AB192" s="154">
        <v>120.8</v>
      </c>
      <c r="AC192" s="154">
        <v>93.5</v>
      </c>
      <c r="AD192" s="154">
        <v>122.5</v>
      </c>
      <c r="AE192" s="144"/>
      <c r="AF192" s="152"/>
      <c r="AG192" s="162"/>
      <c r="AH192" s="152" t="s">
        <v>86</v>
      </c>
      <c r="AI192" s="31">
        <v>124</v>
      </c>
      <c r="AJ192" s="154">
        <v>92.8</v>
      </c>
      <c r="AK192" s="165">
        <v>101</v>
      </c>
      <c r="AL192" s="165">
        <v>106.2</v>
      </c>
      <c r="AM192" s="165">
        <v>82.9</v>
      </c>
      <c r="AN192" s="165">
        <v>82.5</v>
      </c>
      <c r="AO192" s="165">
        <v>83.4</v>
      </c>
      <c r="AP192" s="165">
        <v>81.599999999999994</v>
      </c>
      <c r="AQ192" s="165">
        <v>154.19999999999999</v>
      </c>
      <c r="AR192" s="165">
        <v>158.30000000000001</v>
      </c>
      <c r="AS192" s="165">
        <v>81.099999999999994</v>
      </c>
      <c r="AT192" s="108"/>
      <c r="AU192" s="108"/>
    </row>
    <row r="193" spans="1:47" s="4" customFormat="1">
      <c r="A193" s="169"/>
      <c r="B193" s="162"/>
      <c r="C193" s="152" t="s">
        <v>88</v>
      </c>
      <c r="D193" s="178">
        <v>124.2</v>
      </c>
      <c r="E193" s="154">
        <v>124.2</v>
      </c>
      <c r="F193" s="154">
        <v>106.7</v>
      </c>
      <c r="G193" s="154">
        <v>83.2</v>
      </c>
      <c r="H193" s="154">
        <v>109.9</v>
      </c>
      <c r="I193" s="154">
        <v>106.9</v>
      </c>
      <c r="J193" s="154">
        <v>173.4</v>
      </c>
      <c r="K193" s="154">
        <v>96</v>
      </c>
      <c r="L193" s="154">
        <v>499</v>
      </c>
      <c r="M193" s="154">
        <v>133.80000000000001</v>
      </c>
      <c r="N193" s="154">
        <v>95.2</v>
      </c>
      <c r="O193" s="154">
        <v>71.099999999999994</v>
      </c>
      <c r="P193" s="154">
        <v>84.6</v>
      </c>
      <c r="Q193" s="154">
        <v>8.8000000000000007</v>
      </c>
      <c r="R193" s="154">
        <v>88.6</v>
      </c>
      <c r="S193" s="154">
        <v>106.1</v>
      </c>
      <c r="T193" s="154">
        <v>74.900000000000006</v>
      </c>
      <c r="U193" s="154">
        <v>92.4</v>
      </c>
      <c r="V193" s="154">
        <v>87.1</v>
      </c>
      <c r="W193" s="154">
        <v>103</v>
      </c>
      <c r="X193" s="154">
        <v>52.4</v>
      </c>
      <c r="Y193" s="154">
        <v>107.5</v>
      </c>
      <c r="Z193" s="154">
        <v>54.6</v>
      </c>
      <c r="AA193" s="154">
        <v>102.8</v>
      </c>
      <c r="AB193" s="154">
        <v>135.19999999999999</v>
      </c>
      <c r="AC193" s="154">
        <v>125.7</v>
      </c>
      <c r="AD193" s="154">
        <v>124.3</v>
      </c>
      <c r="AE193" s="144"/>
      <c r="AF193" s="152"/>
      <c r="AG193" s="162"/>
      <c r="AH193" s="152" t="s">
        <v>88</v>
      </c>
      <c r="AI193" s="31">
        <v>124.2</v>
      </c>
      <c r="AJ193" s="154">
        <v>96.4</v>
      </c>
      <c r="AK193" s="165">
        <v>104.5</v>
      </c>
      <c r="AL193" s="165">
        <v>109.3</v>
      </c>
      <c r="AM193" s="165">
        <v>83</v>
      </c>
      <c r="AN193" s="165">
        <v>84.1</v>
      </c>
      <c r="AO193" s="165">
        <v>86.6</v>
      </c>
      <c r="AP193" s="165">
        <v>83.1</v>
      </c>
      <c r="AQ193" s="165">
        <v>153.80000000000001</v>
      </c>
      <c r="AR193" s="165">
        <v>157.80000000000001</v>
      </c>
      <c r="AS193" s="165">
        <v>85.1</v>
      </c>
      <c r="AT193" s="108"/>
      <c r="AU193" s="108"/>
    </row>
    <row r="194" spans="1:47" s="4" customFormat="1">
      <c r="A194" s="169"/>
      <c r="B194" s="162"/>
      <c r="C194" s="152" t="s">
        <v>278</v>
      </c>
      <c r="D194" s="178">
        <v>126.7</v>
      </c>
      <c r="E194" s="154">
        <v>126.7</v>
      </c>
      <c r="F194" s="154">
        <v>104.7</v>
      </c>
      <c r="G194" s="154">
        <v>81.099999999999994</v>
      </c>
      <c r="H194" s="154">
        <v>108.7</v>
      </c>
      <c r="I194" s="154">
        <v>117.3</v>
      </c>
      <c r="J194" s="154">
        <v>174.7</v>
      </c>
      <c r="K194" s="154">
        <v>104.5</v>
      </c>
      <c r="L194" s="154">
        <v>467.1</v>
      </c>
      <c r="M194" s="154">
        <v>151.30000000000001</v>
      </c>
      <c r="N194" s="154">
        <v>89.4</v>
      </c>
      <c r="O194" s="154">
        <v>71.8</v>
      </c>
      <c r="P194" s="154">
        <v>89.5</v>
      </c>
      <c r="Q194" s="154">
        <v>9.1</v>
      </c>
      <c r="R194" s="154">
        <v>85.9</v>
      </c>
      <c r="S194" s="154">
        <v>101.5</v>
      </c>
      <c r="T194" s="154">
        <v>66.400000000000006</v>
      </c>
      <c r="U194" s="154">
        <v>96.4</v>
      </c>
      <c r="V194" s="154">
        <v>87.4</v>
      </c>
      <c r="W194" s="154">
        <v>104.7</v>
      </c>
      <c r="X194" s="154">
        <v>53.5</v>
      </c>
      <c r="Y194" s="154">
        <v>107</v>
      </c>
      <c r="Z194" s="154">
        <v>55</v>
      </c>
      <c r="AA194" s="154">
        <v>101.9</v>
      </c>
      <c r="AB194" s="154">
        <v>115.8</v>
      </c>
      <c r="AC194" s="154">
        <v>129.80000000000001</v>
      </c>
      <c r="AD194" s="154">
        <v>126.8</v>
      </c>
      <c r="AE194" s="144"/>
      <c r="AF194" s="152"/>
      <c r="AG194" s="162"/>
      <c r="AH194" s="152" t="s">
        <v>278</v>
      </c>
      <c r="AI194" s="31">
        <v>126.7</v>
      </c>
      <c r="AJ194" s="154">
        <v>99.7</v>
      </c>
      <c r="AK194" s="165">
        <v>108.9</v>
      </c>
      <c r="AL194" s="165">
        <v>119.8</v>
      </c>
      <c r="AM194" s="165">
        <v>79.900000000000006</v>
      </c>
      <c r="AN194" s="165">
        <v>88.6</v>
      </c>
      <c r="AO194" s="165">
        <v>92.8</v>
      </c>
      <c r="AP194" s="165">
        <v>87.8</v>
      </c>
      <c r="AQ194" s="165">
        <v>150.6</v>
      </c>
      <c r="AR194" s="165">
        <v>154.5</v>
      </c>
      <c r="AS194" s="165">
        <v>80.8</v>
      </c>
      <c r="AT194" s="108"/>
      <c r="AU194" s="108"/>
    </row>
    <row r="195" spans="1:47" s="4" customFormat="1">
      <c r="A195" s="169"/>
      <c r="B195" s="162"/>
      <c r="C195" s="152" t="s">
        <v>279</v>
      </c>
      <c r="D195" s="178">
        <v>128.69999999999999</v>
      </c>
      <c r="E195" s="154">
        <v>128.69999999999999</v>
      </c>
      <c r="F195" s="154">
        <v>106</v>
      </c>
      <c r="G195" s="154">
        <v>84.5</v>
      </c>
      <c r="H195" s="154">
        <v>109.4</v>
      </c>
      <c r="I195" s="154">
        <v>126.6</v>
      </c>
      <c r="J195" s="154">
        <v>173.3</v>
      </c>
      <c r="K195" s="154">
        <v>96.7</v>
      </c>
      <c r="L195" s="154">
        <v>455.2</v>
      </c>
      <c r="M195" s="154">
        <v>128.30000000000001</v>
      </c>
      <c r="N195" s="154">
        <v>82.9</v>
      </c>
      <c r="O195" s="154">
        <v>69.8</v>
      </c>
      <c r="P195" s="154">
        <v>105.3</v>
      </c>
      <c r="Q195" s="154">
        <v>10.199999999999999</v>
      </c>
      <c r="R195" s="154">
        <v>86.3</v>
      </c>
      <c r="S195" s="154">
        <v>105.9</v>
      </c>
      <c r="T195" s="154">
        <v>73.5</v>
      </c>
      <c r="U195" s="154">
        <v>97.1</v>
      </c>
      <c r="V195" s="154">
        <v>89.9</v>
      </c>
      <c r="W195" s="154">
        <v>103.3</v>
      </c>
      <c r="X195" s="154">
        <v>56.4</v>
      </c>
      <c r="Y195" s="154">
        <v>106.9</v>
      </c>
      <c r="Z195" s="154">
        <v>65.7</v>
      </c>
      <c r="AA195" s="154">
        <v>109.7</v>
      </c>
      <c r="AB195" s="154">
        <v>120.4</v>
      </c>
      <c r="AC195" s="154">
        <v>131</v>
      </c>
      <c r="AD195" s="154">
        <v>128.69999999999999</v>
      </c>
      <c r="AE195" s="144"/>
      <c r="AF195" s="152"/>
      <c r="AG195" s="162"/>
      <c r="AH195" s="152" t="s">
        <v>279</v>
      </c>
      <c r="AI195" s="31">
        <v>128.69999999999999</v>
      </c>
      <c r="AJ195" s="154">
        <v>102</v>
      </c>
      <c r="AK195" s="165">
        <v>110.1</v>
      </c>
      <c r="AL195" s="165">
        <v>120.1</v>
      </c>
      <c r="AM195" s="165">
        <v>82.9</v>
      </c>
      <c r="AN195" s="165">
        <v>92.6</v>
      </c>
      <c r="AO195" s="165">
        <v>85</v>
      </c>
      <c r="AP195" s="165">
        <v>95.9</v>
      </c>
      <c r="AQ195" s="165">
        <v>156.1</v>
      </c>
      <c r="AR195" s="165">
        <v>159.5</v>
      </c>
      <c r="AS195" s="165">
        <v>80.7</v>
      </c>
      <c r="AT195" s="108"/>
      <c r="AU195" s="108"/>
    </row>
    <row r="196" spans="1:47" s="4" customFormat="1">
      <c r="A196" s="169"/>
      <c r="B196" s="162"/>
      <c r="C196" s="152" t="s">
        <v>280</v>
      </c>
      <c r="D196" s="178">
        <v>136.6</v>
      </c>
      <c r="E196" s="154">
        <v>136.6</v>
      </c>
      <c r="F196" s="154">
        <v>110.2</v>
      </c>
      <c r="G196" s="154">
        <v>83.7</v>
      </c>
      <c r="H196" s="154">
        <v>113.5</v>
      </c>
      <c r="I196" s="154">
        <v>146.6</v>
      </c>
      <c r="J196" s="154">
        <v>179.8</v>
      </c>
      <c r="K196" s="154">
        <v>112.8</v>
      </c>
      <c r="L196" s="154">
        <v>496</v>
      </c>
      <c r="M196" s="154">
        <v>136.9</v>
      </c>
      <c r="N196" s="154">
        <v>100.5</v>
      </c>
      <c r="O196" s="154">
        <v>69.900000000000006</v>
      </c>
      <c r="P196" s="154">
        <v>88.3</v>
      </c>
      <c r="Q196" s="154">
        <v>9.5</v>
      </c>
      <c r="R196" s="154">
        <v>86.3</v>
      </c>
      <c r="S196" s="154">
        <v>104.2</v>
      </c>
      <c r="T196" s="154">
        <v>74.400000000000006</v>
      </c>
      <c r="U196" s="154">
        <v>95.8</v>
      </c>
      <c r="V196" s="154">
        <v>87</v>
      </c>
      <c r="W196" s="154">
        <v>103.7</v>
      </c>
      <c r="X196" s="154">
        <v>51.4</v>
      </c>
      <c r="Y196" s="154">
        <v>104.9</v>
      </c>
      <c r="Z196" s="154">
        <v>54.7</v>
      </c>
      <c r="AA196" s="154">
        <v>103.2</v>
      </c>
      <c r="AB196" s="154">
        <v>120.5</v>
      </c>
      <c r="AC196" s="154">
        <v>127.1</v>
      </c>
      <c r="AD196" s="154">
        <v>135.80000000000001</v>
      </c>
      <c r="AE196" s="144"/>
      <c r="AF196" s="152"/>
      <c r="AG196" s="162"/>
      <c r="AH196" s="152" t="s">
        <v>280</v>
      </c>
      <c r="AI196" s="31">
        <v>136.6</v>
      </c>
      <c r="AJ196" s="154">
        <v>111.3</v>
      </c>
      <c r="AK196" s="165">
        <v>135.4</v>
      </c>
      <c r="AL196" s="165">
        <v>154.4</v>
      </c>
      <c r="AM196" s="165">
        <v>82.2</v>
      </c>
      <c r="AN196" s="165">
        <v>83.5</v>
      </c>
      <c r="AO196" s="165">
        <v>77.599999999999994</v>
      </c>
      <c r="AP196" s="165">
        <v>84.9</v>
      </c>
      <c r="AQ196" s="165">
        <v>161.6</v>
      </c>
      <c r="AR196" s="165">
        <v>166</v>
      </c>
      <c r="AS196" s="165">
        <v>82.5</v>
      </c>
      <c r="AT196" s="108"/>
      <c r="AU196" s="108"/>
    </row>
    <row r="197" spans="1:47" s="4" customFormat="1">
      <c r="A197" s="169"/>
      <c r="B197" s="162"/>
      <c r="C197" s="152" t="s">
        <v>92</v>
      </c>
      <c r="D197" s="178">
        <v>131.1</v>
      </c>
      <c r="E197" s="154">
        <v>131.1</v>
      </c>
      <c r="F197" s="154">
        <v>108</v>
      </c>
      <c r="G197" s="154">
        <v>86.8</v>
      </c>
      <c r="H197" s="154">
        <v>117.7</v>
      </c>
      <c r="I197" s="154">
        <v>130.80000000000001</v>
      </c>
      <c r="J197" s="154">
        <v>179.3</v>
      </c>
      <c r="K197" s="154">
        <v>87.6</v>
      </c>
      <c r="L197" s="154">
        <v>519.4</v>
      </c>
      <c r="M197" s="154">
        <v>136.9</v>
      </c>
      <c r="N197" s="154">
        <v>93.5</v>
      </c>
      <c r="O197" s="154">
        <v>73.2</v>
      </c>
      <c r="P197" s="154">
        <v>86.1</v>
      </c>
      <c r="Q197" s="154">
        <v>10.199999999999999</v>
      </c>
      <c r="R197" s="154">
        <v>84.6</v>
      </c>
      <c r="S197" s="154">
        <v>103.7</v>
      </c>
      <c r="T197" s="154">
        <v>68.7</v>
      </c>
      <c r="U197" s="154">
        <v>97.2</v>
      </c>
      <c r="V197" s="154">
        <v>85</v>
      </c>
      <c r="W197" s="154">
        <v>104.7</v>
      </c>
      <c r="X197" s="154">
        <v>52.7</v>
      </c>
      <c r="Y197" s="154">
        <v>104.1</v>
      </c>
      <c r="Z197" s="154">
        <v>50.3</v>
      </c>
      <c r="AA197" s="154">
        <v>98.9</v>
      </c>
      <c r="AB197" s="154">
        <v>120.6</v>
      </c>
      <c r="AC197" s="154">
        <v>91.7</v>
      </c>
      <c r="AD197" s="154">
        <v>129.30000000000001</v>
      </c>
      <c r="AE197" s="144"/>
      <c r="AF197" s="152"/>
      <c r="AG197" s="162"/>
      <c r="AH197" s="152" t="s">
        <v>92</v>
      </c>
      <c r="AI197" s="31">
        <v>131.1</v>
      </c>
      <c r="AJ197" s="154">
        <v>101.9</v>
      </c>
      <c r="AK197" s="165">
        <v>109.7</v>
      </c>
      <c r="AL197" s="165">
        <v>119.3</v>
      </c>
      <c r="AM197" s="165">
        <v>82.6</v>
      </c>
      <c r="AN197" s="165">
        <v>82.8</v>
      </c>
      <c r="AO197" s="165">
        <v>75</v>
      </c>
      <c r="AP197" s="165">
        <v>85.1</v>
      </c>
      <c r="AQ197" s="165">
        <v>162.80000000000001</v>
      </c>
      <c r="AR197" s="165">
        <v>167.4</v>
      </c>
      <c r="AS197" s="165">
        <v>79.099999999999994</v>
      </c>
      <c r="AT197" s="108"/>
      <c r="AU197" s="108"/>
    </row>
    <row r="198" spans="1:47" s="4" customFormat="1">
      <c r="A198" s="169"/>
      <c r="B198" s="162"/>
      <c r="C198" s="152" t="s">
        <v>93</v>
      </c>
      <c r="D198" s="178">
        <v>136.69999999999999</v>
      </c>
      <c r="E198" s="154">
        <v>136.69999999999999</v>
      </c>
      <c r="F198" s="154">
        <v>110.9</v>
      </c>
      <c r="G198" s="154">
        <v>86.5</v>
      </c>
      <c r="H198" s="154">
        <v>117.3</v>
      </c>
      <c r="I198" s="154">
        <v>138.1</v>
      </c>
      <c r="J198" s="154">
        <v>186.9</v>
      </c>
      <c r="K198" s="154">
        <v>92.8</v>
      </c>
      <c r="L198" s="154">
        <v>527</v>
      </c>
      <c r="M198" s="154">
        <v>123.5</v>
      </c>
      <c r="N198" s="154">
        <v>87.2</v>
      </c>
      <c r="O198" s="154">
        <v>71.400000000000006</v>
      </c>
      <c r="P198" s="154">
        <v>86.8</v>
      </c>
      <c r="Q198" s="154">
        <v>10.5</v>
      </c>
      <c r="R198" s="154">
        <v>83.9</v>
      </c>
      <c r="S198" s="154">
        <v>105.9</v>
      </c>
      <c r="T198" s="154">
        <v>77.099999999999994</v>
      </c>
      <c r="U198" s="154">
        <v>97.6</v>
      </c>
      <c r="V198" s="154">
        <v>85.5</v>
      </c>
      <c r="W198" s="154">
        <v>104.5</v>
      </c>
      <c r="X198" s="154">
        <v>52.8</v>
      </c>
      <c r="Y198" s="154">
        <v>104.9</v>
      </c>
      <c r="Z198" s="154">
        <v>50.9</v>
      </c>
      <c r="AA198" s="154">
        <v>98.9</v>
      </c>
      <c r="AB198" s="154">
        <v>126</v>
      </c>
      <c r="AC198" s="154">
        <v>126.7</v>
      </c>
      <c r="AD198" s="154">
        <v>135.5</v>
      </c>
      <c r="AE198" s="144"/>
      <c r="AF198" s="152"/>
      <c r="AG198" s="162"/>
      <c r="AH198" s="152" t="s">
        <v>93</v>
      </c>
      <c r="AI198" s="31">
        <v>136.69999999999999</v>
      </c>
      <c r="AJ198" s="154">
        <v>103.3</v>
      </c>
      <c r="AK198" s="165">
        <v>118</v>
      </c>
      <c r="AL198" s="165">
        <v>129</v>
      </c>
      <c r="AM198" s="165">
        <v>81.900000000000006</v>
      </c>
      <c r="AN198" s="165">
        <v>82.6</v>
      </c>
      <c r="AO198" s="165">
        <v>74.099999999999994</v>
      </c>
      <c r="AP198" s="165">
        <v>86.1</v>
      </c>
      <c r="AQ198" s="165">
        <v>165.5</v>
      </c>
      <c r="AR198" s="165">
        <v>169.8</v>
      </c>
      <c r="AS198" s="165">
        <v>85.4</v>
      </c>
      <c r="AT198" s="108"/>
      <c r="AU198" s="108"/>
    </row>
    <row r="199" spans="1:47" s="4" customFormat="1">
      <c r="A199" s="169"/>
      <c r="B199" s="162"/>
      <c r="C199" s="152" t="s">
        <v>94</v>
      </c>
      <c r="D199" s="178">
        <v>135.6</v>
      </c>
      <c r="E199" s="154">
        <v>135.6</v>
      </c>
      <c r="F199" s="154">
        <v>109.4</v>
      </c>
      <c r="G199" s="154">
        <v>85</v>
      </c>
      <c r="H199" s="154">
        <v>119</v>
      </c>
      <c r="I199" s="154">
        <v>131.1</v>
      </c>
      <c r="J199" s="154">
        <v>184.3</v>
      </c>
      <c r="K199" s="154">
        <v>80.900000000000006</v>
      </c>
      <c r="L199" s="154">
        <v>534</v>
      </c>
      <c r="M199" s="154">
        <v>147.5</v>
      </c>
      <c r="N199" s="154">
        <v>87.5</v>
      </c>
      <c r="O199" s="154">
        <v>73.8</v>
      </c>
      <c r="P199" s="154">
        <v>91.2</v>
      </c>
      <c r="Q199" s="154">
        <v>10.3</v>
      </c>
      <c r="R199" s="154">
        <v>89.5</v>
      </c>
      <c r="S199" s="154">
        <v>107</v>
      </c>
      <c r="T199" s="154">
        <v>76.7</v>
      </c>
      <c r="U199" s="154">
        <v>93.5</v>
      </c>
      <c r="V199" s="154">
        <v>85.4</v>
      </c>
      <c r="W199" s="154">
        <v>103.1</v>
      </c>
      <c r="X199" s="154">
        <v>53.5</v>
      </c>
      <c r="Y199" s="154">
        <v>103.4</v>
      </c>
      <c r="Z199" s="154">
        <v>57.4</v>
      </c>
      <c r="AA199" s="154">
        <v>94.1</v>
      </c>
      <c r="AB199" s="154">
        <v>124.6</v>
      </c>
      <c r="AC199" s="154">
        <v>111.3</v>
      </c>
      <c r="AD199" s="154">
        <v>133.9</v>
      </c>
      <c r="AE199" s="144"/>
      <c r="AF199" s="152"/>
      <c r="AG199" s="162"/>
      <c r="AH199" s="152" t="s">
        <v>94</v>
      </c>
      <c r="AI199" s="31">
        <v>135.6</v>
      </c>
      <c r="AJ199" s="154">
        <v>99.4</v>
      </c>
      <c r="AK199" s="165">
        <v>112.2</v>
      </c>
      <c r="AL199" s="165">
        <v>120.9</v>
      </c>
      <c r="AM199" s="165">
        <v>84.2</v>
      </c>
      <c r="AN199" s="165">
        <v>81.7</v>
      </c>
      <c r="AO199" s="165">
        <v>65.5</v>
      </c>
      <c r="AP199" s="165">
        <v>86.1</v>
      </c>
      <c r="AQ199" s="165">
        <v>173.1</v>
      </c>
      <c r="AR199" s="165">
        <v>178.1</v>
      </c>
      <c r="AS199" s="165">
        <v>82.9</v>
      </c>
      <c r="AT199" s="108"/>
      <c r="AU199" s="108"/>
    </row>
    <row r="200" spans="1:47" s="4" customFormat="1">
      <c r="A200" s="169"/>
      <c r="B200" s="162"/>
      <c r="C200" s="152" t="s">
        <v>281</v>
      </c>
      <c r="D200" s="178">
        <v>131.4</v>
      </c>
      <c r="E200" s="154">
        <v>131.4</v>
      </c>
      <c r="F200" s="154">
        <v>111</v>
      </c>
      <c r="G200" s="154">
        <v>87.7</v>
      </c>
      <c r="H200" s="154">
        <v>116.1</v>
      </c>
      <c r="I200" s="154">
        <v>119.6</v>
      </c>
      <c r="J200" s="154">
        <v>180.9</v>
      </c>
      <c r="K200" s="154">
        <v>82.5</v>
      </c>
      <c r="L200" s="154">
        <v>497.2</v>
      </c>
      <c r="M200" s="154">
        <v>148.5</v>
      </c>
      <c r="N200" s="154">
        <v>86.7</v>
      </c>
      <c r="O200" s="154">
        <v>76.8</v>
      </c>
      <c r="P200" s="154">
        <v>89.1</v>
      </c>
      <c r="Q200" s="154">
        <v>9.3000000000000007</v>
      </c>
      <c r="R200" s="154">
        <v>86.8</v>
      </c>
      <c r="S200" s="154">
        <v>106.8</v>
      </c>
      <c r="T200" s="154">
        <v>78.8</v>
      </c>
      <c r="U200" s="154">
        <v>95.1</v>
      </c>
      <c r="V200" s="154">
        <v>85.3</v>
      </c>
      <c r="W200" s="154">
        <v>103.7</v>
      </c>
      <c r="X200" s="154">
        <v>49.5</v>
      </c>
      <c r="Y200" s="154">
        <v>106.6</v>
      </c>
      <c r="Z200" s="154">
        <v>53.3</v>
      </c>
      <c r="AA200" s="154">
        <v>96.3</v>
      </c>
      <c r="AB200" s="154">
        <v>120.7</v>
      </c>
      <c r="AC200" s="154">
        <v>124.6</v>
      </c>
      <c r="AD200" s="154">
        <v>130.9</v>
      </c>
      <c r="AE200" s="144"/>
      <c r="AF200" s="152"/>
      <c r="AG200" s="162"/>
      <c r="AH200" s="152" t="s">
        <v>281</v>
      </c>
      <c r="AI200" s="31">
        <v>131.4</v>
      </c>
      <c r="AJ200" s="154">
        <v>96.2</v>
      </c>
      <c r="AK200" s="165">
        <v>107.7</v>
      </c>
      <c r="AL200" s="165">
        <v>116.7</v>
      </c>
      <c r="AM200" s="165">
        <v>83</v>
      </c>
      <c r="AN200" s="165">
        <v>82.9</v>
      </c>
      <c r="AO200" s="165">
        <v>72.8</v>
      </c>
      <c r="AP200" s="165">
        <v>85.6</v>
      </c>
      <c r="AQ200" s="165">
        <v>165.2</v>
      </c>
      <c r="AR200" s="165">
        <v>169.9</v>
      </c>
      <c r="AS200" s="165">
        <v>80.7</v>
      </c>
      <c r="AT200" s="108"/>
      <c r="AU200" s="108"/>
    </row>
    <row r="201" spans="1:47" s="4" customFormat="1">
      <c r="A201" s="169"/>
      <c r="B201" s="162"/>
      <c r="C201" s="152" t="s">
        <v>282</v>
      </c>
      <c r="D201" s="178">
        <v>133.6</v>
      </c>
      <c r="E201" s="154">
        <v>133.6</v>
      </c>
      <c r="F201" s="154">
        <v>114.4</v>
      </c>
      <c r="G201" s="154">
        <v>85.2</v>
      </c>
      <c r="H201" s="154">
        <v>117</v>
      </c>
      <c r="I201" s="154">
        <v>116.3</v>
      </c>
      <c r="J201" s="154">
        <v>182</v>
      </c>
      <c r="K201" s="154">
        <v>85.3</v>
      </c>
      <c r="L201" s="154">
        <v>540.70000000000005</v>
      </c>
      <c r="M201" s="154">
        <v>149.4</v>
      </c>
      <c r="N201" s="154">
        <v>91.9</v>
      </c>
      <c r="O201" s="154">
        <v>76.2</v>
      </c>
      <c r="P201" s="154">
        <v>87.3</v>
      </c>
      <c r="Q201" s="154">
        <v>9.1</v>
      </c>
      <c r="R201" s="154">
        <v>85.9</v>
      </c>
      <c r="S201" s="154">
        <v>107.8</v>
      </c>
      <c r="T201" s="154">
        <v>78.599999999999994</v>
      </c>
      <c r="U201" s="154">
        <v>95.6</v>
      </c>
      <c r="V201" s="154">
        <v>85.9</v>
      </c>
      <c r="W201" s="154">
        <v>104.4</v>
      </c>
      <c r="X201" s="154">
        <v>50.8</v>
      </c>
      <c r="Y201" s="154">
        <v>106.3</v>
      </c>
      <c r="Z201" s="154">
        <v>59.5</v>
      </c>
      <c r="AA201" s="154">
        <v>97.9</v>
      </c>
      <c r="AB201" s="154">
        <v>121.8</v>
      </c>
      <c r="AC201" s="154">
        <v>129.9</v>
      </c>
      <c r="AD201" s="154">
        <v>133.30000000000001</v>
      </c>
      <c r="AE201" s="144"/>
      <c r="AF201" s="152"/>
      <c r="AG201" s="162"/>
      <c r="AH201" s="152" t="s">
        <v>282</v>
      </c>
      <c r="AI201" s="31">
        <v>133.6</v>
      </c>
      <c r="AJ201" s="154">
        <v>97.6</v>
      </c>
      <c r="AK201" s="165">
        <v>109.6</v>
      </c>
      <c r="AL201" s="165">
        <v>118.7</v>
      </c>
      <c r="AM201" s="165">
        <v>84.1</v>
      </c>
      <c r="AN201" s="165">
        <v>83.6</v>
      </c>
      <c r="AO201" s="165">
        <v>73.099999999999994</v>
      </c>
      <c r="AP201" s="165">
        <v>86.2</v>
      </c>
      <c r="AQ201" s="165">
        <v>168.7</v>
      </c>
      <c r="AR201" s="165">
        <v>173.8</v>
      </c>
      <c r="AS201" s="165">
        <v>80.099999999999994</v>
      </c>
      <c r="AT201" s="108"/>
      <c r="AU201" s="108"/>
    </row>
    <row r="202" spans="1:47" s="4" customFormat="1">
      <c r="A202" s="169"/>
      <c r="B202" s="163"/>
      <c r="C202" s="157" t="s">
        <v>283</v>
      </c>
      <c r="D202" s="180">
        <v>133.69999999999999</v>
      </c>
      <c r="E202" s="159">
        <v>133.69999999999999</v>
      </c>
      <c r="F202" s="159">
        <v>113.9</v>
      </c>
      <c r="G202" s="159">
        <v>87.8</v>
      </c>
      <c r="H202" s="159">
        <v>119.4</v>
      </c>
      <c r="I202" s="159">
        <v>122.9</v>
      </c>
      <c r="J202" s="159">
        <v>179.5</v>
      </c>
      <c r="K202" s="159">
        <v>78.099999999999994</v>
      </c>
      <c r="L202" s="159">
        <v>553.5</v>
      </c>
      <c r="M202" s="159">
        <v>145</v>
      </c>
      <c r="N202" s="159">
        <v>92.2</v>
      </c>
      <c r="O202" s="159">
        <v>78.7</v>
      </c>
      <c r="P202" s="159">
        <v>91.3</v>
      </c>
      <c r="Q202" s="159">
        <v>8.6999999999999993</v>
      </c>
      <c r="R202" s="159">
        <v>87.1</v>
      </c>
      <c r="S202" s="159">
        <v>107.3</v>
      </c>
      <c r="T202" s="159">
        <v>78.599999999999994</v>
      </c>
      <c r="U202" s="159">
        <v>95</v>
      </c>
      <c r="V202" s="159">
        <v>87.6</v>
      </c>
      <c r="W202" s="159">
        <v>106.5</v>
      </c>
      <c r="X202" s="159">
        <v>52.6</v>
      </c>
      <c r="Y202" s="159">
        <v>104.4</v>
      </c>
      <c r="Z202" s="159">
        <v>61.8</v>
      </c>
      <c r="AA202" s="159">
        <v>97.1</v>
      </c>
      <c r="AB202" s="159">
        <v>117.4</v>
      </c>
      <c r="AC202" s="159">
        <v>121.4</v>
      </c>
      <c r="AD202" s="159">
        <v>132.5</v>
      </c>
      <c r="AE202" s="144"/>
      <c r="AF202" s="152"/>
      <c r="AG202" s="163"/>
      <c r="AH202" s="157" t="s">
        <v>283</v>
      </c>
      <c r="AI202" s="39">
        <v>133.69999999999999</v>
      </c>
      <c r="AJ202" s="159">
        <v>98.4</v>
      </c>
      <c r="AK202" s="167">
        <v>113</v>
      </c>
      <c r="AL202" s="167">
        <v>121.6</v>
      </c>
      <c r="AM202" s="167">
        <v>88</v>
      </c>
      <c r="AN202" s="167">
        <v>81.3</v>
      </c>
      <c r="AO202" s="167">
        <v>56</v>
      </c>
      <c r="AP202" s="167">
        <v>87.1</v>
      </c>
      <c r="AQ202" s="167">
        <v>169.5</v>
      </c>
      <c r="AR202" s="167">
        <v>174.6</v>
      </c>
      <c r="AS202" s="167">
        <v>77.599999999999994</v>
      </c>
      <c r="AT202" s="108"/>
      <c r="AU202" s="108"/>
    </row>
    <row r="203" spans="1:47" s="4" customFormat="1">
      <c r="A203" s="152"/>
      <c r="B203" s="161" t="s">
        <v>99</v>
      </c>
      <c r="C203" s="150" t="s">
        <v>84</v>
      </c>
      <c r="D203" s="178">
        <v>129.1</v>
      </c>
      <c r="E203" s="154">
        <v>129.19999999999999</v>
      </c>
      <c r="F203" s="154">
        <v>114.7</v>
      </c>
      <c r="G203" s="154">
        <v>85.8</v>
      </c>
      <c r="H203" s="154">
        <v>115.9</v>
      </c>
      <c r="I203" s="154">
        <v>121.7</v>
      </c>
      <c r="J203" s="154">
        <v>190.9</v>
      </c>
      <c r="K203" s="154">
        <v>81.7</v>
      </c>
      <c r="L203" s="154">
        <v>470.4</v>
      </c>
      <c r="M203" s="154">
        <v>130.80000000000001</v>
      </c>
      <c r="N203" s="154">
        <v>86</v>
      </c>
      <c r="O203" s="154">
        <v>70.5</v>
      </c>
      <c r="P203" s="154">
        <v>86.5</v>
      </c>
      <c r="Q203" s="154">
        <v>8.1999999999999993</v>
      </c>
      <c r="R203" s="154">
        <v>88.3</v>
      </c>
      <c r="S203" s="154">
        <v>110.3</v>
      </c>
      <c r="T203" s="154">
        <v>80.8</v>
      </c>
      <c r="U203" s="154">
        <v>94.1</v>
      </c>
      <c r="V203" s="154">
        <v>81.5</v>
      </c>
      <c r="W203" s="154">
        <v>100</v>
      </c>
      <c r="X203" s="154">
        <v>55.2</v>
      </c>
      <c r="Y203" s="154">
        <v>108.4</v>
      </c>
      <c r="Z203" s="154">
        <v>29.9</v>
      </c>
      <c r="AA203" s="154">
        <v>96.3</v>
      </c>
      <c r="AB203" s="154">
        <v>114.8</v>
      </c>
      <c r="AC203" s="154">
        <v>123.4</v>
      </c>
      <c r="AD203" s="154">
        <v>128.9</v>
      </c>
      <c r="AE203" s="144"/>
      <c r="AF203" s="152"/>
      <c r="AG203" s="161" t="s">
        <v>99</v>
      </c>
      <c r="AH203" s="150" t="s">
        <v>84</v>
      </c>
      <c r="AI203" s="154">
        <f t="shared" ref="AI203:AI214" si="34">D203</f>
        <v>129.1</v>
      </c>
      <c r="AJ203" s="154">
        <v>96.8</v>
      </c>
      <c r="AK203" s="165">
        <v>109.3</v>
      </c>
      <c r="AL203" s="165">
        <v>117.7</v>
      </c>
      <c r="AM203" s="165">
        <v>83.6</v>
      </c>
      <c r="AN203" s="165">
        <v>81</v>
      </c>
      <c r="AO203" s="165">
        <v>66.900000000000006</v>
      </c>
      <c r="AP203" s="165">
        <v>84.4</v>
      </c>
      <c r="AQ203" s="165">
        <v>161.19999999999999</v>
      </c>
      <c r="AR203" s="165">
        <v>165.7</v>
      </c>
      <c r="AS203" s="165">
        <v>75</v>
      </c>
      <c r="AT203" s="108"/>
      <c r="AU203" s="108"/>
    </row>
    <row r="204" spans="1:47" s="4" customFormat="1">
      <c r="A204" s="152"/>
      <c r="B204" s="162"/>
      <c r="C204" s="152" t="s">
        <v>86</v>
      </c>
      <c r="D204" s="178">
        <v>132.5</v>
      </c>
      <c r="E204" s="154">
        <v>132.5</v>
      </c>
      <c r="F204" s="154">
        <v>114.6</v>
      </c>
      <c r="G204" s="154">
        <v>86.9</v>
      </c>
      <c r="H204" s="154">
        <v>114.7</v>
      </c>
      <c r="I204" s="154">
        <v>140</v>
      </c>
      <c r="J204" s="154">
        <v>192.3</v>
      </c>
      <c r="K204" s="154">
        <v>82.5</v>
      </c>
      <c r="L204" s="154">
        <v>460.7</v>
      </c>
      <c r="M204" s="154">
        <v>142.6</v>
      </c>
      <c r="N204" s="154">
        <v>98.5</v>
      </c>
      <c r="O204" s="154">
        <v>68.7</v>
      </c>
      <c r="P204" s="154">
        <v>93.1</v>
      </c>
      <c r="Q204" s="154">
        <v>8.3000000000000007</v>
      </c>
      <c r="R204" s="154">
        <v>85.5</v>
      </c>
      <c r="S204" s="154">
        <v>106.4</v>
      </c>
      <c r="T204" s="154">
        <v>75.099999999999994</v>
      </c>
      <c r="U204" s="154">
        <v>95</v>
      </c>
      <c r="V204" s="154">
        <v>89.3</v>
      </c>
      <c r="W204" s="154">
        <v>109.6</v>
      </c>
      <c r="X204" s="154">
        <v>48.4</v>
      </c>
      <c r="Y204" s="154">
        <v>105.6</v>
      </c>
      <c r="Z204" s="154">
        <v>64.2</v>
      </c>
      <c r="AA204" s="154">
        <v>103.9</v>
      </c>
      <c r="AB204" s="154">
        <v>118.1</v>
      </c>
      <c r="AC204" s="154">
        <v>123</v>
      </c>
      <c r="AD204" s="154">
        <v>132.4</v>
      </c>
      <c r="AE204" s="144"/>
      <c r="AF204" s="152"/>
      <c r="AG204" s="162"/>
      <c r="AH204" s="152" t="s">
        <v>86</v>
      </c>
      <c r="AI204" s="154">
        <f t="shared" si="34"/>
        <v>132.5</v>
      </c>
      <c r="AJ204" s="154">
        <v>102</v>
      </c>
      <c r="AK204" s="165">
        <v>112.8</v>
      </c>
      <c r="AL204" s="165">
        <v>121.2</v>
      </c>
      <c r="AM204" s="165">
        <v>84.5</v>
      </c>
      <c r="AN204" s="165">
        <v>87.5</v>
      </c>
      <c r="AO204" s="165">
        <v>88.6</v>
      </c>
      <c r="AP204" s="165">
        <v>87</v>
      </c>
      <c r="AQ204" s="165">
        <v>161.9</v>
      </c>
      <c r="AR204" s="165">
        <v>166.5</v>
      </c>
      <c r="AS204" s="165">
        <v>78.7</v>
      </c>
      <c r="AT204" s="108"/>
      <c r="AU204" s="108"/>
    </row>
    <row r="205" spans="1:47" s="4" customFormat="1">
      <c r="A205" s="152"/>
      <c r="B205" s="162"/>
      <c r="C205" s="152" t="s">
        <v>88</v>
      </c>
      <c r="D205" s="178">
        <v>123.1</v>
      </c>
      <c r="E205" s="154">
        <v>123.1</v>
      </c>
      <c r="F205" s="154">
        <v>113.4</v>
      </c>
      <c r="G205" s="154">
        <v>77.8</v>
      </c>
      <c r="H205" s="154">
        <v>115.9</v>
      </c>
      <c r="I205" s="154">
        <v>102.4</v>
      </c>
      <c r="J205" s="154">
        <v>174.3</v>
      </c>
      <c r="K205" s="154">
        <v>71</v>
      </c>
      <c r="L205" s="154">
        <v>495.5</v>
      </c>
      <c r="M205" s="154">
        <v>153.69999999999999</v>
      </c>
      <c r="N205" s="154">
        <v>92.5</v>
      </c>
      <c r="O205" s="154">
        <v>72.900000000000006</v>
      </c>
      <c r="P205" s="154">
        <v>90.6</v>
      </c>
      <c r="Q205" s="154">
        <v>9.1</v>
      </c>
      <c r="R205" s="154">
        <v>86.4</v>
      </c>
      <c r="S205" s="154">
        <v>105.6</v>
      </c>
      <c r="T205" s="154">
        <v>74.900000000000006</v>
      </c>
      <c r="U205" s="154">
        <v>91.6</v>
      </c>
      <c r="V205" s="154">
        <v>86.7</v>
      </c>
      <c r="W205" s="154">
        <v>105.9</v>
      </c>
      <c r="X205" s="154">
        <v>47.2</v>
      </c>
      <c r="Y205" s="154">
        <v>105.3</v>
      </c>
      <c r="Z205" s="154">
        <v>63.6</v>
      </c>
      <c r="AA205" s="154">
        <v>99.2</v>
      </c>
      <c r="AB205" s="154">
        <v>119.4</v>
      </c>
      <c r="AC205" s="154">
        <v>122.8</v>
      </c>
      <c r="AD205" s="154">
        <v>123.2</v>
      </c>
      <c r="AE205" s="144"/>
      <c r="AF205" s="152"/>
      <c r="AG205" s="162"/>
      <c r="AH205" s="152" t="s">
        <v>88</v>
      </c>
      <c r="AI205" s="154">
        <f t="shared" si="34"/>
        <v>123.1</v>
      </c>
      <c r="AJ205" s="154">
        <v>90</v>
      </c>
      <c r="AK205" s="165">
        <v>95.5</v>
      </c>
      <c r="AL205" s="165">
        <v>98.7</v>
      </c>
      <c r="AM205" s="165">
        <v>82.4</v>
      </c>
      <c r="AN205" s="165">
        <v>81</v>
      </c>
      <c r="AO205" s="165">
        <v>79</v>
      </c>
      <c r="AP205" s="165">
        <v>81.2</v>
      </c>
      <c r="AQ205" s="165">
        <v>159.69999999999999</v>
      </c>
      <c r="AR205" s="165">
        <v>164.4</v>
      </c>
      <c r="AS205" s="165">
        <v>75.599999999999994</v>
      </c>
      <c r="AT205" s="108"/>
      <c r="AU205" s="108"/>
    </row>
    <row r="206" spans="1:47" s="4" customFormat="1">
      <c r="A206" s="152"/>
      <c r="B206" s="162"/>
      <c r="C206" s="152" t="s">
        <v>278</v>
      </c>
      <c r="D206" s="178">
        <v>135</v>
      </c>
      <c r="E206" s="154">
        <v>135</v>
      </c>
      <c r="F206" s="154">
        <v>116.6</v>
      </c>
      <c r="G206" s="154">
        <v>81.400000000000006</v>
      </c>
      <c r="H206" s="154">
        <v>120.5</v>
      </c>
      <c r="I206" s="154">
        <v>137.4</v>
      </c>
      <c r="J206" s="154">
        <v>204.7</v>
      </c>
      <c r="K206" s="154">
        <v>88</v>
      </c>
      <c r="L206" s="154">
        <v>467.4</v>
      </c>
      <c r="M206" s="154">
        <v>156.69999999999999</v>
      </c>
      <c r="N206" s="154">
        <v>88</v>
      </c>
      <c r="O206" s="154">
        <v>73.900000000000006</v>
      </c>
      <c r="P206" s="154">
        <v>91.8</v>
      </c>
      <c r="Q206" s="154">
        <v>9.6</v>
      </c>
      <c r="R206" s="154">
        <v>86.1</v>
      </c>
      <c r="S206" s="154">
        <v>103</v>
      </c>
      <c r="T206" s="154">
        <v>75</v>
      </c>
      <c r="U206" s="154">
        <v>92</v>
      </c>
      <c r="V206" s="154">
        <v>88.5</v>
      </c>
      <c r="W206" s="154">
        <v>113.3</v>
      </c>
      <c r="X206" s="154">
        <v>53.9</v>
      </c>
      <c r="Y206" s="154">
        <v>102.6</v>
      </c>
      <c r="Z206" s="154">
        <v>56.2</v>
      </c>
      <c r="AA206" s="154">
        <v>96.6</v>
      </c>
      <c r="AB206" s="154">
        <v>109.5</v>
      </c>
      <c r="AC206" s="154">
        <v>141.80000000000001</v>
      </c>
      <c r="AD206" s="154">
        <v>135.1</v>
      </c>
      <c r="AE206" s="144"/>
      <c r="AF206" s="152"/>
      <c r="AG206" s="162"/>
      <c r="AH206" s="152" t="s">
        <v>278</v>
      </c>
      <c r="AI206" s="154">
        <f t="shared" si="34"/>
        <v>135</v>
      </c>
      <c r="AJ206" s="154">
        <v>104.1</v>
      </c>
      <c r="AK206" s="165">
        <v>121.1</v>
      </c>
      <c r="AL206" s="165">
        <v>135.5</v>
      </c>
      <c r="AM206" s="165">
        <v>83.1</v>
      </c>
      <c r="AN206" s="165">
        <v>84</v>
      </c>
      <c r="AO206" s="165">
        <v>88.9</v>
      </c>
      <c r="AP206" s="165">
        <v>83.4</v>
      </c>
      <c r="AQ206" s="165">
        <v>161.9</v>
      </c>
      <c r="AR206" s="165">
        <v>166.3</v>
      </c>
      <c r="AS206" s="165">
        <v>81.599999999999994</v>
      </c>
      <c r="AT206" s="108"/>
      <c r="AU206" s="108"/>
    </row>
    <row r="207" spans="1:47" s="4" customFormat="1">
      <c r="A207" s="152"/>
      <c r="B207" s="162"/>
      <c r="C207" s="152" t="s">
        <v>279</v>
      </c>
      <c r="D207" s="178">
        <v>131</v>
      </c>
      <c r="E207" s="154">
        <v>131</v>
      </c>
      <c r="F207" s="154">
        <v>105.6</v>
      </c>
      <c r="G207" s="154">
        <v>85.1</v>
      </c>
      <c r="H207" s="154">
        <v>122.2</v>
      </c>
      <c r="I207" s="154">
        <v>135.5</v>
      </c>
      <c r="J207" s="154">
        <v>194.4</v>
      </c>
      <c r="K207" s="154">
        <v>86.3</v>
      </c>
      <c r="L207" s="154">
        <v>440.5</v>
      </c>
      <c r="M207" s="154">
        <v>149</v>
      </c>
      <c r="N207" s="154">
        <v>90.4</v>
      </c>
      <c r="O207" s="154">
        <v>74.8</v>
      </c>
      <c r="P207" s="154">
        <v>90.2</v>
      </c>
      <c r="Q207" s="154">
        <v>10.8</v>
      </c>
      <c r="R207" s="154">
        <v>82.6</v>
      </c>
      <c r="S207" s="154">
        <v>103.8</v>
      </c>
      <c r="T207" s="154">
        <v>76.3</v>
      </c>
      <c r="U207" s="154">
        <v>93.9</v>
      </c>
      <c r="V207" s="154">
        <v>92.6</v>
      </c>
      <c r="W207" s="154">
        <v>115.6</v>
      </c>
      <c r="X207" s="154">
        <v>53.9</v>
      </c>
      <c r="Y207" s="154">
        <v>105</v>
      </c>
      <c r="Z207" s="154">
        <v>58.5</v>
      </c>
      <c r="AA207" s="154">
        <v>111.7</v>
      </c>
      <c r="AB207" s="154">
        <v>111.7</v>
      </c>
      <c r="AC207" s="154">
        <v>146.6</v>
      </c>
      <c r="AD207" s="154">
        <v>131.69999999999999</v>
      </c>
      <c r="AE207" s="144"/>
      <c r="AF207" s="152"/>
      <c r="AG207" s="162"/>
      <c r="AH207" s="152" t="s">
        <v>279</v>
      </c>
      <c r="AI207" s="154">
        <f t="shared" si="34"/>
        <v>131</v>
      </c>
      <c r="AJ207" s="154">
        <v>101.3</v>
      </c>
      <c r="AK207" s="165">
        <v>116.5</v>
      </c>
      <c r="AL207" s="165">
        <v>126.2</v>
      </c>
      <c r="AM207" s="165">
        <v>88.5</v>
      </c>
      <c r="AN207" s="165">
        <v>84.2</v>
      </c>
      <c r="AO207" s="165">
        <v>80.7</v>
      </c>
      <c r="AP207" s="165">
        <v>86.1</v>
      </c>
      <c r="AQ207" s="165">
        <v>161.19999999999999</v>
      </c>
      <c r="AR207" s="165">
        <v>165.1</v>
      </c>
      <c r="AS207" s="165">
        <v>78.099999999999994</v>
      </c>
      <c r="AT207" s="108"/>
      <c r="AU207" s="108"/>
    </row>
    <row r="208" spans="1:47" s="4" customFormat="1">
      <c r="A208" s="152"/>
      <c r="B208" s="162"/>
      <c r="C208" s="152" t="s">
        <v>280</v>
      </c>
      <c r="D208" s="178">
        <v>126.6</v>
      </c>
      <c r="E208" s="154">
        <v>126.6</v>
      </c>
      <c r="F208" s="154">
        <v>113.4</v>
      </c>
      <c r="G208" s="154">
        <v>86.9</v>
      </c>
      <c r="H208" s="154">
        <v>113.6</v>
      </c>
      <c r="I208" s="154">
        <v>103.6</v>
      </c>
      <c r="J208" s="154">
        <v>198.7</v>
      </c>
      <c r="K208" s="154">
        <v>72.3</v>
      </c>
      <c r="L208" s="154">
        <v>406.4</v>
      </c>
      <c r="M208" s="154">
        <v>163.80000000000001</v>
      </c>
      <c r="N208" s="154">
        <v>100</v>
      </c>
      <c r="O208" s="154">
        <v>77.900000000000006</v>
      </c>
      <c r="P208" s="154">
        <v>88.9</v>
      </c>
      <c r="Q208" s="154">
        <v>9.9</v>
      </c>
      <c r="R208" s="154">
        <v>83.3</v>
      </c>
      <c r="S208" s="154">
        <v>102.3</v>
      </c>
      <c r="T208" s="154">
        <v>72.5</v>
      </c>
      <c r="U208" s="154">
        <v>92.8</v>
      </c>
      <c r="V208" s="154">
        <v>95</v>
      </c>
      <c r="W208" s="154">
        <v>114.6</v>
      </c>
      <c r="X208" s="154">
        <v>53.9</v>
      </c>
      <c r="Y208" s="154">
        <v>105.3</v>
      </c>
      <c r="Z208" s="154">
        <v>59.8</v>
      </c>
      <c r="AA208" s="154">
        <v>117</v>
      </c>
      <c r="AB208" s="154">
        <v>116</v>
      </c>
      <c r="AC208" s="154">
        <v>115.3</v>
      </c>
      <c r="AD208" s="154">
        <v>125.8</v>
      </c>
      <c r="AE208" s="144"/>
      <c r="AF208" s="152"/>
      <c r="AG208" s="162"/>
      <c r="AH208" s="152" t="s">
        <v>280</v>
      </c>
      <c r="AI208" s="154">
        <f t="shared" si="34"/>
        <v>126.6</v>
      </c>
      <c r="AJ208" s="154">
        <v>95.2</v>
      </c>
      <c r="AK208" s="165">
        <v>104.8</v>
      </c>
      <c r="AL208" s="165">
        <v>113.3</v>
      </c>
      <c r="AM208" s="165">
        <v>81</v>
      </c>
      <c r="AN208" s="165">
        <v>85.2</v>
      </c>
      <c r="AO208" s="165">
        <v>80.5</v>
      </c>
      <c r="AP208" s="165">
        <v>86.2</v>
      </c>
      <c r="AQ208" s="165">
        <v>158</v>
      </c>
      <c r="AR208" s="165">
        <v>163</v>
      </c>
      <c r="AS208" s="165">
        <v>70.2</v>
      </c>
      <c r="AT208" s="108"/>
      <c r="AU208" s="108"/>
    </row>
    <row r="209" spans="1:47" s="4" customFormat="1">
      <c r="A209" s="152"/>
      <c r="B209" s="162"/>
      <c r="C209" s="152" t="s">
        <v>92</v>
      </c>
      <c r="D209" s="178">
        <v>130.19999999999999</v>
      </c>
      <c r="E209" s="154">
        <v>130.19999999999999</v>
      </c>
      <c r="F209" s="154">
        <v>114.5</v>
      </c>
      <c r="G209" s="154">
        <v>113.4</v>
      </c>
      <c r="H209" s="154">
        <v>113.4</v>
      </c>
      <c r="I209" s="154">
        <v>127.8</v>
      </c>
      <c r="J209" s="154">
        <v>205.5</v>
      </c>
      <c r="K209" s="154">
        <v>94</v>
      </c>
      <c r="L209" s="154">
        <v>433.1</v>
      </c>
      <c r="M209" s="154">
        <v>141</v>
      </c>
      <c r="N209" s="154">
        <v>91.5</v>
      </c>
      <c r="O209" s="154">
        <v>73.400000000000006</v>
      </c>
      <c r="P209" s="154">
        <v>86.4</v>
      </c>
      <c r="Q209" s="154">
        <v>11.2</v>
      </c>
      <c r="R209" s="154">
        <v>83.6</v>
      </c>
      <c r="S209" s="154">
        <v>106.5</v>
      </c>
      <c r="T209" s="154">
        <v>77.099999999999994</v>
      </c>
      <c r="U209" s="154">
        <v>87.4</v>
      </c>
      <c r="V209" s="154">
        <v>95.8</v>
      </c>
      <c r="W209" s="154">
        <v>120.7</v>
      </c>
      <c r="X209" s="154">
        <v>52.4</v>
      </c>
      <c r="Y209" s="154">
        <v>106.4</v>
      </c>
      <c r="Z209" s="154">
        <v>56.6</v>
      </c>
      <c r="AA209" s="154">
        <v>118.7</v>
      </c>
      <c r="AB209" s="154">
        <v>108.7</v>
      </c>
      <c r="AC209" s="154">
        <v>93.4</v>
      </c>
      <c r="AD209" s="154">
        <v>128.5</v>
      </c>
      <c r="AE209" s="144"/>
      <c r="AF209" s="152"/>
      <c r="AG209" s="162"/>
      <c r="AH209" s="152" t="s">
        <v>92</v>
      </c>
      <c r="AI209" s="154">
        <f t="shared" si="34"/>
        <v>130.19999999999999</v>
      </c>
      <c r="AJ209" s="154">
        <v>101.1</v>
      </c>
      <c r="AK209" s="165">
        <v>112.8</v>
      </c>
      <c r="AL209" s="165">
        <v>124.4</v>
      </c>
      <c r="AM209" s="165">
        <v>80.3</v>
      </c>
      <c r="AN209" s="165">
        <v>77.400000000000006</v>
      </c>
      <c r="AO209" s="165">
        <v>69.099999999999994</v>
      </c>
      <c r="AP209" s="165">
        <v>79.8</v>
      </c>
      <c r="AQ209" s="165">
        <v>161.4</v>
      </c>
      <c r="AR209" s="165">
        <v>166.1</v>
      </c>
      <c r="AS209" s="165">
        <v>77.8</v>
      </c>
      <c r="AT209" s="108"/>
      <c r="AU209" s="108"/>
    </row>
    <row r="210" spans="1:47" s="4" customFormat="1">
      <c r="A210" s="152"/>
      <c r="B210" s="162"/>
      <c r="C210" s="152" t="s">
        <v>93</v>
      </c>
      <c r="D210" s="178">
        <v>135.69999999999999</v>
      </c>
      <c r="E210" s="154">
        <v>135.69999999999999</v>
      </c>
      <c r="F210" s="154">
        <v>115.8</v>
      </c>
      <c r="G210" s="154">
        <v>115.6</v>
      </c>
      <c r="H210" s="154">
        <v>127.5</v>
      </c>
      <c r="I210" s="154">
        <v>127.5</v>
      </c>
      <c r="J210" s="154">
        <v>209.7</v>
      </c>
      <c r="K210" s="154">
        <v>96.1</v>
      </c>
      <c r="L210" s="154">
        <v>456.1</v>
      </c>
      <c r="M210" s="154">
        <v>144.69999999999999</v>
      </c>
      <c r="N210" s="154">
        <v>87.7</v>
      </c>
      <c r="O210" s="154">
        <v>79.5</v>
      </c>
      <c r="P210" s="154">
        <v>92.4</v>
      </c>
      <c r="Q210" s="154">
        <v>11</v>
      </c>
      <c r="R210" s="154">
        <v>84.9</v>
      </c>
      <c r="S210" s="154">
        <v>100.9</v>
      </c>
      <c r="T210" s="154">
        <v>73.3</v>
      </c>
      <c r="U210" s="154">
        <v>89.8</v>
      </c>
      <c r="V210" s="154">
        <v>91.1</v>
      </c>
      <c r="W210" s="154">
        <v>112.1</v>
      </c>
      <c r="X210" s="154">
        <v>50.2</v>
      </c>
      <c r="Y210" s="154">
        <v>105</v>
      </c>
      <c r="Z210" s="154">
        <v>61.3</v>
      </c>
      <c r="AA210" s="154">
        <v>109.7</v>
      </c>
      <c r="AB210" s="154">
        <v>114.9</v>
      </c>
      <c r="AC210" s="154">
        <v>134.80000000000001</v>
      </c>
      <c r="AD210" s="154">
        <v>135.30000000000001</v>
      </c>
      <c r="AE210" s="144"/>
      <c r="AF210" s="152"/>
      <c r="AG210" s="162"/>
      <c r="AH210" s="152" t="s">
        <v>93</v>
      </c>
      <c r="AI210" s="154">
        <f t="shared" si="34"/>
        <v>135.69999999999999</v>
      </c>
      <c r="AJ210" s="154">
        <v>97.9</v>
      </c>
      <c r="AK210" s="165">
        <v>109.4</v>
      </c>
      <c r="AL210" s="165">
        <v>116.2</v>
      </c>
      <c r="AM210" s="165">
        <v>85.9</v>
      </c>
      <c r="AN210" s="165">
        <v>81.5</v>
      </c>
      <c r="AO210" s="165">
        <v>82.9</v>
      </c>
      <c r="AP210" s="165">
        <v>82.4</v>
      </c>
      <c r="AQ210" s="165">
        <v>168.7</v>
      </c>
      <c r="AR210" s="165">
        <v>174.5</v>
      </c>
      <c r="AS210" s="165">
        <v>61.8</v>
      </c>
      <c r="AT210" s="108"/>
      <c r="AU210" s="108"/>
    </row>
    <row r="211" spans="1:47" s="4" customFormat="1">
      <c r="A211" s="152"/>
      <c r="B211" s="162"/>
      <c r="C211" s="152" t="s">
        <v>94</v>
      </c>
      <c r="D211" s="178">
        <v>131.5</v>
      </c>
      <c r="E211" s="154">
        <v>131.5</v>
      </c>
      <c r="F211" s="154">
        <v>114.1</v>
      </c>
      <c r="G211" s="154">
        <v>85.9</v>
      </c>
      <c r="H211" s="154">
        <v>112.5</v>
      </c>
      <c r="I211" s="154">
        <v>112.5</v>
      </c>
      <c r="J211" s="154">
        <v>201.2</v>
      </c>
      <c r="K211" s="154">
        <v>81.2</v>
      </c>
      <c r="L211" s="154">
        <v>462.7</v>
      </c>
      <c r="M211" s="154">
        <v>156.4</v>
      </c>
      <c r="N211" s="154">
        <v>92.7</v>
      </c>
      <c r="O211" s="154">
        <v>78.599999999999994</v>
      </c>
      <c r="P211" s="154">
        <v>90.9</v>
      </c>
      <c r="Q211" s="154">
        <v>9.3000000000000007</v>
      </c>
      <c r="R211" s="154">
        <v>83.5</v>
      </c>
      <c r="S211" s="154">
        <v>108.8</v>
      </c>
      <c r="T211" s="154">
        <v>76</v>
      </c>
      <c r="U211" s="154">
        <v>89.5</v>
      </c>
      <c r="V211" s="154">
        <v>90.8</v>
      </c>
      <c r="W211" s="154">
        <v>113.3</v>
      </c>
      <c r="X211" s="154">
        <v>45.2</v>
      </c>
      <c r="Y211" s="154">
        <v>103</v>
      </c>
      <c r="Z211" s="154">
        <v>57.6</v>
      </c>
      <c r="AA211" s="154">
        <v>111.5</v>
      </c>
      <c r="AB211" s="154">
        <v>109.6</v>
      </c>
      <c r="AC211" s="154">
        <v>136</v>
      </c>
      <c r="AD211" s="154">
        <v>131.6</v>
      </c>
      <c r="AE211" s="144"/>
      <c r="AF211" s="152"/>
      <c r="AG211" s="162"/>
      <c r="AH211" s="152" t="s">
        <v>94</v>
      </c>
      <c r="AI211" s="154">
        <f t="shared" si="34"/>
        <v>131.5</v>
      </c>
      <c r="AJ211" s="154">
        <v>95.7</v>
      </c>
      <c r="AK211" s="165">
        <v>107.7</v>
      </c>
      <c r="AL211" s="165">
        <v>117.3</v>
      </c>
      <c r="AM211" s="165">
        <v>77.599999999999994</v>
      </c>
      <c r="AN211" s="165">
        <v>77.3</v>
      </c>
      <c r="AO211" s="165">
        <v>60.7</v>
      </c>
      <c r="AP211" s="165">
        <v>82.2</v>
      </c>
      <c r="AQ211" s="165">
        <v>168.9</v>
      </c>
      <c r="AR211" s="165">
        <v>174.4</v>
      </c>
      <c r="AS211" s="165">
        <v>68.900000000000006</v>
      </c>
      <c r="AT211" s="108"/>
      <c r="AU211" s="108"/>
    </row>
    <row r="212" spans="1:47" s="4" customFormat="1">
      <c r="A212" s="152"/>
      <c r="B212" s="162"/>
      <c r="C212" s="152" t="s">
        <v>281</v>
      </c>
      <c r="D212" s="178">
        <v>135</v>
      </c>
      <c r="E212" s="154">
        <v>135.1</v>
      </c>
      <c r="F212" s="154">
        <v>111.5</v>
      </c>
      <c r="G212" s="154">
        <v>87.8</v>
      </c>
      <c r="H212" s="154">
        <v>122</v>
      </c>
      <c r="I212" s="154">
        <v>121.9</v>
      </c>
      <c r="J212" s="154">
        <v>210.8</v>
      </c>
      <c r="K212" s="154">
        <v>86.9</v>
      </c>
      <c r="L212" s="154">
        <v>490.3</v>
      </c>
      <c r="M212" s="154">
        <v>143.1</v>
      </c>
      <c r="N212" s="154">
        <v>102.4</v>
      </c>
      <c r="O212" s="154">
        <v>74.400000000000006</v>
      </c>
      <c r="P212" s="154">
        <v>87.3</v>
      </c>
      <c r="Q212" s="154">
        <v>10.7</v>
      </c>
      <c r="R212" s="154">
        <v>84.2</v>
      </c>
      <c r="S212" s="154">
        <v>103</v>
      </c>
      <c r="T212" s="154">
        <v>76.099999999999994</v>
      </c>
      <c r="U212" s="154">
        <v>93.3</v>
      </c>
      <c r="V212" s="154">
        <v>94</v>
      </c>
      <c r="W212" s="154">
        <v>120.5</v>
      </c>
      <c r="X212" s="154">
        <v>48.7</v>
      </c>
      <c r="Y212" s="154">
        <v>106.5</v>
      </c>
      <c r="Z212" s="154">
        <v>54.5</v>
      </c>
      <c r="AA212" s="154">
        <v>109.2</v>
      </c>
      <c r="AB212" s="154">
        <v>108.3</v>
      </c>
      <c r="AC212" s="154">
        <v>123.4</v>
      </c>
      <c r="AD212" s="154">
        <v>134.19999999999999</v>
      </c>
      <c r="AE212" s="144"/>
      <c r="AF212" s="152"/>
      <c r="AG212" s="162"/>
      <c r="AH212" s="152" t="s">
        <v>281</v>
      </c>
      <c r="AI212" s="154">
        <f t="shared" si="34"/>
        <v>135</v>
      </c>
      <c r="AJ212" s="154">
        <v>96.1</v>
      </c>
      <c r="AK212" s="165">
        <v>109.4</v>
      </c>
      <c r="AL212" s="165">
        <v>115</v>
      </c>
      <c r="AM212" s="165">
        <v>94.1</v>
      </c>
      <c r="AN212" s="165">
        <v>81</v>
      </c>
      <c r="AO212" s="165">
        <v>71.8</v>
      </c>
      <c r="AP212" s="165">
        <v>83.5</v>
      </c>
      <c r="AQ212" s="165">
        <v>172.1</v>
      </c>
      <c r="AR212" s="165">
        <v>178.8</v>
      </c>
      <c r="AS212" s="165">
        <v>53.8</v>
      </c>
      <c r="AT212" s="108"/>
      <c r="AU212" s="108"/>
    </row>
    <row r="213" spans="1:47" s="4" customFormat="1">
      <c r="A213" s="152"/>
      <c r="B213" s="162"/>
      <c r="C213" s="152" t="s">
        <v>282</v>
      </c>
      <c r="D213" s="178">
        <v>130.80000000000001</v>
      </c>
      <c r="E213" s="154">
        <v>131</v>
      </c>
      <c r="F213" s="154">
        <v>111.5</v>
      </c>
      <c r="G213" s="154">
        <v>86.7</v>
      </c>
      <c r="H213" s="154">
        <v>118.3</v>
      </c>
      <c r="I213" s="154">
        <v>100.1</v>
      </c>
      <c r="J213" s="154">
        <v>202.9</v>
      </c>
      <c r="K213" s="154">
        <v>79.7</v>
      </c>
      <c r="L213" s="154">
        <v>512.4</v>
      </c>
      <c r="M213" s="154">
        <v>153.6</v>
      </c>
      <c r="N213" s="154">
        <v>94.6</v>
      </c>
      <c r="O213" s="154">
        <v>70.2</v>
      </c>
      <c r="P213" s="154">
        <v>84.8</v>
      </c>
      <c r="Q213" s="154">
        <v>10.3</v>
      </c>
      <c r="R213" s="154">
        <v>82.9</v>
      </c>
      <c r="S213" s="154">
        <v>103.9</v>
      </c>
      <c r="T213" s="154">
        <v>79.2</v>
      </c>
      <c r="U213" s="154">
        <v>92.3</v>
      </c>
      <c r="V213" s="154">
        <v>90.8</v>
      </c>
      <c r="W213" s="154">
        <v>115</v>
      </c>
      <c r="X213" s="154">
        <v>46.4</v>
      </c>
      <c r="Y213" s="154">
        <v>104</v>
      </c>
      <c r="Z213" s="154">
        <v>55.6</v>
      </c>
      <c r="AA213" s="154">
        <v>110.6</v>
      </c>
      <c r="AB213" s="154">
        <v>94.8</v>
      </c>
      <c r="AC213" s="154">
        <v>139.1</v>
      </c>
      <c r="AD213" s="154">
        <v>131</v>
      </c>
      <c r="AE213" s="144"/>
      <c r="AF213" s="152"/>
      <c r="AG213" s="162"/>
      <c r="AH213" s="152" t="s">
        <v>282</v>
      </c>
      <c r="AI213" s="154">
        <f t="shared" si="34"/>
        <v>130.80000000000001</v>
      </c>
      <c r="AJ213" s="154">
        <v>90.1</v>
      </c>
      <c r="AK213" s="165">
        <v>99.6</v>
      </c>
      <c r="AL213" s="165">
        <v>106.2</v>
      </c>
      <c r="AM213" s="165">
        <v>80.3</v>
      </c>
      <c r="AN213" s="165">
        <v>79.8</v>
      </c>
      <c r="AO213" s="165">
        <v>65.5</v>
      </c>
      <c r="AP213" s="165">
        <v>83</v>
      </c>
      <c r="AQ213" s="165">
        <v>170.5</v>
      </c>
      <c r="AR213" s="165">
        <v>177.1</v>
      </c>
      <c r="AS213" s="165">
        <v>55</v>
      </c>
      <c r="AT213" s="108"/>
      <c r="AU213" s="108"/>
    </row>
    <row r="214" spans="1:47" s="4" customFormat="1">
      <c r="A214" s="157"/>
      <c r="B214" s="163"/>
      <c r="C214" s="157" t="s">
        <v>283</v>
      </c>
      <c r="D214" s="180">
        <v>132.19999999999999</v>
      </c>
      <c r="E214" s="159">
        <v>132.19999999999999</v>
      </c>
      <c r="F214" s="159">
        <v>113.8</v>
      </c>
      <c r="G214" s="159">
        <v>79.7</v>
      </c>
      <c r="H214" s="159">
        <v>109</v>
      </c>
      <c r="I214" s="159">
        <v>99</v>
      </c>
      <c r="J214" s="159">
        <v>214.5</v>
      </c>
      <c r="K214" s="159">
        <v>78.400000000000006</v>
      </c>
      <c r="L214" s="159">
        <v>545.9</v>
      </c>
      <c r="M214" s="159">
        <v>145.6</v>
      </c>
      <c r="N214" s="159">
        <v>81.3</v>
      </c>
      <c r="O214" s="159">
        <v>71.2</v>
      </c>
      <c r="P214" s="159">
        <v>88.3</v>
      </c>
      <c r="Q214" s="159">
        <v>8.6999999999999993</v>
      </c>
      <c r="R214" s="159">
        <v>84.5</v>
      </c>
      <c r="S214" s="159">
        <v>101.3</v>
      </c>
      <c r="T214" s="159">
        <v>80.400000000000006</v>
      </c>
      <c r="U214" s="159">
        <v>92.6</v>
      </c>
      <c r="V214" s="159">
        <v>90.4</v>
      </c>
      <c r="W214" s="159">
        <v>112.8</v>
      </c>
      <c r="X214" s="159">
        <v>45.5</v>
      </c>
      <c r="Y214" s="159">
        <v>104</v>
      </c>
      <c r="Z214" s="159">
        <v>58.3</v>
      </c>
      <c r="AA214" s="159">
        <v>110</v>
      </c>
      <c r="AB214" s="159">
        <v>98</v>
      </c>
      <c r="AC214" s="159">
        <v>120.7</v>
      </c>
      <c r="AD214" s="159">
        <v>131</v>
      </c>
      <c r="AE214" s="144"/>
      <c r="AF214" s="157"/>
      <c r="AG214" s="163"/>
      <c r="AH214" s="157" t="s">
        <v>283</v>
      </c>
      <c r="AI214" s="159">
        <f t="shared" si="34"/>
        <v>132.19999999999999</v>
      </c>
      <c r="AJ214" s="159">
        <v>89.2</v>
      </c>
      <c r="AK214" s="167">
        <v>96.1</v>
      </c>
      <c r="AL214" s="167">
        <v>102.7</v>
      </c>
      <c r="AM214" s="167">
        <v>77.7</v>
      </c>
      <c r="AN214" s="167">
        <v>80.900000000000006</v>
      </c>
      <c r="AO214" s="167">
        <v>64.5</v>
      </c>
      <c r="AP214" s="167">
        <v>84.7</v>
      </c>
      <c r="AQ214" s="167">
        <v>175.9</v>
      </c>
      <c r="AR214" s="167">
        <v>182.8</v>
      </c>
      <c r="AS214" s="167">
        <v>53</v>
      </c>
      <c r="AT214" s="108"/>
      <c r="AU214" s="108"/>
    </row>
  </sheetData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D214"/>
  <sheetViews>
    <sheetView workbookViewId="0">
      <pane xSplit="3" ySplit="2" topLeftCell="D211" activePane="bottomRight" state="frozen"/>
      <selection pane="topRight" activeCell="D1" sqref="D1"/>
      <selection pane="bottomLeft" activeCell="A3" sqref="A3"/>
      <selection pane="bottomRight" activeCell="H225" sqref="H225"/>
    </sheetView>
  </sheetViews>
  <sheetFormatPr defaultRowHeight="13"/>
  <cols>
    <col min="1" max="1" width="4" style="118" customWidth="1"/>
    <col min="2" max="2" width="4.7265625" style="118" customWidth="1"/>
    <col min="3" max="3" width="5.6328125" style="118" customWidth="1"/>
    <col min="4" max="30" width="8.26953125" style="118" customWidth="1"/>
    <col min="31" max="31" width="8.26953125" style="119" customWidth="1"/>
    <col min="32" max="32" width="4.6328125" style="118" customWidth="1"/>
    <col min="33" max="33" width="4.453125" style="118" customWidth="1"/>
    <col min="34" max="34" width="5" style="118" customWidth="1"/>
    <col min="35" max="45" width="8.26953125" style="118" customWidth="1"/>
    <col min="46" max="256" width="9" style="118"/>
    <col min="257" max="257" width="4" style="118" customWidth="1"/>
    <col min="258" max="258" width="4.7265625" style="118" customWidth="1"/>
    <col min="259" max="259" width="5.6328125" style="118" customWidth="1"/>
    <col min="260" max="287" width="8.26953125" style="118" customWidth="1"/>
    <col min="288" max="288" width="4.6328125" style="118" customWidth="1"/>
    <col min="289" max="289" width="4.453125" style="118" customWidth="1"/>
    <col min="290" max="290" width="5" style="118" customWidth="1"/>
    <col min="291" max="301" width="8.26953125" style="118" customWidth="1"/>
    <col min="302" max="512" width="9" style="118"/>
    <col min="513" max="513" width="4" style="118" customWidth="1"/>
    <col min="514" max="514" width="4.7265625" style="118" customWidth="1"/>
    <col min="515" max="515" width="5.6328125" style="118" customWidth="1"/>
    <col min="516" max="543" width="8.26953125" style="118" customWidth="1"/>
    <col min="544" max="544" width="4.6328125" style="118" customWidth="1"/>
    <col min="545" max="545" width="4.453125" style="118" customWidth="1"/>
    <col min="546" max="546" width="5" style="118" customWidth="1"/>
    <col min="547" max="557" width="8.26953125" style="118" customWidth="1"/>
    <col min="558" max="768" width="9" style="118"/>
    <col min="769" max="769" width="4" style="118" customWidth="1"/>
    <col min="770" max="770" width="4.7265625" style="118" customWidth="1"/>
    <col min="771" max="771" width="5.6328125" style="118" customWidth="1"/>
    <col min="772" max="799" width="8.26953125" style="118" customWidth="1"/>
    <col min="800" max="800" width="4.6328125" style="118" customWidth="1"/>
    <col min="801" max="801" width="4.453125" style="118" customWidth="1"/>
    <col min="802" max="802" width="5" style="118" customWidth="1"/>
    <col min="803" max="813" width="8.26953125" style="118" customWidth="1"/>
    <col min="814" max="1024" width="9" style="118"/>
    <col min="1025" max="1025" width="4" style="118" customWidth="1"/>
    <col min="1026" max="1026" width="4.7265625" style="118" customWidth="1"/>
    <col min="1027" max="1027" width="5.6328125" style="118" customWidth="1"/>
    <col min="1028" max="1055" width="8.26953125" style="118" customWidth="1"/>
    <col min="1056" max="1056" width="4.6328125" style="118" customWidth="1"/>
    <col min="1057" max="1057" width="4.453125" style="118" customWidth="1"/>
    <col min="1058" max="1058" width="5" style="118" customWidth="1"/>
    <col min="1059" max="1069" width="8.26953125" style="118" customWidth="1"/>
    <col min="1070" max="1280" width="9" style="118"/>
    <col min="1281" max="1281" width="4" style="118" customWidth="1"/>
    <col min="1282" max="1282" width="4.7265625" style="118" customWidth="1"/>
    <col min="1283" max="1283" width="5.6328125" style="118" customWidth="1"/>
    <col min="1284" max="1311" width="8.26953125" style="118" customWidth="1"/>
    <col min="1312" max="1312" width="4.6328125" style="118" customWidth="1"/>
    <col min="1313" max="1313" width="4.453125" style="118" customWidth="1"/>
    <col min="1314" max="1314" width="5" style="118" customWidth="1"/>
    <col min="1315" max="1325" width="8.26953125" style="118" customWidth="1"/>
    <col min="1326" max="1536" width="9" style="118"/>
    <col min="1537" max="1537" width="4" style="118" customWidth="1"/>
    <col min="1538" max="1538" width="4.7265625" style="118" customWidth="1"/>
    <col min="1539" max="1539" width="5.6328125" style="118" customWidth="1"/>
    <col min="1540" max="1567" width="8.26953125" style="118" customWidth="1"/>
    <col min="1568" max="1568" width="4.6328125" style="118" customWidth="1"/>
    <col min="1569" max="1569" width="4.453125" style="118" customWidth="1"/>
    <col min="1570" max="1570" width="5" style="118" customWidth="1"/>
    <col min="1571" max="1581" width="8.26953125" style="118" customWidth="1"/>
    <col min="1582" max="1792" width="9" style="118"/>
    <col min="1793" max="1793" width="4" style="118" customWidth="1"/>
    <col min="1794" max="1794" width="4.7265625" style="118" customWidth="1"/>
    <col min="1795" max="1795" width="5.6328125" style="118" customWidth="1"/>
    <col min="1796" max="1823" width="8.26953125" style="118" customWidth="1"/>
    <col min="1824" max="1824" width="4.6328125" style="118" customWidth="1"/>
    <col min="1825" max="1825" width="4.453125" style="118" customWidth="1"/>
    <col min="1826" max="1826" width="5" style="118" customWidth="1"/>
    <col min="1827" max="1837" width="8.26953125" style="118" customWidth="1"/>
    <col min="1838" max="2048" width="9" style="118"/>
    <col min="2049" max="2049" width="4" style="118" customWidth="1"/>
    <col min="2050" max="2050" width="4.7265625" style="118" customWidth="1"/>
    <col min="2051" max="2051" width="5.6328125" style="118" customWidth="1"/>
    <col min="2052" max="2079" width="8.26953125" style="118" customWidth="1"/>
    <col min="2080" max="2080" width="4.6328125" style="118" customWidth="1"/>
    <col min="2081" max="2081" width="4.453125" style="118" customWidth="1"/>
    <col min="2082" max="2082" width="5" style="118" customWidth="1"/>
    <col min="2083" max="2093" width="8.26953125" style="118" customWidth="1"/>
    <col min="2094" max="2304" width="9" style="118"/>
    <col min="2305" max="2305" width="4" style="118" customWidth="1"/>
    <col min="2306" max="2306" width="4.7265625" style="118" customWidth="1"/>
    <col min="2307" max="2307" width="5.6328125" style="118" customWidth="1"/>
    <col min="2308" max="2335" width="8.26953125" style="118" customWidth="1"/>
    <col min="2336" max="2336" width="4.6328125" style="118" customWidth="1"/>
    <col min="2337" max="2337" width="4.453125" style="118" customWidth="1"/>
    <col min="2338" max="2338" width="5" style="118" customWidth="1"/>
    <col min="2339" max="2349" width="8.26953125" style="118" customWidth="1"/>
    <col min="2350" max="2560" width="9" style="118"/>
    <col min="2561" max="2561" width="4" style="118" customWidth="1"/>
    <col min="2562" max="2562" width="4.7265625" style="118" customWidth="1"/>
    <col min="2563" max="2563" width="5.6328125" style="118" customWidth="1"/>
    <col min="2564" max="2591" width="8.26953125" style="118" customWidth="1"/>
    <col min="2592" max="2592" width="4.6328125" style="118" customWidth="1"/>
    <col min="2593" max="2593" width="4.453125" style="118" customWidth="1"/>
    <col min="2594" max="2594" width="5" style="118" customWidth="1"/>
    <col min="2595" max="2605" width="8.26953125" style="118" customWidth="1"/>
    <col min="2606" max="2816" width="9" style="118"/>
    <col min="2817" max="2817" width="4" style="118" customWidth="1"/>
    <col min="2818" max="2818" width="4.7265625" style="118" customWidth="1"/>
    <col min="2819" max="2819" width="5.6328125" style="118" customWidth="1"/>
    <col min="2820" max="2847" width="8.26953125" style="118" customWidth="1"/>
    <col min="2848" max="2848" width="4.6328125" style="118" customWidth="1"/>
    <col min="2849" max="2849" width="4.453125" style="118" customWidth="1"/>
    <col min="2850" max="2850" width="5" style="118" customWidth="1"/>
    <col min="2851" max="2861" width="8.26953125" style="118" customWidth="1"/>
    <col min="2862" max="3072" width="9" style="118"/>
    <col min="3073" max="3073" width="4" style="118" customWidth="1"/>
    <col min="3074" max="3074" width="4.7265625" style="118" customWidth="1"/>
    <col min="3075" max="3075" width="5.6328125" style="118" customWidth="1"/>
    <col min="3076" max="3103" width="8.26953125" style="118" customWidth="1"/>
    <col min="3104" max="3104" width="4.6328125" style="118" customWidth="1"/>
    <col min="3105" max="3105" width="4.453125" style="118" customWidth="1"/>
    <col min="3106" max="3106" width="5" style="118" customWidth="1"/>
    <col min="3107" max="3117" width="8.26953125" style="118" customWidth="1"/>
    <col min="3118" max="3328" width="9" style="118"/>
    <col min="3329" max="3329" width="4" style="118" customWidth="1"/>
    <col min="3330" max="3330" width="4.7265625" style="118" customWidth="1"/>
    <col min="3331" max="3331" width="5.6328125" style="118" customWidth="1"/>
    <col min="3332" max="3359" width="8.26953125" style="118" customWidth="1"/>
    <col min="3360" max="3360" width="4.6328125" style="118" customWidth="1"/>
    <col min="3361" max="3361" width="4.453125" style="118" customWidth="1"/>
    <col min="3362" max="3362" width="5" style="118" customWidth="1"/>
    <col min="3363" max="3373" width="8.26953125" style="118" customWidth="1"/>
    <col min="3374" max="3584" width="9" style="118"/>
    <col min="3585" max="3585" width="4" style="118" customWidth="1"/>
    <col min="3586" max="3586" width="4.7265625" style="118" customWidth="1"/>
    <col min="3587" max="3587" width="5.6328125" style="118" customWidth="1"/>
    <col min="3588" max="3615" width="8.26953125" style="118" customWidth="1"/>
    <col min="3616" max="3616" width="4.6328125" style="118" customWidth="1"/>
    <col min="3617" max="3617" width="4.453125" style="118" customWidth="1"/>
    <col min="3618" max="3618" width="5" style="118" customWidth="1"/>
    <col min="3619" max="3629" width="8.26953125" style="118" customWidth="1"/>
    <col min="3630" max="3840" width="9" style="118"/>
    <col min="3841" max="3841" width="4" style="118" customWidth="1"/>
    <col min="3842" max="3842" width="4.7265625" style="118" customWidth="1"/>
    <col min="3843" max="3843" width="5.6328125" style="118" customWidth="1"/>
    <col min="3844" max="3871" width="8.26953125" style="118" customWidth="1"/>
    <col min="3872" max="3872" width="4.6328125" style="118" customWidth="1"/>
    <col min="3873" max="3873" width="4.453125" style="118" customWidth="1"/>
    <col min="3874" max="3874" width="5" style="118" customWidth="1"/>
    <col min="3875" max="3885" width="8.26953125" style="118" customWidth="1"/>
    <col min="3886" max="4096" width="9" style="118"/>
    <col min="4097" max="4097" width="4" style="118" customWidth="1"/>
    <col min="4098" max="4098" width="4.7265625" style="118" customWidth="1"/>
    <col min="4099" max="4099" width="5.6328125" style="118" customWidth="1"/>
    <col min="4100" max="4127" width="8.26953125" style="118" customWidth="1"/>
    <col min="4128" max="4128" width="4.6328125" style="118" customWidth="1"/>
    <col min="4129" max="4129" width="4.453125" style="118" customWidth="1"/>
    <col min="4130" max="4130" width="5" style="118" customWidth="1"/>
    <col min="4131" max="4141" width="8.26953125" style="118" customWidth="1"/>
    <col min="4142" max="4352" width="9" style="118"/>
    <col min="4353" max="4353" width="4" style="118" customWidth="1"/>
    <col min="4354" max="4354" width="4.7265625" style="118" customWidth="1"/>
    <col min="4355" max="4355" width="5.6328125" style="118" customWidth="1"/>
    <col min="4356" max="4383" width="8.26953125" style="118" customWidth="1"/>
    <col min="4384" max="4384" width="4.6328125" style="118" customWidth="1"/>
    <col min="4385" max="4385" width="4.453125" style="118" customWidth="1"/>
    <col min="4386" max="4386" width="5" style="118" customWidth="1"/>
    <col min="4387" max="4397" width="8.26953125" style="118" customWidth="1"/>
    <col min="4398" max="4608" width="9" style="118"/>
    <col min="4609" max="4609" width="4" style="118" customWidth="1"/>
    <col min="4610" max="4610" width="4.7265625" style="118" customWidth="1"/>
    <col min="4611" max="4611" width="5.6328125" style="118" customWidth="1"/>
    <col min="4612" max="4639" width="8.26953125" style="118" customWidth="1"/>
    <col min="4640" max="4640" width="4.6328125" style="118" customWidth="1"/>
    <col min="4641" max="4641" width="4.453125" style="118" customWidth="1"/>
    <col min="4642" max="4642" width="5" style="118" customWidth="1"/>
    <col min="4643" max="4653" width="8.26953125" style="118" customWidth="1"/>
    <col min="4654" max="4864" width="9" style="118"/>
    <col min="4865" max="4865" width="4" style="118" customWidth="1"/>
    <col min="4866" max="4866" width="4.7265625" style="118" customWidth="1"/>
    <col min="4867" max="4867" width="5.6328125" style="118" customWidth="1"/>
    <col min="4868" max="4895" width="8.26953125" style="118" customWidth="1"/>
    <col min="4896" max="4896" width="4.6328125" style="118" customWidth="1"/>
    <col min="4897" max="4897" width="4.453125" style="118" customWidth="1"/>
    <col min="4898" max="4898" width="5" style="118" customWidth="1"/>
    <col min="4899" max="4909" width="8.26953125" style="118" customWidth="1"/>
    <col min="4910" max="5120" width="9" style="118"/>
    <col min="5121" max="5121" width="4" style="118" customWidth="1"/>
    <col min="5122" max="5122" width="4.7265625" style="118" customWidth="1"/>
    <col min="5123" max="5123" width="5.6328125" style="118" customWidth="1"/>
    <col min="5124" max="5151" width="8.26953125" style="118" customWidth="1"/>
    <col min="5152" max="5152" width="4.6328125" style="118" customWidth="1"/>
    <col min="5153" max="5153" width="4.453125" style="118" customWidth="1"/>
    <col min="5154" max="5154" width="5" style="118" customWidth="1"/>
    <col min="5155" max="5165" width="8.26953125" style="118" customWidth="1"/>
    <col min="5166" max="5376" width="9" style="118"/>
    <col min="5377" max="5377" width="4" style="118" customWidth="1"/>
    <col min="5378" max="5378" width="4.7265625" style="118" customWidth="1"/>
    <col min="5379" max="5379" width="5.6328125" style="118" customWidth="1"/>
    <col min="5380" max="5407" width="8.26953125" style="118" customWidth="1"/>
    <col min="5408" max="5408" width="4.6328125" style="118" customWidth="1"/>
    <col min="5409" max="5409" width="4.453125" style="118" customWidth="1"/>
    <col min="5410" max="5410" width="5" style="118" customWidth="1"/>
    <col min="5411" max="5421" width="8.26953125" style="118" customWidth="1"/>
    <col min="5422" max="5632" width="9" style="118"/>
    <col min="5633" max="5633" width="4" style="118" customWidth="1"/>
    <col min="5634" max="5634" width="4.7265625" style="118" customWidth="1"/>
    <col min="5635" max="5635" width="5.6328125" style="118" customWidth="1"/>
    <col min="5636" max="5663" width="8.26953125" style="118" customWidth="1"/>
    <col min="5664" max="5664" width="4.6328125" style="118" customWidth="1"/>
    <col min="5665" max="5665" width="4.453125" style="118" customWidth="1"/>
    <col min="5666" max="5666" width="5" style="118" customWidth="1"/>
    <col min="5667" max="5677" width="8.26953125" style="118" customWidth="1"/>
    <col min="5678" max="5888" width="9" style="118"/>
    <col min="5889" max="5889" width="4" style="118" customWidth="1"/>
    <col min="5890" max="5890" width="4.7265625" style="118" customWidth="1"/>
    <col min="5891" max="5891" width="5.6328125" style="118" customWidth="1"/>
    <col min="5892" max="5919" width="8.26953125" style="118" customWidth="1"/>
    <col min="5920" max="5920" width="4.6328125" style="118" customWidth="1"/>
    <col min="5921" max="5921" width="4.453125" style="118" customWidth="1"/>
    <col min="5922" max="5922" width="5" style="118" customWidth="1"/>
    <col min="5923" max="5933" width="8.26953125" style="118" customWidth="1"/>
    <col min="5934" max="6144" width="9" style="118"/>
    <col min="6145" max="6145" width="4" style="118" customWidth="1"/>
    <col min="6146" max="6146" width="4.7265625" style="118" customWidth="1"/>
    <col min="6147" max="6147" width="5.6328125" style="118" customWidth="1"/>
    <col min="6148" max="6175" width="8.26953125" style="118" customWidth="1"/>
    <col min="6176" max="6176" width="4.6328125" style="118" customWidth="1"/>
    <col min="6177" max="6177" width="4.453125" style="118" customWidth="1"/>
    <col min="6178" max="6178" width="5" style="118" customWidth="1"/>
    <col min="6179" max="6189" width="8.26953125" style="118" customWidth="1"/>
    <col min="6190" max="6400" width="9" style="118"/>
    <col min="6401" max="6401" width="4" style="118" customWidth="1"/>
    <col min="6402" max="6402" width="4.7265625" style="118" customWidth="1"/>
    <col min="6403" max="6403" width="5.6328125" style="118" customWidth="1"/>
    <col min="6404" max="6431" width="8.26953125" style="118" customWidth="1"/>
    <col min="6432" max="6432" width="4.6328125" style="118" customWidth="1"/>
    <col min="6433" max="6433" width="4.453125" style="118" customWidth="1"/>
    <col min="6434" max="6434" width="5" style="118" customWidth="1"/>
    <col min="6435" max="6445" width="8.26953125" style="118" customWidth="1"/>
    <col min="6446" max="6656" width="9" style="118"/>
    <col min="6657" max="6657" width="4" style="118" customWidth="1"/>
    <col min="6658" max="6658" width="4.7265625" style="118" customWidth="1"/>
    <col min="6659" max="6659" width="5.6328125" style="118" customWidth="1"/>
    <col min="6660" max="6687" width="8.26953125" style="118" customWidth="1"/>
    <col min="6688" max="6688" width="4.6328125" style="118" customWidth="1"/>
    <col min="6689" max="6689" width="4.453125" style="118" customWidth="1"/>
    <col min="6690" max="6690" width="5" style="118" customWidth="1"/>
    <col min="6691" max="6701" width="8.26953125" style="118" customWidth="1"/>
    <col min="6702" max="6912" width="9" style="118"/>
    <col min="6913" max="6913" width="4" style="118" customWidth="1"/>
    <col min="6914" max="6914" width="4.7265625" style="118" customWidth="1"/>
    <col min="6915" max="6915" width="5.6328125" style="118" customWidth="1"/>
    <col min="6916" max="6943" width="8.26953125" style="118" customWidth="1"/>
    <col min="6944" max="6944" width="4.6328125" style="118" customWidth="1"/>
    <col min="6945" max="6945" width="4.453125" style="118" customWidth="1"/>
    <col min="6946" max="6946" width="5" style="118" customWidth="1"/>
    <col min="6947" max="6957" width="8.26953125" style="118" customWidth="1"/>
    <col min="6958" max="7168" width="9" style="118"/>
    <col min="7169" max="7169" width="4" style="118" customWidth="1"/>
    <col min="7170" max="7170" width="4.7265625" style="118" customWidth="1"/>
    <col min="7171" max="7171" width="5.6328125" style="118" customWidth="1"/>
    <col min="7172" max="7199" width="8.26953125" style="118" customWidth="1"/>
    <col min="7200" max="7200" width="4.6328125" style="118" customWidth="1"/>
    <col min="7201" max="7201" width="4.453125" style="118" customWidth="1"/>
    <col min="7202" max="7202" width="5" style="118" customWidth="1"/>
    <col min="7203" max="7213" width="8.26953125" style="118" customWidth="1"/>
    <col min="7214" max="7424" width="9" style="118"/>
    <col min="7425" max="7425" width="4" style="118" customWidth="1"/>
    <col min="7426" max="7426" width="4.7265625" style="118" customWidth="1"/>
    <col min="7427" max="7427" width="5.6328125" style="118" customWidth="1"/>
    <col min="7428" max="7455" width="8.26953125" style="118" customWidth="1"/>
    <col min="7456" max="7456" width="4.6328125" style="118" customWidth="1"/>
    <col min="7457" max="7457" width="4.453125" style="118" customWidth="1"/>
    <col min="7458" max="7458" width="5" style="118" customWidth="1"/>
    <col min="7459" max="7469" width="8.26953125" style="118" customWidth="1"/>
    <col min="7470" max="7680" width="9" style="118"/>
    <col min="7681" max="7681" width="4" style="118" customWidth="1"/>
    <col min="7682" max="7682" width="4.7265625" style="118" customWidth="1"/>
    <col min="7683" max="7683" width="5.6328125" style="118" customWidth="1"/>
    <col min="7684" max="7711" width="8.26953125" style="118" customWidth="1"/>
    <col min="7712" max="7712" width="4.6328125" style="118" customWidth="1"/>
    <col min="7713" max="7713" width="4.453125" style="118" customWidth="1"/>
    <col min="7714" max="7714" width="5" style="118" customWidth="1"/>
    <col min="7715" max="7725" width="8.26953125" style="118" customWidth="1"/>
    <col min="7726" max="7936" width="9" style="118"/>
    <col min="7937" max="7937" width="4" style="118" customWidth="1"/>
    <col min="7938" max="7938" width="4.7265625" style="118" customWidth="1"/>
    <col min="7939" max="7939" width="5.6328125" style="118" customWidth="1"/>
    <col min="7940" max="7967" width="8.26953125" style="118" customWidth="1"/>
    <col min="7968" max="7968" width="4.6328125" style="118" customWidth="1"/>
    <col min="7969" max="7969" width="4.453125" style="118" customWidth="1"/>
    <col min="7970" max="7970" width="5" style="118" customWidth="1"/>
    <col min="7971" max="7981" width="8.26953125" style="118" customWidth="1"/>
    <col min="7982" max="8192" width="9" style="118"/>
    <col min="8193" max="8193" width="4" style="118" customWidth="1"/>
    <col min="8194" max="8194" width="4.7265625" style="118" customWidth="1"/>
    <col min="8195" max="8195" width="5.6328125" style="118" customWidth="1"/>
    <col min="8196" max="8223" width="8.26953125" style="118" customWidth="1"/>
    <col min="8224" max="8224" width="4.6328125" style="118" customWidth="1"/>
    <col min="8225" max="8225" width="4.453125" style="118" customWidth="1"/>
    <col min="8226" max="8226" width="5" style="118" customWidth="1"/>
    <col min="8227" max="8237" width="8.26953125" style="118" customWidth="1"/>
    <col min="8238" max="8448" width="9" style="118"/>
    <col min="8449" max="8449" width="4" style="118" customWidth="1"/>
    <col min="8450" max="8450" width="4.7265625" style="118" customWidth="1"/>
    <col min="8451" max="8451" width="5.6328125" style="118" customWidth="1"/>
    <col min="8452" max="8479" width="8.26953125" style="118" customWidth="1"/>
    <col min="8480" max="8480" width="4.6328125" style="118" customWidth="1"/>
    <col min="8481" max="8481" width="4.453125" style="118" customWidth="1"/>
    <col min="8482" max="8482" width="5" style="118" customWidth="1"/>
    <col min="8483" max="8493" width="8.26953125" style="118" customWidth="1"/>
    <col min="8494" max="8704" width="9" style="118"/>
    <col min="8705" max="8705" width="4" style="118" customWidth="1"/>
    <col min="8706" max="8706" width="4.7265625" style="118" customWidth="1"/>
    <col min="8707" max="8707" width="5.6328125" style="118" customWidth="1"/>
    <col min="8708" max="8735" width="8.26953125" style="118" customWidth="1"/>
    <col min="8736" max="8736" width="4.6328125" style="118" customWidth="1"/>
    <col min="8737" max="8737" width="4.453125" style="118" customWidth="1"/>
    <col min="8738" max="8738" width="5" style="118" customWidth="1"/>
    <col min="8739" max="8749" width="8.26953125" style="118" customWidth="1"/>
    <col min="8750" max="8960" width="9" style="118"/>
    <col min="8961" max="8961" width="4" style="118" customWidth="1"/>
    <col min="8962" max="8962" width="4.7265625" style="118" customWidth="1"/>
    <col min="8963" max="8963" width="5.6328125" style="118" customWidth="1"/>
    <col min="8964" max="8991" width="8.26953125" style="118" customWidth="1"/>
    <col min="8992" max="8992" width="4.6328125" style="118" customWidth="1"/>
    <col min="8993" max="8993" width="4.453125" style="118" customWidth="1"/>
    <col min="8994" max="8994" width="5" style="118" customWidth="1"/>
    <col min="8995" max="9005" width="8.26953125" style="118" customWidth="1"/>
    <col min="9006" max="9216" width="9" style="118"/>
    <col min="9217" max="9217" width="4" style="118" customWidth="1"/>
    <col min="9218" max="9218" width="4.7265625" style="118" customWidth="1"/>
    <col min="9219" max="9219" width="5.6328125" style="118" customWidth="1"/>
    <col min="9220" max="9247" width="8.26953125" style="118" customWidth="1"/>
    <col min="9248" max="9248" width="4.6328125" style="118" customWidth="1"/>
    <col min="9249" max="9249" width="4.453125" style="118" customWidth="1"/>
    <col min="9250" max="9250" width="5" style="118" customWidth="1"/>
    <col min="9251" max="9261" width="8.26953125" style="118" customWidth="1"/>
    <col min="9262" max="9472" width="9" style="118"/>
    <col min="9473" max="9473" width="4" style="118" customWidth="1"/>
    <col min="9474" max="9474" width="4.7265625" style="118" customWidth="1"/>
    <col min="9475" max="9475" width="5.6328125" style="118" customWidth="1"/>
    <col min="9476" max="9503" width="8.26953125" style="118" customWidth="1"/>
    <col min="9504" max="9504" width="4.6328125" style="118" customWidth="1"/>
    <col min="9505" max="9505" width="4.453125" style="118" customWidth="1"/>
    <col min="9506" max="9506" width="5" style="118" customWidth="1"/>
    <col min="9507" max="9517" width="8.26953125" style="118" customWidth="1"/>
    <col min="9518" max="9728" width="9" style="118"/>
    <col min="9729" max="9729" width="4" style="118" customWidth="1"/>
    <col min="9730" max="9730" width="4.7265625" style="118" customWidth="1"/>
    <col min="9731" max="9731" width="5.6328125" style="118" customWidth="1"/>
    <col min="9732" max="9759" width="8.26953125" style="118" customWidth="1"/>
    <col min="9760" max="9760" width="4.6328125" style="118" customWidth="1"/>
    <col min="9761" max="9761" width="4.453125" style="118" customWidth="1"/>
    <col min="9762" max="9762" width="5" style="118" customWidth="1"/>
    <col min="9763" max="9773" width="8.26953125" style="118" customWidth="1"/>
    <col min="9774" max="9984" width="9" style="118"/>
    <col min="9985" max="9985" width="4" style="118" customWidth="1"/>
    <col min="9986" max="9986" width="4.7265625" style="118" customWidth="1"/>
    <col min="9987" max="9987" width="5.6328125" style="118" customWidth="1"/>
    <col min="9988" max="10015" width="8.26953125" style="118" customWidth="1"/>
    <col min="10016" max="10016" width="4.6328125" style="118" customWidth="1"/>
    <col min="10017" max="10017" width="4.453125" style="118" customWidth="1"/>
    <col min="10018" max="10018" width="5" style="118" customWidth="1"/>
    <col min="10019" max="10029" width="8.26953125" style="118" customWidth="1"/>
    <col min="10030" max="10240" width="9" style="118"/>
    <col min="10241" max="10241" width="4" style="118" customWidth="1"/>
    <col min="10242" max="10242" width="4.7265625" style="118" customWidth="1"/>
    <col min="10243" max="10243" width="5.6328125" style="118" customWidth="1"/>
    <col min="10244" max="10271" width="8.26953125" style="118" customWidth="1"/>
    <col min="10272" max="10272" width="4.6328125" style="118" customWidth="1"/>
    <col min="10273" max="10273" width="4.453125" style="118" customWidth="1"/>
    <col min="10274" max="10274" width="5" style="118" customWidth="1"/>
    <col min="10275" max="10285" width="8.26953125" style="118" customWidth="1"/>
    <col min="10286" max="10496" width="9" style="118"/>
    <col min="10497" max="10497" width="4" style="118" customWidth="1"/>
    <col min="10498" max="10498" width="4.7265625" style="118" customWidth="1"/>
    <col min="10499" max="10499" width="5.6328125" style="118" customWidth="1"/>
    <col min="10500" max="10527" width="8.26953125" style="118" customWidth="1"/>
    <col min="10528" max="10528" width="4.6328125" style="118" customWidth="1"/>
    <col min="10529" max="10529" width="4.453125" style="118" customWidth="1"/>
    <col min="10530" max="10530" width="5" style="118" customWidth="1"/>
    <col min="10531" max="10541" width="8.26953125" style="118" customWidth="1"/>
    <col min="10542" max="10752" width="9" style="118"/>
    <col min="10753" max="10753" width="4" style="118" customWidth="1"/>
    <col min="10754" max="10754" width="4.7265625" style="118" customWidth="1"/>
    <col min="10755" max="10755" width="5.6328125" style="118" customWidth="1"/>
    <col min="10756" max="10783" width="8.26953125" style="118" customWidth="1"/>
    <col min="10784" max="10784" width="4.6328125" style="118" customWidth="1"/>
    <col min="10785" max="10785" width="4.453125" style="118" customWidth="1"/>
    <col min="10786" max="10786" width="5" style="118" customWidth="1"/>
    <col min="10787" max="10797" width="8.26953125" style="118" customWidth="1"/>
    <col min="10798" max="11008" width="9" style="118"/>
    <col min="11009" max="11009" width="4" style="118" customWidth="1"/>
    <col min="11010" max="11010" width="4.7265625" style="118" customWidth="1"/>
    <col min="11011" max="11011" width="5.6328125" style="118" customWidth="1"/>
    <col min="11012" max="11039" width="8.26953125" style="118" customWidth="1"/>
    <col min="11040" max="11040" width="4.6328125" style="118" customWidth="1"/>
    <col min="11041" max="11041" width="4.453125" style="118" customWidth="1"/>
    <col min="11042" max="11042" width="5" style="118" customWidth="1"/>
    <col min="11043" max="11053" width="8.26953125" style="118" customWidth="1"/>
    <col min="11054" max="11264" width="9" style="118"/>
    <col min="11265" max="11265" width="4" style="118" customWidth="1"/>
    <col min="11266" max="11266" width="4.7265625" style="118" customWidth="1"/>
    <col min="11267" max="11267" width="5.6328125" style="118" customWidth="1"/>
    <col min="11268" max="11295" width="8.26953125" style="118" customWidth="1"/>
    <col min="11296" max="11296" width="4.6328125" style="118" customWidth="1"/>
    <col min="11297" max="11297" width="4.453125" style="118" customWidth="1"/>
    <col min="11298" max="11298" width="5" style="118" customWidth="1"/>
    <col min="11299" max="11309" width="8.26953125" style="118" customWidth="1"/>
    <col min="11310" max="11520" width="9" style="118"/>
    <col min="11521" max="11521" width="4" style="118" customWidth="1"/>
    <col min="11522" max="11522" width="4.7265625" style="118" customWidth="1"/>
    <col min="11523" max="11523" width="5.6328125" style="118" customWidth="1"/>
    <col min="11524" max="11551" width="8.26953125" style="118" customWidth="1"/>
    <col min="11552" max="11552" width="4.6328125" style="118" customWidth="1"/>
    <col min="11553" max="11553" width="4.453125" style="118" customWidth="1"/>
    <col min="11554" max="11554" width="5" style="118" customWidth="1"/>
    <col min="11555" max="11565" width="8.26953125" style="118" customWidth="1"/>
    <col min="11566" max="11776" width="9" style="118"/>
    <col min="11777" max="11777" width="4" style="118" customWidth="1"/>
    <col min="11778" max="11778" width="4.7265625" style="118" customWidth="1"/>
    <col min="11779" max="11779" width="5.6328125" style="118" customWidth="1"/>
    <col min="11780" max="11807" width="8.26953125" style="118" customWidth="1"/>
    <col min="11808" max="11808" width="4.6328125" style="118" customWidth="1"/>
    <col min="11809" max="11809" width="4.453125" style="118" customWidth="1"/>
    <col min="11810" max="11810" width="5" style="118" customWidth="1"/>
    <col min="11811" max="11821" width="8.26953125" style="118" customWidth="1"/>
    <col min="11822" max="12032" width="9" style="118"/>
    <col min="12033" max="12033" width="4" style="118" customWidth="1"/>
    <col min="12034" max="12034" width="4.7265625" style="118" customWidth="1"/>
    <col min="12035" max="12035" width="5.6328125" style="118" customWidth="1"/>
    <col min="12036" max="12063" width="8.26953125" style="118" customWidth="1"/>
    <col min="12064" max="12064" width="4.6328125" style="118" customWidth="1"/>
    <col min="12065" max="12065" width="4.453125" style="118" customWidth="1"/>
    <col min="12066" max="12066" width="5" style="118" customWidth="1"/>
    <col min="12067" max="12077" width="8.26953125" style="118" customWidth="1"/>
    <col min="12078" max="12288" width="9" style="118"/>
    <col min="12289" max="12289" width="4" style="118" customWidth="1"/>
    <col min="12290" max="12290" width="4.7265625" style="118" customWidth="1"/>
    <col min="12291" max="12291" width="5.6328125" style="118" customWidth="1"/>
    <col min="12292" max="12319" width="8.26953125" style="118" customWidth="1"/>
    <col min="12320" max="12320" width="4.6328125" style="118" customWidth="1"/>
    <col min="12321" max="12321" width="4.453125" style="118" customWidth="1"/>
    <col min="12322" max="12322" width="5" style="118" customWidth="1"/>
    <col min="12323" max="12333" width="8.26953125" style="118" customWidth="1"/>
    <col min="12334" max="12544" width="9" style="118"/>
    <col min="12545" max="12545" width="4" style="118" customWidth="1"/>
    <col min="12546" max="12546" width="4.7265625" style="118" customWidth="1"/>
    <col min="12547" max="12547" width="5.6328125" style="118" customWidth="1"/>
    <col min="12548" max="12575" width="8.26953125" style="118" customWidth="1"/>
    <col min="12576" max="12576" width="4.6328125" style="118" customWidth="1"/>
    <col min="12577" max="12577" width="4.453125" style="118" customWidth="1"/>
    <col min="12578" max="12578" width="5" style="118" customWidth="1"/>
    <col min="12579" max="12589" width="8.26953125" style="118" customWidth="1"/>
    <col min="12590" max="12800" width="9" style="118"/>
    <col min="12801" max="12801" width="4" style="118" customWidth="1"/>
    <col min="12802" max="12802" width="4.7265625" style="118" customWidth="1"/>
    <col min="12803" max="12803" width="5.6328125" style="118" customWidth="1"/>
    <col min="12804" max="12831" width="8.26953125" style="118" customWidth="1"/>
    <col min="12832" max="12832" width="4.6328125" style="118" customWidth="1"/>
    <col min="12833" max="12833" width="4.453125" style="118" customWidth="1"/>
    <col min="12834" max="12834" width="5" style="118" customWidth="1"/>
    <col min="12835" max="12845" width="8.26953125" style="118" customWidth="1"/>
    <col min="12846" max="13056" width="9" style="118"/>
    <col min="13057" max="13057" width="4" style="118" customWidth="1"/>
    <col min="13058" max="13058" width="4.7265625" style="118" customWidth="1"/>
    <col min="13059" max="13059" width="5.6328125" style="118" customWidth="1"/>
    <col min="13060" max="13087" width="8.26953125" style="118" customWidth="1"/>
    <col min="13088" max="13088" width="4.6328125" style="118" customWidth="1"/>
    <col min="13089" max="13089" width="4.453125" style="118" customWidth="1"/>
    <col min="13090" max="13090" width="5" style="118" customWidth="1"/>
    <col min="13091" max="13101" width="8.26953125" style="118" customWidth="1"/>
    <col min="13102" max="13312" width="9" style="118"/>
    <col min="13313" max="13313" width="4" style="118" customWidth="1"/>
    <col min="13314" max="13314" width="4.7265625" style="118" customWidth="1"/>
    <col min="13315" max="13315" width="5.6328125" style="118" customWidth="1"/>
    <col min="13316" max="13343" width="8.26953125" style="118" customWidth="1"/>
    <col min="13344" max="13344" width="4.6328125" style="118" customWidth="1"/>
    <col min="13345" max="13345" width="4.453125" style="118" customWidth="1"/>
    <col min="13346" max="13346" width="5" style="118" customWidth="1"/>
    <col min="13347" max="13357" width="8.26953125" style="118" customWidth="1"/>
    <col min="13358" max="13568" width="9" style="118"/>
    <col min="13569" max="13569" width="4" style="118" customWidth="1"/>
    <col min="13570" max="13570" width="4.7265625" style="118" customWidth="1"/>
    <col min="13571" max="13571" width="5.6328125" style="118" customWidth="1"/>
    <col min="13572" max="13599" width="8.26953125" style="118" customWidth="1"/>
    <col min="13600" max="13600" width="4.6328125" style="118" customWidth="1"/>
    <col min="13601" max="13601" width="4.453125" style="118" customWidth="1"/>
    <col min="13602" max="13602" width="5" style="118" customWidth="1"/>
    <col min="13603" max="13613" width="8.26953125" style="118" customWidth="1"/>
    <col min="13614" max="13824" width="9" style="118"/>
    <col min="13825" max="13825" width="4" style="118" customWidth="1"/>
    <col min="13826" max="13826" width="4.7265625" style="118" customWidth="1"/>
    <col min="13827" max="13827" width="5.6328125" style="118" customWidth="1"/>
    <col min="13828" max="13855" width="8.26953125" style="118" customWidth="1"/>
    <col min="13856" max="13856" width="4.6328125" style="118" customWidth="1"/>
    <col min="13857" max="13857" width="4.453125" style="118" customWidth="1"/>
    <col min="13858" max="13858" width="5" style="118" customWidth="1"/>
    <col min="13859" max="13869" width="8.26953125" style="118" customWidth="1"/>
    <col min="13870" max="14080" width="9" style="118"/>
    <col min="14081" max="14081" width="4" style="118" customWidth="1"/>
    <col min="14082" max="14082" width="4.7265625" style="118" customWidth="1"/>
    <col min="14083" max="14083" width="5.6328125" style="118" customWidth="1"/>
    <col min="14084" max="14111" width="8.26953125" style="118" customWidth="1"/>
    <col min="14112" max="14112" width="4.6328125" style="118" customWidth="1"/>
    <col min="14113" max="14113" width="4.453125" style="118" customWidth="1"/>
    <col min="14114" max="14114" width="5" style="118" customWidth="1"/>
    <col min="14115" max="14125" width="8.26953125" style="118" customWidth="1"/>
    <col min="14126" max="14336" width="9" style="118"/>
    <col min="14337" max="14337" width="4" style="118" customWidth="1"/>
    <col min="14338" max="14338" width="4.7265625" style="118" customWidth="1"/>
    <col min="14339" max="14339" width="5.6328125" style="118" customWidth="1"/>
    <col min="14340" max="14367" width="8.26953125" style="118" customWidth="1"/>
    <col min="14368" max="14368" width="4.6328125" style="118" customWidth="1"/>
    <col min="14369" max="14369" width="4.453125" style="118" customWidth="1"/>
    <col min="14370" max="14370" width="5" style="118" customWidth="1"/>
    <col min="14371" max="14381" width="8.26953125" style="118" customWidth="1"/>
    <col min="14382" max="14592" width="9" style="118"/>
    <col min="14593" max="14593" width="4" style="118" customWidth="1"/>
    <col min="14594" max="14594" width="4.7265625" style="118" customWidth="1"/>
    <col min="14595" max="14595" width="5.6328125" style="118" customWidth="1"/>
    <col min="14596" max="14623" width="8.26953125" style="118" customWidth="1"/>
    <col min="14624" max="14624" width="4.6328125" style="118" customWidth="1"/>
    <col min="14625" max="14625" width="4.453125" style="118" customWidth="1"/>
    <col min="14626" max="14626" width="5" style="118" customWidth="1"/>
    <col min="14627" max="14637" width="8.26953125" style="118" customWidth="1"/>
    <col min="14638" max="14848" width="9" style="118"/>
    <col min="14849" max="14849" width="4" style="118" customWidth="1"/>
    <col min="14850" max="14850" width="4.7265625" style="118" customWidth="1"/>
    <col min="14851" max="14851" width="5.6328125" style="118" customWidth="1"/>
    <col min="14852" max="14879" width="8.26953125" style="118" customWidth="1"/>
    <col min="14880" max="14880" width="4.6328125" style="118" customWidth="1"/>
    <col min="14881" max="14881" width="4.453125" style="118" customWidth="1"/>
    <col min="14882" max="14882" width="5" style="118" customWidth="1"/>
    <col min="14883" max="14893" width="8.26953125" style="118" customWidth="1"/>
    <col min="14894" max="15104" width="9" style="118"/>
    <col min="15105" max="15105" width="4" style="118" customWidth="1"/>
    <col min="15106" max="15106" width="4.7265625" style="118" customWidth="1"/>
    <col min="15107" max="15107" width="5.6328125" style="118" customWidth="1"/>
    <col min="15108" max="15135" width="8.26953125" style="118" customWidth="1"/>
    <col min="15136" max="15136" width="4.6328125" style="118" customWidth="1"/>
    <col min="15137" max="15137" width="4.453125" style="118" customWidth="1"/>
    <col min="15138" max="15138" width="5" style="118" customWidth="1"/>
    <col min="15139" max="15149" width="8.26953125" style="118" customWidth="1"/>
    <col min="15150" max="15360" width="9" style="118"/>
    <col min="15361" max="15361" width="4" style="118" customWidth="1"/>
    <col min="15362" max="15362" width="4.7265625" style="118" customWidth="1"/>
    <col min="15363" max="15363" width="5.6328125" style="118" customWidth="1"/>
    <col min="15364" max="15391" width="8.26953125" style="118" customWidth="1"/>
    <col min="15392" max="15392" width="4.6328125" style="118" customWidth="1"/>
    <col min="15393" max="15393" width="4.453125" style="118" customWidth="1"/>
    <col min="15394" max="15394" width="5" style="118" customWidth="1"/>
    <col min="15395" max="15405" width="8.26953125" style="118" customWidth="1"/>
    <col min="15406" max="15616" width="9" style="118"/>
    <col min="15617" max="15617" width="4" style="118" customWidth="1"/>
    <col min="15618" max="15618" width="4.7265625" style="118" customWidth="1"/>
    <col min="15619" max="15619" width="5.6328125" style="118" customWidth="1"/>
    <col min="15620" max="15647" width="8.26953125" style="118" customWidth="1"/>
    <col min="15648" max="15648" width="4.6328125" style="118" customWidth="1"/>
    <col min="15649" max="15649" width="4.453125" style="118" customWidth="1"/>
    <col min="15650" max="15650" width="5" style="118" customWidth="1"/>
    <col min="15651" max="15661" width="8.26953125" style="118" customWidth="1"/>
    <col min="15662" max="15872" width="9" style="118"/>
    <col min="15873" max="15873" width="4" style="118" customWidth="1"/>
    <col min="15874" max="15874" width="4.7265625" style="118" customWidth="1"/>
    <col min="15875" max="15875" width="5.6328125" style="118" customWidth="1"/>
    <col min="15876" max="15903" width="8.26953125" style="118" customWidth="1"/>
    <col min="15904" max="15904" width="4.6328125" style="118" customWidth="1"/>
    <col min="15905" max="15905" width="4.453125" style="118" customWidth="1"/>
    <col min="15906" max="15906" width="5" style="118" customWidth="1"/>
    <col min="15907" max="15917" width="8.26953125" style="118" customWidth="1"/>
    <col min="15918" max="16128" width="9" style="118"/>
    <col min="16129" max="16129" width="4" style="118" customWidth="1"/>
    <col min="16130" max="16130" width="4.7265625" style="118" customWidth="1"/>
    <col min="16131" max="16131" width="5.6328125" style="118" customWidth="1"/>
    <col min="16132" max="16159" width="8.26953125" style="118" customWidth="1"/>
    <col min="16160" max="16160" width="4.6328125" style="118" customWidth="1"/>
    <col min="16161" max="16161" width="4.453125" style="118" customWidth="1"/>
    <col min="16162" max="16162" width="5" style="118" customWidth="1"/>
    <col min="16163" max="16173" width="8.26953125" style="118" customWidth="1"/>
    <col min="16174" max="16384" width="9" style="118"/>
  </cols>
  <sheetData>
    <row r="1" spans="1:45">
      <c r="B1" s="117" t="s">
        <v>284</v>
      </c>
      <c r="AG1" s="117" t="s">
        <v>285</v>
      </c>
    </row>
    <row r="2" spans="1:45" ht="39" customHeight="1">
      <c r="A2" s="145" t="s">
        <v>123</v>
      </c>
      <c r="B2" s="146"/>
      <c r="C2" s="145"/>
      <c r="D2" s="147" t="s">
        <v>198</v>
      </c>
      <c r="E2" s="147" t="s">
        <v>228</v>
      </c>
      <c r="F2" s="147" t="s">
        <v>229</v>
      </c>
      <c r="G2" s="147" t="s">
        <v>230</v>
      </c>
      <c r="H2" s="147" t="s">
        <v>231</v>
      </c>
      <c r="I2" s="147" t="s">
        <v>232</v>
      </c>
      <c r="J2" s="147" t="s">
        <v>233</v>
      </c>
      <c r="K2" s="147" t="s">
        <v>234</v>
      </c>
      <c r="L2" s="147" t="s">
        <v>235</v>
      </c>
      <c r="M2" s="147" t="s">
        <v>236</v>
      </c>
      <c r="N2" s="147" t="s">
        <v>237</v>
      </c>
      <c r="O2" s="147" t="s">
        <v>238</v>
      </c>
      <c r="P2" s="147" t="s">
        <v>239</v>
      </c>
      <c r="Q2" s="147" t="s">
        <v>240</v>
      </c>
      <c r="R2" s="147" t="s">
        <v>241</v>
      </c>
      <c r="S2" s="147" t="s">
        <v>242</v>
      </c>
      <c r="T2" s="147" t="s">
        <v>243</v>
      </c>
      <c r="U2" s="147" t="s">
        <v>244</v>
      </c>
      <c r="V2" s="147" t="s">
        <v>245</v>
      </c>
      <c r="W2" s="147" t="s">
        <v>246</v>
      </c>
      <c r="X2" s="147" t="s">
        <v>247</v>
      </c>
      <c r="Y2" s="147" t="s">
        <v>248</v>
      </c>
      <c r="Z2" s="147" t="s">
        <v>249</v>
      </c>
      <c r="AA2" s="147" t="s">
        <v>250</v>
      </c>
      <c r="AB2" s="147" t="s">
        <v>251</v>
      </c>
      <c r="AC2" s="147" t="s">
        <v>252</v>
      </c>
      <c r="AD2" s="147" t="s">
        <v>253</v>
      </c>
      <c r="AE2" s="148" t="s">
        <v>286</v>
      </c>
      <c r="AF2" s="149" t="s">
        <v>123</v>
      </c>
      <c r="AG2" s="149" t="s">
        <v>286</v>
      </c>
      <c r="AH2" s="149" t="s">
        <v>286</v>
      </c>
      <c r="AI2" s="147" t="s">
        <v>198</v>
      </c>
      <c r="AJ2" s="147" t="s">
        <v>199</v>
      </c>
      <c r="AK2" s="147" t="s">
        <v>200</v>
      </c>
      <c r="AL2" s="147" t="s">
        <v>201</v>
      </c>
      <c r="AM2" s="147" t="s">
        <v>202</v>
      </c>
      <c r="AN2" s="147" t="s">
        <v>203</v>
      </c>
      <c r="AO2" s="147" t="s">
        <v>204</v>
      </c>
      <c r="AP2" s="147" t="s">
        <v>205</v>
      </c>
      <c r="AQ2" s="147" t="s">
        <v>206</v>
      </c>
      <c r="AR2" s="147" t="s">
        <v>207</v>
      </c>
      <c r="AS2" s="147" t="s">
        <v>208</v>
      </c>
    </row>
    <row r="3" spans="1:45" ht="13.5" customHeight="1">
      <c r="A3" s="150"/>
      <c r="B3" s="151" t="s">
        <v>287</v>
      </c>
      <c r="C3" s="151"/>
      <c r="D3" s="147">
        <v>95.9</v>
      </c>
      <c r="E3" s="147">
        <v>95.9</v>
      </c>
      <c r="F3" s="147">
        <v>93</v>
      </c>
      <c r="G3" s="147">
        <v>113.3</v>
      </c>
      <c r="H3" s="147">
        <v>103.7</v>
      </c>
      <c r="I3" s="147">
        <v>110.4</v>
      </c>
      <c r="J3" s="147">
        <v>87.2</v>
      </c>
      <c r="K3" s="147">
        <v>74.900000000000006</v>
      </c>
      <c r="L3" s="147">
        <v>54.8</v>
      </c>
      <c r="M3" s="147">
        <v>92.2</v>
      </c>
      <c r="N3" s="147">
        <v>100.5</v>
      </c>
      <c r="O3" s="147">
        <v>107.5</v>
      </c>
      <c r="P3" s="147">
        <v>94</v>
      </c>
      <c r="Q3" s="147">
        <v>129.19999999999999</v>
      </c>
      <c r="R3" s="147">
        <v>109.7</v>
      </c>
      <c r="S3" s="147">
        <v>103.8</v>
      </c>
      <c r="T3" s="147">
        <v>110.4</v>
      </c>
      <c r="U3" s="147">
        <v>94.5</v>
      </c>
      <c r="V3" s="147">
        <v>105.6</v>
      </c>
      <c r="W3" s="147">
        <v>116.1</v>
      </c>
      <c r="X3" s="147">
        <v>108.6</v>
      </c>
      <c r="Y3" s="147">
        <v>94.7</v>
      </c>
      <c r="Z3" s="147">
        <v>126.4</v>
      </c>
      <c r="AA3" s="147">
        <v>81.400000000000006</v>
      </c>
      <c r="AB3" s="147">
        <v>113.3</v>
      </c>
      <c r="AC3" s="147">
        <v>93.2</v>
      </c>
      <c r="AD3" s="147">
        <v>95.8</v>
      </c>
      <c r="AE3" s="148"/>
      <c r="AF3" s="150"/>
      <c r="AG3" s="151" t="s">
        <v>287</v>
      </c>
      <c r="AH3" s="151"/>
      <c r="AI3" s="147">
        <v>95.9</v>
      </c>
      <c r="AJ3" s="147">
        <v>100.8</v>
      </c>
      <c r="AK3" s="147">
        <v>106.1</v>
      </c>
      <c r="AL3" s="147">
        <v>105</v>
      </c>
      <c r="AM3" s="147">
        <v>109.4</v>
      </c>
      <c r="AN3" s="147">
        <v>93.4</v>
      </c>
      <c r="AO3" s="147">
        <v>86.1</v>
      </c>
      <c r="AP3" s="147">
        <v>95.6</v>
      </c>
      <c r="AQ3" s="147">
        <v>91.6</v>
      </c>
      <c r="AR3" s="147">
        <v>90.8</v>
      </c>
      <c r="AS3" s="147">
        <v>105.9</v>
      </c>
    </row>
    <row r="4" spans="1:45">
      <c r="A4" s="152"/>
      <c r="B4" s="153" t="s">
        <v>255</v>
      </c>
      <c r="C4" s="153"/>
      <c r="D4" s="154">
        <v>94.6</v>
      </c>
      <c r="E4" s="154">
        <v>94.6</v>
      </c>
      <c r="F4" s="154">
        <v>91</v>
      </c>
      <c r="G4" s="154">
        <v>99.1</v>
      </c>
      <c r="H4" s="154">
        <v>99.2</v>
      </c>
      <c r="I4" s="154">
        <v>99.2</v>
      </c>
      <c r="J4" s="154">
        <v>91.1</v>
      </c>
      <c r="K4" s="154">
        <v>80.8</v>
      </c>
      <c r="L4" s="154">
        <v>73.8</v>
      </c>
      <c r="M4" s="154">
        <v>96.7</v>
      </c>
      <c r="N4" s="154">
        <v>109.4</v>
      </c>
      <c r="O4" s="154">
        <v>102.8</v>
      </c>
      <c r="P4" s="154">
        <v>98.2</v>
      </c>
      <c r="Q4" s="154">
        <v>106.3</v>
      </c>
      <c r="R4" s="154">
        <v>99.5</v>
      </c>
      <c r="S4" s="154">
        <v>98.9</v>
      </c>
      <c r="T4" s="154">
        <v>103.6</v>
      </c>
      <c r="U4" s="154">
        <v>95.1</v>
      </c>
      <c r="V4" s="154">
        <v>100.2</v>
      </c>
      <c r="W4" s="154">
        <v>102.3</v>
      </c>
      <c r="X4" s="154">
        <v>104.7</v>
      </c>
      <c r="Y4" s="154">
        <v>96.5</v>
      </c>
      <c r="Z4" s="154">
        <v>108.9</v>
      </c>
      <c r="AA4" s="154">
        <v>89.4</v>
      </c>
      <c r="AB4" s="154">
        <v>99.7</v>
      </c>
      <c r="AC4" s="154">
        <v>105</v>
      </c>
      <c r="AD4" s="154">
        <v>95.2</v>
      </c>
      <c r="AE4" s="144" t="s">
        <v>9</v>
      </c>
      <c r="AF4" s="152"/>
      <c r="AG4" s="153" t="s">
        <v>255</v>
      </c>
      <c r="AH4" s="153"/>
      <c r="AI4" s="185">
        <v>94.6</v>
      </c>
      <c r="AJ4" s="185">
        <v>97.2</v>
      </c>
      <c r="AK4" s="185">
        <v>98.4</v>
      </c>
      <c r="AL4" s="185">
        <v>97.7</v>
      </c>
      <c r="AM4" s="185">
        <v>100.8</v>
      </c>
      <c r="AN4" s="185">
        <v>95.5</v>
      </c>
      <c r="AO4" s="185">
        <v>91.7</v>
      </c>
      <c r="AP4" s="185">
        <v>96.7</v>
      </c>
      <c r="AQ4" s="185">
        <v>92.4</v>
      </c>
      <c r="AR4" s="185">
        <v>91.8</v>
      </c>
      <c r="AS4" s="185">
        <v>101.9</v>
      </c>
    </row>
    <row r="5" spans="1:45">
      <c r="A5" s="152"/>
      <c r="B5" s="153" t="s">
        <v>256</v>
      </c>
      <c r="C5" s="153"/>
      <c r="D5" s="154">
        <f>ROUND(SUM(D22:D33)/12,1)</f>
        <v>100</v>
      </c>
      <c r="E5" s="154">
        <f t="shared" ref="E5:AD5" si="0">ROUND(SUM(E22:E33)/12,1)</f>
        <v>100</v>
      </c>
      <c r="F5" s="154">
        <f t="shared" si="0"/>
        <v>100</v>
      </c>
      <c r="G5" s="154">
        <f t="shared" si="0"/>
        <v>100</v>
      </c>
      <c r="H5" s="154">
        <f t="shared" si="0"/>
        <v>100</v>
      </c>
      <c r="I5" s="154">
        <f t="shared" si="0"/>
        <v>100</v>
      </c>
      <c r="J5" s="154">
        <f t="shared" si="0"/>
        <v>100</v>
      </c>
      <c r="K5" s="154">
        <f t="shared" si="0"/>
        <v>100</v>
      </c>
      <c r="L5" s="154">
        <f t="shared" si="0"/>
        <v>100</v>
      </c>
      <c r="M5" s="154">
        <f t="shared" si="0"/>
        <v>100</v>
      </c>
      <c r="N5" s="154">
        <f t="shared" si="0"/>
        <v>100</v>
      </c>
      <c r="O5" s="154">
        <f t="shared" si="0"/>
        <v>100</v>
      </c>
      <c r="P5" s="154">
        <f t="shared" si="0"/>
        <v>100</v>
      </c>
      <c r="Q5" s="154">
        <f t="shared" si="0"/>
        <v>100</v>
      </c>
      <c r="R5" s="154">
        <f t="shared" si="0"/>
        <v>100</v>
      </c>
      <c r="S5" s="154">
        <f t="shared" si="0"/>
        <v>100</v>
      </c>
      <c r="T5" s="154">
        <f t="shared" si="0"/>
        <v>100</v>
      </c>
      <c r="U5" s="154">
        <f t="shared" si="0"/>
        <v>100</v>
      </c>
      <c r="V5" s="154">
        <f t="shared" si="0"/>
        <v>100</v>
      </c>
      <c r="W5" s="154">
        <f t="shared" si="0"/>
        <v>100</v>
      </c>
      <c r="X5" s="154">
        <f t="shared" si="0"/>
        <v>100</v>
      </c>
      <c r="Y5" s="154">
        <f t="shared" si="0"/>
        <v>100</v>
      </c>
      <c r="Z5" s="154">
        <f t="shared" si="0"/>
        <v>100</v>
      </c>
      <c r="AA5" s="154">
        <f t="shared" si="0"/>
        <v>100</v>
      </c>
      <c r="AB5" s="154">
        <f t="shared" si="0"/>
        <v>100</v>
      </c>
      <c r="AC5" s="154">
        <f t="shared" si="0"/>
        <v>100</v>
      </c>
      <c r="AD5" s="154">
        <f t="shared" si="0"/>
        <v>100</v>
      </c>
      <c r="AE5" s="144" t="s">
        <v>9</v>
      </c>
      <c r="AF5" s="152"/>
      <c r="AG5" s="153" t="s">
        <v>256</v>
      </c>
      <c r="AH5" s="153"/>
      <c r="AI5" s="154">
        <f t="shared" ref="AI5:AS5" si="1">ROUND(SUM(AI22:AI33)/12,1)</f>
        <v>100</v>
      </c>
      <c r="AJ5" s="154">
        <f t="shared" si="1"/>
        <v>100</v>
      </c>
      <c r="AK5" s="154">
        <f t="shared" si="1"/>
        <v>100</v>
      </c>
      <c r="AL5" s="154">
        <f t="shared" si="1"/>
        <v>100</v>
      </c>
      <c r="AM5" s="154">
        <f t="shared" si="1"/>
        <v>100</v>
      </c>
      <c r="AN5" s="154">
        <f t="shared" si="1"/>
        <v>100</v>
      </c>
      <c r="AO5" s="154">
        <f t="shared" si="1"/>
        <v>100</v>
      </c>
      <c r="AP5" s="154">
        <f t="shared" si="1"/>
        <v>100</v>
      </c>
      <c r="AQ5" s="154">
        <f t="shared" si="1"/>
        <v>100</v>
      </c>
      <c r="AR5" s="154">
        <f t="shared" si="1"/>
        <v>100</v>
      </c>
      <c r="AS5" s="154">
        <f t="shared" si="1"/>
        <v>100</v>
      </c>
    </row>
    <row r="6" spans="1:45">
      <c r="A6" s="152"/>
      <c r="B6" s="153" t="s">
        <v>257</v>
      </c>
      <c r="C6" s="153"/>
      <c r="D6" s="154">
        <f>ROUND(SUM(D34:D45)/12,1)</f>
        <v>92</v>
      </c>
      <c r="E6" s="154">
        <f t="shared" ref="E6:AD6" si="2">ROUND(SUM(E34:E45)/12,1)</f>
        <v>92</v>
      </c>
      <c r="F6" s="154">
        <f t="shared" si="2"/>
        <v>93.6</v>
      </c>
      <c r="G6" s="154">
        <f t="shared" si="2"/>
        <v>95.9</v>
      </c>
      <c r="H6" s="154">
        <f t="shared" si="2"/>
        <v>97.8</v>
      </c>
      <c r="I6" s="154">
        <f t="shared" si="2"/>
        <v>81.099999999999994</v>
      </c>
      <c r="J6" s="154">
        <f t="shared" si="2"/>
        <v>100.2</v>
      </c>
      <c r="K6" s="154">
        <f t="shared" si="2"/>
        <v>74.400000000000006</v>
      </c>
      <c r="L6" s="154">
        <f t="shared" si="2"/>
        <v>80.3</v>
      </c>
      <c r="M6" s="154">
        <f t="shared" si="2"/>
        <v>101.3</v>
      </c>
      <c r="N6" s="154">
        <f t="shared" si="2"/>
        <v>92.3</v>
      </c>
      <c r="O6" s="154">
        <f t="shared" si="2"/>
        <v>92.1</v>
      </c>
      <c r="P6" s="154">
        <f t="shared" si="2"/>
        <v>95.9</v>
      </c>
      <c r="Q6" s="154">
        <f t="shared" si="2"/>
        <v>88.8</v>
      </c>
      <c r="R6" s="154">
        <f t="shared" si="2"/>
        <v>90.6</v>
      </c>
      <c r="S6" s="154">
        <f t="shared" si="2"/>
        <v>99.1</v>
      </c>
      <c r="T6" s="154">
        <f t="shared" si="2"/>
        <v>95.8</v>
      </c>
      <c r="U6" s="154">
        <f t="shared" si="2"/>
        <v>98.2</v>
      </c>
      <c r="V6" s="154">
        <f t="shared" si="2"/>
        <v>94.7</v>
      </c>
      <c r="W6" s="154">
        <f t="shared" si="2"/>
        <v>99.8</v>
      </c>
      <c r="X6" s="154">
        <f t="shared" si="2"/>
        <v>95.6</v>
      </c>
      <c r="Y6" s="154">
        <f t="shared" si="2"/>
        <v>102.7</v>
      </c>
      <c r="Z6" s="154">
        <f t="shared" si="2"/>
        <v>77.3</v>
      </c>
      <c r="AA6" s="154">
        <f t="shared" si="2"/>
        <v>93.6</v>
      </c>
      <c r="AB6" s="154">
        <f t="shared" si="2"/>
        <v>83.9</v>
      </c>
      <c r="AC6" s="154">
        <f t="shared" si="2"/>
        <v>94.7</v>
      </c>
      <c r="AD6" s="154">
        <f t="shared" si="2"/>
        <v>92.2</v>
      </c>
      <c r="AE6" s="144"/>
      <c r="AF6" s="152"/>
      <c r="AG6" s="153" t="s">
        <v>257</v>
      </c>
      <c r="AH6" s="153"/>
      <c r="AI6" s="154">
        <f t="shared" ref="AI6:AS6" si="3">ROUND(SUM(AI34:AI45)/12,1)</f>
        <v>92</v>
      </c>
      <c r="AJ6" s="154">
        <f t="shared" si="3"/>
        <v>89.4</v>
      </c>
      <c r="AK6" s="154">
        <f t="shared" si="3"/>
        <v>85.4</v>
      </c>
      <c r="AL6" s="154">
        <f t="shared" si="3"/>
        <v>83.9</v>
      </c>
      <c r="AM6" s="154">
        <f t="shared" si="3"/>
        <v>90.2</v>
      </c>
      <c r="AN6" s="154">
        <f t="shared" si="3"/>
        <v>95.1</v>
      </c>
      <c r="AO6" s="154">
        <f t="shared" si="3"/>
        <v>87</v>
      </c>
      <c r="AP6" s="154">
        <f t="shared" si="3"/>
        <v>97.6</v>
      </c>
      <c r="AQ6" s="154">
        <f t="shared" si="3"/>
        <v>94.3</v>
      </c>
      <c r="AR6" s="154">
        <f t="shared" si="3"/>
        <v>94.3</v>
      </c>
      <c r="AS6" s="154">
        <f t="shared" si="3"/>
        <v>94</v>
      </c>
    </row>
    <row r="7" spans="1:45">
      <c r="A7" s="152"/>
      <c r="B7" s="153" t="s">
        <v>258</v>
      </c>
      <c r="C7" s="153"/>
      <c r="D7" s="154">
        <f>ROUND(SUM(D46:D57)/12,1)</f>
        <v>95.4</v>
      </c>
      <c r="E7" s="154">
        <f t="shared" ref="E7:AD7" si="4">ROUND(SUM(E46:E57)/12,1)</f>
        <v>95.4</v>
      </c>
      <c r="F7" s="154">
        <f t="shared" si="4"/>
        <v>95.5</v>
      </c>
      <c r="G7" s="154">
        <f t="shared" si="4"/>
        <v>87.5</v>
      </c>
      <c r="H7" s="154">
        <f t="shared" si="4"/>
        <v>97</v>
      </c>
      <c r="I7" s="154">
        <f t="shared" si="4"/>
        <v>78</v>
      </c>
      <c r="J7" s="154">
        <f t="shared" si="4"/>
        <v>116.2</v>
      </c>
      <c r="K7" s="154">
        <f t="shared" si="4"/>
        <v>63.5</v>
      </c>
      <c r="L7" s="154">
        <f t="shared" si="4"/>
        <v>122.4</v>
      </c>
      <c r="M7" s="154">
        <f t="shared" si="4"/>
        <v>108.6</v>
      </c>
      <c r="N7" s="154">
        <f t="shared" si="4"/>
        <v>84.4</v>
      </c>
      <c r="O7" s="154">
        <f t="shared" si="4"/>
        <v>90.6</v>
      </c>
      <c r="P7" s="154">
        <f t="shared" si="4"/>
        <v>98.8</v>
      </c>
      <c r="Q7" s="154">
        <f t="shared" si="4"/>
        <v>103.3</v>
      </c>
      <c r="R7" s="154">
        <f t="shared" si="4"/>
        <v>88.5</v>
      </c>
      <c r="S7" s="154">
        <f t="shared" si="4"/>
        <v>97.9</v>
      </c>
      <c r="T7" s="154">
        <f t="shared" si="4"/>
        <v>93.7</v>
      </c>
      <c r="U7" s="154">
        <f t="shared" si="4"/>
        <v>96.2</v>
      </c>
      <c r="V7" s="154">
        <f t="shared" si="4"/>
        <v>91.7</v>
      </c>
      <c r="W7" s="154">
        <f t="shared" si="4"/>
        <v>95.2</v>
      </c>
      <c r="X7" s="154">
        <f t="shared" si="4"/>
        <v>81.900000000000006</v>
      </c>
      <c r="Y7" s="154">
        <f t="shared" si="4"/>
        <v>107.2</v>
      </c>
      <c r="Z7" s="154">
        <f t="shared" si="4"/>
        <v>83.6</v>
      </c>
      <c r="AA7" s="154">
        <f t="shared" si="4"/>
        <v>94.3</v>
      </c>
      <c r="AB7" s="154">
        <f t="shared" si="4"/>
        <v>81.2</v>
      </c>
      <c r="AC7" s="154">
        <f t="shared" si="4"/>
        <v>103.9</v>
      </c>
      <c r="AD7" s="154">
        <f t="shared" si="4"/>
        <v>95.8</v>
      </c>
      <c r="AE7" s="144"/>
      <c r="AF7" s="152"/>
      <c r="AG7" s="153" t="s">
        <v>258</v>
      </c>
      <c r="AH7" s="153"/>
      <c r="AI7" s="154">
        <f t="shared" ref="AI7:AS7" si="5">ROUND(SUM(AI46:AI57)/12,1)</f>
        <v>95.4</v>
      </c>
      <c r="AJ7" s="154">
        <f t="shared" si="5"/>
        <v>87</v>
      </c>
      <c r="AK7" s="154">
        <f t="shared" si="5"/>
        <v>83</v>
      </c>
      <c r="AL7" s="154">
        <f t="shared" si="5"/>
        <v>80.400000000000006</v>
      </c>
      <c r="AM7" s="154">
        <f t="shared" si="5"/>
        <v>91</v>
      </c>
      <c r="AN7" s="154">
        <f t="shared" si="5"/>
        <v>92.6</v>
      </c>
      <c r="AO7" s="154">
        <f t="shared" si="5"/>
        <v>76.7</v>
      </c>
      <c r="AP7" s="154">
        <f t="shared" si="5"/>
        <v>97.6</v>
      </c>
      <c r="AQ7" s="154">
        <f t="shared" si="5"/>
        <v>102.7</v>
      </c>
      <c r="AR7" s="154">
        <f t="shared" si="5"/>
        <v>103.2</v>
      </c>
      <c r="AS7" s="154">
        <f t="shared" si="5"/>
        <v>95.1</v>
      </c>
    </row>
    <row r="8" spans="1:45">
      <c r="A8" s="152" t="s">
        <v>288</v>
      </c>
      <c r="B8" s="153" t="s">
        <v>260</v>
      </c>
      <c r="C8" s="153"/>
      <c r="D8" s="154">
        <f>ROUND(SUM(D58:D69)/12,1)</f>
        <v>111.6</v>
      </c>
      <c r="E8" s="154">
        <f t="shared" ref="E8:AD8" si="6">ROUND(SUM(E58:E69)/12,1)</f>
        <v>111.6</v>
      </c>
      <c r="F8" s="154">
        <f t="shared" si="6"/>
        <v>103.5</v>
      </c>
      <c r="G8" s="154">
        <f t="shared" si="6"/>
        <v>82.8</v>
      </c>
      <c r="H8" s="154">
        <f t="shared" si="6"/>
        <v>98.2</v>
      </c>
      <c r="I8" s="154">
        <f t="shared" si="6"/>
        <v>87.3</v>
      </c>
      <c r="J8" s="154">
        <f t="shared" si="6"/>
        <v>142.19999999999999</v>
      </c>
      <c r="K8" s="154">
        <f t="shared" si="6"/>
        <v>89.1</v>
      </c>
      <c r="L8" s="154">
        <f t="shared" si="6"/>
        <v>315</v>
      </c>
      <c r="M8" s="154">
        <f t="shared" si="6"/>
        <v>115.1</v>
      </c>
      <c r="N8" s="154">
        <f t="shared" si="6"/>
        <v>91.2</v>
      </c>
      <c r="O8" s="154">
        <f t="shared" si="6"/>
        <v>85.4</v>
      </c>
      <c r="P8" s="154">
        <f t="shared" si="6"/>
        <v>96.2</v>
      </c>
      <c r="Q8" s="154">
        <f t="shared" si="6"/>
        <v>53.2</v>
      </c>
      <c r="R8" s="154">
        <f t="shared" si="6"/>
        <v>91.5</v>
      </c>
      <c r="S8" s="154">
        <f t="shared" si="6"/>
        <v>97.8</v>
      </c>
      <c r="T8" s="154">
        <f t="shared" si="6"/>
        <v>84.8</v>
      </c>
      <c r="U8" s="154">
        <f t="shared" si="6"/>
        <v>98.6</v>
      </c>
      <c r="V8" s="154">
        <f t="shared" si="6"/>
        <v>88.3</v>
      </c>
      <c r="W8" s="154">
        <f t="shared" si="6"/>
        <v>93</v>
      </c>
      <c r="X8" s="154">
        <f t="shared" si="6"/>
        <v>74.599999999999994</v>
      </c>
      <c r="Y8" s="154">
        <f t="shared" si="6"/>
        <v>108.3</v>
      </c>
      <c r="Z8" s="154">
        <f t="shared" si="6"/>
        <v>79.2</v>
      </c>
      <c r="AA8" s="154">
        <f t="shared" si="6"/>
        <v>91.4</v>
      </c>
      <c r="AB8" s="154">
        <f t="shared" si="6"/>
        <v>93.9</v>
      </c>
      <c r="AC8" s="154">
        <f t="shared" si="6"/>
        <v>99.8</v>
      </c>
      <c r="AD8" s="154">
        <f t="shared" si="6"/>
        <v>111</v>
      </c>
      <c r="AE8" s="144"/>
      <c r="AF8" s="152" t="s">
        <v>288</v>
      </c>
      <c r="AG8" s="153" t="s">
        <v>260</v>
      </c>
      <c r="AH8" s="153"/>
      <c r="AI8" s="154">
        <f t="shared" ref="AI8:AS8" si="7">ROUND(SUM(AI58:AI69)/12,1)</f>
        <v>111.6</v>
      </c>
      <c r="AJ8" s="154">
        <f t="shared" si="7"/>
        <v>90.3</v>
      </c>
      <c r="AK8" s="154">
        <f t="shared" si="7"/>
        <v>89.6</v>
      </c>
      <c r="AL8" s="154">
        <f t="shared" si="7"/>
        <v>89.4</v>
      </c>
      <c r="AM8" s="154">
        <f t="shared" si="7"/>
        <v>90.2</v>
      </c>
      <c r="AN8" s="154">
        <f t="shared" si="7"/>
        <v>91.4</v>
      </c>
      <c r="AO8" s="154">
        <f t="shared" si="7"/>
        <v>90.8</v>
      </c>
      <c r="AP8" s="154">
        <f t="shared" si="7"/>
        <v>91.5</v>
      </c>
      <c r="AQ8" s="154">
        <f t="shared" si="7"/>
        <v>130.30000000000001</v>
      </c>
      <c r="AR8" s="154">
        <f t="shared" si="7"/>
        <v>133.1</v>
      </c>
      <c r="AS8" s="154">
        <f t="shared" si="7"/>
        <v>82.7</v>
      </c>
    </row>
    <row r="9" spans="1:45">
      <c r="A9" s="152"/>
      <c r="B9" s="153" t="s">
        <v>261</v>
      </c>
      <c r="C9" s="153"/>
      <c r="D9" s="154">
        <f>ROUND(AVERAGE(D70:D81),1)</f>
        <v>121.5</v>
      </c>
      <c r="E9" s="154">
        <f t="shared" ref="E9:AD9" si="8">ROUND(AVERAGE(E70:E81),1)</f>
        <v>121.5</v>
      </c>
      <c r="F9" s="154">
        <f t="shared" si="8"/>
        <v>109.5</v>
      </c>
      <c r="G9" s="154">
        <f t="shared" si="8"/>
        <v>83.4</v>
      </c>
      <c r="H9" s="154">
        <f t="shared" si="8"/>
        <v>108.7</v>
      </c>
      <c r="I9" s="154">
        <f t="shared" si="8"/>
        <v>95</v>
      </c>
      <c r="J9" s="154">
        <f t="shared" si="8"/>
        <v>171.5</v>
      </c>
      <c r="K9" s="154">
        <f t="shared" si="8"/>
        <v>80.2</v>
      </c>
      <c r="L9" s="154">
        <f t="shared" si="8"/>
        <v>412.9</v>
      </c>
      <c r="M9" s="154">
        <f t="shared" si="8"/>
        <v>121.4</v>
      </c>
      <c r="N9" s="154">
        <f t="shared" si="8"/>
        <v>95.6</v>
      </c>
      <c r="O9" s="154">
        <f t="shared" si="8"/>
        <v>88</v>
      </c>
      <c r="P9" s="154">
        <f t="shared" si="8"/>
        <v>98.9</v>
      </c>
      <c r="Q9" s="154">
        <f t="shared" si="8"/>
        <v>10</v>
      </c>
      <c r="R9" s="154">
        <f t="shared" si="8"/>
        <v>96.4</v>
      </c>
      <c r="S9" s="154">
        <f t="shared" si="8"/>
        <v>97.8</v>
      </c>
      <c r="T9" s="154">
        <f t="shared" si="8"/>
        <v>79.599999999999994</v>
      </c>
      <c r="U9" s="154">
        <f t="shared" si="8"/>
        <v>95.8</v>
      </c>
      <c r="V9" s="154">
        <f t="shared" si="8"/>
        <v>87.1</v>
      </c>
      <c r="W9" s="154">
        <f t="shared" si="8"/>
        <v>97.1</v>
      </c>
      <c r="X9" s="154">
        <f t="shared" si="8"/>
        <v>71.3</v>
      </c>
      <c r="Y9" s="154">
        <f t="shared" si="8"/>
        <v>108.2</v>
      </c>
      <c r="Z9" s="154">
        <f t="shared" si="8"/>
        <v>72.5</v>
      </c>
      <c r="AA9" s="154">
        <f t="shared" si="8"/>
        <v>88.1</v>
      </c>
      <c r="AB9" s="154">
        <f t="shared" si="8"/>
        <v>97.7</v>
      </c>
      <c r="AC9" s="154">
        <f t="shared" si="8"/>
        <v>115.4</v>
      </c>
      <c r="AD9" s="154">
        <f t="shared" si="8"/>
        <v>121.2</v>
      </c>
      <c r="AE9" s="144"/>
      <c r="AF9" s="152"/>
      <c r="AG9" s="153" t="s">
        <v>261</v>
      </c>
      <c r="AH9" s="153"/>
      <c r="AI9" s="154">
        <f t="shared" ref="AI9:AS9" si="9">ROUND(AVERAGE(AI70:AI81),1)</f>
        <v>121.5</v>
      </c>
      <c r="AJ9" s="154">
        <f t="shared" si="9"/>
        <v>91.4</v>
      </c>
      <c r="AK9" s="154">
        <f t="shared" si="9"/>
        <v>94.9</v>
      </c>
      <c r="AL9" s="154">
        <f t="shared" si="9"/>
        <v>94.7</v>
      </c>
      <c r="AM9" s="154">
        <f t="shared" si="9"/>
        <v>95.8</v>
      </c>
      <c r="AN9" s="154">
        <f t="shared" si="9"/>
        <v>86.5</v>
      </c>
      <c r="AO9" s="154">
        <f t="shared" si="9"/>
        <v>84.9</v>
      </c>
      <c r="AP9" s="154">
        <f t="shared" si="9"/>
        <v>86.9</v>
      </c>
      <c r="AQ9" s="154">
        <f t="shared" si="9"/>
        <v>148</v>
      </c>
      <c r="AR9" s="154">
        <f t="shared" si="9"/>
        <v>152.4</v>
      </c>
      <c r="AS9" s="154">
        <f t="shared" si="9"/>
        <v>72</v>
      </c>
    </row>
    <row r="10" spans="1:45">
      <c r="A10" s="152"/>
      <c r="B10" s="153" t="s">
        <v>262</v>
      </c>
      <c r="C10" s="153"/>
      <c r="D10" s="154">
        <f>ROUND(AVERAGE(D82:D93),1)</f>
        <v>132.80000000000001</v>
      </c>
      <c r="E10" s="154">
        <f t="shared" ref="E10:AD10" si="10">ROUND(AVERAGE(E82:E93),1)</f>
        <v>132.80000000000001</v>
      </c>
      <c r="F10" s="154">
        <f t="shared" si="10"/>
        <v>111.3</v>
      </c>
      <c r="G10" s="154">
        <f t="shared" si="10"/>
        <v>81.599999999999994</v>
      </c>
      <c r="H10" s="154">
        <f t="shared" si="10"/>
        <v>110.2</v>
      </c>
      <c r="I10" s="154">
        <f t="shared" si="10"/>
        <v>102.9</v>
      </c>
      <c r="J10" s="154">
        <f t="shared" si="10"/>
        <v>186.8</v>
      </c>
      <c r="K10" s="154">
        <f t="shared" si="10"/>
        <v>92.5</v>
      </c>
      <c r="L10" s="154">
        <f t="shared" si="10"/>
        <v>567</v>
      </c>
      <c r="M10" s="154">
        <f t="shared" si="10"/>
        <v>134.5</v>
      </c>
      <c r="N10" s="154">
        <f t="shared" si="10"/>
        <v>110.7</v>
      </c>
      <c r="O10" s="154">
        <f t="shared" si="10"/>
        <v>81.2</v>
      </c>
      <c r="P10" s="154">
        <f t="shared" si="10"/>
        <v>88.9</v>
      </c>
      <c r="Q10" s="154">
        <f t="shared" si="10"/>
        <v>10.4</v>
      </c>
      <c r="R10" s="154">
        <f t="shared" si="10"/>
        <v>85.3</v>
      </c>
      <c r="S10" s="154">
        <f t="shared" si="10"/>
        <v>101.7</v>
      </c>
      <c r="T10" s="154">
        <f t="shared" si="10"/>
        <v>83.2</v>
      </c>
      <c r="U10" s="154">
        <f t="shared" si="10"/>
        <v>91.6</v>
      </c>
      <c r="V10" s="154">
        <f t="shared" si="10"/>
        <v>82.3</v>
      </c>
      <c r="W10" s="154">
        <f t="shared" si="10"/>
        <v>91.1</v>
      </c>
      <c r="X10" s="154">
        <f t="shared" si="10"/>
        <v>62.1</v>
      </c>
      <c r="Y10" s="154">
        <f t="shared" si="10"/>
        <v>108</v>
      </c>
      <c r="Z10" s="154">
        <f t="shared" si="10"/>
        <v>68.900000000000006</v>
      </c>
      <c r="AA10" s="154">
        <f t="shared" si="10"/>
        <v>86</v>
      </c>
      <c r="AB10" s="154">
        <f t="shared" si="10"/>
        <v>105.6</v>
      </c>
      <c r="AC10" s="154">
        <f t="shared" si="10"/>
        <v>124.7</v>
      </c>
      <c r="AD10" s="154">
        <f t="shared" si="10"/>
        <v>132.4</v>
      </c>
      <c r="AE10" s="144"/>
      <c r="AF10" s="152"/>
      <c r="AG10" s="153" t="s">
        <v>262</v>
      </c>
      <c r="AH10" s="153"/>
      <c r="AI10" s="154">
        <f t="shared" ref="AI10:AS10" si="11">ROUND(AVERAGE(AI82:AI93),1)</f>
        <v>132.80000000000001</v>
      </c>
      <c r="AJ10" s="154">
        <f t="shared" si="11"/>
        <v>92.3</v>
      </c>
      <c r="AK10" s="154">
        <f t="shared" si="11"/>
        <v>101.3</v>
      </c>
      <c r="AL10" s="154">
        <f t="shared" si="11"/>
        <v>106.1</v>
      </c>
      <c r="AM10" s="154">
        <f t="shared" si="11"/>
        <v>86.5</v>
      </c>
      <c r="AN10" s="154">
        <f t="shared" si="11"/>
        <v>79.7</v>
      </c>
      <c r="AO10" s="154">
        <f t="shared" si="11"/>
        <v>86</v>
      </c>
      <c r="AP10" s="154">
        <f t="shared" si="11"/>
        <v>77.7</v>
      </c>
      <c r="AQ10" s="154">
        <f t="shared" si="11"/>
        <v>168.4</v>
      </c>
      <c r="AR10" s="154">
        <f t="shared" si="11"/>
        <v>174</v>
      </c>
      <c r="AS10" s="154">
        <f t="shared" si="11"/>
        <v>73</v>
      </c>
    </row>
    <row r="11" spans="1:45">
      <c r="A11" s="152"/>
      <c r="B11" s="153" t="s">
        <v>263</v>
      </c>
      <c r="C11" s="153"/>
      <c r="D11" s="154">
        <f>ROUND(AVERAGE(D94:D105),1)</f>
        <v>151.6</v>
      </c>
      <c r="E11" s="154">
        <f t="shared" ref="E11:AD11" si="12">ROUND(AVERAGE(E94:E105),1)</f>
        <v>151.6</v>
      </c>
      <c r="F11" s="154">
        <f t="shared" si="12"/>
        <v>112</v>
      </c>
      <c r="G11" s="154">
        <f t="shared" si="12"/>
        <v>83.8</v>
      </c>
      <c r="H11" s="154">
        <f t="shared" si="12"/>
        <v>112.3</v>
      </c>
      <c r="I11" s="154">
        <f t="shared" si="12"/>
        <v>123.9</v>
      </c>
      <c r="J11" s="154">
        <f t="shared" si="12"/>
        <v>205</v>
      </c>
      <c r="K11" s="154">
        <f t="shared" si="12"/>
        <v>95.4</v>
      </c>
      <c r="L11" s="154">
        <f t="shared" si="12"/>
        <v>806.2</v>
      </c>
      <c r="M11" s="154">
        <f t="shared" si="12"/>
        <v>139.1</v>
      </c>
      <c r="N11" s="154">
        <f t="shared" si="12"/>
        <v>98.3</v>
      </c>
      <c r="O11" s="154">
        <f t="shared" si="12"/>
        <v>74.2</v>
      </c>
      <c r="P11" s="154">
        <f t="shared" si="12"/>
        <v>87.8</v>
      </c>
      <c r="Q11" s="154">
        <f t="shared" si="12"/>
        <v>10.7</v>
      </c>
      <c r="R11" s="154">
        <f t="shared" si="12"/>
        <v>84.1</v>
      </c>
      <c r="S11" s="154">
        <f t="shared" si="12"/>
        <v>103.7</v>
      </c>
      <c r="T11" s="154">
        <f t="shared" si="12"/>
        <v>78</v>
      </c>
      <c r="U11" s="154">
        <f t="shared" si="12"/>
        <v>94.5</v>
      </c>
      <c r="V11" s="154">
        <f t="shared" si="12"/>
        <v>80.8</v>
      </c>
      <c r="W11" s="154">
        <f t="shared" si="12"/>
        <v>94.3</v>
      </c>
      <c r="X11" s="154">
        <f t="shared" si="12"/>
        <v>54.7</v>
      </c>
      <c r="Y11" s="154">
        <f t="shared" si="12"/>
        <v>107.5</v>
      </c>
      <c r="Z11" s="154">
        <f t="shared" si="12"/>
        <v>56.8</v>
      </c>
      <c r="AA11" s="154">
        <f t="shared" si="12"/>
        <v>89.7</v>
      </c>
      <c r="AB11" s="154">
        <f t="shared" si="12"/>
        <v>114.4</v>
      </c>
      <c r="AC11" s="154">
        <f t="shared" si="12"/>
        <v>120.5</v>
      </c>
      <c r="AD11" s="154">
        <f t="shared" si="12"/>
        <v>150</v>
      </c>
      <c r="AE11" s="144"/>
      <c r="AF11" s="152"/>
      <c r="AG11" s="153" t="s">
        <v>263</v>
      </c>
      <c r="AH11" s="153"/>
      <c r="AI11" s="154">
        <f t="shared" ref="AI11:AS11" si="13">ROUND(AVERAGE(AI94:AI105),1)</f>
        <v>151.6</v>
      </c>
      <c r="AJ11" s="154">
        <f t="shared" si="13"/>
        <v>98.8</v>
      </c>
      <c r="AK11" s="154">
        <f t="shared" si="13"/>
        <v>110.2</v>
      </c>
      <c r="AL11" s="154">
        <f t="shared" si="13"/>
        <v>118.9</v>
      </c>
      <c r="AM11" s="154">
        <f t="shared" si="13"/>
        <v>83.7</v>
      </c>
      <c r="AN11" s="154">
        <f t="shared" si="13"/>
        <v>82.7</v>
      </c>
      <c r="AO11" s="154">
        <f t="shared" si="13"/>
        <v>93.4</v>
      </c>
      <c r="AP11" s="154">
        <f t="shared" si="13"/>
        <v>79.3</v>
      </c>
      <c r="AQ11" s="154">
        <f t="shared" si="13"/>
        <v>198</v>
      </c>
      <c r="AR11" s="154">
        <f t="shared" si="13"/>
        <v>205.3</v>
      </c>
      <c r="AS11" s="154">
        <f t="shared" si="13"/>
        <v>73.8</v>
      </c>
    </row>
    <row r="12" spans="1:45">
      <c r="A12" s="152"/>
      <c r="B12" s="153" t="s">
        <v>183</v>
      </c>
      <c r="C12" s="153"/>
      <c r="D12" s="154">
        <f>ROUND(AVERAGE(D106:D117),1)</f>
        <v>151.1</v>
      </c>
      <c r="E12" s="154">
        <f t="shared" ref="E12:AD12" si="14">ROUND(AVERAGE(E106:E117),1)</f>
        <v>151.1</v>
      </c>
      <c r="F12" s="154">
        <f t="shared" si="14"/>
        <v>115.2</v>
      </c>
      <c r="G12" s="154">
        <f t="shared" si="14"/>
        <v>86.2</v>
      </c>
      <c r="H12" s="154">
        <f t="shared" si="14"/>
        <v>111.7</v>
      </c>
      <c r="I12" s="154">
        <f t="shared" si="14"/>
        <v>120.6</v>
      </c>
      <c r="J12" s="154">
        <f t="shared" si="14"/>
        <v>232.7</v>
      </c>
      <c r="K12" s="154">
        <f t="shared" si="14"/>
        <v>84.6</v>
      </c>
      <c r="L12" s="154">
        <f t="shared" si="14"/>
        <v>745.4</v>
      </c>
      <c r="M12" s="154">
        <f t="shared" si="14"/>
        <v>148.30000000000001</v>
      </c>
      <c r="N12" s="154">
        <f t="shared" si="14"/>
        <v>95.6</v>
      </c>
      <c r="O12" s="154">
        <f t="shared" si="14"/>
        <v>72.599999999999994</v>
      </c>
      <c r="P12" s="154">
        <f t="shared" si="14"/>
        <v>87.4</v>
      </c>
      <c r="Q12" s="154">
        <f t="shared" si="14"/>
        <v>11</v>
      </c>
      <c r="R12" s="154">
        <f t="shared" si="14"/>
        <v>81.400000000000006</v>
      </c>
      <c r="S12" s="154">
        <f t="shared" si="14"/>
        <v>102.4</v>
      </c>
      <c r="T12" s="154">
        <f t="shared" si="14"/>
        <v>79.400000000000006</v>
      </c>
      <c r="U12" s="154">
        <f t="shared" si="14"/>
        <v>92.7</v>
      </c>
      <c r="V12" s="154">
        <f t="shared" si="14"/>
        <v>85.7</v>
      </c>
      <c r="W12" s="154">
        <f t="shared" si="14"/>
        <v>110.5</v>
      </c>
      <c r="X12" s="154">
        <f t="shared" si="14"/>
        <v>53</v>
      </c>
      <c r="Y12" s="154">
        <f t="shared" si="14"/>
        <v>106.8</v>
      </c>
      <c r="Z12" s="154">
        <f t="shared" si="14"/>
        <v>59.1</v>
      </c>
      <c r="AA12" s="154">
        <f t="shared" si="14"/>
        <v>89.7</v>
      </c>
      <c r="AB12" s="154">
        <f t="shared" si="14"/>
        <v>103</v>
      </c>
      <c r="AC12" s="154">
        <f t="shared" si="14"/>
        <v>126.3</v>
      </c>
      <c r="AD12" s="154">
        <f t="shared" si="14"/>
        <v>149.80000000000001</v>
      </c>
      <c r="AE12" s="144"/>
      <c r="AF12" s="152"/>
      <c r="AG12" s="153" t="s">
        <v>183</v>
      </c>
      <c r="AH12" s="153"/>
      <c r="AI12" s="154">
        <f>ROUND(AVERAGE(AI106:AI117),1)</f>
        <v>151.1</v>
      </c>
      <c r="AJ12" s="154">
        <f t="shared" ref="AJ12:AS12" si="15">ROUND(AVERAGE(AJ106:AJ117),1)</f>
        <v>95.8</v>
      </c>
      <c r="AK12" s="154">
        <f t="shared" si="15"/>
        <v>106.9</v>
      </c>
      <c r="AL12" s="154">
        <f t="shared" si="15"/>
        <v>114.9</v>
      </c>
      <c r="AM12" s="154">
        <f t="shared" si="15"/>
        <v>82.5</v>
      </c>
      <c r="AN12" s="154">
        <f t="shared" si="15"/>
        <v>80.2</v>
      </c>
      <c r="AO12" s="154">
        <f t="shared" si="15"/>
        <v>91.6</v>
      </c>
      <c r="AP12" s="154">
        <f t="shared" si="15"/>
        <v>76.5</v>
      </c>
      <c r="AQ12" s="154">
        <f t="shared" si="15"/>
        <v>199.7</v>
      </c>
      <c r="AR12" s="154">
        <f t="shared" si="15"/>
        <v>207.5</v>
      </c>
      <c r="AS12" s="154">
        <f t="shared" si="15"/>
        <v>66.099999999999994</v>
      </c>
    </row>
    <row r="13" spans="1:45">
      <c r="A13" s="150"/>
      <c r="B13" s="151" t="s">
        <v>264</v>
      </c>
      <c r="C13" s="151"/>
      <c r="D13" s="156">
        <v>94.5</v>
      </c>
      <c r="E13" s="156">
        <v>94.5</v>
      </c>
      <c r="F13" s="156">
        <v>89.7</v>
      </c>
      <c r="G13" s="156">
        <v>110</v>
      </c>
      <c r="H13" s="156">
        <v>98.7</v>
      </c>
      <c r="I13" s="156">
        <v>109.2</v>
      </c>
      <c r="J13" s="156">
        <v>85.6</v>
      </c>
      <c r="K13" s="156">
        <v>74.2</v>
      </c>
      <c r="L13" s="156">
        <v>59.3</v>
      </c>
      <c r="M13" s="156">
        <v>90.7</v>
      </c>
      <c r="N13" s="156">
        <v>102.3</v>
      </c>
      <c r="O13" s="156">
        <v>106.1</v>
      </c>
      <c r="P13" s="156">
        <v>94</v>
      </c>
      <c r="Q13" s="156">
        <v>122.4</v>
      </c>
      <c r="R13" s="156">
        <v>105.8</v>
      </c>
      <c r="S13" s="156">
        <v>101.4</v>
      </c>
      <c r="T13" s="156">
        <v>107.9</v>
      </c>
      <c r="U13" s="156">
        <v>94.6</v>
      </c>
      <c r="V13" s="156">
        <v>104.4</v>
      </c>
      <c r="W13" s="156">
        <v>114.2</v>
      </c>
      <c r="X13" s="156">
        <v>107.6</v>
      </c>
      <c r="Y13" s="156">
        <v>95.5</v>
      </c>
      <c r="Z13" s="156">
        <v>121.2</v>
      </c>
      <c r="AA13" s="156">
        <v>82.1</v>
      </c>
      <c r="AB13" s="156">
        <v>117.9</v>
      </c>
      <c r="AC13" s="156">
        <v>96.3</v>
      </c>
      <c r="AD13" s="156">
        <v>94.6</v>
      </c>
      <c r="AE13" s="144"/>
      <c r="AF13" s="150"/>
      <c r="AG13" s="151" t="s">
        <v>264</v>
      </c>
      <c r="AH13" s="151"/>
      <c r="AI13" s="156">
        <v>94.5</v>
      </c>
      <c r="AJ13" s="156">
        <v>99</v>
      </c>
      <c r="AK13" s="156">
        <v>102.5</v>
      </c>
      <c r="AL13" s="156">
        <v>102.2</v>
      </c>
      <c r="AM13" s="156">
        <v>103.5</v>
      </c>
      <c r="AN13" s="156">
        <v>94</v>
      </c>
      <c r="AO13" s="156">
        <v>89.4</v>
      </c>
      <c r="AP13" s="156">
        <v>95.5</v>
      </c>
      <c r="AQ13" s="156">
        <v>90.6</v>
      </c>
      <c r="AR13" s="156">
        <v>89.8</v>
      </c>
      <c r="AS13" s="156">
        <v>104.2</v>
      </c>
    </row>
    <row r="14" spans="1:45">
      <c r="A14" s="152"/>
      <c r="B14" s="153" t="s">
        <v>265</v>
      </c>
      <c r="C14" s="153"/>
      <c r="D14" s="154">
        <v>96.6</v>
      </c>
      <c r="E14" s="154">
        <v>96.6</v>
      </c>
      <c r="F14" s="154">
        <v>94.1</v>
      </c>
      <c r="G14" s="154">
        <v>96</v>
      </c>
      <c r="H14" s="154">
        <v>100.7</v>
      </c>
      <c r="I14" s="154">
        <v>98.3</v>
      </c>
      <c r="J14" s="154">
        <v>94.3</v>
      </c>
      <c r="K14" s="154">
        <v>92</v>
      </c>
      <c r="L14" s="154">
        <v>78.400000000000006</v>
      </c>
      <c r="M14" s="154">
        <v>100.2</v>
      </c>
      <c r="N14" s="154">
        <v>103.8</v>
      </c>
      <c r="O14" s="154">
        <v>102.1</v>
      </c>
      <c r="P14" s="154">
        <v>98.9</v>
      </c>
      <c r="Q14" s="154">
        <v>103.6</v>
      </c>
      <c r="R14" s="154">
        <v>99.2</v>
      </c>
      <c r="S14" s="154">
        <v>98.8</v>
      </c>
      <c r="T14" s="154">
        <v>103.2</v>
      </c>
      <c r="U14" s="154">
        <v>97.2</v>
      </c>
      <c r="V14" s="154">
        <v>100.1</v>
      </c>
      <c r="W14" s="154">
        <v>100</v>
      </c>
      <c r="X14" s="154">
        <v>105.2</v>
      </c>
      <c r="Y14" s="154">
        <v>98.8</v>
      </c>
      <c r="Z14" s="154">
        <v>106.4</v>
      </c>
      <c r="AA14" s="154">
        <v>92.3</v>
      </c>
      <c r="AB14" s="154">
        <v>95.4</v>
      </c>
      <c r="AC14" s="154">
        <v>103.2</v>
      </c>
      <c r="AD14" s="154">
        <v>96.9</v>
      </c>
      <c r="AE14" s="144"/>
      <c r="AF14" s="152"/>
      <c r="AG14" s="153" t="s">
        <v>265</v>
      </c>
      <c r="AH14" s="153"/>
      <c r="AI14" s="154">
        <v>96.6</v>
      </c>
      <c r="AJ14" s="154">
        <v>99.4</v>
      </c>
      <c r="AK14" s="154">
        <v>101.1</v>
      </c>
      <c r="AL14" s="154">
        <v>100.9</v>
      </c>
      <c r="AM14" s="154">
        <v>101.5</v>
      </c>
      <c r="AN14" s="154">
        <v>97.1</v>
      </c>
      <c r="AO14" s="154">
        <v>94.6</v>
      </c>
      <c r="AP14" s="154">
        <v>97.9</v>
      </c>
      <c r="AQ14" s="154">
        <v>94.1</v>
      </c>
      <c r="AR14" s="154">
        <v>93.6</v>
      </c>
      <c r="AS14" s="154">
        <v>101.8</v>
      </c>
    </row>
    <row r="15" spans="1:45">
      <c r="A15" s="152"/>
      <c r="B15" s="153" t="s">
        <v>266</v>
      </c>
      <c r="C15" s="153"/>
      <c r="D15" s="154">
        <f>ROUND(SUM(D25:D36)/12,1)</f>
        <v>98.9</v>
      </c>
      <c r="E15" s="154">
        <f t="shared" ref="E15:AD15" si="16">ROUND(SUM(E25:E36)/12,1)</f>
        <v>98.9</v>
      </c>
      <c r="F15" s="154">
        <f t="shared" si="16"/>
        <v>100.2</v>
      </c>
      <c r="G15" s="154">
        <f t="shared" si="16"/>
        <v>102</v>
      </c>
      <c r="H15" s="154">
        <f t="shared" si="16"/>
        <v>102.9</v>
      </c>
      <c r="I15" s="154">
        <f t="shared" si="16"/>
        <v>96.1</v>
      </c>
      <c r="J15" s="154">
        <f t="shared" si="16"/>
        <v>102.1</v>
      </c>
      <c r="K15" s="154">
        <f t="shared" si="16"/>
        <v>86.4</v>
      </c>
      <c r="L15" s="154">
        <f t="shared" si="16"/>
        <v>99.3</v>
      </c>
      <c r="M15" s="154">
        <f t="shared" si="16"/>
        <v>102.3</v>
      </c>
      <c r="N15" s="154">
        <f t="shared" si="16"/>
        <v>97.2</v>
      </c>
      <c r="O15" s="154">
        <f t="shared" si="16"/>
        <v>99.5</v>
      </c>
      <c r="P15" s="154">
        <f t="shared" si="16"/>
        <v>100.3</v>
      </c>
      <c r="Q15" s="154">
        <f t="shared" si="16"/>
        <v>98.3</v>
      </c>
      <c r="R15" s="154">
        <f t="shared" si="16"/>
        <v>98.9</v>
      </c>
      <c r="S15" s="154">
        <f t="shared" si="16"/>
        <v>100.7</v>
      </c>
      <c r="T15" s="154">
        <f t="shared" si="16"/>
        <v>99.5</v>
      </c>
      <c r="U15" s="154">
        <f t="shared" si="16"/>
        <v>99.4</v>
      </c>
      <c r="V15" s="154">
        <f t="shared" si="16"/>
        <v>98.9</v>
      </c>
      <c r="W15" s="154">
        <f t="shared" si="16"/>
        <v>100.1</v>
      </c>
      <c r="X15" s="154">
        <f t="shared" si="16"/>
        <v>99.4</v>
      </c>
      <c r="Y15" s="154">
        <f t="shared" si="16"/>
        <v>98.1</v>
      </c>
      <c r="Z15" s="154">
        <f t="shared" si="16"/>
        <v>95.6</v>
      </c>
      <c r="AA15" s="154">
        <f t="shared" si="16"/>
        <v>99.1</v>
      </c>
      <c r="AB15" s="154">
        <f t="shared" si="16"/>
        <v>92.4</v>
      </c>
      <c r="AC15" s="154">
        <f t="shared" si="16"/>
        <v>97.9</v>
      </c>
      <c r="AD15" s="154">
        <f t="shared" si="16"/>
        <v>98.9</v>
      </c>
      <c r="AE15" s="144"/>
      <c r="AF15" s="152"/>
      <c r="AG15" s="153" t="s">
        <v>266</v>
      </c>
      <c r="AH15" s="153"/>
      <c r="AI15" s="154">
        <f t="shared" ref="AI15:AS15" si="17">ROUND(SUM(AI25:AI36)/12,1)</f>
        <v>98.9</v>
      </c>
      <c r="AJ15" s="154">
        <f t="shared" si="17"/>
        <v>97.5</v>
      </c>
      <c r="AK15" s="154">
        <f t="shared" si="17"/>
        <v>96.2</v>
      </c>
      <c r="AL15" s="154">
        <f t="shared" si="17"/>
        <v>95.6</v>
      </c>
      <c r="AM15" s="154">
        <f t="shared" si="17"/>
        <v>98.1</v>
      </c>
      <c r="AN15" s="154">
        <f t="shared" si="17"/>
        <v>99.4</v>
      </c>
      <c r="AO15" s="154">
        <f t="shared" si="17"/>
        <v>98.6</v>
      </c>
      <c r="AP15" s="154">
        <f t="shared" si="17"/>
        <v>99.6</v>
      </c>
      <c r="AQ15" s="154">
        <f t="shared" si="17"/>
        <v>100.1</v>
      </c>
      <c r="AR15" s="154">
        <f t="shared" si="17"/>
        <v>100.1</v>
      </c>
      <c r="AS15" s="154">
        <f t="shared" si="17"/>
        <v>99.7</v>
      </c>
    </row>
    <row r="16" spans="1:45">
      <c r="A16" s="152"/>
      <c r="B16" s="153" t="s">
        <v>267</v>
      </c>
      <c r="C16" s="153"/>
      <c r="D16" s="154">
        <f>ROUND(SUM(D37:D48)/12,1)</f>
        <v>90.2</v>
      </c>
      <c r="E16" s="154">
        <f t="shared" ref="E16:AD16" si="18">ROUND(SUM(E37:E48)/12,1)</f>
        <v>90.2</v>
      </c>
      <c r="F16" s="154">
        <f t="shared" si="18"/>
        <v>90.9</v>
      </c>
      <c r="G16" s="154">
        <f t="shared" si="18"/>
        <v>91.6</v>
      </c>
      <c r="H16" s="154">
        <f t="shared" si="18"/>
        <v>94.9</v>
      </c>
      <c r="I16" s="154">
        <f t="shared" si="18"/>
        <v>77.400000000000006</v>
      </c>
      <c r="J16" s="154">
        <f t="shared" si="18"/>
        <v>101.9</v>
      </c>
      <c r="K16" s="154">
        <f t="shared" si="18"/>
        <v>72.599999999999994</v>
      </c>
      <c r="L16" s="154">
        <f t="shared" si="18"/>
        <v>78.400000000000006</v>
      </c>
      <c r="M16" s="154">
        <f t="shared" si="18"/>
        <v>97.3</v>
      </c>
      <c r="N16" s="154">
        <f t="shared" si="18"/>
        <v>92.7</v>
      </c>
      <c r="O16" s="154">
        <f t="shared" si="18"/>
        <v>89.8</v>
      </c>
      <c r="P16" s="154">
        <f t="shared" si="18"/>
        <v>95.2</v>
      </c>
      <c r="Q16" s="154">
        <f t="shared" si="18"/>
        <v>87.7</v>
      </c>
      <c r="R16" s="154">
        <f t="shared" si="18"/>
        <v>88.3</v>
      </c>
      <c r="S16" s="154">
        <f t="shared" si="18"/>
        <v>96.8</v>
      </c>
      <c r="T16" s="154">
        <f t="shared" si="18"/>
        <v>92.7</v>
      </c>
      <c r="U16" s="154">
        <f t="shared" si="18"/>
        <v>97.7</v>
      </c>
      <c r="V16" s="154">
        <f t="shared" si="18"/>
        <v>93.6</v>
      </c>
      <c r="W16" s="154">
        <f t="shared" si="18"/>
        <v>98.8</v>
      </c>
      <c r="X16" s="154">
        <f t="shared" si="18"/>
        <v>91.2</v>
      </c>
      <c r="Y16" s="154">
        <f t="shared" si="18"/>
        <v>106.2</v>
      </c>
      <c r="Z16" s="154">
        <f t="shared" si="18"/>
        <v>75.400000000000006</v>
      </c>
      <c r="AA16" s="154">
        <f t="shared" si="18"/>
        <v>93.8</v>
      </c>
      <c r="AB16" s="154">
        <f t="shared" si="18"/>
        <v>84.5</v>
      </c>
      <c r="AC16" s="154">
        <f t="shared" si="18"/>
        <v>98.9</v>
      </c>
      <c r="AD16" s="154">
        <f t="shared" si="18"/>
        <v>90.7</v>
      </c>
      <c r="AE16" s="144"/>
      <c r="AF16" s="152"/>
      <c r="AG16" s="153" t="s">
        <v>267</v>
      </c>
      <c r="AH16" s="153"/>
      <c r="AI16" s="154">
        <f t="shared" ref="AI16:AS16" si="19">ROUND(SUM(AI37:AI48)/12,1)</f>
        <v>90.2</v>
      </c>
      <c r="AJ16" s="154">
        <f t="shared" si="19"/>
        <v>87.3</v>
      </c>
      <c r="AK16" s="154">
        <f t="shared" si="19"/>
        <v>83.2</v>
      </c>
      <c r="AL16" s="154">
        <f t="shared" si="19"/>
        <v>80.7</v>
      </c>
      <c r="AM16" s="154">
        <f t="shared" si="19"/>
        <v>91</v>
      </c>
      <c r="AN16" s="154">
        <f t="shared" si="19"/>
        <v>93.1</v>
      </c>
      <c r="AO16" s="154">
        <f t="shared" si="19"/>
        <v>79.8</v>
      </c>
      <c r="AP16" s="154">
        <f t="shared" si="19"/>
        <v>97.3</v>
      </c>
      <c r="AQ16" s="154">
        <f t="shared" si="19"/>
        <v>92.8</v>
      </c>
      <c r="AR16" s="154">
        <f t="shared" si="19"/>
        <v>92.8</v>
      </c>
      <c r="AS16" s="154">
        <f t="shared" si="19"/>
        <v>92.3</v>
      </c>
    </row>
    <row r="17" spans="1:50">
      <c r="A17" s="152"/>
      <c r="B17" s="153" t="s">
        <v>268</v>
      </c>
      <c r="C17" s="153"/>
      <c r="D17" s="154">
        <f>ROUND(SUM(D49:D60)/12,1)</f>
        <v>99.4</v>
      </c>
      <c r="E17" s="154">
        <f t="shared" ref="E17:AD17" si="20">ROUND(SUM(E49:E60)/12,1)</f>
        <v>99.4</v>
      </c>
      <c r="F17" s="154">
        <f t="shared" si="20"/>
        <v>98.9</v>
      </c>
      <c r="G17" s="154">
        <f t="shared" si="20"/>
        <v>87.4</v>
      </c>
      <c r="H17" s="154">
        <f t="shared" si="20"/>
        <v>95.9</v>
      </c>
      <c r="I17" s="154">
        <f t="shared" si="20"/>
        <v>81.2</v>
      </c>
      <c r="J17" s="154">
        <f t="shared" si="20"/>
        <v>120.3</v>
      </c>
      <c r="K17" s="154">
        <f t="shared" si="20"/>
        <v>73.2</v>
      </c>
      <c r="L17" s="154">
        <f t="shared" si="20"/>
        <v>157.19999999999999</v>
      </c>
      <c r="M17" s="154">
        <f t="shared" si="20"/>
        <v>113.8</v>
      </c>
      <c r="N17" s="154">
        <f t="shared" si="20"/>
        <v>84.5</v>
      </c>
      <c r="O17" s="154">
        <f t="shared" si="20"/>
        <v>90.9</v>
      </c>
      <c r="P17" s="154">
        <f t="shared" si="20"/>
        <v>97.9</v>
      </c>
      <c r="Q17" s="154">
        <f t="shared" si="20"/>
        <v>103.7</v>
      </c>
      <c r="R17" s="154">
        <f t="shared" si="20"/>
        <v>89.4</v>
      </c>
      <c r="S17" s="154">
        <f t="shared" si="20"/>
        <v>99.1</v>
      </c>
      <c r="T17" s="154">
        <f t="shared" si="20"/>
        <v>93.8</v>
      </c>
      <c r="U17" s="154">
        <f t="shared" si="20"/>
        <v>96.1</v>
      </c>
      <c r="V17" s="154">
        <f t="shared" si="20"/>
        <v>91.5</v>
      </c>
      <c r="W17" s="154">
        <f t="shared" si="20"/>
        <v>94.7</v>
      </c>
      <c r="X17" s="154">
        <f t="shared" si="20"/>
        <v>80.8</v>
      </c>
      <c r="Y17" s="154">
        <f t="shared" si="20"/>
        <v>108</v>
      </c>
      <c r="Z17" s="154">
        <f t="shared" si="20"/>
        <v>86.5</v>
      </c>
      <c r="AA17" s="154">
        <f t="shared" si="20"/>
        <v>93.2</v>
      </c>
      <c r="AB17" s="154">
        <f t="shared" si="20"/>
        <v>84.9</v>
      </c>
      <c r="AC17" s="154">
        <f t="shared" si="20"/>
        <v>103.1</v>
      </c>
      <c r="AD17" s="154">
        <f t="shared" si="20"/>
        <v>99.6</v>
      </c>
      <c r="AE17" s="144"/>
      <c r="AF17" s="152"/>
      <c r="AG17" s="153" t="s">
        <v>268</v>
      </c>
      <c r="AH17" s="153"/>
      <c r="AI17" s="154">
        <f t="shared" ref="AI17:AS17" si="21">ROUND(SUM(AI49:AI60)/12,1)</f>
        <v>99.4</v>
      </c>
      <c r="AJ17" s="154">
        <f t="shared" si="21"/>
        <v>88.4</v>
      </c>
      <c r="AK17" s="154">
        <f t="shared" si="21"/>
        <v>85.1</v>
      </c>
      <c r="AL17" s="154">
        <f t="shared" si="21"/>
        <v>83.8</v>
      </c>
      <c r="AM17" s="154">
        <f t="shared" si="21"/>
        <v>89.2</v>
      </c>
      <c r="AN17" s="154">
        <f t="shared" si="21"/>
        <v>92.9</v>
      </c>
      <c r="AO17" s="154">
        <f t="shared" si="21"/>
        <v>81.8</v>
      </c>
      <c r="AP17" s="154">
        <f t="shared" si="21"/>
        <v>96.4</v>
      </c>
      <c r="AQ17" s="154">
        <f t="shared" si="21"/>
        <v>109.1</v>
      </c>
      <c r="AR17" s="154">
        <f t="shared" si="21"/>
        <v>109.9</v>
      </c>
      <c r="AS17" s="154">
        <f t="shared" si="21"/>
        <v>95.2</v>
      </c>
    </row>
    <row r="18" spans="1:50">
      <c r="A18" s="152"/>
      <c r="B18" s="153" t="s">
        <v>185</v>
      </c>
      <c r="C18" s="153"/>
      <c r="D18" s="154">
        <f>ROUND(SUM(D61:D72)/12,1)</f>
        <v>113.9</v>
      </c>
      <c r="E18" s="154">
        <f t="shared" ref="E18:AD18" si="22">ROUND(SUM(E61:E72)/12,1)</f>
        <v>113.9</v>
      </c>
      <c r="F18" s="154">
        <f t="shared" si="22"/>
        <v>105.3</v>
      </c>
      <c r="G18" s="154">
        <f t="shared" si="22"/>
        <v>81.099999999999994</v>
      </c>
      <c r="H18" s="154">
        <f t="shared" si="22"/>
        <v>100.4</v>
      </c>
      <c r="I18" s="154">
        <f t="shared" si="22"/>
        <v>89.6</v>
      </c>
      <c r="J18" s="154">
        <f t="shared" si="22"/>
        <v>151.69999999999999</v>
      </c>
      <c r="K18" s="154">
        <f t="shared" si="22"/>
        <v>83.7</v>
      </c>
      <c r="L18" s="154">
        <f t="shared" si="22"/>
        <v>340.3</v>
      </c>
      <c r="M18" s="154">
        <f t="shared" si="22"/>
        <v>113.2</v>
      </c>
      <c r="N18" s="154">
        <f t="shared" si="22"/>
        <v>92.1</v>
      </c>
      <c r="O18" s="154">
        <f t="shared" si="22"/>
        <v>84.4</v>
      </c>
      <c r="P18" s="154">
        <f t="shared" si="22"/>
        <v>98.3</v>
      </c>
      <c r="Q18" s="154">
        <f t="shared" si="22"/>
        <v>32.5</v>
      </c>
      <c r="R18" s="154">
        <f t="shared" si="22"/>
        <v>93.1</v>
      </c>
      <c r="S18" s="154">
        <f t="shared" si="22"/>
        <v>97.2</v>
      </c>
      <c r="T18" s="154">
        <f t="shared" si="22"/>
        <v>83.3</v>
      </c>
      <c r="U18" s="154">
        <f t="shared" si="22"/>
        <v>98.3</v>
      </c>
      <c r="V18" s="154">
        <f t="shared" si="22"/>
        <v>88.4</v>
      </c>
      <c r="W18" s="154">
        <f t="shared" si="22"/>
        <v>94.6</v>
      </c>
      <c r="X18" s="154">
        <f t="shared" si="22"/>
        <v>73.900000000000006</v>
      </c>
      <c r="Y18" s="154">
        <f t="shared" si="22"/>
        <v>107.9</v>
      </c>
      <c r="Z18" s="154">
        <f t="shared" si="22"/>
        <v>76.599999999999994</v>
      </c>
      <c r="AA18" s="154">
        <f t="shared" si="22"/>
        <v>91.9</v>
      </c>
      <c r="AB18" s="154">
        <f t="shared" si="22"/>
        <v>94.1</v>
      </c>
      <c r="AC18" s="154">
        <f t="shared" si="22"/>
        <v>101.4</v>
      </c>
      <c r="AD18" s="154">
        <f t="shared" si="22"/>
        <v>113.2</v>
      </c>
      <c r="AE18" s="144"/>
      <c r="AF18" s="152"/>
      <c r="AG18" s="153" t="s">
        <v>185</v>
      </c>
      <c r="AH18" s="153"/>
      <c r="AI18" s="154">
        <f t="shared" ref="AI18:AS18" si="23">ROUND(SUM(AI61:AI72)/12,1)</f>
        <v>113.9</v>
      </c>
      <c r="AJ18" s="154">
        <f t="shared" si="23"/>
        <v>89.9</v>
      </c>
      <c r="AK18" s="154">
        <f t="shared" si="23"/>
        <v>89.4</v>
      </c>
      <c r="AL18" s="154">
        <f t="shared" si="23"/>
        <v>88.7</v>
      </c>
      <c r="AM18" s="154">
        <f t="shared" si="23"/>
        <v>91.8</v>
      </c>
      <c r="AN18" s="154">
        <f t="shared" si="23"/>
        <v>90.6</v>
      </c>
      <c r="AO18" s="154">
        <f t="shared" si="23"/>
        <v>91.4</v>
      </c>
      <c r="AP18" s="154">
        <f t="shared" si="23"/>
        <v>90.3</v>
      </c>
      <c r="AQ18" s="154">
        <f t="shared" si="23"/>
        <v>134.9</v>
      </c>
      <c r="AR18" s="154">
        <f t="shared" si="23"/>
        <v>138.30000000000001</v>
      </c>
      <c r="AS18" s="154">
        <f t="shared" si="23"/>
        <v>77.2</v>
      </c>
    </row>
    <row r="19" spans="1:50">
      <c r="A19" s="152"/>
      <c r="B19" s="153" t="s">
        <v>269</v>
      </c>
      <c r="C19" s="153"/>
      <c r="D19" s="154">
        <f>ROUND(AVERAGE(D73:D84),1)</f>
        <v>124.7</v>
      </c>
      <c r="E19" s="154">
        <f t="shared" ref="E19:AD19" si="24">ROUND(AVERAGE(E73:E84),1)</f>
        <v>124.7</v>
      </c>
      <c r="F19" s="154">
        <f t="shared" si="24"/>
        <v>110.2</v>
      </c>
      <c r="G19" s="154">
        <f t="shared" si="24"/>
        <v>83.3</v>
      </c>
      <c r="H19" s="154">
        <f t="shared" si="24"/>
        <v>109.5</v>
      </c>
      <c r="I19" s="154">
        <f t="shared" si="24"/>
        <v>96.5</v>
      </c>
      <c r="J19" s="154">
        <f t="shared" si="24"/>
        <v>172.2</v>
      </c>
      <c r="K19" s="154">
        <f t="shared" si="24"/>
        <v>81.400000000000006</v>
      </c>
      <c r="L19" s="154">
        <f>ROUND(AVERAGE(L73:L84),1)</f>
        <v>460.8</v>
      </c>
      <c r="M19" s="154">
        <f t="shared" si="24"/>
        <v>126</v>
      </c>
      <c r="N19" s="154">
        <f t="shared" si="24"/>
        <v>97.6</v>
      </c>
      <c r="O19" s="154">
        <f t="shared" si="24"/>
        <v>87.7</v>
      </c>
      <c r="P19" s="154">
        <f t="shared" si="24"/>
        <v>98.1</v>
      </c>
      <c r="Q19" s="154">
        <f t="shared" si="24"/>
        <v>10</v>
      </c>
      <c r="R19" s="154">
        <f t="shared" si="24"/>
        <v>94.2</v>
      </c>
      <c r="S19" s="154">
        <f t="shared" si="24"/>
        <v>99</v>
      </c>
      <c r="T19" s="154">
        <f t="shared" si="24"/>
        <v>79.8</v>
      </c>
      <c r="U19" s="154">
        <f t="shared" si="24"/>
        <v>95.2</v>
      </c>
      <c r="V19" s="154">
        <f t="shared" si="24"/>
        <v>85.5</v>
      </c>
      <c r="W19" s="154">
        <f t="shared" si="24"/>
        <v>93.6</v>
      </c>
      <c r="X19" s="154">
        <f t="shared" si="24"/>
        <v>69</v>
      </c>
      <c r="Y19" s="154">
        <f t="shared" si="24"/>
        <v>108.3</v>
      </c>
      <c r="Z19" s="154">
        <f t="shared" si="24"/>
        <v>73.7</v>
      </c>
      <c r="AA19" s="154">
        <f t="shared" si="24"/>
        <v>87.4</v>
      </c>
      <c r="AB19" s="154">
        <f t="shared" si="24"/>
        <v>100.3</v>
      </c>
      <c r="AC19" s="154">
        <f t="shared" si="24"/>
        <v>120</v>
      </c>
      <c r="AD19" s="154">
        <f t="shared" si="24"/>
        <v>124.4</v>
      </c>
      <c r="AE19" s="144"/>
      <c r="AF19" s="152"/>
      <c r="AG19" s="153" t="s">
        <v>269</v>
      </c>
      <c r="AH19" s="153"/>
      <c r="AI19" s="154">
        <f t="shared" ref="AI19:AS19" si="25">ROUND(AVERAGE(AI73:AI84),1)</f>
        <v>124.7</v>
      </c>
      <c r="AJ19" s="154">
        <f t="shared" si="25"/>
        <v>91.3</v>
      </c>
      <c r="AK19" s="154">
        <f t="shared" si="25"/>
        <v>95.8</v>
      </c>
      <c r="AL19" s="154">
        <f t="shared" si="25"/>
        <v>96.5</v>
      </c>
      <c r="AM19" s="154">
        <f t="shared" si="25"/>
        <v>93.8</v>
      </c>
      <c r="AN19" s="154">
        <f t="shared" si="25"/>
        <v>85</v>
      </c>
      <c r="AO19" s="154">
        <f t="shared" si="25"/>
        <v>82.5</v>
      </c>
      <c r="AP19" s="154">
        <f t="shared" si="25"/>
        <v>85.8</v>
      </c>
      <c r="AQ19" s="154">
        <f t="shared" si="25"/>
        <v>153.9</v>
      </c>
      <c r="AR19" s="154">
        <f t="shared" si="25"/>
        <v>158.69999999999999</v>
      </c>
      <c r="AS19" s="154">
        <f t="shared" si="25"/>
        <v>72</v>
      </c>
    </row>
    <row r="20" spans="1:50">
      <c r="A20" s="152"/>
      <c r="B20" s="153" t="s">
        <v>270</v>
      </c>
      <c r="C20" s="153"/>
      <c r="D20" s="154">
        <f>ROUND(AVERAGE(D85:D96),1)</f>
        <v>137.4</v>
      </c>
      <c r="E20" s="154">
        <f t="shared" ref="E20:AD20" si="26">ROUND(AVERAGE(E85:E96),1)</f>
        <v>137.4</v>
      </c>
      <c r="F20" s="154">
        <f t="shared" si="26"/>
        <v>110.8</v>
      </c>
      <c r="G20" s="154">
        <f t="shared" si="26"/>
        <v>81.3</v>
      </c>
      <c r="H20" s="154">
        <f t="shared" si="26"/>
        <v>110.4</v>
      </c>
      <c r="I20" s="154">
        <f t="shared" si="26"/>
        <v>106.5</v>
      </c>
      <c r="J20" s="154">
        <f t="shared" si="26"/>
        <v>195.1</v>
      </c>
      <c r="K20" s="154">
        <f t="shared" si="26"/>
        <v>96</v>
      </c>
      <c r="L20" s="154">
        <f t="shared" si="26"/>
        <v>626.9</v>
      </c>
      <c r="M20" s="154">
        <f t="shared" si="26"/>
        <v>134.69999999999999</v>
      </c>
      <c r="N20" s="154">
        <f t="shared" si="26"/>
        <v>112.6</v>
      </c>
      <c r="O20" s="154">
        <f t="shared" si="26"/>
        <v>79.099999999999994</v>
      </c>
      <c r="P20" s="154">
        <f t="shared" si="26"/>
        <v>85.9</v>
      </c>
      <c r="Q20" s="154">
        <f t="shared" si="26"/>
        <v>10.6</v>
      </c>
      <c r="R20" s="154">
        <f t="shared" si="26"/>
        <v>84.6</v>
      </c>
      <c r="S20" s="154">
        <f t="shared" si="26"/>
        <v>102.6</v>
      </c>
      <c r="T20" s="154">
        <f t="shared" si="26"/>
        <v>81.900000000000006</v>
      </c>
      <c r="U20" s="154">
        <f t="shared" si="26"/>
        <v>91.3</v>
      </c>
      <c r="V20" s="154">
        <f t="shared" si="26"/>
        <v>81.2</v>
      </c>
      <c r="W20" s="154">
        <f t="shared" si="26"/>
        <v>91.7</v>
      </c>
      <c r="X20" s="154">
        <f t="shared" si="26"/>
        <v>59.1</v>
      </c>
      <c r="Y20" s="154">
        <f t="shared" si="26"/>
        <v>107.8</v>
      </c>
      <c r="Z20" s="154">
        <f t="shared" si="26"/>
        <v>62.7</v>
      </c>
      <c r="AA20" s="154">
        <f t="shared" si="26"/>
        <v>87.5</v>
      </c>
      <c r="AB20" s="154">
        <f t="shared" si="26"/>
        <v>108.4</v>
      </c>
      <c r="AC20" s="154">
        <f t="shared" si="26"/>
        <v>122.7</v>
      </c>
      <c r="AD20" s="154">
        <f t="shared" si="26"/>
        <v>136.6</v>
      </c>
      <c r="AE20" s="144"/>
      <c r="AF20" s="152"/>
      <c r="AG20" s="153" t="s">
        <v>270</v>
      </c>
      <c r="AH20" s="153"/>
      <c r="AI20" s="154">
        <f t="shared" ref="AI20:AS20" si="27">ROUND(AVERAGE(AI85:AI96),1)</f>
        <v>137.4</v>
      </c>
      <c r="AJ20" s="154">
        <f t="shared" si="27"/>
        <v>93.7</v>
      </c>
      <c r="AK20" s="154">
        <f t="shared" si="27"/>
        <v>103.4</v>
      </c>
      <c r="AL20" s="154">
        <f t="shared" si="27"/>
        <v>109.6</v>
      </c>
      <c r="AM20" s="154">
        <f t="shared" si="27"/>
        <v>84.5</v>
      </c>
      <c r="AN20" s="154">
        <f t="shared" si="27"/>
        <v>80</v>
      </c>
      <c r="AO20" s="154">
        <f t="shared" si="27"/>
        <v>91</v>
      </c>
      <c r="AP20" s="154">
        <f t="shared" si="27"/>
        <v>76.5</v>
      </c>
      <c r="AQ20" s="154">
        <f t="shared" si="27"/>
        <v>175.7</v>
      </c>
      <c r="AR20" s="154">
        <f t="shared" si="27"/>
        <v>181.7</v>
      </c>
      <c r="AS20" s="154">
        <f t="shared" si="27"/>
        <v>73.400000000000006</v>
      </c>
      <c r="AT20" s="154"/>
      <c r="AU20" s="154"/>
      <c r="AV20" s="154"/>
      <c r="AW20" s="154"/>
      <c r="AX20" s="154"/>
    </row>
    <row r="21" spans="1:50">
      <c r="A21" s="157"/>
      <c r="B21" s="158" t="s">
        <v>271</v>
      </c>
      <c r="C21" s="158"/>
      <c r="D21" s="159">
        <f>ROUND(AVERAGE(D97:D108),1)</f>
        <v>152.30000000000001</v>
      </c>
      <c r="E21" s="159">
        <f t="shared" ref="E21:AD21" si="28">ROUND(AVERAGE(E97:E108),1)</f>
        <v>152.30000000000001</v>
      </c>
      <c r="F21" s="159">
        <f t="shared" si="28"/>
        <v>112.9</v>
      </c>
      <c r="G21" s="159">
        <f t="shared" si="28"/>
        <v>85.1</v>
      </c>
      <c r="H21" s="159">
        <f t="shared" si="28"/>
        <v>113.2</v>
      </c>
      <c r="I21" s="159">
        <f t="shared" si="28"/>
        <v>126.1</v>
      </c>
      <c r="J21" s="159">
        <f t="shared" si="28"/>
        <v>208.1</v>
      </c>
      <c r="K21" s="159">
        <f t="shared" si="28"/>
        <v>90.2</v>
      </c>
      <c r="L21" s="159">
        <f t="shared" si="28"/>
        <v>801.6</v>
      </c>
      <c r="M21" s="159">
        <f t="shared" si="28"/>
        <v>142</v>
      </c>
      <c r="N21" s="159">
        <f t="shared" si="28"/>
        <v>95</v>
      </c>
      <c r="O21" s="159">
        <f t="shared" si="28"/>
        <v>72.900000000000006</v>
      </c>
      <c r="P21" s="159">
        <f t="shared" si="28"/>
        <v>88.8</v>
      </c>
      <c r="Q21" s="159">
        <f t="shared" si="28"/>
        <v>10.6</v>
      </c>
      <c r="R21" s="159">
        <f t="shared" si="28"/>
        <v>83.6</v>
      </c>
      <c r="S21" s="159">
        <f t="shared" si="28"/>
        <v>103.7</v>
      </c>
      <c r="T21" s="159">
        <f t="shared" si="28"/>
        <v>78</v>
      </c>
      <c r="U21" s="159">
        <f t="shared" si="28"/>
        <v>95.7</v>
      </c>
      <c r="V21" s="159">
        <f t="shared" si="28"/>
        <v>81.7</v>
      </c>
      <c r="W21" s="159">
        <f t="shared" si="28"/>
        <v>97.3</v>
      </c>
      <c r="X21" s="159">
        <f t="shared" si="28"/>
        <v>54.6</v>
      </c>
      <c r="Y21" s="159">
        <f t="shared" si="28"/>
        <v>107.2</v>
      </c>
      <c r="Z21" s="159">
        <f t="shared" si="28"/>
        <v>58.5</v>
      </c>
      <c r="AA21" s="159">
        <f t="shared" si="28"/>
        <v>89</v>
      </c>
      <c r="AB21" s="159">
        <f t="shared" si="28"/>
        <v>112.3</v>
      </c>
      <c r="AC21" s="159">
        <f t="shared" si="28"/>
        <v>122.5</v>
      </c>
      <c r="AD21" s="159">
        <f t="shared" si="28"/>
        <v>150.69999999999999</v>
      </c>
      <c r="AE21" s="144"/>
      <c r="AF21" s="157"/>
      <c r="AG21" s="158" t="s">
        <v>271</v>
      </c>
      <c r="AH21" s="158"/>
      <c r="AI21" s="159">
        <f t="shared" ref="AI21:AS21" si="29">ROUND(AVERAGE(AI97:AI108),1)</f>
        <v>152.30000000000001</v>
      </c>
      <c r="AJ21" s="159">
        <f t="shared" si="29"/>
        <v>98.9</v>
      </c>
      <c r="AK21" s="159">
        <f t="shared" si="29"/>
        <v>110.3</v>
      </c>
      <c r="AL21" s="159">
        <f t="shared" si="29"/>
        <v>118.8</v>
      </c>
      <c r="AM21" s="159">
        <f t="shared" si="29"/>
        <v>84.1</v>
      </c>
      <c r="AN21" s="159">
        <f t="shared" si="29"/>
        <v>82.9</v>
      </c>
      <c r="AO21" s="159">
        <f t="shared" si="29"/>
        <v>91.8</v>
      </c>
      <c r="AP21" s="159">
        <f t="shared" si="29"/>
        <v>80.099999999999994</v>
      </c>
      <c r="AQ21" s="159">
        <f t="shared" si="29"/>
        <v>199.2</v>
      </c>
      <c r="AR21" s="159">
        <f t="shared" si="29"/>
        <v>206.6</v>
      </c>
      <c r="AS21" s="159">
        <f t="shared" si="29"/>
        <v>73.3</v>
      </c>
      <c r="AT21" s="154"/>
      <c r="AU21" s="154"/>
      <c r="AV21" s="154"/>
      <c r="AW21" s="154"/>
      <c r="AX21" s="154"/>
    </row>
    <row r="22" spans="1:50">
      <c r="A22" s="152" t="s">
        <v>82</v>
      </c>
      <c r="B22" s="153" t="s">
        <v>272</v>
      </c>
      <c r="C22" s="152" t="s">
        <v>84</v>
      </c>
      <c r="D22" s="121">
        <v>86.4</v>
      </c>
      <c r="E22" s="121">
        <v>86.4</v>
      </c>
      <c r="F22" s="121">
        <v>93.3</v>
      </c>
      <c r="G22" s="121">
        <v>86</v>
      </c>
      <c r="H22" s="121">
        <v>90.2</v>
      </c>
      <c r="I22" s="121">
        <v>82.6</v>
      </c>
      <c r="J22" s="121">
        <v>91</v>
      </c>
      <c r="K22" s="121">
        <v>81.099999999999994</v>
      </c>
      <c r="L22" s="121">
        <v>77.599999999999994</v>
      </c>
      <c r="M22" s="121">
        <v>94.4</v>
      </c>
      <c r="N22" s="121">
        <v>78.400000000000006</v>
      </c>
      <c r="O22" s="121">
        <v>90.8</v>
      </c>
      <c r="P22" s="121">
        <v>83.6</v>
      </c>
      <c r="Q22" s="121">
        <v>91.8</v>
      </c>
      <c r="R22" s="121">
        <v>90.1</v>
      </c>
      <c r="S22" s="121">
        <v>86.3</v>
      </c>
      <c r="T22" s="121">
        <v>97.3</v>
      </c>
      <c r="U22" s="121">
        <v>79.900000000000006</v>
      </c>
      <c r="V22" s="121">
        <v>87.1</v>
      </c>
      <c r="W22" s="121">
        <v>90.3</v>
      </c>
      <c r="X22" s="121">
        <v>101.3</v>
      </c>
      <c r="Y22" s="121">
        <v>96.3</v>
      </c>
      <c r="Z22" s="121">
        <v>96.2</v>
      </c>
      <c r="AA22" s="121">
        <v>59.3</v>
      </c>
      <c r="AB22" s="121">
        <v>110.4</v>
      </c>
      <c r="AC22" s="121">
        <v>99.1</v>
      </c>
      <c r="AD22" s="121">
        <v>87.1</v>
      </c>
      <c r="AF22" s="152" t="s">
        <v>82</v>
      </c>
      <c r="AG22" s="153" t="s">
        <v>272</v>
      </c>
      <c r="AH22" s="152" t="s">
        <v>84</v>
      </c>
      <c r="AI22" s="122">
        <f>D22</f>
        <v>86.4</v>
      </c>
      <c r="AJ22" s="122">
        <v>84.2</v>
      </c>
      <c r="AK22" s="122">
        <v>85.7</v>
      </c>
      <c r="AL22" s="122">
        <v>85.5</v>
      </c>
      <c r="AM22" s="122">
        <v>86.3</v>
      </c>
      <c r="AN22" s="122">
        <v>82.2</v>
      </c>
      <c r="AO22" s="122">
        <v>95.7</v>
      </c>
      <c r="AP22" s="122">
        <v>77.900000000000006</v>
      </c>
      <c r="AQ22" s="122">
        <v>88.3</v>
      </c>
      <c r="AR22" s="122">
        <v>88.6</v>
      </c>
      <c r="AS22" s="122">
        <v>83.4</v>
      </c>
    </row>
    <row r="23" spans="1:50">
      <c r="A23" s="152" t="s">
        <v>289</v>
      </c>
      <c r="B23" s="153"/>
      <c r="C23" s="152" t="s">
        <v>86</v>
      </c>
      <c r="D23" s="121">
        <v>103</v>
      </c>
      <c r="E23" s="121">
        <v>103</v>
      </c>
      <c r="F23" s="121">
        <v>98.6</v>
      </c>
      <c r="G23" s="121">
        <v>101.5</v>
      </c>
      <c r="H23" s="121">
        <v>93.2</v>
      </c>
      <c r="I23" s="121">
        <v>105</v>
      </c>
      <c r="J23" s="121">
        <v>98.9</v>
      </c>
      <c r="K23" s="121">
        <v>150.1</v>
      </c>
      <c r="L23" s="121">
        <v>87.4</v>
      </c>
      <c r="M23" s="121">
        <v>117.3</v>
      </c>
      <c r="N23" s="121">
        <v>101.4</v>
      </c>
      <c r="O23" s="121">
        <v>97.9</v>
      </c>
      <c r="P23" s="121">
        <v>97.7</v>
      </c>
      <c r="Q23" s="121">
        <v>103.8</v>
      </c>
      <c r="R23" s="121">
        <v>94.3</v>
      </c>
      <c r="S23" s="121">
        <v>97.9</v>
      </c>
      <c r="T23" s="121">
        <v>102.7</v>
      </c>
      <c r="U23" s="121">
        <v>95</v>
      </c>
      <c r="V23" s="121">
        <v>101.5</v>
      </c>
      <c r="W23" s="121">
        <v>107.2</v>
      </c>
      <c r="X23" s="121">
        <v>110.2</v>
      </c>
      <c r="Y23" s="121">
        <v>105.6</v>
      </c>
      <c r="Z23" s="121">
        <v>90.1</v>
      </c>
      <c r="AA23" s="121">
        <v>90</v>
      </c>
      <c r="AB23" s="121">
        <v>111.7</v>
      </c>
      <c r="AC23" s="121">
        <v>110.8</v>
      </c>
      <c r="AD23" s="121">
        <v>103.4</v>
      </c>
      <c r="AF23" s="152" t="s">
        <v>289</v>
      </c>
      <c r="AG23" s="153"/>
      <c r="AH23" s="152" t="s">
        <v>86</v>
      </c>
      <c r="AI23" s="122">
        <f t="shared" ref="AI23:AI126" si="30">D23</f>
        <v>103</v>
      </c>
      <c r="AJ23" s="122">
        <v>107.9</v>
      </c>
      <c r="AK23" s="122">
        <v>113.6</v>
      </c>
      <c r="AL23" s="122">
        <v>120.8</v>
      </c>
      <c r="AM23" s="122">
        <v>91.6</v>
      </c>
      <c r="AN23" s="122">
        <v>99.9</v>
      </c>
      <c r="AO23" s="122">
        <v>111.5</v>
      </c>
      <c r="AP23" s="122">
        <v>96.2</v>
      </c>
      <c r="AQ23" s="122">
        <v>98.6</v>
      </c>
      <c r="AR23" s="122">
        <v>98.5</v>
      </c>
      <c r="AS23" s="122">
        <v>101.3</v>
      </c>
    </row>
    <row r="24" spans="1:50">
      <c r="A24" s="152" t="s">
        <v>87</v>
      </c>
      <c r="B24" s="153"/>
      <c r="C24" s="152" t="s">
        <v>88</v>
      </c>
      <c r="D24" s="121">
        <v>125.7</v>
      </c>
      <c r="E24" s="121">
        <v>125.7</v>
      </c>
      <c r="F24" s="121">
        <v>106.8</v>
      </c>
      <c r="G24" s="121">
        <v>111.7</v>
      </c>
      <c r="H24" s="121">
        <v>127.9</v>
      </c>
      <c r="I24" s="121">
        <v>161.5</v>
      </c>
      <c r="J24" s="121">
        <v>120.4</v>
      </c>
      <c r="K24" s="121">
        <v>202.8</v>
      </c>
      <c r="L24" s="121">
        <v>96.9</v>
      </c>
      <c r="M24" s="121">
        <v>130</v>
      </c>
      <c r="N24" s="121">
        <v>121.6</v>
      </c>
      <c r="O24" s="121">
        <v>106</v>
      </c>
      <c r="P24" s="121">
        <v>107</v>
      </c>
      <c r="Q24" s="121">
        <v>110.6</v>
      </c>
      <c r="R24" s="121">
        <v>102.1</v>
      </c>
      <c r="S24" s="121">
        <v>104.4</v>
      </c>
      <c r="T24" s="121">
        <v>108.2</v>
      </c>
      <c r="U24" s="121">
        <v>107.9</v>
      </c>
      <c r="V24" s="121">
        <v>113.1</v>
      </c>
      <c r="W24" s="121">
        <v>122.6</v>
      </c>
      <c r="X24" s="121">
        <v>101.7</v>
      </c>
      <c r="Y24" s="121">
        <v>106.1</v>
      </c>
      <c r="Z24" s="121">
        <v>106.4</v>
      </c>
      <c r="AA24" s="121">
        <v>118.6</v>
      </c>
      <c r="AB24" s="121">
        <v>107.5</v>
      </c>
      <c r="AC24" s="121">
        <v>94.7</v>
      </c>
      <c r="AD24" s="121">
        <v>124.1</v>
      </c>
      <c r="AF24" s="152" t="s">
        <v>87</v>
      </c>
      <c r="AG24" s="153"/>
      <c r="AH24" s="152" t="s">
        <v>88</v>
      </c>
      <c r="AI24" s="122">
        <f t="shared" si="30"/>
        <v>125.7</v>
      </c>
      <c r="AJ24" s="122">
        <v>145</v>
      </c>
      <c r="AK24" s="122">
        <v>166.6</v>
      </c>
      <c r="AL24" s="122">
        <v>180</v>
      </c>
      <c r="AM24" s="122">
        <v>125.7</v>
      </c>
      <c r="AN24" s="122">
        <v>114.6</v>
      </c>
      <c r="AO24" s="122">
        <v>140</v>
      </c>
      <c r="AP24" s="122">
        <v>106.6</v>
      </c>
      <c r="AQ24" s="122">
        <v>108.8</v>
      </c>
      <c r="AR24" s="122">
        <v>108.7</v>
      </c>
      <c r="AS24" s="122">
        <v>111</v>
      </c>
    </row>
    <row r="25" spans="1:50">
      <c r="A25" s="152"/>
      <c r="B25" s="153"/>
      <c r="C25" s="152" t="s">
        <v>89</v>
      </c>
      <c r="D25" s="121">
        <v>97.2</v>
      </c>
      <c r="E25" s="121">
        <v>97.2</v>
      </c>
      <c r="F25" s="121">
        <v>93.5</v>
      </c>
      <c r="G25" s="121">
        <v>93.8</v>
      </c>
      <c r="H25" s="121">
        <v>92.6</v>
      </c>
      <c r="I25" s="121">
        <v>84.9</v>
      </c>
      <c r="J25" s="121">
        <v>88.3</v>
      </c>
      <c r="K25" s="121">
        <v>133.30000000000001</v>
      </c>
      <c r="L25" s="121">
        <v>96.3</v>
      </c>
      <c r="M25" s="121">
        <v>89.9</v>
      </c>
      <c r="N25" s="121">
        <v>89.9</v>
      </c>
      <c r="O25" s="121">
        <v>101.5</v>
      </c>
      <c r="P25" s="121">
        <v>99.3</v>
      </c>
      <c r="Q25" s="121">
        <v>98</v>
      </c>
      <c r="R25" s="121">
        <v>96.3</v>
      </c>
      <c r="S25" s="121">
        <v>105.1</v>
      </c>
      <c r="T25" s="121">
        <v>102.3</v>
      </c>
      <c r="U25" s="121">
        <v>102.8</v>
      </c>
      <c r="V25" s="121">
        <v>109.1</v>
      </c>
      <c r="W25" s="121">
        <v>104.4</v>
      </c>
      <c r="X25" s="121">
        <v>103.9</v>
      </c>
      <c r="Y25" s="121">
        <v>105.9</v>
      </c>
      <c r="Z25" s="121">
        <v>101.8</v>
      </c>
      <c r="AA25" s="121">
        <v>126.4</v>
      </c>
      <c r="AB25" s="121">
        <v>109.8</v>
      </c>
      <c r="AC25" s="121">
        <v>87</v>
      </c>
      <c r="AD25" s="121">
        <v>96.7</v>
      </c>
      <c r="AF25" s="152"/>
      <c r="AG25" s="153"/>
      <c r="AH25" s="152" t="s">
        <v>89</v>
      </c>
      <c r="AI25" s="122">
        <f t="shared" si="30"/>
        <v>97.2</v>
      </c>
      <c r="AJ25" s="122">
        <v>98</v>
      </c>
      <c r="AK25" s="122">
        <v>96.4</v>
      </c>
      <c r="AL25" s="122">
        <v>96.7</v>
      </c>
      <c r="AM25" s="122">
        <v>95.5</v>
      </c>
      <c r="AN25" s="122">
        <v>100.2</v>
      </c>
      <c r="AO25" s="122">
        <v>89.3</v>
      </c>
      <c r="AP25" s="122">
        <v>103.6</v>
      </c>
      <c r="AQ25" s="122">
        <v>96.5</v>
      </c>
      <c r="AR25" s="122">
        <v>96.1</v>
      </c>
      <c r="AS25" s="122">
        <v>103.3</v>
      </c>
    </row>
    <row r="26" spans="1:50">
      <c r="A26" s="152"/>
      <c r="B26" s="153"/>
      <c r="C26" s="152" t="s">
        <v>90</v>
      </c>
      <c r="D26" s="121">
        <v>90.5</v>
      </c>
      <c r="E26" s="121">
        <v>90.5</v>
      </c>
      <c r="F26" s="121">
        <v>96.9</v>
      </c>
      <c r="G26" s="121">
        <v>95.5</v>
      </c>
      <c r="H26" s="121">
        <v>90.5</v>
      </c>
      <c r="I26" s="121">
        <v>86.6</v>
      </c>
      <c r="J26" s="121">
        <v>86.6</v>
      </c>
      <c r="K26" s="121">
        <v>73.5</v>
      </c>
      <c r="L26" s="121">
        <v>96.1</v>
      </c>
      <c r="M26" s="121">
        <v>81.5</v>
      </c>
      <c r="N26" s="121">
        <v>106.8</v>
      </c>
      <c r="O26" s="121">
        <v>89.9</v>
      </c>
      <c r="P26" s="121">
        <v>91.8</v>
      </c>
      <c r="Q26" s="121">
        <v>98.2</v>
      </c>
      <c r="R26" s="121">
        <v>97.5</v>
      </c>
      <c r="S26" s="121">
        <v>99.6</v>
      </c>
      <c r="T26" s="121">
        <v>94.9</v>
      </c>
      <c r="U26" s="121">
        <v>93.9</v>
      </c>
      <c r="V26" s="121">
        <v>102.2</v>
      </c>
      <c r="W26" s="121">
        <v>96</v>
      </c>
      <c r="X26" s="121">
        <v>102.5</v>
      </c>
      <c r="Y26" s="121">
        <v>98.7</v>
      </c>
      <c r="Z26" s="121">
        <v>101.8</v>
      </c>
      <c r="AA26" s="121">
        <v>112</v>
      </c>
      <c r="AB26" s="121">
        <v>101.8</v>
      </c>
      <c r="AC26" s="121">
        <v>78</v>
      </c>
      <c r="AD26" s="121">
        <v>89.8</v>
      </c>
      <c r="AF26" s="152"/>
      <c r="AG26" s="153"/>
      <c r="AH26" s="152" t="s">
        <v>90</v>
      </c>
      <c r="AI26" s="122">
        <f t="shared" si="30"/>
        <v>90.5</v>
      </c>
      <c r="AJ26" s="122">
        <v>86.8</v>
      </c>
      <c r="AK26" s="122">
        <v>84.1</v>
      </c>
      <c r="AL26" s="122">
        <v>81.400000000000006</v>
      </c>
      <c r="AM26" s="122">
        <v>92.5</v>
      </c>
      <c r="AN26" s="122">
        <v>90.7</v>
      </c>
      <c r="AO26" s="122">
        <v>87</v>
      </c>
      <c r="AP26" s="122">
        <v>91.8</v>
      </c>
      <c r="AQ26" s="122">
        <v>93.7</v>
      </c>
      <c r="AR26" s="122">
        <v>93.4</v>
      </c>
      <c r="AS26" s="122">
        <v>98.9</v>
      </c>
    </row>
    <row r="27" spans="1:50">
      <c r="A27" s="152"/>
      <c r="B27" s="153"/>
      <c r="C27" s="152" t="s">
        <v>91</v>
      </c>
      <c r="D27" s="121">
        <v>99.7</v>
      </c>
      <c r="E27" s="121">
        <v>99.7</v>
      </c>
      <c r="F27" s="121">
        <v>100.3</v>
      </c>
      <c r="G27" s="121">
        <v>104.2</v>
      </c>
      <c r="H27" s="121">
        <v>96.2</v>
      </c>
      <c r="I27" s="121">
        <v>92.2</v>
      </c>
      <c r="J27" s="121">
        <v>102.4</v>
      </c>
      <c r="K27" s="121">
        <v>90.1</v>
      </c>
      <c r="L27" s="121">
        <v>112.4</v>
      </c>
      <c r="M27" s="121">
        <v>104.3</v>
      </c>
      <c r="N27" s="121">
        <v>100.8</v>
      </c>
      <c r="O27" s="121">
        <v>100.9</v>
      </c>
      <c r="P27" s="121">
        <v>102.6</v>
      </c>
      <c r="Q27" s="121">
        <v>93.9</v>
      </c>
      <c r="R27" s="121">
        <v>100.8</v>
      </c>
      <c r="S27" s="121">
        <v>103.7</v>
      </c>
      <c r="T27" s="121">
        <v>101.6</v>
      </c>
      <c r="U27" s="121">
        <v>100.9</v>
      </c>
      <c r="V27" s="121">
        <v>102.3</v>
      </c>
      <c r="W27" s="121">
        <v>100.5</v>
      </c>
      <c r="X27" s="121">
        <v>93.2</v>
      </c>
      <c r="Y27" s="121">
        <v>98.3</v>
      </c>
      <c r="Z27" s="121">
        <v>108.2</v>
      </c>
      <c r="AA27" s="121">
        <v>112.2</v>
      </c>
      <c r="AB27" s="121">
        <v>114.2</v>
      </c>
      <c r="AC27" s="121">
        <v>93</v>
      </c>
      <c r="AD27" s="121">
        <v>99.4</v>
      </c>
      <c r="AF27" s="152"/>
      <c r="AG27" s="153"/>
      <c r="AH27" s="152" t="s">
        <v>91</v>
      </c>
      <c r="AI27" s="122">
        <f t="shared" si="30"/>
        <v>99.7</v>
      </c>
      <c r="AJ27" s="122">
        <v>95.8</v>
      </c>
      <c r="AK27" s="122">
        <v>93.3</v>
      </c>
      <c r="AL27" s="122">
        <v>92</v>
      </c>
      <c r="AM27" s="122">
        <v>97.2</v>
      </c>
      <c r="AN27" s="122">
        <v>99.3</v>
      </c>
      <c r="AO27" s="122">
        <v>98.1</v>
      </c>
      <c r="AP27" s="122">
        <v>99.6</v>
      </c>
      <c r="AQ27" s="122">
        <v>103.2</v>
      </c>
      <c r="AR27" s="122">
        <v>103.4</v>
      </c>
      <c r="AS27" s="122">
        <v>100.3</v>
      </c>
    </row>
    <row r="28" spans="1:50">
      <c r="A28" s="152"/>
      <c r="B28" s="153"/>
      <c r="C28" s="152" t="s">
        <v>92</v>
      </c>
      <c r="D28" s="121">
        <v>95.8</v>
      </c>
      <c r="E28" s="121">
        <v>95.8</v>
      </c>
      <c r="F28" s="121">
        <v>99.6</v>
      </c>
      <c r="G28" s="121">
        <v>97.1</v>
      </c>
      <c r="H28" s="121">
        <v>97</v>
      </c>
      <c r="I28" s="121">
        <v>84.6</v>
      </c>
      <c r="J28" s="121">
        <v>94.4</v>
      </c>
      <c r="K28" s="121">
        <v>92.3</v>
      </c>
      <c r="L28" s="121">
        <v>109</v>
      </c>
      <c r="M28" s="121">
        <v>93.3</v>
      </c>
      <c r="N28" s="121">
        <v>97.4</v>
      </c>
      <c r="O28" s="121">
        <v>101.8</v>
      </c>
      <c r="P28" s="121">
        <v>100.8</v>
      </c>
      <c r="Q28" s="121">
        <v>103.5</v>
      </c>
      <c r="R28" s="121">
        <v>100.5</v>
      </c>
      <c r="S28" s="121">
        <v>98.5</v>
      </c>
      <c r="T28" s="121">
        <v>98.7</v>
      </c>
      <c r="U28" s="121">
        <v>96.4</v>
      </c>
      <c r="V28" s="121">
        <v>95.3</v>
      </c>
      <c r="W28" s="121">
        <v>91.2</v>
      </c>
      <c r="X28" s="121">
        <v>102.9</v>
      </c>
      <c r="Y28" s="121">
        <v>90.8</v>
      </c>
      <c r="Z28" s="121">
        <v>94.3</v>
      </c>
      <c r="AA28" s="121">
        <v>96.2</v>
      </c>
      <c r="AB28" s="121">
        <v>98.1</v>
      </c>
      <c r="AC28" s="121">
        <v>115.6</v>
      </c>
      <c r="AD28" s="121">
        <v>96.8</v>
      </c>
      <c r="AF28" s="152"/>
      <c r="AG28" s="153"/>
      <c r="AH28" s="152" t="s">
        <v>92</v>
      </c>
      <c r="AI28" s="122">
        <f t="shared" si="30"/>
        <v>95.8</v>
      </c>
      <c r="AJ28" s="122">
        <v>89.1</v>
      </c>
      <c r="AK28" s="122">
        <v>84.2</v>
      </c>
      <c r="AL28" s="122">
        <v>80.2</v>
      </c>
      <c r="AM28" s="122">
        <v>96.4</v>
      </c>
      <c r="AN28" s="122">
        <v>95.9</v>
      </c>
      <c r="AO28" s="122">
        <v>94</v>
      </c>
      <c r="AP28" s="122">
        <v>96.5</v>
      </c>
      <c r="AQ28" s="122">
        <v>101.6</v>
      </c>
      <c r="AR28" s="122">
        <v>102.1</v>
      </c>
      <c r="AS28" s="122">
        <v>93.7</v>
      </c>
    </row>
    <row r="29" spans="1:50">
      <c r="A29" s="152"/>
      <c r="B29" s="153"/>
      <c r="C29" s="152" t="s">
        <v>93</v>
      </c>
      <c r="D29" s="121">
        <v>94</v>
      </c>
      <c r="E29" s="121">
        <v>94</v>
      </c>
      <c r="F29" s="121">
        <v>98.6</v>
      </c>
      <c r="G29" s="121">
        <v>92.8</v>
      </c>
      <c r="H29" s="121">
        <v>98.8</v>
      </c>
      <c r="I29" s="121">
        <v>109.5</v>
      </c>
      <c r="J29" s="121">
        <v>84.6</v>
      </c>
      <c r="K29" s="121">
        <v>73.7</v>
      </c>
      <c r="L29" s="121">
        <v>96.6</v>
      </c>
      <c r="M29" s="121">
        <v>81.7</v>
      </c>
      <c r="N29" s="121">
        <v>102.8</v>
      </c>
      <c r="O29" s="121">
        <v>99</v>
      </c>
      <c r="P29" s="121">
        <v>100.9</v>
      </c>
      <c r="Q29" s="121">
        <v>91.4</v>
      </c>
      <c r="R29" s="121">
        <v>99.4</v>
      </c>
      <c r="S29" s="121">
        <v>88.8</v>
      </c>
      <c r="T29" s="121">
        <v>95.2</v>
      </c>
      <c r="U29" s="121">
        <v>88.3</v>
      </c>
      <c r="V29" s="121">
        <v>93.3</v>
      </c>
      <c r="W29" s="121">
        <v>91.3</v>
      </c>
      <c r="X29" s="121">
        <v>101.3</v>
      </c>
      <c r="Y29" s="121">
        <v>83.7</v>
      </c>
      <c r="Z29" s="121">
        <v>100.6</v>
      </c>
      <c r="AA29" s="121">
        <v>88.4</v>
      </c>
      <c r="AB29" s="121">
        <v>87.1</v>
      </c>
      <c r="AC29" s="121">
        <v>124.8</v>
      </c>
      <c r="AD29" s="121">
        <v>95.7</v>
      </c>
      <c r="AF29" s="152"/>
      <c r="AG29" s="153"/>
      <c r="AH29" s="152" t="s">
        <v>93</v>
      </c>
      <c r="AI29" s="122">
        <f t="shared" si="30"/>
        <v>94</v>
      </c>
      <c r="AJ29" s="122">
        <v>90.5</v>
      </c>
      <c r="AK29" s="122">
        <v>91</v>
      </c>
      <c r="AL29" s="122">
        <v>87.3</v>
      </c>
      <c r="AM29" s="122">
        <v>102.2</v>
      </c>
      <c r="AN29" s="122">
        <v>89.8</v>
      </c>
      <c r="AO29" s="122">
        <v>82.4</v>
      </c>
      <c r="AP29" s="122">
        <v>92.2</v>
      </c>
      <c r="AQ29" s="122">
        <v>97.2</v>
      </c>
      <c r="AR29" s="122">
        <v>97.7</v>
      </c>
      <c r="AS29" s="122">
        <v>87.3</v>
      </c>
    </row>
    <row r="30" spans="1:50">
      <c r="A30" s="152"/>
      <c r="B30" s="153"/>
      <c r="C30" s="152" t="s">
        <v>94</v>
      </c>
      <c r="D30" s="121">
        <v>108.5</v>
      </c>
      <c r="E30" s="121">
        <v>108.5</v>
      </c>
      <c r="F30" s="121">
        <v>102.5</v>
      </c>
      <c r="G30" s="121">
        <v>111.6</v>
      </c>
      <c r="H30" s="121">
        <v>100.9</v>
      </c>
      <c r="I30" s="121">
        <v>137.30000000000001</v>
      </c>
      <c r="J30" s="121">
        <v>116.9</v>
      </c>
      <c r="K30" s="121">
        <v>95.2</v>
      </c>
      <c r="L30" s="121">
        <v>110</v>
      </c>
      <c r="M30" s="121">
        <v>103.5</v>
      </c>
      <c r="N30" s="121">
        <v>104.1</v>
      </c>
      <c r="O30" s="121">
        <v>98.9</v>
      </c>
      <c r="P30" s="121">
        <v>103.4</v>
      </c>
      <c r="Q30" s="121">
        <v>89.2</v>
      </c>
      <c r="R30" s="121">
        <v>103.5</v>
      </c>
      <c r="S30" s="121">
        <v>96.2</v>
      </c>
      <c r="T30" s="121">
        <v>101.5</v>
      </c>
      <c r="U30" s="121">
        <v>97.2</v>
      </c>
      <c r="V30" s="121">
        <v>100.8</v>
      </c>
      <c r="W30" s="121">
        <v>101.6</v>
      </c>
      <c r="X30" s="121">
        <v>99.7</v>
      </c>
      <c r="Y30" s="121">
        <v>99.1</v>
      </c>
      <c r="Z30" s="121">
        <v>97</v>
      </c>
      <c r="AA30" s="121">
        <v>103.9</v>
      </c>
      <c r="AB30" s="121">
        <v>84</v>
      </c>
      <c r="AC30" s="121">
        <v>113.3</v>
      </c>
      <c r="AD30" s="121">
        <v>108.7</v>
      </c>
      <c r="AF30" s="152"/>
      <c r="AG30" s="153"/>
      <c r="AH30" s="152" t="s">
        <v>94</v>
      </c>
      <c r="AI30" s="122">
        <f t="shared" si="30"/>
        <v>108.5</v>
      </c>
      <c r="AJ30" s="122">
        <v>114</v>
      </c>
      <c r="AK30" s="122">
        <v>121.9</v>
      </c>
      <c r="AL30" s="122">
        <v>128.6</v>
      </c>
      <c r="AM30" s="122">
        <v>101.5</v>
      </c>
      <c r="AN30" s="122">
        <v>103</v>
      </c>
      <c r="AO30" s="122">
        <v>116.2</v>
      </c>
      <c r="AP30" s="122">
        <v>98.8</v>
      </c>
      <c r="AQ30" s="122">
        <v>103.6</v>
      </c>
      <c r="AR30" s="122">
        <v>104.1</v>
      </c>
      <c r="AS30" s="122">
        <v>94.8</v>
      </c>
    </row>
    <row r="31" spans="1:50">
      <c r="A31" s="152"/>
      <c r="B31" s="153"/>
      <c r="C31" s="152" t="s">
        <v>95</v>
      </c>
      <c r="D31" s="121">
        <v>96.5</v>
      </c>
      <c r="E31" s="121">
        <v>96.5</v>
      </c>
      <c r="F31" s="121">
        <v>104.1</v>
      </c>
      <c r="G31" s="121">
        <v>105.2</v>
      </c>
      <c r="H31" s="121">
        <v>100.5</v>
      </c>
      <c r="I31" s="121">
        <v>79.400000000000006</v>
      </c>
      <c r="J31" s="121">
        <v>102.3</v>
      </c>
      <c r="K31" s="121">
        <v>72.5</v>
      </c>
      <c r="L31" s="121">
        <v>108.5</v>
      </c>
      <c r="M31" s="121">
        <v>94.8</v>
      </c>
      <c r="N31" s="121">
        <v>98.2</v>
      </c>
      <c r="O31" s="121">
        <v>100.7</v>
      </c>
      <c r="P31" s="121">
        <v>101.4</v>
      </c>
      <c r="Q31" s="121">
        <v>117.5</v>
      </c>
      <c r="R31" s="121">
        <v>105.9</v>
      </c>
      <c r="S31" s="121">
        <v>106.7</v>
      </c>
      <c r="T31" s="121">
        <v>100</v>
      </c>
      <c r="U31" s="121">
        <v>98.1</v>
      </c>
      <c r="V31" s="121">
        <v>98.1</v>
      </c>
      <c r="W31" s="121">
        <v>99.8</v>
      </c>
      <c r="X31" s="121">
        <v>92.6</v>
      </c>
      <c r="Y31" s="121">
        <v>96</v>
      </c>
      <c r="Z31" s="121">
        <v>108.2</v>
      </c>
      <c r="AA31" s="121">
        <v>96.3</v>
      </c>
      <c r="AB31" s="121">
        <v>80.8</v>
      </c>
      <c r="AC31" s="121">
        <v>94.6</v>
      </c>
      <c r="AD31" s="121">
        <v>96.4</v>
      </c>
      <c r="AF31" s="152"/>
      <c r="AG31" s="153"/>
      <c r="AH31" s="152" t="s">
        <v>95</v>
      </c>
      <c r="AI31" s="122">
        <f t="shared" si="30"/>
        <v>96.5</v>
      </c>
      <c r="AJ31" s="122">
        <v>89.4</v>
      </c>
      <c r="AK31" s="122">
        <v>82.6</v>
      </c>
      <c r="AL31" s="122">
        <v>76.900000000000006</v>
      </c>
      <c r="AM31" s="122">
        <v>100</v>
      </c>
      <c r="AN31" s="122">
        <v>98.9</v>
      </c>
      <c r="AO31" s="122">
        <v>93.1</v>
      </c>
      <c r="AP31" s="122">
        <v>100.7</v>
      </c>
      <c r="AQ31" s="122">
        <v>102.8</v>
      </c>
      <c r="AR31" s="122">
        <v>102.2</v>
      </c>
      <c r="AS31" s="122">
        <v>111.6</v>
      </c>
    </row>
    <row r="32" spans="1:50">
      <c r="A32" s="152"/>
      <c r="B32" s="153"/>
      <c r="C32" s="152" t="s">
        <v>96</v>
      </c>
      <c r="D32" s="121">
        <v>100.4</v>
      </c>
      <c r="E32" s="121">
        <v>100.4</v>
      </c>
      <c r="F32" s="121">
        <v>104.5</v>
      </c>
      <c r="G32" s="121">
        <v>103.4</v>
      </c>
      <c r="H32" s="121">
        <v>104.2</v>
      </c>
      <c r="I32" s="121">
        <v>88.5</v>
      </c>
      <c r="J32" s="121">
        <v>103.4</v>
      </c>
      <c r="K32" s="121">
        <v>73.7</v>
      </c>
      <c r="L32" s="121">
        <v>106.9</v>
      </c>
      <c r="M32" s="121">
        <v>103.8</v>
      </c>
      <c r="N32" s="121">
        <v>109.7</v>
      </c>
      <c r="O32" s="121">
        <v>106.4</v>
      </c>
      <c r="P32" s="121">
        <v>106.9</v>
      </c>
      <c r="Q32" s="121">
        <v>95.1</v>
      </c>
      <c r="R32" s="121">
        <v>105.7</v>
      </c>
      <c r="S32" s="121">
        <v>107</v>
      </c>
      <c r="T32" s="121">
        <v>101.1</v>
      </c>
      <c r="U32" s="121">
        <v>110.8</v>
      </c>
      <c r="V32" s="121">
        <v>95.6</v>
      </c>
      <c r="W32" s="121">
        <v>98</v>
      </c>
      <c r="X32" s="121">
        <v>90.6</v>
      </c>
      <c r="Y32" s="121">
        <v>105.8</v>
      </c>
      <c r="Z32" s="121">
        <v>101.3</v>
      </c>
      <c r="AA32" s="121">
        <v>89.4</v>
      </c>
      <c r="AB32" s="121">
        <v>99.4</v>
      </c>
      <c r="AC32" s="121">
        <v>88.6</v>
      </c>
      <c r="AD32" s="121">
        <v>99.8</v>
      </c>
      <c r="AF32" s="152"/>
      <c r="AG32" s="153"/>
      <c r="AH32" s="152" t="s">
        <v>96</v>
      </c>
      <c r="AI32" s="122">
        <f t="shared" si="30"/>
        <v>100.4</v>
      </c>
      <c r="AJ32" s="122">
        <v>98.8</v>
      </c>
      <c r="AK32" s="122">
        <v>91.8</v>
      </c>
      <c r="AL32" s="122">
        <v>87.8</v>
      </c>
      <c r="AM32" s="122">
        <v>104.3</v>
      </c>
      <c r="AN32" s="122">
        <v>108.6</v>
      </c>
      <c r="AO32" s="122">
        <v>97</v>
      </c>
      <c r="AP32" s="122">
        <v>112.3</v>
      </c>
      <c r="AQ32" s="122">
        <v>101.9</v>
      </c>
      <c r="AR32" s="122">
        <v>101.7</v>
      </c>
      <c r="AS32" s="122">
        <v>104.9</v>
      </c>
    </row>
    <row r="33" spans="1:45">
      <c r="A33" s="152"/>
      <c r="B33" s="153"/>
      <c r="C33" s="152" t="s">
        <v>97</v>
      </c>
      <c r="D33" s="121">
        <v>102.2</v>
      </c>
      <c r="E33" s="121">
        <v>102.3</v>
      </c>
      <c r="F33" s="121">
        <v>101.3</v>
      </c>
      <c r="G33" s="121">
        <v>97.3</v>
      </c>
      <c r="H33" s="121">
        <v>108</v>
      </c>
      <c r="I33" s="121">
        <v>87.8</v>
      </c>
      <c r="J33" s="121">
        <v>110.9</v>
      </c>
      <c r="K33" s="121">
        <v>61.7</v>
      </c>
      <c r="L33" s="121">
        <v>102.2</v>
      </c>
      <c r="M33" s="121">
        <v>105.4</v>
      </c>
      <c r="N33" s="121">
        <v>88.9</v>
      </c>
      <c r="O33" s="121">
        <v>106.2</v>
      </c>
      <c r="P33" s="121">
        <v>104.5</v>
      </c>
      <c r="Q33" s="121">
        <v>106.9</v>
      </c>
      <c r="R33" s="121">
        <v>103.8</v>
      </c>
      <c r="S33" s="121">
        <v>105.8</v>
      </c>
      <c r="T33" s="121">
        <v>96.7</v>
      </c>
      <c r="U33" s="121">
        <v>128.80000000000001</v>
      </c>
      <c r="V33" s="121">
        <v>101.4</v>
      </c>
      <c r="W33" s="121">
        <v>97</v>
      </c>
      <c r="X33" s="121">
        <v>100.1</v>
      </c>
      <c r="Y33" s="121">
        <v>113.5</v>
      </c>
      <c r="Z33" s="121">
        <v>94.2</v>
      </c>
      <c r="AA33" s="121">
        <v>107.3</v>
      </c>
      <c r="AB33" s="121">
        <v>95.2</v>
      </c>
      <c r="AC33" s="121">
        <v>100.5</v>
      </c>
      <c r="AD33" s="121">
        <v>102.2</v>
      </c>
      <c r="AF33" s="152"/>
      <c r="AG33" s="153"/>
      <c r="AH33" s="152" t="s">
        <v>97</v>
      </c>
      <c r="AI33" s="123">
        <f t="shared" si="30"/>
        <v>102.2</v>
      </c>
      <c r="AJ33" s="122">
        <v>100.4</v>
      </c>
      <c r="AK33" s="122">
        <v>88.7</v>
      </c>
      <c r="AL33" s="122">
        <v>82.8</v>
      </c>
      <c r="AM33" s="122">
        <v>106.8</v>
      </c>
      <c r="AN33" s="122">
        <v>116.9</v>
      </c>
      <c r="AO33" s="122">
        <v>95.7</v>
      </c>
      <c r="AP33" s="122">
        <v>123.6</v>
      </c>
      <c r="AQ33" s="122">
        <v>103.8</v>
      </c>
      <c r="AR33" s="122">
        <v>103.5</v>
      </c>
      <c r="AS33" s="122">
        <v>109.7</v>
      </c>
    </row>
    <row r="34" spans="1:45">
      <c r="A34" s="152"/>
      <c r="B34" s="151" t="s">
        <v>274</v>
      </c>
      <c r="C34" s="150" t="s">
        <v>84</v>
      </c>
      <c r="D34" s="124">
        <v>87</v>
      </c>
      <c r="E34" s="124">
        <v>87</v>
      </c>
      <c r="F34" s="124">
        <v>96</v>
      </c>
      <c r="G34" s="124">
        <v>95.9</v>
      </c>
      <c r="H34" s="124">
        <v>105.5</v>
      </c>
      <c r="I34" s="124">
        <v>76.3</v>
      </c>
      <c r="J34" s="124">
        <v>97.1</v>
      </c>
      <c r="K34" s="124">
        <v>55</v>
      </c>
      <c r="L34" s="124">
        <v>80.8</v>
      </c>
      <c r="M34" s="124">
        <v>112.2</v>
      </c>
      <c r="N34" s="124">
        <v>72</v>
      </c>
      <c r="O34" s="124">
        <v>86</v>
      </c>
      <c r="P34" s="124">
        <v>89.4</v>
      </c>
      <c r="Q34" s="124">
        <v>92.3</v>
      </c>
      <c r="R34" s="124">
        <v>85.7</v>
      </c>
      <c r="S34" s="124">
        <v>95.5</v>
      </c>
      <c r="T34" s="124">
        <v>94.5</v>
      </c>
      <c r="U34" s="124">
        <v>77.400000000000006</v>
      </c>
      <c r="V34" s="124">
        <v>80.3</v>
      </c>
      <c r="W34" s="124">
        <v>91.9</v>
      </c>
      <c r="X34" s="124">
        <v>91.1</v>
      </c>
      <c r="Y34" s="124">
        <v>71.400000000000006</v>
      </c>
      <c r="Z34" s="124">
        <v>80.599999999999994</v>
      </c>
      <c r="AA34" s="124">
        <v>57.8</v>
      </c>
      <c r="AB34" s="124">
        <v>81.400000000000006</v>
      </c>
      <c r="AC34" s="124">
        <v>103.7</v>
      </c>
      <c r="AD34" s="124">
        <v>87.9</v>
      </c>
      <c r="AF34" s="152"/>
      <c r="AG34" s="151" t="s">
        <v>274</v>
      </c>
      <c r="AH34" s="150" t="s">
        <v>84</v>
      </c>
      <c r="AI34" s="122">
        <f t="shared" si="30"/>
        <v>87</v>
      </c>
      <c r="AJ34" s="124">
        <v>80.7</v>
      </c>
      <c r="AK34" s="124">
        <v>80.5</v>
      </c>
      <c r="AL34" s="124">
        <v>78.900000000000006</v>
      </c>
      <c r="AM34" s="124">
        <v>85.2</v>
      </c>
      <c r="AN34" s="124">
        <v>81</v>
      </c>
      <c r="AO34" s="124">
        <v>89.6</v>
      </c>
      <c r="AP34" s="124">
        <v>78.2</v>
      </c>
      <c r="AQ34" s="124">
        <v>92.5</v>
      </c>
      <c r="AR34" s="124">
        <v>92.2</v>
      </c>
      <c r="AS34" s="124">
        <v>96.5</v>
      </c>
    </row>
    <row r="35" spans="1:45">
      <c r="A35" s="152"/>
      <c r="B35" s="153"/>
      <c r="C35" s="152" t="s">
        <v>86</v>
      </c>
      <c r="D35" s="122">
        <v>94.3</v>
      </c>
      <c r="E35" s="122">
        <v>94.3</v>
      </c>
      <c r="F35" s="122">
        <v>98.1</v>
      </c>
      <c r="G35" s="122">
        <v>110.5</v>
      </c>
      <c r="H35" s="122">
        <v>104.6</v>
      </c>
      <c r="I35" s="122">
        <v>90.1</v>
      </c>
      <c r="J35" s="122">
        <v>106.2</v>
      </c>
      <c r="K35" s="122">
        <v>58.6</v>
      </c>
      <c r="L35" s="122">
        <v>78.7</v>
      </c>
      <c r="M35" s="122">
        <v>121.9</v>
      </c>
      <c r="N35" s="122">
        <v>82.3</v>
      </c>
      <c r="O35" s="122">
        <v>95.9</v>
      </c>
      <c r="P35" s="122">
        <v>94.3</v>
      </c>
      <c r="Q35" s="122">
        <v>87.3</v>
      </c>
      <c r="R35" s="122">
        <v>89.9</v>
      </c>
      <c r="S35" s="122">
        <v>95.9</v>
      </c>
      <c r="T35" s="122">
        <v>102.1</v>
      </c>
      <c r="U35" s="122">
        <v>88.7</v>
      </c>
      <c r="V35" s="122">
        <v>97.4</v>
      </c>
      <c r="W35" s="122">
        <v>105.2</v>
      </c>
      <c r="X35" s="122">
        <v>108.1</v>
      </c>
      <c r="Y35" s="122">
        <v>105.2</v>
      </c>
      <c r="Z35" s="122">
        <v>75.900000000000006</v>
      </c>
      <c r="AA35" s="122">
        <v>85.4</v>
      </c>
      <c r="AB35" s="122">
        <v>74.099999999999994</v>
      </c>
      <c r="AC35" s="122">
        <v>91.3</v>
      </c>
      <c r="AD35" s="122">
        <v>94.1</v>
      </c>
      <c r="AF35" s="152"/>
      <c r="AG35" s="153"/>
      <c r="AH35" s="152" t="s">
        <v>86</v>
      </c>
      <c r="AI35" s="122">
        <f t="shared" si="30"/>
        <v>94.3</v>
      </c>
      <c r="AJ35" s="122">
        <v>90.8</v>
      </c>
      <c r="AK35" s="122">
        <v>93.7</v>
      </c>
      <c r="AL35" s="122">
        <v>93.7</v>
      </c>
      <c r="AM35" s="122">
        <v>93.5</v>
      </c>
      <c r="AN35" s="122">
        <v>86.7</v>
      </c>
      <c r="AO35" s="122">
        <v>77</v>
      </c>
      <c r="AP35" s="122">
        <v>89.7</v>
      </c>
      <c r="AQ35" s="122">
        <v>97.4</v>
      </c>
      <c r="AR35" s="122">
        <v>97.6</v>
      </c>
      <c r="AS35" s="122">
        <v>93.7</v>
      </c>
    </row>
    <row r="36" spans="1:45">
      <c r="A36" s="152"/>
      <c r="B36" s="153"/>
      <c r="C36" s="152" t="s">
        <v>88</v>
      </c>
      <c r="D36" s="122">
        <v>120.7</v>
      </c>
      <c r="E36" s="122">
        <v>120.7</v>
      </c>
      <c r="F36" s="122">
        <v>107.4</v>
      </c>
      <c r="G36" s="122">
        <v>116.2</v>
      </c>
      <c r="H36" s="122">
        <v>135.4</v>
      </c>
      <c r="I36" s="122">
        <v>135.5</v>
      </c>
      <c r="J36" s="122">
        <v>132.1</v>
      </c>
      <c r="K36" s="122">
        <v>157.5</v>
      </c>
      <c r="L36" s="122">
        <v>93.8</v>
      </c>
      <c r="M36" s="122">
        <v>135.4</v>
      </c>
      <c r="N36" s="122">
        <v>113.2</v>
      </c>
      <c r="O36" s="122">
        <v>107.3</v>
      </c>
      <c r="P36" s="122">
        <v>108.1</v>
      </c>
      <c r="Q36" s="122">
        <v>106.2</v>
      </c>
      <c r="R36" s="122">
        <v>97.4</v>
      </c>
      <c r="S36" s="122">
        <v>105.4</v>
      </c>
      <c r="T36" s="122">
        <v>105.8</v>
      </c>
      <c r="U36" s="122">
        <v>108.9</v>
      </c>
      <c r="V36" s="122">
        <v>111.1</v>
      </c>
      <c r="W36" s="122">
        <v>124.8</v>
      </c>
      <c r="X36" s="122">
        <v>106.9</v>
      </c>
      <c r="Y36" s="122">
        <v>109.2</v>
      </c>
      <c r="Z36" s="122">
        <v>82.9</v>
      </c>
      <c r="AA36" s="122">
        <v>113.9</v>
      </c>
      <c r="AB36" s="122">
        <v>82.7</v>
      </c>
      <c r="AC36" s="122">
        <v>84.1</v>
      </c>
      <c r="AD36" s="122">
        <v>118.8</v>
      </c>
      <c r="AF36" s="152"/>
      <c r="AG36" s="153"/>
      <c r="AH36" s="152" t="s">
        <v>88</v>
      </c>
      <c r="AI36" s="122">
        <f t="shared" si="30"/>
        <v>120.7</v>
      </c>
      <c r="AJ36" s="122">
        <v>136.19999999999999</v>
      </c>
      <c r="AK36" s="122">
        <v>146.4</v>
      </c>
      <c r="AL36" s="122">
        <v>160.80000000000001</v>
      </c>
      <c r="AM36" s="122">
        <v>102.4</v>
      </c>
      <c r="AN36" s="122">
        <v>121.8</v>
      </c>
      <c r="AO36" s="122">
        <v>163.80000000000001</v>
      </c>
      <c r="AP36" s="122">
        <v>108.6</v>
      </c>
      <c r="AQ36" s="122">
        <v>107.2</v>
      </c>
      <c r="AR36" s="122">
        <v>107.5</v>
      </c>
      <c r="AS36" s="122">
        <v>101.6</v>
      </c>
    </row>
    <row r="37" spans="1:45">
      <c r="A37" s="152"/>
      <c r="B37" s="153"/>
      <c r="C37" s="152" t="s">
        <v>89</v>
      </c>
      <c r="D37" s="122">
        <v>87.9</v>
      </c>
      <c r="E37" s="122">
        <v>87.9</v>
      </c>
      <c r="F37" s="122">
        <v>85.2</v>
      </c>
      <c r="G37" s="122">
        <v>100.1</v>
      </c>
      <c r="H37" s="122">
        <v>91</v>
      </c>
      <c r="I37" s="122">
        <v>75.7</v>
      </c>
      <c r="J37" s="122">
        <v>86.2</v>
      </c>
      <c r="K37" s="122">
        <v>69.8</v>
      </c>
      <c r="L37" s="122">
        <v>81.3</v>
      </c>
      <c r="M37" s="122">
        <v>80.3</v>
      </c>
      <c r="N37" s="122">
        <v>89.1</v>
      </c>
      <c r="O37" s="122">
        <v>95.5</v>
      </c>
      <c r="P37" s="122">
        <v>98.3</v>
      </c>
      <c r="Q37" s="122">
        <v>108</v>
      </c>
      <c r="R37" s="122">
        <v>92.8</v>
      </c>
      <c r="S37" s="122">
        <v>100.7</v>
      </c>
      <c r="T37" s="122">
        <v>97.2</v>
      </c>
      <c r="U37" s="122">
        <v>95.9</v>
      </c>
      <c r="V37" s="122">
        <v>105.7</v>
      </c>
      <c r="W37" s="122">
        <v>101.9</v>
      </c>
      <c r="X37" s="122">
        <v>115.9</v>
      </c>
      <c r="Y37" s="122">
        <v>109.2</v>
      </c>
      <c r="Z37" s="122">
        <v>79.5</v>
      </c>
      <c r="AA37" s="122">
        <v>114.7</v>
      </c>
      <c r="AB37" s="122">
        <v>87.1</v>
      </c>
      <c r="AC37" s="122">
        <v>75.5</v>
      </c>
      <c r="AD37" s="122">
        <v>87.3</v>
      </c>
      <c r="AF37" s="152"/>
      <c r="AG37" s="153"/>
      <c r="AH37" s="152" t="s">
        <v>89</v>
      </c>
      <c r="AI37" s="122">
        <f t="shared" si="30"/>
        <v>87.9</v>
      </c>
      <c r="AJ37" s="122">
        <v>82.3</v>
      </c>
      <c r="AK37" s="122">
        <v>71.7</v>
      </c>
      <c r="AL37" s="122">
        <v>66.3</v>
      </c>
      <c r="AM37" s="122">
        <v>88.2</v>
      </c>
      <c r="AN37" s="122">
        <v>97.1</v>
      </c>
      <c r="AO37" s="122">
        <v>89.6</v>
      </c>
      <c r="AP37" s="122">
        <v>99.5</v>
      </c>
      <c r="AQ37" s="122">
        <v>92.9</v>
      </c>
      <c r="AR37" s="122">
        <v>92.5</v>
      </c>
      <c r="AS37" s="122">
        <v>99.8</v>
      </c>
    </row>
    <row r="38" spans="1:45">
      <c r="A38" s="152"/>
      <c r="B38" s="153"/>
      <c r="C38" s="152" t="s">
        <v>90</v>
      </c>
      <c r="D38" s="122">
        <v>86</v>
      </c>
      <c r="E38" s="122">
        <v>86</v>
      </c>
      <c r="F38" s="122">
        <v>91.4</v>
      </c>
      <c r="G38" s="122">
        <v>91.3</v>
      </c>
      <c r="H38" s="122">
        <v>88.8</v>
      </c>
      <c r="I38" s="122">
        <v>73.599999999999994</v>
      </c>
      <c r="J38" s="122">
        <v>85.5</v>
      </c>
      <c r="K38" s="122">
        <v>75.2</v>
      </c>
      <c r="L38" s="122">
        <v>75.599999999999994</v>
      </c>
      <c r="M38" s="122">
        <v>80.3</v>
      </c>
      <c r="N38" s="122">
        <v>82.8</v>
      </c>
      <c r="O38" s="122">
        <v>84.3</v>
      </c>
      <c r="P38" s="122">
        <v>93.9</v>
      </c>
      <c r="Q38" s="122">
        <v>96.5</v>
      </c>
      <c r="R38" s="122">
        <v>91.1</v>
      </c>
      <c r="S38" s="122">
        <v>102.3</v>
      </c>
      <c r="T38" s="122">
        <v>95.2</v>
      </c>
      <c r="U38" s="122">
        <v>93.3</v>
      </c>
      <c r="V38" s="122">
        <v>94.3</v>
      </c>
      <c r="W38" s="122">
        <v>96.3</v>
      </c>
      <c r="X38" s="122">
        <v>98.3</v>
      </c>
      <c r="Y38" s="122">
        <v>94</v>
      </c>
      <c r="Z38" s="122">
        <v>82.1</v>
      </c>
      <c r="AA38" s="122">
        <v>95</v>
      </c>
      <c r="AB38" s="122">
        <v>75.099999999999994</v>
      </c>
      <c r="AC38" s="122">
        <v>74.099999999999994</v>
      </c>
      <c r="AD38" s="122">
        <v>85.4</v>
      </c>
      <c r="AF38" s="152"/>
      <c r="AG38" s="153"/>
      <c r="AH38" s="152" t="s">
        <v>90</v>
      </c>
      <c r="AI38" s="122">
        <f t="shared" si="30"/>
        <v>86</v>
      </c>
      <c r="AJ38" s="122">
        <v>81.400000000000006</v>
      </c>
      <c r="AK38" s="122">
        <v>77.099999999999994</v>
      </c>
      <c r="AL38" s="122">
        <v>74.7</v>
      </c>
      <c r="AM38" s="122">
        <v>84.8</v>
      </c>
      <c r="AN38" s="122">
        <v>87.3</v>
      </c>
      <c r="AO38" s="122">
        <v>74.2</v>
      </c>
      <c r="AP38" s="122">
        <v>91.5</v>
      </c>
      <c r="AQ38" s="122">
        <v>90.1</v>
      </c>
      <c r="AR38" s="122">
        <v>89.8</v>
      </c>
      <c r="AS38" s="122">
        <v>94.6</v>
      </c>
    </row>
    <row r="39" spans="1:45">
      <c r="A39" s="152"/>
      <c r="B39" s="153"/>
      <c r="C39" s="152" t="s">
        <v>91</v>
      </c>
      <c r="D39" s="122">
        <v>92.3</v>
      </c>
      <c r="E39" s="122">
        <v>92.3</v>
      </c>
      <c r="F39" s="122">
        <v>96.6</v>
      </c>
      <c r="G39" s="122">
        <v>94.2</v>
      </c>
      <c r="H39" s="122">
        <v>98.6</v>
      </c>
      <c r="I39" s="122">
        <v>78.400000000000006</v>
      </c>
      <c r="J39" s="122">
        <v>92.3</v>
      </c>
      <c r="K39" s="122">
        <v>91.9</v>
      </c>
      <c r="L39" s="122">
        <v>81</v>
      </c>
      <c r="M39" s="122">
        <v>94.2</v>
      </c>
      <c r="N39" s="122">
        <v>108.6</v>
      </c>
      <c r="O39" s="122">
        <v>89.6</v>
      </c>
      <c r="P39" s="122">
        <v>96.2</v>
      </c>
      <c r="Q39" s="122">
        <v>109.4</v>
      </c>
      <c r="R39" s="122">
        <v>92.1</v>
      </c>
      <c r="S39" s="122">
        <v>99.6</v>
      </c>
      <c r="T39" s="122">
        <v>96.5</v>
      </c>
      <c r="U39" s="122">
        <v>98.7</v>
      </c>
      <c r="V39" s="122">
        <v>95.8</v>
      </c>
      <c r="W39" s="122">
        <v>99.3</v>
      </c>
      <c r="X39" s="122">
        <v>92.6</v>
      </c>
      <c r="Y39" s="122">
        <v>114.5</v>
      </c>
      <c r="Z39" s="122">
        <v>80.900000000000006</v>
      </c>
      <c r="AA39" s="122">
        <v>94.4</v>
      </c>
      <c r="AB39" s="122">
        <v>87.6</v>
      </c>
      <c r="AC39" s="122">
        <v>95.1</v>
      </c>
      <c r="AD39" s="122">
        <v>92.4</v>
      </c>
      <c r="AF39" s="152"/>
      <c r="AG39" s="153"/>
      <c r="AH39" s="152" t="s">
        <v>91</v>
      </c>
      <c r="AI39" s="122">
        <f t="shared" si="30"/>
        <v>92.3</v>
      </c>
      <c r="AJ39" s="122">
        <v>88.8</v>
      </c>
      <c r="AK39" s="122">
        <v>84.6</v>
      </c>
      <c r="AL39" s="122">
        <v>81.400000000000006</v>
      </c>
      <c r="AM39" s="122">
        <v>94.7</v>
      </c>
      <c r="AN39" s="122">
        <v>94.7</v>
      </c>
      <c r="AO39" s="122">
        <v>78.400000000000006</v>
      </c>
      <c r="AP39" s="122">
        <v>99.8</v>
      </c>
      <c r="AQ39" s="122">
        <v>95.3</v>
      </c>
      <c r="AR39" s="122">
        <v>95.2</v>
      </c>
      <c r="AS39" s="122">
        <v>97</v>
      </c>
    </row>
    <row r="40" spans="1:45">
      <c r="A40" s="152"/>
      <c r="B40" s="153"/>
      <c r="C40" s="152" t="s">
        <v>92</v>
      </c>
      <c r="D40" s="122">
        <v>90.3</v>
      </c>
      <c r="E40" s="122">
        <v>90.3</v>
      </c>
      <c r="F40" s="122">
        <v>93.1</v>
      </c>
      <c r="G40" s="122">
        <v>92.6</v>
      </c>
      <c r="H40" s="122">
        <v>88.2</v>
      </c>
      <c r="I40" s="122">
        <v>76.900000000000006</v>
      </c>
      <c r="J40" s="122">
        <v>94.1</v>
      </c>
      <c r="K40" s="122">
        <v>88.6</v>
      </c>
      <c r="L40" s="122">
        <v>83.5</v>
      </c>
      <c r="M40" s="122">
        <v>97.4</v>
      </c>
      <c r="N40" s="122">
        <v>94.7</v>
      </c>
      <c r="O40" s="122">
        <v>92</v>
      </c>
      <c r="P40" s="122">
        <v>92.4</v>
      </c>
      <c r="Q40" s="122">
        <v>90.6</v>
      </c>
      <c r="R40" s="122">
        <v>93</v>
      </c>
      <c r="S40" s="122">
        <v>97.8</v>
      </c>
      <c r="T40" s="122">
        <v>97.5</v>
      </c>
      <c r="U40" s="122">
        <v>95.3</v>
      </c>
      <c r="V40" s="122">
        <v>94.5</v>
      </c>
      <c r="W40" s="122">
        <v>100.1</v>
      </c>
      <c r="X40" s="122">
        <v>97.8</v>
      </c>
      <c r="Y40" s="122">
        <v>100.5</v>
      </c>
      <c r="Z40" s="122">
        <v>75.2</v>
      </c>
      <c r="AA40" s="122">
        <v>92.2</v>
      </c>
      <c r="AB40" s="122">
        <v>96.3</v>
      </c>
      <c r="AC40" s="122">
        <v>129.1</v>
      </c>
      <c r="AD40" s="122">
        <v>92.4</v>
      </c>
      <c r="AF40" s="152"/>
      <c r="AG40" s="153"/>
      <c r="AH40" s="152" t="s">
        <v>92</v>
      </c>
      <c r="AI40" s="122">
        <f t="shared" si="30"/>
        <v>90.3</v>
      </c>
      <c r="AJ40" s="122">
        <v>85.7</v>
      </c>
      <c r="AK40" s="122">
        <v>83.8</v>
      </c>
      <c r="AL40" s="122">
        <v>82.8</v>
      </c>
      <c r="AM40" s="122">
        <v>86.9</v>
      </c>
      <c r="AN40" s="122">
        <v>88.4</v>
      </c>
      <c r="AO40" s="122">
        <v>67.7</v>
      </c>
      <c r="AP40" s="122">
        <v>94.9</v>
      </c>
      <c r="AQ40" s="122">
        <v>94.3</v>
      </c>
      <c r="AR40" s="122">
        <v>94.7</v>
      </c>
      <c r="AS40" s="122">
        <v>86.9</v>
      </c>
    </row>
    <row r="41" spans="1:45">
      <c r="A41" s="152"/>
      <c r="B41" s="153"/>
      <c r="C41" s="152" t="s">
        <v>93</v>
      </c>
      <c r="D41" s="122">
        <v>81.900000000000006</v>
      </c>
      <c r="E41" s="122">
        <v>81.900000000000006</v>
      </c>
      <c r="F41" s="122">
        <v>87.3</v>
      </c>
      <c r="G41" s="122">
        <v>82.8</v>
      </c>
      <c r="H41" s="122">
        <v>81.5</v>
      </c>
      <c r="I41" s="122">
        <v>69</v>
      </c>
      <c r="J41" s="122">
        <v>85.1</v>
      </c>
      <c r="K41" s="122">
        <v>56.2</v>
      </c>
      <c r="L41" s="122">
        <v>64.8</v>
      </c>
      <c r="M41" s="122">
        <v>94.8</v>
      </c>
      <c r="N41" s="122">
        <v>99.3</v>
      </c>
      <c r="O41" s="122">
        <v>79.5</v>
      </c>
      <c r="P41" s="122">
        <v>96.6</v>
      </c>
      <c r="Q41" s="122">
        <v>66.900000000000006</v>
      </c>
      <c r="R41" s="122">
        <v>87.4</v>
      </c>
      <c r="S41" s="122">
        <v>92.2</v>
      </c>
      <c r="T41" s="122">
        <v>93.3</v>
      </c>
      <c r="U41" s="122">
        <v>90.8</v>
      </c>
      <c r="V41" s="122">
        <v>87</v>
      </c>
      <c r="W41" s="122">
        <v>89.5</v>
      </c>
      <c r="X41" s="122">
        <v>88.2</v>
      </c>
      <c r="Y41" s="122">
        <v>93.6</v>
      </c>
      <c r="Z41" s="122">
        <v>69.099999999999994</v>
      </c>
      <c r="AA41" s="122">
        <v>90.1</v>
      </c>
      <c r="AB41" s="122">
        <v>88</v>
      </c>
      <c r="AC41" s="122">
        <v>113.9</v>
      </c>
      <c r="AD41" s="122">
        <v>83.6</v>
      </c>
      <c r="AF41" s="152"/>
      <c r="AG41" s="153"/>
      <c r="AH41" s="152" t="s">
        <v>93</v>
      </c>
      <c r="AI41" s="122">
        <f t="shared" si="30"/>
        <v>81.900000000000006</v>
      </c>
      <c r="AJ41" s="122">
        <v>78.7</v>
      </c>
      <c r="AK41" s="122">
        <v>71.900000000000006</v>
      </c>
      <c r="AL41" s="122">
        <v>69.5</v>
      </c>
      <c r="AM41" s="122">
        <v>79.2</v>
      </c>
      <c r="AN41" s="122">
        <v>88.4</v>
      </c>
      <c r="AO41" s="122">
        <v>74.099999999999994</v>
      </c>
      <c r="AP41" s="122">
        <v>92.9</v>
      </c>
      <c r="AQ41" s="122">
        <v>84.7</v>
      </c>
      <c r="AR41" s="122">
        <v>84.9</v>
      </c>
      <c r="AS41" s="122">
        <v>80.599999999999994</v>
      </c>
    </row>
    <row r="42" spans="1:45">
      <c r="A42" s="152"/>
      <c r="B42" s="153"/>
      <c r="C42" s="152" t="s">
        <v>94</v>
      </c>
      <c r="D42" s="122">
        <v>95.5</v>
      </c>
      <c r="E42" s="122">
        <v>95.5</v>
      </c>
      <c r="F42" s="122">
        <v>97</v>
      </c>
      <c r="G42" s="122">
        <v>89.8</v>
      </c>
      <c r="H42" s="122">
        <v>95.5</v>
      </c>
      <c r="I42" s="122">
        <v>96.6</v>
      </c>
      <c r="J42" s="122">
        <v>116.4</v>
      </c>
      <c r="K42" s="122">
        <v>90.2</v>
      </c>
      <c r="L42" s="122">
        <v>75.900000000000006</v>
      </c>
      <c r="M42" s="122">
        <v>101.2</v>
      </c>
      <c r="N42" s="122">
        <v>102.5</v>
      </c>
      <c r="O42" s="122">
        <v>83.9</v>
      </c>
      <c r="P42" s="122">
        <v>95.3</v>
      </c>
      <c r="Q42" s="122">
        <v>59</v>
      </c>
      <c r="R42" s="122">
        <v>88.6</v>
      </c>
      <c r="S42" s="122">
        <v>97.9</v>
      </c>
      <c r="T42" s="122">
        <v>94.8</v>
      </c>
      <c r="U42" s="122">
        <v>92.6</v>
      </c>
      <c r="V42" s="122">
        <v>96.5</v>
      </c>
      <c r="W42" s="122">
        <v>106.7</v>
      </c>
      <c r="X42" s="122">
        <v>91.1</v>
      </c>
      <c r="Y42" s="122">
        <v>108.1</v>
      </c>
      <c r="Z42" s="122">
        <v>69.5</v>
      </c>
      <c r="AA42" s="122">
        <v>98.3</v>
      </c>
      <c r="AB42" s="122">
        <v>84.8</v>
      </c>
      <c r="AC42" s="122">
        <v>101.2</v>
      </c>
      <c r="AD42" s="122">
        <v>95.8</v>
      </c>
      <c r="AF42" s="152"/>
      <c r="AG42" s="153"/>
      <c r="AH42" s="152" t="s">
        <v>94</v>
      </c>
      <c r="AI42" s="122">
        <f t="shared" si="30"/>
        <v>95.5</v>
      </c>
      <c r="AJ42" s="122">
        <v>96</v>
      </c>
      <c r="AK42" s="122">
        <v>95.6</v>
      </c>
      <c r="AL42" s="122">
        <v>97.6</v>
      </c>
      <c r="AM42" s="122">
        <v>89.7</v>
      </c>
      <c r="AN42" s="122">
        <v>96.5</v>
      </c>
      <c r="AO42" s="122">
        <v>108</v>
      </c>
      <c r="AP42" s="122">
        <v>92.8</v>
      </c>
      <c r="AQ42" s="122">
        <v>95.2</v>
      </c>
      <c r="AR42" s="122">
        <v>95.8</v>
      </c>
      <c r="AS42" s="122">
        <v>84.8</v>
      </c>
    </row>
    <row r="43" spans="1:45">
      <c r="A43" s="152"/>
      <c r="B43" s="153"/>
      <c r="C43" s="152" t="s">
        <v>95</v>
      </c>
      <c r="D43" s="122">
        <v>88.8</v>
      </c>
      <c r="E43" s="122">
        <v>88.8</v>
      </c>
      <c r="F43" s="122">
        <v>93.1</v>
      </c>
      <c r="G43" s="122">
        <v>96.3</v>
      </c>
      <c r="H43" s="122">
        <v>98.1</v>
      </c>
      <c r="I43" s="122">
        <v>64.7</v>
      </c>
      <c r="J43" s="122">
        <v>103.6</v>
      </c>
      <c r="K43" s="122">
        <v>45.1</v>
      </c>
      <c r="L43" s="122">
        <v>80.7</v>
      </c>
      <c r="M43" s="122">
        <v>106.8</v>
      </c>
      <c r="N43" s="122">
        <v>98.2</v>
      </c>
      <c r="O43" s="122">
        <v>97.8</v>
      </c>
      <c r="P43" s="122">
        <v>100.9</v>
      </c>
      <c r="Q43" s="122">
        <v>78.8</v>
      </c>
      <c r="R43" s="122">
        <v>90.6</v>
      </c>
      <c r="S43" s="122">
        <v>104.3</v>
      </c>
      <c r="T43" s="122">
        <v>89.8</v>
      </c>
      <c r="U43" s="122">
        <v>100.2</v>
      </c>
      <c r="V43" s="122">
        <v>91.1</v>
      </c>
      <c r="W43" s="122">
        <v>93.8</v>
      </c>
      <c r="X43" s="122">
        <v>88.6</v>
      </c>
      <c r="Y43" s="122">
        <v>109.3</v>
      </c>
      <c r="Z43" s="122">
        <v>72.900000000000006</v>
      </c>
      <c r="AA43" s="122">
        <v>92.2</v>
      </c>
      <c r="AB43" s="122">
        <v>75.900000000000006</v>
      </c>
      <c r="AC43" s="122">
        <v>80.599999999999994</v>
      </c>
      <c r="AD43" s="122">
        <v>88.4</v>
      </c>
      <c r="AF43" s="152"/>
      <c r="AG43" s="153"/>
      <c r="AH43" s="152" t="s">
        <v>95</v>
      </c>
      <c r="AI43" s="122">
        <f t="shared" si="30"/>
        <v>88.8</v>
      </c>
      <c r="AJ43" s="122">
        <v>80.599999999999994</v>
      </c>
      <c r="AK43" s="122">
        <v>71.5</v>
      </c>
      <c r="AL43" s="122">
        <v>63.7</v>
      </c>
      <c r="AM43" s="122">
        <v>95.4</v>
      </c>
      <c r="AN43" s="122">
        <v>93.5</v>
      </c>
      <c r="AO43" s="122">
        <v>69</v>
      </c>
      <c r="AP43" s="122">
        <v>101.2</v>
      </c>
      <c r="AQ43" s="122">
        <v>96</v>
      </c>
      <c r="AR43" s="122">
        <v>95.9</v>
      </c>
      <c r="AS43" s="122">
        <v>98.5</v>
      </c>
    </row>
    <row r="44" spans="1:45">
      <c r="A44" s="152"/>
      <c r="B44" s="153"/>
      <c r="C44" s="152" t="s">
        <v>96</v>
      </c>
      <c r="D44" s="122">
        <v>90.3</v>
      </c>
      <c r="E44" s="122">
        <v>90.3</v>
      </c>
      <c r="F44" s="122">
        <v>92.6</v>
      </c>
      <c r="G44" s="122">
        <v>90.4</v>
      </c>
      <c r="H44" s="122">
        <v>97.3</v>
      </c>
      <c r="I44" s="122">
        <v>69.599999999999994</v>
      </c>
      <c r="J44" s="122">
        <v>99.4</v>
      </c>
      <c r="K44" s="122">
        <v>53.8</v>
      </c>
      <c r="L44" s="122">
        <v>85.2</v>
      </c>
      <c r="M44" s="122">
        <v>102.3</v>
      </c>
      <c r="N44" s="122">
        <v>81.8</v>
      </c>
      <c r="O44" s="122">
        <v>97.7</v>
      </c>
      <c r="P44" s="122">
        <v>95</v>
      </c>
      <c r="Q44" s="122">
        <v>91.1</v>
      </c>
      <c r="R44" s="122">
        <v>92.7</v>
      </c>
      <c r="S44" s="122">
        <v>100.4</v>
      </c>
      <c r="T44" s="122">
        <v>91.5</v>
      </c>
      <c r="U44" s="122">
        <v>110.5</v>
      </c>
      <c r="V44" s="122">
        <v>89.9</v>
      </c>
      <c r="W44" s="122">
        <v>98.7</v>
      </c>
      <c r="X44" s="122">
        <v>81.5</v>
      </c>
      <c r="Y44" s="122">
        <v>108.3</v>
      </c>
      <c r="Z44" s="122">
        <v>79.7</v>
      </c>
      <c r="AA44" s="122">
        <v>83.6</v>
      </c>
      <c r="AB44" s="122">
        <v>89.6</v>
      </c>
      <c r="AC44" s="122">
        <v>86.6</v>
      </c>
      <c r="AD44" s="122">
        <v>90.1</v>
      </c>
      <c r="AF44" s="152"/>
      <c r="AG44" s="153"/>
      <c r="AH44" s="152" t="s">
        <v>96</v>
      </c>
      <c r="AI44" s="122">
        <f t="shared" si="30"/>
        <v>90.3</v>
      </c>
      <c r="AJ44" s="122">
        <v>85</v>
      </c>
      <c r="AK44" s="122">
        <v>73.900000000000006</v>
      </c>
      <c r="AL44" s="122">
        <v>67.8</v>
      </c>
      <c r="AM44" s="122">
        <v>92.7</v>
      </c>
      <c r="AN44" s="122">
        <v>100.6</v>
      </c>
      <c r="AO44" s="122">
        <v>79.3</v>
      </c>
      <c r="AP44" s="122">
        <v>107.3</v>
      </c>
      <c r="AQ44" s="122">
        <v>94.9</v>
      </c>
      <c r="AR44" s="122">
        <v>94.6</v>
      </c>
      <c r="AS44" s="122">
        <v>99.3</v>
      </c>
    </row>
    <row r="45" spans="1:45">
      <c r="A45" s="152"/>
      <c r="B45" s="158"/>
      <c r="C45" s="157" t="s">
        <v>97</v>
      </c>
      <c r="D45" s="123">
        <v>89.1</v>
      </c>
      <c r="E45" s="123">
        <v>89.1</v>
      </c>
      <c r="F45" s="123">
        <v>85.8</v>
      </c>
      <c r="G45" s="123">
        <v>90.2</v>
      </c>
      <c r="H45" s="123">
        <v>89.6</v>
      </c>
      <c r="I45" s="123">
        <v>66.7</v>
      </c>
      <c r="J45" s="123">
        <v>104.5</v>
      </c>
      <c r="K45" s="123">
        <v>50.7</v>
      </c>
      <c r="L45" s="123">
        <v>82.7</v>
      </c>
      <c r="M45" s="123">
        <v>88.6</v>
      </c>
      <c r="N45" s="123">
        <v>83.2</v>
      </c>
      <c r="O45" s="123">
        <v>95.2</v>
      </c>
      <c r="P45" s="123">
        <v>90</v>
      </c>
      <c r="Q45" s="123">
        <v>79.400000000000006</v>
      </c>
      <c r="R45" s="123">
        <v>85.6</v>
      </c>
      <c r="S45" s="123">
        <v>96.9</v>
      </c>
      <c r="T45" s="123">
        <v>91.2</v>
      </c>
      <c r="U45" s="123">
        <v>126.1</v>
      </c>
      <c r="V45" s="123">
        <v>93.1</v>
      </c>
      <c r="W45" s="123">
        <v>89</v>
      </c>
      <c r="X45" s="123">
        <v>86.9</v>
      </c>
      <c r="Y45" s="123">
        <v>108.9</v>
      </c>
      <c r="Z45" s="123">
        <v>79.400000000000006</v>
      </c>
      <c r="AA45" s="123">
        <v>105.5</v>
      </c>
      <c r="AB45" s="123">
        <v>84.6</v>
      </c>
      <c r="AC45" s="123">
        <v>100.9</v>
      </c>
      <c r="AD45" s="123">
        <v>89.7</v>
      </c>
      <c r="AF45" s="152"/>
      <c r="AG45" s="158"/>
      <c r="AH45" s="157" t="s">
        <v>97</v>
      </c>
      <c r="AI45" s="122">
        <f t="shared" si="30"/>
        <v>89.1</v>
      </c>
      <c r="AJ45" s="123">
        <v>87.1</v>
      </c>
      <c r="AK45" s="123">
        <v>74.400000000000006</v>
      </c>
      <c r="AL45" s="123">
        <v>69.5</v>
      </c>
      <c r="AM45" s="123">
        <v>89.5</v>
      </c>
      <c r="AN45" s="123">
        <v>105</v>
      </c>
      <c r="AO45" s="123">
        <v>73.099999999999994</v>
      </c>
      <c r="AP45" s="123">
        <v>115.1</v>
      </c>
      <c r="AQ45" s="123">
        <v>90.7</v>
      </c>
      <c r="AR45" s="123">
        <v>90.5</v>
      </c>
      <c r="AS45" s="123">
        <v>94.2</v>
      </c>
    </row>
    <row r="46" spans="1:45">
      <c r="A46" s="152"/>
      <c r="B46" s="153" t="s">
        <v>275</v>
      </c>
      <c r="C46" s="152" t="s">
        <v>84</v>
      </c>
      <c r="D46" s="121">
        <v>79.3</v>
      </c>
      <c r="E46" s="121">
        <v>79.3</v>
      </c>
      <c r="F46" s="121">
        <v>87.6</v>
      </c>
      <c r="G46" s="121">
        <v>91.1</v>
      </c>
      <c r="H46" s="121">
        <v>94.2</v>
      </c>
      <c r="I46" s="121">
        <v>60.5</v>
      </c>
      <c r="J46" s="121">
        <v>90.5</v>
      </c>
      <c r="K46" s="121">
        <v>55.4</v>
      </c>
      <c r="L46" s="121">
        <v>72.599999999999994</v>
      </c>
      <c r="M46" s="121">
        <v>94.6</v>
      </c>
      <c r="N46" s="121">
        <v>74.7</v>
      </c>
      <c r="O46" s="121">
        <v>78.400000000000006</v>
      </c>
      <c r="P46" s="121">
        <v>88.5</v>
      </c>
      <c r="Q46" s="121">
        <v>75</v>
      </c>
      <c r="R46" s="121">
        <v>77.400000000000006</v>
      </c>
      <c r="S46" s="121">
        <v>87.6</v>
      </c>
      <c r="T46" s="121">
        <v>82.8</v>
      </c>
      <c r="U46" s="121">
        <v>77.7</v>
      </c>
      <c r="V46" s="121">
        <v>78.5</v>
      </c>
      <c r="W46" s="121">
        <v>87.2</v>
      </c>
      <c r="X46" s="121">
        <v>76.7</v>
      </c>
      <c r="Y46" s="121">
        <v>107.4</v>
      </c>
      <c r="Z46" s="121">
        <v>68.900000000000006</v>
      </c>
      <c r="AA46" s="121">
        <v>60.7</v>
      </c>
      <c r="AB46" s="121">
        <v>81.599999999999994</v>
      </c>
      <c r="AC46" s="121">
        <v>119.5</v>
      </c>
      <c r="AD46" s="121">
        <v>81.5</v>
      </c>
      <c r="AF46" s="152"/>
      <c r="AG46" s="153" t="s">
        <v>275</v>
      </c>
      <c r="AH46" s="152" t="s">
        <v>84</v>
      </c>
      <c r="AI46" s="124">
        <f t="shared" si="30"/>
        <v>79.3</v>
      </c>
      <c r="AJ46" s="122">
        <v>74.400000000000006</v>
      </c>
      <c r="AK46" s="122">
        <v>72.5</v>
      </c>
      <c r="AL46" s="122">
        <v>68.099999999999994</v>
      </c>
      <c r="AM46" s="122">
        <v>85.8</v>
      </c>
      <c r="AN46" s="122">
        <v>77.099999999999994</v>
      </c>
      <c r="AO46" s="122">
        <v>71.8</v>
      </c>
      <c r="AP46" s="122">
        <v>78.8</v>
      </c>
      <c r="AQ46" s="122">
        <v>83.6</v>
      </c>
      <c r="AR46" s="122">
        <v>83.6</v>
      </c>
      <c r="AS46" s="122">
        <v>83.3</v>
      </c>
    </row>
    <row r="47" spans="1:45">
      <c r="A47" s="152"/>
      <c r="B47" s="153"/>
      <c r="C47" s="152" t="s">
        <v>86</v>
      </c>
      <c r="D47" s="121">
        <v>87.5</v>
      </c>
      <c r="E47" s="121">
        <v>87.5</v>
      </c>
      <c r="F47" s="121">
        <v>88.4</v>
      </c>
      <c r="G47" s="121">
        <v>88.3</v>
      </c>
      <c r="H47" s="121">
        <v>91.7</v>
      </c>
      <c r="I47" s="121">
        <v>75.7</v>
      </c>
      <c r="J47" s="121">
        <v>105.1</v>
      </c>
      <c r="K47" s="121">
        <v>56</v>
      </c>
      <c r="L47" s="121">
        <v>75.3</v>
      </c>
      <c r="M47" s="121">
        <v>108.5</v>
      </c>
      <c r="N47" s="121">
        <v>84.3</v>
      </c>
      <c r="O47" s="121">
        <v>89.1</v>
      </c>
      <c r="P47" s="121">
        <v>92.3</v>
      </c>
      <c r="Q47" s="121">
        <v>99.7</v>
      </c>
      <c r="R47" s="121">
        <v>79.900000000000006</v>
      </c>
      <c r="S47" s="121">
        <v>83.4</v>
      </c>
      <c r="T47" s="121">
        <v>86.8</v>
      </c>
      <c r="U47" s="121">
        <v>88.4</v>
      </c>
      <c r="V47" s="121">
        <v>94.3</v>
      </c>
      <c r="W47" s="121">
        <v>104.4</v>
      </c>
      <c r="X47" s="121">
        <v>90.8</v>
      </c>
      <c r="Y47" s="121">
        <v>108</v>
      </c>
      <c r="Z47" s="121">
        <v>70.099999999999994</v>
      </c>
      <c r="AA47" s="121">
        <v>92.1</v>
      </c>
      <c r="AB47" s="121">
        <v>85.4</v>
      </c>
      <c r="AC47" s="121">
        <v>112.1</v>
      </c>
      <c r="AD47" s="121">
        <v>88.8</v>
      </c>
      <c r="AF47" s="152"/>
      <c r="AG47" s="153"/>
      <c r="AH47" s="152" t="s">
        <v>86</v>
      </c>
      <c r="AI47" s="122">
        <f t="shared" si="30"/>
        <v>87.5</v>
      </c>
      <c r="AJ47" s="122">
        <v>82.5</v>
      </c>
      <c r="AK47" s="122">
        <v>78.5</v>
      </c>
      <c r="AL47" s="122">
        <v>75.400000000000006</v>
      </c>
      <c r="AM47" s="122">
        <v>87.8</v>
      </c>
      <c r="AN47" s="122">
        <v>88.1</v>
      </c>
      <c r="AO47" s="122">
        <v>79.8</v>
      </c>
      <c r="AP47" s="122">
        <v>90.7</v>
      </c>
      <c r="AQ47" s="122">
        <v>91.8</v>
      </c>
      <c r="AR47" s="122">
        <v>91.9</v>
      </c>
      <c r="AS47" s="122">
        <v>91.2</v>
      </c>
    </row>
    <row r="48" spans="1:45">
      <c r="A48" s="152"/>
      <c r="B48" s="153"/>
      <c r="C48" s="152" t="s">
        <v>88</v>
      </c>
      <c r="D48" s="121">
        <v>114</v>
      </c>
      <c r="E48" s="121">
        <v>114</v>
      </c>
      <c r="F48" s="121">
        <v>92.8</v>
      </c>
      <c r="G48" s="121">
        <v>92.6</v>
      </c>
      <c r="H48" s="121">
        <v>124.7</v>
      </c>
      <c r="I48" s="121">
        <v>121.5</v>
      </c>
      <c r="J48" s="121">
        <v>160.5</v>
      </c>
      <c r="K48" s="121">
        <v>138.80000000000001</v>
      </c>
      <c r="L48" s="121">
        <v>82.7</v>
      </c>
      <c r="M48" s="121">
        <v>118.9</v>
      </c>
      <c r="N48" s="121">
        <v>113.3</v>
      </c>
      <c r="O48" s="121">
        <v>94.5</v>
      </c>
      <c r="P48" s="121">
        <v>103.2</v>
      </c>
      <c r="Q48" s="121">
        <v>97.6</v>
      </c>
      <c r="R48" s="121">
        <v>88.7</v>
      </c>
      <c r="S48" s="121">
        <v>98.3</v>
      </c>
      <c r="T48" s="121">
        <v>95.5</v>
      </c>
      <c r="U48" s="121">
        <v>102.8</v>
      </c>
      <c r="V48" s="121">
        <v>102.5</v>
      </c>
      <c r="W48" s="121">
        <v>118.7</v>
      </c>
      <c r="X48" s="121">
        <v>86.4</v>
      </c>
      <c r="Y48" s="121">
        <v>112</v>
      </c>
      <c r="Z48" s="121">
        <v>76.900000000000006</v>
      </c>
      <c r="AA48" s="121">
        <v>107.1</v>
      </c>
      <c r="AB48" s="121">
        <v>78.2</v>
      </c>
      <c r="AC48" s="121">
        <v>98.3</v>
      </c>
      <c r="AD48" s="121">
        <v>113.1</v>
      </c>
      <c r="AF48" s="152"/>
      <c r="AG48" s="153"/>
      <c r="AH48" s="152" t="s">
        <v>88</v>
      </c>
      <c r="AI48" s="122">
        <f t="shared" si="30"/>
        <v>114</v>
      </c>
      <c r="AJ48" s="122">
        <v>125.3</v>
      </c>
      <c r="AK48" s="122">
        <v>142.6</v>
      </c>
      <c r="AL48" s="122">
        <v>151</v>
      </c>
      <c r="AM48" s="122">
        <v>116.9</v>
      </c>
      <c r="AN48" s="122">
        <v>101</v>
      </c>
      <c r="AO48" s="122">
        <v>92.7</v>
      </c>
      <c r="AP48" s="122">
        <v>103.6</v>
      </c>
      <c r="AQ48" s="122">
        <v>104</v>
      </c>
      <c r="AR48" s="122">
        <v>104.4</v>
      </c>
      <c r="AS48" s="122">
        <v>97.5</v>
      </c>
    </row>
    <row r="49" spans="1:45">
      <c r="A49" s="152"/>
      <c r="B49" s="153"/>
      <c r="C49" s="152" t="s">
        <v>89</v>
      </c>
      <c r="D49" s="121">
        <v>86.9</v>
      </c>
      <c r="E49" s="121">
        <v>86.9</v>
      </c>
      <c r="F49" s="121">
        <v>89.8</v>
      </c>
      <c r="G49" s="121">
        <v>82.3</v>
      </c>
      <c r="H49" s="121">
        <v>87.1</v>
      </c>
      <c r="I49" s="121">
        <v>62.5</v>
      </c>
      <c r="J49" s="121">
        <v>102.3</v>
      </c>
      <c r="K49" s="121">
        <v>36.1</v>
      </c>
      <c r="L49" s="121">
        <v>88.8</v>
      </c>
      <c r="M49" s="121">
        <v>89.8</v>
      </c>
      <c r="N49" s="121">
        <v>69.5</v>
      </c>
      <c r="O49" s="121">
        <v>90.9</v>
      </c>
      <c r="P49" s="121">
        <v>103.9</v>
      </c>
      <c r="Q49" s="121">
        <v>100.6</v>
      </c>
      <c r="R49" s="121">
        <v>88.9</v>
      </c>
      <c r="S49" s="121">
        <v>97.4</v>
      </c>
      <c r="T49" s="121">
        <v>94.2</v>
      </c>
      <c r="U49" s="121">
        <v>102.8</v>
      </c>
      <c r="V49" s="121">
        <v>100.7</v>
      </c>
      <c r="W49" s="121">
        <v>102.4</v>
      </c>
      <c r="X49" s="121">
        <v>84.9</v>
      </c>
      <c r="Y49" s="121">
        <v>108</v>
      </c>
      <c r="Z49" s="121">
        <v>88.2</v>
      </c>
      <c r="AA49" s="121">
        <v>117.7</v>
      </c>
      <c r="AB49" s="121">
        <v>77.900000000000006</v>
      </c>
      <c r="AC49" s="121">
        <v>86.3</v>
      </c>
      <c r="AD49" s="121">
        <v>86.9</v>
      </c>
      <c r="AF49" s="152"/>
      <c r="AG49" s="153"/>
      <c r="AH49" s="152" t="s">
        <v>89</v>
      </c>
      <c r="AI49" s="122">
        <f t="shared" si="30"/>
        <v>86.9</v>
      </c>
      <c r="AJ49" s="122">
        <v>74.400000000000006</v>
      </c>
      <c r="AK49" s="122">
        <v>65.599999999999994</v>
      </c>
      <c r="AL49" s="122">
        <v>59.2</v>
      </c>
      <c r="AM49" s="122">
        <v>85.2</v>
      </c>
      <c r="AN49" s="122">
        <v>86.7</v>
      </c>
      <c r="AO49" s="122">
        <v>56.1</v>
      </c>
      <c r="AP49" s="122">
        <v>96.4</v>
      </c>
      <c r="AQ49" s="122">
        <v>97.9</v>
      </c>
      <c r="AR49" s="122">
        <v>98</v>
      </c>
      <c r="AS49" s="122">
        <v>96.2</v>
      </c>
    </row>
    <row r="50" spans="1:45">
      <c r="A50" s="152"/>
      <c r="B50" s="153"/>
      <c r="C50" s="152" t="s">
        <v>90</v>
      </c>
      <c r="D50" s="121">
        <v>86.5</v>
      </c>
      <c r="E50" s="121">
        <v>86.5</v>
      </c>
      <c r="F50" s="121">
        <v>93.4</v>
      </c>
      <c r="G50" s="121">
        <v>80</v>
      </c>
      <c r="H50" s="121">
        <v>89.3</v>
      </c>
      <c r="I50" s="121">
        <v>63.4</v>
      </c>
      <c r="J50" s="121">
        <v>106.4</v>
      </c>
      <c r="K50" s="121">
        <v>52.6</v>
      </c>
      <c r="L50" s="121">
        <v>89.5</v>
      </c>
      <c r="M50" s="121">
        <v>91.1</v>
      </c>
      <c r="N50" s="121">
        <v>82.3</v>
      </c>
      <c r="O50" s="121">
        <v>85.5</v>
      </c>
      <c r="P50" s="121">
        <v>96.8</v>
      </c>
      <c r="Q50" s="121">
        <v>99.3</v>
      </c>
      <c r="R50" s="121">
        <v>90.4</v>
      </c>
      <c r="S50" s="121">
        <v>98.2</v>
      </c>
      <c r="T50" s="121">
        <v>94.3</v>
      </c>
      <c r="U50" s="121">
        <v>89.4</v>
      </c>
      <c r="V50" s="121">
        <v>91.9</v>
      </c>
      <c r="W50" s="121">
        <v>88.6</v>
      </c>
      <c r="X50" s="121">
        <v>82.5</v>
      </c>
      <c r="Y50" s="121">
        <v>104.6</v>
      </c>
      <c r="Z50" s="121">
        <v>89.2</v>
      </c>
      <c r="AA50" s="121">
        <v>101.4</v>
      </c>
      <c r="AB50" s="121">
        <v>76.7</v>
      </c>
      <c r="AC50" s="121">
        <v>80.7</v>
      </c>
      <c r="AD50" s="121">
        <v>86.2</v>
      </c>
      <c r="AF50" s="152"/>
      <c r="AG50" s="153"/>
      <c r="AH50" s="152" t="s">
        <v>90</v>
      </c>
      <c r="AI50" s="122">
        <f t="shared" si="30"/>
        <v>86.5</v>
      </c>
      <c r="AJ50" s="122">
        <v>74.900000000000006</v>
      </c>
      <c r="AK50" s="122">
        <v>67.2</v>
      </c>
      <c r="AL50" s="122">
        <v>61.1</v>
      </c>
      <c r="AM50" s="122">
        <v>86</v>
      </c>
      <c r="AN50" s="122">
        <v>85.8</v>
      </c>
      <c r="AO50" s="122">
        <v>69.3</v>
      </c>
      <c r="AP50" s="122">
        <v>91</v>
      </c>
      <c r="AQ50" s="122">
        <v>96.6</v>
      </c>
      <c r="AR50" s="122">
        <v>96.9</v>
      </c>
      <c r="AS50" s="122">
        <v>92.2</v>
      </c>
    </row>
    <row r="51" spans="1:45">
      <c r="A51" s="152"/>
      <c r="B51" s="153"/>
      <c r="C51" s="152" t="s">
        <v>91</v>
      </c>
      <c r="D51" s="121">
        <v>91.7</v>
      </c>
      <c r="E51" s="121">
        <v>91.7</v>
      </c>
      <c r="F51" s="121">
        <v>94.3</v>
      </c>
      <c r="G51" s="121">
        <v>84.9</v>
      </c>
      <c r="H51" s="121">
        <v>87</v>
      </c>
      <c r="I51" s="121">
        <v>79.2</v>
      </c>
      <c r="J51" s="121">
        <v>108.4</v>
      </c>
      <c r="K51" s="121">
        <v>43.1</v>
      </c>
      <c r="L51" s="121">
        <v>125.1</v>
      </c>
      <c r="M51" s="121">
        <v>100.6</v>
      </c>
      <c r="N51" s="121">
        <v>80.599999999999994</v>
      </c>
      <c r="O51" s="121">
        <v>87.7</v>
      </c>
      <c r="P51" s="121">
        <v>96</v>
      </c>
      <c r="Q51" s="121">
        <v>105.3</v>
      </c>
      <c r="R51" s="121">
        <v>89.4</v>
      </c>
      <c r="S51" s="121">
        <v>96.8</v>
      </c>
      <c r="T51" s="121">
        <v>91</v>
      </c>
      <c r="U51" s="121">
        <v>94.8</v>
      </c>
      <c r="V51" s="121">
        <v>91.3</v>
      </c>
      <c r="W51" s="121">
        <v>90.3</v>
      </c>
      <c r="X51" s="121">
        <v>79.2</v>
      </c>
      <c r="Y51" s="121">
        <v>103.9</v>
      </c>
      <c r="Z51" s="121">
        <v>87.3</v>
      </c>
      <c r="AA51" s="121">
        <v>101</v>
      </c>
      <c r="AB51" s="121">
        <v>79.099999999999994</v>
      </c>
      <c r="AC51" s="121">
        <v>98.8</v>
      </c>
      <c r="AD51" s="121">
        <v>92.1</v>
      </c>
      <c r="AF51" s="152"/>
      <c r="AG51" s="153"/>
      <c r="AH51" s="152" t="s">
        <v>91</v>
      </c>
      <c r="AI51" s="122">
        <f t="shared" si="30"/>
        <v>91.7</v>
      </c>
      <c r="AJ51" s="122">
        <v>80.599999999999994</v>
      </c>
      <c r="AK51" s="122">
        <v>74.599999999999994</v>
      </c>
      <c r="AL51" s="122">
        <v>71.3</v>
      </c>
      <c r="AM51" s="122">
        <v>84.9</v>
      </c>
      <c r="AN51" s="122">
        <v>89.1</v>
      </c>
      <c r="AO51" s="122">
        <v>61.4</v>
      </c>
      <c r="AP51" s="122">
        <v>97.9</v>
      </c>
      <c r="AQ51" s="122">
        <v>101.4</v>
      </c>
      <c r="AR51" s="122">
        <v>101.9</v>
      </c>
      <c r="AS51" s="122">
        <v>92.1</v>
      </c>
    </row>
    <row r="52" spans="1:45">
      <c r="A52" s="152"/>
      <c r="B52" s="153"/>
      <c r="C52" s="152" t="s">
        <v>92</v>
      </c>
      <c r="D52" s="121">
        <v>96.8</v>
      </c>
      <c r="E52" s="121">
        <v>96.8</v>
      </c>
      <c r="F52" s="121">
        <v>99</v>
      </c>
      <c r="G52" s="121">
        <v>94.3</v>
      </c>
      <c r="H52" s="121">
        <v>96.2</v>
      </c>
      <c r="I52" s="121">
        <v>76.400000000000006</v>
      </c>
      <c r="J52" s="121">
        <v>114.3</v>
      </c>
      <c r="K52" s="121">
        <v>62.9</v>
      </c>
      <c r="L52" s="121">
        <v>135.1</v>
      </c>
      <c r="M52" s="121">
        <v>106.7</v>
      </c>
      <c r="N52" s="121">
        <v>92</v>
      </c>
      <c r="O52" s="121">
        <v>91.8</v>
      </c>
      <c r="P52" s="121">
        <v>108.2</v>
      </c>
      <c r="Q52" s="121">
        <v>104.5</v>
      </c>
      <c r="R52" s="121">
        <v>93.8</v>
      </c>
      <c r="S52" s="121">
        <v>102.1</v>
      </c>
      <c r="T52" s="121">
        <v>96.6</v>
      </c>
      <c r="U52" s="121">
        <v>93.8</v>
      </c>
      <c r="V52" s="121">
        <v>91.9</v>
      </c>
      <c r="W52" s="121">
        <v>91.3</v>
      </c>
      <c r="X52" s="121">
        <v>82.8</v>
      </c>
      <c r="Y52" s="121">
        <v>105.6</v>
      </c>
      <c r="Z52" s="121">
        <v>93.1</v>
      </c>
      <c r="AA52" s="121">
        <v>94.7</v>
      </c>
      <c r="AB52" s="121">
        <v>79.2</v>
      </c>
      <c r="AC52" s="121">
        <v>121.8</v>
      </c>
      <c r="AD52" s="121">
        <v>98.1</v>
      </c>
      <c r="AF52" s="152"/>
      <c r="AG52" s="153"/>
      <c r="AH52" s="152" t="s">
        <v>92</v>
      </c>
      <c r="AI52" s="122">
        <f t="shared" si="30"/>
        <v>96.8</v>
      </c>
      <c r="AJ52" s="122">
        <v>83.6</v>
      </c>
      <c r="AK52" s="122">
        <v>75.5</v>
      </c>
      <c r="AL52" s="122">
        <v>71.2</v>
      </c>
      <c r="AM52" s="122">
        <v>88.5</v>
      </c>
      <c r="AN52" s="122">
        <v>95.1</v>
      </c>
      <c r="AO52" s="122">
        <v>79</v>
      </c>
      <c r="AP52" s="122">
        <v>100.2</v>
      </c>
      <c r="AQ52" s="122">
        <v>108.4</v>
      </c>
      <c r="AR52" s="122">
        <v>109.2</v>
      </c>
      <c r="AS52" s="122">
        <v>94.5</v>
      </c>
    </row>
    <row r="53" spans="1:45">
      <c r="A53" s="152"/>
      <c r="B53" s="153"/>
      <c r="C53" s="152" t="s">
        <v>93</v>
      </c>
      <c r="D53" s="121">
        <v>90.6</v>
      </c>
      <c r="E53" s="121">
        <v>90.6</v>
      </c>
      <c r="F53" s="121">
        <v>94.6</v>
      </c>
      <c r="G53" s="121">
        <v>84.8</v>
      </c>
      <c r="H53" s="121">
        <v>92.6</v>
      </c>
      <c r="I53" s="121">
        <v>79.5</v>
      </c>
      <c r="J53" s="121">
        <v>100.4</v>
      </c>
      <c r="K53" s="121">
        <v>59.1</v>
      </c>
      <c r="L53" s="121">
        <v>119.1</v>
      </c>
      <c r="M53" s="121">
        <v>101.2</v>
      </c>
      <c r="N53" s="121">
        <v>81.8</v>
      </c>
      <c r="O53" s="121">
        <v>85.6</v>
      </c>
      <c r="P53" s="121">
        <v>92</v>
      </c>
      <c r="Q53" s="121">
        <v>112.4</v>
      </c>
      <c r="R53" s="121">
        <v>83.2</v>
      </c>
      <c r="S53" s="121">
        <v>97.9</v>
      </c>
      <c r="T53" s="121">
        <v>95.7</v>
      </c>
      <c r="U53" s="121">
        <v>88.6</v>
      </c>
      <c r="V53" s="121">
        <v>84.4</v>
      </c>
      <c r="W53" s="121">
        <v>85.6</v>
      </c>
      <c r="X53" s="121">
        <v>77.8</v>
      </c>
      <c r="Y53" s="121">
        <v>105.5</v>
      </c>
      <c r="Z53" s="121">
        <v>80.900000000000006</v>
      </c>
      <c r="AA53" s="121">
        <v>81.8</v>
      </c>
      <c r="AB53" s="121">
        <v>70</v>
      </c>
      <c r="AC53" s="121">
        <v>112.9</v>
      </c>
      <c r="AD53" s="121">
        <v>91.8</v>
      </c>
      <c r="AF53" s="152"/>
      <c r="AG53" s="153"/>
      <c r="AH53" s="152" t="s">
        <v>93</v>
      </c>
      <c r="AI53" s="122">
        <f t="shared" si="30"/>
        <v>90.6</v>
      </c>
      <c r="AJ53" s="122">
        <v>80.8</v>
      </c>
      <c r="AK53" s="122">
        <v>74.599999999999994</v>
      </c>
      <c r="AL53" s="122">
        <v>71.400000000000006</v>
      </c>
      <c r="AM53" s="122">
        <v>84.3</v>
      </c>
      <c r="AN53" s="122">
        <v>89.5</v>
      </c>
      <c r="AO53" s="122">
        <v>81.2</v>
      </c>
      <c r="AP53" s="122">
        <v>92.1</v>
      </c>
      <c r="AQ53" s="122">
        <v>99.2</v>
      </c>
      <c r="AR53" s="122">
        <v>99.7</v>
      </c>
      <c r="AS53" s="122">
        <v>90.6</v>
      </c>
    </row>
    <row r="54" spans="1:45">
      <c r="A54" s="152"/>
      <c r="B54" s="153"/>
      <c r="C54" s="152" t="s">
        <v>94</v>
      </c>
      <c r="D54" s="121">
        <v>102.8</v>
      </c>
      <c r="E54" s="121">
        <v>102.9</v>
      </c>
      <c r="F54" s="121">
        <v>101.1</v>
      </c>
      <c r="G54" s="121">
        <v>87.7</v>
      </c>
      <c r="H54" s="121">
        <v>103.5</v>
      </c>
      <c r="I54" s="121">
        <v>93.7</v>
      </c>
      <c r="J54" s="121">
        <v>123.9</v>
      </c>
      <c r="K54" s="121">
        <v>73.099999999999994</v>
      </c>
      <c r="L54" s="121">
        <v>155.1</v>
      </c>
      <c r="M54" s="121">
        <v>117.8</v>
      </c>
      <c r="N54" s="121">
        <v>95.3</v>
      </c>
      <c r="O54" s="121">
        <v>93.9</v>
      </c>
      <c r="P54" s="121">
        <v>101.3</v>
      </c>
      <c r="Q54" s="121">
        <v>108.2</v>
      </c>
      <c r="R54" s="121">
        <v>91.6</v>
      </c>
      <c r="S54" s="121">
        <v>99.9</v>
      </c>
      <c r="T54" s="121">
        <v>100.8</v>
      </c>
      <c r="U54" s="121">
        <v>91.1</v>
      </c>
      <c r="V54" s="121">
        <v>95.4</v>
      </c>
      <c r="W54" s="121">
        <v>95.7</v>
      </c>
      <c r="X54" s="121">
        <v>83.2</v>
      </c>
      <c r="Y54" s="121">
        <v>106.9</v>
      </c>
      <c r="Z54" s="121">
        <v>87.5</v>
      </c>
      <c r="AA54" s="121">
        <v>106.1</v>
      </c>
      <c r="AB54" s="121">
        <v>74.599999999999994</v>
      </c>
      <c r="AC54" s="121">
        <v>101.6</v>
      </c>
      <c r="AD54" s="121">
        <v>102.8</v>
      </c>
      <c r="AF54" s="152"/>
      <c r="AG54" s="153"/>
      <c r="AH54" s="152" t="s">
        <v>94</v>
      </c>
      <c r="AI54" s="122">
        <f t="shared" si="30"/>
        <v>102.8</v>
      </c>
      <c r="AJ54" s="122">
        <v>95</v>
      </c>
      <c r="AK54" s="122">
        <v>94.1</v>
      </c>
      <c r="AL54" s="122">
        <v>93.1</v>
      </c>
      <c r="AM54" s="122">
        <v>97.1</v>
      </c>
      <c r="AN54" s="122">
        <v>96.3</v>
      </c>
      <c r="AO54" s="122">
        <v>90.7</v>
      </c>
      <c r="AP54" s="122">
        <v>98.1</v>
      </c>
      <c r="AQ54" s="122">
        <v>109.7</v>
      </c>
      <c r="AR54" s="122">
        <v>110.8</v>
      </c>
      <c r="AS54" s="122">
        <v>90.8</v>
      </c>
    </row>
    <row r="55" spans="1:45">
      <c r="A55" s="152"/>
      <c r="B55" s="153"/>
      <c r="C55" s="152" t="s">
        <v>95</v>
      </c>
      <c r="D55" s="121">
        <v>101.6</v>
      </c>
      <c r="E55" s="121">
        <v>101.6</v>
      </c>
      <c r="F55" s="121">
        <v>102.9</v>
      </c>
      <c r="G55" s="121">
        <v>91.9</v>
      </c>
      <c r="H55" s="121">
        <v>96.5</v>
      </c>
      <c r="I55" s="121">
        <v>69.7</v>
      </c>
      <c r="J55" s="121">
        <v>127.2</v>
      </c>
      <c r="K55" s="121">
        <v>51.6</v>
      </c>
      <c r="L55" s="121">
        <v>172.3</v>
      </c>
      <c r="M55" s="121">
        <v>132.4</v>
      </c>
      <c r="N55" s="121">
        <v>83.3</v>
      </c>
      <c r="O55" s="121">
        <v>100.4</v>
      </c>
      <c r="P55" s="121">
        <v>107.4</v>
      </c>
      <c r="Q55" s="121">
        <v>114</v>
      </c>
      <c r="R55" s="121">
        <v>95.8</v>
      </c>
      <c r="S55" s="121">
        <v>105.1</v>
      </c>
      <c r="T55" s="121">
        <v>98.9</v>
      </c>
      <c r="U55" s="121">
        <v>99.2</v>
      </c>
      <c r="V55" s="121">
        <v>90.7</v>
      </c>
      <c r="W55" s="121">
        <v>94.6</v>
      </c>
      <c r="X55" s="121">
        <v>77.7</v>
      </c>
      <c r="Y55" s="121">
        <v>109</v>
      </c>
      <c r="Z55" s="121">
        <v>88.3</v>
      </c>
      <c r="AA55" s="121">
        <v>91.1</v>
      </c>
      <c r="AB55" s="121">
        <v>80.099999999999994</v>
      </c>
      <c r="AC55" s="121">
        <v>98.4</v>
      </c>
      <c r="AD55" s="121">
        <v>101.5</v>
      </c>
      <c r="AF55" s="152"/>
      <c r="AG55" s="153"/>
      <c r="AH55" s="152" t="s">
        <v>95</v>
      </c>
      <c r="AI55" s="122">
        <f t="shared" si="30"/>
        <v>101.6</v>
      </c>
      <c r="AJ55" s="122">
        <v>87.3</v>
      </c>
      <c r="AK55" s="122">
        <v>80</v>
      </c>
      <c r="AL55" s="122">
        <v>76.599999999999994</v>
      </c>
      <c r="AM55" s="122">
        <v>90.3</v>
      </c>
      <c r="AN55" s="122">
        <v>97.7</v>
      </c>
      <c r="AO55" s="122">
        <v>76.400000000000006</v>
      </c>
      <c r="AP55" s="122">
        <v>104.4</v>
      </c>
      <c r="AQ55" s="122">
        <v>114.2</v>
      </c>
      <c r="AR55" s="122">
        <v>114.6</v>
      </c>
      <c r="AS55" s="122">
        <v>107.2</v>
      </c>
    </row>
    <row r="56" spans="1:45">
      <c r="A56" s="152"/>
      <c r="B56" s="153"/>
      <c r="C56" s="152" t="s">
        <v>96</v>
      </c>
      <c r="D56" s="121">
        <v>102.2</v>
      </c>
      <c r="E56" s="121">
        <v>102.2</v>
      </c>
      <c r="F56" s="121">
        <v>103.9</v>
      </c>
      <c r="G56" s="121">
        <v>86.7</v>
      </c>
      <c r="H56" s="121">
        <v>105.3</v>
      </c>
      <c r="I56" s="121">
        <v>73.7</v>
      </c>
      <c r="J56" s="121">
        <v>121.5</v>
      </c>
      <c r="K56" s="121">
        <v>67.5</v>
      </c>
      <c r="L56" s="121">
        <v>170.6</v>
      </c>
      <c r="M56" s="121">
        <v>129.1</v>
      </c>
      <c r="N56" s="121">
        <v>79.099999999999994</v>
      </c>
      <c r="O56" s="121">
        <v>94.4</v>
      </c>
      <c r="P56" s="121">
        <v>98.6</v>
      </c>
      <c r="Q56" s="121">
        <v>114.3</v>
      </c>
      <c r="R56" s="121">
        <v>95.7</v>
      </c>
      <c r="S56" s="121">
        <v>104.9</v>
      </c>
      <c r="T56" s="121">
        <v>95.3</v>
      </c>
      <c r="U56" s="121">
        <v>103.9</v>
      </c>
      <c r="V56" s="121">
        <v>88</v>
      </c>
      <c r="W56" s="121">
        <v>95.3</v>
      </c>
      <c r="X56" s="121">
        <v>77.3</v>
      </c>
      <c r="Y56" s="121">
        <v>108.4</v>
      </c>
      <c r="Z56" s="121">
        <v>90.6</v>
      </c>
      <c r="AA56" s="121">
        <v>77.8</v>
      </c>
      <c r="AB56" s="121">
        <v>96.1</v>
      </c>
      <c r="AC56" s="121">
        <v>105.4</v>
      </c>
      <c r="AD56" s="121">
        <v>102.4</v>
      </c>
      <c r="AF56" s="152"/>
      <c r="AG56" s="153"/>
      <c r="AH56" s="152" t="s">
        <v>96</v>
      </c>
      <c r="AI56" s="122">
        <f t="shared" si="30"/>
        <v>102.2</v>
      </c>
      <c r="AJ56" s="122">
        <v>89.6</v>
      </c>
      <c r="AK56" s="122">
        <v>84</v>
      </c>
      <c r="AL56" s="122">
        <v>80</v>
      </c>
      <c r="AM56" s="122">
        <v>96.5</v>
      </c>
      <c r="AN56" s="122">
        <v>97.4</v>
      </c>
      <c r="AO56" s="122">
        <v>79.5</v>
      </c>
      <c r="AP56" s="122">
        <v>103</v>
      </c>
      <c r="AQ56" s="122">
        <v>113.3</v>
      </c>
      <c r="AR56" s="122">
        <v>113.8</v>
      </c>
      <c r="AS56" s="122">
        <v>104.9</v>
      </c>
    </row>
    <row r="57" spans="1:45">
      <c r="A57" s="152"/>
      <c r="B57" s="162" t="s">
        <v>276</v>
      </c>
      <c r="C57" s="152" t="s">
        <v>97</v>
      </c>
      <c r="D57" s="154">
        <v>104.5</v>
      </c>
      <c r="E57" s="154">
        <v>104.5</v>
      </c>
      <c r="F57" s="154">
        <v>97.9</v>
      </c>
      <c r="G57" s="154">
        <v>85.2</v>
      </c>
      <c r="H57" s="154">
        <v>95.6</v>
      </c>
      <c r="I57" s="154">
        <v>80</v>
      </c>
      <c r="J57" s="154">
        <v>133.69999999999999</v>
      </c>
      <c r="K57" s="154">
        <v>65.2</v>
      </c>
      <c r="L57" s="154">
        <v>182.8</v>
      </c>
      <c r="M57" s="154">
        <v>112.9</v>
      </c>
      <c r="N57" s="154">
        <v>76.8</v>
      </c>
      <c r="O57" s="154">
        <v>95.2</v>
      </c>
      <c r="P57" s="154">
        <v>96.8</v>
      </c>
      <c r="Q57" s="154">
        <v>108.3</v>
      </c>
      <c r="R57" s="154">
        <v>87.2</v>
      </c>
      <c r="S57" s="154">
        <v>102.7</v>
      </c>
      <c r="T57" s="154">
        <v>92.3</v>
      </c>
      <c r="U57" s="154">
        <v>121.3</v>
      </c>
      <c r="V57" s="154">
        <v>91</v>
      </c>
      <c r="W57" s="154">
        <v>88</v>
      </c>
      <c r="X57" s="154">
        <v>83.1</v>
      </c>
      <c r="Y57" s="154">
        <v>106.9</v>
      </c>
      <c r="Z57" s="154">
        <v>82.5</v>
      </c>
      <c r="AA57" s="154">
        <v>100.6</v>
      </c>
      <c r="AB57" s="154">
        <v>95.9</v>
      </c>
      <c r="AC57" s="154">
        <v>110.9</v>
      </c>
      <c r="AD57" s="154">
        <v>104.9</v>
      </c>
      <c r="AE57" s="144" t="s">
        <v>9</v>
      </c>
      <c r="AF57" s="152"/>
      <c r="AG57" s="162" t="s">
        <v>276</v>
      </c>
      <c r="AH57" s="152" t="s">
        <v>97</v>
      </c>
      <c r="AI57" s="123">
        <f t="shared" si="30"/>
        <v>104.5</v>
      </c>
      <c r="AJ57" s="154">
        <v>95.4</v>
      </c>
      <c r="AK57" s="154">
        <v>87</v>
      </c>
      <c r="AL57" s="154">
        <v>86.5</v>
      </c>
      <c r="AM57" s="154">
        <v>88.4</v>
      </c>
      <c r="AN57" s="154">
        <v>107.1</v>
      </c>
      <c r="AO57" s="154">
        <v>82.4</v>
      </c>
      <c r="AP57" s="154">
        <v>114.9</v>
      </c>
      <c r="AQ57" s="154">
        <v>112.6</v>
      </c>
      <c r="AR57" s="154">
        <v>113.3</v>
      </c>
      <c r="AS57" s="154">
        <v>100.3</v>
      </c>
    </row>
    <row r="58" spans="1:45">
      <c r="A58" s="152"/>
      <c r="B58" s="161" t="s">
        <v>277</v>
      </c>
      <c r="C58" s="150" t="s">
        <v>84</v>
      </c>
      <c r="D58" s="156">
        <v>95.5</v>
      </c>
      <c r="E58" s="156">
        <v>95.5</v>
      </c>
      <c r="F58" s="156">
        <v>99</v>
      </c>
      <c r="G58" s="156">
        <v>88.1</v>
      </c>
      <c r="H58" s="156">
        <v>97.3</v>
      </c>
      <c r="I58" s="156">
        <v>69.599999999999994</v>
      </c>
      <c r="J58" s="156">
        <v>116.1</v>
      </c>
      <c r="K58" s="156">
        <v>82.3</v>
      </c>
      <c r="L58" s="156">
        <v>195.4</v>
      </c>
      <c r="M58" s="156">
        <v>122.4</v>
      </c>
      <c r="N58" s="156">
        <v>79.3</v>
      </c>
      <c r="O58" s="156">
        <v>83.6</v>
      </c>
      <c r="P58" s="156">
        <v>84.8</v>
      </c>
      <c r="Q58" s="156">
        <v>100.2</v>
      </c>
      <c r="R58" s="156">
        <v>80.599999999999994</v>
      </c>
      <c r="S58" s="156">
        <v>88.7</v>
      </c>
      <c r="T58" s="156">
        <v>83</v>
      </c>
      <c r="U58" s="156">
        <v>79</v>
      </c>
      <c r="V58" s="156">
        <v>75.2</v>
      </c>
      <c r="W58" s="156">
        <v>90</v>
      </c>
      <c r="X58" s="156">
        <v>69.400000000000006</v>
      </c>
      <c r="Y58" s="156">
        <v>108</v>
      </c>
      <c r="Z58" s="156">
        <v>71.099999999999994</v>
      </c>
      <c r="AA58" s="156">
        <v>48.2</v>
      </c>
      <c r="AB58" s="156">
        <v>95.8</v>
      </c>
      <c r="AC58" s="156">
        <v>112.7</v>
      </c>
      <c r="AD58" s="156">
        <v>96.4</v>
      </c>
      <c r="AE58" s="144" t="s">
        <v>9</v>
      </c>
      <c r="AF58" s="152"/>
      <c r="AG58" s="161" t="s">
        <v>277</v>
      </c>
      <c r="AH58" s="150" t="s">
        <v>84</v>
      </c>
      <c r="AI58" s="122">
        <f t="shared" si="30"/>
        <v>95.5</v>
      </c>
      <c r="AJ58" s="156">
        <v>80.8</v>
      </c>
      <c r="AK58" s="156">
        <v>82</v>
      </c>
      <c r="AL58" s="156">
        <v>81.7</v>
      </c>
      <c r="AM58" s="156">
        <v>82.8</v>
      </c>
      <c r="AN58" s="156">
        <v>79.2</v>
      </c>
      <c r="AO58" s="156">
        <v>93</v>
      </c>
      <c r="AP58" s="156">
        <v>74.8</v>
      </c>
      <c r="AQ58" s="156">
        <v>108.4</v>
      </c>
      <c r="AR58" s="156">
        <v>109.7</v>
      </c>
      <c r="AS58" s="156">
        <v>85.8</v>
      </c>
    </row>
    <row r="59" spans="1:45">
      <c r="A59" s="152"/>
      <c r="B59" s="162" t="s">
        <v>102</v>
      </c>
      <c r="C59" s="152" t="s">
        <v>86</v>
      </c>
      <c r="D59" s="154">
        <v>103</v>
      </c>
      <c r="E59" s="154">
        <v>103</v>
      </c>
      <c r="F59" s="154">
        <v>101.4</v>
      </c>
      <c r="G59" s="154">
        <v>90</v>
      </c>
      <c r="H59" s="154">
        <v>92</v>
      </c>
      <c r="I59" s="154">
        <v>83.2</v>
      </c>
      <c r="J59" s="154">
        <v>126</v>
      </c>
      <c r="K59" s="154">
        <v>107.9</v>
      </c>
      <c r="L59" s="154">
        <v>199.3</v>
      </c>
      <c r="M59" s="154">
        <v>122.9</v>
      </c>
      <c r="N59" s="154">
        <v>82</v>
      </c>
      <c r="O59" s="154">
        <v>87.8</v>
      </c>
      <c r="P59" s="154">
        <v>88.9</v>
      </c>
      <c r="Q59" s="154">
        <v>96.1</v>
      </c>
      <c r="R59" s="154">
        <v>85.8</v>
      </c>
      <c r="S59" s="154">
        <v>91.9</v>
      </c>
      <c r="T59" s="154">
        <v>87.8</v>
      </c>
      <c r="U59" s="154">
        <v>86.1</v>
      </c>
      <c r="V59" s="154">
        <v>95.7</v>
      </c>
      <c r="W59" s="154">
        <v>100.2</v>
      </c>
      <c r="X59" s="154">
        <v>89.6</v>
      </c>
      <c r="Y59" s="154">
        <v>111.1</v>
      </c>
      <c r="Z59" s="154">
        <v>98.8</v>
      </c>
      <c r="AA59" s="154">
        <v>86.6</v>
      </c>
      <c r="AB59" s="154">
        <v>100.1</v>
      </c>
      <c r="AC59" s="154">
        <v>109.5</v>
      </c>
      <c r="AD59" s="154">
        <v>103.4</v>
      </c>
      <c r="AE59" s="144" t="s">
        <v>9</v>
      </c>
      <c r="AF59" s="152"/>
      <c r="AG59" s="162" t="s">
        <v>102</v>
      </c>
      <c r="AH59" s="152" t="s">
        <v>86</v>
      </c>
      <c r="AI59" s="122">
        <f t="shared" si="30"/>
        <v>103</v>
      </c>
      <c r="AJ59" s="154">
        <v>91.8</v>
      </c>
      <c r="AK59" s="154">
        <v>93.6</v>
      </c>
      <c r="AL59" s="154">
        <v>95.6</v>
      </c>
      <c r="AM59" s="154">
        <v>87.6</v>
      </c>
      <c r="AN59" s="154">
        <v>89.2</v>
      </c>
      <c r="AO59" s="154">
        <v>98.1</v>
      </c>
      <c r="AP59" s="154">
        <v>86.4</v>
      </c>
      <c r="AQ59" s="154">
        <v>112.9</v>
      </c>
      <c r="AR59" s="154">
        <v>114.3</v>
      </c>
      <c r="AS59" s="154">
        <v>88</v>
      </c>
    </row>
    <row r="60" spans="1:45">
      <c r="A60" s="152" t="s">
        <v>276</v>
      </c>
      <c r="B60" s="162" t="s">
        <v>102</v>
      </c>
      <c r="C60" s="152" t="s">
        <v>88</v>
      </c>
      <c r="D60" s="154">
        <v>130.4</v>
      </c>
      <c r="E60" s="154">
        <v>130.5</v>
      </c>
      <c r="F60" s="154">
        <v>109.5</v>
      </c>
      <c r="G60" s="154">
        <v>92.4</v>
      </c>
      <c r="H60" s="154">
        <v>107.8</v>
      </c>
      <c r="I60" s="154">
        <v>143.1</v>
      </c>
      <c r="J60" s="154">
        <v>162.9</v>
      </c>
      <c r="K60" s="154">
        <v>176.9</v>
      </c>
      <c r="L60" s="154">
        <v>252.7</v>
      </c>
      <c r="M60" s="154">
        <v>138.80000000000001</v>
      </c>
      <c r="N60" s="154">
        <v>112.2</v>
      </c>
      <c r="O60" s="154">
        <v>93.8</v>
      </c>
      <c r="P60" s="154">
        <v>99.7</v>
      </c>
      <c r="Q60" s="154">
        <v>81.5</v>
      </c>
      <c r="R60" s="154">
        <v>90.6</v>
      </c>
      <c r="S60" s="154">
        <v>103.2</v>
      </c>
      <c r="T60" s="154">
        <v>95.1</v>
      </c>
      <c r="U60" s="154">
        <v>102.8</v>
      </c>
      <c r="V60" s="154">
        <v>102.3</v>
      </c>
      <c r="W60" s="154">
        <v>113.8</v>
      </c>
      <c r="X60" s="154">
        <v>82.6</v>
      </c>
      <c r="Y60" s="154">
        <v>118.2</v>
      </c>
      <c r="Z60" s="154">
        <v>80.2</v>
      </c>
      <c r="AA60" s="154">
        <v>111.8</v>
      </c>
      <c r="AB60" s="154">
        <v>92.7</v>
      </c>
      <c r="AC60" s="154">
        <v>98.1</v>
      </c>
      <c r="AD60" s="154">
        <v>128.69999999999999</v>
      </c>
      <c r="AE60" s="144" t="s">
        <v>9</v>
      </c>
      <c r="AF60" s="152" t="s">
        <v>276</v>
      </c>
      <c r="AG60" s="162" t="s">
        <v>102</v>
      </c>
      <c r="AH60" s="152" t="s">
        <v>88</v>
      </c>
      <c r="AI60" s="122">
        <f t="shared" si="30"/>
        <v>130.4</v>
      </c>
      <c r="AJ60" s="154">
        <v>126</v>
      </c>
      <c r="AK60" s="154">
        <v>143.4</v>
      </c>
      <c r="AL60" s="154">
        <v>157.9</v>
      </c>
      <c r="AM60" s="154">
        <v>98.8</v>
      </c>
      <c r="AN60" s="154">
        <v>101.7</v>
      </c>
      <c r="AO60" s="154">
        <v>113.9</v>
      </c>
      <c r="AP60" s="154">
        <v>97.8</v>
      </c>
      <c r="AQ60" s="154">
        <v>134.30000000000001</v>
      </c>
      <c r="AR60" s="154">
        <v>136.4</v>
      </c>
      <c r="AS60" s="154">
        <v>99.7</v>
      </c>
    </row>
    <row r="61" spans="1:45">
      <c r="A61" s="152"/>
      <c r="B61" s="162" t="s">
        <v>102</v>
      </c>
      <c r="C61" s="152" t="s">
        <v>89</v>
      </c>
      <c r="D61" s="154">
        <v>104.3</v>
      </c>
      <c r="E61" s="154">
        <v>104.3</v>
      </c>
      <c r="F61" s="154">
        <v>96</v>
      </c>
      <c r="G61" s="154">
        <v>80.599999999999994</v>
      </c>
      <c r="H61" s="154">
        <v>89.4</v>
      </c>
      <c r="I61" s="154">
        <v>75.099999999999994</v>
      </c>
      <c r="J61" s="154">
        <v>122.1</v>
      </c>
      <c r="K61" s="154">
        <v>50.8</v>
      </c>
      <c r="L61" s="154">
        <v>332.7</v>
      </c>
      <c r="M61" s="154">
        <v>96.4</v>
      </c>
      <c r="N61" s="154">
        <v>79.900000000000006</v>
      </c>
      <c r="O61" s="154">
        <v>90.9</v>
      </c>
      <c r="P61" s="154">
        <v>97.4</v>
      </c>
      <c r="Q61" s="154">
        <v>50.9</v>
      </c>
      <c r="R61" s="154">
        <v>90.1</v>
      </c>
      <c r="S61" s="154">
        <v>97.5</v>
      </c>
      <c r="T61" s="154">
        <v>89.7</v>
      </c>
      <c r="U61" s="154">
        <v>102.3</v>
      </c>
      <c r="V61" s="154">
        <v>95</v>
      </c>
      <c r="W61" s="154">
        <v>96.8</v>
      </c>
      <c r="X61" s="154">
        <v>73.900000000000006</v>
      </c>
      <c r="Y61" s="154">
        <v>111.2</v>
      </c>
      <c r="Z61" s="154">
        <v>80.099999999999994</v>
      </c>
      <c r="AA61" s="154">
        <v>114.7</v>
      </c>
      <c r="AB61" s="154">
        <v>97.2</v>
      </c>
      <c r="AC61" s="154">
        <v>73.099999999999994</v>
      </c>
      <c r="AD61" s="154">
        <v>102.7</v>
      </c>
      <c r="AE61" s="144" t="s">
        <v>9</v>
      </c>
      <c r="AF61" s="152"/>
      <c r="AG61" s="162" t="s">
        <v>102</v>
      </c>
      <c r="AH61" s="152" t="s">
        <v>89</v>
      </c>
      <c r="AI61" s="122">
        <f t="shared" si="30"/>
        <v>104.3</v>
      </c>
      <c r="AJ61" s="154">
        <v>77.900000000000006</v>
      </c>
      <c r="AK61" s="154">
        <v>70.2</v>
      </c>
      <c r="AL61" s="154">
        <v>66</v>
      </c>
      <c r="AM61" s="154">
        <v>83</v>
      </c>
      <c r="AN61" s="154">
        <v>88.8</v>
      </c>
      <c r="AO61" s="154">
        <v>58.3</v>
      </c>
      <c r="AP61" s="154">
        <v>98.4</v>
      </c>
      <c r="AQ61" s="154">
        <v>127.5</v>
      </c>
      <c r="AR61" s="154">
        <v>130.19999999999999</v>
      </c>
      <c r="AS61" s="154">
        <v>81.3</v>
      </c>
    </row>
    <row r="62" spans="1:45">
      <c r="A62" s="152"/>
      <c r="B62" s="162" t="s">
        <v>102</v>
      </c>
      <c r="C62" s="152" t="s">
        <v>90</v>
      </c>
      <c r="D62" s="154">
        <v>103.9</v>
      </c>
      <c r="E62" s="154">
        <v>103.9</v>
      </c>
      <c r="F62" s="154">
        <v>103.3</v>
      </c>
      <c r="G62" s="154">
        <v>79</v>
      </c>
      <c r="H62" s="154">
        <v>84.7</v>
      </c>
      <c r="I62" s="154">
        <v>78.099999999999994</v>
      </c>
      <c r="J62" s="154">
        <v>129.30000000000001</v>
      </c>
      <c r="K62" s="154">
        <v>67.2</v>
      </c>
      <c r="L62" s="154">
        <v>314.60000000000002</v>
      </c>
      <c r="M62" s="154">
        <v>99.3</v>
      </c>
      <c r="N62" s="154">
        <v>85</v>
      </c>
      <c r="O62" s="154">
        <v>74</v>
      </c>
      <c r="P62" s="154">
        <v>91.6</v>
      </c>
      <c r="Q62" s="154">
        <v>49.2</v>
      </c>
      <c r="R62" s="154">
        <v>91.4</v>
      </c>
      <c r="S62" s="154">
        <v>94.7</v>
      </c>
      <c r="T62" s="154">
        <v>85</v>
      </c>
      <c r="U62" s="154">
        <v>94.3</v>
      </c>
      <c r="V62" s="154">
        <v>87.8</v>
      </c>
      <c r="W62" s="154">
        <v>90.7</v>
      </c>
      <c r="X62" s="154">
        <v>72</v>
      </c>
      <c r="Y62" s="154">
        <v>106.8</v>
      </c>
      <c r="Z62" s="154">
        <v>80.400000000000006</v>
      </c>
      <c r="AA62" s="154">
        <v>94.8</v>
      </c>
      <c r="AB62" s="154">
        <v>92.6</v>
      </c>
      <c r="AC62" s="154">
        <v>78.8</v>
      </c>
      <c r="AD62" s="154">
        <v>102.6</v>
      </c>
      <c r="AE62" s="144" t="s">
        <v>9</v>
      </c>
      <c r="AF62" s="152"/>
      <c r="AG62" s="162" t="s">
        <v>102</v>
      </c>
      <c r="AH62" s="152" t="s">
        <v>90</v>
      </c>
      <c r="AI62" s="122">
        <f t="shared" si="30"/>
        <v>103.9</v>
      </c>
      <c r="AJ62" s="154">
        <v>79.8</v>
      </c>
      <c r="AK62" s="154">
        <v>77.599999999999994</v>
      </c>
      <c r="AL62" s="154">
        <v>76.900000000000006</v>
      </c>
      <c r="AM62" s="154">
        <v>79.599999999999994</v>
      </c>
      <c r="AN62" s="154">
        <v>83</v>
      </c>
      <c r="AO62" s="154">
        <v>69.3</v>
      </c>
      <c r="AP62" s="154">
        <v>87.3</v>
      </c>
      <c r="AQ62" s="154">
        <v>125</v>
      </c>
      <c r="AR62" s="154">
        <v>127.8</v>
      </c>
      <c r="AS62" s="154">
        <v>77</v>
      </c>
    </row>
    <row r="63" spans="1:45">
      <c r="A63" s="152"/>
      <c r="B63" s="162" t="s">
        <v>102</v>
      </c>
      <c r="C63" s="152" t="s">
        <v>91</v>
      </c>
      <c r="D63" s="154">
        <v>110.5</v>
      </c>
      <c r="E63" s="154">
        <v>110.5</v>
      </c>
      <c r="F63" s="154">
        <v>104.5</v>
      </c>
      <c r="G63" s="154">
        <v>79.900000000000006</v>
      </c>
      <c r="H63" s="154">
        <v>91.2</v>
      </c>
      <c r="I63" s="154">
        <v>91.9</v>
      </c>
      <c r="J63" s="154">
        <v>137.1</v>
      </c>
      <c r="K63" s="154">
        <v>89.9</v>
      </c>
      <c r="L63" s="154">
        <v>331.6</v>
      </c>
      <c r="M63" s="154">
        <v>101.2</v>
      </c>
      <c r="N63" s="154">
        <v>93.2</v>
      </c>
      <c r="O63" s="154">
        <v>81.2</v>
      </c>
      <c r="P63" s="154">
        <v>95.8</v>
      </c>
      <c r="Q63" s="154">
        <v>46.3</v>
      </c>
      <c r="R63" s="154">
        <v>91.5</v>
      </c>
      <c r="S63" s="154">
        <v>93.3</v>
      </c>
      <c r="T63" s="154">
        <v>82.9</v>
      </c>
      <c r="U63" s="154">
        <v>95.9</v>
      </c>
      <c r="V63" s="154">
        <v>85.9</v>
      </c>
      <c r="W63" s="154">
        <v>81.7</v>
      </c>
      <c r="X63" s="154">
        <v>74.3</v>
      </c>
      <c r="Y63" s="154">
        <v>106.7</v>
      </c>
      <c r="Z63" s="154">
        <v>89.1</v>
      </c>
      <c r="AA63" s="154">
        <v>91.8</v>
      </c>
      <c r="AB63" s="154">
        <v>96.6</v>
      </c>
      <c r="AC63" s="154">
        <v>92.3</v>
      </c>
      <c r="AD63" s="154">
        <v>109.5</v>
      </c>
      <c r="AE63" s="144" t="s">
        <v>9</v>
      </c>
      <c r="AF63" s="152"/>
      <c r="AG63" s="162" t="s">
        <v>102</v>
      </c>
      <c r="AH63" s="152" t="s">
        <v>91</v>
      </c>
      <c r="AI63" s="122">
        <f t="shared" si="30"/>
        <v>110.5</v>
      </c>
      <c r="AJ63" s="154">
        <v>90.3</v>
      </c>
      <c r="AK63" s="154">
        <v>92.1</v>
      </c>
      <c r="AL63" s="154">
        <v>94.2</v>
      </c>
      <c r="AM63" s="154">
        <v>85.7</v>
      </c>
      <c r="AN63" s="154">
        <v>87.8</v>
      </c>
      <c r="AO63" s="154">
        <v>83.8</v>
      </c>
      <c r="AP63" s="154">
        <v>89.1</v>
      </c>
      <c r="AQ63" s="154">
        <v>128.19999999999999</v>
      </c>
      <c r="AR63" s="154">
        <v>131.4</v>
      </c>
      <c r="AS63" s="154">
        <v>73.900000000000006</v>
      </c>
    </row>
    <row r="64" spans="1:45">
      <c r="A64" s="152" t="s">
        <v>276</v>
      </c>
      <c r="B64" s="162" t="s">
        <v>102</v>
      </c>
      <c r="C64" s="152" t="s">
        <v>92</v>
      </c>
      <c r="D64" s="154">
        <v>112</v>
      </c>
      <c r="E64" s="154">
        <v>112</v>
      </c>
      <c r="F64" s="154">
        <v>106.7</v>
      </c>
      <c r="G64" s="154">
        <v>79.3</v>
      </c>
      <c r="H64" s="154">
        <v>100.5</v>
      </c>
      <c r="I64" s="154">
        <v>78.3</v>
      </c>
      <c r="J64" s="154">
        <v>142.1</v>
      </c>
      <c r="K64" s="154">
        <v>72.7</v>
      </c>
      <c r="L64" s="154">
        <v>345.6</v>
      </c>
      <c r="M64" s="154">
        <v>122.2</v>
      </c>
      <c r="N64" s="154">
        <v>92.4</v>
      </c>
      <c r="O64" s="154">
        <v>87.5</v>
      </c>
      <c r="P64" s="154">
        <v>102.1</v>
      </c>
      <c r="Q64" s="154">
        <v>49.8</v>
      </c>
      <c r="R64" s="154">
        <v>95.9</v>
      </c>
      <c r="S64" s="154">
        <v>101.8</v>
      </c>
      <c r="T64" s="154">
        <v>85.9</v>
      </c>
      <c r="U64" s="154">
        <v>95.6</v>
      </c>
      <c r="V64" s="154">
        <v>88.3</v>
      </c>
      <c r="W64" s="154">
        <v>87</v>
      </c>
      <c r="X64" s="154">
        <v>78.2</v>
      </c>
      <c r="Y64" s="154">
        <v>105.1</v>
      </c>
      <c r="Z64" s="154">
        <v>84.5</v>
      </c>
      <c r="AA64" s="154">
        <v>94.3</v>
      </c>
      <c r="AB64" s="154">
        <v>93</v>
      </c>
      <c r="AC64" s="154">
        <v>110.1</v>
      </c>
      <c r="AD64" s="154">
        <v>111.9</v>
      </c>
      <c r="AE64" s="144" t="s">
        <v>9</v>
      </c>
      <c r="AF64" s="152" t="s">
        <v>276</v>
      </c>
      <c r="AG64" s="162" t="s">
        <v>102</v>
      </c>
      <c r="AH64" s="152" t="s">
        <v>92</v>
      </c>
      <c r="AI64" s="122">
        <f t="shared" si="30"/>
        <v>112</v>
      </c>
      <c r="AJ64" s="154">
        <v>87</v>
      </c>
      <c r="AK64" s="154">
        <v>85.3</v>
      </c>
      <c r="AL64" s="154">
        <v>84.3</v>
      </c>
      <c r="AM64" s="154">
        <v>88.4</v>
      </c>
      <c r="AN64" s="154">
        <v>89.3</v>
      </c>
      <c r="AO64" s="154">
        <v>80.8</v>
      </c>
      <c r="AP64" s="154">
        <v>92</v>
      </c>
      <c r="AQ64" s="154">
        <v>134</v>
      </c>
      <c r="AR64" s="154">
        <v>137</v>
      </c>
      <c r="AS64" s="154">
        <v>82.3</v>
      </c>
    </row>
    <row r="65" spans="1:45">
      <c r="A65" s="152"/>
      <c r="B65" s="162" t="s">
        <v>102</v>
      </c>
      <c r="C65" s="152" t="s">
        <v>93</v>
      </c>
      <c r="D65" s="154">
        <v>101.5</v>
      </c>
      <c r="E65" s="154">
        <v>101.5</v>
      </c>
      <c r="F65" s="154">
        <v>98</v>
      </c>
      <c r="G65" s="154">
        <v>69.3</v>
      </c>
      <c r="H65" s="154">
        <v>87.9</v>
      </c>
      <c r="I65" s="154">
        <v>70.5</v>
      </c>
      <c r="J65" s="154">
        <v>127.5</v>
      </c>
      <c r="K65" s="154">
        <v>62.1</v>
      </c>
      <c r="L65" s="154">
        <v>322.60000000000002</v>
      </c>
      <c r="M65" s="154">
        <v>105.8</v>
      </c>
      <c r="N65" s="154">
        <v>97.2</v>
      </c>
      <c r="O65" s="154">
        <v>74.900000000000006</v>
      </c>
      <c r="P65" s="154">
        <v>86.7</v>
      </c>
      <c r="Q65" s="154">
        <v>51.9</v>
      </c>
      <c r="R65" s="154">
        <v>85.8</v>
      </c>
      <c r="S65" s="154">
        <v>90.2</v>
      </c>
      <c r="T65" s="154">
        <v>79.900000000000006</v>
      </c>
      <c r="U65" s="154">
        <v>94.1</v>
      </c>
      <c r="V65" s="154">
        <v>79.400000000000006</v>
      </c>
      <c r="W65" s="154">
        <v>83.7</v>
      </c>
      <c r="X65" s="154">
        <v>66.5</v>
      </c>
      <c r="Y65" s="154">
        <v>105.7</v>
      </c>
      <c r="Z65" s="154">
        <v>67</v>
      </c>
      <c r="AA65" s="154">
        <v>81.3</v>
      </c>
      <c r="AB65" s="154">
        <v>92.2</v>
      </c>
      <c r="AC65" s="154">
        <v>120.4</v>
      </c>
      <c r="AD65" s="154">
        <v>102.5</v>
      </c>
      <c r="AE65" s="144" t="s">
        <v>9</v>
      </c>
      <c r="AF65" s="152"/>
      <c r="AG65" s="162" t="s">
        <v>102</v>
      </c>
      <c r="AH65" s="152" t="s">
        <v>93</v>
      </c>
      <c r="AI65" s="122">
        <f t="shared" si="30"/>
        <v>101.5</v>
      </c>
      <c r="AJ65" s="154">
        <v>75.8</v>
      </c>
      <c r="AK65" s="154">
        <v>72.400000000000006</v>
      </c>
      <c r="AL65" s="154">
        <v>68.3</v>
      </c>
      <c r="AM65" s="154">
        <v>85.1</v>
      </c>
      <c r="AN65" s="154">
        <v>80.5</v>
      </c>
      <c r="AO65" s="154">
        <v>77.8</v>
      </c>
      <c r="AP65" s="154">
        <v>81.3</v>
      </c>
      <c r="AQ65" s="154">
        <v>124</v>
      </c>
      <c r="AR65" s="154">
        <v>127.1</v>
      </c>
      <c r="AS65" s="154">
        <v>70.599999999999994</v>
      </c>
    </row>
    <row r="66" spans="1:45">
      <c r="A66" s="152"/>
      <c r="B66" s="162" t="s">
        <v>102</v>
      </c>
      <c r="C66" s="152" t="s">
        <v>94</v>
      </c>
      <c r="D66" s="154">
        <v>120.3</v>
      </c>
      <c r="E66" s="154">
        <v>120.3</v>
      </c>
      <c r="F66" s="154">
        <v>108</v>
      </c>
      <c r="G66" s="154">
        <v>83.8</v>
      </c>
      <c r="H66" s="154">
        <v>94.2</v>
      </c>
      <c r="I66" s="154">
        <v>93</v>
      </c>
      <c r="J66" s="154">
        <v>166</v>
      </c>
      <c r="K66" s="154">
        <v>100</v>
      </c>
      <c r="L66" s="154">
        <v>381.1</v>
      </c>
      <c r="M66" s="154">
        <v>108.6</v>
      </c>
      <c r="N66" s="154">
        <v>108.5</v>
      </c>
      <c r="O66" s="154">
        <v>82.1</v>
      </c>
      <c r="P66" s="154">
        <v>101.6</v>
      </c>
      <c r="Q66" s="154">
        <v>49</v>
      </c>
      <c r="R66" s="154">
        <v>94.9</v>
      </c>
      <c r="S66" s="154">
        <v>106.2</v>
      </c>
      <c r="T66" s="154">
        <v>84.9</v>
      </c>
      <c r="U66" s="154">
        <v>100.4</v>
      </c>
      <c r="V66" s="154">
        <v>90.6</v>
      </c>
      <c r="W66" s="154">
        <v>99.3</v>
      </c>
      <c r="X66" s="154">
        <v>72.2</v>
      </c>
      <c r="Y66" s="154">
        <v>105.8</v>
      </c>
      <c r="Z66" s="154">
        <v>63</v>
      </c>
      <c r="AA66" s="154">
        <v>105.7</v>
      </c>
      <c r="AB66" s="154">
        <v>93.4</v>
      </c>
      <c r="AC66" s="154">
        <v>118.5</v>
      </c>
      <c r="AD66" s="154">
        <v>120.2</v>
      </c>
      <c r="AE66" s="144" t="s">
        <v>9</v>
      </c>
      <c r="AF66" s="152"/>
      <c r="AG66" s="162" t="s">
        <v>102</v>
      </c>
      <c r="AH66" s="152" t="s">
        <v>94</v>
      </c>
      <c r="AI66" s="122">
        <f t="shared" si="30"/>
        <v>120.3</v>
      </c>
      <c r="AJ66" s="154">
        <v>96.7</v>
      </c>
      <c r="AK66" s="154">
        <v>96.8</v>
      </c>
      <c r="AL66" s="154">
        <v>99.8</v>
      </c>
      <c r="AM66" s="154">
        <v>87.7</v>
      </c>
      <c r="AN66" s="154">
        <v>96.6</v>
      </c>
      <c r="AO66" s="154">
        <v>101.2</v>
      </c>
      <c r="AP66" s="154">
        <v>95.2</v>
      </c>
      <c r="AQ66" s="154">
        <v>141</v>
      </c>
      <c r="AR66" s="154">
        <v>144.4</v>
      </c>
      <c r="AS66" s="154">
        <v>82.9</v>
      </c>
    </row>
    <row r="67" spans="1:45">
      <c r="A67" s="152"/>
      <c r="B67" s="162" t="s">
        <v>102</v>
      </c>
      <c r="C67" s="152" t="s">
        <v>95</v>
      </c>
      <c r="D67" s="154">
        <v>119.9</v>
      </c>
      <c r="E67" s="154">
        <v>119.9</v>
      </c>
      <c r="F67" s="154">
        <v>109.2</v>
      </c>
      <c r="G67" s="154">
        <v>85.3</v>
      </c>
      <c r="H67" s="154">
        <v>114.6</v>
      </c>
      <c r="I67" s="154">
        <v>74.400000000000006</v>
      </c>
      <c r="J67" s="154">
        <v>160.9</v>
      </c>
      <c r="K67" s="154">
        <v>93.4</v>
      </c>
      <c r="L67" s="154">
        <v>386.6</v>
      </c>
      <c r="M67" s="154">
        <v>128.69999999999999</v>
      </c>
      <c r="N67" s="154">
        <v>97.3</v>
      </c>
      <c r="O67" s="154">
        <v>87.9</v>
      </c>
      <c r="P67" s="154">
        <v>107.5</v>
      </c>
      <c r="Q67" s="154">
        <v>42.5</v>
      </c>
      <c r="R67" s="154">
        <v>98.7</v>
      </c>
      <c r="S67" s="154">
        <v>107.7</v>
      </c>
      <c r="T67" s="154">
        <v>82.6</v>
      </c>
      <c r="U67" s="154">
        <v>101.8</v>
      </c>
      <c r="V67" s="154">
        <v>86.3</v>
      </c>
      <c r="W67" s="154">
        <v>92.4</v>
      </c>
      <c r="X67" s="154">
        <v>69</v>
      </c>
      <c r="Y67" s="154">
        <v>107.3</v>
      </c>
      <c r="Z67" s="154">
        <v>80.400000000000006</v>
      </c>
      <c r="AA67" s="154">
        <v>89</v>
      </c>
      <c r="AB67" s="154">
        <v>86.4</v>
      </c>
      <c r="AC67" s="154">
        <v>95.1</v>
      </c>
      <c r="AD67" s="154">
        <v>118.6</v>
      </c>
      <c r="AE67" s="144" t="s">
        <v>9</v>
      </c>
      <c r="AF67" s="152"/>
      <c r="AG67" s="162" t="s">
        <v>102</v>
      </c>
      <c r="AH67" s="152" t="s">
        <v>95</v>
      </c>
      <c r="AI67" s="122">
        <f t="shared" si="30"/>
        <v>119.9</v>
      </c>
      <c r="AJ67" s="154">
        <v>92.5</v>
      </c>
      <c r="AK67" s="154">
        <v>86.9</v>
      </c>
      <c r="AL67" s="154">
        <v>80.900000000000006</v>
      </c>
      <c r="AM67" s="154">
        <v>105.5</v>
      </c>
      <c r="AN67" s="154">
        <v>100.2</v>
      </c>
      <c r="AO67" s="154">
        <v>110.4</v>
      </c>
      <c r="AP67" s="154">
        <v>97</v>
      </c>
      <c r="AQ67" s="154">
        <v>144</v>
      </c>
      <c r="AR67" s="154">
        <v>147.1</v>
      </c>
      <c r="AS67" s="154">
        <v>91.3</v>
      </c>
    </row>
    <row r="68" spans="1:45">
      <c r="A68" s="152"/>
      <c r="B68" s="162" t="s">
        <v>102</v>
      </c>
      <c r="C68" s="152" t="s">
        <v>96</v>
      </c>
      <c r="D68" s="154">
        <v>115.9</v>
      </c>
      <c r="E68" s="154">
        <v>115.9</v>
      </c>
      <c r="F68" s="154">
        <v>100</v>
      </c>
      <c r="G68" s="154">
        <v>82.4</v>
      </c>
      <c r="H68" s="154">
        <v>104.5</v>
      </c>
      <c r="I68" s="154">
        <v>89.7</v>
      </c>
      <c r="J68" s="154">
        <v>157.1</v>
      </c>
      <c r="K68" s="154">
        <v>82.9</v>
      </c>
      <c r="L68" s="154">
        <v>367.1</v>
      </c>
      <c r="M68" s="154">
        <v>113.6</v>
      </c>
      <c r="N68" s="154">
        <v>84.1</v>
      </c>
      <c r="O68" s="154">
        <v>87.3</v>
      </c>
      <c r="P68" s="154">
        <v>98.2</v>
      </c>
      <c r="Q68" s="154">
        <v>9.5</v>
      </c>
      <c r="R68" s="154">
        <v>97</v>
      </c>
      <c r="S68" s="154">
        <v>100.6</v>
      </c>
      <c r="T68" s="154">
        <v>81.099999999999994</v>
      </c>
      <c r="U68" s="154">
        <v>103.5</v>
      </c>
      <c r="V68" s="154">
        <v>82</v>
      </c>
      <c r="W68" s="154">
        <v>87</v>
      </c>
      <c r="X68" s="154">
        <v>72.8</v>
      </c>
      <c r="Y68" s="154">
        <v>105.8</v>
      </c>
      <c r="Z68" s="154">
        <v>79.2</v>
      </c>
      <c r="AA68" s="154">
        <v>74.8</v>
      </c>
      <c r="AB68" s="154">
        <v>95.7</v>
      </c>
      <c r="AC68" s="154">
        <v>85.2</v>
      </c>
      <c r="AD68" s="154">
        <v>114.2</v>
      </c>
      <c r="AE68" s="144" t="s">
        <v>9</v>
      </c>
      <c r="AF68" s="152"/>
      <c r="AG68" s="162" t="s">
        <v>102</v>
      </c>
      <c r="AH68" s="152" t="s">
        <v>96</v>
      </c>
      <c r="AI68" s="122">
        <f t="shared" si="30"/>
        <v>115.9</v>
      </c>
      <c r="AJ68" s="154">
        <v>88.6</v>
      </c>
      <c r="AK68" s="154">
        <v>84.1</v>
      </c>
      <c r="AL68" s="154">
        <v>80.5</v>
      </c>
      <c r="AM68" s="154">
        <v>95.4</v>
      </c>
      <c r="AN68" s="154">
        <v>95</v>
      </c>
      <c r="AO68" s="154">
        <v>104.5</v>
      </c>
      <c r="AP68" s="154">
        <v>92</v>
      </c>
      <c r="AQ68" s="154">
        <v>139.69999999999999</v>
      </c>
      <c r="AR68" s="154">
        <v>143.30000000000001</v>
      </c>
      <c r="AS68" s="154">
        <v>79.5</v>
      </c>
    </row>
    <row r="69" spans="1:45">
      <c r="A69" s="152"/>
      <c r="B69" s="163" t="s">
        <v>102</v>
      </c>
      <c r="C69" s="157" t="s">
        <v>97</v>
      </c>
      <c r="D69" s="159">
        <v>122.1</v>
      </c>
      <c r="E69" s="159">
        <v>122.1</v>
      </c>
      <c r="F69" s="159">
        <v>106.2</v>
      </c>
      <c r="G69" s="159">
        <v>83.5</v>
      </c>
      <c r="H69" s="159">
        <v>114.6</v>
      </c>
      <c r="I69" s="159">
        <v>100.1</v>
      </c>
      <c r="J69" s="159">
        <v>159.80000000000001</v>
      </c>
      <c r="K69" s="159">
        <v>83.4</v>
      </c>
      <c r="L69" s="159">
        <v>350.5</v>
      </c>
      <c r="M69" s="159">
        <v>121.6</v>
      </c>
      <c r="N69" s="159">
        <v>82.8</v>
      </c>
      <c r="O69" s="159">
        <v>94.1</v>
      </c>
      <c r="P69" s="159">
        <v>100.4</v>
      </c>
      <c r="Q69" s="159">
        <v>11.9</v>
      </c>
      <c r="R69" s="159">
        <v>95.2</v>
      </c>
      <c r="S69" s="159">
        <v>97.7</v>
      </c>
      <c r="T69" s="159">
        <v>79.5</v>
      </c>
      <c r="U69" s="159">
        <v>127.5</v>
      </c>
      <c r="V69" s="159">
        <v>91</v>
      </c>
      <c r="W69" s="159">
        <v>93.9</v>
      </c>
      <c r="X69" s="159">
        <v>75.099999999999994</v>
      </c>
      <c r="Y69" s="159">
        <v>107.4</v>
      </c>
      <c r="Z69" s="159">
        <v>76.2</v>
      </c>
      <c r="AA69" s="159">
        <v>103.6</v>
      </c>
      <c r="AB69" s="159">
        <v>90.9</v>
      </c>
      <c r="AC69" s="159">
        <v>103.3</v>
      </c>
      <c r="AD69" s="159">
        <v>121.1</v>
      </c>
      <c r="AE69" s="144" t="s">
        <v>9</v>
      </c>
      <c r="AF69" s="152"/>
      <c r="AG69" s="162" t="s">
        <v>102</v>
      </c>
      <c r="AH69" s="152" t="s">
        <v>97</v>
      </c>
      <c r="AI69" s="122">
        <f t="shared" si="30"/>
        <v>122.1</v>
      </c>
      <c r="AJ69" s="154">
        <v>96.8</v>
      </c>
      <c r="AK69" s="154">
        <v>91.1</v>
      </c>
      <c r="AL69" s="154">
        <v>87.2</v>
      </c>
      <c r="AM69" s="154">
        <v>102.9</v>
      </c>
      <c r="AN69" s="154">
        <v>105</v>
      </c>
      <c r="AO69" s="154">
        <v>98.6</v>
      </c>
      <c r="AP69" s="154">
        <v>107</v>
      </c>
      <c r="AQ69" s="154">
        <v>144.19999999999999</v>
      </c>
      <c r="AR69" s="154">
        <v>147.9</v>
      </c>
      <c r="AS69" s="154">
        <v>80.5</v>
      </c>
    </row>
    <row r="70" spans="1:45">
      <c r="A70" s="169"/>
      <c r="B70" s="162" t="s">
        <v>191</v>
      </c>
      <c r="C70" s="152" t="s">
        <v>84</v>
      </c>
      <c r="D70" s="154">
        <v>106.3</v>
      </c>
      <c r="E70" s="154">
        <v>106.3</v>
      </c>
      <c r="F70" s="154">
        <v>107.1</v>
      </c>
      <c r="G70" s="154">
        <v>81.2</v>
      </c>
      <c r="H70" s="154">
        <v>105.5</v>
      </c>
      <c r="I70" s="154">
        <v>81.599999999999994</v>
      </c>
      <c r="J70" s="154">
        <v>157.5</v>
      </c>
      <c r="K70" s="154">
        <v>69.3</v>
      </c>
      <c r="L70" s="154">
        <v>311.5</v>
      </c>
      <c r="M70" s="154">
        <v>112.5</v>
      </c>
      <c r="N70" s="154">
        <v>75.099999999999994</v>
      </c>
      <c r="O70" s="154">
        <v>79.3</v>
      </c>
      <c r="P70" s="154">
        <v>92.2</v>
      </c>
      <c r="Q70" s="154">
        <v>9.6999999999999993</v>
      </c>
      <c r="R70" s="154">
        <v>87</v>
      </c>
      <c r="S70" s="154">
        <v>86.3</v>
      </c>
      <c r="T70" s="154">
        <v>77.400000000000006</v>
      </c>
      <c r="U70" s="154">
        <v>76.2</v>
      </c>
      <c r="V70" s="154">
        <v>75.599999999999994</v>
      </c>
      <c r="W70" s="154">
        <v>98</v>
      </c>
      <c r="X70" s="154">
        <v>64.900000000000006</v>
      </c>
      <c r="Y70" s="154">
        <v>106.5</v>
      </c>
      <c r="Z70" s="154">
        <v>68</v>
      </c>
      <c r="AA70" s="154">
        <v>45.8</v>
      </c>
      <c r="AB70" s="154">
        <v>98.2</v>
      </c>
      <c r="AC70" s="154">
        <v>117.1</v>
      </c>
      <c r="AD70" s="154">
        <v>106.9</v>
      </c>
      <c r="AE70" s="144"/>
      <c r="AF70" s="152"/>
      <c r="AG70" s="161" t="s">
        <v>191</v>
      </c>
      <c r="AH70" s="150" t="s">
        <v>84</v>
      </c>
      <c r="AI70" s="124">
        <f t="shared" si="30"/>
        <v>106.3</v>
      </c>
      <c r="AJ70" s="156">
        <v>78.5</v>
      </c>
      <c r="AK70" s="156">
        <v>83.2</v>
      </c>
      <c r="AL70" s="156">
        <v>80.5</v>
      </c>
      <c r="AM70" s="156">
        <v>91.5</v>
      </c>
      <c r="AN70" s="156">
        <v>71.900000000000006</v>
      </c>
      <c r="AO70" s="156">
        <v>86.4</v>
      </c>
      <c r="AP70" s="156">
        <v>67.400000000000006</v>
      </c>
      <c r="AQ70" s="156">
        <v>130.69999999999999</v>
      </c>
      <c r="AR70" s="156">
        <v>134.4</v>
      </c>
      <c r="AS70" s="156">
        <v>66.5</v>
      </c>
    </row>
    <row r="71" spans="1:45">
      <c r="A71" s="169"/>
      <c r="B71" s="162"/>
      <c r="C71" s="152" t="s">
        <v>86</v>
      </c>
      <c r="D71" s="154">
        <v>111.2</v>
      </c>
      <c r="E71" s="154">
        <v>111.2</v>
      </c>
      <c r="F71" s="154">
        <v>104.1</v>
      </c>
      <c r="G71" s="154">
        <v>81.8</v>
      </c>
      <c r="H71" s="154">
        <v>96.9</v>
      </c>
      <c r="I71" s="154">
        <v>104</v>
      </c>
      <c r="J71" s="154">
        <v>157.4</v>
      </c>
      <c r="K71" s="154">
        <v>79.099999999999994</v>
      </c>
      <c r="L71" s="154">
        <v>299.60000000000002</v>
      </c>
      <c r="M71" s="154">
        <v>114.8</v>
      </c>
      <c r="N71" s="154">
        <v>92.6</v>
      </c>
      <c r="O71" s="154">
        <v>80.599999999999994</v>
      </c>
      <c r="P71" s="154">
        <v>91.5</v>
      </c>
      <c r="Q71" s="154">
        <v>9.4</v>
      </c>
      <c r="R71" s="154">
        <v>86.7</v>
      </c>
      <c r="S71" s="154">
        <v>89.2</v>
      </c>
      <c r="T71" s="154">
        <v>82</v>
      </c>
      <c r="U71" s="154">
        <v>88.3</v>
      </c>
      <c r="V71" s="154">
        <v>85.7</v>
      </c>
      <c r="W71" s="154">
        <v>106.7</v>
      </c>
      <c r="X71" s="154">
        <v>84.6</v>
      </c>
      <c r="Y71" s="154">
        <v>110.2</v>
      </c>
      <c r="Z71" s="154">
        <v>72.7</v>
      </c>
      <c r="AA71" s="154">
        <v>54.6</v>
      </c>
      <c r="AB71" s="154">
        <v>96.5</v>
      </c>
      <c r="AC71" s="154">
        <v>115.1</v>
      </c>
      <c r="AD71" s="154">
        <v>111.4</v>
      </c>
      <c r="AE71" s="144"/>
      <c r="AF71" s="152"/>
      <c r="AG71" s="162"/>
      <c r="AH71" s="152" t="s">
        <v>86</v>
      </c>
      <c r="AI71" s="122">
        <f t="shared" si="30"/>
        <v>111.2</v>
      </c>
      <c r="AJ71" s="154">
        <v>90.6</v>
      </c>
      <c r="AK71" s="154">
        <v>97</v>
      </c>
      <c r="AL71" s="154">
        <v>99.8</v>
      </c>
      <c r="AM71" s="154">
        <v>88.6</v>
      </c>
      <c r="AN71" s="154">
        <v>81.599999999999994</v>
      </c>
      <c r="AO71" s="154">
        <v>90.4</v>
      </c>
      <c r="AP71" s="154">
        <v>78.8</v>
      </c>
      <c r="AQ71" s="154">
        <v>129.30000000000001</v>
      </c>
      <c r="AR71" s="154">
        <v>132.9</v>
      </c>
      <c r="AS71" s="154">
        <v>67.099999999999994</v>
      </c>
    </row>
    <row r="72" spans="1:45">
      <c r="A72" s="169"/>
      <c r="B72" s="162"/>
      <c r="C72" s="152" t="s">
        <v>88</v>
      </c>
      <c r="D72" s="154">
        <v>138.9</v>
      </c>
      <c r="E72" s="154">
        <v>138.9</v>
      </c>
      <c r="F72" s="154">
        <v>121</v>
      </c>
      <c r="G72" s="154">
        <v>86.8</v>
      </c>
      <c r="H72" s="154">
        <v>120.3</v>
      </c>
      <c r="I72" s="154">
        <v>139</v>
      </c>
      <c r="J72" s="154">
        <v>203.2</v>
      </c>
      <c r="K72" s="154">
        <v>153.30000000000001</v>
      </c>
      <c r="L72" s="154">
        <v>339.8</v>
      </c>
      <c r="M72" s="154">
        <v>133.5</v>
      </c>
      <c r="N72" s="154">
        <v>117.5</v>
      </c>
      <c r="O72" s="154">
        <v>93.4</v>
      </c>
      <c r="P72" s="154">
        <v>114</v>
      </c>
      <c r="Q72" s="154">
        <v>10.3</v>
      </c>
      <c r="R72" s="154">
        <v>103.1</v>
      </c>
      <c r="S72" s="154">
        <v>101.5</v>
      </c>
      <c r="T72" s="154">
        <v>88.1</v>
      </c>
      <c r="U72" s="154">
        <v>99.1</v>
      </c>
      <c r="V72" s="154">
        <v>112.7</v>
      </c>
      <c r="W72" s="154">
        <v>118.1</v>
      </c>
      <c r="X72" s="154">
        <v>83.4</v>
      </c>
      <c r="Y72" s="154">
        <v>116.3</v>
      </c>
      <c r="Z72" s="154">
        <v>78.900000000000006</v>
      </c>
      <c r="AA72" s="154">
        <v>152.30000000000001</v>
      </c>
      <c r="AB72" s="154">
        <v>96</v>
      </c>
      <c r="AC72" s="154">
        <v>107.7</v>
      </c>
      <c r="AD72" s="154">
        <v>137.19999999999999</v>
      </c>
      <c r="AE72" s="144"/>
      <c r="AF72" s="152"/>
      <c r="AG72" s="162"/>
      <c r="AH72" s="152" t="s">
        <v>88</v>
      </c>
      <c r="AI72" s="122">
        <f t="shared" si="30"/>
        <v>138.9</v>
      </c>
      <c r="AJ72" s="154">
        <v>124.3</v>
      </c>
      <c r="AK72" s="154">
        <v>136.5</v>
      </c>
      <c r="AL72" s="154">
        <v>145.5</v>
      </c>
      <c r="AM72" s="154">
        <v>108.6</v>
      </c>
      <c r="AN72" s="154">
        <v>107.2</v>
      </c>
      <c r="AO72" s="154">
        <v>134.9</v>
      </c>
      <c r="AP72" s="154">
        <v>98.4</v>
      </c>
      <c r="AQ72" s="154">
        <v>151.69999999999999</v>
      </c>
      <c r="AR72" s="154">
        <v>156.30000000000001</v>
      </c>
      <c r="AS72" s="154">
        <v>73.2</v>
      </c>
    </row>
    <row r="73" spans="1:45">
      <c r="A73" s="169"/>
      <c r="B73" s="162"/>
      <c r="C73" s="152" t="s">
        <v>278</v>
      </c>
      <c r="D73" s="154">
        <v>114.7</v>
      </c>
      <c r="E73" s="154">
        <v>114.7</v>
      </c>
      <c r="F73" s="154">
        <v>104.8</v>
      </c>
      <c r="G73" s="154">
        <v>85.4</v>
      </c>
      <c r="H73" s="154">
        <v>117.9</v>
      </c>
      <c r="I73" s="154">
        <v>81.8</v>
      </c>
      <c r="J73" s="154">
        <v>161</v>
      </c>
      <c r="K73" s="154">
        <v>58.1</v>
      </c>
      <c r="L73" s="154">
        <v>361.2</v>
      </c>
      <c r="M73" s="154">
        <v>111.1</v>
      </c>
      <c r="N73" s="154">
        <v>75.099999999999994</v>
      </c>
      <c r="O73" s="154">
        <v>92.9</v>
      </c>
      <c r="P73" s="154">
        <v>101</v>
      </c>
      <c r="Q73" s="154">
        <v>10.199999999999999</v>
      </c>
      <c r="R73" s="154">
        <v>99.7</v>
      </c>
      <c r="S73" s="154">
        <v>98.3</v>
      </c>
      <c r="T73" s="154">
        <v>83.7</v>
      </c>
      <c r="U73" s="154">
        <v>99</v>
      </c>
      <c r="V73" s="154">
        <v>96.4</v>
      </c>
      <c r="W73" s="154">
        <v>101.1</v>
      </c>
      <c r="X73" s="154">
        <v>74.400000000000006</v>
      </c>
      <c r="Y73" s="154">
        <v>111.2</v>
      </c>
      <c r="Z73" s="154">
        <v>76.400000000000006</v>
      </c>
      <c r="AA73" s="154">
        <v>116.5</v>
      </c>
      <c r="AB73" s="154">
        <v>101.4</v>
      </c>
      <c r="AC73" s="154">
        <v>82.8</v>
      </c>
      <c r="AD73" s="154">
        <v>113</v>
      </c>
      <c r="AE73" s="144"/>
      <c r="AF73" s="152"/>
      <c r="AG73" s="162"/>
      <c r="AH73" s="152" t="s">
        <v>278</v>
      </c>
      <c r="AI73" s="122">
        <f t="shared" si="30"/>
        <v>114.7</v>
      </c>
      <c r="AJ73" s="154">
        <v>85.1</v>
      </c>
      <c r="AK73" s="154">
        <v>84.7</v>
      </c>
      <c r="AL73" s="154">
        <v>78.8</v>
      </c>
      <c r="AM73" s="154">
        <v>102.9</v>
      </c>
      <c r="AN73" s="154">
        <v>85.5</v>
      </c>
      <c r="AO73" s="154">
        <v>61.6</v>
      </c>
      <c r="AP73" s="154">
        <v>93.1</v>
      </c>
      <c r="AQ73" s="154">
        <v>140.80000000000001</v>
      </c>
      <c r="AR73" s="154">
        <v>145</v>
      </c>
      <c r="AS73" s="154">
        <v>69.2</v>
      </c>
    </row>
    <row r="74" spans="1:45">
      <c r="A74" s="169"/>
      <c r="B74" s="162"/>
      <c r="C74" s="152" t="s">
        <v>279</v>
      </c>
      <c r="D74" s="154">
        <v>109.4</v>
      </c>
      <c r="E74" s="154">
        <v>109.4</v>
      </c>
      <c r="F74" s="154">
        <v>106.8</v>
      </c>
      <c r="G74" s="154">
        <v>79.099999999999994</v>
      </c>
      <c r="H74" s="154">
        <v>101.4</v>
      </c>
      <c r="I74" s="154">
        <v>73.599999999999994</v>
      </c>
      <c r="J74" s="154">
        <v>152</v>
      </c>
      <c r="K74" s="154">
        <v>74.099999999999994</v>
      </c>
      <c r="L74" s="154">
        <v>381.6</v>
      </c>
      <c r="M74" s="154">
        <v>103.1</v>
      </c>
      <c r="N74" s="154">
        <v>85.7</v>
      </c>
      <c r="O74" s="154">
        <v>76.2</v>
      </c>
      <c r="P74" s="154">
        <v>88.9</v>
      </c>
      <c r="Q74" s="154">
        <v>9.3000000000000007</v>
      </c>
      <c r="R74" s="154">
        <v>90.5</v>
      </c>
      <c r="S74" s="154">
        <v>92.4</v>
      </c>
      <c r="T74" s="154">
        <v>76.400000000000006</v>
      </c>
      <c r="U74" s="154">
        <v>89.8</v>
      </c>
      <c r="V74" s="154">
        <v>82</v>
      </c>
      <c r="W74" s="154">
        <v>86.2</v>
      </c>
      <c r="X74" s="154">
        <v>70.599999999999994</v>
      </c>
      <c r="Y74" s="154">
        <v>105.6</v>
      </c>
      <c r="Z74" s="154">
        <v>73.099999999999994</v>
      </c>
      <c r="AA74" s="154">
        <v>82</v>
      </c>
      <c r="AB74" s="154">
        <v>91.5</v>
      </c>
      <c r="AC74" s="154">
        <v>80.400000000000006</v>
      </c>
      <c r="AD74" s="154">
        <v>107.8</v>
      </c>
      <c r="AE74" s="144"/>
      <c r="AF74" s="152"/>
      <c r="AG74" s="162"/>
      <c r="AH74" s="152" t="s">
        <v>279</v>
      </c>
      <c r="AI74" s="122">
        <f t="shared" si="30"/>
        <v>109.4</v>
      </c>
      <c r="AJ74" s="154">
        <v>78.5</v>
      </c>
      <c r="AK74" s="154">
        <v>79.7</v>
      </c>
      <c r="AL74" s="154">
        <v>76.2</v>
      </c>
      <c r="AM74" s="154">
        <v>90.6</v>
      </c>
      <c r="AN74" s="154">
        <v>76.7</v>
      </c>
      <c r="AO74" s="154">
        <v>67.599999999999994</v>
      </c>
      <c r="AP74" s="154">
        <v>79.599999999999994</v>
      </c>
      <c r="AQ74" s="154">
        <v>136.5</v>
      </c>
      <c r="AR74" s="154">
        <v>140.4</v>
      </c>
      <c r="AS74" s="154">
        <v>69.3</v>
      </c>
    </row>
    <row r="75" spans="1:45">
      <c r="A75" s="169"/>
      <c r="B75" s="162"/>
      <c r="C75" s="152" t="s">
        <v>280</v>
      </c>
      <c r="D75" s="154">
        <v>122.6</v>
      </c>
      <c r="E75" s="154">
        <v>122.6</v>
      </c>
      <c r="F75" s="154">
        <v>107.6</v>
      </c>
      <c r="G75" s="154">
        <v>87.7</v>
      </c>
      <c r="H75" s="154">
        <v>110.4</v>
      </c>
      <c r="I75" s="154">
        <v>92.4</v>
      </c>
      <c r="J75" s="154">
        <v>166.7</v>
      </c>
      <c r="K75" s="154">
        <v>85.1</v>
      </c>
      <c r="L75" s="154">
        <v>421.6</v>
      </c>
      <c r="M75" s="154">
        <v>120.6</v>
      </c>
      <c r="N75" s="154">
        <v>92.7</v>
      </c>
      <c r="O75" s="154">
        <v>86.8</v>
      </c>
      <c r="P75" s="154">
        <v>106.1</v>
      </c>
      <c r="Q75" s="154">
        <v>11</v>
      </c>
      <c r="R75" s="154">
        <v>98.4</v>
      </c>
      <c r="S75" s="154">
        <v>103.7</v>
      </c>
      <c r="T75" s="154">
        <v>75.5</v>
      </c>
      <c r="U75" s="154">
        <v>100.5</v>
      </c>
      <c r="V75" s="154">
        <v>86.1</v>
      </c>
      <c r="W75" s="154">
        <v>95.8</v>
      </c>
      <c r="X75" s="154">
        <v>67.8</v>
      </c>
      <c r="Y75" s="154">
        <v>107.2</v>
      </c>
      <c r="Z75" s="154">
        <v>76.400000000000006</v>
      </c>
      <c r="AA75" s="154">
        <v>86.9</v>
      </c>
      <c r="AB75" s="154">
        <v>93.3</v>
      </c>
      <c r="AC75" s="154">
        <v>117.9</v>
      </c>
      <c r="AD75" s="154">
        <v>122.4</v>
      </c>
      <c r="AE75" s="144"/>
      <c r="AF75" s="152"/>
      <c r="AG75" s="162"/>
      <c r="AH75" s="152" t="s">
        <v>280</v>
      </c>
      <c r="AI75" s="122">
        <f t="shared" si="30"/>
        <v>122.6</v>
      </c>
      <c r="AJ75" s="154">
        <v>90.6</v>
      </c>
      <c r="AK75" s="154">
        <v>92</v>
      </c>
      <c r="AL75" s="154">
        <v>90.1</v>
      </c>
      <c r="AM75" s="154">
        <v>97.7</v>
      </c>
      <c r="AN75" s="154">
        <v>88.6</v>
      </c>
      <c r="AO75" s="154">
        <v>84.1</v>
      </c>
      <c r="AP75" s="154">
        <v>90</v>
      </c>
      <c r="AQ75" s="154">
        <v>150.69999999999999</v>
      </c>
      <c r="AR75" s="154">
        <v>154.9</v>
      </c>
      <c r="AS75" s="154">
        <v>80.099999999999994</v>
      </c>
    </row>
    <row r="76" spans="1:45">
      <c r="A76" s="169"/>
      <c r="B76" s="162"/>
      <c r="C76" s="152" t="s">
        <v>92</v>
      </c>
      <c r="D76" s="154">
        <v>121.7</v>
      </c>
      <c r="E76" s="154">
        <v>121.7</v>
      </c>
      <c r="F76" s="154">
        <v>117</v>
      </c>
      <c r="G76" s="154">
        <v>84.5</v>
      </c>
      <c r="H76" s="154">
        <v>103.9</v>
      </c>
      <c r="I76" s="154">
        <v>88.2</v>
      </c>
      <c r="J76" s="154">
        <v>178.9</v>
      </c>
      <c r="K76" s="154">
        <v>70.3</v>
      </c>
      <c r="L76" s="154">
        <v>403.2</v>
      </c>
      <c r="M76" s="154">
        <v>128.5</v>
      </c>
      <c r="N76" s="154">
        <v>96.6</v>
      </c>
      <c r="O76" s="154">
        <v>89.3</v>
      </c>
      <c r="P76" s="154">
        <v>106.4</v>
      </c>
      <c r="Q76" s="154">
        <v>9.5</v>
      </c>
      <c r="R76" s="154">
        <v>99.3</v>
      </c>
      <c r="S76" s="154">
        <v>95.4</v>
      </c>
      <c r="T76" s="154">
        <v>79.7</v>
      </c>
      <c r="U76" s="154">
        <v>96.6</v>
      </c>
      <c r="V76" s="154">
        <v>83.7</v>
      </c>
      <c r="W76" s="154">
        <v>88.8</v>
      </c>
      <c r="X76" s="154">
        <v>72.5</v>
      </c>
      <c r="Y76" s="154">
        <v>107.8</v>
      </c>
      <c r="Z76" s="154">
        <v>75.400000000000006</v>
      </c>
      <c r="AA76" s="154">
        <v>81.599999999999994</v>
      </c>
      <c r="AB76" s="154">
        <v>98.5</v>
      </c>
      <c r="AC76" s="154">
        <v>150.4</v>
      </c>
      <c r="AD76" s="154">
        <v>123.2</v>
      </c>
      <c r="AE76" s="144"/>
      <c r="AF76" s="152"/>
      <c r="AG76" s="162"/>
      <c r="AH76" s="152" t="s">
        <v>92</v>
      </c>
      <c r="AI76" s="122">
        <f t="shared" si="30"/>
        <v>121.7</v>
      </c>
      <c r="AJ76" s="154">
        <v>90.3</v>
      </c>
      <c r="AK76" s="154">
        <v>93.8</v>
      </c>
      <c r="AL76" s="154">
        <v>94.2</v>
      </c>
      <c r="AM76" s="154">
        <v>92.5</v>
      </c>
      <c r="AN76" s="154">
        <v>85.4</v>
      </c>
      <c r="AO76" s="154">
        <v>70.8</v>
      </c>
      <c r="AP76" s="154">
        <v>90.1</v>
      </c>
      <c r="AQ76" s="154">
        <v>149.30000000000001</v>
      </c>
      <c r="AR76" s="154">
        <v>154.30000000000001</v>
      </c>
      <c r="AS76" s="154">
        <v>64.2</v>
      </c>
    </row>
    <row r="77" spans="1:45">
      <c r="A77" s="169"/>
      <c r="B77" s="162"/>
      <c r="C77" s="152" t="s">
        <v>93</v>
      </c>
      <c r="D77" s="154">
        <v>111.6</v>
      </c>
      <c r="E77" s="154">
        <v>111.6</v>
      </c>
      <c r="F77" s="154">
        <v>99</v>
      </c>
      <c r="G77" s="154">
        <v>79.400000000000006</v>
      </c>
      <c r="H77" s="154">
        <v>94.8</v>
      </c>
      <c r="I77" s="154">
        <v>83</v>
      </c>
      <c r="J77" s="154">
        <v>152.4</v>
      </c>
      <c r="K77" s="154">
        <v>55.3</v>
      </c>
      <c r="L77" s="154">
        <v>422.3</v>
      </c>
      <c r="M77" s="154">
        <v>122.4</v>
      </c>
      <c r="N77" s="154">
        <v>104.3</v>
      </c>
      <c r="O77" s="154">
        <v>86.2</v>
      </c>
      <c r="P77" s="154">
        <v>82.3</v>
      </c>
      <c r="Q77" s="154">
        <v>9.4</v>
      </c>
      <c r="R77" s="154">
        <v>91.1</v>
      </c>
      <c r="S77" s="154">
        <v>90.1</v>
      </c>
      <c r="T77" s="154">
        <v>80.400000000000006</v>
      </c>
      <c r="U77" s="154">
        <v>88.6</v>
      </c>
      <c r="V77" s="154">
        <v>80.599999999999994</v>
      </c>
      <c r="W77" s="154">
        <v>87.8</v>
      </c>
      <c r="X77" s="154">
        <v>69.099999999999994</v>
      </c>
      <c r="Y77" s="154">
        <v>106.5</v>
      </c>
      <c r="Z77" s="154">
        <v>60.4</v>
      </c>
      <c r="AA77" s="154">
        <v>82.2</v>
      </c>
      <c r="AB77" s="154">
        <v>92.5</v>
      </c>
      <c r="AC77" s="154">
        <v>141.30000000000001</v>
      </c>
      <c r="AD77" s="154">
        <v>113.2</v>
      </c>
      <c r="AE77" s="144"/>
      <c r="AF77" s="152"/>
      <c r="AG77" s="162"/>
      <c r="AH77" s="152" t="s">
        <v>93</v>
      </c>
      <c r="AI77" s="122">
        <f t="shared" si="30"/>
        <v>111.6</v>
      </c>
      <c r="AJ77" s="154">
        <v>78.3</v>
      </c>
      <c r="AK77" s="154">
        <v>83.9</v>
      </c>
      <c r="AL77" s="154">
        <v>83.1</v>
      </c>
      <c r="AM77" s="154">
        <v>86.5</v>
      </c>
      <c r="AN77" s="154">
        <v>70.400000000000006</v>
      </c>
      <c r="AO77" s="154">
        <v>63.1</v>
      </c>
      <c r="AP77" s="154">
        <v>72.7</v>
      </c>
      <c r="AQ77" s="154">
        <v>140.80000000000001</v>
      </c>
      <c r="AR77" s="154">
        <v>145.30000000000001</v>
      </c>
      <c r="AS77" s="154">
        <v>63.6</v>
      </c>
    </row>
    <row r="78" spans="1:45">
      <c r="A78" s="169"/>
      <c r="B78" s="162"/>
      <c r="C78" s="152" t="s">
        <v>94</v>
      </c>
      <c r="D78" s="154">
        <v>132.6</v>
      </c>
      <c r="E78" s="154">
        <v>132.6</v>
      </c>
      <c r="F78" s="154">
        <v>107.8</v>
      </c>
      <c r="G78" s="154">
        <v>83.7</v>
      </c>
      <c r="H78" s="154">
        <v>115.7</v>
      </c>
      <c r="I78" s="154">
        <v>107.9</v>
      </c>
      <c r="J78" s="154">
        <v>182.2</v>
      </c>
      <c r="K78" s="154">
        <v>87</v>
      </c>
      <c r="L78" s="154">
        <v>529.4</v>
      </c>
      <c r="M78" s="154">
        <v>128.6</v>
      </c>
      <c r="N78" s="154">
        <v>104.8</v>
      </c>
      <c r="O78" s="154">
        <v>92.8</v>
      </c>
      <c r="P78" s="154">
        <v>98.2</v>
      </c>
      <c r="Q78" s="154">
        <v>10</v>
      </c>
      <c r="R78" s="154">
        <v>102.8</v>
      </c>
      <c r="S78" s="154">
        <v>105.7</v>
      </c>
      <c r="T78" s="154">
        <v>79.900000000000006</v>
      </c>
      <c r="U78" s="154">
        <v>94.2</v>
      </c>
      <c r="V78" s="154">
        <v>87.8</v>
      </c>
      <c r="W78" s="154">
        <v>104.2</v>
      </c>
      <c r="X78" s="154">
        <v>70</v>
      </c>
      <c r="Y78" s="154">
        <v>106.8</v>
      </c>
      <c r="Z78" s="154">
        <v>69.8</v>
      </c>
      <c r="AA78" s="154">
        <v>84.8</v>
      </c>
      <c r="AB78" s="154">
        <v>92.1</v>
      </c>
      <c r="AC78" s="154">
        <v>137.30000000000001</v>
      </c>
      <c r="AD78" s="154">
        <v>132.80000000000001</v>
      </c>
      <c r="AE78" s="144"/>
      <c r="AF78" s="152"/>
      <c r="AG78" s="162"/>
      <c r="AH78" s="152" t="s">
        <v>94</v>
      </c>
      <c r="AI78" s="122">
        <f t="shared" si="30"/>
        <v>132.6</v>
      </c>
      <c r="AJ78" s="154">
        <v>99.5</v>
      </c>
      <c r="AK78" s="154">
        <v>108.2</v>
      </c>
      <c r="AL78" s="154">
        <v>109.9</v>
      </c>
      <c r="AM78" s="154">
        <v>103.1</v>
      </c>
      <c r="AN78" s="154">
        <v>87.2</v>
      </c>
      <c r="AO78" s="154">
        <v>92.6</v>
      </c>
      <c r="AP78" s="154">
        <v>85.4</v>
      </c>
      <c r="AQ78" s="154">
        <v>161.6</v>
      </c>
      <c r="AR78" s="154">
        <v>166.5</v>
      </c>
      <c r="AS78" s="154">
        <v>77.400000000000006</v>
      </c>
    </row>
    <row r="79" spans="1:45">
      <c r="A79" s="169"/>
      <c r="B79" s="162"/>
      <c r="C79" s="152" t="s">
        <v>281</v>
      </c>
      <c r="D79" s="154">
        <v>127.2</v>
      </c>
      <c r="E79" s="154">
        <v>127.2</v>
      </c>
      <c r="F79" s="154">
        <v>110.1</v>
      </c>
      <c r="G79" s="154">
        <v>80.8</v>
      </c>
      <c r="H79" s="154">
        <v>117.5</v>
      </c>
      <c r="I79" s="154">
        <v>84.2</v>
      </c>
      <c r="J79" s="154">
        <v>175.8</v>
      </c>
      <c r="K79" s="154">
        <v>64.5</v>
      </c>
      <c r="L79" s="154">
        <v>546.70000000000005</v>
      </c>
      <c r="M79" s="154">
        <v>122.8</v>
      </c>
      <c r="N79" s="154">
        <v>97.2</v>
      </c>
      <c r="O79" s="154">
        <v>89.7</v>
      </c>
      <c r="P79" s="154">
        <v>99.3</v>
      </c>
      <c r="Q79" s="154">
        <v>10.1</v>
      </c>
      <c r="R79" s="154">
        <v>99.3</v>
      </c>
      <c r="S79" s="154">
        <v>103.9</v>
      </c>
      <c r="T79" s="154">
        <v>78.5</v>
      </c>
      <c r="U79" s="154">
        <v>95.2</v>
      </c>
      <c r="V79" s="154">
        <v>83.1</v>
      </c>
      <c r="W79" s="154">
        <v>94</v>
      </c>
      <c r="X79" s="154">
        <v>65.099999999999994</v>
      </c>
      <c r="Y79" s="154">
        <v>106.9</v>
      </c>
      <c r="Z79" s="154">
        <v>73.099999999999994</v>
      </c>
      <c r="AA79" s="154">
        <v>80.8</v>
      </c>
      <c r="AB79" s="154">
        <v>95.5</v>
      </c>
      <c r="AC79" s="154">
        <v>111.1</v>
      </c>
      <c r="AD79" s="154">
        <v>126.4</v>
      </c>
      <c r="AE79" s="144"/>
      <c r="AF79" s="152"/>
      <c r="AG79" s="162"/>
      <c r="AH79" s="152" t="s">
        <v>281</v>
      </c>
      <c r="AI79" s="122">
        <f t="shared" si="30"/>
        <v>127.2</v>
      </c>
      <c r="AJ79" s="154">
        <v>85.8</v>
      </c>
      <c r="AK79" s="154">
        <v>87</v>
      </c>
      <c r="AL79" s="154">
        <v>83</v>
      </c>
      <c r="AM79" s="154">
        <v>99.4</v>
      </c>
      <c r="AN79" s="154">
        <v>84.2</v>
      </c>
      <c r="AO79" s="154">
        <v>78.3</v>
      </c>
      <c r="AP79" s="154">
        <v>86</v>
      </c>
      <c r="AQ79" s="154">
        <v>163.5</v>
      </c>
      <c r="AR79" s="154">
        <v>168.7</v>
      </c>
      <c r="AS79" s="154">
        <v>75.3</v>
      </c>
    </row>
    <row r="80" spans="1:45">
      <c r="A80" s="169"/>
      <c r="B80" s="162"/>
      <c r="C80" s="152" t="s">
        <v>282</v>
      </c>
      <c r="D80" s="154">
        <v>131</v>
      </c>
      <c r="E80" s="154">
        <v>131</v>
      </c>
      <c r="F80" s="154">
        <v>117.8</v>
      </c>
      <c r="G80" s="154">
        <v>85.3</v>
      </c>
      <c r="H80" s="154">
        <v>110.1</v>
      </c>
      <c r="I80" s="154">
        <v>98.7</v>
      </c>
      <c r="J80" s="154">
        <v>186.5</v>
      </c>
      <c r="K80" s="154">
        <v>79.7</v>
      </c>
      <c r="L80" s="154">
        <v>487.7</v>
      </c>
      <c r="M80" s="154">
        <v>128.4</v>
      </c>
      <c r="N80" s="154">
        <v>106.5</v>
      </c>
      <c r="O80" s="154">
        <v>93.8</v>
      </c>
      <c r="P80" s="154">
        <v>106.7</v>
      </c>
      <c r="Q80" s="154">
        <v>10</v>
      </c>
      <c r="R80" s="154">
        <v>106</v>
      </c>
      <c r="S80" s="154">
        <v>104.9</v>
      </c>
      <c r="T80" s="154">
        <v>76</v>
      </c>
      <c r="U80" s="154">
        <v>100.6</v>
      </c>
      <c r="V80" s="154">
        <v>86</v>
      </c>
      <c r="W80" s="154">
        <v>97.3</v>
      </c>
      <c r="X80" s="154">
        <v>67.7</v>
      </c>
      <c r="Y80" s="154">
        <v>105.9</v>
      </c>
      <c r="Z80" s="154">
        <v>75</v>
      </c>
      <c r="AA80" s="154">
        <v>85.9</v>
      </c>
      <c r="AB80" s="154">
        <v>111.9</v>
      </c>
      <c r="AC80" s="154">
        <v>101</v>
      </c>
      <c r="AD80" s="154">
        <v>129.4</v>
      </c>
      <c r="AE80" s="144"/>
      <c r="AF80" s="152"/>
      <c r="AG80" s="162"/>
      <c r="AH80" s="152" t="s">
        <v>282</v>
      </c>
      <c r="AI80" s="122">
        <f t="shared" si="30"/>
        <v>131</v>
      </c>
      <c r="AJ80" s="154">
        <v>93.8</v>
      </c>
      <c r="AK80" s="154">
        <v>94.3</v>
      </c>
      <c r="AL80" s="154">
        <v>93.7</v>
      </c>
      <c r="AM80" s="154">
        <v>96.3</v>
      </c>
      <c r="AN80" s="154">
        <v>93</v>
      </c>
      <c r="AO80" s="154">
        <v>89.4</v>
      </c>
      <c r="AP80" s="154">
        <v>94.1</v>
      </c>
      <c r="AQ80" s="154">
        <v>163.6</v>
      </c>
      <c r="AR80" s="154">
        <v>168.7</v>
      </c>
      <c r="AS80" s="154">
        <v>77.099999999999994</v>
      </c>
    </row>
    <row r="81" spans="1:45">
      <c r="A81" s="169"/>
      <c r="B81" s="163"/>
      <c r="C81" s="157" t="s">
        <v>283</v>
      </c>
      <c r="D81" s="159">
        <v>131.19999999999999</v>
      </c>
      <c r="E81" s="159">
        <v>131.19999999999999</v>
      </c>
      <c r="F81" s="159">
        <v>111.1</v>
      </c>
      <c r="G81" s="159">
        <v>84.6</v>
      </c>
      <c r="H81" s="159">
        <v>109.6</v>
      </c>
      <c r="I81" s="159">
        <v>105.7</v>
      </c>
      <c r="J81" s="159">
        <v>184.2</v>
      </c>
      <c r="K81" s="159">
        <v>86.2</v>
      </c>
      <c r="L81" s="159">
        <v>450.1</v>
      </c>
      <c r="M81" s="159">
        <v>130.19999999999999</v>
      </c>
      <c r="N81" s="159">
        <v>99.2</v>
      </c>
      <c r="O81" s="159">
        <v>95.2</v>
      </c>
      <c r="P81" s="159">
        <v>100.4</v>
      </c>
      <c r="Q81" s="159">
        <v>11</v>
      </c>
      <c r="R81" s="159">
        <v>93.3</v>
      </c>
      <c r="S81" s="159">
        <v>102.3</v>
      </c>
      <c r="T81" s="159">
        <v>77.400000000000006</v>
      </c>
      <c r="U81" s="159">
        <v>121.6</v>
      </c>
      <c r="V81" s="159">
        <v>85.7</v>
      </c>
      <c r="W81" s="159">
        <v>86.7</v>
      </c>
      <c r="X81" s="159">
        <v>65</v>
      </c>
      <c r="Y81" s="159">
        <v>106.9</v>
      </c>
      <c r="Z81" s="159">
        <v>71.3</v>
      </c>
      <c r="AA81" s="159">
        <v>103.3</v>
      </c>
      <c r="AB81" s="159">
        <v>104.7</v>
      </c>
      <c r="AC81" s="159">
        <v>122.1</v>
      </c>
      <c r="AD81" s="159">
        <v>130.69999999999999</v>
      </c>
      <c r="AE81" s="144"/>
      <c r="AF81" s="152"/>
      <c r="AG81" s="163"/>
      <c r="AH81" s="157" t="s">
        <v>283</v>
      </c>
      <c r="AI81" s="123">
        <f t="shared" si="30"/>
        <v>131.19999999999999</v>
      </c>
      <c r="AJ81" s="159">
        <v>101.8</v>
      </c>
      <c r="AK81" s="159">
        <v>99</v>
      </c>
      <c r="AL81" s="159">
        <v>101.2</v>
      </c>
      <c r="AM81" s="159">
        <v>92</v>
      </c>
      <c r="AN81" s="159">
        <v>105.7</v>
      </c>
      <c r="AO81" s="159">
        <v>99.7</v>
      </c>
      <c r="AP81" s="159">
        <v>107.6</v>
      </c>
      <c r="AQ81" s="159">
        <v>157.1</v>
      </c>
      <c r="AR81" s="159">
        <v>161.5</v>
      </c>
      <c r="AS81" s="159">
        <v>81.2</v>
      </c>
    </row>
    <row r="82" spans="1:45">
      <c r="A82" s="152"/>
      <c r="B82" s="162" t="s">
        <v>83</v>
      </c>
      <c r="C82" s="152" t="s">
        <v>84</v>
      </c>
      <c r="D82" s="154">
        <v>113.5</v>
      </c>
      <c r="E82" s="154">
        <v>113.5</v>
      </c>
      <c r="F82" s="154">
        <v>112.1</v>
      </c>
      <c r="G82" s="154">
        <v>79.599999999999994</v>
      </c>
      <c r="H82" s="154">
        <v>105.3</v>
      </c>
      <c r="I82" s="154">
        <v>88.6</v>
      </c>
      <c r="J82" s="154">
        <v>156.30000000000001</v>
      </c>
      <c r="K82" s="154">
        <v>71.3</v>
      </c>
      <c r="L82" s="154">
        <v>420.7</v>
      </c>
      <c r="M82" s="154">
        <v>128.19999999999999</v>
      </c>
      <c r="N82" s="154">
        <v>82</v>
      </c>
      <c r="O82" s="154">
        <v>81.400000000000006</v>
      </c>
      <c r="P82" s="154">
        <v>85.1</v>
      </c>
      <c r="Q82" s="154">
        <v>9.1</v>
      </c>
      <c r="R82" s="154">
        <v>79.099999999999994</v>
      </c>
      <c r="S82" s="154">
        <v>90.2</v>
      </c>
      <c r="T82" s="154">
        <v>76.400000000000006</v>
      </c>
      <c r="U82" s="154">
        <v>72</v>
      </c>
      <c r="V82" s="154">
        <v>76.099999999999994</v>
      </c>
      <c r="W82" s="154">
        <v>86.1</v>
      </c>
      <c r="X82" s="154">
        <v>57.7</v>
      </c>
      <c r="Y82" s="154">
        <v>107.9</v>
      </c>
      <c r="Z82" s="154">
        <v>97.9</v>
      </c>
      <c r="AA82" s="154">
        <v>53.4</v>
      </c>
      <c r="AB82" s="154">
        <v>112.2</v>
      </c>
      <c r="AC82" s="154">
        <v>132.30000000000001</v>
      </c>
      <c r="AD82" s="154">
        <v>114.5</v>
      </c>
      <c r="AE82" s="144"/>
      <c r="AF82" s="152"/>
      <c r="AG82" s="161" t="s">
        <v>83</v>
      </c>
      <c r="AH82" s="150" t="s">
        <v>84</v>
      </c>
      <c r="AI82" s="124">
        <v>113.5</v>
      </c>
      <c r="AJ82" s="156">
        <v>77.099999999999994</v>
      </c>
      <c r="AK82" s="156">
        <v>83.3</v>
      </c>
      <c r="AL82" s="156">
        <v>81.900000000000006</v>
      </c>
      <c r="AM82" s="156">
        <v>87.6</v>
      </c>
      <c r="AN82" s="156">
        <v>68.400000000000006</v>
      </c>
      <c r="AO82" s="156">
        <v>89.4</v>
      </c>
      <c r="AP82" s="156">
        <v>61.8</v>
      </c>
      <c r="AQ82" s="156">
        <v>145.4</v>
      </c>
      <c r="AR82" s="156">
        <v>150.19999999999999</v>
      </c>
      <c r="AS82" s="156">
        <v>63.7</v>
      </c>
    </row>
    <row r="83" spans="1:45">
      <c r="A83" s="152"/>
      <c r="B83" s="162"/>
      <c r="C83" s="152" t="s">
        <v>86</v>
      </c>
      <c r="D83" s="154">
        <v>126.6</v>
      </c>
      <c r="E83" s="154">
        <v>126.6</v>
      </c>
      <c r="F83" s="154">
        <v>106.2</v>
      </c>
      <c r="G83" s="154">
        <v>81.599999999999994</v>
      </c>
      <c r="H83" s="154">
        <v>109.8</v>
      </c>
      <c r="I83" s="154">
        <v>99.5</v>
      </c>
      <c r="J83" s="154">
        <v>162.6</v>
      </c>
      <c r="K83" s="154">
        <v>102.8</v>
      </c>
      <c r="L83" s="154">
        <v>536.20000000000005</v>
      </c>
      <c r="M83" s="154">
        <v>125.7</v>
      </c>
      <c r="N83" s="154">
        <v>102.6</v>
      </c>
      <c r="O83" s="154">
        <v>80</v>
      </c>
      <c r="P83" s="154">
        <v>91.1</v>
      </c>
      <c r="Q83" s="154">
        <v>9</v>
      </c>
      <c r="R83" s="154">
        <v>81.900000000000006</v>
      </c>
      <c r="S83" s="154">
        <v>96.5</v>
      </c>
      <c r="T83" s="154">
        <v>81.2</v>
      </c>
      <c r="U83" s="154">
        <v>85</v>
      </c>
      <c r="V83" s="154">
        <v>86.1</v>
      </c>
      <c r="W83" s="154">
        <v>94</v>
      </c>
      <c r="X83" s="154">
        <v>78.8</v>
      </c>
      <c r="Y83" s="154">
        <v>112.5</v>
      </c>
      <c r="Z83" s="154">
        <v>68.2</v>
      </c>
      <c r="AA83" s="154">
        <v>81.099999999999994</v>
      </c>
      <c r="AB83" s="154">
        <v>108</v>
      </c>
      <c r="AC83" s="154">
        <v>130.9</v>
      </c>
      <c r="AD83" s="154">
        <v>126.9</v>
      </c>
      <c r="AE83" s="144"/>
      <c r="AF83" s="152"/>
      <c r="AG83" s="162"/>
      <c r="AH83" s="152" t="s">
        <v>86</v>
      </c>
      <c r="AI83" s="122">
        <v>126.6</v>
      </c>
      <c r="AJ83" s="154">
        <v>91.6</v>
      </c>
      <c r="AK83" s="154">
        <v>100.7</v>
      </c>
      <c r="AL83" s="154">
        <v>105</v>
      </c>
      <c r="AM83" s="154">
        <v>87.5</v>
      </c>
      <c r="AN83" s="154">
        <v>78.8</v>
      </c>
      <c r="AO83" s="154">
        <v>84.4</v>
      </c>
      <c r="AP83" s="154">
        <v>77</v>
      </c>
      <c r="AQ83" s="154">
        <v>157.4</v>
      </c>
      <c r="AR83" s="154">
        <v>162.5</v>
      </c>
      <c r="AS83" s="154">
        <v>69.8</v>
      </c>
    </row>
    <row r="84" spans="1:45">
      <c r="A84" s="152"/>
      <c r="B84" s="162"/>
      <c r="C84" s="152" t="s">
        <v>88</v>
      </c>
      <c r="D84" s="154">
        <v>153.80000000000001</v>
      </c>
      <c r="E84" s="154">
        <v>153.80000000000001</v>
      </c>
      <c r="F84" s="154">
        <v>121.8</v>
      </c>
      <c r="G84" s="154">
        <v>88.4</v>
      </c>
      <c r="H84" s="154">
        <v>117.1</v>
      </c>
      <c r="I84" s="154">
        <v>154.30000000000001</v>
      </c>
      <c r="J84" s="154">
        <v>207.2</v>
      </c>
      <c r="K84" s="154">
        <v>142.6</v>
      </c>
      <c r="L84" s="154">
        <v>569.20000000000005</v>
      </c>
      <c r="M84" s="154">
        <v>161.9</v>
      </c>
      <c r="N84" s="154">
        <v>124.1</v>
      </c>
      <c r="O84" s="154">
        <v>87.9</v>
      </c>
      <c r="P84" s="154">
        <v>112.2</v>
      </c>
      <c r="Q84" s="154">
        <v>10.8</v>
      </c>
      <c r="R84" s="154">
        <v>88.8</v>
      </c>
      <c r="S84" s="154">
        <v>104.8</v>
      </c>
      <c r="T84" s="154">
        <v>92.6</v>
      </c>
      <c r="U84" s="154">
        <v>99.5</v>
      </c>
      <c r="V84" s="154">
        <v>92.9</v>
      </c>
      <c r="W84" s="154">
        <v>101</v>
      </c>
      <c r="X84" s="154">
        <v>68.8</v>
      </c>
      <c r="Y84" s="154">
        <v>114.2</v>
      </c>
      <c r="Z84" s="154">
        <v>67.3</v>
      </c>
      <c r="AA84" s="154">
        <v>110.8</v>
      </c>
      <c r="AB84" s="154">
        <v>101.6</v>
      </c>
      <c r="AC84" s="154">
        <v>132</v>
      </c>
      <c r="AD84" s="154">
        <v>152.69999999999999</v>
      </c>
      <c r="AE84" s="144"/>
      <c r="AF84" s="152"/>
      <c r="AG84" s="162"/>
      <c r="AH84" s="152" t="s">
        <v>88</v>
      </c>
      <c r="AI84" s="122">
        <v>153.80000000000001</v>
      </c>
      <c r="AJ84" s="154">
        <v>123.5</v>
      </c>
      <c r="AK84" s="154">
        <v>143.1</v>
      </c>
      <c r="AL84" s="154">
        <v>160.4</v>
      </c>
      <c r="AM84" s="154">
        <v>89.9</v>
      </c>
      <c r="AN84" s="154">
        <v>96.1</v>
      </c>
      <c r="AO84" s="154">
        <v>109.1</v>
      </c>
      <c r="AP84" s="154">
        <v>92</v>
      </c>
      <c r="AQ84" s="154">
        <v>180.4</v>
      </c>
      <c r="AR84" s="154">
        <v>186.7</v>
      </c>
      <c r="AS84" s="154">
        <v>72.5</v>
      </c>
    </row>
    <row r="85" spans="1:45">
      <c r="A85" s="152"/>
      <c r="B85" s="162"/>
      <c r="C85" s="152" t="s">
        <v>278</v>
      </c>
      <c r="D85" s="154">
        <v>121.1</v>
      </c>
      <c r="E85" s="154">
        <v>121.1</v>
      </c>
      <c r="F85" s="154">
        <v>110.7</v>
      </c>
      <c r="G85" s="154">
        <v>80.5</v>
      </c>
      <c r="H85" s="154">
        <v>107.9</v>
      </c>
      <c r="I85" s="154">
        <v>106.4</v>
      </c>
      <c r="J85" s="154">
        <v>155.1</v>
      </c>
      <c r="K85" s="154">
        <v>72.3</v>
      </c>
      <c r="L85" s="154">
        <v>416.7</v>
      </c>
      <c r="M85" s="154">
        <v>121.7</v>
      </c>
      <c r="N85" s="154">
        <v>107.5</v>
      </c>
      <c r="O85" s="154">
        <v>83</v>
      </c>
      <c r="P85" s="154">
        <v>88.3</v>
      </c>
      <c r="Q85" s="154">
        <v>11</v>
      </c>
      <c r="R85" s="154">
        <v>87.9</v>
      </c>
      <c r="S85" s="154">
        <v>104</v>
      </c>
      <c r="T85" s="154">
        <v>86.8</v>
      </c>
      <c r="U85" s="154">
        <v>104.6</v>
      </c>
      <c r="V85" s="154">
        <v>84.8</v>
      </c>
      <c r="W85" s="154">
        <v>89.5</v>
      </c>
      <c r="X85" s="154">
        <v>63.2</v>
      </c>
      <c r="Y85" s="154">
        <v>108</v>
      </c>
      <c r="Z85" s="154">
        <v>69.8</v>
      </c>
      <c r="AA85" s="154">
        <v>98</v>
      </c>
      <c r="AB85" s="154">
        <v>112.3</v>
      </c>
      <c r="AC85" s="154">
        <v>100.2</v>
      </c>
      <c r="AD85" s="154">
        <v>120</v>
      </c>
      <c r="AE85" s="144"/>
      <c r="AF85" s="152"/>
      <c r="AG85" s="162"/>
      <c r="AH85" s="152" t="s">
        <v>278</v>
      </c>
      <c r="AI85" s="122">
        <v>121.1</v>
      </c>
      <c r="AJ85" s="154">
        <v>88.1</v>
      </c>
      <c r="AK85" s="154">
        <v>95.1</v>
      </c>
      <c r="AL85" s="154">
        <v>97.1</v>
      </c>
      <c r="AM85" s="154">
        <v>88.9</v>
      </c>
      <c r="AN85" s="154">
        <v>78.2</v>
      </c>
      <c r="AO85" s="154">
        <v>67.099999999999994</v>
      </c>
      <c r="AP85" s="154">
        <v>81.8</v>
      </c>
      <c r="AQ85" s="154">
        <v>150.1</v>
      </c>
      <c r="AR85" s="154">
        <v>154.5</v>
      </c>
      <c r="AS85" s="154">
        <v>73.900000000000006</v>
      </c>
    </row>
    <row r="86" spans="1:45">
      <c r="A86" s="152"/>
      <c r="B86" s="162"/>
      <c r="C86" s="152" t="s">
        <v>279</v>
      </c>
      <c r="D86" s="154">
        <v>112.7</v>
      </c>
      <c r="E86" s="154">
        <v>112.7</v>
      </c>
      <c r="F86" s="154">
        <v>111.2</v>
      </c>
      <c r="G86" s="154">
        <v>79.400000000000006</v>
      </c>
      <c r="H86" s="154">
        <v>97.1</v>
      </c>
      <c r="I86" s="154">
        <v>81.2</v>
      </c>
      <c r="J86" s="154">
        <v>157.19999999999999</v>
      </c>
      <c r="K86" s="154">
        <v>78.5</v>
      </c>
      <c r="L86" s="154">
        <v>410.7</v>
      </c>
      <c r="M86" s="154">
        <v>113.8</v>
      </c>
      <c r="N86" s="154">
        <v>98</v>
      </c>
      <c r="O86" s="154">
        <v>76.400000000000006</v>
      </c>
      <c r="P86" s="154">
        <v>80</v>
      </c>
      <c r="Q86" s="154">
        <v>10</v>
      </c>
      <c r="R86" s="154">
        <v>81.099999999999994</v>
      </c>
      <c r="S86" s="154">
        <v>96.7</v>
      </c>
      <c r="T86" s="154">
        <v>80.3</v>
      </c>
      <c r="U86" s="154">
        <v>87.8</v>
      </c>
      <c r="V86" s="154">
        <v>80.599999999999994</v>
      </c>
      <c r="W86" s="154">
        <v>89.3</v>
      </c>
      <c r="X86" s="154">
        <v>61.5</v>
      </c>
      <c r="Y86" s="154">
        <v>105.7</v>
      </c>
      <c r="Z86" s="154">
        <v>66.5</v>
      </c>
      <c r="AA86" s="154">
        <v>84.1</v>
      </c>
      <c r="AB86" s="154">
        <v>96</v>
      </c>
      <c r="AC86" s="154">
        <v>98.5</v>
      </c>
      <c r="AD86" s="154">
        <v>112</v>
      </c>
      <c r="AE86" s="144"/>
      <c r="AF86" s="152"/>
      <c r="AG86" s="162"/>
      <c r="AH86" s="152" t="s">
        <v>279</v>
      </c>
      <c r="AI86" s="122">
        <v>112.7</v>
      </c>
      <c r="AJ86" s="154">
        <v>77.7</v>
      </c>
      <c r="AK86" s="154">
        <v>85.2</v>
      </c>
      <c r="AL86" s="154">
        <v>87.3</v>
      </c>
      <c r="AM86" s="154">
        <v>78.7</v>
      </c>
      <c r="AN86" s="154">
        <v>67.2</v>
      </c>
      <c r="AO86" s="154">
        <v>55.9</v>
      </c>
      <c r="AP86" s="154">
        <v>70.7</v>
      </c>
      <c r="AQ86" s="154">
        <v>143.5</v>
      </c>
      <c r="AR86" s="154">
        <v>147.69999999999999</v>
      </c>
      <c r="AS86" s="154">
        <v>71.2</v>
      </c>
    </row>
    <row r="87" spans="1:45">
      <c r="A87" s="152"/>
      <c r="B87" s="162"/>
      <c r="C87" s="152" t="s">
        <v>280</v>
      </c>
      <c r="D87" s="154">
        <v>130.9</v>
      </c>
      <c r="E87" s="154">
        <v>130.9</v>
      </c>
      <c r="F87" s="154">
        <v>116.1</v>
      </c>
      <c r="G87" s="154">
        <v>85.7</v>
      </c>
      <c r="H87" s="154">
        <v>106.1</v>
      </c>
      <c r="I87" s="154">
        <v>98.7</v>
      </c>
      <c r="J87" s="154">
        <v>192</v>
      </c>
      <c r="K87" s="154">
        <v>99.8</v>
      </c>
      <c r="L87" s="154">
        <v>508</v>
      </c>
      <c r="M87" s="154">
        <v>137.1</v>
      </c>
      <c r="N87" s="154">
        <v>117.9</v>
      </c>
      <c r="O87" s="154">
        <v>79.599999999999994</v>
      </c>
      <c r="P87" s="154">
        <v>88</v>
      </c>
      <c r="Q87" s="154">
        <v>11</v>
      </c>
      <c r="R87" s="154">
        <v>87.8</v>
      </c>
      <c r="S87" s="154">
        <v>108.3</v>
      </c>
      <c r="T87" s="154">
        <v>83.1</v>
      </c>
      <c r="U87" s="154">
        <v>93</v>
      </c>
      <c r="V87" s="154">
        <v>84</v>
      </c>
      <c r="W87" s="154">
        <v>89.8</v>
      </c>
      <c r="X87" s="154">
        <v>60.9</v>
      </c>
      <c r="Y87" s="154">
        <v>106.4</v>
      </c>
      <c r="Z87" s="154">
        <v>87.8</v>
      </c>
      <c r="AA87" s="154">
        <v>86.4</v>
      </c>
      <c r="AB87" s="154">
        <v>105.6</v>
      </c>
      <c r="AC87" s="154">
        <v>128.6</v>
      </c>
      <c r="AD87" s="154">
        <v>130.80000000000001</v>
      </c>
      <c r="AE87" s="144"/>
      <c r="AF87" s="152"/>
      <c r="AG87" s="162"/>
      <c r="AH87" s="152" t="s">
        <v>280</v>
      </c>
      <c r="AI87" s="122">
        <v>130.9</v>
      </c>
      <c r="AJ87" s="154">
        <v>89.7</v>
      </c>
      <c r="AK87" s="154">
        <v>99.9</v>
      </c>
      <c r="AL87" s="154">
        <v>104.6</v>
      </c>
      <c r="AM87" s="154">
        <v>85.6</v>
      </c>
      <c r="AN87" s="154">
        <v>75.400000000000006</v>
      </c>
      <c r="AO87" s="154">
        <v>78.2</v>
      </c>
      <c r="AP87" s="154">
        <v>74.599999999999994</v>
      </c>
      <c r="AQ87" s="154">
        <v>167.1</v>
      </c>
      <c r="AR87" s="154">
        <v>172.1</v>
      </c>
      <c r="AS87" s="154">
        <v>81.599999999999994</v>
      </c>
    </row>
    <row r="88" spans="1:45">
      <c r="A88" s="152"/>
      <c r="B88" s="162"/>
      <c r="C88" s="152" t="s">
        <v>92</v>
      </c>
      <c r="D88" s="154">
        <v>121</v>
      </c>
      <c r="E88" s="154">
        <v>121</v>
      </c>
      <c r="F88" s="154">
        <v>109.7</v>
      </c>
      <c r="G88" s="154">
        <v>81.099999999999994</v>
      </c>
      <c r="H88" s="154">
        <v>106.1</v>
      </c>
      <c r="I88" s="154">
        <v>90</v>
      </c>
      <c r="J88" s="154">
        <v>176.5</v>
      </c>
      <c r="K88" s="154">
        <v>79.3</v>
      </c>
      <c r="L88" s="154">
        <v>452.1</v>
      </c>
      <c r="M88" s="154">
        <v>131.4</v>
      </c>
      <c r="N88" s="154">
        <v>114.2</v>
      </c>
      <c r="O88" s="154">
        <v>77.7</v>
      </c>
      <c r="P88" s="154">
        <v>87.5</v>
      </c>
      <c r="Q88" s="154">
        <v>9.6</v>
      </c>
      <c r="R88" s="154">
        <v>83.8</v>
      </c>
      <c r="S88" s="154">
        <v>100.2</v>
      </c>
      <c r="T88" s="154">
        <v>84.8</v>
      </c>
      <c r="U88" s="154">
        <v>86</v>
      </c>
      <c r="V88" s="154">
        <v>80.400000000000006</v>
      </c>
      <c r="W88" s="154">
        <v>85.2</v>
      </c>
      <c r="X88" s="154">
        <v>61.4</v>
      </c>
      <c r="Y88" s="154">
        <v>106.1</v>
      </c>
      <c r="Z88" s="154">
        <v>65.7</v>
      </c>
      <c r="AA88" s="154">
        <v>89.3</v>
      </c>
      <c r="AB88" s="154">
        <v>97.5</v>
      </c>
      <c r="AC88" s="154">
        <v>145.5</v>
      </c>
      <c r="AD88" s="154">
        <v>122.3</v>
      </c>
      <c r="AE88" s="144"/>
      <c r="AF88" s="152"/>
      <c r="AG88" s="162"/>
      <c r="AH88" s="152" t="s">
        <v>92</v>
      </c>
      <c r="AI88" s="122">
        <v>121</v>
      </c>
      <c r="AJ88" s="154">
        <v>82.7</v>
      </c>
      <c r="AK88" s="154">
        <v>88.2</v>
      </c>
      <c r="AL88" s="154">
        <v>89.9</v>
      </c>
      <c r="AM88" s="154">
        <v>82.9</v>
      </c>
      <c r="AN88" s="154">
        <v>75</v>
      </c>
      <c r="AO88" s="154">
        <v>72.8</v>
      </c>
      <c r="AP88" s="154">
        <v>75.7</v>
      </c>
      <c r="AQ88" s="154">
        <v>154.5</v>
      </c>
      <c r="AR88" s="154">
        <v>159.6</v>
      </c>
      <c r="AS88" s="154">
        <v>67.3</v>
      </c>
    </row>
    <row r="89" spans="1:45">
      <c r="A89" s="152"/>
      <c r="B89" s="162"/>
      <c r="C89" s="152" t="s">
        <v>93</v>
      </c>
      <c r="D89" s="154">
        <v>128.4</v>
      </c>
      <c r="E89" s="154">
        <v>128.4</v>
      </c>
      <c r="F89" s="154">
        <v>106.2</v>
      </c>
      <c r="G89" s="154">
        <v>78.2</v>
      </c>
      <c r="H89" s="154">
        <v>109.5</v>
      </c>
      <c r="I89" s="154">
        <v>105.9</v>
      </c>
      <c r="J89" s="154">
        <v>192</v>
      </c>
      <c r="K89" s="154">
        <v>73.5</v>
      </c>
      <c r="L89" s="154">
        <v>520.20000000000005</v>
      </c>
      <c r="M89" s="154">
        <v>132.6</v>
      </c>
      <c r="N89" s="154">
        <v>117</v>
      </c>
      <c r="O89" s="154">
        <v>82.4</v>
      </c>
      <c r="P89" s="154">
        <v>86.8</v>
      </c>
      <c r="Q89" s="154">
        <v>10.7</v>
      </c>
      <c r="R89" s="154">
        <v>81.099999999999994</v>
      </c>
      <c r="S89" s="154">
        <v>96</v>
      </c>
      <c r="T89" s="154">
        <v>83</v>
      </c>
      <c r="U89" s="154">
        <v>87.2</v>
      </c>
      <c r="V89" s="154">
        <v>78</v>
      </c>
      <c r="W89" s="154">
        <v>86.6</v>
      </c>
      <c r="X89" s="154">
        <v>55.9</v>
      </c>
      <c r="Y89" s="154">
        <v>106.9</v>
      </c>
      <c r="Z89" s="154">
        <v>60.4</v>
      </c>
      <c r="AA89" s="154">
        <v>85</v>
      </c>
      <c r="AB89" s="154">
        <v>98.4</v>
      </c>
      <c r="AC89" s="154">
        <v>141.4</v>
      </c>
      <c r="AD89" s="154">
        <v>129</v>
      </c>
      <c r="AE89" s="144"/>
      <c r="AF89" s="152"/>
      <c r="AG89" s="162"/>
      <c r="AH89" s="152" t="s">
        <v>93</v>
      </c>
      <c r="AI89" s="122">
        <v>128.4</v>
      </c>
      <c r="AJ89" s="154">
        <v>90.5</v>
      </c>
      <c r="AK89" s="154">
        <v>102.9</v>
      </c>
      <c r="AL89" s="154">
        <v>108</v>
      </c>
      <c r="AM89" s="154">
        <v>87.3</v>
      </c>
      <c r="AN89" s="154">
        <v>73.099999999999994</v>
      </c>
      <c r="AO89" s="154">
        <v>68.400000000000006</v>
      </c>
      <c r="AP89" s="154">
        <v>74.5</v>
      </c>
      <c r="AQ89" s="154">
        <v>161.6</v>
      </c>
      <c r="AR89" s="154">
        <v>167</v>
      </c>
      <c r="AS89" s="154">
        <v>69.3</v>
      </c>
    </row>
    <row r="90" spans="1:45">
      <c r="A90" s="152"/>
      <c r="B90" s="162"/>
      <c r="C90" s="152" t="s">
        <v>94</v>
      </c>
      <c r="D90" s="154">
        <v>147.1</v>
      </c>
      <c r="E90" s="154">
        <v>147.1</v>
      </c>
      <c r="F90" s="154">
        <v>111.8</v>
      </c>
      <c r="G90" s="154">
        <v>77.900000000000006</v>
      </c>
      <c r="H90" s="154">
        <v>110.3</v>
      </c>
      <c r="I90" s="154">
        <v>115.1</v>
      </c>
      <c r="J90" s="154">
        <v>219.1</v>
      </c>
      <c r="K90" s="154">
        <v>95.9</v>
      </c>
      <c r="L90" s="154">
        <v>695.6</v>
      </c>
      <c r="M90" s="154">
        <v>157.19999999999999</v>
      </c>
      <c r="N90" s="154">
        <v>125.6</v>
      </c>
      <c r="O90" s="154">
        <v>79</v>
      </c>
      <c r="P90" s="154">
        <v>87.8</v>
      </c>
      <c r="Q90" s="154">
        <v>10.3</v>
      </c>
      <c r="R90" s="154">
        <v>87.5</v>
      </c>
      <c r="S90" s="154">
        <v>104.3</v>
      </c>
      <c r="T90" s="154">
        <v>83.7</v>
      </c>
      <c r="U90" s="154">
        <v>90.9</v>
      </c>
      <c r="V90" s="154">
        <v>83.6</v>
      </c>
      <c r="W90" s="154">
        <v>96.7</v>
      </c>
      <c r="X90" s="154">
        <v>62.8</v>
      </c>
      <c r="Y90" s="154">
        <v>107.5</v>
      </c>
      <c r="Z90" s="154">
        <v>59.2</v>
      </c>
      <c r="AA90" s="154">
        <v>89.7</v>
      </c>
      <c r="AB90" s="154">
        <v>112.2</v>
      </c>
      <c r="AC90" s="154">
        <v>136</v>
      </c>
      <c r="AD90" s="154">
        <v>146.5</v>
      </c>
      <c r="AE90" s="144"/>
      <c r="AF90" s="152"/>
      <c r="AG90" s="162"/>
      <c r="AH90" s="152" t="s">
        <v>94</v>
      </c>
      <c r="AI90" s="122">
        <v>147.1</v>
      </c>
      <c r="AJ90" s="154">
        <v>102.4</v>
      </c>
      <c r="AK90" s="154">
        <v>116.3</v>
      </c>
      <c r="AL90" s="154">
        <v>127.2</v>
      </c>
      <c r="AM90" s="154">
        <v>83</v>
      </c>
      <c r="AN90" s="154">
        <v>82.9</v>
      </c>
      <c r="AO90" s="154">
        <v>101.8</v>
      </c>
      <c r="AP90" s="154">
        <v>77</v>
      </c>
      <c r="AQ90" s="154">
        <v>186.2</v>
      </c>
      <c r="AR90" s="154">
        <v>192.8</v>
      </c>
      <c r="AS90" s="154">
        <v>74.099999999999994</v>
      </c>
    </row>
    <row r="91" spans="1:45">
      <c r="A91" s="152"/>
      <c r="B91" s="162"/>
      <c r="C91" s="152" t="s">
        <v>281</v>
      </c>
      <c r="D91" s="154">
        <v>140.9</v>
      </c>
      <c r="E91" s="154">
        <v>140.9</v>
      </c>
      <c r="F91" s="154">
        <v>115.2</v>
      </c>
      <c r="G91" s="154">
        <v>82.6</v>
      </c>
      <c r="H91" s="154">
        <v>108.9</v>
      </c>
      <c r="I91" s="154">
        <v>86.4</v>
      </c>
      <c r="J91" s="154">
        <v>200.6</v>
      </c>
      <c r="K91" s="154">
        <v>82.3</v>
      </c>
      <c r="L91" s="154">
        <v>748.9</v>
      </c>
      <c r="M91" s="154">
        <v>138.5</v>
      </c>
      <c r="N91" s="154">
        <v>119.6</v>
      </c>
      <c r="O91" s="154">
        <v>80.900000000000006</v>
      </c>
      <c r="P91" s="154">
        <v>84.8</v>
      </c>
      <c r="Q91" s="154">
        <v>10.4</v>
      </c>
      <c r="R91" s="154">
        <v>88.5</v>
      </c>
      <c r="S91" s="154">
        <v>109.3</v>
      </c>
      <c r="T91" s="154">
        <v>84.2</v>
      </c>
      <c r="U91" s="154">
        <v>87</v>
      </c>
      <c r="V91" s="154">
        <v>80.400000000000006</v>
      </c>
      <c r="W91" s="154">
        <v>94.1</v>
      </c>
      <c r="X91" s="154">
        <v>58.5</v>
      </c>
      <c r="Y91" s="154">
        <v>107.8</v>
      </c>
      <c r="Z91" s="154">
        <v>65.2</v>
      </c>
      <c r="AA91" s="154">
        <v>79.5</v>
      </c>
      <c r="AB91" s="154">
        <v>102.7</v>
      </c>
      <c r="AC91" s="154">
        <v>102.3</v>
      </c>
      <c r="AD91" s="154">
        <v>138.80000000000001</v>
      </c>
      <c r="AE91" s="144"/>
      <c r="AF91" s="152"/>
      <c r="AG91" s="162"/>
      <c r="AH91" s="152" t="s">
        <v>281</v>
      </c>
      <c r="AI91" s="122">
        <v>140.9</v>
      </c>
      <c r="AJ91" s="154">
        <v>84.9</v>
      </c>
      <c r="AK91" s="154">
        <v>91</v>
      </c>
      <c r="AL91" s="154">
        <v>93</v>
      </c>
      <c r="AM91" s="154">
        <v>84.8</v>
      </c>
      <c r="AN91" s="154">
        <v>76.3</v>
      </c>
      <c r="AO91" s="154">
        <v>81.7</v>
      </c>
      <c r="AP91" s="154">
        <v>74.599999999999994</v>
      </c>
      <c r="AQ91" s="154">
        <v>190</v>
      </c>
      <c r="AR91" s="154">
        <v>196.6</v>
      </c>
      <c r="AS91" s="154">
        <v>78.900000000000006</v>
      </c>
    </row>
    <row r="92" spans="1:45">
      <c r="A92" s="152"/>
      <c r="B92" s="162"/>
      <c r="C92" s="152" t="s">
        <v>282</v>
      </c>
      <c r="D92" s="154">
        <v>148</v>
      </c>
      <c r="E92" s="154">
        <v>148</v>
      </c>
      <c r="F92" s="154">
        <v>110.3</v>
      </c>
      <c r="G92" s="154">
        <v>83.8</v>
      </c>
      <c r="H92" s="154">
        <v>123.6</v>
      </c>
      <c r="I92" s="154">
        <v>100.9</v>
      </c>
      <c r="J92" s="154">
        <v>211.9</v>
      </c>
      <c r="K92" s="154">
        <v>103.6</v>
      </c>
      <c r="L92" s="154">
        <v>780.7</v>
      </c>
      <c r="M92" s="154">
        <v>126.2</v>
      </c>
      <c r="N92" s="154">
        <v>111.4</v>
      </c>
      <c r="O92" s="154">
        <v>83</v>
      </c>
      <c r="P92" s="154">
        <v>88.7</v>
      </c>
      <c r="Q92" s="154">
        <v>10.7</v>
      </c>
      <c r="R92" s="154">
        <v>90.9</v>
      </c>
      <c r="S92" s="154">
        <v>104.9</v>
      </c>
      <c r="T92" s="154">
        <v>80.8</v>
      </c>
      <c r="U92" s="154">
        <v>92.3</v>
      </c>
      <c r="V92" s="154">
        <v>77.599999999999994</v>
      </c>
      <c r="W92" s="154">
        <v>91.6</v>
      </c>
      <c r="X92" s="154">
        <v>58.5</v>
      </c>
      <c r="Y92" s="154">
        <v>107</v>
      </c>
      <c r="Z92" s="154">
        <v>61.2</v>
      </c>
      <c r="AA92" s="154">
        <v>73.2</v>
      </c>
      <c r="AB92" s="154">
        <v>114.5</v>
      </c>
      <c r="AC92" s="154">
        <v>104.1</v>
      </c>
      <c r="AD92" s="154">
        <v>145.69999999999999</v>
      </c>
      <c r="AE92" s="144"/>
      <c r="AF92" s="152"/>
      <c r="AG92" s="162"/>
      <c r="AH92" s="152" t="s">
        <v>282</v>
      </c>
      <c r="AI92" s="122">
        <v>148</v>
      </c>
      <c r="AJ92" s="154">
        <v>95.1</v>
      </c>
      <c r="AK92" s="154">
        <v>101.2</v>
      </c>
      <c r="AL92" s="154">
        <v>105</v>
      </c>
      <c r="AM92" s="154">
        <v>89.7</v>
      </c>
      <c r="AN92" s="154">
        <v>86.6</v>
      </c>
      <c r="AO92" s="154">
        <v>112.7</v>
      </c>
      <c r="AP92" s="154">
        <v>78.400000000000006</v>
      </c>
      <c r="AQ92" s="154">
        <v>194.4</v>
      </c>
      <c r="AR92" s="154">
        <v>201.3</v>
      </c>
      <c r="AS92" s="154">
        <v>77</v>
      </c>
    </row>
    <row r="93" spans="1:45">
      <c r="A93" s="152"/>
      <c r="B93" s="162"/>
      <c r="C93" s="152" t="s">
        <v>283</v>
      </c>
      <c r="D93" s="154">
        <v>150</v>
      </c>
      <c r="E93" s="154">
        <v>150</v>
      </c>
      <c r="F93" s="154">
        <v>104.6</v>
      </c>
      <c r="G93" s="154">
        <v>80.099999999999994</v>
      </c>
      <c r="H93" s="154">
        <v>120.4</v>
      </c>
      <c r="I93" s="154">
        <v>108.1</v>
      </c>
      <c r="J93" s="154">
        <v>211.6</v>
      </c>
      <c r="K93" s="154">
        <v>108.1</v>
      </c>
      <c r="L93" s="154">
        <v>744.9</v>
      </c>
      <c r="M93" s="154">
        <v>139.1</v>
      </c>
      <c r="N93" s="154">
        <v>108.1</v>
      </c>
      <c r="O93" s="154">
        <v>82.8</v>
      </c>
      <c r="P93" s="154">
        <v>86.3</v>
      </c>
      <c r="Q93" s="154">
        <v>11.9</v>
      </c>
      <c r="R93" s="154">
        <v>85</v>
      </c>
      <c r="S93" s="154">
        <v>105.3</v>
      </c>
      <c r="T93" s="154">
        <v>80.900000000000006</v>
      </c>
      <c r="U93" s="154">
        <v>114.4</v>
      </c>
      <c r="V93" s="154">
        <v>82.5</v>
      </c>
      <c r="W93" s="154">
        <v>89.2</v>
      </c>
      <c r="X93" s="154">
        <v>57.3</v>
      </c>
      <c r="Y93" s="154">
        <v>106.1</v>
      </c>
      <c r="Z93" s="154">
        <v>58.1</v>
      </c>
      <c r="AA93" s="154">
        <v>101.5</v>
      </c>
      <c r="AB93" s="154">
        <v>106.5</v>
      </c>
      <c r="AC93" s="154">
        <v>144</v>
      </c>
      <c r="AD93" s="154">
        <v>149.69999999999999</v>
      </c>
      <c r="AE93" s="144"/>
      <c r="AF93" s="152"/>
      <c r="AG93" s="163"/>
      <c r="AH93" s="157" t="s">
        <v>283</v>
      </c>
      <c r="AI93" s="123">
        <v>150</v>
      </c>
      <c r="AJ93" s="159">
        <v>104.3</v>
      </c>
      <c r="AK93" s="159">
        <v>108.6</v>
      </c>
      <c r="AL93" s="159">
        <v>114.1</v>
      </c>
      <c r="AM93" s="159">
        <v>91.8</v>
      </c>
      <c r="AN93" s="159">
        <v>98.2</v>
      </c>
      <c r="AO93" s="159">
        <v>110.2</v>
      </c>
      <c r="AP93" s="159">
        <v>94.5</v>
      </c>
      <c r="AQ93" s="159">
        <v>190.1</v>
      </c>
      <c r="AR93" s="159">
        <v>196.7</v>
      </c>
      <c r="AS93" s="159">
        <v>76.5</v>
      </c>
    </row>
    <row r="94" spans="1:45">
      <c r="A94" s="152"/>
      <c r="B94" s="161" t="s">
        <v>98</v>
      </c>
      <c r="C94" s="150" t="s">
        <v>84</v>
      </c>
      <c r="D94" s="156">
        <v>131.1</v>
      </c>
      <c r="E94" s="156">
        <v>131.1</v>
      </c>
      <c r="F94" s="156">
        <v>109.1</v>
      </c>
      <c r="G94" s="156">
        <v>78.400000000000006</v>
      </c>
      <c r="H94" s="156">
        <v>110.4</v>
      </c>
      <c r="I94" s="156">
        <v>98.2</v>
      </c>
      <c r="J94" s="156">
        <v>186.6</v>
      </c>
      <c r="K94" s="156">
        <v>77.900000000000006</v>
      </c>
      <c r="L94" s="156">
        <v>675.5</v>
      </c>
      <c r="M94" s="156">
        <v>123.6</v>
      </c>
      <c r="N94" s="156">
        <v>95.8</v>
      </c>
      <c r="O94" s="156">
        <v>70.599999999999994</v>
      </c>
      <c r="P94" s="156">
        <v>76.900000000000006</v>
      </c>
      <c r="Q94" s="156">
        <v>10.4</v>
      </c>
      <c r="R94" s="156">
        <v>76.7</v>
      </c>
      <c r="S94" s="156">
        <v>93.2</v>
      </c>
      <c r="T94" s="156">
        <v>72.400000000000006</v>
      </c>
      <c r="U94" s="156">
        <v>72.7</v>
      </c>
      <c r="V94" s="156">
        <v>69.599999999999994</v>
      </c>
      <c r="W94" s="156">
        <v>88.8</v>
      </c>
      <c r="X94" s="156">
        <v>47.3</v>
      </c>
      <c r="Y94" s="156">
        <v>108</v>
      </c>
      <c r="Z94" s="156">
        <v>56.8</v>
      </c>
      <c r="AA94" s="156">
        <v>55.2</v>
      </c>
      <c r="AB94" s="156">
        <v>105.2</v>
      </c>
      <c r="AC94" s="156">
        <v>140.1</v>
      </c>
      <c r="AD94" s="156">
        <v>131.6</v>
      </c>
      <c r="AE94" s="144"/>
      <c r="AF94" s="152"/>
      <c r="AG94" s="161" t="s">
        <v>98</v>
      </c>
      <c r="AH94" s="150" t="s">
        <v>84</v>
      </c>
      <c r="AI94" s="154">
        <v>131.1</v>
      </c>
      <c r="AJ94" s="154">
        <v>81.8</v>
      </c>
      <c r="AK94" s="165">
        <v>91</v>
      </c>
      <c r="AL94" s="165">
        <v>95.6</v>
      </c>
      <c r="AM94" s="165">
        <v>76.900000000000006</v>
      </c>
      <c r="AN94" s="165">
        <v>68.900000000000006</v>
      </c>
      <c r="AO94" s="165">
        <v>98.1</v>
      </c>
      <c r="AP94" s="165">
        <v>59.7</v>
      </c>
      <c r="AQ94" s="165">
        <v>174.4</v>
      </c>
      <c r="AR94" s="165">
        <v>180.8</v>
      </c>
      <c r="AS94" s="165">
        <v>65</v>
      </c>
    </row>
    <row r="95" spans="1:45">
      <c r="A95" s="152"/>
      <c r="B95" s="162"/>
      <c r="C95" s="152" t="s">
        <v>86</v>
      </c>
      <c r="D95" s="154">
        <v>143.4</v>
      </c>
      <c r="E95" s="154">
        <v>143.4</v>
      </c>
      <c r="F95" s="154">
        <v>106.2</v>
      </c>
      <c r="G95" s="154">
        <v>80.2</v>
      </c>
      <c r="H95" s="154">
        <v>108.4</v>
      </c>
      <c r="I95" s="154">
        <v>120</v>
      </c>
      <c r="J95" s="154">
        <v>197.1</v>
      </c>
      <c r="K95" s="154">
        <v>97.2</v>
      </c>
      <c r="L95" s="154">
        <v>747.6</v>
      </c>
      <c r="M95" s="154">
        <v>133.5</v>
      </c>
      <c r="N95" s="154">
        <v>108.3</v>
      </c>
      <c r="O95" s="154">
        <v>70.3</v>
      </c>
      <c r="P95" s="154">
        <v>79.900000000000006</v>
      </c>
      <c r="Q95" s="154">
        <v>9.9</v>
      </c>
      <c r="R95" s="154">
        <v>76.900000000000006</v>
      </c>
      <c r="S95" s="154">
        <v>99.4</v>
      </c>
      <c r="T95" s="154">
        <v>76.599999999999994</v>
      </c>
      <c r="U95" s="154">
        <v>83.2</v>
      </c>
      <c r="V95" s="154">
        <v>80.900000000000006</v>
      </c>
      <c r="W95" s="154">
        <v>96.1</v>
      </c>
      <c r="X95" s="154">
        <v>60.3</v>
      </c>
      <c r="Y95" s="154">
        <v>109.6</v>
      </c>
      <c r="Z95" s="154">
        <v>49.3</v>
      </c>
      <c r="AA95" s="154">
        <v>85.8</v>
      </c>
      <c r="AB95" s="154">
        <v>125</v>
      </c>
      <c r="AC95" s="154">
        <v>102.6</v>
      </c>
      <c r="AD95" s="154">
        <v>141.19999999999999</v>
      </c>
      <c r="AE95" s="144"/>
      <c r="AF95" s="152"/>
      <c r="AG95" s="162"/>
      <c r="AH95" s="152" t="s">
        <v>86</v>
      </c>
      <c r="AI95" s="154">
        <v>143.4</v>
      </c>
      <c r="AJ95" s="154">
        <v>94.5</v>
      </c>
      <c r="AK95" s="165">
        <v>105.8</v>
      </c>
      <c r="AL95" s="165">
        <v>115.2</v>
      </c>
      <c r="AM95" s="165">
        <v>76.7</v>
      </c>
      <c r="AN95" s="165">
        <v>78.8</v>
      </c>
      <c r="AO95" s="165">
        <v>104.5</v>
      </c>
      <c r="AP95" s="165">
        <v>70.7</v>
      </c>
      <c r="AQ95" s="165">
        <v>186.3</v>
      </c>
      <c r="AR95" s="165">
        <v>193.2</v>
      </c>
      <c r="AS95" s="165">
        <v>68.599999999999994</v>
      </c>
    </row>
    <row r="96" spans="1:45">
      <c r="A96" s="152"/>
      <c r="B96" s="162"/>
      <c r="C96" s="152" t="s">
        <v>88</v>
      </c>
      <c r="D96" s="154">
        <v>173.8</v>
      </c>
      <c r="E96" s="154">
        <v>173.8</v>
      </c>
      <c r="F96" s="154">
        <v>118.6</v>
      </c>
      <c r="G96" s="154">
        <v>87.8</v>
      </c>
      <c r="H96" s="154">
        <v>116.6</v>
      </c>
      <c r="I96" s="154">
        <v>167.1</v>
      </c>
      <c r="J96" s="154">
        <v>241.3</v>
      </c>
      <c r="K96" s="154">
        <v>183.8</v>
      </c>
      <c r="L96" s="154">
        <v>822.2</v>
      </c>
      <c r="M96" s="154">
        <v>161.69999999999999</v>
      </c>
      <c r="N96" s="154">
        <v>127.5</v>
      </c>
      <c r="O96" s="154">
        <v>82.9</v>
      </c>
      <c r="P96" s="154">
        <v>95.9</v>
      </c>
      <c r="Q96" s="154">
        <v>11.5</v>
      </c>
      <c r="R96" s="154">
        <v>88.2</v>
      </c>
      <c r="S96" s="154">
        <v>109</v>
      </c>
      <c r="T96" s="154">
        <v>86.1</v>
      </c>
      <c r="U96" s="154">
        <v>96.8</v>
      </c>
      <c r="V96" s="154">
        <v>92.5</v>
      </c>
      <c r="W96" s="154">
        <v>102.9</v>
      </c>
      <c r="X96" s="154">
        <v>61.2</v>
      </c>
      <c r="Y96" s="154">
        <v>114.6</v>
      </c>
      <c r="Z96" s="154">
        <v>52.4</v>
      </c>
      <c r="AA96" s="154">
        <v>122.2</v>
      </c>
      <c r="AB96" s="154">
        <v>125.4</v>
      </c>
      <c r="AC96" s="154">
        <v>129.1</v>
      </c>
      <c r="AD96" s="154">
        <v>171.4</v>
      </c>
      <c r="AE96" s="144"/>
      <c r="AF96" s="152"/>
      <c r="AG96" s="162"/>
      <c r="AH96" s="152" t="s">
        <v>88</v>
      </c>
      <c r="AI96" s="154">
        <v>173.8</v>
      </c>
      <c r="AJ96" s="154">
        <v>132.30000000000001</v>
      </c>
      <c r="AK96" s="165">
        <v>156.1</v>
      </c>
      <c r="AL96" s="165">
        <v>178.5</v>
      </c>
      <c r="AM96" s="165">
        <v>87.5</v>
      </c>
      <c r="AN96" s="165">
        <v>98.8</v>
      </c>
      <c r="AO96" s="165">
        <v>140.1</v>
      </c>
      <c r="AP96" s="165">
        <v>85.8</v>
      </c>
      <c r="AQ96" s="165">
        <v>210.3</v>
      </c>
      <c r="AR96" s="165">
        <v>218.1</v>
      </c>
      <c r="AS96" s="165">
        <v>76.8</v>
      </c>
    </row>
    <row r="97" spans="1:82">
      <c r="A97" s="152"/>
      <c r="B97" s="162"/>
      <c r="C97" s="152" t="s">
        <v>278</v>
      </c>
      <c r="D97" s="154">
        <v>137.6</v>
      </c>
      <c r="E97" s="154">
        <v>137.6</v>
      </c>
      <c r="F97" s="154">
        <v>103.4</v>
      </c>
      <c r="G97" s="154">
        <v>81.599999999999994</v>
      </c>
      <c r="H97" s="154">
        <v>105.4</v>
      </c>
      <c r="I97" s="154">
        <v>105.9</v>
      </c>
      <c r="J97" s="154">
        <v>187.6</v>
      </c>
      <c r="K97" s="154">
        <v>87.4</v>
      </c>
      <c r="L97" s="154">
        <v>664.1</v>
      </c>
      <c r="M97" s="154">
        <v>134.69999999999999</v>
      </c>
      <c r="N97" s="154">
        <v>76.7</v>
      </c>
      <c r="O97" s="154">
        <v>77.599999999999994</v>
      </c>
      <c r="P97" s="154">
        <v>86.3</v>
      </c>
      <c r="Q97" s="154">
        <v>10.3</v>
      </c>
      <c r="R97" s="154">
        <v>84.8</v>
      </c>
      <c r="S97" s="154">
        <v>100.3</v>
      </c>
      <c r="T97" s="154">
        <v>70.2</v>
      </c>
      <c r="U97" s="154">
        <v>98.7</v>
      </c>
      <c r="V97" s="154">
        <v>87.9</v>
      </c>
      <c r="W97" s="154">
        <v>96.2</v>
      </c>
      <c r="X97" s="154">
        <v>56.8</v>
      </c>
      <c r="Y97" s="154">
        <v>110.4</v>
      </c>
      <c r="Z97" s="154">
        <v>58.1</v>
      </c>
      <c r="AA97" s="154">
        <v>114.4</v>
      </c>
      <c r="AB97" s="154">
        <v>119.5</v>
      </c>
      <c r="AC97" s="154">
        <v>99.5</v>
      </c>
      <c r="AD97" s="154">
        <v>135.6</v>
      </c>
      <c r="AE97" s="144"/>
      <c r="AF97" s="152"/>
      <c r="AG97" s="162"/>
      <c r="AH97" s="152" t="s">
        <v>278</v>
      </c>
      <c r="AI97" s="154">
        <v>137.6</v>
      </c>
      <c r="AJ97" s="154">
        <v>91.8</v>
      </c>
      <c r="AK97" s="165">
        <v>97</v>
      </c>
      <c r="AL97" s="165">
        <v>101.4</v>
      </c>
      <c r="AM97" s="165">
        <v>83.5</v>
      </c>
      <c r="AN97" s="165">
        <v>84.6</v>
      </c>
      <c r="AO97" s="165">
        <v>87.3</v>
      </c>
      <c r="AP97" s="165">
        <v>83.7</v>
      </c>
      <c r="AQ97" s="165">
        <v>177.8</v>
      </c>
      <c r="AR97" s="165">
        <v>183.9</v>
      </c>
      <c r="AS97" s="165">
        <v>72.900000000000006</v>
      </c>
    </row>
    <row r="98" spans="1:82">
      <c r="A98" s="152"/>
      <c r="B98" s="162"/>
      <c r="C98" s="152" t="s">
        <v>279</v>
      </c>
      <c r="D98" s="154">
        <v>135.6</v>
      </c>
      <c r="E98" s="154">
        <v>135.6</v>
      </c>
      <c r="F98" s="154">
        <v>106.5</v>
      </c>
      <c r="G98" s="154">
        <v>87</v>
      </c>
      <c r="H98" s="154">
        <v>104.1</v>
      </c>
      <c r="I98" s="154">
        <v>104.1</v>
      </c>
      <c r="J98" s="154">
        <v>175.1</v>
      </c>
      <c r="K98" s="154">
        <v>86</v>
      </c>
      <c r="L98" s="154">
        <v>686.6</v>
      </c>
      <c r="M98" s="154">
        <v>112.3</v>
      </c>
      <c r="N98" s="154">
        <v>82.5</v>
      </c>
      <c r="O98" s="154">
        <v>66.2</v>
      </c>
      <c r="P98" s="154">
        <v>96.8</v>
      </c>
      <c r="Q98" s="154">
        <v>11.1</v>
      </c>
      <c r="R98" s="154">
        <v>81.5</v>
      </c>
      <c r="S98" s="154">
        <v>97.5</v>
      </c>
      <c r="T98" s="154">
        <v>72.3</v>
      </c>
      <c r="U98" s="154">
        <v>94.7</v>
      </c>
      <c r="V98" s="154">
        <v>80.3</v>
      </c>
      <c r="W98" s="154">
        <v>88.9</v>
      </c>
      <c r="X98" s="154">
        <v>57.6</v>
      </c>
      <c r="Y98" s="154">
        <v>105.5</v>
      </c>
      <c r="Z98" s="154">
        <v>55.7</v>
      </c>
      <c r="AA98" s="154">
        <v>93.6</v>
      </c>
      <c r="AB98" s="154">
        <v>107.1</v>
      </c>
      <c r="AC98" s="154">
        <v>104.9</v>
      </c>
      <c r="AD98" s="154">
        <v>134</v>
      </c>
      <c r="AE98" s="144"/>
      <c r="AF98" s="152"/>
      <c r="AG98" s="162"/>
      <c r="AH98" s="152" t="s">
        <v>279</v>
      </c>
      <c r="AI98" s="154">
        <v>135.6</v>
      </c>
      <c r="AJ98" s="154">
        <v>90.1</v>
      </c>
      <c r="AK98" s="165">
        <v>95.5</v>
      </c>
      <c r="AL98" s="165">
        <v>100.6</v>
      </c>
      <c r="AM98" s="165">
        <v>80</v>
      </c>
      <c r="AN98" s="165">
        <v>82.5</v>
      </c>
      <c r="AO98" s="165">
        <v>78.099999999999994</v>
      </c>
      <c r="AP98" s="165">
        <v>83.9</v>
      </c>
      <c r="AQ98" s="165">
        <v>175.5</v>
      </c>
      <c r="AR98" s="165">
        <v>181.8</v>
      </c>
      <c r="AS98" s="165">
        <v>69.099999999999994</v>
      </c>
    </row>
    <row r="99" spans="1:82">
      <c r="A99" s="152"/>
      <c r="B99" s="162"/>
      <c r="C99" s="152" t="s">
        <v>280</v>
      </c>
      <c r="D99" s="154">
        <v>155.80000000000001</v>
      </c>
      <c r="E99" s="154">
        <v>155.80000000000001</v>
      </c>
      <c r="F99" s="154">
        <v>113.2</v>
      </c>
      <c r="G99" s="154">
        <v>84.4</v>
      </c>
      <c r="H99" s="154">
        <v>111.1</v>
      </c>
      <c r="I99" s="154">
        <v>150.4</v>
      </c>
      <c r="J99" s="154">
        <v>203.6</v>
      </c>
      <c r="K99" s="154">
        <v>126.4</v>
      </c>
      <c r="L99" s="154">
        <v>764.6</v>
      </c>
      <c r="M99" s="154">
        <v>134.9</v>
      </c>
      <c r="N99" s="154">
        <v>104.5</v>
      </c>
      <c r="O99" s="154">
        <v>69.099999999999994</v>
      </c>
      <c r="P99" s="154">
        <v>89.8</v>
      </c>
      <c r="Q99" s="154">
        <v>10.3</v>
      </c>
      <c r="R99" s="154">
        <v>89.7</v>
      </c>
      <c r="S99" s="154">
        <v>106.5</v>
      </c>
      <c r="T99" s="154">
        <v>75.400000000000006</v>
      </c>
      <c r="U99" s="154">
        <v>99</v>
      </c>
      <c r="V99" s="154">
        <v>77.900000000000006</v>
      </c>
      <c r="W99" s="154">
        <v>92.7</v>
      </c>
      <c r="X99" s="154">
        <v>50.4</v>
      </c>
      <c r="Y99" s="154">
        <v>106.5</v>
      </c>
      <c r="Z99" s="154">
        <v>55.7</v>
      </c>
      <c r="AA99" s="154">
        <v>84.6</v>
      </c>
      <c r="AB99" s="154">
        <v>115.9</v>
      </c>
      <c r="AC99" s="154">
        <v>130.6</v>
      </c>
      <c r="AD99" s="154">
        <v>154.5</v>
      </c>
      <c r="AE99" s="144"/>
      <c r="AF99" s="152"/>
      <c r="AG99" s="162"/>
      <c r="AH99" s="152" t="s">
        <v>280</v>
      </c>
      <c r="AI99" s="154">
        <v>155.80000000000001</v>
      </c>
      <c r="AJ99" s="154">
        <v>110</v>
      </c>
      <c r="AK99" s="165">
        <v>130.80000000000001</v>
      </c>
      <c r="AL99" s="165">
        <v>146.1</v>
      </c>
      <c r="AM99" s="165">
        <v>83.8</v>
      </c>
      <c r="AN99" s="165">
        <v>80.8</v>
      </c>
      <c r="AO99" s="165">
        <v>90.9</v>
      </c>
      <c r="AP99" s="165">
        <v>77.599999999999994</v>
      </c>
      <c r="AQ99" s="165">
        <v>196</v>
      </c>
      <c r="AR99" s="165">
        <v>202.9</v>
      </c>
      <c r="AS99" s="165">
        <v>79.3</v>
      </c>
    </row>
    <row r="100" spans="1:82">
      <c r="A100" s="152"/>
      <c r="B100" s="162"/>
      <c r="C100" s="152" t="s">
        <v>92</v>
      </c>
      <c r="D100" s="154">
        <v>147.1</v>
      </c>
      <c r="E100" s="154">
        <v>147.1</v>
      </c>
      <c r="F100" s="154">
        <v>112.4</v>
      </c>
      <c r="G100" s="154">
        <v>80.5</v>
      </c>
      <c r="H100" s="154">
        <v>113.4</v>
      </c>
      <c r="I100" s="154">
        <v>115.9</v>
      </c>
      <c r="J100" s="154">
        <v>193.5</v>
      </c>
      <c r="K100" s="154">
        <v>77.099999999999994</v>
      </c>
      <c r="L100" s="154">
        <v>808</v>
      </c>
      <c r="M100" s="154">
        <v>132.6</v>
      </c>
      <c r="N100" s="154">
        <v>97</v>
      </c>
      <c r="O100" s="154">
        <v>71.2</v>
      </c>
      <c r="P100" s="154">
        <v>87.7</v>
      </c>
      <c r="Q100" s="154">
        <v>9.8000000000000007</v>
      </c>
      <c r="R100" s="154">
        <v>82.4</v>
      </c>
      <c r="S100" s="154">
        <v>101.8</v>
      </c>
      <c r="T100" s="154">
        <v>75.7</v>
      </c>
      <c r="U100" s="154">
        <v>93.7</v>
      </c>
      <c r="V100" s="154">
        <v>76.900000000000006</v>
      </c>
      <c r="W100" s="154">
        <v>89</v>
      </c>
      <c r="X100" s="154">
        <v>55.4</v>
      </c>
      <c r="Y100" s="154">
        <v>105.7</v>
      </c>
      <c r="Z100" s="154">
        <v>52.9</v>
      </c>
      <c r="AA100" s="154">
        <v>82.5</v>
      </c>
      <c r="AB100" s="154">
        <v>112.1</v>
      </c>
      <c r="AC100" s="154">
        <v>112.2</v>
      </c>
      <c r="AD100" s="154">
        <v>145.19999999999999</v>
      </c>
      <c r="AE100" s="144"/>
      <c r="AF100" s="152"/>
      <c r="AG100" s="162"/>
      <c r="AH100" s="152" t="s">
        <v>92</v>
      </c>
      <c r="AI100" s="154">
        <v>147.1</v>
      </c>
      <c r="AJ100" s="154">
        <v>90.9</v>
      </c>
      <c r="AK100" s="165">
        <v>101.8</v>
      </c>
      <c r="AL100" s="165">
        <v>107.9</v>
      </c>
      <c r="AM100" s="165">
        <v>83.1</v>
      </c>
      <c r="AN100" s="165">
        <v>75.5</v>
      </c>
      <c r="AO100" s="165">
        <v>77.099999999999994</v>
      </c>
      <c r="AP100" s="165">
        <v>75</v>
      </c>
      <c r="AQ100" s="165">
        <v>196.4</v>
      </c>
      <c r="AR100" s="165">
        <v>203.8</v>
      </c>
      <c r="AS100" s="165">
        <v>69</v>
      </c>
    </row>
    <row r="101" spans="1:82">
      <c r="A101" s="152"/>
      <c r="B101" s="162"/>
      <c r="C101" s="152" t="s">
        <v>93</v>
      </c>
      <c r="D101" s="154">
        <v>144.6</v>
      </c>
      <c r="E101" s="154">
        <v>144.6</v>
      </c>
      <c r="F101" s="154">
        <v>114.3</v>
      </c>
      <c r="G101" s="154">
        <v>79.2</v>
      </c>
      <c r="H101" s="154">
        <v>103.5</v>
      </c>
      <c r="I101" s="154">
        <v>123</v>
      </c>
      <c r="J101" s="154">
        <v>192</v>
      </c>
      <c r="K101" s="154">
        <v>72.900000000000006</v>
      </c>
      <c r="L101" s="154">
        <v>789</v>
      </c>
      <c r="M101" s="154">
        <v>121.1</v>
      </c>
      <c r="N101" s="154">
        <v>102.3</v>
      </c>
      <c r="O101" s="154">
        <v>70.599999999999994</v>
      </c>
      <c r="P101" s="154">
        <v>79.099999999999994</v>
      </c>
      <c r="Q101" s="154">
        <v>11.3</v>
      </c>
      <c r="R101" s="154">
        <v>78.8</v>
      </c>
      <c r="S101" s="154">
        <v>93.4</v>
      </c>
      <c r="T101" s="154">
        <v>81.2</v>
      </c>
      <c r="U101" s="154">
        <v>94.4</v>
      </c>
      <c r="V101" s="154">
        <v>75.8</v>
      </c>
      <c r="W101" s="154">
        <v>91.9</v>
      </c>
      <c r="X101" s="154">
        <v>50.6</v>
      </c>
      <c r="Y101" s="154">
        <v>105.7</v>
      </c>
      <c r="Z101" s="154">
        <v>52.6</v>
      </c>
      <c r="AA101" s="154">
        <v>78.599999999999994</v>
      </c>
      <c r="AB101" s="154">
        <v>108.3</v>
      </c>
      <c r="AC101" s="154">
        <v>155.9</v>
      </c>
      <c r="AD101" s="154">
        <v>145.19999999999999</v>
      </c>
      <c r="AE101" s="144"/>
      <c r="AF101" s="152"/>
      <c r="AG101" s="162"/>
      <c r="AH101" s="152" t="s">
        <v>93</v>
      </c>
      <c r="AI101" s="154">
        <v>144.6</v>
      </c>
      <c r="AJ101" s="154">
        <v>92</v>
      </c>
      <c r="AK101" s="165">
        <v>103.5</v>
      </c>
      <c r="AL101" s="165">
        <v>112.3</v>
      </c>
      <c r="AM101" s="165">
        <v>76.7</v>
      </c>
      <c r="AN101" s="165">
        <v>75.8</v>
      </c>
      <c r="AO101" s="165">
        <v>76.8</v>
      </c>
      <c r="AP101" s="165">
        <v>75.5</v>
      </c>
      <c r="AQ101" s="165">
        <v>190.7</v>
      </c>
      <c r="AR101" s="165">
        <v>197.9</v>
      </c>
      <c r="AS101" s="165">
        <v>67.5</v>
      </c>
    </row>
    <row r="102" spans="1:82">
      <c r="A102" s="152"/>
      <c r="B102" s="162"/>
      <c r="C102" s="152" t="s">
        <v>94</v>
      </c>
      <c r="D102" s="154">
        <v>167.9</v>
      </c>
      <c r="E102" s="154">
        <v>167.9</v>
      </c>
      <c r="F102" s="154">
        <v>111.1</v>
      </c>
      <c r="G102" s="154">
        <v>81.8</v>
      </c>
      <c r="H102" s="154">
        <v>116.3</v>
      </c>
      <c r="I102" s="154">
        <v>146.69999999999999</v>
      </c>
      <c r="J102" s="154">
        <v>234.3</v>
      </c>
      <c r="K102" s="154">
        <v>92.7</v>
      </c>
      <c r="L102" s="154">
        <v>960.2</v>
      </c>
      <c r="M102" s="154">
        <v>150.30000000000001</v>
      </c>
      <c r="N102" s="154">
        <v>96.5</v>
      </c>
      <c r="O102" s="154">
        <v>71.400000000000006</v>
      </c>
      <c r="P102" s="154">
        <v>90.2</v>
      </c>
      <c r="Q102" s="154">
        <v>10.7</v>
      </c>
      <c r="R102" s="154">
        <v>88.7</v>
      </c>
      <c r="S102" s="154">
        <v>114.7</v>
      </c>
      <c r="T102" s="154">
        <v>82.1</v>
      </c>
      <c r="U102" s="154">
        <v>91.2</v>
      </c>
      <c r="V102" s="154">
        <v>82.8</v>
      </c>
      <c r="W102" s="154">
        <v>102.2</v>
      </c>
      <c r="X102" s="154">
        <v>58.2</v>
      </c>
      <c r="Y102" s="154">
        <v>105.7</v>
      </c>
      <c r="Z102" s="154">
        <v>55.7</v>
      </c>
      <c r="AA102" s="154">
        <v>86.1</v>
      </c>
      <c r="AB102" s="154">
        <v>110.7</v>
      </c>
      <c r="AC102" s="154">
        <v>123</v>
      </c>
      <c r="AD102" s="154">
        <v>165.5</v>
      </c>
      <c r="AE102" s="144"/>
      <c r="AF102" s="152"/>
      <c r="AG102" s="162"/>
      <c r="AH102" s="152" t="s">
        <v>94</v>
      </c>
      <c r="AI102" s="154">
        <v>167.9</v>
      </c>
      <c r="AJ102" s="154">
        <v>105.3</v>
      </c>
      <c r="AK102" s="165">
        <v>121.9</v>
      </c>
      <c r="AL102" s="165">
        <v>133.5</v>
      </c>
      <c r="AM102" s="165">
        <v>86.4</v>
      </c>
      <c r="AN102" s="165">
        <v>82</v>
      </c>
      <c r="AO102" s="165">
        <v>92.7</v>
      </c>
      <c r="AP102" s="165">
        <v>78.599999999999994</v>
      </c>
      <c r="AQ102" s="165">
        <v>222.8</v>
      </c>
      <c r="AR102" s="165">
        <v>231</v>
      </c>
      <c r="AS102" s="165">
        <v>82.2</v>
      </c>
    </row>
    <row r="103" spans="1:82">
      <c r="A103" s="152"/>
      <c r="B103" s="162"/>
      <c r="C103" s="152" t="s">
        <v>281</v>
      </c>
      <c r="D103" s="154">
        <v>156.69999999999999</v>
      </c>
      <c r="E103" s="154">
        <v>156.69999999999999</v>
      </c>
      <c r="F103" s="154">
        <v>117.8</v>
      </c>
      <c r="G103" s="154">
        <v>86.3</v>
      </c>
      <c r="H103" s="154">
        <v>115.5</v>
      </c>
      <c r="I103" s="154">
        <v>106.6</v>
      </c>
      <c r="J103" s="154">
        <v>211</v>
      </c>
      <c r="K103" s="154">
        <v>72.5</v>
      </c>
      <c r="L103" s="154">
        <v>907.4</v>
      </c>
      <c r="M103" s="154">
        <v>163</v>
      </c>
      <c r="N103" s="154">
        <v>102.9</v>
      </c>
      <c r="O103" s="154">
        <v>79.599999999999994</v>
      </c>
      <c r="P103" s="154">
        <v>92.3</v>
      </c>
      <c r="Q103" s="154">
        <v>10.4</v>
      </c>
      <c r="R103" s="154">
        <v>87.2</v>
      </c>
      <c r="S103" s="154">
        <v>110</v>
      </c>
      <c r="T103" s="154">
        <v>84.4</v>
      </c>
      <c r="U103" s="154">
        <v>94.4</v>
      </c>
      <c r="V103" s="154">
        <v>78</v>
      </c>
      <c r="W103" s="154">
        <v>94.4</v>
      </c>
      <c r="X103" s="154">
        <v>50.5</v>
      </c>
      <c r="Y103" s="154">
        <v>107.2</v>
      </c>
      <c r="Z103" s="154">
        <v>58.5</v>
      </c>
      <c r="AA103" s="154">
        <v>80.8</v>
      </c>
      <c r="AB103" s="154">
        <v>108.6</v>
      </c>
      <c r="AC103" s="154">
        <v>115.1</v>
      </c>
      <c r="AD103" s="154">
        <v>154.5</v>
      </c>
      <c r="AE103" s="144"/>
      <c r="AF103" s="152"/>
      <c r="AG103" s="162"/>
      <c r="AH103" s="152" t="s">
        <v>281</v>
      </c>
      <c r="AI103" s="154">
        <v>156.69999999999999</v>
      </c>
      <c r="AJ103" s="154">
        <v>92</v>
      </c>
      <c r="AK103" s="165">
        <v>99.1</v>
      </c>
      <c r="AL103" s="165">
        <v>103.5</v>
      </c>
      <c r="AM103" s="165">
        <v>85.4</v>
      </c>
      <c r="AN103" s="165">
        <v>82.1</v>
      </c>
      <c r="AO103" s="165">
        <v>86.7</v>
      </c>
      <c r="AP103" s="165">
        <v>80.599999999999994</v>
      </c>
      <c r="AQ103" s="165">
        <v>213.5</v>
      </c>
      <c r="AR103" s="165">
        <v>221.4</v>
      </c>
      <c r="AS103" s="165">
        <v>79.5</v>
      </c>
    </row>
    <row r="104" spans="1:82">
      <c r="A104" s="152"/>
      <c r="B104" s="162"/>
      <c r="C104" s="152" t="s">
        <v>282</v>
      </c>
      <c r="D104" s="154">
        <v>165</v>
      </c>
      <c r="E104" s="154">
        <v>165</v>
      </c>
      <c r="F104" s="154">
        <v>116</v>
      </c>
      <c r="G104" s="154">
        <v>90.3</v>
      </c>
      <c r="H104" s="154">
        <v>119.3</v>
      </c>
      <c r="I104" s="154">
        <v>116.8</v>
      </c>
      <c r="J104" s="154">
        <v>220.2</v>
      </c>
      <c r="K104" s="154">
        <v>86.6</v>
      </c>
      <c r="L104" s="154">
        <v>994</v>
      </c>
      <c r="M104" s="154">
        <v>155.4</v>
      </c>
      <c r="N104" s="154">
        <v>93.2</v>
      </c>
      <c r="O104" s="154">
        <v>78.3</v>
      </c>
      <c r="P104" s="154">
        <v>91.4</v>
      </c>
      <c r="Q104" s="154">
        <v>10.7</v>
      </c>
      <c r="R104" s="154">
        <v>90</v>
      </c>
      <c r="S104" s="154">
        <v>109.9</v>
      </c>
      <c r="T104" s="154">
        <v>82</v>
      </c>
      <c r="U104" s="154">
        <v>97.9</v>
      </c>
      <c r="V104" s="154">
        <v>81.099999999999994</v>
      </c>
      <c r="W104" s="154">
        <v>95.1</v>
      </c>
      <c r="X104" s="154">
        <v>53.1</v>
      </c>
      <c r="Y104" s="154">
        <v>105.6</v>
      </c>
      <c r="Z104" s="154">
        <v>67</v>
      </c>
      <c r="AA104" s="154">
        <v>86.7</v>
      </c>
      <c r="AB104" s="154">
        <v>121.2</v>
      </c>
      <c r="AC104" s="154">
        <v>113.1</v>
      </c>
      <c r="AD104" s="154">
        <v>162.30000000000001</v>
      </c>
      <c r="AE104" s="144"/>
      <c r="AF104" s="152"/>
      <c r="AG104" s="162"/>
      <c r="AH104" s="152" t="s">
        <v>282</v>
      </c>
      <c r="AI104" s="154">
        <v>165</v>
      </c>
      <c r="AJ104" s="154">
        <v>99.3</v>
      </c>
      <c r="AK104" s="165">
        <v>105.9</v>
      </c>
      <c r="AL104" s="165">
        <v>111.5</v>
      </c>
      <c r="AM104" s="165">
        <v>88.8</v>
      </c>
      <c r="AN104" s="165">
        <v>90</v>
      </c>
      <c r="AO104" s="165">
        <v>107.2</v>
      </c>
      <c r="AP104" s="165">
        <v>84.6</v>
      </c>
      <c r="AQ104" s="165">
        <v>222.7</v>
      </c>
      <c r="AR104" s="165">
        <v>231.2</v>
      </c>
      <c r="AS104" s="165">
        <v>78.8</v>
      </c>
    </row>
    <row r="105" spans="1:82">
      <c r="A105" s="152"/>
      <c r="B105" s="163"/>
      <c r="C105" s="157" t="s">
        <v>283</v>
      </c>
      <c r="D105" s="159">
        <v>160.9</v>
      </c>
      <c r="E105" s="159">
        <v>160.9</v>
      </c>
      <c r="F105" s="159">
        <v>115.5</v>
      </c>
      <c r="G105" s="159">
        <v>88.2</v>
      </c>
      <c r="H105" s="159">
        <v>123.7</v>
      </c>
      <c r="I105" s="159">
        <v>131.80000000000001</v>
      </c>
      <c r="J105" s="159">
        <v>217.2</v>
      </c>
      <c r="K105" s="159">
        <v>84</v>
      </c>
      <c r="L105" s="159">
        <v>854.8</v>
      </c>
      <c r="M105" s="159">
        <v>146</v>
      </c>
      <c r="N105" s="159">
        <v>92.8</v>
      </c>
      <c r="O105" s="159">
        <v>82.3</v>
      </c>
      <c r="P105" s="159">
        <v>87.3</v>
      </c>
      <c r="Q105" s="159">
        <v>11.8</v>
      </c>
      <c r="R105" s="159">
        <v>84.7</v>
      </c>
      <c r="S105" s="159">
        <v>108.5</v>
      </c>
      <c r="T105" s="159">
        <v>77.7</v>
      </c>
      <c r="U105" s="159">
        <v>116.9</v>
      </c>
      <c r="V105" s="159">
        <v>85.5</v>
      </c>
      <c r="W105" s="159">
        <v>93.5</v>
      </c>
      <c r="X105" s="159">
        <v>55.2</v>
      </c>
      <c r="Y105" s="159">
        <v>105.2</v>
      </c>
      <c r="Z105" s="159">
        <v>67.3</v>
      </c>
      <c r="AA105" s="159">
        <v>105.9</v>
      </c>
      <c r="AB105" s="159">
        <v>114.2</v>
      </c>
      <c r="AC105" s="159">
        <v>119.5</v>
      </c>
      <c r="AD105" s="159">
        <v>158.69999999999999</v>
      </c>
      <c r="AE105" s="144"/>
      <c r="AF105" s="152"/>
      <c r="AG105" s="162"/>
      <c r="AH105" s="152" t="s">
        <v>283</v>
      </c>
      <c r="AI105" s="159">
        <v>160.9</v>
      </c>
      <c r="AJ105" s="154">
        <v>105.2</v>
      </c>
      <c r="AK105" s="165">
        <v>114.1</v>
      </c>
      <c r="AL105" s="165">
        <v>120.2</v>
      </c>
      <c r="AM105" s="165">
        <v>95.5</v>
      </c>
      <c r="AN105" s="165">
        <v>92.6</v>
      </c>
      <c r="AO105" s="165">
        <v>80.900000000000006</v>
      </c>
      <c r="AP105" s="165">
        <v>96.3</v>
      </c>
      <c r="AQ105" s="165">
        <v>209.7</v>
      </c>
      <c r="AR105" s="165">
        <v>217.5</v>
      </c>
      <c r="AS105" s="165">
        <v>76.599999999999994</v>
      </c>
    </row>
    <row r="106" spans="1:82">
      <c r="A106" s="152"/>
      <c r="B106" s="161" t="s">
        <v>99</v>
      </c>
      <c r="C106" s="150" t="s">
        <v>84</v>
      </c>
      <c r="D106" s="154">
        <v>134.9</v>
      </c>
      <c r="E106" s="154">
        <v>134.9</v>
      </c>
      <c r="F106" s="154">
        <v>110.2</v>
      </c>
      <c r="G106" s="154">
        <v>87.4</v>
      </c>
      <c r="H106" s="154">
        <v>111.4</v>
      </c>
      <c r="I106" s="154">
        <v>110.5</v>
      </c>
      <c r="J106" s="154">
        <v>201</v>
      </c>
      <c r="K106" s="154">
        <v>71.7</v>
      </c>
      <c r="L106" s="154">
        <v>653.1</v>
      </c>
      <c r="M106" s="154">
        <v>132.30000000000001</v>
      </c>
      <c r="N106" s="154">
        <v>79.7</v>
      </c>
      <c r="O106" s="154">
        <v>64.5</v>
      </c>
      <c r="P106" s="154">
        <v>81.5</v>
      </c>
      <c r="Q106" s="154">
        <v>10</v>
      </c>
      <c r="R106" s="154">
        <v>75.099999999999994</v>
      </c>
      <c r="S106" s="154">
        <v>96.5</v>
      </c>
      <c r="T106" s="154">
        <v>76.2</v>
      </c>
      <c r="U106" s="154">
        <v>76.7</v>
      </c>
      <c r="V106" s="154">
        <v>71.900000000000006</v>
      </c>
      <c r="W106" s="154">
        <v>95.1</v>
      </c>
      <c r="X106" s="154">
        <v>51.3</v>
      </c>
      <c r="Y106" s="154">
        <v>105.9</v>
      </c>
      <c r="Z106" s="154">
        <v>55</v>
      </c>
      <c r="AA106" s="154">
        <v>54.9</v>
      </c>
      <c r="AB106" s="154">
        <v>111.2</v>
      </c>
      <c r="AC106" s="154">
        <v>140.19999999999999</v>
      </c>
      <c r="AD106" s="154">
        <v>135.19999999999999</v>
      </c>
      <c r="AE106" s="144"/>
      <c r="AF106" s="152"/>
      <c r="AG106" s="161" t="s">
        <v>99</v>
      </c>
      <c r="AH106" s="150" t="s">
        <v>84</v>
      </c>
      <c r="AI106" s="154">
        <f t="shared" ref="AI106:AI117" si="31">D106</f>
        <v>134.9</v>
      </c>
      <c r="AJ106" s="156">
        <v>86.4</v>
      </c>
      <c r="AK106" s="170">
        <v>98.3</v>
      </c>
      <c r="AL106" s="170">
        <v>104.7</v>
      </c>
      <c r="AM106" s="170">
        <v>78.5</v>
      </c>
      <c r="AN106" s="170">
        <v>69.900000000000006</v>
      </c>
      <c r="AO106" s="170">
        <v>87.3</v>
      </c>
      <c r="AP106" s="170">
        <v>64.3</v>
      </c>
      <c r="AQ106" s="170">
        <v>177.4</v>
      </c>
      <c r="AR106" s="170">
        <v>183.9</v>
      </c>
      <c r="AS106" s="170">
        <v>65.3</v>
      </c>
      <c r="AT106" s="119"/>
      <c r="AU106" s="119"/>
      <c r="AV106" s="119"/>
      <c r="AW106" s="119"/>
      <c r="AX106" s="119"/>
      <c r="AY106" s="119"/>
      <c r="AZ106" s="119"/>
      <c r="BA106" s="119"/>
      <c r="BB106" s="119"/>
      <c r="BC106" s="119"/>
      <c r="BD106" s="119"/>
      <c r="BE106" s="119"/>
      <c r="BF106" s="119"/>
      <c r="BG106" s="119"/>
      <c r="BH106" s="119"/>
      <c r="BI106" s="119"/>
      <c r="BJ106" s="119"/>
      <c r="BK106" s="119"/>
      <c r="BL106" s="119"/>
      <c r="BM106" s="119"/>
      <c r="BN106" s="119"/>
      <c r="BO106" s="119"/>
      <c r="BP106" s="119"/>
      <c r="BQ106" s="119"/>
      <c r="BR106" s="119"/>
      <c r="BS106" s="119"/>
      <c r="BT106" s="119"/>
      <c r="BU106" s="119"/>
      <c r="BV106" s="119"/>
      <c r="BW106" s="119"/>
      <c r="BX106" s="119"/>
      <c r="BY106" s="119"/>
      <c r="BZ106" s="119"/>
      <c r="CA106" s="119"/>
      <c r="CB106" s="119"/>
      <c r="CC106" s="119"/>
      <c r="CD106" s="119"/>
    </row>
    <row r="107" spans="1:82">
      <c r="A107" s="152"/>
      <c r="B107" s="162"/>
      <c r="C107" s="152" t="s">
        <v>86</v>
      </c>
      <c r="D107" s="154">
        <v>144.6</v>
      </c>
      <c r="E107" s="154">
        <v>144.6</v>
      </c>
      <c r="F107" s="154">
        <v>109.2</v>
      </c>
      <c r="G107" s="154">
        <v>86.2</v>
      </c>
      <c r="H107" s="154">
        <v>110.7</v>
      </c>
      <c r="I107" s="154">
        <v>137.30000000000001</v>
      </c>
      <c r="J107" s="154">
        <v>214.5</v>
      </c>
      <c r="K107" s="154">
        <v>82.8</v>
      </c>
      <c r="L107" s="154">
        <v>655.9</v>
      </c>
      <c r="M107" s="154">
        <v>139.30000000000001</v>
      </c>
      <c r="N107" s="154">
        <v>97</v>
      </c>
      <c r="O107" s="154">
        <v>68.3</v>
      </c>
      <c r="P107" s="154">
        <v>85.4</v>
      </c>
      <c r="Q107" s="154">
        <v>10.1</v>
      </c>
      <c r="R107" s="154">
        <v>75.400000000000006</v>
      </c>
      <c r="S107" s="154">
        <v>95.7</v>
      </c>
      <c r="T107" s="154">
        <v>76.7</v>
      </c>
      <c r="U107" s="154">
        <v>90.1</v>
      </c>
      <c r="V107" s="154">
        <v>89.3</v>
      </c>
      <c r="W107" s="154">
        <v>114.6</v>
      </c>
      <c r="X107" s="154">
        <v>59.2</v>
      </c>
      <c r="Y107" s="154">
        <v>110.9</v>
      </c>
      <c r="Z107" s="154">
        <v>62.1</v>
      </c>
      <c r="AA107" s="154">
        <v>90.2</v>
      </c>
      <c r="AB107" s="154">
        <v>115.4</v>
      </c>
      <c r="AC107" s="154">
        <v>132</v>
      </c>
      <c r="AD107" s="154">
        <v>143.9</v>
      </c>
      <c r="AE107" s="144"/>
      <c r="AF107" s="152"/>
      <c r="AG107" s="162"/>
      <c r="AH107" s="152" t="s">
        <v>86</v>
      </c>
      <c r="AI107" s="154">
        <f t="shared" si="31"/>
        <v>144.6</v>
      </c>
      <c r="AJ107" s="154">
        <v>100</v>
      </c>
      <c r="AK107" s="165">
        <v>111.6</v>
      </c>
      <c r="AL107" s="165">
        <v>122.1</v>
      </c>
      <c r="AM107" s="165">
        <v>79.599999999999994</v>
      </c>
      <c r="AN107" s="165">
        <v>83.7</v>
      </c>
      <c r="AO107" s="165">
        <v>103.7</v>
      </c>
      <c r="AP107" s="165">
        <v>77.3</v>
      </c>
      <c r="AQ107" s="165">
        <v>183.7</v>
      </c>
      <c r="AR107" s="165">
        <v>190.6</v>
      </c>
      <c r="AS107" s="165">
        <v>65.900000000000006</v>
      </c>
      <c r="AT107" s="119"/>
      <c r="AU107" s="119"/>
      <c r="AV107" s="119"/>
      <c r="AW107" s="119"/>
      <c r="AX107" s="119"/>
      <c r="AY107" s="119"/>
      <c r="AZ107" s="119"/>
      <c r="BA107" s="119"/>
      <c r="BB107" s="119"/>
      <c r="BC107" s="119"/>
      <c r="BD107" s="119"/>
      <c r="BE107" s="119"/>
      <c r="BF107" s="119"/>
      <c r="BG107" s="119"/>
      <c r="BH107" s="119"/>
      <c r="BI107" s="119"/>
      <c r="BJ107" s="119"/>
      <c r="BK107" s="119"/>
      <c r="BL107" s="119"/>
      <c r="BM107" s="119"/>
      <c r="BN107" s="119"/>
      <c r="BO107" s="119"/>
      <c r="BP107" s="119"/>
      <c r="BQ107" s="119"/>
      <c r="BR107" s="119"/>
      <c r="BS107" s="119"/>
      <c r="BT107" s="119"/>
      <c r="BU107" s="119"/>
      <c r="BV107" s="119"/>
      <c r="BW107" s="119"/>
      <c r="BX107" s="119"/>
      <c r="BY107" s="119"/>
      <c r="BZ107" s="119"/>
      <c r="CA107" s="119"/>
      <c r="CB107" s="119"/>
      <c r="CC107" s="119"/>
      <c r="CD107" s="119"/>
    </row>
    <row r="108" spans="1:82">
      <c r="A108" s="152"/>
      <c r="B108" s="162"/>
      <c r="C108" s="152" t="s">
        <v>88</v>
      </c>
      <c r="D108" s="154">
        <v>177</v>
      </c>
      <c r="E108" s="154">
        <v>177</v>
      </c>
      <c r="F108" s="154">
        <v>124.7</v>
      </c>
      <c r="G108" s="154">
        <v>88.5</v>
      </c>
      <c r="H108" s="154">
        <v>123.4</v>
      </c>
      <c r="I108" s="154">
        <v>164.3</v>
      </c>
      <c r="J108" s="154">
        <v>247</v>
      </c>
      <c r="K108" s="154">
        <v>141.80000000000001</v>
      </c>
      <c r="L108" s="154">
        <v>881.5</v>
      </c>
      <c r="M108" s="154">
        <v>182</v>
      </c>
      <c r="N108" s="154">
        <v>114.9</v>
      </c>
      <c r="O108" s="154">
        <v>75.3</v>
      </c>
      <c r="P108" s="154">
        <v>98.1</v>
      </c>
      <c r="Q108" s="154">
        <v>11.2</v>
      </c>
      <c r="R108" s="154">
        <v>85.1</v>
      </c>
      <c r="S108" s="154">
        <v>109.9</v>
      </c>
      <c r="T108" s="154">
        <v>82.5</v>
      </c>
      <c r="U108" s="154">
        <v>100.8</v>
      </c>
      <c r="V108" s="154">
        <v>92.9</v>
      </c>
      <c r="W108" s="154">
        <v>113.6</v>
      </c>
      <c r="X108" s="154">
        <v>56.4</v>
      </c>
      <c r="Y108" s="154">
        <v>112.1</v>
      </c>
      <c r="Z108" s="154">
        <v>61</v>
      </c>
      <c r="AA108" s="154">
        <v>110.2</v>
      </c>
      <c r="AB108" s="154">
        <v>103.7</v>
      </c>
      <c r="AC108" s="154">
        <v>124.4</v>
      </c>
      <c r="AD108" s="154">
        <v>174.2</v>
      </c>
      <c r="AE108" s="144"/>
      <c r="AF108" s="152"/>
      <c r="AG108" s="162"/>
      <c r="AH108" s="152" t="s">
        <v>88</v>
      </c>
      <c r="AI108" s="154">
        <f t="shared" si="31"/>
        <v>177</v>
      </c>
      <c r="AJ108" s="154">
        <v>123.7</v>
      </c>
      <c r="AK108" s="165">
        <v>143.69999999999999</v>
      </c>
      <c r="AL108" s="165">
        <v>162</v>
      </c>
      <c r="AM108" s="165">
        <v>87.7</v>
      </c>
      <c r="AN108" s="165">
        <v>95.6</v>
      </c>
      <c r="AO108" s="165">
        <v>133.4</v>
      </c>
      <c r="AP108" s="165">
        <v>83.6</v>
      </c>
      <c r="AQ108" s="165">
        <v>223.8</v>
      </c>
      <c r="AR108" s="165">
        <v>232.7</v>
      </c>
      <c r="AS108" s="165">
        <v>73</v>
      </c>
      <c r="AT108" s="119"/>
      <c r="AU108" s="119"/>
      <c r="AV108" s="119"/>
      <c r="AW108" s="119"/>
      <c r="AX108" s="119"/>
      <c r="AY108" s="119"/>
      <c r="AZ108" s="119"/>
      <c r="BA108" s="119"/>
      <c r="BB108" s="119"/>
      <c r="BC108" s="119"/>
      <c r="BD108" s="119"/>
      <c r="BE108" s="119"/>
      <c r="BF108" s="119"/>
      <c r="BG108" s="119"/>
      <c r="BH108" s="119"/>
      <c r="BI108" s="119"/>
      <c r="BJ108" s="119"/>
      <c r="BK108" s="119"/>
      <c r="BL108" s="119"/>
      <c r="BM108" s="119"/>
      <c r="BN108" s="119"/>
      <c r="BO108" s="119"/>
      <c r="BP108" s="119"/>
      <c r="BQ108" s="119"/>
      <c r="BR108" s="119"/>
      <c r="BS108" s="119"/>
      <c r="BT108" s="119"/>
      <c r="BU108" s="119"/>
      <c r="BV108" s="119"/>
      <c r="BW108" s="119"/>
      <c r="BX108" s="119"/>
      <c r="BY108" s="119"/>
      <c r="BZ108" s="119"/>
      <c r="CA108" s="119"/>
      <c r="CB108" s="119"/>
      <c r="CC108" s="119"/>
      <c r="CD108" s="119"/>
    </row>
    <row r="109" spans="1:82">
      <c r="A109" s="152"/>
      <c r="B109" s="162"/>
      <c r="C109" s="152" t="s">
        <v>278</v>
      </c>
      <c r="D109" s="154">
        <v>139.19999999999999</v>
      </c>
      <c r="E109" s="154">
        <v>139.19999999999999</v>
      </c>
      <c r="F109" s="154">
        <v>111.3</v>
      </c>
      <c r="G109" s="154">
        <v>86.2</v>
      </c>
      <c r="H109" s="154">
        <v>108.8</v>
      </c>
      <c r="I109" s="154">
        <v>114.7</v>
      </c>
      <c r="J109" s="154">
        <v>213.9</v>
      </c>
      <c r="K109" s="154">
        <v>67.400000000000006</v>
      </c>
      <c r="L109" s="154">
        <v>617</v>
      </c>
      <c r="M109" s="154">
        <v>141.19999999999999</v>
      </c>
      <c r="N109" s="154">
        <v>76.7</v>
      </c>
      <c r="O109" s="154">
        <v>73.5</v>
      </c>
      <c r="P109" s="154">
        <v>87.3</v>
      </c>
      <c r="Q109" s="154">
        <v>11.3</v>
      </c>
      <c r="R109" s="154">
        <v>84.1</v>
      </c>
      <c r="S109" s="154">
        <v>102.4</v>
      </c>
      <c r="T109" s="154">
        <v>80.900000000000006</v>
      </c>
      <c r="U109" s="154">
        <v>92.8</v>
      </c>
      <c r="V109" s="154">
        <v>89.1</v>
      </c>
      <c r="W109" s="154">
        <v>109.8</v>
      </c>
      <c r="X109" s="154">
        <v>57.3</v>
      </c>
      <c r="Y109" s="154">
        <v>106.2</v>
      </c>
      <c r="Z109" s="154">
        <v>57.7</v>
      </c>
      <c r="AA109" s="154">
        <v>102.8</v>
      </c>
      <c r="AB109" s="154">
        <v>110</v>
      </c>
      <c r="AC109" s="154">
        <v>109.5</v>
      </c>
      <c r="AD109" s="154">
        <v>137.69999999999999</v>
      </c>
      <c r="AE109" s="144"/>
      <c r="AF109" s="152"/>
      <c r="AG109" s="162"/>
      <c r="AH109" s="152" t="s">
        <v>278</v>
      </c>
      <c r="AI109" s="154">
        <f t="shared" si="31"/>
        <v>139.19999999999999</v>
      </c>
      <c r="AJ109" s="154">
        <v>91.5</v>
      </c>
      <c r="AK109" s="165">
        <v>100.5</v>
      </c>
      <c r="AL109" s="165">
        <v>106.9</v>
      </c>
      <c r="AM109" s="165">
        <v>80.8</v>
      </c>
      <c r="AN109" s="165">
        <v>79</v>
      </c>
      <c r="AO109" s="165">
        <v>84.2</v>
      </c>
      <c r="AP109" s="165">
        <v>77.3</v>
      </c>
      <c r="AQ109" s="165">
        <v>181.1</v>
      </c>
      <c r="AR109" s="165">
        <v>187.6</v>
      </c>
      <c r="AS109" s="165">
        <v>70.599999999999994</v>
      </c>
      <c r="AT109" s="119"/>
      <c r="AU109" s="119"/>
      <c r="AV109" s="119"/>
      <c r="AW109" s="119"/>
      <c r="AX109" s="119"/>
      <c r="AY109" s="119"/>
      <c r="AZ109" s="119"/>
      <c r="BA109" s="119"/>
      <c r="BB109" s="119"/>
      <c r="BC109" s="119"/>
      <c r="BD109" s="119"/>
      <c r="BE109" s="119"/>
      <c r="BF109" s="119"/>
      <c r="BG109" s="119"/>
      <c r="BH109" s="119"/>
      <c r="BI109" s="119"/>
      <c r="BJ109" s="119"/>
      <c r="BK109" s="119"/>
      <c r="BL109" s="119"/>
      <c r="BM109" s="119"/>
      <c r="BN109" s="119"/>
      <c r="BO109" s="119"/>
      <c r="BP109" s="119"/>
      <c r="BQ109" s="119"/>
      <c r="BR109" s="119"/>
      <c r="BS109" s="119"/>
      <c r="BT109" s="119"/>
      <c r="BU109" s="119"/>
      <c r="BV109" s="119"/>
      <c r="BW109" s="119"/>
      <c r="BX109" s="119"/>
      <c r="BY109" s="119"/>
      <c r="BZ109" s="119"/>
      <c r="CA109" s="119"/>
      <c r="CB109" s="119"/>
      <c r="CC109" s="119"/>
      <c r="CD109" s="119"/>
    </row>
    <row r="110" spans="1:82">
      <c r="A110" s="152"/>
      <c r="B110" s="162"/>
      <c r="C110" s="152" t="s">
        <v>279</v>
      </c>
      <c r="D110" s="154">
        <v>140.4</v>
      </c>
      <c r="E110" s="154">
        <v>140.4</v>
      </c>
      <c r="F110" s="154">
        <v>113.3</v>
      </c>
      <c r="G110" s="154">
        <v>83.5</v>
      </c>
      <c r="H110" s="154">
        <v>107.6</v>
      </c>
      <c r="I110" s="154">
        <v>117.7</v>
      </c>
      <c r="J110" s="154">
        <v>201.9</v>
      </c>
      <c r="K110" s="154">
        <v>80.5</v>
      </c>
      <c r="L110" s="154">
        <v>666.1</v>
      </c>
      <c r="M110" s="154">
        <v>129.5</v>
      </c>
      <c r="N110" s="154">
        <v>88.2</v>
      </c>
      <c r="O110" s="154">
        <v>67.8</v>
      </c>
      <c r="P110" s="154">
        <v>87</v>
      </c>
      <c r="Q110" s="154">
        <v>10.6</v>
      </c>
      <c r="R110" s="154">
        <v>81</v>
      </c>
      <c r="S110" s="154">
        <v>97.9</v>
      </c>
      <c r="T110" s="154">
        <v>79.099999999999994</v>
      </c>
      <c r="U110" s="154">
        <v>91.7</v>
      </c>
      <c r="V110" s="154">
        <v>85.7</v>
      </c>
      <c r="W110" s="154">
        <v>110</v>
      </c>
      <c r="X110" s="154">
        <v>55.2</v>
      </c>
      <c r="Y110" s="154">
        <v>106.5</v>
      </c>
      <c r="Z110" s="154">
        <v>64.900000000000006</v>
      </c>
      <c r="AA110" s="154">
        <v>85</v>
      </c>
      <c r="AB110" s="154">
        <v>100.9</v>
      </c>
      <c r="AC110" s="154">
        <v>114.1</v>
      </c>
      <c r="AD110" s="154">
        <v>139</v>
      </c>
      <c r="AE110" s="144"/>
      <c r="AF110" s="152"/>
      <c r="AG110" s="162"/>
      <c r="AH110" s="152" t="s">
        <v>279</v>
      </c>
      <c r="AI110" s="154">
        <f t="shared" si="31"/>
        <v>140.4</v>
      </c>
      <c r="AJ110" s="154">
        <v>90.7</v>
      </c>
      <c r="AK110" s="165">
        <v>101.3</v>
      </c>
      <c r="AL110" s="165">
        <v>108</v>
      </c>
      <c r="AM110" s="165">
        <v>80.900000000000006</v>
      </c>
      <c r="AN110" s="165">
        <v>75.7</v>
      </c>
      <c r="AO110" s="165">
        <v>76.900000000000006</v>
      </c>
      <c r="AP110" s="165">
        <v>75.400000000000006</v>
      </c>
      <c r="AQ110" s="165">
        <v>184</v>
      </c>
      <c r="AR110" s="165">
        <v>190.9</v>
      </c>
      <c r="AS110" s="165">
        <v>66.599999999999994</v>
      </c>
      <c r="AT110" s="119"/>
      <c r="AU110" s="119"/>
      <c r="AV110" s="119"/>
      <c r="AW110" s="119"/>
      <c r="AX110" s="119"/>
      <c r="AY110" s="119"/>
      <c r="AZ110" s="119"/>
      <c r="BA110" s="119"/>
      <c r="BB110" s="119"/>
      <c r="BC110" s="119"/>
      <c r="BD110" s="119"/>
      <c r="BE110" s="119"/>
      <c r="BF110" s="119"/>
      <c r="BG110" s="119"/>
      <c r="BH110" s="119"/>
      <c r="BI110" s="119"/>
      <c r="BJ110" s="119"/>
      <c r="BK110" s="119"/>
      <c r="BL110" s="119"/>
      <c r="BM110" s="119"/>
      <c r="BN110" s="119"/>
      <c r="BO110" s="119"/>
      <c r="BP110" s="119"/>
      <c r="BQ110" s="119"/>
      <c r="BR110" s="119"/>
      <c r="BS110" s="119"/>
      <c r="BT110" s="119"/>
      <c r="BU110" s="119"/>
      <c r="BV110" s="119"/>
      <c r="BW110" s="119"/>
      <c r="BX110" s="119"/>
      <c r="BY110" s="119"/>
      <c r="BZ110" s="119"/>
      <c r="CA110" s="119"/>
      <c r="CB110" s="119"/>
      <c r="CC110" s="119"/>
      <c r="CD110" s="119"/>
    </row>
    <row r="111" spans="1:82">
      <c r="A111" s="152"/>
      <c r="B111" s="162"/>
      <c r="C111" s="152" t="s">
        <v>280</v>
      </c>
      <c r="D111" s="154">
        <v>141.6</v>
      </c>
      <c r="E111" s="154">
        <v>141.6</v>
      </c>
      <c r="F111" s="154">
        <v>113.1</v>
      </c>
      <c r="G111" s="154">
        <v>83.7</v>
      </c>
      <c r="H111" s="154">
        <v>108.2</v>
      </c>
      <c r="I111" s="154">
        <v>112.3</v>
      </c>
      <c r="J111" s="154">
        <v>231.6</v>
      </c>
      <c r="K111" s="154">
        <v>85.6</v>
      </c>
      <c r="L111" s="154">
        <v>601.79999999999995</v>
      </c>
      <c r="M111" s="154">
        <v>157.5</v>
      </c>
      <c r="N111" s="154">
        <v>101.2</v>
      </c>
      <c r="O111" s="154">
        <v>77.3</v>
      </c>
      <c r="P111" s="154">
        <v>80.2</v>
      </c>
      <c r="Q111" s="154">
        <v>11.7</v>
      </c>
      <c r="R111" s="154">
        <v>83.9</v>
      </c>
      <c r="S111" s="154">
        <v>109</v>
      </c>
      <c r="T111" s="154">
        <v>80.099999999999994</v>
      </c>
      <c r="U111" s="154">
        <v>90.2</v>
      </c>
      <c r="V111" s="154">
        <v>83.1</v>
      </c>
      <c r="W111" s="154">
        <v>108.8</v>
      </c>
      <c r="X111" s="154">
        <v>54.2</v>
      </c>
      <c r="Y111" s="154">
        <v>105.6</v>
      </c>
      <c r="Z111" s="154">
        <v>65.599999999999994</v>
      </c>
      <c r="AA111" s="154">
        <v>76.2</v>
      </c>
      <c r="AB111" s="154">
        <v>101.9</v>
      </c>
      <c r="AC111" s="154">
        <v>116.2</v>
      </c>
      <c r="AD111" s="154">
        <v>140.19999999999999</v>
      </c>
      <c r="AE111" s="144"/>
      <c r="AF111" s="152"/>
      <c r="AG111" s="162"/>
      <c r="AH111" s="152" t="s">
        <v>280</v>
      </c>
      <c r="AI111" s="154">
        <f t="shared" si="31"/>
        <v>141.6</v>
      </c>
      <c r="AJ111" s="154">
        <v>91.6</v>
      </c>
      <c r="AK111" s="165">
        <v>103.5</v>
      </c>
      <c r="AL111" s="165">
        <v>110</v>
      </c>
      <c r="AM111" s="165">
        <v>83.4</v>
      </c>
      <c r="AN111" s="165">
        <v>75</v>
      </c>
      <c r="AO111" s="165">
        <v>93.9</v>
      </c>
      <c r="AP111" s="165">
        <v>69.099999999999994</v>
      </c>
      <c r="AQ111" s="165">
        <v>185.4</v>
      </c>
      <c r="AR111" s="165">
        <v>191.8</v>
      </c>
      <c r="AS111" s="165">
        <v>77.5</v>
      </c>
      <c r="AT111" s="119"/>
      <c r="AU111" s="119"/>
      <c r="AV111" s="119"/>
      <c r="AW111" s="119"/>
      <c r="AX111" s="119"/>
      <c r="AY111" s="119"/>
      <c r="AZ111" s="119"/>
      <c r="BA111" s="119"/>
      <c r="BB111" s="119"/>
      <c r="BC111" s="119"/>
      <c r="BD111" s="119"/>
      <c r="BE111" s="119"/>
      <c r="BF111" s="119"/>
      <c r="BG111" s="119"/>
      <c r="BH111" s="119"/>
      <c r="BI111" s="119"/>
      <c r="BJ111" s="119"/>
      <c r="BK111" s="119"/>
      <c r="BL111" s="119"/>
      <c r="BM111" s="119"/>
      <c r="BN111" s="119"/>
      <c r="BO111" s="119"/>
      <c r="BP111" s="119"/>
      <c r="BQ111" s="119"/>
      <c r="BR111" s="119"/>
      <c r="BS111" s="119"/>
      <c r="BT111" s="119"/>
      <c r="BU111" s="119"/>
      <c r="BV111" s="119"/>
      <c r="BW111" s="119"/>
      <c r="BX111" s="119"/>
      <c r="BY111" s="119"/>
      <c r="BZ111" s="119"/>
      <c r="CA111" s="119"/>
      <c r="CB111" s="119"/>
      <c r="CC111" s="119"/>
      <c r="CD111" s="119"/>
    </row>
    <row r="112" spans="1:82">
      <c r="A112" s="152"/>
      <c r="B112" s="162"/>
      <c r="C112" s="152" t="s">
        <v>92</v>
      </c>
      <c r="D112" s="154">
        <v>145.19999999999999</v>
      </c>
      <c r="E112" s="154">
        <v>145.19999999999999</v>
      </c>
      <c r="F112" s="154">
        <v>118.4</v>
      </c>
      <c r="G112" s="154">
        <v>88.8</v>
      </c>
      <c r="H112" s="154">
        <v>109.2</v>
      </c>
      <c r="I112" s="154">
        <v>115.9</v>
      </c>
      <c r="J112" s="154">
        <v>225.4</v>
      </c>
      <c r="K112" s="154">
        <v>80.8</v>
      </c>
      <c r="L112" s="154">
        <v>681.8</v>
      </c>
      <c r="M112" s="154">
        <v>141.69999999999999</v>
      </c>
      <c r="N112" s="154">
        <v>95.3</v>
      </c>
      <c r="O112" s="154">
        <v>74.7</v>
      </c>
      <c r="P112" s="154">
        <v>87.7</v>
      </c>
      <c r="Q112" s="154">
        <v>10.6</v>
      </c>
      <c r="R112" s="154">
        <v>81</v>
      </c>
      <c r="S112" s="154">
        <v>106.3</v>
      </c>
      <c r="T112" s="154">
        <v>79.099999999999994</v>
      </c>
      <c r="U112" s="154">
        <v>88.2</v>
      </c>
      <c r="V112" s="154">
        <v>85.1</v>
      </c>
      <c r="W112" s="154">
        <v>107.5</v>
      </c>
      <c r="X112" s="154">
        <v>56.3</v>
      </c>
      <c r="Y112" s="154">
        <v>104.6</v>
      </c>
      <c r="Z112" s="154">
        <v>61.2</v>
      </c>
      <c r="AA112" s="154">
        <v>87.8</v>
      </c>
      <c r="AB112" s="154">
        <v>102.8</v>
      </c>
      <c r="AC112" s="154">
        <v>115.9</v>
      </c>
      <c r="AD112" s="154">
        <v>143.69999999999999</v>
      </c>
      <c r="AE112" s="144"/>
      <c r="AF112" s="152"/>
      <c r="AG112" s="162"/>
      <c r="AH112" s="152" t="s">
        <v>92</v>
      </c>
      <c r="AI112" s="154">
        <f t="shared" si="31"/>
        <v>145.19999999999999</v>
      </c>
      <c r="AJ112" s="154">
        <v>93.5</v>
      </c>
      <c r="AK112" s="165">
        <v>106.9</v>
      </c>
      <c r="AL112" s="165">
        <v>115.3</v>
      </c>
      <c r="AM112" s="165">
        <v>81.099999999999994</v>
      </c>
      <c r="AN112" s="165">
        <v>74.8</v>
      </c>
      <c r="AO112" s="165">
        <v>79.599999999999994</v>
      </c>
      <c r="AP112" s="165">
        <v>73.3</v>
      </c>
      <c r="AQ112" s="165">
        <v>190.6</v>
      </c>
      <c r="AR112" s="165">
        <v>197.8</v>
      </c>
      <c r="AS112" s="165">
        <v>68.400000000000006</v>
      </c>
      <c r="AT112" s="119"/>
      <c r="AU112" s="119"/>
      <c r="AV112" s="119"/>
      <c r="AW112" s="119"/>
      <c r="AX112" s="119"/>
      <c r="AY112" s="119"/>
      <c r="AZ112" s="119"/>
      <c r="BA112" s="119"/>
      <c r="BB112" s="119"/>
      <c r="BC112" s="119"/>
      <c r="BD112" s="119"/>
      <c r="BE112" s="119"/>
      <c r="BF112" s="119"/>
      <c r="BG112" s="119"/>
      <c r="BH112" s="119"/>
      <c r="BI112" s="119"/>
      <c r="BJ112" s="119"/>
      <c r="BK112" s="119"/>
      <c r="BL112" s="119"/>
      <c r="BM112" s="119"/>
      <c r="BN112" s="119"/>
      <c r="BO112" s="119"/>
      <c r="BP112" s="119"/>
      <c r="BQ112" s="119"/>
      <c r="BR112" s="119"/>
      <c r="BS112" s="119"/>
      <c r="BT112" s="119"/>
      <c r="BU112" s="119"/>
      <c r="BV112" s="119"/>
      <c r="BW112" s="119"/>
      <c r="BX112" s="119"/>
      <c r="BY112" s="119"/>
      <c r="BZ112" s="119"/>
      <c r="CA112" s="119"/>
      <c r="CB112" s="119"/>
      <c r="CC112" s="119"/>
      <c r="CD112" s="119"/>
    </row>
    <row r="113" spans="1:82">
      <c r="A113" s="152"/>
      <c r="B113" s="162"/>
      <c r="C113" s="152" t="s">
        <v>93</v>
      </c>
      <c r="D113" s="154">
        <v>145.4</v>
      </c>
      <c r="E113" s="154">
        <v>145.4</v>
      </c>
      <c r="F113" s="154">
        <v>113.7</v>
      </c>
      <c r="G113" s="154">
        <v>81</v>
      </c>
      <c r="H113" s="154">
        <v>101.6</v>
      </c>
      <c r="I113" s="154">
        <v>123.4</v>
      </c>
      <c r="J113" s="154">
        <v>220.6</v>
      </c>
      <c r="K113" s="154">
        <v>74.3</v>
      </c>
      <c r="L113" s="154">
        <v>715.7</v>
      </c>
      <c r="M113" s="154">
        <v>141.69999999999999</v>
      </c>
      <c r="N113" s="154">
        <v>98.9</v>
      </c>
      <c r="O113" s="154">
        <v>74.099999999999994</v>
      </c>
      <c r="P113" s="154">
        <v>85.6</v>
      </c>
      <c r="Q113" s="154">
        <v>11.2</v>
      </c>
      <c r="R113" s="154">
        <v>76.2</v>
      </c>
      <c r="S113" s="154">
        <v>90.4</v>
      </c>
      <c r="T113" s="154">
        <v>78.8</v>
      </c>
      <c r="U113" s="154">
        <v>88.7</v>
      </c>
      <c r="V113" s="154">
        <v>83.6</v>
      </c>
      <c r="W113" s="154">
        <v>105.9</v>
      </c>
      <c r="X113" s="154">
        <v>49</v>
      </c>
      <c r="Y113" s="154">
        <v>105.5</v>
      </c>
      <c r="Z113" s="154">
        <v>57.6</v>
      </c>
      <c r="AA113" s="154">
        <v>92.3</v>
      </c>
      <c r="AB113" s="154">
        <v>99.3</v>
      </c>
      <c r="AC113" s="154">
        <v>164</v>
      </c>
      <c r="AD113" s="154">
        <v>146.4</v>
      </c>
      <c r="AE113" s="144"/>
      <c r="AF113" s="152"/>
      <c r="AG113" s="162"/>
      <c r="AH113" s="152" t="s">
        <v>93</v>
      </c>
      <c r="AI113" s="154">
        <f t="shared" si="31"/>
        <v>145.4</v>
      </c>
      <c r="AJ113" s="154">
        <v>89.4</v>
      </c>
      <c r="AK113" s="165">
        <v>100.2</v>
      </c>
      <c r="AL113" s="165">
        <v>107.1</v>
      </c>
      <c r="AM113" s="165">
        <v>78.900000000000006</v>
      </c>
      <c r="AN113" s="165">
        <v>74.3</v>
      </c>
      <c r="AO113" s="165">
        <v>81.400000000000006</v>
      </c>
      <c r="AP113" s="165">
        <v>72.099999999999994</v>
      </c>
      <c r="AQ113" s="165">
        <v>194.6</v>
      </c>
      <c r="AR113" s="165">
        <v>202.9</v>
      </c>
      <c r="AS113" s="165">
        <v>52.7</v>
      </c>
      <c r="AT113" s="119"/>
      <c r="AU113" s="119"/>
      <c r="AV113" s="119"/>
      <c r="AW113" s="119"/>
      <c r="AX113" s="119"/>
      <c r="AY113" s="119"/>
      <c r="AZ113" s="119"/>
      <c r="BA113" s="119"/>
      <c r="BB113" s="119"/>
      <c r="BC113" s="119"/>
      <c r="BD113" s="119"/>
      <c r="BE113" s="119"/>
      <c r="BF113" s="119"/>
      <c r="BG113" s="119"/>
      <c r="BH113" s="119"/>
      <c r="BI113" s="119"/>
      <c r="BJ113" s="119"/>
      <c r="BK113" s="119"/>
      <c r="BL113" s="119"/>
      <c r="BM113" s="119"/>
      <c r="BN113" s="119"/>
      <c r="BO113" s="119"/>
      <c r="BP113" s="119"/>
      <c r="BQ113" s="119"/>
      <c r="BR113" s="119"/>
      <c r="BS113" s="119"/>
      <c r="BT113" s="119"/>
      <c r="BU113" s="119"/>
      <c r="BV113" s="119"/>
      <c r="BW113" s="119"/>
      <c r="BX113" s="119"/>
      <c r="BY113" s="119"/>
      <c r="BZ113" s="119"/>
      <c r="CA113" s="119"/>
      <c r="CB113" s="119"/>
      <c r="CC113" s="119"/>
      <c r="CD113" s="119"/>
    </row>
    <row r="114" spans="1:82">
      <c r="A114" s="152"/>
      <c r="B114" s="162"/>
      <c r="C114" s="152" t="s">
        <v>94</v>
      </c>
      <c r="D114" s="154">
        <v>156.9</v>
      </c>
      <c r="E114" s="154">
        <v>156.9</v>
      </c>
      <c r="F114" s="154">
        <v>113.4</v>
      </c>
      <c r="G114" s="154">
        <v>89.4</v>
      </c>
      <c r="H114" s="154">
        <v>108.1</v>
      </c>
      <c r="I114" s="154">
        <v>121.6</v>
      </c>
      <c r="J114" s="154">
        <v>254.6</v>
      </c>
      <c r="K114" s="154">
        <v>88.6</v>
      </c>
      <c r="L114" s="154">
        <v>807.3</v>
      </c>
      <c r="M114" s="154">
        <v>154</v>
      </c>
      <c r="N114" s="154">
        <v>99</v>
      </c>
      <c r="O114" s="154">
        <v>70.599999999999994</v>
      </c>
      <c r="P114" s="154">
        <v>88.1</v>
      </c>
      <c r="Q114" s="154">
        <v>10.4</v>
      </c>
      <c r="R114" s="154">
        <v>80.599999999999994</v>
      </c>
      <c r="S114" s="154">
        <v>106.5</v>
      </c>
      <c r="T114" s="154">
        <v>77.099999999999994</v>
      </c>
      <c r="U114" s="154">
        <v>87.3</v>
      </c>
      <c r="V114" s="154">
        <v>85.5</v>
      </c>
      <c r="W114" s="154">
        <v>114.3</v>
      </c>
      <c r="X114" s="154">
        <v>54.1</v>
      </c>
      <c r="Y114" s="154">
        <v>104.9</v>
      </c>
      <c r="Z114" s="154">
        <v>63</v>
      </c>
      <c r="AA114" s="154">
        <v>81.5</v>
      </c>
      <c r="AB114" s="154">
        <v>102.3</v>
      </c>
      <c r="AC114" s="154">
        <v>145.6</v>
      </c>
      <c r="AD114" s="154">
        <v>156.30000000000001</v>
      </c>
      <c r="AE114" s="144"/>
      <c r="AF114" s="152"/>
      <c r="AG114" s="162"/>
      <c r="AH114" s="152" t="s">
        <v>94</v>
      </c>
      <c r="AI114" s="154">
        <f t="shared" si="31"/>
        <v>156.9</v>
      </c>
      <c r="AJ114" s="154">
        <v>99.3</v>
      </c>
      <c r="AK114" s="165">
        <v>115.8</v>
      </c>
      <c r="AL114" s="165">
        <v>126.9</v>
      </c>
      <c r="AM114" s="165">
        <v>81.8</v>
      </c>
      <c r="AN114" s="165">
        <v>76</v>
      </c>
      <c r="AO114" s="165">
        <v>88.8</v>
      </c>
      <c r="AP114" s="165">
        <v>72</v>
      </c>
      <c r="AQ114" s="165">
        <v>207.5</v>
      </c>
      <c r="AR114" s="165">
        <v>215.6</v>
      </c>
      <c r="AS114" s="165">
        <v>68.3</v>
      </c>
      <c r="AT114" s="119"/>
      <c r="AU114" s="119"/>
      <c r="AV114" s="119"/>
      <c r="AW114" s="119"/>
      <c r="AX114" s="119"/>
      <c r="AY114" s="119"/>
      <c r="AZ114" s="119"/>
      <c r="BA114" s="119"/>
      <c r="BB114" s="119"/>
      <c r="BC114" s="119"/>
      <c r="BD114" s="119"/>
      <c r="BE114" s="119"/>
      <c r="BF114" s="119"/>
      <c r="BG114" s="119"/>
      <c r="BH114" s="119"/>
      <c r="BI114" s="119"/>
      <c r="BJ114" s="119"/>
      <c r="BK114" s="119"/>
      <c r="BL114" s="119"/>
      <c r="BM114" s="119"/>
      <c r="BN114" s="119"/>
      <c r="BO114" s="119"/>
      <c r="BP114" s="119"/>
      <c r="BQ114" s="119"/>
      <c r="BR114" s="119"/>
      <c r="BS114" s="119"/>
      <c r="BT114" s="119"/>
      <c r="BU114" s="119"/>
      <c r="BV114" s="119"/>
      <c r="BW114" s="119"/>
      <c r="BX114" s="119"/>
      <c r="BY114" s="119"/>
      <c r="BZ114" s="119"/>
      <c r="CA114" s="119"/>
      <c r="CB114" s="119"/>
      <c r="CC114" s="119"/>
      <c r="CD114" s="119"/>
    </row>
    <row r="115" spans="1:82">
      <c r="A115" s="152"/>
      <c r="B115" s="162"/>
      <c r="C115" s="152" t="s">
        <v>281</v>
      </c>
      <c r="D115" s="154">
        <v>161.80000000000001</v>
      </c>
      <c r="E115" s="154">
        <v>161.80000000000001</v>
      </c>
      <c r="F115" s="154">
        <v>120.2</v>
      </c>
      <c r="G115" s="154">
        <v>88.9</v>
      </c>
      <c r="H115" s="154">
        <v>125.7</v>
      </c>
      <c r="I115" s="154">
        <v>108.2</v>
      </c>
      <c r="J115" s="154">
        <v>254.9</v>
      </c>
      <c r="K115" s="154">
        <v>72</v>
      </c>
      <c r="L115" s="154">
        <v>894.9</v>
      </c>
      <c r="M115" s="154">
        <v>152.1</v>
      </c>
      <c r="N115" s="154">
        <v>113.9</v>
      </c>
      <c r="O115" s="154">
        <v>75.8</v>
      </c>
      <c r="P115" s="154">
        <v>93</v>
      </c>
      <c r="Q115" s="154">
        <v>11.5</v>
      </c>
      <c r="R115" s="154">
        <v>85.5</v>
      </c>
      <c r="S115" s="154">
        <v>109.5</v>
      </c>
      <c r="T115" s="154">
        <v>81.7</v>
      </c>
      <c r="U115" s="154">
        <v>94.4</v>
      </c>
      <c r="V115" s="154">
        <v>86.2</v>
      </c>
      <c r="W115" s="154">
        <v>116</v>
      </c>
      <c r="X115" s="154">
        <v>48</v>
      </c>
      <c r="Y115" s="154">
        <v>106.5</v>
      </c>
      <c r="Z115" s="154">
        <v>54.6</v>
      </c>
      <c r="AA115" s="154">
        <v>92.2</v>
      </c>
      <c r="AB115" s="154">
        <v>98</v>
      </c>
      <c r="AC115" s="154">
        <v>114.7</v>
      </c>
      <c r="AD115" s="154">
        <v>159.30000000000001</v>
      </c>
      <c r="AE115" s="144"/>
      <c r="AF115" s="152"/>
      <c r="AG115" s="162"/>
      <c r="AH115" s="152" t="s">
        <v>281</v>
      </c>
      <c r="AI115" s="154">
        <f t="shared" si="31"/>
        <v>161.80000000000001</v>
      </c>
      <c r="AJ115" s="154">
        <v>91.9</v>
      </c>
      <c r="AK115" s="165">
        <v>100.3</v>
      </c>
      <c r="AL115" s="165">
        <v>101.8</v>
      </c>
      <c r="AM115" s="165">
        <v>95.7</v>
      </c>
      <c r="AN115" s="165">
        <v>80</v>
      </c>
      <c r="AO115" s="165">
        <v>82.6</v>
      </c>
      <c r="AP115" s="165">
        <v>79.3</v>
      </c>
      <c r="AQ115" s="165">
        <v>223.2</v>
      </c>
      <c r="AR115" s="165">
        <v>232.4</v>
      </c>
      <c r="AS115" s="165">
        <v>64.599999999999994</v>
      </c>
      <c r="AT115" s="119"/>
      <c r="AU115" s="119"/>
      <c r="AV115" s="119"/>
      <c r="AW115" s="119"/>
      <c r="AX115" s="119"/>
      <c r="AY115" s="119"/>
      <c r="AZ115" s="119"/>
      <c r="BA115" s="119"/>
      <c r="BB115" s="119"/>
      <c r="BC115" s="119"/>
      <c r="BD115" s="119"/>
      <c r="BE115" s="119"/>
      <c r="BF115" s="119"/>
      <c r="BG115" s="119"/>
      <c r="BH115" s="119"/>
      <c r="BI115" s="119"/>
      <c r="BJ115" s="119"/>
      <c r="BK115" s="119"/>
      <c r="BL115" s="119"/>
      <c r="BM115" s="119"/>
      <c r="BN115" s="119"/>
      <c r="BO115" s="119"/>
      <c r="BP115" s="119"/>
      <c r="BQ115" s="119"/>
      <c r="BR115" s="119"/>
      <c r="BS115" s="119"/>
      <c r="BT115" s="119"/>
      <c r="BU115" s="119"/>
      <c r="BV115" s="119"/>
      <c r="BW115" s="119"/>
      <c r="BX115" s="119"/>
      <c r="BY115" s="119"/>
      <c r="BZ115" s="119"/>
      <c r="CA115" s="119"/>
      <c r="CB115" s="119"/>
      <c r="CC115" s="119"/>
      <c r="CD115" s="119"/>
    </row>
    <row r="116" spans="1:82">
      <c r="A116" s="152"/>
      <c r="B116" s="162"/>
      <c r="C116" s="152" t="s">
        <v>282</v>
      </c>
      <c r="D116" s="154">
        <v>163.80000000000001</v>
      </c>
      <c r="E116" s="154">
        <v>163.80000000000001</v>
      </c>
      <c r="F116" s="154">
        <v>119.1</v>
      </c>
      <c r="G116" s="154">
        <v>87.9</v>
      </c>
      <c r="H116" s="154">
        <v>117.9</v>
      </c>
      <c r="I116" s="154">
        <v>108.2</v>
      </c>
      <c r="J116" s="154">
        <v>260.2</v>
      </c>
      <c r="K116" s="154">
        <v>84.6</v>
      </c>
      <c r="L116" s="154">
        <v>903.8</v>
      </c>
      <c r="M116" s="154">
        <v>166.5</v>
      </c>
      <c r="N116" s="154">
        <v>100.1</v>
      </c>
      <c r="O116" s="154">
        <v>73.7</v>
      </c>
      <c r="P116" s="154">
        <v>89.9</v>
      </c>
      <c r="Q116" s="154">
        <v>12.2</v>
      </c>
      <c r="R116" s="154">
        <v>86.5</v>
      </c>
      <c r="S116" s="154">
        <v>103.4</v>
      </c>
      <c r="T116" s="154">
        <v>80.099999999999994</v>
      </c>
      <c r="U116" s="154">
        <v>96.7</v>
      </c>
      <c r="V116" s="154">
        <v>86.8</v>
      </c>
      <c r="W116" s="154">
        <v>119.7</v>
      </c>
      <c r="X116" s="154">
        <v>47.3</v>
      </c>
      <c r="Y116" s="154">
        <v>106.9</v>
      </c>
      <c r="Z116" s="154">
        <v>53.5</v>
      </c>
      <c r="AA116" s="154">
        <v>90.9</v>
      </c>
      <c r="AB116" s="154">
        <v>99.4</v>
      </c>
      <c r="AC116" s="154">
        <v>119.3</v>
      </c>
      <c r="AD116" s="154">
        <v>161.4</v>
      </c>
      <c r="AE116" s="144"/>
      <c r="AF116" s="152"/>
      <c r="AG116" s="162"/>
      <c r="AH116" s="152" t="s">
        <v>282</v>
      </c>
      <c r="AI116" s="154">
        <f t="shared" si="31"/>
        <v>163.80000000000001</v>
      </c>
      <c r="AJ116" s="154">
        <v>94.2</v>
      </c>
      <c r="AK116" s="165">
        <v>99.9</v>
      </c>
      <c r="AL116" s="165">
        <v>105.5</v>
      </c>
      <c r="AM116" s="165">
        <v>82.8</v>
      </c>
      <c r="AN116" s="165">
        <v>86.3</v>
      </c>
      <c r="AO116" s="165">
        <v>99.3</v>
      </c>
      <c r="AP116" s="165">
        <v>82.1</v>
      </c>
      <c r="AQ116" s="165">
        <v>224.9</v>
      </c>
      <c r="AR116" s="165">
        <v>234.5</v>
      </c>
      <c r="AS116" s="165">
        <v>60.8</v>
      </c>
      <c r="AT116" s="119"/>
      <c r="AU116" s="119"/>
      <c r="AV116" s="119"/>
      <c r="AW116" s="119"/>
      <c r="AX116" s="119"/>
      <c r="AY116" s="119"/>
      <c r="AZ116" s="119"/>
      <c r="BA116" s="119"/>
      <c r="BB116" s="119"/>
      <c r="BC116" s="119"/>
      <c r="BD116" s="119"/>
      <c r="BE116" s="119"/>
      <c r="BF116" s="119"/>
      <c r="BG116" s="119"/>
      <c r="BH116" s="119"/>
      <c r="BI116" s="119"/>
      <c r="BJ116" s="119"/>
      <c r="BK116" s="119"/>
      <c r="BL116" s="119"/>
      <c r="BM116" s="119"/>
      <c r="BN116" s="119"/>
      <c r="BO116" s="119"/>
      <c r="BP116" s="119"/>
      <c r="BQ116" s="119"/>
      <c r="BR116" s="119"/>
      <c r="BS116" s="119"/>
      <c r="BT116" s="119"/>
      <c r="BU116" s="119"/>
      <c r="BV116" s="119"/>
      <c r="BW116" s="119"/>
      <c r="BX116" s="119"/>
      <c r="BY116" s="119"/>
      <c r="BZ116" s="119"/>
      <c r="CA116" s="119"/>
      <c r="CB116" s="119"/>
      <c r="CC116" s="119"/>
      <c r="CD116" s="119"/>
    </row>
    <row r="117" spans="1:82">
      <c r="A117" s="157"/>
      <c r="B117" s="163"/>
      <c r="C117" s="157" t="s">
        <v>283</v>
      </c>
      <c r="D117" s="159">
        <v>162.4</v>
      </c>
      <c r="E117" s="159">
        <v>162.4</v>
      </c>
      <c r="F117" s="159">
        <v>116.1</v>
      </c>
      <c r="G117" s="159">
        <v>83.2</v>
      </c>
      <c r="H117" s="159">
        <v>107.8</v>
      </c>
      <c r="I117" s="159">
        <v>113.6</v>
      </c>
      <c r="J117" s="159">
        <v>266.5</v>
      </c>
      <c r="K117" s="159">
        <v>85</v>
      </c>
      <c r="L117" s="159">
        <v>866</v>
      </c>
      <c r="M117" s="159">
        <v>142.19999999999999</v>
      </c>
      <c r="N117" s="159">
        <v>82.1</v>
      </c>
      <c r="O117" s="159">
        <v>75.2</v>
      </c>
      <c r="P117" s="159">
        <v>84.4</v>
      </c>
      <c r="Q117" s="159">
        <v>11.6</v>
      </c>
      <c r="R117" s="159">
        <v>82.5</v>
      </c>
      <c r="S117" s="159">
        <v>101.2</v>
      </c>
      <c r="T117" s="159">
        <v>80.599999999999994</v>
      </c>
      <c r="U117" s="159">
        <v>114.7</v>
      </c>
      <c r="V117" s="159">
        <v>88.7</v>
      </c>
      <c r="W117" s="159">
        <v>110.2</v>
      </c>
      <c r="X117" s="159">
        <v>48.1</v>
      </c>
      <c r="Y117" s="159">
        <v>105.6</v>
      </c>
      <c r="Z117" s="159">
        <v>53.4</v>
      </c>
      <c r="AA117" s="159">
        <v>112.2</v>
      </c>
      <c r="AB117" s="159">
        <v>91.3</v>
      </c>
      <c r="AC117" s="159">
        <v>119.7</v>
      </c>
      <c r="AD117" s="159">
        <v>160.1</v>
      </c>
      <c r="AE117" s="144"/>
      <c r="AF117" s="152"/>
      <c r="AG117" s="163"/>
      <c r="AH117" s="157" t="s">
        <v>283</v>
      </c>
      <c r="AI117" s="159">
        <f t="shared" si="31"/>
        <v>162.4</v>
      </c>
      <c r="AJ117" s="159">
        <v>97.1</v>
      </c>
      <c r="AK117" s="167">
        <v>101.1</v>
      </c>
      <c r="AL117" s="167">
        <v>108.2</v>
      </c>
      <c r="AM117" s="167">
        <v>79.2</v>
      </c>
      <c r="AN117" s="167">
        <v>91.6</v>
      </c>
      <c r="AO117" s="167">
        <v>88.1</v>
      </c>
      <c r="AP117" s="167">
        <v>92.7</v>
      </c>
      <c r="AQ117" s="167">
        <v>219.7</v>
      </c>
      <c r="AR117" s="167">
        <v>229.1</v>
      </c>
      <c r="AS117" s="167">
        <v>59.1</v>
      </c>
    </row>
    <row r="118" spans="1:82">
      <c r="A118" s="152"/>
      <c r="B118" s="162"/>
      <c r="C118" s="152"/>
      <c r="D118" s="154"/>
      <c r="E118" s="154"/>
      <c r="F118" s="154"/>
      <c r="G118" s="154"/>
      <c r="H118" s="154"/>
      <c r="I118" s="154"/>
      <c r="J118" s="154"/>
      <c r="K118" s="154"/>
      <c r="L118" s="154"/>
      <c r="M118" s="154"/>
      <c r="N118" s="154"/>
      <c r="O118" s="154"/>
      <c r="P118" s="154"/>
      <c r="Q118" s="154"/>
      <c r="R118" s="154"/>
      <c r="S118" s="154"/>
      <c r="T118" s="154"/>
      <c r="U118" s="154"/>
      <c r="V118" s="154"/>
      <c r="W118" s="154"/>
      <c r="X118" s="154"/>
      <c r="Y118" s="154"/>
      <c r="Z118" s="154"/>
      <c r="AA118" s="154"/>
      <c r="AB118" s="154"/>
      <c r="AC118" s="154"/>
      <c r="AD118" s="154"/>
      <c r="AE118" s="144"/>
      <c r="AF118" s="171"/>
      <c r="AG118" s="172"/>
      <c r="AH118" s="171"/>
      <c r="AI118" s="186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</row>
    <row r="119" spans="1:82">
      <c r="A119" s="150" t="s">
        <v>115</v>
      </c>
      <c r="B119" s="151" t="s">
        <v>272</v>
      </c>
      <c r="C119" s="150" t="s">
        <v>84</v>
      </c>
      <c r="D119" s="126">
        <v>96.5</v>
      </c>
      <c r="E119" s="124">
        <v>96.5</v>
      </c>
      <c r="F119" s="124">
        <v>95.8</v>
      </c>
      <c r="G119" s="124">
        <v>92.5</v>
      </c>
      <c r="H119" s="124">
        <v>91.9</v>
      </c>
      <c r="I119" s="124">
        <v>95.3</v>
      </c>
      <c r="J119" s="124">
        <v>99</v>
      </c>
      <c r="K119" s="124">
        <v>95.7</v>
      </c>
      <c r="L119" s="124">
        <v>86.4</v>
      </c>
      <c r="M119" s="124">
        <v>97.4</v>
      </c>
      <c r="N119" s="124">
        <v>95.4</v>
      </c>
      <c r="O119" s="124">
        <v>99.6</v>
      </c>
      <c r="P119" s="124">
        <v>95.5</v>
      </c>
      <c r="Q119" s="124">
        <v>95.3</v>
      </c>
      <c r="R119" s="124">
        <v>97.6</v>
      </c>
      <c r="S119" s="124">
        <v>94.8</v>
      </c>
      <c r="T119" s="124">
        <v>103.6</v>
      </c>
      <c r="U119" s="124">
        <v>99.4</v>
      </c>
      <c r="V119" s="124">
        <v>102.9</v>
      </c>
      <c r="W119" s="124">
        <v>100.1</v>
      </c>
      <c r="X119" s="124">
        <v>110.6</v>
      </c>
      <c r="Y119" s="124">
        <v>128</v>
      </c>
      <c r="Z119" s="124">
        <v>105.3</v>
      </c>
      <c r="AA119" s="124">
        <v>96.1</v>
      </c>
      <c r="AB119" s="124">
        <v>102.7</v>
      </c>
      <c r="AC119" s="124">
        <v>93.4</v>
      </c>
      <c r="AD119" s="124">
        <v>95.4</v>
      </c>
      <c r="AF119" s="152" t="s">
        <v>115</v>
      </c>
      <c r="AG119" s="153" t="s">
        <v>272</v>
      </c>
      <c r="AH119" s="152" t="s">
        <v>84</v>
      </c>
      <c r="AI119" s="122">
        <f t="shared" si="30"/>
        <v>96.5</v>
      </c>
      <c r="AJ119" s="121">
        <v>94.7</v>
      </c>
      <c r="AK119" s="121">
        <v>93.5</v>
      </c>
      <c r="AL119" s="121">
        <v>93.8</v>
      </c>
      <c r="AM119" s="121">
        <v>95.9</v>
      </c>
      <c r="AN119" s="121">
        <v>97.3</v>
      </c>
      <c r="AO119" s="121">
        <v>94</v>
      </c>
      <c r="AP119" s="121">
        <v>97.6</v>
      </c>
      <c r="AQ119" s="121">
        <v>95.8</v>
      </c>
      <c r="AR119" s="121">
        <v>96.1</v>
      </c>
      <c r="AS119" s="121">
        <v>90.5</v>
      </c>
    </row>
    <row r="120" spans="1:82">
      <c r="A120" s="152" t="s">
        <v>116</v>
      </c>
      <c r="B120" s="153"/>
      <c r="C120" s="152" t="s">
        <v>86</v>
      </c>
      <c r="D120" s="125">
        <v>102.5</v>
      </c>
      <c r="E120" s="122">
        <v>102.5</v>
      </c>
      <c r="F120" s="122">
        <v>97.2</v>
      </c>
      <c r="G120" s="122">
        <v>94.3</v>
      </c>
      <c r="H120" s="122">
        <v>89.8</v>
      </c>
      <c r="I120" s="122">
        <v>105.7</v>
      </c>
      <c r="J120" s="122">
        <v>96.8</v>
      </c>
      <c r="K120" s="122">
        <v>121.4</v>
      </c>
      <c r="L120" s="122">
        <v>91.1</v>
      </c>
      <c r="M120" s="122">
        <v>99</v>
      </c>
      <c r="N120" s="122">
        <v>95.9</v>
      </c>
      <c r="O120" s="122">
        <v>97.5</v>
      </c>
      <c r="P120" s="122">
        <v>98.7</v>
      </c>
      <c r="Q120" s="122">
        <v>100.4</v>
      </c>
      <c r="R120" s="122">
        <v>96.8</v>
      </c>
      <c r="S120" s="122">
        <v>99.7</v>
      </c>
      <c r="T120" s="122">
        <v>100.6</v>
      </c>
      <c r="U120" s="122">
        <v>101.3</v>
      </c>
      <c r="V120" s="122">
        <v>100.7</v>
      </c>
      <c r="W120" s="122">
        <v>100.1</v>
      </c>
      <c r="X120" s="122">
        <v>102.6</v>
      </c>
      <c r="Y120" s="122">
        <v>95.7</v>
      </c>
      <c r="Z120" s="122">
        <v>100.3</v>
      </c>
      <c r="AA120" s="122">
        <v>97.1</v>
      </c>
      <c r="AB120" s="122">
        <v>102.2</v>
      </c>
      <c r="AC120" s="122">
        <v>101.8</v>
      </c>
      <c r="AD120" s="122">
        <v>102.5</v>
      </c>
      <c r="AF120" s="152" t="s">
        <v>116</v>
      </c>
      <c r="AG120" s="153"/>
      <c r="AH120" s="152" t="s">
        <v>86</v>
      </c>
      <c r="AI120" s="122">
        <f t="shared" si="30"/>
        <v>102.5</v>
      </c>
      <c r="AJ120" s="121">
        <v>106</v>
      </c>
      <c r="AK120" s="121">
        <v>108.4</v>
      </c>
      <c r="AL120" s="121">
        <v>113.8</v>
      </c>
      <c r="AM120" s="121">
        <v>90.6</v>
      </c>
      <c r="AN120" s="121">
        <v>100.6</v>
      </c>
      <c r="AO120" s="121">
        <v>97.8</v>
      </c>
      <c r="AP120" s="121">
        <v>100.9</v>
      </c>
      <c r="AQ120" s="121">
        <v>97.6</v>
      </c>
      <c r="AR120" s="121">
        <v>97.5</v>
      </c>
      <c r="AS120" s="121">
        <v>100.3</v>
      </c>
    </row>
    <row r="121" spans="1:82">
      <c r="A121" s="152" t="s">
        <v>117</v>
      </c>
      <c r="B121" s="153"/>
      <c r="C121" s="152" t="s">
        <v>88</v>
      </c>
      <c r="D121" s="125">
        <v>99.1</v>
      </c>
      <c r="E121" s="122">
        <v>99.1</v>
      </c>
      <c r="F121" s="122">
        <v>98.9</v>
      </c>
      <c r="G121" s="122">
        <v>94.8</v>
      </c>
      <c r="H121" s="122">
        <v>97.5</v>
      </c>
      <c r="I121" s="122">
        <v>102.4</v>
      </c>
      <c r="J121" s="122">
        <v>91.8</v>
      </c>
      <c r="K121" s="122">
        <v>103.7</v>
      </c>
      <c r="L121" s="122">
        <v>90.2</v>
      </c>
      <c r="M121" s="122">
        <v>99.1</v>
      </c>
      <c r="N121" s="122">
        <v>93.8</v>
      </c>
      <c r="O121" s="122">
        <v>101.2</v>
      </c>
      <c r="P121" s="122">
        <v>97.4</v>
      </c>
      <c r="Q121" s="122">
        <v>100.9</v>
      </c>
      <c r="R121" s="122">
        <v>99</v>
      </c>
      <c r="S121" s="122">
        <v>99.9</v>
      </c>
      <c r="T121" s="122">
        <v>101.8</v>
      </c>
      <c r="U121" s="122">
        <v>99.9</v>
      </c>
      <c r="V121" s="122">
        <v>99</v>
      </c>
      <c r="W121" s="122">
        <v>98.6</v>
      </c>
      <c r="X121" s="122">
        <v>98.3</v>
      </c>
      <c r="Y121" s="122">
        <v>97</v>
      </c>
      <c r="Z121" s="122">
        <v>104.3</v>
      </c>
      <c r="AA121" s="122">
        <v>97.2</v>
      </c>
      <c r="AB121" s="122">
        <v>107.4</v>
      </c>
      <c r="AC121" s="122">
        <v>98.7</v>
      </c>
      <c r="AD121" s="122">
        <v>99.2</v>
      </c>
      <c r="AF121" s="152" t="s">
        <v>117</v>
      </c>
      <c r="AG121" s="153"/>
      <c r="AH121" s="152" t="s">
        <v>88</v>
      </c>
      <c r="AI121" s="122">
        <f t="shared" si="30"/>
        <v>99.1</v>
      </c>
      <c r="AJ121" s="121">
        <v>103.5</v>
      </c>
      <c r="AK121" s="121">
        <v>106.2</v>
      </c>
      <c r="AL121" s="121">
        <v>105.4</v>
      </c>
      <c r="AM121" s="121">
        <v>100.1</v>
      </c>
      <c r="AN121" s="121">
        <v>101.3</v>
      </c>
      <c r="AO121" s="121">
        <v>106.1</v>
      </c>
      <c r="AP121" s="121">
        <v>98.3</v>
      </c>
      <c r="AQ121" s="121">
        <v>97</v>
      </c>
      <c r="AR121" s="121">
        <v>96.7</v>
      </c>
      <c r="AS121" s="121">
        <v>105.1</v>
      </c>
    </row>
    <row r="122" spans="1:82">
      <c r="A122" s="152" t="s">
        <v>118</v>
      </c>
      <c r="B122" s="153"/>
      <c r="C122" s="152" t="s">
        <v>89</v>
      </c>
      <c r="D122" s="125">
        <v>103.9</v>
      </c>
      <c r="E122" s="122">
        <v>103.9</v>
      </c>
      <c r="F122" s="122">
        <v>98.9</v>
      </c>
      <c r="G122" s="122">
        <v>98.8</v>
      </c>
      <c r="H122" s="122">
        <v>101.1</v>
      </c>
      <c r="I122" s="122">
        <v>99.3</v>
      </c>
      <c r="J122" s="122">
        <v>100</v>
      </c>
      <c r="K122" s="122">
        <v>146.19999999999999</v>
      </c>
      <c r="L122" s="122">
        <v>99.4</v>
      </c>
      <c r="M122" s="122">
        <v>106.3</v>
      </c>
      <c r="N122" s="122">
        <v>97</v>
      </c>
      <c r="O122" s="122">
        <v>100.1</v>
      </c>
      <c r="P122" s="122">
        <v>100.7</v>
      </c>
      <c r="Q122" s="122">
        <v>90.8</v>
      </c>
      <c r="R122" s="122">
        <v>98.4</v>
      </c>
      <c r="S122" s="122">
        <v>103</v>
      </c>
      <c r="T122" s="122">
        <v>102.5</v>
      </c>
      <c r="U122" s="122">
        <v>102.4</v>
      </c>
      <c r="V122" s="122">
        <v>101.8</v>
      </c>
      <c r="W122" s="122">
        <v>102</v>
      </c>
      <c r="X122" s="122">
        <v>97.9</v>
      </c>
      <c r="Y122" s="122">
        <v>103.5</v>
      </c>
      <c r="Z122" s="122">
        <v>102.3</v>
      </c>
      <c r="AA122" s="122">
        <v>106.1</v>
      </c>
      <c r="AB122" s="122">
        <v>106.3</v>
      </c>
      <c r="AC122" s="122">
        <v>102.7</v>
      </c>
      <c r="AD122" s="122">
        <v>104.1</v>
      </c>
      <c r="AF122" s="152" t="s">
        <v>118</v>
      </c>
      <c r="AG122" s="153"/>
      <c r="AH122" s="152" t="s">
        <v>89</v>
      </c>
      <c r="AI122" s="122">
        <f t="shared" si="30"/>
        <v>103.9</v>
      </c>
      <c r="AJ122" s="121">
        <v>107.9</v>
      </c>
      <c r="AK122" s="121">
        <v>114.6</v>
      </c>
      <c r="AL122" s="121">
        <v>120.4</v>
      </c>
      <c r="AM122" s="121">
        <v>102</v>
      </c>
      <c r="AN122" s="121">
        <v>99.7</v>
      </c>
      <c r="AO122" s="121">
        <v>90.1</v>
      </c>
      <c r="AP122" s="121">
        <v>102.8</v>
      </c>
      <c r="AQ122" s="121">
        <v>99.7</v>
      </c>
      <c r="AR122" s="121">
        <v>99.8</v>
      </c>
      <c r="AS122" s="121">
        <v>98.7</v>
      </c>
    </row>
    <row r="123" spans="1:82">
      <c r="A123" s="152" t="s">
        <v>119</v>
      </c>
      <c r="B123" s="153"/>
      <c r="C123" s="152" t="s">
        <v>90</v>
      </c>
      <c r="D123" s="125">
        <v>99.3</v>
      </c>
      <c r="E123" s="122">
        <v>99.3</v>
      </c>
      <c r="F123" s="122">
        <v>101.4</v>
      </c>
      <c r="G123" s="122">
        <v>98.8</v>
      </c>
      <c r="H123" s="122">
        <v>99.4</v>
      </c>
      <c r="I123" s="122">
        <v>102.7</v>
      </c>
      <c r="J123" s="122">
        <v>99.6</v>
      </c>
      <c r="K123" s="122">
        <v>92.9</v>
      </c>
      <c r="L123" s="122">
        <v>100.9</v>
      </c>
      <c r="M123" s="122">
        <v>98.3</v>
      </c>
      <c r="N123" s="122">
        <v>117.8</v>
      </c>
      <c r="O123" s="122">
        <v>99.1</v>
      </c>
      <c r="P123" s="122">
        <v>96</v>
      </c>
      <c r="Q123" s="122">
        <v>96</v>
      </c>
      <c r="R123" s="122">
        <v>100.1</v>
      </c>
      <c r="S123" s="122">
        <v>98.7</v>
      </c>
      <c r="T123" s="122">
        <v>98.9</v>
      </c>
      <c r="U123" s="122">
        <v>101.1</v>
      </c>
      <c r="V123" s="122">
        <v>106.2</v>
      </c>
      <c r="W123" s="122">
        <v>102.8</v>
      </c>
      <c r="X123" s="122">
        <v>104.1</v>
      </c>
      <c r="Y123" s="122">
        <v>105.3</v>
      </c>
      <c r="Z123" s="122">
        <v>102.4</v>
      </c>
      <c r="AA123" s="122">
        <v>110.1</v>
      </c>
      <c r="AB123" s="122">
        <v>105.8</v>
      </c>
      <c r="AC123" s="122">
        <v>98.6</v>
      </c>
      <c r="AD123" s="122">
        <v>99.2</v>
      </c>
      <c r="AF123" s="152" t="s">
        <v>119</v>
      </c>
      <c r="AG123" s="153"/>
      <c r="AH123" s="152" t="s">
        <v>90</v>
      </c>
      <c r="AI123" s="122">
        <f t="shared" si="30"/>
        <v>99.3</v>
      </c>
      <c r="AJ123" s="121">
        <v>99.2</v>
      </c>
      <c r="AK123" s="121">
        <v>99</v>
      </c>
      <c r="AL123" s="121">
        <v>98.5</v>
      </c>
      <c r="AM123" s="121">
        <v>100.9</v>
      </c>
      <c r="AN123" s="121">
        <v>99.9</v>
      </c>
      <c r="AO123" s="121">
        <v>99.4</v>
      </c>
      <c r="AP123" s="121">
        <v>100.1</v>
      </c>
      <c r="AQ123" s="121">
        <v>99</v>
      </c>
      <c r="AR123" s="121">
        <v>99.1</v>
      </c>
      <c r="AS123" s="121">
        <v>98.9</v>
      </c>
    </row>
    <row r="124" spans="1:82">
      <c r="A124" s="152" t="s">
        <v>120</v>
      </c>
      <c r="B124" s="153"/>
      <c r="C124" s="152" t="s">
        <v>91</v>
      </c>
      <c r="D124" s="125">
        <v>100.1</v>
      </c>
      <c r="E124" s="122">
        <v>100.1</v>
      </c>
      <c r="F124" s="122">
        <v>99.7</v>
      </c>
      <c r="G124" s="122">
        <v>100.7</v>
      </c>
      <c r="H124" s="122">
        <v>98.1</v>
      </c>
      <c r="I124" s="122">
        <v>99</v>
      </c>
      <c r="J124" s="122">
        <v>103</v>
      </c>
      <c r="K124" s="122">
        <v>98.2</v>
      </c>
      <c r="L124" s="122">
        <v>106.9</v>
      </c>
      <c r="M124" s="122">
        <v>104.9</v>
      </c>
      <c r="N124" s="122">
        <v>95.2</v>
      </c>
      <c r="O124" s="122">
        <v>101</v>
      </c>
      <c r="P124" s="122">
        <v>100.4</v>
      </c>
      <c r="Q124" s="122">
        <v>97</v>
      </c>
      <c r="R124" s="122">
        <v>99.8</v>
      </c>
      <c r="S124" s="122">
        <v>102.3</v>
      </c>
      <c r="T124" s="122">
        <v>100.4</v>
      </c>
      <c r="U124" s="122">
        <v>101</v>
      </c>
      <c r="V124" s="122">
        <v>101.8</v>
      </c>
      <c r="W124" s="122">
        <v>103.2</v>
      </c>
      <c r="X124" s="122">
        <v>96</v>
      </c>
      <c r="Y124" s="122">
        <v>96.8</v>
      </c>
      <c r="Z124" s="122">
        <v>102.4</v>
      </c>
      <c r="AA124" s="122">
        <v>109.4</v>
      </c>
      <c r="AB124" s="122">
        <v>109.3</v>
      </c>
      <c r="AC124" s="122">
        <v>95.1</v>
      </c>
      <c r="AD124" s="122">
        <v>100</v>
      </c>
      <c r="AF124" s="152" t="s">
        <v>120</v>
      </c>
      <c r="AG124" s="153"/>
      <c r="AH124" s="152" t="s">
        <v>91</v>
      </c>
      <c r="AI124" s="122">
        <f t="shared" si="30"/>
        <v>100.1</v>
      </c>
      <c r="AJ124" s="121">
        <v>99.6</v>
      </c>
      <c r="AK124" s="121">
        <v>98.6</v>
      </c>
      <c r="AL124" s="121">
        <v>98</v>
      </c>
      <c r="AM124" s="121">
        <v>101.7</v>
      </c>
      <c r="AN124" s="121">
        <v>100.9</v>
      </c>
      <c r="AO124" s="121">
        <v>100.9</v>
      </c>
      <c r="AP124" s="121">
        <v>99.8</v>
      </c>
      <c r="AQ124" s="121">
        <v>100.8</v>
      </c>
      <c r="AR124" s="121">
        <v>100.7</v>
      </c>
      <c r="AS124" s="121">
        <v>97.1</v>
      </c>
    </row>
    <row r="125" spans="1:82">
      <c r="A125" s="152" t="s">
        <v>87</v>
      </c>
      <c r="B125" s="153"/>
      <c r="C125" s="152" t="s">
        <v>92</v>
      </c>
      <c r="D125" s="125">
        <v>98.8</v>
      </c>
      <c r="E125" s="122">
        <v>98.8</v>
      </c>
      <c r="F125" s="122">
        <v>100.9</v>
      </c>
      <c r="G125" s="122">
        <v>99.2</v>
      </c>
      <c r="H125" s="122">
        <v>103</v>
      </c>
      <c r="I125" s="122">
        <v>92.2</v>
      </c>
      <c r="J125" s="122">
        <v>99.4</v>
      </c>
      <c r="K125" s="122">
        <v>92</v>
      </c>
      <c r="L125" s="122">
        <v>105.9</v>
      </c>
      <c r="M125" s="122">
        <v>100.3</v>
      </c>
      <c r="N125" s="122">
        <v>101.9</v>
      </c>
      <c r="O125" s="122">
        <v>100.6</v>
      </c>
      <c r="P125" s="122">
        <v>101.2</v>
      </c>
      <c r="Q125" s="122">
        <v>100.7</v>
      </c>
      <c r="R125" s="122">
        <v>98.3</v>
      </c>
      <c r="S125" s="122">
        <v>98.6</v>
      </c>
      <c r="T125" s="122">
        <v>97.9</v>
      </c>
      <c r="U125" s="122">
        <v>99.1</v>
      </c>
      <c r="V125" s="122">
        <v>97.5</v>
      </c>
      <c r="W125" s="122">
        <v>96.8</v>
      </c>
      <c r="X125" s="122">
        <v>98.3</v>
      </c>
      <c r="Y125" s="122">
        <v>96.3</v>
      </c>
      <c r="Z125" s="122">
        <v>97.5</v>
      </c>
      <c r="AA125" s="122">
        <v>100.6</v>
      </c>
      <c r="AB125" s="122">
        <v>98</v>
      </c>
      <c r="AC125" s="122">
        <v>99.1</v>
      </c>
      <c r="AD125" s="122">
        <v>98.6</v>
      </c>
      <c r="AF125" s="152" t="s">
        <v>87</v>
      </c>
      <c r="AG125" s="153"/>
      <c r="AH125" s="152" t="s">
        <v>92</v>
      </c>
      <c r="AI125" s="122">
        <f t="shared" si="30"/>
        <v>98.8</v>
      </c>
      <c r="AJ125" s="121">
        <v>95.5</v>
      </c>
      <c r="AK125" s="121">
        <v>92.2</v>
      </c>
      <c r="AL125" s="121">
        <v>89.4</v>
      </c>
      <c r="AM125" s="121">
        <v>99.6</v>
      </c>
      <c r="AN125" s="121">
        <v>100.1</v>
      </c>
      <c r="AO125" s="121">
        <v>103.1</v>
      </c>
      <c r="AP125" s="121">
        <v>99</v>
      </c>
      <c r="AQ125" s="121">
        <v>101.1</v>
      </c>
      <c r="AR125" s="121">
        <v>101.4</v>
      </c>
      <c r="AS125" s="121">
        <v>98.2</v>
      </c>
    </row>
    <row r="126" spans="1:82">
      <c r="A126" s="152"/>
      <c r="B126" s="153"/>
      <c r="C126" s="152" t="s">
        <v>93</v>
      </c>
      <c r="D126" s="125">
        <v>99.2</v>
      </c>
      <c r="E126" s="122">
        <v>99.2</v>
      </c>
      <c r="F126" s="122">
        <v>100.8</v>
      </c>
      <c r="G126" s="122">
        <v>102.2</v>
      </c>
      <c r="H126" s="122">
        <v>104</v>
      </c>
      <c r="I126" s="122">
        <v>103.9</v>
      </c>
      <c r="J126" s="122">
        <v>95.6</v>
      </c>
      <c r="K126" s="122">
        <v>92.4</v>
      </c>
      <c r="L126" s="122">
        <v>106.9</v>
      </c>
      <c r="M126" s="122">
        <v>93.4</v>
      </c>
      <c r="N126" s="122">
        <v>99.9</v>
      </c>
      <c r="O126" s="122">
        <v>103.5</v>
      </c>
      <c r="P126" s="122">
        <v>101.8</v>
      </c>
      <c r="Q126" s="122">
        <v>106.3</v>
      </c>
      <c r="R126" s="122">
        <v>101.1</v>
      </c>
      <c r="S126" s="122">
        <v>96.5</v>
      </c>
      <c r="T126" s="122">
        <v>95.2</v>
      </c>
      <c r="U126" s="122">
        <v>98.2</v>
      </c>
      <c r="V126" s="122">
        <v>98.9</v>
      </c>
      <c r="W126" s="122">
        <v>97.6</v>
      </c>
      <c r="X126" s="122">
        <v>104.2</v>
      </c>
      <c r="Y126" s="122">
        <v>91.7</v>
      </c>
      <c r="Z126" s="122">
        <v>104.5</v>
      </c>
      <c r="AA126" s="122">
        <v>96.1</v>
      </c>
      <c r="AB126" s="122">
        <v>99.3</v>
      </c>
      <c r="AC126" s="122">
        <v>104.1</v>
      </c>
      <c r="AD126" s="122">
        <v>99.6</v>
      </c>
      <c r="AF126" s="152"/>
      <c r="AG126" s="153"/>
      <c r="AH126" s="152" t="s">
        <v>93</v>
      </c>
      <c r="AI126" s="122">
        <f t="shared" si="30"/>
        <v>99.2</v>
      </c>
      <c r="AJ126" s="121">
        <v>98.3</v>
      </c>
      <c r="AK126" s="121">
        <v>96.4</v>
      </c>
      <c r="AL126" s="121">
        <v>95.2</v>
      </c>
      <c r="AM126" s="121">
        <v>106.7</v>
      </c>
      <c r="AN126" s="121">
        <v>97.5</v>
      </c>
      <c r="AO126" s="121">
        <v>98.6</v>
      </c>
      <c r="AP126" s="121">
        <v>99.5</v>
      </c>
      <c r="AQ126" s="121">
        <v>101</v>
      </c>
      <c r="AR126" s="121">
        <v>101.2</v>
      </c>
      <c r="AS126" s="121">
        <v>98</v>
      </c>
    </row>
    <row r="127" spans="1:82">
      <c r="A127" s="152"/>
      <c r="B127" s="153"/>
      <c r="C127" s="152" t="s">
        <v>94</v>
      </c>
      <c r="D127" s="125">
        <v>99.4</v>
      </c>
      <c r="E127" s="122">
        <v>99.4</v>
      </c>
      <c r="F127" s="122">
        <v>98.6</v>
      </c>
      <c r="G127" s="122">
        <v>112.6</v>
      </c>
      <c r="H127" s="122">
        <v>100.8</v>
      </c>
      <c r="I127" s="122">
        <v>99.7</v>
      </c>
      <c r="J127" s="122">
        <v>102.2</v>
      </c>
      <c r="K127" s="122">
        <v>79</v>
      </c>
      <c r="L127" s="122">
        <v>103.2</v>
      </c>
      <c r="M127" s="122">
        <v>98.9</v>
      </c>
      <c r="N127" s="122">
        <v>97.8</v>
      </c>
      <c r="O127" s="122">
        <v>97.8</v>
      </c>
      <c r="P127" s="122">
        <v>101</v>
      </c>
      <c r="Q127" s="122">
        <v>108.1</v>
      </c>
      <c r="R127" s="122">
        <v>100</v>
      </c>
      <c r="S127" s="122">
        <v>95.8</v>
      </c>
      <c r="T127" s="122">
        <v>98.8</v>
      </c>
      <c r="U127" s="122">
        <v>101.4</v>
      </c>
      <c r="V127" s="122">
        <v>96.2</v>
      </c>
      <c r="W127" s="122">
        <v>92.6</v>
      </c>
      <c r="X127" s="122">
        <v>99.2</v>
      </c>
      <c r="Y127" s="122">
        <v>94</v>
      </c>
      <c r="Z127" s="122">
        <v>95.7</v>
      </c>
      <c r="AA127" s="122">
        <v>99.5</v>
      </c>
      <c r="AB127" s="122">
        <v>90.9</v>
      </c>
      <c r="AC127" s="122">
        <v>102.8</v>
      </c>
      <c r="AD127" s="122">
        <v>99.5</v>
      </c>
      <c r="AF127" s="152"/>
      <c r="AG127" s="153"/>
      <c r="AH127" s="152" t="s">
        <v>94</v>
      </c>
      <c r="AI127" s="122">
        <f t="shared" ref="AI127:AI178" si="32">D127</f>
        <v>99.4</v>
      </c>
      <c r="AJ127" s="121">
        <v>100.2</v>
      </c>
      <c r="AK127" s="121">
        <v>99.4</v>
      </c>
      <c r="AL127" s="121">
        <v>98.3</v>
      </c>
      <c r="AM127" s="121">
        <v>98.8</v>
      </c>
      <c r="AN127" s="121">
        <v>102.2</v>
      </c>
      <c r="AO127" s="121">
        <v>109.2</v>
      </c>
      <c r="AP127" s="121">
        <v>100.9</v>
      </c>
      <c r="AQ127" s="121">
        <v>98.8</v>
      </c>
      <c r="AR127" s="121">
        <v>98.5</v>
      </c>
      <c r="AS127" s="121">
        <v>100.3</v>
      </c>
    </row>
    <row r="128" spans="1:82">
      <c r="A128" s="152"/>
      <c r="B128" s="153"/>
      <c r="C128" s="152" t="s">
        <v>95</v>
      </c>
      <c r="D128" s="125">
        <v>98.6</v>
      </c>
      <c r="E128" s="122">
        <v>98.6</v>
      </c>
      <c r="F128" s="122">
        <v>100.7</v>
      </c>
      <c r="G128" s="122">
        <v>103.2</v>
      </c>
      <c r="H128" s="122">
        <v>102.2</v>
      </c>
      <c r="I128" s="122">
        <v>96.4</v>
      </c>
      <c r="J128" s="122">
        <v>100.6</v>
      </c>
      <c r="K128" s="122">
        <v>99.4</v>
      </c>
      <c r="L128" s="122">
        <v>102.1</v>
      </c>
      <c r="M128" s="122">
        <v>91.9</v>
      </c>
      <c r="N128" s="122">
        <v>97</v>
      </c>
      <c r="O128" s="122">
        <v>96.9</v>
      </c>
      <c r="P128" s="122">
        <v>96.4</v>
      </c>
      <c r="Q128" s="122">
        <v>109.3</v>
      </c>
      <c r="R128" s="122">
        <v>101.6</v>
      </c>
      <c r="S128" s="122">
        <v>101.5</v>
      </c>
      <c r="T128" s="122">
        <v>99.7</v>
      </c>
      <c r="U128" s="122">
        <v>96.5</v>
      </c>
      <c r="V128" s="122">
        <v>97.5</v>
      </c>
      <c r="W128" s="122">
        <v>101.1</v>
      </c>
      <c r="X128" s="122">
        <v>92.8</v>
      </c>
      <c r="Y128" s="122">
        <v>93.2</v>
      </c>
      <c r="Z128" s="122">
        <v>100.2</v>
      </c>
      <c r="AA128" s="122">
        <v>97.6</v>
      </c>
      <c r="AB128" s="122">
        <v>91.1</v>
      </c>
      <c r="AC128" s="122">
        <v>101.1</v>
      </c>
      <c r="AD128" s="122">
        <v>99</v>
      </c>
      <c r="AF128" s="152"/>
      <c r="AG128" s="153"/>
      <c r="AH128" s="152" t="s">
        <v>95</v>
      </c>
      <c r="AI128" s="122">
        <f t="shared" si="32"/>
        <v>98.6</v>
      </c>
      <c r="AJ128" s="121">
        <v>94.9</v>
      </c>
      <c r="AK128" s="121">
        <v>93.1</v>
      </c>
      <c r="AL128" s="121">
        <v>91.4</v>
      </c>
      <c r="AM128" s="121">
        <v>97.9</v>
      </c>
      <c r="AN128" s="121">
        <v>97.3</v>
      </c>
      <c r="AO128" s="121">
        <v>99.7</v>
      </c>
      <c r="AP128" s="121">
        <v>96.2</v>
      </c>
      <c r="AQ128" s="121">
        <v>101.2</v>
      </c>
      <c r="AR128" s="121">
        <v>101</v>
      </c>
      <c r="AS128" s="121">
        <v>103.9</v>
      </c>
    </row>
    <row r="129" spans="1:45">
      <c r="A129" s="152"/>
      <c r="B129" s="153"/>
      <c r="C129" s="152" t="s">
        <v>96</v>
      </c>
      <c r="D129" s="125">
        <v>99.5</v>
      </c>
      <c r="E129" s="122">
        <v>99.5</v>
      </c>
      <c r="F129" s="122">
        <v>101.7</v>
      </c>
      <c r="G129" s="122">
        <v>101.9</v>
      </c>
      <c r="H129" s="122">
        <v>101.9</v>
      </c>
      <c r="I129" s="122">
        <v>100.7</v>
      </c>
      <c r="J129" s="122">
        <v>104.1</v>
      </c>
      <c r="K129" s="122">
        <v>86.1</v>
      </c>
      <c r="L129" s="122">
        <v>101</v>
      </c>
      <c r="M129" s="122">
        <v>102.3</v>
      </c>
      <c r="N129" s="122">
        <v>115.8</v>
      </c>
      <c r="O129" s="122">
        <v>99.2</v>
      </c>
      <c r="P129" s="122">
        <v>103.7</v>
      </c>
      <c r="Q129" s="122">
        <v>97.4</v>
      </c>
      <c r="R129" s="122">
        <v>99.7</v>
      </c>
      <c r="S129" s="122">
        <v>102.2</v>
      </c>
      <c r="T129" s="122">
        <v>99.7</v>
      </c>
      <c r="U129" s="122">
        <v>99.2</v>
      </c>
      <c r="V129" s="122">
        <v>97.3</v>
      </c>
      <c r="W129" s="122">
        <v>99.2</v>
      </c>
      <c r="X129" s="122">
        <v>95.8</v>
      </c>
      <c r="Y129" s="122">
        <v>97.5</v>
      </c>
      <c r="Z129" s="122">
        <v>93.6</v>
      </c>
      <c r="AA129" s="122">
        <v>96.9</v>
      </c>
      <c r="AB129" s="122">
        <v>92.2</v>
      </c>
      <c r="AC129" s="122">
        <v>99.5</v>
      </c>
      <c r="AD129" s="122">
        <v>99.6</v>
      </c>
      <c r="AF129" s="152"/>
      <c r="AG129" s="153"/>
      <c r="AH129" s="152" t="s">
        <v>96</v>
      </c>
      <c r="AI129" s="122">
        <f t="shared" si="32"/>
        <v>99.5</v>
      </c>
      <c r="AJ129" s="121">
        <v>98.6</v>
      </c>
      <c r="AK129" s="121">
        <v>97.4</v>
      </c>
      <c r="AL129" s="121">
        <v>96.8</v>
      </c>
      <c r="AM129" s="121">
        <v>99.4</v>
      </c>
      <c r="AN129" s="121">
        <v>99.6</v>
      </c>
      <c r="AO129" s="121">
        <v>99.1</v>
      </c>
      <c r="AP129" s="121">
        <v>100.8</v>
      </c>
      <c r="AQ129" s="121">
        <v>100.8</v>
      </c>
      <c r="AR129" s="121">
        <v>100.9</v>
      </c>
      <c r="AS129" s="121">
        <v>99.7</v>
      </c>
    </row>
    <row r="130" spans="1:45">
      <c r="A130" s="152"/>
      <c r="B130" s="153"/>
      <c r="C130" s="152" t="s">
        <v>97</v>
      </c>
      <c r="D130" s="125">
        <v>99.4</v>
      </c>
      <c r="E130" s="122">
        <v>99.5</v>
      </c>
      <c r="F130" s="122">
        <v>101.7</v>
      </c>
      <c r="G130" s="122">
        <v>101.1</v>
      </c>
      <c r="H130" s="122">
        <v>108.8</v>
      </c>
      <c r="I130" s="122">
        <v>94.6</v>
      </c>
      <c r="J130" s="122">
        <v>105.8</v>
      </c>
      <c r="K130" s="122">
        <v>71.900000000000006</v>
      </c>
      <c r="L130" s="122">
        <v>99.1</v>
      </c>
      <c r="M130" s="122">
        <v>106.5</v>
      </c>
      <c r="N130" s="122">
        <v>97.5</v>
      </c>
      <c r="O130" s="122">
        <v>101.4</v>
      </c>
      <c r="P130" s="122">
        <v>105.8</v>
      </c>
      <c r="Q130" s="122">
        <v>97.6</v>
      </c>
      <c r="R130" s="122">
        <v>104.2</v>
      </c>
      <c r="S130" s="122">
        <v>104.1</v>
      </c>
      <c r="T130" s="122">
        <v>99.7</v>
      </c>
      <c r="U130" s="122">
        <v>98</v>
      </c>
      <c r="V130" s="122">
        <v>98.7</v>
      </c>
      <c r="W130" s="122">
        <v>102.9</v>
      </c>
      <c r="X130" s="122">
        <v>97.9</v>
      </c>
      <c r="Y130" s="122">
        <v>107.4</v>
      </c>
      <c r="Z130" s="122">
        <v>91.3</v>
      </c>
      <c r="AA130" s="122">
        <v>93.2</v>
      </c>
      <c r="AB130" s="122">
        <v>87.8</v>
      </c>
      <c r="AC130" s="122">
        <v>98.9</v>
      </c>
      <c r="AD130" s="122">
        <v>99.6</v>
      </c>
      <c r="AF130" s="152"/>
      <c r="AG130" s="153"/>
      <c r="AH130" s="152" t="s">
        <v>97</v>
      </c>
      <c r="AI130" s="122">
        <f t="shared" si="32"/>
        <v>99.4</v>
      </c>
      <c r="AJ130" s="121">
        <v>95.4</v>
      </c>
      <c r="AK130" s="121">
        <v>92.8</v>
      </c>
      <c r="AL130" s="121">
        <v>89.7</v>
      </c>
      <c r="AM130" s="121">
        <v>104.1</v>
      </c>
      <c r="AN130" s="121">
        <v>99</v>
      </c>
      <c r="AO130" s="121">
        <v>91.1</v>
      </c>
      <c r="AP130" s="121">
        <v>100.8</v>
      </c>
      <c r="AQ130" s="121">
        <v>103.7</v>
      </c>
      <c r="AR130" s="121">
        <v>103.4</v>
      </c>
      <c r="AS130" s="121">
        <v>104.6</v>
      </c>
    </row>
    <row r="131" spans="1:45">
      <c r="A131" s="152"/>
      <c r="B131" s="151" t="s">
        <v>274</v>
      </c>
      <c r="C131" s="150" t="s">
        <v>84</v>
      </c>
      <c r="D131" s="126">
        <v>97.1</v>
      </c>
      <c r="E131" s="124">
        <v>97.1</v>
      </c>
      <c r="F131" s="124">
        <v>98.9</v>
      </c>
      <c r="G131" s="124">
        <v>99.1</v>
      </c>
      <c r="H131" s="124">
        <v>105.6</v>
      </c>
      <c r="I131" s="124">
        <v>90.1</v>
      </c>
      <c r="J131" s="124">
        <v>106.1</v>
      </c>
      <c r="K131" s="124">
        <v>71.3</v>
      </c>
      <c r="L131" s="124">
        <v>90.6</v>
      </c>
      <c r="M131" s="124">
        <v>111.1</v>
      </c>
      <c r="N131" s="124">
        <v>83.6</v>
      </c>
      <c r="O131" s="124">
        <v>93.4</v>
      </c>
      <c r="P131" s="124">
        <v>99.1</v>
      </c>
      <c r="Q131" s="124">
        <v>98.5</v>
      </c>
      <c r="R131" s="124">
        <v>92.5</v>
      </c>
      <c r="S131" s="124">
        <v>103.7</v>
      </c>
      <c r="T131" s="124">
        <v>99.3</v>
      </c>
      <c r="U131" s="124">
        <v>96.8</v>
      </c>
      <c r="V131" s="124">
        <v>94.1</v>
      </c>
      <c r="W131" s="124">
        <v>101.8</v>
      </c>
      <c r="X131" s="124">
        <v>100.9</v>
      </c>
      <c r="Y131" s="124">
        <v>91</v>
      </c>
      <c r="Z131" s="124">
        <v>86.9</v>
      </c>
      <c r="AA131" s="124">
        <v>91.1</v>
      </c>
      <c r="AB131" s="124">
        <v>77.7</v>
      </c>
      <c r="AC131" s="124">
        <v>97.2</v>
      </c>
      <c r="AD131" s="124">
        <v>96.2</v>
      </c>
      <c r="AF131" s="152"/>
      <c r="AG131" s="151" t="s">
        <v>274</v>
      </c>
      <c r="AH131" s="150" t="s">
        <v>84</v>
      </c>
      <c r="AI131" s="124">
        <f t="shared" si="32"/>
        <v>97.1</v>
      </c>
      <c r="AJ131" s="124">
        <v>91.3</v>
      </c>
      <c r="AK131" s="124">
        <v>88.5</v>
      </c>
      <c r="AL131" s="124">
        <v>88.1</v>
      </c>
      <c r="AM131" s="124">
        <v>93.8</v>
      </c>
      <c r="AN131" s="124">
        <v>96.4</v>
      </c>
      <c r="AO131" s="124">
        <v>91.6</v>
      </c>
      <c r="AP131" s="124">
        <v>97.5</v>
      </c>
      <c r="AQ131" s="124">
        <v>100.1</v>
      </c>
      <c r="AR131" s="124">
        <v>99.8</v>
      </c>
      <c r="AS131" s="124">
        <v>103.9</v>
      </c>
    </row>
    <row r="132" spans="1:45">
      <c r="A132" s="152"/>
      <c r="B132" s="153"/>
      <c r="C132" s="152" t="s">
        <v>86</v>
      </c>
      <c r="D132" s="125">
        <v>97.2</v>
      </c>
      <c r="E132" s="122">
        <v>97.2</v>
      </c>
      <c r="F132" s="122">
        <v>100.4</v>
      </c>
      <c r="G132" s="122">
        <v>106.6</v>
      </c>
      <c r="H132" s="122">
        <v>105</v>
      </c>
      <c r="I132" s="122">
        <v>93</v>
      </c>
      <c r="J132" s="122">
        <v>107.5</v>
      </c>
      <c r="K132" s="122">
        <v>49.8</v>
      </c>
      <c r="L132" s="122">
        <v>86</v>
      </c>
      <c r="M132" s="122">
        <v>107.3</v>
      </c>
      <c r="N132" s="122">
        <v>82.9</v>
      </c>
      <c r="O132" s="122">
        <v>98.7</v>
      </c>
      <c r="P132" s="122">
        <v>99.5</v>
      </c>
      <c r="Q132" s="122">
        <v>88</v>
      </c>
      <c r="R132" s="122">
        <v>96</v>
      </c>
      <c r="S132" s="122">
        <v>101.3</v>
      </c>
      <c r="T132" s="122">
        <v>104.3</v>
      </c>
      <c r="U132" s="122">
        <v>97.7</v>
      </c>
      <c r="V132" s="122">
        <v>99.9</v>
      </c>
      <c r="W132" s="122">
        <v>101.4</v>
      </c>
      <c r="X132" s="122">
        <v>103</v>
      </c>
      <c r="Y132" s="122">
        <v>100.1</v>
      </c>
      <c r="Z132" s="122">
        <v>87.8</v>
      </c>
      <c r="AA132" s="122">
        <v>94.9</v>
      </c>
      <c r="AB132" s="122">
        <v>70.099999999999994</v>
      </c>
      <c r="AC132" s="122">
        <v>87.2</v>
      </c>
      <c r="AD132" s="122">
        <v>96.8</v>
      </c>
      <c r="AF132" s="152"/>
      <c r="AG132" s="153"/>
      <c r="AH132" s="152" t="s">
        <v>86</v>
      </c>
      <c r="AI132" s="122">
        <f t="shared" si="32"/>
        <v>97.2</v>
      </c>
      <c r="AJ132" s="122">
        <v>92.5</v>
      </c>
      <c r="AK132" s="122">
        <v>92.6</v>
      </c>
      <c r="AL132" s="122">
        <v>91.3</v>
      </c>
      <c r="AM132" s="122">
        <v>96.2</v>
      </c>
      <c r="AN132" s="122">
        <v>90.5</v>
      </c>
      <c r="AO132" s="122">
        <v>70</v>
      </c>
      <c r="AP132" s="122">
        <v>97.5</v>
      </c>
      <c r="AQ132" s="122">
        <v>99.9</v>
      </c>
      <c r="AR132" s="122">
        <v>100.1</v>
      </c>
      <c r="AS132" s="122">
        <v>96</v>
      </c>
    </row>
    <row r="133" spans="1:45">
      <c r="A133" s="152"/>
      <c r="B133" s="153"/>
      <c r="C133" s="152" t="s">
        <v>88</v>
      </c>
      <c r="D133" s="125">
        <v>95.8</v>
      </c>
      <c r="E133" s="122">
        <v>95.8</v>
      </c>
      <c r="F133" s="122">
        <v>100.1</v>
      </c>
      <c r="G133" s="122">
        <v>101.3</v>
      </c>
      <c r="H133" s="122">
        <v>104.1</v>
      </c>
      <c r="I133" s="122">
        <v>85.8</v>
      </c>
      <c r="J133" s="122">
        <v>100.9</v>
      </c>
      <c r="K133" s="122">
        <v>78.7</v>
      </c>
      <c r="L133" s="122">
        <v>88</v>
      </c>
      <c r="M133" s="122">
        <v>106.6</v>
      </c>
      <c r="N133" s="122">
        <v>89.6</v>
      </c>
      <c r="O133" s="122">
        <v>103.2</v>
      </c>
      <c r="P133" s="122">
        <v>100.4</v>
      </c>
      <c r="Q133" s="122">
        <v>95.1</v>
      </c>
      <c r="R133" s="122">
        <v>95.8</v>
      </c>
      <c r="S133" s="122">
        <v>101.4</v>
      </c>
      <c r="T133" s="122">
        <v>99.9</v>
      </c>
      <c r="U133" s="122">
        <v>100.8</v>
      </c>
      <c r="V133" s="122">
        <v>98.3</v>
      </c>
      <c r="W133" s="122">
        <v>101.4</v>
      </c>
      <c r="X133" s="122">
        <v>102.4</v>
      </c>
      <c r="Y133" s="122">
        <v>102.3</v>
      </c>
      <c r="Z133" s="122">
        <v>83.2</v>
      </c>
      <c r="AA133" s="122">
        <v>96.3</v>
      </c>
      <c r="AB133" s="122">
        <v>82.8</v>
      </c>
      <c r="AC133" s="122">
        <v>88.3</v>
      </c>
      <c r="AD133" s="122">
        <v>95.7</v>
      </c>
      <c r="AF133" s="152"/>
      <c r="AG133" s="153"/>
      <c r="AH133" s="152" t="s">
        <v>88</v>
      </c>
      <c r="AI133" s="122">
        <f t="shared" si="32"/>
        <v>95.8</v>
      </c>
      <c r="AJ133" s="122">
        <v>97.1</v>
      </c>
      <c r="AK133" s="122">
        <v>92.7</v>
      </c>
      <c r="AL133" s="122">
        <v>92.8</v>
      </c>
      <c r="AM133" s="122">
        <v>82.1</v>
      </c>
      <c r="AN133" s="122">
        <v>108.5</v>
      </c>
      <c r="AO133" s="122">
        <v>123.5</v>
      </c>
      <c r="AP133" s="122">
        <v>101</v>
      </c>
      <c r="AQ133" s="122">
        <v>97.1</v>
      </c>
      <c r="AR133" s="122">
        <v>97.2</v>
      </c>
      <c r="AS133" s="122">
        <v>96.9</v>
      </c>
    </row>
    <row r="134" spans="1:45">
      <c r="A134" s="152"/>
      <c r="B134" s="153"/>
      <c r="C134" s="152" t="s">
        <v>89</v>
      </c>
      <c r="D134" s="125">
        <v>94.7</v>
      </c>
      <c r="E134" s="122">
        <v>94.7</v>
      </c>
      <c r="F134" s="122">
        <v>90.6</v>
      </c>
      <c r="G134" s="122">
        <v>103.1</v>
      </c>
      <c r="H134" s="122">
        <v>99.7</v>
      </c>
      <c r="I134" s="122">
        <v>89.9</v>
      </c>
      <c r="J134" s="122">
        <v>97.7</v>
      </c>
      <c r="K134" s="122">
        <v>82.5</v>
      </c>
      <c r="L134" s="122">
        <v>85.1</v>
      </c>
      <c r="M134" s="122">
        <v>94.3</v>
      </c>
      <c r="N134" s="122">
        <v>91.7</v>
      </c>
      <c r="O134" s="122">
        <v>94.2</v>
      </c>
      <c r="P134" s="122">
        <v>97.9</v>
      </c>
      <c r="Q134" s="122">
        <v>99.4</v>
      </c>
      <c r="R134" s="122">
        <v>94.9</v>
      </c>
      <c r="S134" s="122">
        <v>98.3</v>
      </c>
      <c r="T134" s="122">
        <v>96.4</v>
      </c>
      <c r="U134" s="122">
        <v>96.3</v>
      </c>
      <c r="V134" s="122">
        <v>98.3</v>
      </c>
      <c r="W134" s="122">
        <v>100.4</v>
      </c>
      <c r="X134" s="122">
        <v>110.4</v>
      </c>
      <c r="Y134" s="122">
        <v>105.2</v>
      </c>
      <c r="Z134" s="122">
        <v>79.099999999999994</v>
      </c>
      <c r="AA134" s="122">
        <v>93.8</v>
      </c>
      <c r="AB134" s="122">
        <v>86.1</v>
      </c>
      <c r="AC134" s="122">
        <v>89.7</v>
      </c>
      <c r="AD134" s="122">
        <v>94.6</v>
      </c>
      <c r="AF134" s="152"/>
      <c r="AG134" s="153"/>
      <c r="AH134" s="152" t="s">
        <v>89</v>
      </c>
      <c r="AI134" s="122">
        <f t="shared" si="32"/>
        <v>94.7</v>
      </c>
      <c r="AJ134" s="122">
        <v>91.9</v>
      </c>
      <c r="AK134" s="122">
        <v>86.8</v>
      </c>
      <c r="AL134" s="122">
        <v>84.4</v>
      </c>
      <c r="AM134" s="122">
        <v>94</v>
      </c>
      <c r="AN134" s="122">
        <v>97.5</v>
      </c>
      <c r="AO134" s="122">
        <v>94.2</v>
      </c>
      <c r="AP134" s="122">
        <v>99.3</v>
      </c>
      <c r="AQ134" s="122">
        <v>96.2</v>
      </c>
      <c r="AR134" s="122">
        <v>96.4</v>
      </c>
      <c r="AS134" s="122">
        <v>95.8</v>
      </c>
    </row>
    <row r="135" spans="1:45">
      <c r="A135" s="152"/>
      <c r="B135" s="153"/>
      <c r="C135" s="152" t="s">
        <v>90</v>
      </c>
      <c r="D135" s="125">
        <v>92.9</v>
      </c>
      <c r="E135" s="122">
        <v>92.9</v>
      </c>
      <c r="F135" s="122">
        <v>93.8</v>
      </c>
      <c r="G135" s="122">
        <v>95</v>
      </c>
      <c r="H135" s="122">
        <v>96.7</v>
      </c>
      <c r="I135" s="122">
        <v>85.2</v>
      </c>
      <c r="J135" s="122">
        <v>96.8</v>
      </c>
      <c r="K135" s="122">
        <v>87.6</v>
      </c>
      <c r="L135" s="122">
        <v>79</v>
      </c>
      <c r="M135" s="122">
        <v>95.4</v>
      </c>
      <c r="N135" s="122">
        <v>92.9</v>
      </c>
      <c r="O135" s="122">
        <v>92.1</v>
      </c>
      <c r="P135" s="122">
        <v>97.5</v>
      </c>
      <c r="Q135" s="122">
        <v>94.5</v>
      </c>
      <c r="R135" s="122">
        <v>91.8</v>
      </c>
      <c r="S135" s="122">
        <v>101.4</v>
      </c>
      <c r="T135" s="122">
        <v>99</v>
      </c>
      <c r="U135" s="122">
        <v>99.4</v>
      </c>
      <c r="V135" s="122">
        <v>96.3</v>
      </c>
      <c r="W135" s="122">
        <v>100.4</v>
      </c>
      <c r="X135" s="122">
        <v>98.8</v>
      </c>
      <c r="Y135" s="122">
        <v>97.7</v>
      </c>
      <c r="Z135" s="122">
        <v>80.3</v>
      </c>
      <c r="AA135" s="122">
        <v>93.1</v>
      </c>
      <c r="AB135" s="122">
        <v>76.5</v>
      </c>
      <c r="AC135" s="122">
        <v>93.3</v>
      </c>
      <c r="AD135" s="122">
        <v>92.9</v>
      </c>
      <c r="AF135" s="152"/>
      <c r="AG135" s="153"/>
      <c r="AH135" s="152" t="s">
        <v>90</v>
      </c>
      <c r="AI135" s="122">
        <f t="shared" si="32"/>
        <v>92.9</v>
      </c>
      <c r="AJ135" s="122">
        <v>91.6</v>
      </c>
      <c r="AK135" s="122">
        <v>89.4</v>
      </c>
      <c r="AL135" s="122">
        <v>88.8</v>
      </c>
      <c r="AM135" s="122">
        <v>91.4</v>
      </c>
      <c r="AN135" s="122">
        <v>94.7</v>
      </c>
      <c r="AO135" s="122">
        <v>82</v>
      </c>
      <c r="AP135" s="122">
        <v>98.5</v>
      </c>
      <c r="AQ135" s="122">
        <v>93.7</v>
      </c>
      <c r="AR135" s="122">
        <v>93.8</v>
      </c>
      <c r="AS135" s="122">
        <v>94</v>
      </c>
    </row>
    <row r="136" spans="1:45">
      <c r="A136" s="152"/>
      <c r="B136" s="153"/>
      <c r="C136" s="152" t="s">
        <v>91</v>
      </c>
      <c r="D136" s="125">
        <v>93.4</v>
      </c>
      <c r="E136" s="122">
        <v>93.4</v>
      </c>
      <c r="F136" s="122">
        <v>96.8</v>
      </c>
      <c r="G136" s="122">
        <v>93.7</v>
      </c>
      <c r="H136" s="122">
        <v>101.5</v>
      </c>
      <c r="I136" s="122">
        <v>83.4</v>
      </c>
      <c r="J136" s="122">
        <v>94</v>
      </c>
      <c r="K136" s="122">
        <v>99.6</v>
      </c>
      <c r="L136" s="122">
        <v>77</v>
      </c>
      <c r="M136" s="122">
        <v>97.3</v>
      </c>
      <c r="N136" s="122">
        <v>103.2</v>
      </c>
      <c r="O136" s="122">
        <v>90.9</v>
      </c>
      <c r="P136" s="122">
        <v>96.2</v>
      </c>
      <c r="Q136" s="122">
        <v>110.9</v>
      </c>
      <c r="R136" s="122">
        <v>91.7</v>
      </c>
      <c r="S136" s="122">
        <v>98.8</v>
      </c>
      <c r="T136" s="122">
        <v>96.2</v>
      </c>
      <c r="U136" s="122">
        <v>99</v>
      </c>
      <c r="V136" s="122">
        <v>95.8</v>
      </c>
      <c r="W136" s="122">
        <v>102.4</v>
      </c>
      <c r="X136" s="122">
        <v>95.2</v>
      </c>
      <c r="Y136" s="122">
        <v>114.5</v>
      </c>
      <c r="Z136" s="122">
        <v>78.099999999999994</v>
      </c>
      <c r="AA136" s="122">
        <v>91.9</v>
      </c>
      <c r="AB136" s="122">
        <v>83.6</v>
      </c>
      <c r="AC136" s="122">
        <v>97.3</v>
      </c>
      <c r="AD136" s="122">
        <v>93.7</v>
      </c>
      <c r="AF136" s="152"/>
      <c r="AG136" s="153"/>
      <c r="AH136" s="152" t="s">
        <v>91</v>
      </c>
      <c r="AI136" s="122">
        <f t="shared" si="32"/>
        <v>93.4</v>
      </c>
      <c r="AJ136" s="122">
        <v>92.7</v>
      </c>
      <c r="AK136" s="122">
        <v>89.4</v>
      </c>
      <c r="AL136" s="122">
        <v>86.7</v>
      </c>
      <c r="AM136" s="122">
        <v>100</v>
      </c>
      <c r="AN136" s="122">
        <v>97</v>
      </c>
      <c r="AO136" s="122">
        <v>81.8</v>
      </c>
      <c r="AP136" s="122">
        <v>100.3</v>
      </c>
      <c r="AQ136" s="122">
        <v>93.9</v>
      </c>
      <c r="AR136" s="122">
        <v>93.7</v>
      </c>
      <c r="AS136" s="122">
        <v>94.7</v>
      </c>
    </row>
    <row r="137" spans="1:45">
      <c r="A137" s="152"/>
      <c r="B137" s="153"/>
      <c r="C137" s="152" t="s">
        <v>92</v>
      </c>
      <c r="D137" s="125">
        <v>92</v>
      </c>
      <c r="E137" s="122">
        <v>92</v>
      </c>
      <c r="F137" s="122">
        <v>93.2</v>
      </c>
      <c r="G137" s="122">
        <v>92.5</v>
      </c>
      <c r="H137" s="122">
        <v>92.8</v>
      </c>
      <c r="I137" s="122">
        <v>82.6</v>
      </c>
      <c r="J137" s="122">
        <v>98.8</v>
      </c>
      <c r="K137" s="122">
        <v>88.4</v>
      </c>
      <c r="L137" s="122">
        <v>80.400000000000006</v>
      </c>
      <c r="M137" s="122">
        <v>101.7</v>
      </c>
      <c r="N137" s="122">
        <v>97.3</v>
      </c>
      <c r="O137" s="122">
        <v>90.3</v>
      </c>
      <c r="P137" s="122">
        <v>90.6</v>
      </c>
      <c r="Q137" s="122">
        <v>89.3</v>
      </c>
      <c r="R137" s="122">
        <v>90.2</v>
      </c>
      <c r="S137" s="122">
        <v>97.5</v>
      </c>
      <c r="T137" s="122">
        <v>96.2</v>
      </c>
      <c r="U137" s="122">
        <v>98.2</v>
      </c>
      <c r="V137" s="122">
        <v>96.1</v>
      </c>
      <c r="W137" s="122">
        <v>105.1</v>
      </c>
      <c r="X137" s="122">
        <v>94.1</v>
      </c>
      <c r="Y137" s="122">
        <v>104.3</v>
      </c>
      <c r="Z137" s="122">
        <v>76</v>
      </c>
      <c r="AA137" s="122">
        <v>94.6</v>
      </c>
      <c r="AB137" s="122">
        <v>95.6</v>
      </c>
      <c r="AC137" s="122">
        <v>109.7</v>
      </c>
      <c r="AD137" s="122">
        <v>93</v>
      </c>
      <c r="AF137" s="152"/>
      <c r="AG137" s="153"/>
      <c r="AH137" s="152" t="s">
        <v>92</v>
      </c>
      <c r="AI137" s="122">
        <f t="shared" si="32"/>
        <v>92</v>
      </c>
      <c r="AJ137" s="122">
        <v>91.1</v>
      </c>
      <c r="AK137" s="122">
        <v>91</v>
      </c>
      <c r="AL137" s="122">
        <v>92.1</v>
      </c>
      <c r="AM137" s="122">
        <v>89.5</v>
      </c>
      <c r="AN137" s="122">
        <v>91.6</v>
      </c>
      <c r="AO137" s="122">
        <v>74.5</v>
      </c>
      <c r="AP137" s="122">
        <v>96.7</v>
      </c>
      <c r="AQ137" s="122">
        <v>92.8</v>
      </c>
      <c r="AR137" s="122">
        <v>93</v>
      </c>
      <c r="AS137" s="122">
        <v>90.8</v>
      </c>
    </row>
    <row r="138" spans="1:45">
      <c r="A138" s="152"/>
      <c r="B138" s="153"/>
      <c r="C138" s="152" t="s">
        <v>93</v>
      </c>
      <c r="D138" s="125">
        <v>86.5</v>
      </c>
      <c r="E138" s="122">
        <v>86.5</v>
      </c>
      <c r="F138" s="122">
        <v>89.5</v>
      </c>
      <c r="G138" s="122">
        <v>90.6</v>
      </c>
      <c r="H138" s="122">
        <v>86</v>
      </c>
      <c r="I138" s="122">
        <v>65.2</v>
      </c>
      <c r="J138" s="122">
        <v>97.7</v>
      </c>
      <c r="K138" s="122">
        <v>69.5</v>
      </c>
      <c r="L138" s="122">
        <v>72.099999999999994</v>
      </c>
      <c r="M138" s="122">
        <v>107.4</v>
      </c>
      <c r="N138" s="122">
        <v>96.2</v>
      </c>
      <c r="O138" s="122">
        <v>82.9</v>
      </c>
      <c r="P138" s="122">
        <v>97.3</v>
      </c>
      <c r="Q138" s="122">
        <v>76.3</v>
      </c>
      <c r="R138" s="122">
        <v>88.9</v>
      </c>
      <c r="S138" s="122">
        <v>100.3</v>
      </c>
      <c r="T138" s="122">
        <v>93.3</v>
      </c>
      <c r="U138" s="122">
        <v>100.3</v>
      </c>
      <c r="V138" s="122">
        <v>92.5</v>
      </c>
      <c r="W138" s="122">
        <v>96.5</v>
      </c>
      <c r="X138" s="122">
        <v>91.1</v>
      </c>
      <c r="Y138" s="122">
        <v>102</v>
      </c>
      <c r="Z138" s="122">
        <v>71.7</v>
      </c>
      <c r="AA138" s="122">
        <v>98.8</v>
      </c>
      <c r="AB138" s="122">
        <v>100.1</v>
      </c>
      <c r="AC138" s="122">
        <v>95.2</v>
      </c>
      <c r="AD138" s="122">
        <v>87.1</v>
      </c>
      <c r="AF138" s="152"/>
      <c r="AG138" s="153"/>
      <c r="AH138" s="152" t="s">
        <v>93</v>
      </c>
      <c r="AI138" s="122">
        <f t="shared" si="32"/>
        <v>86.5</v>
      </c>
      <c r="AJ138" s="122">
        <v>85.7</v>
      </c>
      <c r="AK138" s="122">
        <v>76.5</v>
      </c>
      <c r="AL138" s="122">
        <v>76.7</v>
      </c>
      <c r="AM138" s="122">
        <v>82.8</v>
      </c>
      <c r="AN138" s="122">
        <v>95.5</v>
      </c>
      <c r="AO138" s="122">
        <v>88.4</v>
      </c>
      <c r="AP138" s="122">
        <v>99.8</v>
      </c>
      <c r="AQ138" s="122">
        <v>88.1</v>
      </c>
      <c r="AR138" s="122">
        <v>88</v>
      </c>
      <c r="AS138" s="122">
        <v>90.4</v>
      </c>
    </row>
    <row r="139" spans="1:45">
      <c r="A139" s="152"/>
      <c r="B139" s="153"/>
      <c r="C139" s="152" t="s">
        <v>94</v>
      </c>
      <c r="D139" s="125">
        <v>88.8</v>
      </c>
      <c r="E139" s="122">
        <v>88.8</v>
      </c>
      <c r="F139" s="122">
        <v>94.2</v>
      </c>
      <c r="G139" s="122">
        <v>92.6</v>
      </c>
      <c r="H139" s="122">
        <v>96.3</v>
      </c>
      <c r="I139" s="122">
        <v>73</v>
      </c>
      <c r="J139" s="122">
        <v>102.1</v>
      </c>
      <c r="K139" s="122">
        <v>75</v>
      </c>
      <c r="L139" s="122">
        <v>71.599999999999994</v>
      </c>
      <c r="M139" s="122">
        <v>100.3</v>
      </c>
      <c r="N139" s="122">
        <v>95.9</v>
      </c>
      <c r="O139" s="122">
        <v>83.8</v>
      </c>
      <c r="P139" s="122">
        <v>94.9</v>
      </c>
      <c r="Q139" s="122">
        <v>69.599999999999994</v>
      </c>
      <c r="R139" s="122">
        <v>86.6</v>
      </c>
      <c r="S139" s="122">
        <v>98.1</v>
      </c>
      <c r="T139" s="122">
        <v>92.6</v>
      </c>
      <c r="U139" s="122">
        <v>97.2</v>
      </c>
      <c r="V139" s="122">
        <v>92.7</v>
      </c>
      <c r="W139" s="122">
        <v>99</v>
      </c>
      <c r="X139" s="122">
        <v>89.6</v>
      </c>
      <c r="Y139" s="122">
        <v>105.6</v>
      </c>
      <c r="Z139" s="122">
        <v>70.2</v>
      </c>
      <c r="AA139" s="122">
        <v>93.5</v>
      </c>
      <c r="AB139" s="122">
        <v>92</v>
      </c>
      <c r="AC139" s="122">
        <v>92.5</v>
      </c>
      <c r="AD139" s="122">
        <v>88.9</v>
      </c>
      <c r="AF139" s="152"/>
      <c r="AG139" s="153"/>
      <c r="AH139" s="152" t="s">
        <v>94</v>
      </c>
      <c r="AI139" s="122">
        <f t="shared" si="32"/>
        <v>88.8</v>
      </c>
      <c r="AJ139" s="122">
        <v>85</v>
      </c>
      <c r="AK139" s="122">
        <v>78.900000000000006</v>
      </c>
      <c r="AL139" s="122">
        <v>74.8</v>
      </c>
      <c r="AM139" s="122">
        <v>87.8</v>
      </c>
      <c r="AN139" s="122">
        <v>95.4</v>
      </c>
      <c r="AO139" s="122">
        <v>99.4</v>
      </c>
      <c r="AP139" s="122">
        <v>95.1</v>
      </c>
      <c r="AQ139" s="122">
        <v>92</v>
      </c>
      <c r="AR139" s="122">
        <v>91.9</v>
      </c>
      <c r="AS139" s="122">
        <v>90.6</v>
      </c>
    </row>
    <row r="140" spans="1:45">
      <c r="A140" s="152"/>
      <c r="B140" s="153"/>
      <c r="C140" s="152" t="s">
        <v>95</v>
      </c>
      <c r="D140" s="125">
        <v>89.8</v>
      </c>
      <c r="E140" s="122">
        <v>89.9</v>
      </c>
      <c r="F140" s="122">
        <v>89.4</v>
      </c>
      <c r="G140" s="122">
        <v>92.4</v>
      </c>
      <c r="H140" s="122">
        <v>99</v>
      </c>
      <c r="I140" s="122">
        <v>77.8</v>
      </c>
      <c r="J140" s="122">
        <v>101.5</v>
      </c>
      <c r="K140" s="122">
        <v>62</v>
      </c>
      <c r="L140" s="122">
        <v>75.2</v>
      </c>
      <c r="M140" s="122">
        <v>100.2</v>
      </c>
      <c r="N140" s="122">
        <v>95.8</v>
      </c>
      <c r="O140" s="122">
        <v>92.9</v>
      </c>
      <c r="P140" s="122">
        <v>93.8</v>
      </c>
      <c r="Q140" s="122">
        <v>75.099999999999994</v>
      </c>
      <c r="R140" s="122">
        <v>85.8</v>
      </c>
      <c r="S140" s="122">
        <v>98.8</v>
      </c>
      <c r="T140" s="122">
        <v>88.6</v>
      </c>
      <c r="U140" s="122">
        <v>98.5</v>
      </c>
      <c r="V140" s="122">
        <v>90.4</v>
      </c>
      <c r="W140" s="122">
        <v>94.5</v>
      </c>
      <c r="X140" s="122">
        <v>90.1</v>
      </c>
      <c r="Y140" s="122">
        <v>104.5</v>
      </c>
      <c r="Z140" s="122">
        <v>66.8</v>
      </c>
      <c r="AA140" s="122">
        <v>92.5</v>
      </c>
      <c r="AB140" s="122">
        <v>85.2</v>
      </c>
      <c r="AC140" s="122">
        <v>85.6</v>
      </c>
      <c r="AD140" s="122">
        <v>89.9</v>
      </c>
      <c r="AF140" s="152"/>
      <c r="AG140" s="153"/>
      <c r="AH140" s="152" t="s">
        <v>95</v>
      </c>
      <c r="AI140" s="122">
        <f t="shared" si="32"/>
        <v>89.8</v>
      </c>
      <c r="AJ140" s="122">
        <v>85.2</v>
      </c>
      <c r="AK140" s="122">
        <v>80.3</v>
      </c>
      <c r="AL140" s="122">
        <v>75.8</v>
      </c>
      <c r="AM140" s="122">
        <v>92.8</v>
      </c>
      <c r="AN140" s="122">
        <v>91.8</v>
      </c>
      <c r="AO140" s="122">
        <v>73.900000000000006</v>
      </c>
      <c r="AP140" s="122">
        <v>96.4</v>
      </c>
      <c r="AQ140" s="122">
        <v>93.1</v>
      </c>
      <c r="AR140" s="122">
        <v>93.4</v>
      </c>
      <c r="AS140" s="122">
        <v>90.6</v>
      </c>
    </row>
    <row r="141" spans="1:45">
      <c r="A141" s="152"/>
      <c r="B141" s="153"/>
      <c r="C141" s="152" t="s">
        <v>96</v>
      </c>
      <c r="D141" s="125">
        <v>88.1</v>
      </c>
      <c r="E141" s="122">
        <v>88.1</v>
      </c>
      <c r="F141" s="122">
        <v>88.6</v>
      </c>
      <c r="G141" s="122">
        <v>89</v>
      </c>
      <c r="H141" s="122">
        <v>93.5</v>
      </c>
      <c r="I141" s="122">
        <v>77.099999999999994</v>
      </c>
      <c r="J141" s="122">
        <v>99.4</v>
      </c>
      <c r="K141" s="122">
        <v>59.4</v>
      </c>
      <c r="L141" s="122">
        <v>79.099999999999994</v>
      </c>
      <c r="M141" s="122">
        <v>97.7</v>
      </c>
      <c r="N141" s="122">
        <v>89.3</v>
      </c>
      <c r="O141" s="122">
        <v>90.9</v>
      </c>
      <c r="P141" s="122">
        <v>91.6</v>
      </c>
      <c r="Q141" s="122">
        <v>94.6</v>
      </c>
      <c r="R141" s="122">
        <v>86.3</v>
      </c>
      <c r="S141" s="122">
        <v>96.2</v>
      </c>
      <c r="T141" s="122">
        <v>90.4</v>
      </c>
      <c r="U141" s="122">
        <v>97.9</v>
      </c>
      <c r="V141" s="122">
        <v>90.9</v>
      </c>
      <c r="W141" s="122">
        <v>97.3</v>
      </c>
      <c r="X141" s="122">
        <v>86.4</v>
      </c>
      <c r="Y141" s="122">
        <v>98.8</v>
      </c>
      <c r="Z141" s="122">
        <v>72.400000000000006</v>
      </c>
      <c r="AA141" s="122">
        <v>92.6</v>
      </c>
      <c r="AB141" s="122">
        <v>81.400000000000006</v>
      </c>
      <c r="AC141" s="122">
        <v>97</v>
      </c>
      <c r="AD141" s="122">
        <v>88.5</v>
      </c>
      <c r="AF141" s="152"/>
      <c r="AG141" s="153"/>
      <c r="AH141" s="152" t="s">
        <v>96</v>
      </c>
      <c r="AI141" s="122">
        <f t="shared" si="32"/>
        <v>88.1</v>
      </c>
      <c r="AJ141" s="122">
        <v>83.7</v>
      </c>
      <c r="AK141" s="122">
        <v>77.400000000000006</v>
      </c>
      <c r="AL141" s="122">
        <v>74</v>
      </c>
      <c r="AM141" s="122">
        <v>87.2</v>
      </c>
      <c r="AN141" s="122">
        <v>90.8</v>
      </c>
      <c r="AO141" s="122">
        <v>78</v>
      </c>
      <c r="AP141" s="122">
        <v>95.2</v>
      </c>
      <c r="AQ141" s="122">
        <v>92.2</v>
      </c>
      <c r="AR141" s="122">
        <v>92.1</v>
      </c>
      <c r="AS141" s="122">
        <v>93.2</v>
      </c>
    </row>
    <row r="142" spans="1:45">
      <c r="A142" s="152"/>
      <c r="B142" s="158"/>
      <c r="C142" s="157" t="s">
        <v>97</v>
      </c>
      <c r="D142" s="127">
        <v>88</v>
      </c>
      <c r="E142" s="123">
        <v>88</v>
      </c>
      <c r="F142" s="123">
        <v>87.9</v>
      </c>
      <c r="G142" s="123">
        <v>93.3</v>
      </c>
      <c r="H142" s="123">
        <v>91.5</v>
      </c>
      <c r="I142" s="123">
        <v>73.8</v>
      </c>
      <c r="J142" s="123">
        <v>99.2</v>
      </c>
      <c r="K142" s="123">
        <v>63.4</v>
      </c>
      <c r="L142" s="123">
        <v>80.3</v>
      </c>
      <c r="M142" s="123">
        <v>92.5</v>
      </c>
      <c r="N142" s="123">
        <v>88.5</v>
      </c>
      <c r="O142" s="123">
        <v>91.2</v>
      </c>
      <c r="P142" s="123">
        <v>92.2</v>
      </c>
      <c r="Q142" s="123">
        <v>73.599999999999994</v>
      </c>
      <c r="R142" s="123">
        <v>87.2</v>
      </c>
      <c r="S142" s="123">
        <v>94.7</v>
      </c>
      <c r="T142" s="123">
        <v>94.4</v>
      </c>
      <c r="U142" s="123">
        <v>96.9</v>
      </c>
      <c r="V142" s="123">
        <v>91.9</v>
      </c>
      <c r="W142" s="123">
        <v>97</v>
      </c>
      <c r="X142" s="123">
        <v>85.4</v>
      </c>
      <c r="Y142" s="123">
        <v>105.2</v>
      </c>
      <c r="Z142" s="123">
        <v>78.2</v>
      </c>
      <c r="AA142" s="123">
        <v>92</v>
      </c>
      <c r="AB142" s="123">
        <v>79.5</v>
      </c>
      <c r="AC142" s="123">
        <v>99.4</v>
      </c>
      <c r="AD142" s="123">
        <v>88.7</v>
      </c>
      <c r="AF142" s="152"/>
      <c r="AG142" s="158"/>
      <c r="AH142" s="157" t="s">
        <v>97</v>
      </c>
      <c r="AI142" s="123">
        <f t="shared" si="32"/>
        <v>88</v>
      </c>
      <c r="AJ142" s="123">
        <v>84.1</v>
      </c>
      <c r="AK142" s="123">
        <v>79.099999999999994</v>
      </c>
      <c r="AL142" s="123">
        <v>76.900000000000006</v>
      </c>
      <c r="AM142" s="123">
        <v>87.9</v>
      </c>
      <c r="AN142" s="123">
        <v>91</v>
      </c>
      <c r="AO142" s="123">
        <v>72.400000000000006</v>
      </c>
      <c r="AP142" s="123">
        <v>95.6</v>
      </c>
      <c r="AQ142" s="123">
        <v>92</v>
      </c>
      <c r="AR142" s="123">
        <v>91.7</v>
      </c>
      <c r="AS142" s="123">
        <v>90.8</v>
      </c>
    </row>
    <row r="143" spans="1:45">
      <c r="A143" s="152"/>
      <c r="B143" s="153" t="s">
        <v>275</v>
      </c>
      <c r="C143" s="152" t="s">
        <v>84</v>
      </c>
      <c r="D143" s="125">
        <v>89.1</v>
      </c>
      <c r="E143" s="122">
        <v>89.1</v>
      </c>
      <c r="F143" s="122">
        <v>90.4</v>
      </c>
      <c r="G143" s="122">
        <v>94.3</v>
      </c>
      <c r="H143" s="122">
        <v>94.1</v>
      </c>
      <c r="I143" s="122">
        <v>72.400000000000006</v>
      </c>
      <c r="J143" s="122">
        <v>99.2</v>
      </c>
      <c r="K143" s="122">
        <v>71.900000000000006</v>
      </c>
      <c r="L143" s="122">
        <v>81.599999999999994</v>
      </c>
      <c r="M143" s="122">
        <v>93.4</v>
      </c>
      <c r="N143" s="122">
        <v>89.5</v>
      </c>
      <c r="O143" s="122">
        <v>87.6</v>
      </c>
      <c r="P143" s="122">
        <v>98.5</v>
      </c>
      <c r="Q143" s="122">
        <v>80.099999999999994</v>
      </c>
      <c r="R143" s="122">
        <v>85.2</v>
      </c>
      <c r="S143" s="122">
        <v>95.1</v>
      </c>
      <c r="T143" s="122">
        <v>87.2</v>
      </c>
      <c r="U143" s="122">
        <v>96.9</v>
      </c>
      <c r="V143" s="122">
        <v>91.6</v>
      </c>
      <c r="W143" s="122">
        <v>96.3</v>
      </c>
      <c r="X143" s="122">
        <v>84.8</v>
      </c>
      <c r="Y143" s="122">
        <v>134.9</v>
      </c>
      <c r="Z143" s="122">
        <v>74.7</v>
      </c>
      <c r="AA143" s="122">
        <v>96.1</v>
      </c>
      <c r="AB143" s="122">
        <v>78.5</v>
      </c>
      <c r="AC143" s="122">
        <v>111.7</v>
      </c>
      <c r="AD143" s="122">
        <v>89.6</v>
      </c>
      <c r="AF143" s="152"/>
      <c r="AG143" s="153" t="s">
        <v>275</v>
      </c>
      <c r="AH143" s="152" t="s">
        <v>84</v>
      </c>
      <c r="AI143" s="122">
        <f t="shared" si="32"/>
        <v>89.1</v>
      </c>
      <c r="AJ143" s="121">
        <v>84.7</v>
      </c>
      <c r="AK143" s="121">
        <v>80.3</v>
      </c>
      <c r="AL143" s="121">
        <v>76.7</v>
      </c>
      <c r="AM143" s="121">
        <v>95</v>
      </c>
      <c r="AN143" s="121">
        <v>92.1</v>
      </c>
      <c r="AO143" s="121">
        <v>74</v>
      </c>
      <c r="AP143" s="121">
        <v>98.5</v>
      </c>
      <c r="AQ143" s="121">
        <v>90.7</v>
      </c>
      <c r="AR143" s="121">
        <v>90.8</v>
      </c>
      <c r="AS143" s="121">
        <v>89.6</v>
      </c>
    </row>
    <row r="144" spans="1:45">
      <c r="A144" s="152"/>
      <c r="B144" s="153"/>
      <c r="C144" s="152" t="s">
        <v>86</v>
      </c>
      <c r="D144" s="125">
        <v>90.1</v>
      </c>
      <c r="E144" s="122">
        <v>90.1</v>
      </c>
      <c r="F144" s="122">
        <v>90.4</v>
      </c>
      <c r="G144" s="122">
        <v>85</v>
      </c>
      <c r="H144" s="122">
        <v>92.3</v>
      </c>
      <c r="I144" s="122">
        <v>77</v>
      </c>
      <c r="J144" s="122">
        <v>106.1</v>
      </c>
      <c r="K144" s="122">
        <v>47.7</v>
      </c>
      <c r="L144" s="122">
        <v>82.6</v>
      </c>
      <c r="M144" s="122">
        <v>95.6</v>
      </c>
      <c r="N144" s="122">
        <v>86.3</v>
      </c>
      <c r="O144" s="122">
        <v>91.5</v>
      </c>
      <c r="P144" s="122">
        <v>97.5</v>
      </c>
      <c r="Q144" s="122">
        <v>101.2</v>
      </c>
      <c r="R144" s="122">
        <v>86.4</v>
      </c>
      <c r="S144" s="122">
        <v>88</v>
      </c>
      <c r="T144" s="122">
        <v>89.1</v>
      </c>
      <c r="U144" s="122">
        <v>97.1</v>
      </c>
      <c r="V144" s="122">
        <v>96.4</v>
      </c>
      <c r="W144" s="122">
        <v>99.9</v>
      </c>
      <c r="X144" s="122">
        <v>85.3</v>
      </c>
      <c r="Y144" s="122">
        <v>104.2</v>
      </c>
      <c r="Z144" s="122">
        <v>81</v>
      </c>
      <c r="AA144" s="122">
        <v>101.8</v>
      </c>
      <c r="AB144" s="122">
        <v>80.900000000000006</v>
      </c>
      <c r="AC144" s="122">
        <v>107.4</v>
      </c>
      <c r="AD144" s="122">
        <v>91.2</v>
      </c>
      <c r="AF144" s="152"/>
      <c r="AG144" s="153"/>
      <c r="AH144" s="152" t="s">
        <v>86</v>
      </c>
      <c r="AI144" s="122">
        <f t="shared" si="32"/>
        <v>90.1</v>
      </c>
      <c r="AJ144" s="121">
        <v>83.7</v>
      </c>
      <c r="AK144" s="121">
        <v>77</v>
      </c>
      <c r="AL144" s="121">
        <v>72.7</v>
      </c>
      <c r="AM144" s="121">
        <v>90.5</v>
      </c>
      <c r="AN144" s="121">
        <v>91.9</v>
      </c>
      <c r="AO144" s="121">
        <v>72.7</v>
      </c>
      <c r="AP144" s="121">
        <v>98.5</v>
      </c>
      <c r="AQ144" s="121">
        <v>94.1</v>
      </c>
      <c r="AR144" s="121">
        <v>94.2</v>
      </c>
      <c r="AS144" s="121">
        <v>93.3</v>
      </c>
    </row>
    <row r="145" spans="1:45">
      <c r="A145" s="152"/>
      <c r="B145" s="153"/>
      <c r="C145" s="152" t="s">
        <v>88</v>
      </c>
      <c r="D145" s="125">
        <v>91.3</v>
      </c>
      <c r="E145" s="122">
        <v>91.3</v>
      </c>
      <c r="F145" s="122">
        <v>87.1</v>
      </c>
      <c r="G145" s="122">
        <v>82.7</v>
      </c>
      <c r="H145" s="122">
        <v>96.9</v>
      </c>
      <c r="I145" s="122">
        <v>77</v>
      </c>
      <c r="J145" s="122">
        <v>123.5</v>
      </c>
      <c r="K145" s="122">
        <v>68.599999999999994</v>
      </c>
      <c r="L145" s="122">
        <v>78.7</v>
      </c>
      <c r="M145" s="122">
        <v>96.3</v>
      </c>
      <c r="N145" s="122">
        <v>91.3</v>
      </c>
      <c r="O145" s="122">
        <v>90.4</v>
      </c>
      <c r="P145" s="122">
        <v>97.7</v>
      </c>
      <c r="Q145" s="122">
        <v>85.8</v>
      </c>
      <c r="R145" s="122">
        <v>87.8</v>
      </c>
      <c r="S145" s="122">
        <v>95</v>
      </c>
      <c r="T145" s="122">
        <v>90.5</v>
      </c>
      <c r="U145" s="122">
        <v>97.4</v>
      </c>
      <c r="V145" s="122">
        <v>91.5</v>
      </c>
      <c r="W145" s="122">
        <v>97.4</v>
      </c>
      <c r="X145" s="122">
        <v>82.3</v>
      </c>
      <c r="Y145" s="122">
        <v>107.4</v>
      </c>
      <c r="Z145" s="122">
        <v>78.7</v>
      </c>
      <c r="AA145" s="122">
        <v>92.6</v>
      </c>
      <c r="AB145" s="122">
        <v>78.3</v>
      </c>
      <c r="AC145" s="122">
        <v>103.7</v>
      </c>
      <c r="AD145" s="122">
        <v>91.9</v>
      </c>
      <c r="AF145" s="152"/>
      <c r="AG145" s="153"/>
      <c r="AH145" s="152" t="s">
        <v>88</v>
      </c>
      <c r="AI145" s="122">
        <f t="shared" si="32"/>
        <v>91.3</v>
      </c>
      <c r="AJ145" s="121">
        <v>89.5</v>
      </c>
      <c r="AK145" s="121">
        <v>90.1</v>
      </c>
      <c r="AL145" s="121">
        <v>86.5</v>
      </c>
      <c r="AM145" s="121">
        <v>94.4</v>
      </c>
      <c r="AN145" s="121">
        <v>90.5</v>
      </c>
      <c r="AO145" s="121">
        <v>69.7</v>
      </c>
      <c r="AP145" s="121">
        <v>97</v>
      </c>
      <c r="AQ145" s="121">
        <v>95.7</v>
      </c>
      <c r="AR145" s="121">
        <v>96</v>
      </c>
      <c r="AS145" s="121">
        <v>93.6</v>
      </c>
    </row>
    <row r="146" spans="1:45">
      <c r="A146" s="152"/>
      <c r="B146" s="153"/>
      <c r="C146" s="152" t="s">
        <v>89</v>
      </c>
      <c r="D146" s="125">
        <v>92.2</v>
      </c>
      <c r="E146" s="122">
        <v>92.2</v>
      </c>
      <c r="F146" s="122">
        <v>94.7</v>
      </c>
      <c r="G146" s="122">
        <v>82.7</v>
      </c>
      <c r="H146" s="122">
        <v>94.5</v>
      </c>
      <c r="I146" s="122">
        <v>73.8</v>
      </c>
      <c r="J146" s="122">
        <v>115.1</v>
      </c>
      <c r="K146" s="122">
        <v>43.2</v>
      </c>
      <c r="L146" s="122">
        <v>92.8</v>
      </c>
      <c r="M146" s="122">
        <v>102.9</v>
      </c>
      <c r="N146" s="122">
        <v>71.900000000000006</v>
      </c>
      <c r="O146" s="122">
        <v>89.1</v>
      </c>
      <c r="P146" s="122">
        <v>101</v>
      </c>
      <c r="Q146" s="122">
        <v>93.4</v>
      </c>
      <c r="R146" s="122">
        <v>89.7</v>
      </c>
      <c r="S146" s="122">
        <v>94.8</v>
      </c>
      <c r="T146" s="122">
        <v>92.5</v>
      </c>
      <c r="U146" s="122">
        <v>101.2</v>
      </c>
      <c r="V146" s="122">
        <v>92.5</v>
      </c>
      <c r="W146" s="122">
        <v>99.4</v>
      </c>
      <c r="X146" s="122">
        <v>81.5</v>
      </c>
      <c r="Y146" s="122">
        <v>101.3</v>
      </c>
      <c r="Z146" s="122">
        <v>85.9</v>
      </c>
      <c r="AA146" s="122">
        <v>94.9</v>
      </c>
      <c r="AB146" s="122">
        <v>76.900000000000006</v>
      </c>
      <c r="AC146" s="122">
        <v>102.2</v>
      </c>
      <c r="AD146" s="122">
        <v>92.9</v>
      </c>
      <c r="AF146" s="152"/>
      <c r="AG146" s="153"/>
      <c r="AH146" s="152" t="s">
        <v>89</v>
      </c>
      <c r="AI146" s="122">
        <f t="shared" si="32"/>
        <v>92.2</v>
      </c>
      <c r="AJ146" s="121">
        <v>82.8</v>
      </c>
      <c r="AK146" s="121">
        <v>79.400000000000006</v>
      </c>
      <c r="AL146" s="121">
        <v>75.3</v>
      </c>
      <c r="AM146" s="121">
        <v>89.8</v>
      </c>
      <c r="AN146" s="121">
        <v>86.7</v>
      </c>
      <c r="AO146" s="121">
        <v>59.3</v>
      </c>
      <c r="AP146" s="121">
        <v>95.3</v>
      </c>
      <c r="AQ146" s="121">
        <v>99.3</v>
      </c>
      <c r="AR146" s="121">
        <v>99.9</v>
      </c>
      <c r="AS146" s="121">
        <v>91.6</v>
      </c>
    </row>
    <row r="147" spans="1:45">
      <c r="A147" s="152"/>
      <c r="B147" s="153"/>
      <c r="C147" s="152" t="s">
        <v>90</v>
      </c>
      <c r="D147" s="125">
        <v>93.4</v>
      </c>
      <c r="E147" s="122">
        <v>93.4</v>
      </c>
      <c r="F147" s="122">
        <v>95.7</v>
      </c>
      <c r="G147" s="122">
        <v>83.7</v>
      </c>
      <c r="H147" s="122">
        <v>97.6</v>
      </c>
      <c r="I147" s="122">
        <v>73.3</v>
      </c>
      <c r="J147" s="122">
        <v>119.7</v>
      </c>
      <c r="K147" s="122">
        <v>60.9</v>
      </c>
      <c r="L147" s="122">
        <v>94</v>
      </c>
      <c r="M147" s="122">
        <v>108.9</v>
      </c>
      <c r="N147" s="122">
        <v>92.1</v>
      </c>
      <c r="O147" s="122">
        <v>93.1</v>
      </c>
      <c r="P147" s="122">
        <v>100.6</v>
      </c>
      <c r="Q147" s="122">
        <v>96.7</v>
      </c>
      <c r="R147" s="122">
        <v>90.7</v>
      </c>
      <c r="S147" s="122">
        <v>97.4</v>
      </c>
      <c r="T147" s="122">
        <v>97.8</v>
      </c>
      <c r="U147" s="122">
        <v>95</v>
      </c>
      <c r="V147" s="122">
        <v>93.7</v>
      </c>
      <c r="W147" s="122">
        <v>92.6</v>
      </c>
      <c r="X147" s="122">
        <v>82.6</v>
      </c>
      <c r="Y147" s="122">
        <v>109.1</v>
      </c>
      <c r="Z147" s="122">
        <v>86.8</v>
      </c>
      <c r="AA147" s="122">
        <v>98.7</v>
      </c>
      <c r="AB147" s="122">
        <v>78.400000000000006</v>
      </c>
      <c r="AC147" s="122">
        <v>101.6</v>
      </c>
      <c r="AD147" s="122">
        <v>93.8</v>
      </c>
      <c r="AF147" s="152"/>
      <c r="AG147" s="153"/>
      <c r="AH147" s="152" t="s">
        <v>90</v>
      </c>
      <c r="AI147" s="122">
        <f t="shared" si="32"/>
        <v>93.4</v>
      </c>
      <c r="AJ147" s="121">
        <v>84.4</v>
      </c>
      <c r="AK147" s="121">
        <v>78</v>
      </c>
      <c r="AL147" s="121">
        <v>72.7</v>
      </c>
      <c r="AM147" s="121">
        <v>92.5</v>
      </c>
      <c r="AN147" s="121">
        <v>93.2</v>
      </c>
      <c r="AO147" s="121">
        <v>76.8</v>
      </c>
      <c r="AP147" s="121">
        <v>98</v>
      </c>
      <c r="AQ147" s="121">
        <v>100.6</v>
      </c>
      <c r="AR147" s="121">
        <v>101.3</v>
      </c>
      <c r="AS147" s="121">
        <v>91.9</v>
      </c>
    </row>
    <row r="148" spans="1:45">
      <c r="A148" s="152"/>
      <c r="B148" s="153"/>
      <c r="C148" s="152" t="s">
        <v>91</v>
      </c>
      <c r="D148" s="125">
        <v>93.8</v>
      </c>
      <c r="E148" s="122">
        <v>93.8</v>
      </c>
      <c r="F148" s="122">
        <v>95.3</v>
      </c>
      <c r="G148" s="122">
        <v>86.6</v>
      </c>
      <c r="H148" s="122">
        <v>90.5</v>
      </c>
      <c r="I148" s="122">
        <v>84.5</v>
      </c>
      <c r="J148" s="122">
        <v>111.5</v>
      </c>
      <c r="K148" s="122">
        <v>45.9</v>
      </c>
      <c r="L148" s="122">
        <v>118.8</v>
      </c>
      <c r="M148" s="122">
        <v>106.5</v>
      </c>
      <c r="N148" s="122">
        <v>76.7</v>
      </c>
      <c r="O148" s="122">
        <v>89.5</v>
      </c>
      <c r="P148" s="122">
        <v>98.2</v>
      </c>
      <c r="Q148" s="122">
        <v>104.9</v>
      </c>
      <c r="R148" s="122">
        <v>89.3</v>
      </c>
      <c r="S148" s="122">
        <v>96.4</v>
      </c>
      <c r="T148" s="122">
        <v>91.4</v>
      </c>
      <c r="U148" s="122">
        <v>95.7</v>
      </c>
      <c r="V148" s="122">
        <v>91.9</v>
      </c>
      <c r="W148" s="122">
        <v>93.7</v>
      </c>
      <c r="X148" s="122">
        <v>81.3</v>
      </c>
      <c r="Y148" s="122">
        <v>105.4</v>
      </c>
      <c r="Z148" s="122">
        <v>85.8</v>
      </c>
      <c r="AA148" s="122">
        <v>98.9</v>
      </c>
      <c r="AB148" s="122">
        <v>75.7</v>
      </c>
      <c r="AC148" s="122">
        <v>101.3</v>
      </c>
      <c r="AD148" s="122">
        <v>94.3</v>
      </c>
      <c r="AF148" s="152"/>
      <c r="AG148" s="153"/>
      <c r="AH148" s="152" t="s">
        <v>91</v>
      </c>
      <c r="AI148" s="122">
        <f t="shared" si="32"/>
        <v>93.8</v>
      </c>
      <c r="AJ148" s="121">
        <v>84.5</v>
      </c>
      <c r="AK148" s="121">
        <v>79.2</v>
      </c>
      <c r="AL148" s="121">
        <v>76</v>
      </c>
      <c r="AM148" s="121">
        <v>90.4</v>
      </c>
      <c r="AN148" s="121">
        <v>91.8</v>
      </c>
      <c r="AO148" s="121">
        <v>64.599999999999994</v>
      </c>
      <c r="AP148" s="121">
        <v>98.8</v>
      </c>
      <c r="AQ148" s="121">
        <v>101.3</v>
      </c>
      <c r="AR148" s="121">
        <v>101.7</v>
      </c>
      <c r="AS148" s="121">
        <v>90.9</v>
      </c>
    </row>
    <row r="149" spans="1:45">
      <c r="A149" s="152"/>
      <c r="B149" s="153"/>
      <c r="C149" s="152" t="s">
        <v>92</v>
      </c>
      <c r="D149" s="125">
        <v>96</v>
      </c>
      <c r="E149" s="122">
        <v>96</v>
      </c>
      <c r="F149" s="122">
        <v>96.6</v>
      </c>
      <c r="G149" s="122">
        <v>91.9</v>
      </c>
      <c r="H149" s="122">
        <v>99</v>
      </c>
      <c r="I149" s="122">
        <v>79.5</v>
      </c>
      <c r="J149" s="122">
        <v>118.4</v>
      </c>
      <c r="K149" s="122">
        <v>59.2</v>
      </c>
      <c r="L149" s="122">
        <v>127.5</v>
      </c>
      <c r="M149" s="122">
        <v>106.2</v>
      </c>
      <c r="N149" s="122">
        <v>96.3</v>
      </c>
      <c r="O149" s="122">
        <v>89.2</v>
      </c>
      <c r="P149" s="122">
        <v>102.9</v>
      </c>
      <c r="Q149" s="122">
        <v>104.9</v>
      </c>
      <c r="R149" s="122">
        <v>89</v>
      </c>
      <c r="S149" s="122">
        <v>101.6</v>
      </c>
      <c r="T149" s="122">
        <v>94.5</v>
      </c>
      <c r="U149" s="122">
        <v>95.4</v>
      </c>
      <c r="V149" s="122">
        <v>91.5</v>
      </c>
      <c r="W149" s="122">
        <v>91.9</v>
      </c>
      <c r="X149" s="122">
        <v>80</v>
      </c>
      <c r="Y149" s="122">
        <v>105.5</v>
      </c>
      <c r="Z149" s="122">
        <v>90.6</v>
      </c>
      <c r="AA149" s="122">
        <v>96.9</v>
      </c>
      <c r="AB149" s="122">
        <v>76.900000000000006</v>
      </c>
      <c r="AC149" s="122">
        <v>102.5</v>
      </c>
      <c r="AD149" s="122">
        <v>96.2</v>
      </c>
      <c r="AF149" s="152"/>
      <c r="AG149" s="153"/>
      <c r="AH149" s="152" t="s">
        <v>92</v>
      </c>
      <c r="AI149" s="122">
        <f t="shared" si="32"/>
        <v>96</v>
      </c>
      <c r="AJ149" s="121">
        <v>86.6</v>
      </c>
      <c r="AK149" s="121">
        <v>79.8</v>
      </c>
      <c r="AL149" s="121">
        <v>77</v>
      </c>
      <c r="AM149" s="121">
        <v>89.9</v>
      </c>
      <c r="AN149" s="121">
        <v>95.9</v>
      </c>
      <c r="AO149" s="121">
        <v>83.7</v>
      </c>
      <c r="AP149" s="121">
        <v>100</v>
      </c>
      <c r="AQ149" s="121">
        <v>103.7</v>
      </c>
      <c r="AR149" s="121">
        <v>104.1</v>
      </c>
      <c r="AS149" s="121">
        <v>97</v>
      </c>
    </row>
    <row r="150" spans="1:45">
      <c r="A150" s="152"/>
      <c r="B150" s="153"/>
      <c r="C150" s="152" t="s">
        <v>93</v>
      </c>
      <c r="D150" s="125">
        <v>96.7</v>
      </c>
      <c r="E150" s="122">
        <v>96.7</v>
      </c>
      <c r="F150" s="122">
        <v>97.8</v>
      </c>
      <c r="G150" s="122">
        <v>94.7</v>
      </c>
      <c r="H150" s="122">
        <v>98.8</v>
      </c>
      <c r="I150" s="122">
        <v>75.8</v>
      </c>
      <c r="J150" s="122">
        <v>116.7</v>
      </c>
      <c r="K150" s="122">
        <v>71.599999999999994</v>
      </c>
      <c r="L150" s="122">
        <v>133.69999999999999</v>
      </c>
      <c r="M150" s="122">
        <v>117.4</v>
      </c>
      <c r="N150" s="122">
        <v>80.2</v>
      </c>
      <c r="O150" s="122">
        <v>91.4</v>
      </c>
      <c r="P150" s="122">
        <v>94.5</v>
      </c>
      <c r="Q150" s="122">
        <v>125.4</v>
      </c>
      <c r="R150" s="122">
        <v>86</v>
      </c>
      <c r="S150" s="122">
        <v>106.8</v>
      </c>
      <c r="T150" s="122">
        <v>96.5</v>
      </c>
      <c r="U150" s="122">
        <v>98.2</v>
      </c>
      <c r="V150" s="122">
        <v>90.6</v>
      </c>
      <c r="W150" s="122">
        <v>93.7</v>
      </c>
      <c r="X150" s="122">
        <v>79.900000000000006</v>
      </c>
      <c r="Y150" s="122">
        <v>117.6</v>
      </c>
      <c r="Z150" s="122">
        <v>85.6</v>
      </c>
      <c r="AA150" s="122">
        <v>91.2</v>
      </c>
      <c r="AB150" s="122">
        <v>79.5</v>
      </c>
      <c r="AC150" s="122">
        <v>94.5</v>
      </c>
      <c r="AD150" s="122">
        <v>96.8</v>
      </c>
      <c r="AF150" s="152"/>
      <c r="AG150" s="153"/>
      <c r="AH150" s="152" t="s">
        <v>93</v>
      </c>
      <c r="AI150" s="122">
        <f t="shared" si="32"/>
        <v>96.7</v>
      </c>
      <c r="AJ150" s="121">
        <v>88.7</v>
      </c>
      <c r="AK150" s="121">
        <v>79.900000000000006</v>
      </c>
      <c r="AL150" s="121">
        <v>79.599999999999994</v>
      </c>
      <c r="AM150" s="121">
        <v>88.8</v>
      </c>
      <c r="AN150" s="121">
        <v>97.3</v>
      </c>
      <c r="AO150" s="121">
        <v>97</v>
      </c>
      <c r="AP150" s="121">
        <v>99.5</v>
      </c>
      <c r="AQ150" s="121">
        <v>104.5</v>
      </c>
      <c r="AR150" s="121">
        <v>104.8</v>
      </c>
      <c r="AS150" s="121">
        <v>102.4</v>
      </c>
    </row>
    <row r="151" spans="1:45">
      <c r="A151" s="152"/>
      <c r="B151" s="153"/>
      <c r="C151" s="152" t="s">
        <v>94</v>
      </c>
      <c r="D151" s="125">
        <v>96.2</v>
      </c>
      <c r="E151" s="122">
        <v>96.3</v>
      </c>
      <c r="F151" s="122">
        <v>99.2</v>
      </c>
      <c r="G151" s="122">
        <v>88.8</v>
      </c>
      <c r="H151" s="122">
        <v>104.1</v>
      </c>
      <c r="I151" s="122">
        <v>73.2</v>
      </c>
      <c r="J151" s="122">
        <v>109.3</v>
      </c>
      <c r="K151" s="122">
        <v>66.5</v>
      </c>
      <c r="L151" s="122">
        <v>147.69999999999999</v>
      </c>
      <c r="M151" s="122">
        <v>115.6</v>
      </c>
      <c r="N151" s="122">
        <v>84.3</v>
      </c>
      <c r="O151" s="122">
        <v>93.2</v>
      </c>
      <c r="P151" s="122">
        <v>99.9</v>
      </c>
      <c r="Q151" s="122">
        <v>127.9</v>
      </c>
      <c r="R151" s="122">
        <v>89.9</v>
      </c>
      <c r="S151" s="122">
        <v>99.8</v>
      </c>
      <c r="T151" s="122">
        <v>97.7</v>
      </c>
      <c r="U151" s="122">
        <v>95.8</v>
      </c>
      <c r="V151" s="122">
        <v>92</v>
      </c>
      <c r="W151" s="122">
        <v>90.9</v>
      </c>
      <c r="X151" s="122">
        <v>82.4</v>
      </c>
      <c r="Y151" s="122">
        <v>103.7</v>
      </c>
      <c r="Z151" s="122">
        <v>88.4</v>
      </c>
      <c r="AA151" s="122">
        <v>97.6</v>
      </c>
      <c r="AB151" s="122">
        <v>82.3</v>
      </c>
      <c r="AC151" s="122">
        <v>93.6</v>
      </c>
      <c r="AD151" s="122">
        <v>96</v>
      </c>
      <c r="AF151" s="152"/>
      <c r="AG151" s="153"/>
      <c r="AH151" s="152" t="s">
        <v>94</v>
      </c>
      <c r="AI151" s="122">
        <f t="shared" si="32"/>
        <v>96.2</v>
      </c>
      <c r="AJ151" s="121">
        <v>85</v>
      </c>
      <c r="AK151" s="121">
        <v>78.900000000000006</v>
      </c>
      <c r="AL151" s="121">
        <v>72.8</v>
      </c>
      <c r="AM151" s="121">
        <v>94.6</v>
      </c>
      <c r="AN151" s="121">
        <v>95.5</v>
      </c>
      <c r="AO151" s="121">
        <v>85</v>
      </c>
      <c r="AP151" s="121">
        <v>100.8</v>
      </c>
      <c r="AQ151" s="121">
        <v>107.1</v>
      </c>
      <c r="AR151" s="121">
        <v>107.4</v>
      </c>
      <c r="AS151" s="121">
        <v>97.4</v>
      </c>
    </row>
    <row r="152" spans="1:45">
      <c r="A152" s="152"/>
      <c r="B152" s="153"/>
      <c r="C152" s="152" t="s">
        <v>95</v>
      </c>
      <c r="D152" s="125">
        <v>102.8</v>
      </c>
      <c r="E152" s="122">
        <v>102.8</v>
      </c>
      <c r="F152" s="122">
        <v>98.8</v>
      </c>
      <c r="G152" s="122">
        <v>88</v>
      </c>
      <c r="H152" s="122">
        <v>97.4</v>
      </c>
      <c r="I152" s="122">
        <v>83.9</v>
      </c>
      <c r="J152" s="122">
        <v>124.3</v>
      </c>
      <c r="K152" s="122">
        <v>71.7</v>
      </c>
      <c r="L152" s="122">
        <v>160.1</v>
      </c>
      <c r="M152" s="122">
        <v>124.2</v>
      </c>
      <c r="N152" s="122">
        <v>80.7</v>
      </c>
      <c r="O152" s="122">
        <v>94.6</v>
      </c>
      <c r="P152" s="122">
        <v>99.6</v>
      </c>
      <c r="Q152" s="122">
        <v>109.5</v>
      </c>
      <c r="R152" s="122">
        <v>90.4</v>
      </c>
      <c r="S152" s="122">
        <v>99.3</v>
      </c>
      <c r="T152" s="122">
        <v>97.7</v>
      </c>
      <c r="U152" s="122">
        <v>97</v>
      </c>
      <c r="V152" s="122">
        <v>90.4</v>
      </c>
      <c r="W152" s="122">
        <v>95.6</v>
      </c>
      <c r="X152" s="122">
        <v>79.099999999999994</v>
      </c>
      <c r="Y152" s="122">
        <v>104.5</v>
      </c>
      <c r="Z152" s="122">
        <v>81.2</v>
      </c>
      <c r="AA152" s="122">
        <v>91.5</v>
      </c>
      <c r="AB152" s="122">
        <v>89.6</v>
      </c>
      <c r="AC152" s="122">
        <v>104.4</v>
      </c>
      <c r="AD152" s="122">
        <v>103.2</v>
      </c>
      <c r="AF152" s="152"/>
      <c r="AG152" s="153"/>
      <c r="AH152" s="152" t="s">
        <v>95</v>
      </c>
      <c r="AI152" s="122">
        <f t="shared" si="32"/>
        <v>102.8</v>
      </c>
      <c r="AJ152" s="121">
        <v>92.4</v>
      </c>
      <c r="AK152" s="121">
        <v>90</v>
      </c>
      <c r="AL152" s="121">
        <v>91.5</v>
      </c>
      <c r="AM152" s="121">
        <v>88</v>
      </c>
      <c r="AN152" s="121">
        <v>96.2</v>
      </c>
      <c r="AO152" s="121">
        <v>81.900000000000006</v>
      </c>
      <c r="AP152" s="121">
        <v>99.7</v>
      </c>
      <c r="AQ152" s="121">
        <v>110.3</v>
      </c>
      <c r="AR152" s="121">
        <v>111</v>
      </c>
      <c r="AS152" s="121">
        <v>98.4</v>
      </c>
    </row>
    <row r="153" spans="1:45">
      <c r="A153" s="152"/>
      <c r="B153" s="153"/>
      <c r="C153" s="152" t="s">
        <v>96</v>
      </c>
      <c r="D153" s="125">
        <v>100.7</v>
      </c>
      <c r="E153" s="122">
        <v>100.6</v>
      </c>
      <c r="F153" s="122">
        <v>100.1</v>
      </c>
      <c r="G153" s="122">
        <v>87.2</v>
      </c>
      <c r="H153" s="122">
        <v>102.5</v>
      </c>
      <c r="I153" s="122">
        <v>81.599999999999994</v>
      </c>
      <c r="J153" s="122">
        <v>121.9</v>
      </c>
      <c r="K153" s="122">
        <v>72.5</v>
      </c>
      <c r="L153" s="122">
        <v>158.6</v>
      </c>
      <c r="M153" s="122">
        <v>126.5</v>
      </c>
      <c r="N153" s="122">
        <v>85.4</v>
      </c>
      <c r="O153" s="122">
        <v>87.9</v>
      </c>
      <c r="P153" s="122">
        <v>97.3</v>
      </c>
      <c r="Q153" s="122">
        <v>117.2</v>
      </c>
      <c r="R153" s="122">
        <v>89.7</v>
      </c>
      <c r="S153" s="122">
        <v>100.8</v>
      </c>
      <c r="T153" s="122">
        <v>94.9</v>
      </c>
      <c r="U153" s="122">
        <v>93</v>
      </c>
      <c r="V153" s="122">
        <v>89.9</v>
      </c>
      <c r="W153" s="122">
        <v>95.1</v>
      </c>
      <c r="X153" s="122">
        <v>81.8</v>
      </c>
      <c r="Y153" s="122">
        <v>101.9</v>
      </c>
      <c r="Z153" s="122">
        <v>83.9</v>
      </c>
      <c r="AA153" s="122">
        <v>87.7</v>
      </c>
      <c r="AB153" s="122">
        <v>87.3</v>
      </c>
      <c r="AC153" s="122">
        <v>118.2</v>
      </c>
      <c r="AD153" s="122">
        <v>101.6</v>
      </c>
      <c r="AF153" s="152"/>
      <c r="AG153" s="153"/>
      <c r="AH153" s="152" t="s">
        <v>96</v>
      </c>
      <c r="AI153" s="122">
        <f t="shared" si="32"/>
        <v>100.7</v>
      </c>
      <c r="AJ153" s="122">
        <v>88.7</v>
      </c>
      <c r="AK153" s="122">
        <v>88.3</v>
      </c>
      <c r="AL153" s="122">
        <v>87.4</v>
      </c>
      <c r="AM153" s="122">
        <v>91.7</v>
      </c>
      <c r="AN153" s="122">
        <v>88.6</v>
      </c>
      <c r="AO153" s="122">
        <v>78.3</v>
      </c>
      <c r="AP153" s="122">
        <v>92.2</v>
      </c>
      <c r="AQ153" s="122">
        <v>111.3</v>
      </c>
      <c r="AR153" s="122">
        <v>112.1</v>
      </c>
      <c r="AS153" s="122">
        <v>99.3</v>
      </c>
    </row>
    <row r="154" spans="1:45">
      <c r="A154" s="152"/>
      <c r="B154" s="162" t="s">
        <v>286</v>
      </c>
      <c r="C154" s="152" t="s">
        <v>97</v>
      </c>
      <c r="D154" s="178">
        <v>102.2</v>
      </c>
      <c r="E154" s="154">
        <v>102.1</v>
      </c>
      <c r="F154" s="154">
        <v>99.8</v>
      </c>
      <c r="G154" s="154">
        <v>85.8</v>
      </c>
      <c r="H154" s="154">
        <v>96.5</v>
      </c>
      <c r="I154" s="154">
        <v>87.2</v>
      </c>
      <c r="J154" s="154">
        <v>125.8</v>
      </c>
      <c r="K154" s="154">
        <v>83.2</v>
      </c>
      <c r="L154" s="154">
        <v>175.3</v>
      </c>
      <c r="M154" s="154">
        <v>115</v>
      </c>
      <c r="N154" s="154">
        <v>81</v>
      </c>
      <c r="O154" s="154">
        <v>90</v>
      </c>
      <c r="P154" s="154">
        <v>97.1</v>
      </c>
      <c r="Q154" s="154">
        <v>103.2</v>
      </c>
      <c r="R154" s="154">
        <v>87.1</v>
      </c>
      <c r="S154" s="154">
        <v>99.8</v>
      </c>
      <c r="T154" s="154">
        <v>94.9</v>
      </c>
      <c r="U154" s="154">
        <v>93</v>
      </c>
      <c r="V154" s="154">
        <v>89.1</v>
      </c>
      <c r="W154" s="154">
        <v>94.7</v>
      </c>
      <c r="X154" s="154">
        <v>82.4</v>
      </c>
      <c r="Y154" s="154">
        <v>99.7</v>
      </c>
      <c r="Z154" s="154">
        <v>79.7</v>
      </c>
      <c r="AA154" s="154">
        <v>87.5</v>
      </c>
      <c r="AB154" s="154">
        <v>90.6</v>
      </c>
      <c r="AC154" s="154">
        <v>108.9</v>
      </c>
      <c r="AD154" s="154">
        <v>102.7</v>
      </c>
      <c r="AE154" s="144" t="s">
        <v>9</v>
      </c>
      <c r="AF154" s="152"/>
      <c r="AG154" s="162" t="s">
        <v>286</v>
      </c>
      <c r="AH154" s="152" t="s">
        <v>97</v>
      </c>
      <c r="AI154" s="122">
        <f t="shared" si="32"/>
        <v>102.2</v>
      </c>
      <c r="AJ154" s="154">
        <v>91.5</v>
      </c>
      <c r="AK154" s="154">
        <v>92</v>
      </c>
      <c r="AL154" s="154">
        <v>95.4</v>
      </c>
      <c r="AM154" s="154">
        <v>86.3</v>
      </c>
      <c r="AN154" s="154">
        <v>92.5</v>
      </c>
      <c r="AO154" s="154">
        <v>81.8</v>
      </c>
      <c r="AP154" s="154">
        <v>95</v>
      </c>
      <c r="AQ154" s="154">
        <v>112.9</v>
      </c>
      <c r="AR154" s="154">
        <v>113.4</v>
      </c>
      <c r="AS154" s="154">
        <v>95.6</v>
      </c>
    </row>
    <row r="155" spans="1:45">
      <c r="A155" s="152"/>
      <c r="B155" s="161" t="s">
        <v>277</v>
      </c>
      <c r="C155" s="150" t="s">
        <v>84</v>
      </c>
      <c r="D155" s="179">
        <v>105.8</v>
      </c>
      <c r="E155" s="156">
        <v>105.8</v>
      </c>
      <c r="F155" s="156">
        <v>101.4</v>
      </c>
      <c r="G155" s="156">
        <v>85.6</v>
      </c>
      <c r="H155" s="156">
        <v>95.2</v>
      </c>
      <c r="I155" s="156">
        <v>84.5</v>
      </c>
      <c r="J155" s="156">
        <v>125.5</v>
      </c>
      <c r="K155" s="156">
        <v>97.6</v>
      </c>
      <c r="L155" s="156">
        <v>215.8</v>
      </c>
      <c r="M155" s="156">
        <v>117.1</v>
      </c>
      <c r="N155" s="156">
        <v>92.2</v>
      </c>
      <c r="O155" s="156">
        <v>92.2</v>
      </c>
      <c r="P155" s="156">
        <v>94</v>
      </c>
      <c r="Q155" s="156">
        <v>102.7</v>
      </c>
      <c r="R155" s="156">
        <v>88.7</v>
      </c>
      <c r="S155" s="156">
        <v>96.6</v>
      </c>
      <c r="T155" s="156">
        <v>88</v>
      </c>
      <c r="U155" s="156">
        <v>97.8</v>
      </c>
      <c r="V155" s="156">
        <v>88.5</v>
      </c>
      <c r="W155" s="156">
        <v>96.8</v>
      </c>
      <c r="X155" s="156">
        <v>77.2</v>
      </c>
      <c r="Y155" s="156">
        <v>128.1</v>
      </c>
      <c r="Z155" s="156">
        <v>76.400000000000006</v>
      </c>
      <c r="AA155" s="156">
        <v>76.900000000000006</v>
      </c>
      <c r="AB155" s="156">
        <v>93.5</v>
      </c>
      <c r="AC155" s="156">
        <v>103.9</v>
      </c>
      <c r="AD155" s="156">
        <v>104.9</v>
      </c>
      <c r="AE155" s="144" t="s">
        <v>9</v>
      </c>
      <c r="AF155" s="152"/>
      <c r="AG155" s="161" t="s">
        <v>277</v>
      </c>
      <c r="AH155" s="150" t="s">
        <v>84</v>
      </c>
      <c r="AI155" s="124">
        <f t="shared" si="32"/>
        <v>105.8</v>
      </c>
      <c r="AJ155" s="156">
        <v>91.4</v>
      </c>
      <c r="AK155" s="156">
        <v>89.8</v>
      </c>
      <c r="AL155" s="156">
        <v>90.3</v>
      </c>
      <c r="AM155" s="156">
        <v>89.4</v>
      </c>
      <c r="AN155" s="156">
        <v>93.5</v>
      </c>
      <c r="AO155" s="156">
        <v>92.1</v>
      </c>
      <c r="AP155" s="156">
        <v>93.1</v>
      </c>
      <c r="AQ155" s="156">
        <v>116.2</v>
      </c>
      <c r="AR155" s="156">
        <v>117.9</v>
      </c>
      <c r="AS155" s="156">
        <v>90.8</v>
      </c>
    </row>
    <row r="156" spans="1:45">
      <c r="A156" s="152"/>
      <c r="B156" s="162" t="s">
        <v>102</v>
      </c>
      <c r="C156" s="152" t="s">
        <v>86</v>
      </c>
      <c r="D156" s="178">
        <v>105.8</v>
      </c>
      <c r="E156" s="154">
        <v>105.8</v>
      </c>
      <c r="F156" s="154">
        <v>103.1</v>
      </c>
      <c r="G156" s="154">
        <v>85.9</v>
      </c>
      <c r="H156" s="154">
        <v>93.3</v>
      </c>
      <c r="I156" s="154">
        <v>83.8</v>
      </c>
      <c r="J156" s="154">
        <v>127.6</v>
      </c>
      <c r="K156" s="154">
        <v>94.1</v>
      </c>
      <c r="L156" s="154">
        <v>221.7</v>
      </c>
      <c r="M156" s="154">
        <v>110.7</v>
      </c>
      <c r="N156" s="154">
        <v>86.4</v>
      </c>
      <c r="O156" s="154">
        <v>89.2</v>
      </c>
      <c r="P156" s="154">
        <v>94.3</v>
      </c>
      <c r="Q156" s="154">
        <v>91.1</v>
      </c>
      <c r="R156" s="154">
        <v>92.6</v>
      </c>
      <c r="S156" s="154">
        <v>97.7</v>
      </c>
      <c r="T156" s="154">
        <v>90.8</v>
      </c>
      <c r="U156" s="154">
        <v>95.4</v>
      </c>
      <c r="V156" s="154">
        <v>95.5</v>
      </c>
      <c r="W156" s="154">
        <v>94.7</v>
      </c>
      <c r="X156" s="154">
        <v>83.4</v>
      </c>
      <c r="Y156" s="154">
        <v>107.5</v>
      </c>
      <c r="Z156" s="154">
        <v>111.9</v>
      </c>
      <c r="AA156" s="154">
        <v>93.7</v>
      </c>
      <c r="AB156" s="154">
        <v>94.4</v>
      </c>
      <c r="AC156" s="154">
        <v>103.5</v>
      </c>
      <c r="AD156" s="154">
        <v>105.7</v>
      </c>
      <c r="AE156" s="144" t="s">
        <v>9</v>
      </c>
      <c r="AF156" s="152"/>
      <c r="AG156" s="162" t="s">
        <v>102</v>
      </c>
      <c r="AH156" s="152" t="s">
        <v>86</v>
      </c>
      <c r="AI156" s="122">
        <f t="shared" si="32"/>
        <v>105.8</v>
      </c>
      <c r="AJ156" s="154">
        <v>92.5</v>
      </c>
      <c r="AK156" s="154">
        <v>90.8</v>
      </c>
      <c r="AL156" s="154">
        <v>90.8</v>
      </c>
      <c r="AM156" s="154">
        <v>89</v>
      </c>
      <c r="AN156" s="154">
        <v>92.5</v>
      </c>
      <c r="AO156" s="154">
        <v>87.2</v>
      </c>
      <c r="AP156" s="154">
        <v>93.9</v>
      </c>
      <c r="AQ156" s="154">
        <v>115.3</v>
      </c>
      <c r="AR156" s="154">
        <v>116.7</v>
      </c>
      <c r="AS156" s="154">
        <v>90.1</v>
      </c>
    </row>
    <row r="157" spans="1:45">
      <c r="A157" s="152"/>
      <c r="B157" s="162" t="s">
        <v>102</v>
      </c>
      <c r="C157" s="152" t="s">
        <v>88</v>
      </c>
      <c r="D157" s="178">
        <v>104.7</v>
      </c>
      <c r="E157" s="154">
        <v>104.8</v>
      </c>
      <c r="F157" s="154">
        <v>102.4</v>
      </c>
      <c r="G157" s="154">
        <v>84</v>
      </c>
      <c r="H157" s="154">
        <v>83.9</v>
      </c>
      <c r="I157" s="154">
        <v>90</v>
      </c>
      <c r="J157" s="154">
        <v>127.3</v>
      </c>
      <c r="K157" s="154">
        <v>84.7</v>
      </c>
      <c r="L157" s="154">
        <v>250.3</v>
      </c>
      <c r="M157" s="154">
        <v>114.1</v>
      </c>
      <c r="N157" s="154">
        <v>88.9</v>
      </c>
      <c r="O157" s="154">
        <v>88</v>
      </c>
      <c r="P157" s="154">
        <v>94.7</v>
      </c>
      <c r="Q157" s="154">
        <v>75.2</v>
      </c>
      <c r="R157" s="154">
        <v>89.7</v>
      </c>
      <c r="S157" s="154">
        <v>99.3</v>
      </c>
      <c r="T157" s="154">
        <v>90.2</v>
      </c>
      <c r="U157" s="154">
        <v>97</v>
      </c>
      <c r="V157" s="154">
        <v>90.6</v>
      </c>
      <c r="W157" s="154">
        <v>93.4</v>
      </c>
      <c r="X157" s="154">
        <v>78</v>
      </c>
      <c r="Y157" s="154">
        <v>110.7</v>
      </c>
      <c r="Z157" s="154">
        <v>82.2</v>
      </c>
      <c r="AA157" s="154">
        <v>94</v>
      </c>
      <c r="AB157" s="154">
        <v>93</v>
      </c>
      <c r="AC157" s="154">
        <v>103.2</v>
      </c>
      <c r="AD157" s="154">
        <v>105.1</v>
      </c>
      <c r="AE157" s="144" t="s">
        <v>9</v>
      </c>
      <c r="AF157" s="152"/>
      <c r="AG157" s="162" t="s">
        <v>102</v>
      </c>
      <c r="AH157" s="152" t="s">
        <v>88</v>
      </c>
      <c r="AI157" s="122">
        <f t="shared" si="32"/>
        <v>104.7</v>
      </c>
      <c r="AJ157" s="154">
        <v>89.1</v>
      </c>
      <c r="AK157" s="154">
        <v>89.5</v>
      </c>
      <c r="AL157" s="154">
        <v>89.4</v>
      </c>
      <c r="AM157" s="154">
        <v>81.8</v>
      </c>
      <c r="AN157" s="154">
        <v>91.6</v>
      </c>
      <c r="AO157" s="154">
        <v>85.1</v>
      </c>
      <c r="AP157" s="154">
        <v>92.1</v>
      </c>
      <c r="AQ157" s="154">
        <v>123.2</v>
      </c>
      <c r="AR157" s="154">
        <v>125</v>
      </c>
      <c r="AS157" s="154">
        <v>95.4</v>
      </c>
    </row>
    <row r="158" spans="1:45">
      <c r="A158" s="152"/>
      <c r="B158" s="162" t="s">
        <v>102</v>
      </c>
      <c r="C158" s="152" t="s">
        <v>89</v>
      </c>
      <c r="D158" s="178">
        <v>109.8</v>
      </c>
      <c r="E158" s="154">
        <v>109.8</v>
      </c>
      <c r="F158" s="154">
        <v>101.8</v>
      </c>
      <c r="G158" s="154">
        <v>81.900000000000006</v>
      </c>
      <c r="H158" s="154">
        <v>96.7</v>
      </c>
      <c r="I158" s="154">
        <v>87.7</v>
      </c>
      <c r="J158" s="154">
        <v>135.9</v>
      </c>
      <c r="K158" s="154">
        <v>67.2</v>
      </c>
      <c r="L158" s="154">
        <v>336.9</v>
      </c>
      <c r="M158" s="154">
        <v>112.8</v>
      </c>
      <c r="N158" s="154">
        <v>85.1</v>
      </c>
      <c r="O158" s="154">
        <v>88.5</v>
      </c>
      <c r="P158" s="154">
        <v>94.2</v>
      </c>
      <c r="Q158" s="154">
        <v>47.9</v>
      </c>
      <c r="R158" s="154">
        <v>90.3</v>
      </c>
      <c r="S158" s="154">
        <v>96.7</v>
      </c>
      <c r="T158" s="154">
        <v>87.8</v>
      </c>
      <c r="U158" s="154">
        <v>98.1</v>
      </c>
      <c r="V158" s="154">
        <v>87.2</v>
      </c>
      <c r="W158" s="154">
        <v>92.7</v>
      </c>
      <c r="X158" s="154">
        <v>72.099999999999994</v>
      </c>
      <c r="Y158" s="154">
        <v>105.8</v>
      </c>
      <c r="Z158" s="154">
        <v>78.5</v>
      </c>
      <c r="AA158" s="154">
        <v>92.5</v>
      </c>
      <c r="AB158" s="154">
        <v>95.3</v>
      </c>
      <c r="AC158" s="154">
        <v>88</v>
      </c>
      <c r="AD158" s="154">
        <v>109</v>
      </c>
      <c r="AE158" s="144" t="s">
        <v>9</v>
      </c>
      <c r="AF158" s="152"/>
      <c r="AG158" s="162" t="s">
        <v>102</v>
      </c>
      <c r="AH158" s="152" t="s">
        <v>89</v>
      </c>
      <c r="AI158" s="122">
        <f t="shared" si="32"/>
        <v>109.8</v>
      </c>
      <c r="AJ158" s="154">
        <v>88.1</v>
      </c>
      <c r="AK158" s="154">
        <v>86.2</v>
      </c>
      <c r="AL158" s="154">
        <v>86</v>
      </c>
      <c r="AM158" s="154">
        <v>87.3</v>
      </c>
      <c r="AN158" s="154">
        <v>89.5</v>
      </c>
      <c r="AO158" s="154">
        <v>66.099999999999994</v>
      </c>
      <c r="AP158" s="154">
        <v>97.4</v>
      </c>
      <c r="AQ158" s="154">
        <v>128.69999999999999</v>
      </c>
      <c r="AR158" s="154">
        <v>131.80000000000001</v>
      </c>
      <c r="AS158" s="154">
        <v>78.5</v>
      </c>
    </row>
    <row r="159" spans="1:45">
      <c r="A159" s="152"/>
      <c r="B159" s="162" t="s">
        <v>102</v>
      </c>
      <c r="C159" s="152" t="s">
        <v>90</v>
      </c>
      <c r="D159" s="178">
        <v>110.9</v>
      </c>
      <c r="E159" s="154">
        <v>110.9</v>
      </c>
      <c r="F159" s="154">
        <v>104.2</v>
      </c>
      <c r="G159" s="154">
        <v>84.7</v>
      </c>
      <c r="H159" s="154">
        <v>94.5</v>
      </c>
      <c r="I159" s="154">
        <v>88</v>
      </c>
      <c r="J159" s="154">
        <v>141.4</v>
      </c>
      <c r="K159" s="154">
        <v>73.8</v>
      </c>
      <c r="L159" s="154">
        <v>322.7</v>
      </c>
      <c r="M159" s="154">
        <v>119.8</v>
      </c>
      <c r="N159" s="154">
        <v>94</v>
      </c>
      <c r="O159" s="154">
        <v>82.4</v>
      </c>
      <c r="P159" s="154">
        <v>95.6</v>
      </c>
      <c r="Q159" s="154">
        <v>50.4</v>
      </c>
      <c r="R159" s="154">
        <v>90.6</v>
      </c>
      <c r="S159" s="154">
        <v>95.3</v>
      </c>
      <c r="T159" s="154">
        <v>87.8</v>
      </c>
      <c r="U159" s="154">
        <v>99.6</v>
      </c>
      <c r="V159" s="154">
        <v>88.4</v>
      </c>
      <c r="W159" s="154">
        <v>93.5</v>
      </c>
      <c r="X159" s="154">
        <v>72.2</v>
      </c>
      <c r="Y159" s="154">
        <v>110.1</v>
      </c>
      <c r="Z159" s="154">
        <v>77.7</v>
      </c>
      <c r="AA159" s="154">
        <v>93.1</v>
      </c>
      <c r="AB159" s="154">
        <v>93.5</v>
      </c>
      <c r="AC159" s="154">
        <v>98.2</v>
      </c>
      <c r="AD159" s="154">
        <v>110.3</v>
      </c>
      <c r="AE159" s="144" t="s">
        <v>9</v>
      </c>
      <c r="AF159" s="152"/>
      <c r="AG159" s="162" t="s">
        <v>102</v>
      </c>
      <c r="AH159" s="152" t="s">
        <v>90</v>
      </c>
      <c r="AI159" s="122">
        <f t="shared" si="32"/>
        <v>110.9</v>
      </c>
      <c r="AJ159" s="154">
        <v>89.5</v>
      </c>
      <c r="AK159" s="154">
        <v>88.9</v>
      </c>
      <c r="AL159" s="154">
        <v>89.6</v>
      </c>
      <c r="AM159" s="154">
        <v>86.5</v>
      </c>
      <c r="AN159" s="154">
        <v>90.2</v>
      </c>
      <c r="AO159" s="154">
        <v>78.7</v>
      </c>
      <c r="AP159" s="154">
        <v>93.2</v>
      </c>
      <c r="AQ159" s="154">
        <v>128.69999999999999</v>
      </c>
      <c r="AR159" s="154">
        <v>131.69999999999999</v>
      </c>
      <c r="AS159" s="154">
        <v>79.400000000000006</v>
      </c>
    </row>
    <row r="160" spans="1:45">
      <c r="A160" s="152"/>
      <c r="B160" s="162" t="s">
        <v>102</v>
      </c>
      <c r="C160" s="152" t="s">
        <v>91</v>
      </c>
      <c r="D160" s="178">
        <v>111.2</v>
      </c>
      <c r="E160" s="154">
        <v>111.2</v>
      </c>
      <c r="F160" s="154">
        <v>103.9</v>
      </c>
      <c r="G160" s="154">
        <v>80.599999999999994</v>
      </c>
      <c r="H160" s="154">
        <v>97.3</v>
      </c>
      <c r="I160" s="154">
        <v>92.2</v>
      </c>
      <c r="J160" s="154">
        <v>142.4</v>
      </c>
      <c r="K160" s="154">
        <v>87.4</v>
      </c>
      <c r="L160" s="154">
        <v>312.7</v>
      </c>
      <c r="M160" s="154">
        <v>106.7</v>
      </c>
      <c r="N160" s="154">
        <v>90.1</v>
      </c>
      <c r="O160" s="154">
        <v>83.3</v>
      </c>
      <c r="P160" s="154">
        <v>96</v>
      </c>
      <c r="Q160" s="154">
        <v>49.2</v>
      </c>
      <c r="R160" s="154">
        <v>90.5</v>
      </c>
      <c r="S160" s="154">
        <v>93.7</v>
      </c>
      <c r="T160" s="154">
        <v>83.9</v>
      </c>
      <c r="U160" s="154">
        <v>96.9</v>
      </c>
      <c r="V160" s="154">
        <v>86</v>
      </c>
      <c r="W160" s="154">
        <v>83.6</v>
      </c>
      <c r="X160" s="154">
        <v>76.3</v>
      </c>
      <c r="Y160" s="154">
        <v>107</v>
      </c>
      <c r="Z160" s="154">
        <v>83.9</v>
      </c>
      <c r="AA160" s="154">
        <v>89.2</v>
      </c>
      <c r="AB160" s="154">
        <v>95</v>
      </c>
      <c r="AC160" s="154">
        <v>95.4</v>
      </c>
      <c r="AD160" s="154">
        <v>110.3</v>
      </c>
      <c r="AE160" s="144" t="s">
        <v>9</v>
      </c>
      <c r="AF160" s="152"/>
      <c r="AG160" s="162" t="s">
        <v>102</v>
      </c>
      <c r="AH160" s="152" t="s">
        <v>91</v>
      </c>
      <c r="AI160" s="122">
        <f t="shared" si="32"/>
        <v>111.2</v>
      </c>
      <c r="AJ160" s="154">
        <v>93.2</v>
      </c>
      <c r="AK160" s="154">
        <v>96.7</v>
      </c>
      <c r="AL160" s="154">
        <v>99.8</v>
      </c>
      <c r="AM160" s="154">
        <v>89.9</v>
      </c>
      <c r="AN160" s="154">
        <v>89.9</v>
      </c>
      <c r="AO160" s="154">
        <v>89.6</v>
      </c>
      <c r="AP160" s="154">
        <v>89.2</v>
      </c>
      <c r="AQ160" s="154">
        <v>126.8</v>
      </c>
      <c r="AR160" s="154">
        <v>129.80000000000001</v>
      </c>
      <c r="AS160" s="154">
        <v>74.099999999999994</v>
      </c>
    </row>
    <row r="161" spans="1:45">
      <c r="A161" s="152"/>
      <c r="B161" s="162" t="s">
        <v>102</v>
      </c>
      <c r="C161" s="152" t="s">
        <v>92</v>
      </c>
      <c r="D161" s="178">
        <v>112.3</v>
      </c>
      <c r="E161" s="154">
        <v>112.3</v>
      </c>
      <c r="F161" s="154">
        <v>105.1</v>
      </c>
      <c r="G161" s="154">
        <v>78.2</v>
      </c>
      <c r="H161" s="154">
        <v>103</v>
      </c>
      <c r="I161" s="154">
        <v>83.6</v>
      </c>
      <c r="J161" s="154">
        <v>146.80000000000001</v>
      </c>
      <c r="K161" s="154">
        <v>74.2</v>
      </c>
      <c r="L161" s="154">
        <v>321.39999999999998</v>
      </c>
      <c r="M161" s="154">
        <v>123.4</v>
      </c>
      <c r="N161" s="154">
        <v>92.8</v>
      </c>
      <c r="O161" s="154">
        <v>85.2</v>
      </c>
      <c r="P161" s="154">
        <v>96.2</v>
      </c>
      <c r="Q161" s="154">
        <v>49.6</v>
      </c>
      <c r="R161" s="154">
        <v>91.9</v>
      </c>
      <c r="S161" s="154">
        <v>99.9</v>
      </c>
      <c r="T161" s="154">
        <v>83.9</v>
      </c>
      <c r="U161" s="154">
        <v>98.8</v>
      </c>
      <c r="V161" s="154">
        <v>88.3</v>
      </c>
      <c r="W161" s="154">
        <v>92.1</v>
      </c>
      <c r="X161" s="154">
        <v>75.3</v>
      </c>
      <c r="Y161" s="154">
        <v>107.7</v>
      </c>
      <c r="Z161" s="154">
        <v>80.900000000000006</v>
      </c>
      <c r="AA161" s="154">
        <v>94.2</v>
      </c>
      <c r="AB161" s="154">
        <v>93</v>
      </c>
      <c r="AC161" s="154">
        <v>95.4</v>
      </c>
      <c r="AD161" s="154">
        <v>111</v>
      </c>
      <c r="AE161" s="144" t="s">
        <v>9</v>
      </c>
      <c r="AF161" s="152"/>
      <c r="AG161" s="162" t="s">
        <v>102</v>
      </c>
      <c r="AH161" s="152" t="s">
        <v>92</v>
      </c>
      <c r="AI161" s="122">
        <f t="shared" si="32"/>
        <v>112.3</v>
      </c>
      <c r="AJ161" s="154">
        <v>91.1</v>
      </c>
      <c r="AK161" s="154">
        <v>91.1</v>
      </c>
      <c r="AL161" s="154">
        <v>91</v>
      </c>
      <c r="AM161" s="154">
        <v>90.5</v>
      </c>
      <c r="AN161" s="154">
        <v>90.4</v>
      </c>
      <c r="AO161" s="154">
        <v>88.5</v>
      </c>
      <c r="AP161" s="154">
        <v>92.1</v>
      </c>
      <c r="AQ161" s="154">
        <v>130.1</v>
      </c>
      <c r="AR161" s="154">
        <v>132.5</v>
      </c>
      <c r="AS161" s="154">
        <v>85</v>
      </c>
    </row>
    <row r="162" spans="1:45">
      <c r="A162" s="152"/>
      <c r="B162" s="162" t="s">
        <v>102</v>
      </c>
      <c r="C162" s="152" t="s">
        <v>93</v>
      </c>
      <c r="D162" s="178">
        <v>110.9</v>
      </c>
      <c r="E162" s="154">
        <v>110.9</v>
      </c>
      <c r="F162" s="154">
        <v>103.4</v>
      </c>
      <c r="G162" s="154">
        <v>80.099999999999994</v>
      </c>
      <c r="H162" s="154">
        <v>98.5</v>
      </c>
      <c r="I162" s="154">
        <v>70.7</v>
      </c>
      <c r="J162" s="154">
        <v>149.9</v>
      </c>
      <c r="K162" s="154">
        <v>79.599999999999994</v>
      </c>
      <c r="L162" s="154">
        <v>362.1</v>
      </c>
      <c r="M162" s="154">
        <v>121.7</v>
      </c>
      <c r="N162" s="154">
        <v>95</v>
      </c>
      <c r="O162" s="154">
        <v>82.2</v>
      </c>
      <c r="P162" s="154">
        <v>92.4</v>
      </c>
      <c r="Q162" s="154">
        <v>54.4</v>
      </c>
      <c r="R162" s="154">
        <v>90.4</v>
      </c>
      <c r="S162" s="154">
        <v>98.4</v>
      </c>
      <c r="T162" s="154">
        <v>81.400000000000006</v>
      </c>
      <c r="U162" s="154">
        <v>103.1</v>
      </c>
      <c r="V162" s="154">
        <v>86.9</v>
      </c>
      <c r="W162" s="154">
        <v>93.7</v>
      </c>
      <c r="X162" s="154">
        <v>69.3</v>
      </c>
      <c r="Y162" s="154">
        <v>113.8</v>
      </c>
      <c r="Z162" s="154">
        <v>73.400000000000006</v>
      </c>
      <c r="AA162" s="154">
        <v>92.2</v>
      </c>
      <c r="AB162" s="154">
        <v>100.2</v>
      </c>
      <c r="AC162" s="154">
        <v>102.4</v>
      </c>
      <c r="AD162" s="154">
        <v>110.4</v>
      </c>
      <c r="AE162" s="144" t="s">
        <v>9</v>
      </c>
      <c r="AF162" s="152"/>
      <c r="AG162" s="162" t="s">
        <v>102</v>
      </c>
      <c r="AH162" s="152" t="s">
        <v>93</v>
      </c>
      <c r="AI162" s="122">
        <f t="shared" si="32"/>
        <v>110.9</v>
      </c>
      <c r="AJ162" s="154">
        <v>84.1</v>
      </c>
      <c r="AK162" s="154">
        <v>80.599999999999994</v>
      </c>
      <c r="AL162" s="154">
        <v>77.8</v>
      </c>
      <c r="AM162" s="154">
        <v>91.9</v>
      </c>
      <c r="AN162" s="154">
        <v>88.9</v>
      </c>
      <c r="AO162" s="154">
        <v>88.6</v>
      </c>
      <c r="AP162" s="154">
        <v>88.5</v>
      </c>
      <c r="AQ162" s="154">
        <v>132.80000000000001</v>
      </c>
      <c r="AR162" s="154">
        <v>135.6</v>
      </c>
      <c r="AS162" s="154">
        <v>80.7</v>
      </c>
    </row>
    <row r="163" spans="1:45">
      <c r="A163" s="152"/>
      <c r="B163" s="162" t="s">
        <v>102</v>
      </c>
      <c r="C163" s="152" t="s">
        <v>94</v>
      </c>
      <c r="D163" s="178">
        <v>113.2</v>
      </c>
      <c r="E163" s="154">
        <v>113.2</v>
      </c>
      <c r="F163" s="154">
        <v>104.5</v>
      </c>
      <c r="G163" s="154">
        <v>82.2</v>
      </c>
      <c r="H163" s="154">
        <v>90.8</v>
      </c>
      <c r="I163" s="154">
        <v>75.599999999999994</v>
      </c>
      <c r="J163" s="154">
        <v>146.80000000000001</v>
      </c>
      <c r="K163" s="154">
        <v>91.5</v>
      </c>
      <c r="L163" s="154">
        <v>360.9</v>
      </c>
      <c r="M163" s="154">
        <v>103.9</v>
      </c>
      <c r="N163" s="154">
        <v>94.5</v>
      </c>
      <c r="O163" s="154">
        <v>82.5</v>
      </c>
      <c r="P163" s="154">
        <v>97.5</v>
      </c>
      <c r="Q163" s="154">
        <v>56.9</v>
      </c>
      <c r="R163" s="154">
        <v>92.4</v>
      </c>
      <c r="S163" s="154">
        <v>104.8</v>
      </c>
      <c r="T163" s="154">
        <v>81.3</v>
      </c>
      <c r="U163" s="154">
        <v>104.1</v>
      </c>
      <c r="V163" s="154">
        <v>86.9</v>
      </c>
      <c r="W163" s="154">
        <v>94</v>
      </c>
      <c r="X163" s="154">
        <v>71.900000000000006</v>
      </c>
      <c r="Y163" s="154">
        <v>103.4</v>
      </c>
      <c r="Z163" s="154">
        <v>63.2</v>
      </c>
      <c r="AA163" s="154">
        <v>94.3</v>
      </c>
      <c r="AB163" s="154">
        <v>100</v>
      </c>
      <c r="AC163" s="154">
        <v>106.8</v>
      </c>
      <c r="AD163" s="154">
        <v>113.1</v>
      </c>
      <c r="AE163" s="144" t="s">
        <v>9</v>
      </c>
      <c r="AF163" s="152"/>
      <c r="AG163" s="162" t="s">
        <v>102</v>
      </c>
      <c r="AH163" s="152" t="s">
        <v>94</v>
      </c>
      <c r="AI163" s="122">
        <f t="shared" si="32"/>
        <v>113.2</v>
      </c>
      <c r="AJ163" s="154">
        <v>88.1</v>
      </c>
      <c r="AK163" s="154">
        <v>83.6</v>
      </c>
      <c r="AL163" s="154">
        <v>84.8</v>
      </c>
      <c r="AM163" s="154">
        <v>85.5</v>
      </c>
      <c r="AN163" s="154">
        <v>92.6</v>
      </c>
      <c r="AO163" s="154">
        <v>92.2</v>
      </c>
      <c r="AP163" s="154">
        <v>95.9</v>
      </c>
      <c r="AQ163" s="154">
        <v>136.19999999999999</v>
      </c>
      <c r="AR163" s="154">
        <v>138.9</v>
      </c>
      <c r="AS163" s="154">
        <v>87.7</v>
      </c>
    </row>
    <row r="164" spans="1:45">
      <c r="A164" s="152"/>
      <c r="B164" s="162" t="s">
        <v>102</v>
      </c>
      <c r="C164" s="152" t="s">
        <v>95</v>
      </c>
      <c r="D164" s="178">
        <v>119.6</v>
      </c>
      <c r="E164" s="154">
        <v>119.7</v>
      </c>
      <c r="F164" s="154">
        <v>105.3</v>
      </c>
      <c r="G164" s="154">
        <v>81.400000000000006</v>
      </c>
      <c r="H164" s="154">
        <v>113.2</v>
      </c>
      <c r="I164" s="154">
        <v>89.2</v>
      </c>
      <c r="J164" s="154">
        <v>154.9</v>
      </c>
      <c r="K164" s="154">
        <v>132.19999999999999</v>
      </c>
      <c r="L164" s="154">
        <v>357.1</v>
      </c>
      <c r="M164" s="154">
        <v>118</v>
      </c>
      <c r="N164" s="154">
        <v>94</v>
      </c>
      <c r="O164" s="154">
        <v>82.1</v>
      </c>
      <c r="P164" s="154">
        <v>99.1</v>
      </c>
      <c r="Q164" s="154">
        <v>39.5</v>
      </c>
      <c r="R164" s="154">
        <v>93.1</v>
      </c>
      <c r="S164" s="154">
        <v>100</v>
      </c>
      <c r="T164" s="154">
        <v>80.8</v>
      </c>
      <c r="U164" s="154">
        <v>99.7</v>
      </c>
      <c r="V164" s="154">
        <v>86.8</v>
      </c>
      <c r="W164" s="154">
        <v>93.5</v>
      </c>
      <c r="X164" s="154">
        <v>71.2</v>
      </c>
      <c r="Y164" s="154">
        <v>104.1</v>
      </c>
      <c r="Z164" s="154">
        <v>76.7</v>
      </c>
      <c r="AA164" s="154">
        <v>90.8</v>
      </c>
      <c r="AB164" s="154">
        <v>94.9</v>
      </c>
      <c r="AC164" s="154">
        <v>101.6</v>
      </c>
      <c r="AD164" s="154">
        <v>119</v>
      </c>
      <c r="AE164" s="144" t="s">
        <v>9</v>
      </c>
      <c r="AF164" s="152"/>
      <c r="AG164" s="162" t="s">
        <v>102</v>
      </c>
      <c r="AH164" s="152" t="s">
        <v>95</v>
      </c>
      <c r="AI164" s="122">
        <f t="shared" si="32"/>
        <v>119.6</v>
      </c>
      <c r="AJ164" s="154">
        <v>96.7</v>
      </c>
      <c r="AK164" s="154">
        <v>95.2</v>
      </c>
      <c r="AL164" s="154">
        <v>93.4</v>
      </c>
      <c r="AM164" s="154">
        <v>99.8</v>
      </c>
      <c r="AN164" s="154">
        <v>97.8</v>
      </c>
      <c r="AO164" s="154">
        <v>119</v>
      </c>
      <c r="AP164" s="154">
        <v>90.9</v>
      </c>
      <c r="AQ164" s="154">
        <v>138.80000000000001</v>
      </c>
      <c r="AR164" s="154">
        <v>142.19999999999999</v>
      </c>
      <c r="AS164" s="154">
        <v>81.7</v>
      </c>
    </row>
    <row r="165" spans="1:45">
      <c r="A165" s="152"/>
      <c r="B165" s="162" t="s">
        <v>102</v>
      </c>
      <c r="C165" s="152" t="s">
        <v>96</v>
      </c>
      <c r="D165" s="178">
        <v>118.1</v>
      </c>
      <c r="E165" s="154">
        <v>118.1</v>
      </c>
      <c r="F165" s="154">
        <v>100</v>
      </c>
      <c r="G165" s="154">
        <v>84.6</v>
      </c>
      <c r="H165" s="154">
        <v>103.8</v>
      </c>
      <c r="I165" s="154">
        <v>101.5</v>
      </c>
      <c r="J165" s="154">
        <v>159.9</v>
      </c>
      <c r="K165" s="154">
        <v>99.8</v>
      </c>
      <c r="L165" s="154">
        <v>356.2</v>
      </c>
      <c r="M165" s="154">
        <v>114.3</v>
      </c>
      <c r="N165" s="154">
        <v>90.8</v>
      </c>
      <c r="O165" s="154">
        <v>83.1</v>
      </c>
      <c r="P165" s="154">
        <v>100.3</v>
      </c>
      <c r="Q165" s="154">
        <v>9.6</v>
      </c>
      <c r="R165" s="154">
        <v>93.5</v>
      </c>
      <c r="S165" s="154">
        <v>96.4</v>
      </c>
      <c r="T165" s="154">
        <v>81.2</v>
      </c>
      <c r="U165" s="154">
        <v>95.8</v>
      </c>
      <c r="V165" s="154">
        <v>86.6</v>
      </c>
      <c r="W165" s="154">
        <v>91.8</v>
      </c>
      <c r="X165" s="154">
        <v>75.400000000000006</v>
      </c>
      <c r="Y165" s="154">
        <v>105.4</v>
      </c>
      <c r="Z165" s="154">
        <v>76.2</v>
      </c>
      <c r="AA165" s="154">
        <v>87.8</v>
      </c>
      <c r="AB165" s="154">
        <v>89.9</v>
      </c>
      <c r="AC165" s="154">
        <v>97.5</v>
      </c>
      <c r="AD165" s="154">
        <v>116.9</v>
      </c>
      <c r="AE165" s="144" t="s">
        <v>9</v>
      </c>
      <c r="AF165" s="152"/>
      <c r="AG165" s="162" t="s">
        <v>102</v>
      </c>
      <c r="AH165" s="152" t="s">
        <v>96</v>
      </c>
      <c r="AI165" s="122">
        <f t="shared" si="32"/>
        <v>118.1</v>
      </c>
      <c r="AJ165" s="154">
        <v>90.6</v>
      </c>
      <c r="AK165" s="154">
        <v>91.7</v>
      </c>
      <c r="AL165" s="154">
        <v>90.8</v>
      </c>
      <c r="AM165" s="154">
        <v>93.1</v>
      </c>
      <c r="AN165" s="154">
        <v>90.6</v>
      </c>
      <c r="AO165" s="154">
        <v>104.3</v>
      </c>
      <c r="AP165" s="154">
        <v>86.7</v>
      </c>
      <c r="AQ165" s="154">
        <v>142</v>
      </c>
      <c r="AR165" s="154">
        <v>146.1</v>
      </c>
      <c r="AS165" s="154">
        <v>75.5</v>
      </c>
    </row>
    <row r="166" spans="1:45">
      <c r="A166" s="142"/>
      <c r="B166" s="162" t="s">
        <v>102</v>
      </c>
      <c r="C166" s="152" t="s">
        <v>97</v>
      </c>
      <c r="D166" s="178">
        <v>118.7</v>
      </c>
      <c r="E166" s="154">
        <v>118.7</v>
      </c>
      <c r="F166" s="154">
        <v>107.5</v>
      </c>
      <c r="G166" s="154">
        <v>82.7</v>
      </c>
      <c r="H166" s="154">
        <v>111.6</v>
      </c>
      <c r="I166" s="154">
        <v>106</v>
      </c>
      <c r="J166" s="154">
        <v>152.30000000000001</v>
      </c>
      <c r="K166" s="154">
        <v>105.9</v>
      </c>
      <c r="L166" s="154">
        <v>342.9</v>
      </c>
      <c r="M166" s="154">
        <v>120.7</v>
      </c>
      <c r="N166" s="154">
        <v>89.3</v>
      </c>
      <c r="O166" s="154">
        <v>86.2</v>
      </c>
      <c r="P166" s="154">
        <v>99.2</v>
      </c>
      <c r="Q166" s="154">
        <v>11.9</v>
      </c>
      <c r="R166" s="154">
        <v>93.8</v>
      </c>
      <c r="S166" s="154">
        <v>94.7</v>
      </c>
      <c r="T166" s="154">
        <v>80.7</v>
      </c>
      <c r="U166" s="154">
        <v>98.5</v>
      </c>
      <c r="V166" s="154">
        <v>88.2</v>
      </c>
      <c r="W166" s="154">
        <v>98.1</v>
      </c>
      <c r="X166" s="154">
        <v>73.7</v>
      </c>
      <c r="Y166" s="154">
        <v>101.5</v>
      </c>
      <c r="Z166" s="154">
        <v>72.599999999999994</v>
      </c>
      <c r="AA166" s="154">
        <v>91.3</v>
      </c>
      <c r="AB166" s="154">
        <v>87.1</v>
      </c>
      <c r="AC166" s="154">
        <v>99.2</v>
      </c>
      <c r="AD166" s="154">
        <v>117.6</v>
      </c>
      <c r="AE166" s="144" t="s">
        <v>9</v>
      </c>
      <c r="AF166" s="142"/>
      <c r="AG166" s="162" t="s">
        <v>102</v>
      </c>
      <c r="AH166" s="152" t="s">
        <v>97</v>
      </c>
      <c r="AI166" s="123">
        <f t="shared" si="32"/>
        <v>118.7</v>
      </c>
      <c r="AJ166" s="154">
        <v>91.3</v>
      </c>
      <c r="AK166" s="154">
        <v>93.8</v>
      </c>
      <c r="AL166" s="154">
        <v>92</v>
      </c>
      <c r="AM166" s="154">
        <v>98.7</v>
      </c>
      <c r="AN166" s="154">
        <v>89.9</v>
      </c>
      <c r="AO166" s="154">
        <v>100.2</v>
      </c>
      <c r="AP166" s="154">
        <v>87.6</v>
      </c>
      <c r="AQ166" s="154">
        <v>144.19999999999999</v>
      </c>
      <c r="AR166" s="154">
        <v>148.4</v>
      </c>
      <c r="AS166" s="154">
        <v>75</v>
      </c>
    </row>
    <row r="167" spans="1:45">
      <c r="A167" s="169"/>
      <c r="B167" s="161" t="s">
        <v>191</v>
      </c>
      <c r="C167" s="150" t="s">
        <v>84</v>
      </c>
      <c r="D167" s="179">
        <v>118.8</v>
      </c>
      <c r="E167" s="156">
        <v>118.8</v>
      </c>
      <c r="F167" s="156">
        <v>110.5</v>
      </c>
      <c r="G167" s="156">
        <v>80.900000000000006</v>
      </c>
      <c r="H167" s="156">
        <v>106.7</v>
      </c>
      <c r="I167" s="156">
        <v>98.8</v>
      </c>
      <c r="J167" s="156">
        <v>171.3</v>
      </c>
      <c r="K167" s="156">
        <v>77.400000000000006</v>
      </c>
      <c r="L167" s="156">
        <v>347.6</v>
      </c>
      <c r="M167" s="156">
        <v>113.3</v>
      </c>
      <c r="N167" s="156">
        <v>88.9</v>
      </c>
      <c r="O167" s="156">
        <v>85.7</v>
      </c>
      <c r="P167" s="156">
        <v>104.2</v>
      </c>
      <c r="Q167" s="156">
        <v>11.2</v>
      </c>
      <c r="R167" s="156">
        <v>97.3</v>
      </c>
      <c r="S167" s="156">
        <v>95.8</v>
      </c>
      <c r="T167" s="156">
        <v>82.8</v>
      </c>
      <c r="U167" s="156">
        <v>96.2</v>
      </c>
      <c r="V167" s="156">
        <v>89.8</v>
      </c>
      <c r="W167" s="156">
        <v>106.8</v>
      </c>
      <c r="X167" s="156">
        <v>72.2</v>
      </c>
      <c r="Y167" s="156">
        <v>110.4</v>
      </c>
      <c r="Z167" s="156">
        <v>75.900000000000006</v>
      </c>
      <c r="AA167" s="156">
        <v>79.8</v>
      </c>
      <c r="AB167" s="156">
        <v>94.5</v>
      </c>
      <c r="AC167" s="156">
        <v>104.1</v>
      </c>
      <c r="AD167" s="156">
        <v>118.1</v>
      </c>
      <c r="AE167" s="144"/>
      <c r="AF167" s="152"/>
      <c r="AG167" s="161" t="s">
        <v>191</v>
      </c>
      <c r="AH167" s="150" t="s">
        <v>84</v>
      </c>
      <c r="AI167" s="122">
        <f t="shared" si="32"/>
        <v>118.8</v>
      </c>
      <c r="AJ167" s="156">
        <v>89.7</v>
      </c>
      <c r="AK167" s="156">
        <v>91.3</v>
      </c>
      <c r="AL167" s="156">
        <v>89.1</v>
      </c>
      <c r="AM167" s="156">
        <v>98.1</v>
      </c>
      <c r="AN167" s="156">
        <v>87.1</v>
      </c>
      <c r="AO167" s="156">
        <v>86.1</v>
      </c>
      <c r="AP167" s="156">
        <v>86.8</v>
      </c>
      <c r="AQ167" s="156">
        <v>143.5</v>
      </c>
      <c r="AR167" s="156">
        <v>146.9</v>
      </c>
      <c r="AS167" s="156">
        <v>72.7</v>
      </c>
    </row>
    <row r="168" spans="1:45">
      <c r="A168" s="169"/>
      <c r="B168" s="162"/>
      <c r="C168" s="152" t="s">
        <v>86</v>
      </c>
      <c r="D168" s="178">
        <v>111.4</v>
      </c>
      <c r="E168" s="154">
        <v>111.4</v>
      </c>
      <c r="F168" s="154">
        <v>102.8</v>
      </c>
      <c r="G168" s="154">
        <v>77.900000000000006</v>
      </c>
      <c r="H168" s="154">
        <v>97.5</v>
      </c>
      <c r="I168" s="154">
        <v>99.3</v>
      </c>
      <c r="J168" s="154">
        <v>155.9</v>
      </c>
      <c r="K168" s="154">
        <v>71.7</v>
      </c>
      <c r="L168" s="154">
        <v>336</v>
      </c>
      <c r="M168" s="154">
        <v>103.6</v>
      </c>
      <c r="N168" s="154">
        <v>94.7</v>
      </c>
      <c r="O168" s="154">
        <v>79.400000000000006</v>
      </c>
      <c r="P168" s="154">
        <v>96.2</v>
      </c>
      <c r="Q168" s="154">
        <v>9.4</v>
      </c>
      <c r="R168" s="154">
        <v>91.5</v>
      </c>
      <c r="S168" s="154">
        <v>94</v>
      </c>
      <c r="T168" s="154">
        <v>81.900000000000006</v>
      </c>
      <c r="U168" s="154">
        <v>95.9</v>
      </c>
      <c r="V168" s="154">
        <v>82.6</v>
      </c>
      <c r="W168" s="154">
        <v>96.9</v>
      </c>
      <c r="X168" s="154">
        <v>74.2</v>
      </c>
      <c r="Y168" s="154">
        <v>105.4</v>
      </c>
      <c r="Z168" s="154">
        <v>77.900000000000006</v>
      </c>
      <c r="AA168" s="154">
        <v>59.2</v>
      </c>
      <c r="AB168" s="154">
        <v>88.5</v>
      </c>
      <c r="AC168" s="154">
        <v>105</v>
      </c>
      <c r="AD168" s="154">
        <v>111.1</v>
      </c>
      <c r="AE168" s="144"/>
      <c r="AF168" s="152"/>
      <c r="AG168" s="162"/>
      <c r="AH168" s="152" t="s">
        <v>86</v>
      </c>
      <c r="AI168" s="122">
        <f t="shared" si="32"/>
        <v>111.4</v>
      </c>
      <c r="AJ168" s="154">
        <v>89</v>
      </c>
      <c r="AK168" s="154">
        <v>91.5</v>
      </c>
      <c r="AL168" s="154">
        <v>91.8</v>
      </c>
      <c r="AM168" s="154">
        <v>87.6</v>
      </c>
      <c r="AN168" s="154">
        <v>83.3</v>
      </c>
      <c r="AO168" s="154">
        <v>80.599999999999994</v>
      </c>
      <c r="AP168" s="154">
        <v>84.3</v>
      </c>
      <c r="AQ168" s="154">
        <v>129.80000000000001</v>
      </c>
      <c r="AR168" s="154">
        <v>133.6</v>
      </c>
      <c r="AS168" s="154">
        <v>68.5</v>
      </c>
    </row>
    <row r="169" spans="1:45">
      <c r="A169" s="169"/>
      <c r="B169" s="162"/>
      <c r="C169" s="152" t="s">
        <v>88</v>
      </c>
      <c r="D169" s="178">
        <v>109.7</v>
      </c>
      <c r="E169" s="154">
        <v>109.7</v>
      </c>
      <c r="F169" s="154">
        <v>109.2</v>
      </c>
      <c r="G169" s="154">
        <v>77.599999999999994</v>
      </c>
      <c r="H169" s="154">
        <v>94.4</v>
      </c>
      <c r="I169" s="154">
        <v>83.1</v>
      </c>
      <c r="J169" s="154">
        <v>159.5</v>
      </c>
      <c r="K169" s="154">
        <v>72.8</v>
      </c>
      <c r="L169" s="154">
        <v>346.7</v>
      </c>
      <c r="M169" s="154">
        <v>107.1</v>
      </c>
      <c r="N169" s="154">
        <v>91.5</v>
      </c>
      <c r="O169" s="154">
        <v>86.2</v>
      </c>
      <c r="P169" s="154">
        <v>101.1</v>
      </c>
      <c r="Q169" s="154">
        <v>9.6</v>
      </c>
      <c r="R169" s="154">
        <v>96.8</v>
      </c>
      <c r="S169" s="154">
        <v>95.9</v>
      </c>
      <c r="T169" s="154">
        <v>81.900000000000006</v>
      </c>
      <c r="U169" s="154">
        <v>92.2</v>
      </c>
      <c r="V169" s="154">
        <v>94.3</v>
      </c>
      <c r="W169" s="154">
        <v>91.4</v>
      </c>
      <c r="X169" s="154">
        <v>78</v>
      </c>
      <c r="Y169" s="154">
        <v>103.9</v>
      </c>
      <c r="Z169" s="154">
        <v>76.3</v>
      </c>
      <c r="AA169" s="154">
        <v>117.6</v>
      </c>
      <c r="AB169" s="154">
        <v>95.2</v>
      </c>
      <c r="AC169" s="154">
        <v>108.4</v>
      </c>
      <c r="AD169" s="154">
        <v>109.6</v>
      </c>
      <c r="AE169" s="144"/>
      <c r="AF169" s="152"/>
      <c r="AG169" s="162"/>
      <c r="AH169" s="152" t="s">
        <v>88</v>
      </c>
      <c r="AI169" s="122">
        <f t="shared" si="32"/>
        <v>109.7</v>
      </c>
      <c r="AJ169" s="154">
        <v>86.2</v>
      </c>
      <c r="AK169" s="154">
        <v>84.7</v>
      </c>
      <c r="AL169" s="154">
        <v>83.6</v>
      </c>
      <c r="AM169" s="154">
        <v>95</v>
      </c>
      <c r="AN169" s="154">
        <v>91.6</v>
      </c>
      <c r="AO169" s="154">
        <v>94.4</v>
      </c>
      <c r="AP169" s="154">
        <v>88.6</v>
      </c>
      <c r="AQ169" s="154">
        <v>135.9</v>
      </c>
      <c r="AR169" s="154">
        <v>140</v>
      </c>
      <c r="AS169" s="154">
        <v>69.400000000000006</v>
      </c>
    </row>
    <row r="170" spans="1:45">
      <c r="A170" s="169"/>
      <c r="B170" s="162"/>
      <c r="C170" s="152" t="s">
        <v>278</v>
      </c>
      <c r="D170" s="178">
        <v>121</v>
      </c>
      <c r="E170" s="154">
        <v>121</v>
      </c>
      <c r="F170" s="154">
        <v>110</v>
      </c>
      <c r="G170" s="154">
        <v>86.8</v>
      </c>
      <c r="H170" s="154">
        <v>128.5</v>
      </c>
      <c r="I170" s="154">
        <v>94.7</v>
      </c>
      <c r="J170" s="154">
        <v>177.8</v>
      </c>
      <c r="K170" s="154">
        <v>83.3</v>
      </c>
      <c r="L170" s="154">
        <v>366.4</v>
      </c>
      <c r="M170" s="154">
        <v>129.4</v>
      </c>
      <c r="N170" s="154">
        <v>83.9</v>
      </c>
      <c r="O170" s="154">
        <v>89.6</v>
      </c>
      <c r="P170" s="154">
        <v>98</v>
      </c>
      <c r="Q170" s="154">
        <v>9.8000000000000007</v>
      </c>
      <c r="R170" s="154">
        <v>99.2</v>
      </c>
      <c r="S170" s="154">
        <v>97.5</v>
      </c>
      <c r="T170" s="154">
        <v>81.400000000000006</v>
      </c>
      <c r="U170" s="154">
        <v>95.4</v>
      </c>
      <c r="V170" s="154">
        <v>88.1</v>
      </c>
      <c r="W170" s="154">
        <v>96.6</v>
      </c>
      <c r="X170" s="154">
        <v>73</v>
      </c>
      <c r="Y170" s="154">
        <v>108.2</v>
      </c>
      <c r="Z170" s="154">
        <v>74</v>
      </c>
      <c r="AA170" s="154">
        <v>91.4</v>
      </c>
      <c r="AB170" s="154">
        <v>98.1</v>
      </c>
      <c r="AC170" s="154">
        <v>106.1</v>
      </c>
      <c r="AD170" s="154">
        <v>120.3</v>
      </c>
      <c r="AE170" s="144"/>
      <c r="AF170" s="152"/>
      <c r="AG170" s="162"/>
      <c r="AH170" s="152" t="s">
        <v>278</v>
      </c>
      <c r="AI170" s="122">
        <f t="shared" si="32"/>
        <v>121</v>
      </c>
      <c r="AJ170" s="154">
        <v>96</v>
      </c>
      <c r="AK170" s="154">
        <v>101.4</v>
      </c>
      <c r="AL170" s="154">
        <v>98.5</v>
      </c>
      <c r="AM170" s="154">
        <v>108.6</v>
      </c>
      <c r="AN170" s="154">
        <v>87.8</v>
      </c>
      <c r="AO170" s="154">
        <v>80.099999999999994</v>
      </c>
      <c r="AP170" s="154">
        <v>88.9</v>
      </c>
      <c r="AQ170" s="154">
        <v>141</v>
      </c>
      <c r="AR170" s="154">
        <v>145.6</v>
      </c>
      <c r="AS170" s="154">
        <v>69.900000000000006</v>
      </c>
    </row>
    <row r="171" spans="1:45">
      <c r="A171" s="169"/>
      <c r="B171" s="162"/>
      <c r="C171" s="152" t="s">
        <v>279</v>
      </c>
      <c r="D171" s="178">
        <v>120.4</v>
      </c>
      <c r="E171" s="154">
        <v>120.3</v>
      </c>
      <c r="F171" s="154">
        <v>111.2</v>
      </c>
      <c r="G171" s="154">
        <v>85.8</v>
      </c>
      <c r="H171" s="154">
        <v>113.4</v>
      </c>
      <c r="I171" s="154">
        <v>89.1</v>
      </c>
      <c r="J171" s="154">
        <v>165.6</v>
      </c>
      <c r="K171" s="154">
        <v>86.4</v>
      </c>
      <c r="L171" s="154">
        <v>385</v>
      </c>
      <c r="M171" s="154">
        <v>126.7</v>
      </c>
      <c r="N171" s="154">
        <v>90.7</v>
      </c>
      <c r="O171" s="154">
        <v>87.5</v>
      </c>
      <c r="P171" s="154">
        <v>97.6</v>
      </c>
      <c r="Q171" s="154">
        <v>10.5</v>
      </c>
      <c r="R171" s="154">
        <v>94.5</v>
      </c>
      <c r="S171" s="154">
        <v>95.3</v>
      </c>
      <c r="T171" s="154">
        <v>79.400000000000006</v>
      </c>
      <c r="U171" s="154">
        <v>97.8</v>
      </c>
      <c r="V171" s="154">
        <v>87.2</v>
      </c>
      <c r="W171" s="154">
        <v>96.3</v>
      </c>
      <c r="X171" s="154">
        <v>71.900000000000006</v>
      </c>
      <c r="Y171" s="154">
        <v>115.4</v>
      </c>
      <c r="Z171" s="154">
        <v>73.5</v>
      </c>
      <c r="AA171" s="154">
        <v>86.6</v>
      </c>
      <c r="AB171" s="154">
        <v>95.3</v>
      </c>
      <c r="AC171" s="154">
        <v>109</v>
      </c>
      <c r="AD171" s="154">
        <v>119.7</v>
      </c>
      <c r="AE171" s="144"/>
      <c r="AF171" s="152"/>
      <c r="AG171" s="162"/>
      <c r="AH171" s="152" t="s">
        <v>279</v>
      </c>
      <c r="AI171" s="122">
        <f t="shared" si="32"/>
        <v>120.4</v>
      </c>
      <c r="AJ171" s="154">
        <v>91</v>
      </c>
      <c r="AK171" s="154">
        <v>93.7</v>
      </c>
      <c r="AL171" s="154">
        <v>92.2</v>
      </c>
      <c r="AM171" s="154">
        <v>98.7</v>
      </c>
      <c r="AN171" s="154">
        <v>87.4</v>
      </c>
      <c r="AO171" s="154">
        <v>83.2</v>
      </c>
      <c r="AP171" s="154">
        <v>88.8</v>
      </c>
      <c r="AQ171" s="154">
        <v>145.1</v>
      </c>
      <c r="AR171" s="154">
        <v>149.19999999999999</v>
      </c>
      <c r="AS171" s="154">
        <v>74</v>
      </c>
    </row>
    <row r="172" spans="1:45">
      <c r="A172" s="169"/>
      <c r="B172" s="162"/>
      <c r="C172" s="152" t="s">
        <v>280</v>
      </c>
      <c r="D172" s="178">
        <v>122.4</v>
      </c>
      <c r="E172" s="154">
        <v>122.4</v>
      </c>
      <c r="F172" s="154">
        <v>107</v>
      </c>
      <c r="G172" s="154">
        <v>87.3</v>
      </c>
      <c r="H172" s="154">
        <v>114.3</v>
      </c>
      <c r="I172" s="154">
        <v>90.2</v>
      </c>
      <c r="J172" s="154">
        <v>174</v>
      </c>
      <c r="K172" s="154">
        <v>80.5</v>
      </c>
      <c r="L172" s="154">
        <v>397.3</v>
      </c>
      <c r="M172" s="154">
        <v>128.4</v>
      </c>
      <c r="N172" s="154">
        <v>90.3</v>
      </c>
      <c r="O172" s="154">
        <v>88.9</v>
      </c>
      <c r="P172" s="154">
        <v>103.7</v>
      </c>
      <c r="Q172" s="154">
        <v>10.7</v>
      </c>
      <c r="R172" s="154">
        <v>95.7</v>
      </c>
      <c r="S172" s="154">
        <v>102.8</v>
      </c>
      <c r="T172" s="154">
        <v>77.2</v>
      </c>
      <c r="U172" s="154">
        <v>99.2</v>
      </c>
      <c r="V172" s="154">
        <v>85.7</v>
      </c>
      <c r="W172" s="154">
        <v>97.5</v>
      </c>
      <c r="X172" s="154">
        <v>70.099999999999994</v>
      </c>
      <c r="Y172" s="154">
        <v>108</v>
      </c>
      <c r="Z172" s="154">
        <v>71.599999999999994</v>
      </c>
      <c r="AA172" s="154">
        <v>83.7</v>
      </c>
      <c r="AB172" s="154">
        <v>93.6</v>
      </c>
      <c r="AC172" s="154">
        <v>120.8</v>
      </c>
      <c r="AD172" s="154">
        <v>122.3</v>
      </c>
      <c r="AE172" s="144"/>
      <c r="AF172" s="152"/>
      <c r="AG172" s="162"/>
      <c r="AH172" s="152" t="s">
        <v>280</v>
      </c>
      <c r="AI172" s="122">
        <f t="shared" si="32"/>
        <v>122.4</v>
      </c>
      <c r="AJ172" s="154">
        <v>91.8</v>
      </c>
      <c r="AK172" s="154">
        <v>95.2</v>
      </c>
      <c r="AL172" s="154">
        <v>94.5</v>
      </c>
      <c r="AM172" s="154">
        <v>99.9</v>
      </c>
      <c r="AN172" s="154">
        <v>88.8</v>
      </c>
      <c r="AO172" s="154">
        <v>85.2</v>
      </c>
      <c r="AP172" s="154">
        <v>88.3</v>
      </c>
      <c r="AQ172" s="154">
        <v>147.6</v>
      </c>
      <c r="AR172" s="154">
        <v>152</v>
      </c>
      <c r="AS172" s="154">
        <v>79.099999999999994</v>
      </c>
    </row>
    <row r="173" spans="1:45">
      <c r="A173" s="169"/>
      <c r="B173" s="162"/>
      <c r="C173" s="152" t="s">
        <v>92</v>
      </c>
      <c r="D173" s="178">
        <v>122.7</v>
      </c>
      <c r="E173" s="154">
        <v>122.7</v>
      </c>
      <c r="F173" s="154">
        <v>116.1</v>
      </c>
      <c r="G173" s="154">
        <v>85.8</v>
      </c>
      <c r="H173" s="154">
        <v>107.8</v>
      </c>
      <c r="I173" s="154">
        <v>94.1</v>
      </c>
      <c r="J173" s="154">
        <v>179.5</v>
      </c>
      <c r="K173" s="154">
        <v>74.7</v>
      </c>
      <c r="L173" s="154">
        <v>387.1</v>
      </c>
      <c r="M173" s="154">
        <v>130.4</v>
      </c>
      <c r="N173" s="154">
        <v>96.4</v>
      </c>
      <c r="O173" s="154">
        <v>88.7</v>
      </c>
      <c r="P173" s="154">
        <v>101.7</v>
      </c>
      <c r="Q173" s="154">
        <v>9.4</v>
      </c>
      <c r="R173" s="154">
        <v>96.4</v>
      </c>
      <c r="S173" s="154">
        <v>94.7</v>
      </c>
      <c r="T173" s="154">
        <v>78.3</v>
      </c>
      <c r="U173" s="154">
        <v>99.6</v>
      </c>
      <c r="V173" s="154">
        <v>85.5</v>
      </c>
      <c r="W173" s="154">
        <v>96.4</v>
      </c>
      <c r="X173" s="154">
        <v>70.400000000000006</v>
      </c>
      <c r="Y173" s="154">
        <v>112</v>
      </c>
      <c r="Z173" s="154">
        <v>71.599999999999994</v>
      </c>
      <c r="AA173" s="154">
        <v>84.5</v>
      </c>
      <c r="AB173" s="154">
        <v>98.1</v>
      </c>
      <c r="AC173" s="154">
        <v>126.1</v>
      </c>
      <c r="AD173" s="154">
        <v>122.9</v>
      </c>
      <c r="AE173" s="144"/>
      <c r="AF173" s="152"/>
      <c r="AG173" s="162"/>
      <c r="AH173" s="152" t="s">
        <v>92</v>
      </c>
      <c r="AI173" s="122">
        <f t="shared" si="32"/>
        <v>122.7</v>
      </c>
      <c r="AJ173" s="154">
        <v>93.4</v>
      </c>
      <c r="AK173" s="154">
        <v>98.1</v>
      </c>
      <c r="AL173" s="154">
        <v>99.2</v>
      </c>
      <c r="AM173" s="154">
        <v>95.6</v>
      </c>
      <c r="AN173" s="154">
        <v>87.1</v>
      </c>
      <c r="AO173" s="154">
        <v>78.5</v>
      </c>
      <c r="AP173" s="154">
        <v>91.4</v>
      </c>
      <c r="AQ173" s="154">
        <v>147.1</v>
      </c>
      <c r="AR173" s="154">
        <v>151.5</v>
      </c>
      <c r="AS173" s="154">
        <v>66.2</v>
      </c>
    </row>
    <row r="174" spans="1:45">
      <c r="A174" s="169"/>
      <c r="B174" s="162"/>
      <c r="C174" s="152" t="s">
        <v>93</v>
      </c>
      <c r="D174" s="178">
        <v>122.2</v>
      </c>
      <c r="E174" s="154">
        <v>122.2</v>
      </c>
      <c r="F174" s="154">
        <v>104.3</v>
      </c>
      <c r="G174" s="154">
        <v>87.8</v>
      </c>
      <c r="H174" s="154">
        <v>106.1</v>
      </c>
      <c r="I174" s="154">
        <v>89.4</v>
      </c>
      <c r="J174" s="154">
        <v>175.9</v>
      </c>
      <c r="K174" s="154">
        <v>77</v>
      </c>
      <c r="L174" s="154">
        <v>454.5</v>
      </c>
      <c r="M174" s="154">
        <v>130.80000000000001</v>
      </c>
      <c r="N174" s="154">
        <v>99.4</v>
      </c>
      <c r="O174" s="154">
        <v>92.8</v>
      </c>
      <c r="P174" s="154">
        <v>88.6</v>
      </c>
      <c r="Q174" s="154">
        <v>9.6</v>
      </c>
      <c r="R174" s="154">
        <v>96.1</v>
      </c>
      <c r="S174" s="154">
        <v>97</v>
      </c>
      <c r="T174" s="154">
        <v>81.400000000000006</v>
      </c>
      <c r="U174" s="154">
        <v>95.4</v>
      </c>
      <c r="V174" s="154">
        <v>87.2</v>
      </c>
      <c r="W174" s="154">
        <v>97.5</v>
      </c>
      <c r="X174" s="154">
        <v>71.7</v>
      </c>
      <c r="Y174" s="154">
        <v>109.8</v>
      </c>
      <c r="Z174" s="154">
        <v>66.400000000000006</v>
      </c>
      <c r="AA174" s="154">
        <v>89.7</v>
      </c>
      <c r="AB174" s="154">
        <v>100.1</v>
      </c>
      <c r="AC174" s="154">
        <v>121.9</v>
      </c>
      <c r="AD174" s="154">
        <v>122.2</v>
      </c>
      <c r="AE174" s="144"/>
      <c r="AF174" s="152"/>
      <c r="AG174" s="162"/>
      <c r="AH174" s="152" t="s">
        <v>93</v>
      </c>
      <c r="AI174" s="154">
        <f t="shared" si="32"/>
        <v>122.2</v>
      </c>
      <c r="AJ174" s="154">
        <v>88.8</v>
      </c>
      <c r="AK174" s="154">
        <v>96.4</v>
      </c>
      <c r="AL174" s="154">
        <v>95.4</v>
      </c>
      <c r="AM174" s="154">
        <v>93.3</v>
      </c>
      <c r="AN174" s="154">
        <v>77.400000000000006</v>
      </c>
      <c r="AO174" s="154">
        <v>74.5</v>
      </c>
      <c r="AP174" s="154">
        <v>78.5</v>
      </c>
      <c r="AQ174" s="154">
        <v>149.9</v>
      </c>
      <c r="AR174" s="154">
        <v>154.4</v>
      </c>
      <c r="AS174" s="154">
        <v>71</v>
      </c>
    </row>
    <row r="175" spans="1:45">
      <c r="A175" s="169"/>
      <c r="B175" s="162"/>
      <c r="C175" s="152" t="s">
        <v>94</v>
      </c>
      <c r="D175" s="178">
        <v>125.5</v>
      </c>
      <c r="E175" s="154">
        <v>125.5</v>
      </c>
      <c r="F175" s="154">
        <v>105.2</v>
      </c>
      <c r="G175" s="154">
        <v>82.5</v>
      </c>
      <c r="H175" s="154">
        <v>109.3</v>
      </c>
      <c r="I175" s="154">
        <v>94.1</v>
      </c>
      <c r="J175" s="154">
        <v>168.7</v>
      </c>
      <c r="K175" s="154">
        <v>78.400000000000006</v>
      </c>
      <c r="L175" s="154">
        <v>481.9</v>
      </c>
      <c r="M175" s="154">
        <v>126.7</v>
      </c>
      <c r="N175" s="154">
        <v>91.6</v>
      </c>
      <c r="O175" s="154">
        <v>92</v>
      </c>
      <c r="P175" s="154">
        <v>94.6</v>
      </c>
      <c r="Q175" s="154">
        <v>10.1</v>
      </c>
      <c r="R175" s="154">
        <v>99</v>
      </c>
      <c r="S175" s="154">
        <v>100.8</v>
      </c>
      <c r="T175" s="154">
        <v>76.8</v>
      </c>
      <c r="U175" s="154">
        <v>96.6</v>
      </c>
      <c r="V175" s="154">
        <v>84.5</v>
      </c>
      <c r="W175" s="154">
        <v>99</v>
      </c>
      <c r="X175" s="154">
        <v>69.900000000000006</v>
      </c>
      <c r="Y175" s="154">
        <v>107.4</v>
      </c>
      <c r="Z175" s="154">
        <v>69.8</v>
      </c>
      <c r="AA175" s="154">
        <v>73.900000000000006</v>
      </c>
      <c r="AB175" s="154">
        <v>99</v>
      </c>
      <c r="AC175" s="154">
        <v>123.1</v>
      </c>
      <c r="AD175" s="154">
        <v>125.4</v>
      </c>
      <c r="AE175" s="144"/>
      <c r="AF175" s="152"/>
      <c r="AG175" s="162"/>
      <c r="AH175" s="152" t="s">
        <v>94</v>
      </c>
      <c r="AI175" s="154">
        <f t="shared" si="32"/>
        <v>125.5</v>
      </c>
      <c r="AJ175" s="154">
        <v>91.4</v>
      </c>
      <c r="AK175" s="154">
        <v>97.1</v>
      </c>
      <c r="AL175" s="154">
        <v>96.7</v>
      </c>
      <c r="AM175" s="154">
        <v>95.6</v>
      </c>
      <c r="AN175" s="154">
        <v>83.4</v>
      </c>
      <c r="AO175" s="154">
        <v>82.6</v>
      </c>
      <c r="AP175" s="154">
        <v>85.7</v>
      </c>
      <c r="AQ175" s="154">
        <v>155.4</v>
      </c>
      <c r="AR175" s="154">
        <v>159.80000000000001</v>
      </c>
      <c r="AS175" s="154">
        <v>77.900000000000006</v>
      </c>
    </row>
    <row r="176" spans="1:45">
      <c r="A176" s="169"/>
      <c r="B176" s="162"/>
      <c r="C176" s="152" t="s">
        <v>281</v>
      </c>
      <c r="D176" s="178">
        <v>126.7</v>
      </c>
      <c r="E176" s="154">
        <v>126.7</v>
      </c>
      <c r="F176" s="154">
        <v>109</v>
      </c>
      <c r="G176" s="154">
        <v>80.400000000000006</v>
      </c>
      <c r="H176" s="154">
        <v>113.9</v>
      </c>
      <c r="I176" s="154">
        <v>101.1</v>
      </c>
      <c r="J176" s="154">
        <v>168.4</v>
      </c>
      <c r="K176" s="154">
        <v>86.5</v>
      </c>
      <c r="L176" s="154">
        <v>491.7</v>
      </c>
      <c r="M176" s="154">
        <v>116.1</v>
      </c>
      <c r="N176" s="154">
        <v>98</v>
      </c>
      <c r="O176" s="154">
        <v>86.5</v>
      </c>
      <c r="P176" s="154">
        <v>95.8</v>
      </c>
      <c r="Q176" s="154">
        <v>9.6999999999999993</v>
      </c>
      <c r="R176" s="154">
        <v>96.7</v>
      </c>
      <c r="S176" s="154">
        <v>98.2</v>
      </c>
      <c r="T176" s="154">
        <v>77.5</v>
      </c>
      <c r="U176" s="154">
        <v>94.1</v>
      </c>
      <c r="V176" s="154">
        <v>86.1</v>
      </c>
      <c r="W176" s="154">
        <v>98</v>
      </c>
      <c r="X176" s="154">
        <v>67.7</v>
      </c>
      <c r="Y176" s="154">
        <v>107.9</v>
      </c>
      <c r="Z176" s="154">
        <v>72.3</v>
      </c>
      <c r="AA176" s="154">
        <v>88.7</v>
      </c>
      <c r="AB176" s="154">
        <v>102.3</v>
      </c>
      <c r="AC176" s="154">
        <v>119.8</v>
      </c>
      <c r="AD176" s="154">
        <v>126.7</v>
      </c>
      <c r="AE176" s="144"/>
      <c r="AF176" s="152"/>
      <c r="AG176" s="162"/>
      <c r="AH176" s="152" t="s">
        <v>281</v>
      </c>
      <c r="AI176" s="154">
        <f t="shared" si="32"/>
        <v>126.7</v>
      </c>
      <c r="AJ176" s="154">
        <v>90.9</v>
      </c>
      <c r="AK176" s="154">
        <v>95</v>
      </c>
      <c r="AL176" s="154">
        <v>94.9</v>
      </c>
      <c r="AM176" s="154">
        <v>94.7</v>
      </c>
      <c r="AN176" s="154">
        <v>84.3</v>
      </c>
      <c r="AO176" s="154">
        <v>84.4</v>
      </c>
      <c r="AP176" s="154">
        <v>83.7</v>
      </c>
      <c r="AQ176" s="154">
        <v>158.80000000000001</v>
      </c>
      <c r="AR176" s="154">
        <v>164.1</v>
      </c>
      <c r="AS176" s="154">
        <v>69</v>
      </c>
    </row>
    <row r="177" spans="1:50">
      <c r="A177" s="169"/>
      <c r="B177" s="162"/>
      <c r="C177" s="152" t="s">
        <v>282</v>
      </c>
      <c r="D177" s="178">
        <v>129.4</v>
      </c>
      <c r="E177" s="154">
        <v>129.4</v>
      </c>
      <c r="F177" s="154">
        <v>114.6</v>
      </c>
      <c r="G177" s="154">
        <v>82.9</v>
      </c>
      <c r="H177" s="154">
        <v>105.3</v>
      </c>
      <c r="I177" s="154">
        <v>106</v>
      </c>
      <c r="J177" s="154">
        <v>185.3</v>
      </c>
      <c r="K177" s="154">
        <v>90</v>
      </c>
      <c r="L177" s="154">
        <v>470</v>
      </c>
      <c r="M177" s="154">
        <v>121.2</v>
      </c>
      <c r="N177" s="154">
        <v>109.3</v>
      </c>
      <c r="O177" s="154">
        <v>88</v>
      </c>
      <c r="P177" s="154">
        <v>103.7</v>
      </c>
      <c r="Q177" s="154">
        <v>9.5</v>
      </c>
      <c r="R177" s="154">
        <v>99.3</v>
      </c>
      <c r="S177" s="154">
        <v>99</v>
      </c>
      <c r="T177" s="154">
        <v>76</v>
      </c>
      <c r="U177" s="154">
        <v>93.1</v>
      </c>
      <c r="V177" s="154">
        <v>89.4</v>
      </c>
      <c r="W177" s="154">
        <v>97.8</v>
      </c>
      <c r="X177" s="154">
        <v>69.5</v>
      </c>
      <c r="Y177" s="154">
        <v>107.2</v>
      </c>
      <c r="Z177" s="154">
        <v>70</v>
      </c>
      <c r="AA177" s="154">
        <v>96.2</v>
      </c>
      <c r="AB177" s="154">
        <v>105.5</v>
      </c>
      <c r="AC177" s="154">
        <v>117.6</v>
      </c>
      <c r="AD177" s="154">
        <v>128.5</v>
      </c>
      <c r="AE177" s="144"/>
      <c r="AF177" s="152"/>
      <c r="AG177" s="162"/>
      <c r="AH177" s="152" t="s">
        <v>282</v>
      </c>
      <c r="AI177" s="154">
        <f t="shared" si="32"/>
        <v>129.4</v>
      </c>
      <c r="AJ177" s="154">
        <v>93.7</v>
      </c>
      <c r="AK177" s="154">
        <v>99.5</v>
      </c>
      <c r="AL177" s="154">
        <v>103</v>
      </c>
      <c r="AM177" s="154">
        <v>91.3</v>
      </c>
      <c r="AN177" s="154">
        <v>86.5</v>
      </c>
      <c r="AO177" s="154">
        <v>85.5</v>
      </c>
      <c r="AP177" s="154">
        <v>87.5</v>
      </c>
      <c r="AQ177" s="154">
        <v>160.30000000000001</v>
      </c>
      <c r="AR177" s="154">
        <v>165.7</v>
      </c>
      <c r="AS177" s="154">
        <v>70.2</v>
      </c>
    </row>
    <row r="178" spans="1:50">
      <c r="A178" s="169"/>
      <c r="B178" s="163"/>
      <c r="C178" s="157" t="s">
        <v>283</v>
      </c>
      <c r="D178" s="180">
        <v>127.8</v>
      </c>
      <c r="E178" s="159">
        <v>127.8</v>
      </c>
      <c r="F178" s="159">
        <v>112.9</v>
      </c>
      <c r="G178" s="159">
        <v>82.6</v>
      </c>
      <c r="H178" s="159">
        <v>107.1</v>
      </c>
      <c r="I178" s="159">
        <v>106.8</v>
      </c>
      <c r="J178" s="159">
        <v>176.7</v>
      </c>
      <c r="K178" s="159">
        <v>96.1</v>
      </c>
      <c r="L178" s="159">
        <v>455.1</v>
      </c>
      <c r="M178" s="159">
        <v>127.4</v>
      </c>
      <c r="N178" s="159">
        <v>107.4</v>
      </c>
      <c r="O178" s="159">
        <v>87.5</v>
      </c>
      <c r="P178" s="159">
        <v>98.5</v>
      </c>
      <c r="Q178" s="159">
        <v>10.5</v>
      </c>
      <c r="R178" s="159">
        <v>93.2</v>
      </c>
      <c r="S178" s="159">
        <v>99.2</v>
      </c>
      <c r="T178" s="159">
        <v>78.5</v>
      </c>
      <c r="U178" s="159">
        <v>93.8</v>
      </c>
      <c r="V178" s="159">
        <v>83.5</v>
      </c>
      <c r="W178" s="159">
        <v>91.4</v>
      </c>
      <c r="X178" s="159">
        <v>64.099999999999994</v>
      </c>
      <c r="Y178" s="159">
        <v>106.2</v>
      </c>
      <c r="Z178" s="159">
        <v>70.5</v>
      </c>
      <c r="AA178" s="159">
        <v>89.8</v>
      </c>
      <c r="AB178" s="159">
        <v>102.7</v>
      </c>
      <c r="AC178" s="159">
        <v>116.9</v>
      </c>
      <c r="AD178" s="159">
        <v>127.1</v>
      </c>
      <c r="AE178" s="144"/>
      <c r="AF178" s="152"/>
      <c r="AG178" s="163"/>
      <c r="AH178" s="157" t="s">
        <v>283</v>
      </c>
      <c r="AI178" s="159">
        <f t="shared" si="32"/>
        <v>127.8</v>
      </c>
      <c r="AJ178" s="159">
        <v>94.9</v>
      </c>
      <c r="AK178" s="159">
        <v>100.1</v>
      </c>
      <c r="AL178" s="159">
        <v>104.1</v>
      </c>
      <c r="AM178" s="159">
        <v>89.5</v>
      </c>
      <c r="AN178" s="159">
        <v>89</v>
      </c>
      <c r="AO178" s="159">
        <v>94.2</v>
      </c>
      <c r="AP178" s="159">
        <v>88</v>
      </c>
      <c r="AQ178" s="159">
        <v>158.5</v>
      </c>
      <c r="AR178" s="159">
        <v>163.5</v>
      </c>
      <c r="AS178" s="159">
        <v>73.8</v>
      </c>
    </row>
    <row r="179" spans="1:50">
      <c r="A179" s="152"/>
      <c r="B179" s="161" t="s">
        <v>83</v>
      </c>
      <c r="C179" s="150" t="s">
        <v>84</v>
      </c>
      <c r="D179" s="178">
        <v>126.7</v>
      </c>
      <c r="E179" s="154">
        <v>126.7</v>
      </c>
      <c r="F179" s="154">
        <v>112.6</v>
      </c>
      <c r="G179" s="154">
        <v>81.2</v>
      </c>
      <c r="H179" s="154">
        <v>108.5</v>
      </c>
      <c r="I179" s="154">
        <v>101.8</v>
      </c>
      <c r="J179" s="154">
        <v>168.6</v>
      </c>
      <c r="K179" s="154">
        <v>76.3</v>
      </c>
      <c r="L179" s="154">
        <v>476.4</v>
      </c>
      <c r="M179" s="154">
        <v>130.30000000000001</v>
      </c>
      <c r="N179" s="154">
        <v>101.8</v>
      </c>
      <c r="O179" s="154">
        <v>88.2</v>
      </c>
      <c r="P179" s="154">
        <v>97.7</v>
      </c>
      <c r="Q179" s="154">
        <v>10.9</v>
      </c>
      <c r="R179" s="154">
        <v>89.3</v>
      </c>
      <c r="S179" s="154">
        <v>101</v>
      </c>
      <c r="T179" s="154">
        <v>80.7</v>
      </c>
      <c r="U179" s="154">
        <v>90.8</v>
      </c>
      <c r="V179" s="154">
        <v>88.3</v>
      </c>
      <c r="W179" s="154">
        <v>92</v>
      </c>
      <c r="X179" s="154">
        <v>64.8</v>
      </c>
      <c r="Y179" s="154">
        <v>107.2</v>
      </c>
      <c r="Z179" s="154">
        <v>104.8</v>
      </c>
      <c r="AA179" s="154">
        <v>92.1</v>
      </c>
      <c r="AB179" s="154">
        <v>103.9</v>
      </c>
      <c r="AC179" s="154">
        <v>118.8</v>
      </c>
      <c r="AD179" s="154">
        <v>126.5</v>
      </c>
      <c r="AE179" s="144"/>
      <c r="AF179" s="152"/>
      <c r="AG179" s="161" t="s">
        <v>83</v>
      </c>
      <c r="AH179" s="150" t="s">
        <v>84</v>
      </c>
      <c r="AI179" s="154">
        <v>126.7</v>
      </c>
      <c r="AJ179" s="154">
        <v>88.9</v>
      </c>
      <c r="AK179" s="154">
        <v>92.9</v>
      </c>
      <c r="AL179" s="154">
        <v>92.4</v>
      </c>
      <c r="AM179" s="154">
        <v>93.1</v>
      </c>
      <c r="AN179" s="154">
        <v>83</v>
      </c>
      <c r="AO179" s="154">
        <v>83.3</v>
      </c>
      <c r="AP179" s="154">
        <v>80.400000000000006</v>
      </c>
      <c r="AQ179" s="154">
        <v>158.69999999999999</v>
      </c>
      <c r="AR179" s="154">
        <v>163.80000000000001</v>
      </c>
      <c r="AS179" s="154">
        <v>71.8</v>
      </c>
    </row>
    <row r="180" spans="1:50">
      <c r="A180" s="152"/>
      <c r="B180" s="162"/>
      <c r="C180" s="152" t="s">
        <v>86</v>
      </c>
      <c r="D180" s="178">
        <v>130</v>
      </c>
      <c r="E180" s="154">
        <v>130</v>
      </c>
      <c r="F180" s="154">
        <v>110.3</v>
      </c>
      <c r="G180" s="154">
        <v>81.099999999999994</v>
      </c>
      <c r="H180" s="154">
        <v>111</v>
      </c>
      <c r="I180" s="154">
        <v>97.5</v>
      </c>
      <c r="J180" s="154">
        <v>169.2</v>
      </c>
      <c r="K180" s="154">
        <v>92.8</v>
      </c>
      <c r="L180" s="154">
        <v>624.4</v>
      </c>
      <c r="M180" s="154">
        <v>124.6</v>
      </c>
      <c r="N180" s="154">
        <v>106.5</v>
      </c>
      <c r="O180" s="154">
        <v>82.2</v>
      </c>
      <c r="P180" s="154">
        <v>97</v>
      </c>
      <c r="Q180" s="154">
        <v>9.6999999999999993</v>
      </c>
      <c r="R180" s="154">
        <v>88.8</v>
      </c>
      <c r="S180" s="154">
        <v>103.8</v>
      </c>
      <c r="T180" s="154">
        <v>82.9</v>
      </c>
      <c r="U180" s="154">
        <v>95.2</v>
      </c>
      <c r="V180" s="154">
        <v>83.9</v>
      </c>
      <c r="W180" s="154">
        <v>88.6</v>
      </c>
      <c r="X180" s="154">
        <v>70.2</v>
      </c>
      <c r="Y180" s="154">
        <v>110.6</v>
      </c>
      <c r="Z180" s="154">
        <v>72.7</v>
      </c>
      <c r="AA180" s="154">
        <v>87.1</v>
      </c>
      <c r="AB180" s="154">
        <v>103.6</v>
      </c>
      <c r="AC180" s="154">
        <v>123.3</v>
      </c>
      <c r="AD180" s="154">
        <v>130</v>
      </c>
      <c r="AE180" s="144"/>
      <c r="AF180" s="152"/>
      <c r="AG180" s="162"/>
      <c r="AH180" s="152" t="s">
        <v>86</v>
      </c>
      <c r="AI180" s="154">
        <v>130</v>
      </c>
      <c r="AJ180" s="154">
        <v>92</v>
      </c>
      <c r="AK180" s="154">
        <v>98.1</v>
      </c>
      <c r="AL180" s="154">
        <v>99.6</v>
      </c>
      <c r="AM180" s="154">
        <v>89.2</v>
      </c>
      <c r="AN180" s="154">
        <v>83.3</v>
      </c>
      <c r="AO180" s="154">
        <v>78.8</v>
      </c>
      <c r="AP180" s="154">
        <v>84.8</v>
      </c>
      <c r="AQ180" s="154">
        <v>163.80000000000001</v>
      </c>
      <c r="AR180" s="154">
        <v>169.1</v>
      </c>
      <c r="AS180" s="154">
        <v>73.2</v>
      </c>
    </row>
    <row r="181" spans="1:50">
      <c r="A181" s="152"/>
      <c r="B181" s="162"/>
      <c r="C181" s="152" t="s">
        <v>88</v>
      </c>
      <c r="D181" s="178">
        <v>125.4</v>
      </c>
      <c r="E181" s="154">
        <v>125.3</v>
      </c>
      <c r="F181" s="154">
        <v>111.8</v>
      </c>
      <c r="G181" s="154">
        <v>81.3</v>
      </c>
      <c r="H181" s="154">
        <v>102.5</v>
      </c>
      <c r="I181" s="154">
        <v>96.5</v>
      </c>
      <c r="J181" s="154">
        <v>167.5</v>
      </c>
      <c r="K181" s="154">
        <v>75.900000000000006</v>
      </c>
      <c r="L181" s="154">
        <v>589.4</v>
      </c>
      <c r="M181" s="154">
        <v>131.5</v>
      </c>
      <c r="N181" s="154">
        <v>95.6</v>
      </c>
      <c r="O181" s="154">
        <v>81.599999999999994</v>
      </c>
      <c r="P181" s="154">
        <v>99.9</v>
      </c>
      <c r="Q181" s="154">
        <v>10.5</v>
      </c>
      <c r="R181" s="154">
        <v>85.7</v>
      </c>
      <c r="S181" s="154">
        <v>99.5</v>
      </c>
      <c r="T181" s="154">
        <v>85.7</v>
      </c>
      <c r="U181" s="154">
        <v>94.5</v>
      </c>
      <c r="V181" s="154">
        <v>80.7</v>
      </c>
      <c r="W181" s="154">
        <v>82.6</v>
      </c>
      <c r="X181" s="154">
        <v>64.2</v>
      </c>
      <c r="Y181" s="154">
        <v>106.9</v>
      </c>
      <c r="Z181" s="154">
        <v>67.7</v>
      </c>
      <c r="AA181" s="154">
        <v>87.7</v>
      </c>
      <c r="AB181" s="154">
        <v>103.3</v>
      </c>
      <c r="AC181" s="154">
        <v>133.1</v>
      </c>
      <c r="AD181" s="154">
        <v>125.3</v>
      </c>
      <c r="AE181" s="144"/>
      <c r="AF181" s="152"/>
      <c r="AG181" s="162"/>
      <c r="AH181" s="152" t="s">
        <v>88</v>
      </c>
      <c r="AI181" s="154">
        <v>125.4</v>
      </c>
      <c r="AJ181" s="154">
        <v>89.2</v>
      </c>
      <c r="AK181" s="154">
        <v>89.5</v>
      </c>
      <c r="AL181" s="154">
        <v>95.8</v>
      </c>
      <c r="AM181" s="154">
        <v>79.900000000000006</v>
      </c>
      <c r="AN181" s="154">
        <v>82.4</v>
      </c>
      <c r="AO181" s="154">
        <v>79.2</v>
      </c>
      <c r="AP181" s="154">
        <v>83.4</v>
      </c>
      <c r="AQ181" s="154">
        <v>161.5</v>
      </c>
      <c r="AR181" s="154">
        <v>167.4</v>
      </c>
      <c r="AS181" s="154">
        <v>68.599999999999994</v>
      </c>
    </row>
    <row r="182" spans="1:50">
      <c r="A182" s="152"/>
      <c r="B182" s="162"/>
      <c r="C182" s="152" t="s">
        <v>278</v>
      </c>
      <c r="D182" s="178">
        <v>128.30000000000001</v>
      </c>
      <c r="E182" s="154">
        <v>128.30000000000001</v>
      </c>
      <c r="F182" s="154">
        <v>115.6</v>
      </c>
      <c r="G182" s="154">
        <v>83</v>
      </c>
      <c r="H182" s="154">
        <v>114.1</v>
      </c>
      <c r="I182" s="154">
        <v>122.1</v>
      </c>
      <c r="J182" s="154">
        <v>169.5</v>
      </c>
      <c r="K182" s="154">
        <v>98</v>
      </c>
      <c r="L182" s="154">
        <v>431.5</v>
      </c>
      <c r="M182" s="154">
        <v>139.5</v>
      </c>
      <c r="N182" s="154">
        <v>123</v>
      </c>
      <c r="O182" s="154">
        <v>81.099999999999994</v>
      </c>
      <c r="P182" s="154">
        <v>89.3</v>
      </c>
      <c r="Q182" s="154">
        <v>10.9</v>
      </c>
      <c r="R182" s="154">
        <v>87.6</v>
      </c>
      <c r="S182" s="154">
        <v>103.6</v>
      </c>
      <c r="T182" s="154">
        <v>83.8</v>
      </c>
      <c r="U182" s="154">
        <v>101.1</v>
      </c>
      <c r="V182" s="154">
        <v>78.8</v>
      </c>
      <c r="W182" s="154">
        <v>87.7</v>
      </c>
      <c r="X182" s="154">
        <v>61.9</v>
      </c>
      <c r="Y182" s="154">
        <v>106.9</v>
      </c>
      <c r="Z182" s="154">
        <v>68.3</v>
      </c>
      <c r="AA182" s="154">
        <v>81.3</v>
      </c>
      <c r="AB182" s="154">
        <v>106.7</v>
      </c>
      <c r="AC182" s="154">
        <v>131.5</v>
      </c>
      <c r="AD182" s="154">
        <v>128.4</v>
      </c>
      <c r="AE182" s="144"/>
      <c r="AF182" s="152"/>
      <c r="AG182" s="162"/>
      <c r="AH182" s="152" t="s">
        <v>278</v>
      </c>
      <c r="AI182" s="154">
        <v>128.30000000000001</v>
      </c>
      <c r="AJ182" s="154">
        <v>98.4</v>
      </c>
      <c r="AK182" s="154">
        <v>111.8</v>
      </c>
      <c r="AL182" s="154">
        <v>119.5</v>
      </c>
      <c r="AM182" s="154">
        <v>90.2</v>
      </c>
      <c r="AN182" s="154">
        <v>81.5</v>
      </c>
      <c r="AO182" s="154">
        <v>91.2</v>
      </c>
      <c r="AP182" s="154">
        <v>79.5</v>
      </c>
      <c r="AQ182" s="154">
        <v>153.6</v>
      </c>
      <c r="AR182" s="154">
        <v>157.69999999999999</v>
      </c>
      <c r="AS182" s="154">
        <v>76.099999999999994</v>
      </c>
    </row>
    <row r="183" spans="1:50">
      <c r="A183" s="152"/>
      <c r="B183" s="162"/>
      <c r="C183" s="152" t="s">
        <v>279</v>
      </c>
      <c r="D183" s="178">
        <v>123.8</v>
      </c>
      <c r="E183" s="154">
        <v>123.8</v>
      </c>
      <c r="F183" s="154">
        <v>113.6</v>
      </c>
      <c r="G183" s="154">
        <v>83.4</v>
      </c>
      <c r="H183" s="154">
        <v>106.1</v>
      </c>
      <c r="I183" s="154">
        <v>99</v>
      </c>
      <c r="J183" s="154">
        <v>174.6</v>
      </c>
      <c r="K183" s="154">
        <v>93</v>
      </c>
      <c r="L183" s="154">
        <v>415.8</v>
      </c>
      <c r="M183" s="154">
        <v>134.6</v>
      </c>
      <c r="N183" s="154">
        <v>104.9</v>
      </c>
      <c r="O183" s="154">
        <v>87.1</v>
      </c>
      <c r="P183" s="154">
        <v>87.4</v>
      </c>
      <c r="Q183" s="154">
        <v>11</v>
      </c>
      <c r="R183" s="154">
        <v>84.6</v>
      </c>
      <c r="S183" s="154">
        <v>100.4</v>
      </c>
      <c r="T183" s="154">
        <v>83.3</v>
      </c>
      <c r="U183" s="154">
        <v>93.5</v>
      </c>
      <c r="V183" s="154">
        <v>84.2</v>
      </c>
      <c r="W183" s="154">
        <v>97.4</v>
      </c>
      <c r="X183" s="154">
        <v>62.6</v>
      </c>
      <c r="Y183" s="154">
        <v>110</v>
      </c>
      <c r="Z183" s="154">
        <v>67.599999999999994</v>
      </c>
      <c r="AA183" s="154">
        <v>87.3</v>
      </c>
      <c r="AB183" s="154">
        <v>102.5</v>
      </c>
      <c r="AC183" s="154">
        <v>131.9</v>
      </c>
      <c r="AD183" s="154">
        <v>124.2</v>
      </c>
      <c r="AE183" s="144"/>
      <c r="AF183" s="152"/>
      <c r="AG183" s="162"/>
      <c r="AH183" s="152" t="s">
        <v>279</v>
      </c>
      <c r="AI183" s="154">
        <v>123.8</v>
      </c>
      <c r="AJ183" s="154">
        <v>89.9</v>
      </c>
      <c r="AK183" s="154">
        <v>100.1</v>
      </c>
      <c r="AL183" s="154">
        <v>105.1</v>
      </c>
      <c r="AM183" s="154">
        <v>85.9</v>
      </c>
      <c r="AN183" s="154">
        <v>76.900000000000006</v>
      </c>
      <c r="AO183" s="154">
        <v>74.3</v>
      </c>
      <c r="AP183" s="154">
        <v>77.599999999999994</v>
      </c>
      <c r="AQ183" s="154">
        <v>153.1</v>
      </c>
      <c r="AR183" s="154">
        <v>157.5</v>
      </c>
      <c r="AS183" s="154">
        <v>74.5</v>
      </c>
    </row>
    <row r="184" spans="1:50">
      <c r="A184" s="152"/>
      <c r="B184" s="162"/>
      <c r="C184" s="152" t="s">
        <v>280</v>
      </c>
      <c r="D184" s="178">
        <v>131.4</v>
      </c>
      <c r="E184" s="154">
        <v>131.4</v>
      </c>
      <c r="F184" s="154">
        <v>115</v>
      </c>
      <c r="G184" s="154">
        <v>84.6</v>
      </c>
      <c r="H184" s="154">
        <v>110.1</v>
      </c>
      <c r="I184" s="154">
        <v>98.9</v>
      </c>
      <c r="J184" s="154">
        <v>196.2</v>
      </c>
      <c r="K184" s="154">
        <v>93.6</v>
      </c>
      <c r="L184" s="154">
        <v>485.2</v>
      </c>
      <c r="M184" s="154">
        <v>143.5</v>
      </c>
      <c r="N184" s="154">
        <v>115.7</v>
      </c>
      <c r="O184" s="154">
        <v>81.8</v>
      </c>
      <c r="P184" s="154">
        <v>86.3</v>
      </c>
      <c r="Q184" s="154">
        <v>10.6</v>
      </c>
      <c r="R184" s="154">
        <v>86</v>
      </c>
      <c r="S184" s="154">
        <v>106.1</v>
      </c>
      <c r="T184" s="154">
        <v>84.8</v>
      </c>
      <c r="U184" s="154">
        <v>92.7</v>
      </c>
      <c r="V184" s="154">
        <v>84.3</v>
      </c>
      <c r="W184" s="154">
        <v>92.1</v>
      </c>
      <c r="X184" s="154">
        <v>62.6</v>
      </c>
      <c r="Y184" s="154">
        <v>108.2</v>
      </c>
      <c r="Z184" s="154">
        <v>80.2</v>
      </c>
      <c r="AA184" s="154">
        <v>85.6</v>
      </c>
      <c r="AB184" s="154">
        <v>105.9</v>
      </c>
      <c r="AC184" s="154">
        <v>130</v>
      </c>
      <c r="AD184" s="154">
        <v>131.4</v>
      </c>
      <c r="AE184" s="144"/>
      <c r="AF184" s="152"/>
      <c r="AG184" s="162"/>
      <c r="AH184" s="152" t="s">
        <v>280</v>
      </c>
      <c r="AI184" s="154">
        <v>131.4</v>
      </c>
      <c r="AJ184" s="154">
        <v>90.9</v>
      </c>
      <c r="AK184" s="154">
        <v>103</v>
      </c>
      <c r="AL184" s="154">
        <v>108.6</v>
      </c>
      <c r="AM184" s="154">
        <v>87.5</v>
      </c>
      <c r="AN184" s="154">
        <v>77</v>
      </c>
      <c r="AO184" s="154">
        <v>82.8</v>
      </c>
      <c r="AP184" s="154">
        <v>74.7</v>
      </c>
      <c r="AQ184" s="154">
        <v>165.8</v>
      </c>
      <c r="AR184" s="154">
        <v>170.8</v>
      </c>
      <c r="AS184" s="154">
        <v>80.2</v>
      </c>
    </row>
    <row r="185" spans="1:50">
      <c r="A185" s="152"/>
      <c r="B185" s="162"/>
      <c r="C185" s="152" t="s">
        <v>92</v>
      </c>
      <c r="D185" s="178">
        <v>124.1</v>
      </c>
      <c r="E185" s="154">
        <v>124</v>
      </c>
      <c r="F185" s="154">
        <v>110.7</v>
      </c>
      <c r="G185" s="154">
        <v>82.9</v>
      </c>
      <c r="H185" s="154">
        <v>109.8</v>
      </c>
      <c r="I185" s="154">
        <v>98.6</v>
      </c>
      <c r="J185" s="154">
        <v>184.2</v>
      </c>
      <c r="K185" s="154">
        <v>89.6</v>
      </c>
      <c r="L185" s="154">
        <v>456.2</v>
      </c>
      <c r="M185" s="154">
        <v>136.30000000000001</v>
      </c>
      <c r="N185" s="154">
        <v>113</v>
      </c>
      <c r="O185" s="154">
        <v>78.599999999999994</v>
      </c>
      <c r="P185" s="154">
        <v>86.4</v>
      </c>
      <c r="Q185" s="154">
        <v>9.8000000000000007</v>
      </c>
      <c r="R185" s="154">
        <v>83.2</v>
      </c>
      <c r="S185" s="154">
        <v>100.7</v>
      </c>
      <c r="T185" s="154">
        <v>83.7</v>
      </c>
      <c r="U185" s="154">
        <v>90.3</v>
      </c>
      <c r="V185" s="154">
        <v>83</v>
      </c>
      <c r="W185" s="154">
        <v>92.8</v>
      </c>
      <c r="X185" s="154">
        <v>60.1</v>
      </c>
      <c r="Y185" s="154">
        <v>109.4</v>
      </c>
      <c r="Z185" s="154">
        <v>63.7</v>
      </c>
      <c r="AA185" s="154">
        <v>94.2</v>
      </c>
      <c r="AB185" s="154">
        <v>97.9</v>
      </c>
      <c r="AC185" s="154">
        <v>123</v>
      </c>
      <c r="AD185" s="154">
        <v>124.3</v>
      </c>
      <c r="AE185" s="144"/>
      <c r="AF185" s="152"/>
      <c r="AG185" s="162"/>
      <c r="AH185" s="152" t="s">
        <v>92</v>
      </c>
      <c r="AI185" s="154">
        <v>124.1</v>
      </c>
      <c r="AJ185" s="154">
        <v>87.2</v>
      </c>
      <c r="AK185" s="154">
        <v>92.5</v>
      </c>
      <c r="AL185" s="154">
        <v>94.8</v>
      </c>
      <c r="AM185" s="154">
        <v>86.3</v>
      </c>
      <c r="AN185" s="154">
        <v>78.2</v>
      </c>
      <c r="AO185" s="154">
        <v>83.4</v>
      </c>
      <c r="AP185" s="154">
        <v>77.599999999999994</v>
      </c>
      <c r="AQ185" s="154">
        <v>156.30000000000001</v>
      </c>
      <c r="AR185" s="154">
        <v>161</v>
      </c>
      <c r="AS185" s="154">
        <v>73.2</v>
      </c>
    </row>
    <row r="186" spans="1:50">
      <c r="A186" s="152"/>
      <c r="B186" s="162"/>
      <c r="C186" s="152" t="s">
        <v>93</v>
      </c>
      <c r="D186" s="178">
        <v>139.1</v>
      </c>
      <c r="E186" s="154">
        <v>139.1</v>
      </c>
      <c r="F186" s="154">
        <v>112</v>
      </c>
      <c r="G186" s="154">
        <v>83.4</v>
      </c>
      <c r="H186" s="154">
        <v>117.4</v>
      </c>
      <c r="I186" s="154">
        <v>112.9</v>
      </c>
      <c r="J186" s="154">
        <v>216.8</v>
      </c>
      <c r="K186" s="154">
        <v>101</v>
      </c>
      <c r="L186" s="154">
        <v>533.20000000000005</v>
      </c>
      <c r="M186" s="154">
        <v>136.19999999999999</v>
      </c>
      <c r="N186" s="154">
        <v>110.2</v>
      </c>
      <c r="O186" s="154">
        <v>86.6</v>
      </c>
      <c r="P186" s="154">
        <v>90.3</v>
      </c>
      <c r="Q186" s="154">
        <v>10</v>
      </c>
      <c r="R186" s="154">
        <v>84.4</v>
      </c>
      <c r="S186" s="154">
        <v>101.8</v>
      </c>
      <c r="T186" s="154">
        <v>83.9</v>
      </c>
      <c r="U186" s="154">
        <v>91.6</v>
      </c>
      <c r="V186" s="154">
        <v>83.1</v>
      </c>
      <c r="W186" s="154">
        <v>94.1</v>
      </c>
      <c r="X186" s="154">
        <v>59.6</v>
      </c>
      <c r="Y186" s="154">
        <v>108.1</v>
      </c>
      <c r="Z186" s="154">
        <v>67.2</v>
      </c>
      <c r="AA186" s="154">
        <v>88.6</v>
      </c>
      <c r="AB186" s="154">
        <v>106.1</v>
      </c>
      <c r="AC186" s="154">
        <v>119.7</v>
      </c>
      <c r="AD186" s="154">
        <v>137.30000000000001</v>
      </c>
      <c r="AE186" s="144"/>
      <c r="AF186" s="152"/>
      <c r="AG186" s="162"/>
      <c r="AH186" s="152" t="s">
        <v>93</v>
      </c>
      <c r="AI186" s="154">
        <v>139.1</v>
      </c>
      <c r="AJ186" s="154">
        <v>98.3</v>
      </c>
      <c r="AK186" s="154">
        <v>118.2</v>
      </c>
      <c r="AL186" s="154">
        <v>123.4</v>
      </c>
      <c r="AM186" s="154">
        <v>92.6</v>
      </c>
      <c r="AN186" s="154">
        <v>78.8</v>
      </c>
      <c r="AO186" s="154">
        <v>83.7</v>
      </c>
      <c r="AP186" s="154">
        <v>79.599999999999994</v>
      </c>
      <c r="AQ186" s="154">
        <v>170.4</v>
      </c>
      <c r="AR186" s="154">
        <v>176</v>
      </c>
      <c r="AS186" s="154">
        <v>74.5</v>
      </c>
    </row>
    <row r="187" spans="1:50">
      <c r="A187" s="152"/>
      <c r="B187" s="162"/>
      <c r="C187" s="152" t="s">
        <v>94</v>
      </c>
      <c r="D187" s="178">
        <v>138.6</v>
      </c>
      <c r="E187" s="154">
        <v>138.6</v>
      </c>
      <c r="F187" s="154">
        <v>110.6</v>
      </c>
      <c r="G187" s="154">
        <v>77.099999999999994</v>
      </c>
      <c r="H187" s="154">
        <v>106.3</v>
      </c>
      <c r="I187" s="154">
        <v>104.6</v>
      </c>
      <c r="J187" s="154">
        <v>201.2</v>
      </c>
      <c r="K187" s="154">
        <v>90.1</v>
      </c>
      <c r="L187" s="154">
        <v>604.1</v>
      </c>
      <c r="M187" s="154">
        <v>152.1</v>
      </c>
      <c r="N187" s="154">
        <v>111.6</v>
      </c>
      <c r="O187" s="154">
        <v>77.900000000000006</v>
      </c>
      <c r="P187" s="154">
        <v>85.2</v>
      </c>
      <c r="Q187" s="154">
        <v>9.8000000000000007</v>
      </c>
      <c r="R187" s="154">
        <v>83.7</v>
      </c>
      <c r="S187" s="154">
        <v>101</v>
      </c>
      <c r="T187" s="154">
        <v>81.7</v>
      </c>
      <c r="U187" s="154">
        <v>90.9</v>
      </c>
      <c r="V187" s="154">
        <v>81.2</v>
      </c>
      <c r="W187" s="154">
        <v>91.5</v>
      </c>
      <c r="X187" s="154">
        <v>61.9</v>
      </c>
      <c r="Y187" s="154">
        <v>108.8</v>
      </c>
      <c r="Z187" s="154">
        <v>61.2</v>
      </c>
      <c r="AA187" s="154">
        <v>81.7</v>
      </c>
      <c r="AB187" s="154">
        <v>119.4</v>
      </c>
      <c r="AC187" s="154">
        <v>119.2</v>
      </c>
      <c r="AD187" s="154">
        <v>137.80000000000001</v>
      </c>
      <c r="AE187" s="144"/>
      <c r="AF187" s="152"/>
      <c r="AG187" s="162"/>
      <c r="AH187" s="152" t="s">
        <v>94</v>
      </c>
      <c r="AI187" s="154">
        <v>138.6</v>
      </c>
      <c r="AJ187" s="154">
        <v>94</v>
      </c>
      <c r="AK187" s="154">
        <v>104.8</v>
      </c>
      <c r="AL187" s="154">
        <v>111.7</v>
      </c>
      <c r="AM187" s="154">
        <v>80.2</v>
      </c>
      <c r="AN187" s="154">
        <v>79.099999999999994</v>
      </c>
      <c r="AO187" s="154">
        <v>90.1</v>
      </c>
      <c r="AP187" s="154">
        <v>75.7</v>
      </c>
      <c r="AQ187" s="154">
        <v>177.7</v>
      </c>
      <c r="AR187" s="154">
        <v>183.9</v>
      </c>
      <c r="AS187" s="154">
        <v>72.900000000000006</v>
      </c>
    </row>
    <row r="188" spans="1:50">
      <c r="A188" s="152"/>
      <c r="B188" s="162"/>
      <c r="C188" s="152" t="s">
        <v>281</v>
      </c>
      <c r="D188" s="178">
        <v>139.6</v>
      </c>
      <c r="E188" s="154">
        <v>139.6</v>
      </c>
      <c r="F188" s="154">
        <v>112.9</v>
      </c>
      <c r="G188" s="154">
        <v>82.2</v>
      </c>
      <c r="H188" s="154">
        <v>105.6</v>
      </c>
      <c r="I188" s="154">
        <v>103</v>
      </c>
      <c r="J188" s="154">
        <v>195.7</v>
      </c>
      <c r="K188" s="154">
        <v>104.3</v>
      </c>
      <c r="L188" s="154">
        <v>661.4</v>
      </c>
      <c r="M188" s="154">
        <v>133.6</v>
      </c>
      <c r="N188" s="154">
        <v>118.3</v>
      </c>
      <c r="O188" s="154">
        <v>78.5</v>
      </c>
      <c r="P188" s="154">
        <v>83.2</v>
      </c>
      <c r="Q188" s="154">
        <v>10</v>
      </c>
      <c r="R188" s="154">
        <v>84.9</v>
      </c>
      <c r="S188" s="154">
        <v>102.5</v>
      </c>
      <c r="T188" s="154">
        <v>83.5</v>
      </c>
      <c r="U188" s="154">
        <v>86.7</v>
      </c>
      <c r="V188" s="154">
        <v>82.6</v>
      </c>
      <c r="W188" s="154">
        <v>95.3</v>
      </c>
      <c r="X188" s="154">
        <v>60.9</v>
      </c>
      <c r="Y188" s="154">
        <v>109</v>
      </c>
      <c r="Z188" s="154">
        <v>63.1</v>
      </c>
      <c r="AA188" s="154">
        <v>86</v>
      </c>
      <c r="AB188" s="154">
        <v>108.7</v>
      </c>
      <c r="AC188" s="154">
        <v>111.6</v>
      </c>
      <c r="AD188" s="154">
        <v>138.4</v>
      </c>
      <c r="AE188" s="144"/>
      <c r="AF188" s="152"/>
      <c r="AG188" s="162"/>
      <c r="AH188" s="152" t="s">
        <v>281</v>
      </c>
      <c r="AI188" s="154">
        <v>139.6</v>
      </c>
      <c r="AJ188" s="154">
        <v>91.1</v>
      </c>
      <c r="AK188" s="154">
        <v>101.8</v>
      </c>
      <c r="AL188" s="154">
        <v>106.7</v>
      </c>
      <c r="AM188" s="154">
        <v>82</v>
      </c>
      <c r="AN188" s="154">
        <v>77.3</v>
      </c>
      <c r="AO188" s="154">
        <v>87.8</v>
      </c>
      <c r="AP188" s="154">
        <v>73.400000000000006</v>
      </c>
      <c r="AQ188" s="154">
        <v>183.4</v>
      </c>
      <c r="AR188" s="154">
        <v>190.1</v>
      </c>
      <c r="AS188" s="154">
        <v>72.099999999999994</v>
      </c>
    </row>
    <row r="189" spans="1:50">
      <c r="A189" s="152"/>
      <c r="B189" s="162"/>
      <c r="C189" s="152" t="s">
        <v>282</v>
      </c>
      <c r="D189" s="178">
        <v>144.19999999999999</v>
      </c>
      <c r="E189" s="154">
        <v>144.19999999999999</v>
      </c>
      <c r="F189" s="154">
        <v>108.6</v>
      </c>
      <c r="G189" s="154">
        <v>81</v>
      </c>
      <c r="H189" s="154">
        <v>116.6</v>
      </c>
      <c r="I189" s="154">
        <v>104.6</v>
      </c>
      <c r="J189" s="154">
        <v>202.9</v>
      </c>
      <c r="K189" s="154">
        <v>109.5</v>
      </c>
      <c r="L189" s="154">
        <v>738.2</v>
      </c>
      <c r="M189" s="154">
        <v>120.9</v>
      </c>
      <c r="N189" s="154">
        <v>115.2</v>
      </c>
      <c r="O189" s="154">
        <v>77.8</v>
      </c>
      <c r="P189" s="154">
        <v>84.4</v>
      </c>
      <c r="Q189" s="154">
        <v>10.5</v>
      </c>
      <c r="R189" s="154">
        <v>84.8</v>
      </c>
      <c r="S189" s="154">
        <v>99.6</v>
      </c>
      <c r="T189" s="154">
        <v>82.4</v>
      </c>
      <c r="U189" s="154">
        <v>86.7</v>
      </c>
      <c r="V189" s="154">
        <v>81</v>
      </c>
      <c r="W189" s="154">
        <v>91</v>
      </c>
      <c r="X189" s="154">
        <v>59</v>
      </c>
      <c r="Y189" s="154">
        <v>108.4</v>
      </c>
      <c r="Z189" s="154">
        <v>59</v>
      </c>
      <c r="AA189" s="154">
        <v>82.8</v>
      </c>
      <c r="AB189" s="154">
        <v>108</v>
      </c>
      <c r="AC189" s="154">
        <v>122.3</v>
      </c>
      <c r="AD189" s="154">
        <v>143</v>
      </c>
      <c r="AE189" s="144"/>
      <c r="AF189" s="152"/>
      <c r="AG189" s="162"/>
      <c r="AH189" s="152" t="s">
        <v>282</v>
      </c>
      <c r="AI189" s="154">
        <v>144.19999999999999</v>
      </c>
      <c r="AJ189" s="154">
        <v>94</v>
      </c>
      <c r="AK189" s="154">
        <v>105.6</v>
      </c>
      <c r="AL189" s="154">
        <v>112.6</v>
      </c>
      <c r="AM189" s="154">
        <v>85.7</v>
      </c>
      <c r="AN189" s="154">
        <v>79.400000000000006</v>
      </c>
      <c r="AO189" s="154">
        <v>100.2</v>
      </c>
      <c r="AP189" s="154">
        <v>72.900000000000006</v>
      </c>
      <c r="AQ189" s="154">
        <v>187.8</v>
      </c>
      <c r="AR189" s="154">
        <v>194.9</v>
      </c>
      <c r="AS189" s="154">
        <v>70.7</v>
      </c>
    </row>
    <row r="190" spans="1:50">
      <c r="A190" s="152"/>
      <c r="B190" s="163"/>
      <c r="C190" s="157" t="s">
        <v>283</v>
      </c>
      <c r="D190" s="178">
        <v>146</v>
      </c>
      <c r="E190" s="154">
        <v>146</v>
      </c>
      <c r="F190" s="154">
        <v>106.9</v>
      </c>
      <c r="G190" s="154">
        <v>80</v>
      </c>
      <c r="H190" s="154">
        <v>116.1</v>
      </c>
      <c r="I190" s="154">
        <v>103.4</v>
      </c>
      <c r="J190" s="154">
        <v>202.8</v>
      </c>
      <c r="K190" s="154">
        <v>110</v>
      </c>
      <c r="L190" s="154">
        <v>768.3</v>
      </c>
      <c r="M190" s="154">
        <v>137.80000000000001</v>
      </c>
      <c r="N190" s="154">
        <v>117.2</v>
      </c>
      <c r="O190" s="154">
        <v>76.599999999999994</v>
      </c>
      <c r="P190" s="154">
        <v>85.8</v>
      </c>
      <c r="Q190" s="154">
        <v>11.5</v>
      </c>
      <c r="R190" s="154">
        <v>85.3</v>
      </c>
      <c r="S190" s="154">
        <v>103.3</v>
      </c>
      <c r="T190" s="154">
        <v>83.1</v>
      </c>
      <c r="U190" s="154">
        <v>88.7</v>
      </c>
      <c r="V190" s="154">
        <v>81.3</v>
      </c>
      <c r="W190" s="154">
        <v>94</v>
      </c>
      <c r="X190" s="154">
        <v>57</v>
      </c>
      <c r="Y190" s="154">
        <v>107.7</v>
      </c>
      <c r="Z190" s="154">
        <v>58.8</v>
      </c>
      <c r="AA190" s="154">
        <v>88.7</v>
      </c>
      <c r="AB190" s="154">
        <v>105.4</v>
      </c>
      <c r="AC190" s="154">
        <v>141.6</v>
      </c>
      <c r="AD190" s="154">
        <v>145.5</v>
      </c>
      <c r="AE190" s="144"/>
      <c r="AF190" s="152"/>
      <c r="AG190" s="163"/>
      <c r="AH190" s="157" t="s">
        <v>283</v>
      </c>
      <c r="AI190" s="154">
        <v>146</v>
      </c>
      <c r="AJ190" s="154">
        <v>96.2</v>
      </c>
      <c r="AK190" s="154">
        <v>107.7</v>
      </c>
      <c r="AL190" s="154">
        <v>113.9</v>
      </c>
      <c r="AM190" s="154">
        <v>88.2</v>
      </c>
      <c r="AN190" s="154">
        <v>82.1</v>
      </c>
      <c r="AO190" s="154">
        <v>98.1</v>
      </c>
      <c r="AP190" s="154">
        <v>77.099999999999994</v>
      </c>
      <c r="AQ190" s="154">
        <v>192.2</v>
      </c>
      <c r="AR190" s="154">
        <v>199.2</v>
      </c>
      <c r="AS190" s="154">
        <v>70.7</v>
      </c>
    </row>
    <row r="191" spans="1:50">
      <c r="A191" s="152"/>
      <c r="B191" s="161" t="s">
        <v>98</v>
      </c>
      <c r="C191" s="150" t="s">
        <v>84</v>
      </c>
      <c r="D191" s="179">
        <v>145.4</v>
      </c>
      <c r="E191" s="156">
        <v>145.4</v>
      </c>
      <c r="F191" s="156">
        <v>109.7</v>
      </c>
      <c r="G191" s="156">
        <v>79.8</v>
      </c>
      <c r="H191" s="156">
        <v>111.3</v>
      </c>
      <c r="I191" s="156">
        <v>111.8</v>
      </c>
      <c r="J191" s="156">
        <v>204.4</v>
      </c>
      <c r="K191" s="156">
        <v>93.3</v>
      </c>
      <c r="L191" s="156">
        <v>736.6</v>
      </c>
      <c r="M191" s="156">
        <v>127.9</v>
      </c>
      <c r="N191" s="156">
        <v>113.2</v>
      </c>
      <c r="O191" s="156">
        <v>75.3</v>
      </c>
      <c r="P191" s="156">
        <v>86</v>
      </c>
      <c r="Q191" s="156">
        <v>12</v>
      </c>
      <c r="R191" s="156">
        <v>86.1</v>
      </c>
      <c r="S191" s="156">
        <v>103.9</v>
      </c>
      <c r="T191" s="156">
        <v>77.099999999999994</v>
      </c>
      <c r="U191" s="156">
        <v>92.2</v>
      </c>
      <c r="V191" s="156">
        <v>80.599999999999994</v>
      </c>
      <c r="W191" s="156">
        <v>94.6</v>
      </c>
      <c r="X191" s="156">
        <v>54.3</v>
      </c>
      <c r="Y191" s="156">
        <v>109.1</v>
      </c>
      <c r="Z191" s="156">
        <v>59.7</v>
      </c>
      <c r="AA191" s="156">
        <v>95.3</v>
      </c>
      <c r="AB191" s="156">
        <v>99.5</v>
      </c>
      <c r="AC191" s="156">
        <v>126.3</v>
      </c>
      <c r="AD191" s="156">
        <v>144.5</v>
      </c>
      <c r="AE191" s="144"/>
      <c r="AF191" s="152"/>
      <c r="AG191" s="161" t="s">
        <v>98</v>
      </c>
      <c r="AH191" s="150" t="s">
        <v>84</v>
      </c>
      <c r="AI191" s="156">
        <v>145.4</v>
      </c>
      <c r="AJ191" s="156">
        <v>94.7</v>
      </c>
      <c r="AK191" s="170">
        <v>102.6</v>
      </c>
      <c r="AL191" s="170">
        <v>110.2</v>
      </c>
      <c r="AM191" s="170">
        <v>81.2</v>
      </c>
      <c r="AN191" s="170">
        <v>83.3</v>
      </c>
      <c r="AO191" s="170">
        <v>95.8</v>
      </c>
      <c r="AP191" s="170">
        <v>77.099999999999994</v>
      </c>
      <c r="AQ191" s="170">
        <v>188.4</v>
      </c>
      <c r="AR191" s="170">
        <v>195.2</v>
      </c>
      <c r="AS191" s="170">
        <v>72.3</v>
      </c>
      <c r="AT191" s="108"/>
      <c r="AU191" s="108"/>
      <c r="AV191" s="4"/>
      <c r="AW191" s="4"/>
      <c r="AX191" s="4"/>
    </row>
    <row r="192" spans="1:50">
      <c r="A192" s="152"/>
      <c r="B192" s="162"/>
      <c r="C192" s="152" t="s">
        <v>86</v>
      </c>
      <c r="D192" s="178">
        <v>144.80000000000001</v>
      </c>
      <c r="E192" s="154">
        <v>144.80000000000001</v>
      </c>
      <c r="F192" s="154">
        <v>109.1</v>
      </c>
      <c r="G192" s="154">
        <v>80.8</v>
      </c>
      <c r="H192" s="154">
        <v>109.4</v>
      </c>
      <c r="I192" s="154">
        <v>113.4</v>
      </c>
      <c r="J192" s="154">
        <v>203.3</v>
      </c>
      <c r="K192" s="154">
        <v>90.2</v>
      </c>
      <c r="L192" s="154">
        <v>815.3</v>
      </c>
      <c r="M192" s="154">
        <v>133.4</v>
      </c>
      <c r="N192" s="154">
        <v>110.8</v>
      </c>
      <c r="O192" s="154">
        <v>73.8</v>
      </c>
      <c r="P192" s="154">
        <v>84.1</v>
      </c>
      <c r="Q192" s="154">
        <v>10.9</v>
      </c>
      <c r="R192" s="154">
        <v>82.4</v>
      </c>
      <c r="S192" s="154">
        <v>104.7</v>
      </c>
      <c r="T192" s="154">
        <v>77.599999999999994</v>
      </c>
      <c r="U192" s="154">
        <v>92.7</v>
      </c>
      <c r="V192" s="154">
        <v>78.599999999999994</v>
      </c>
      <c r="W192" s="154">
        <v>90.7</v>
      </c>
      <c r="X192" s="154">
        <v>55.1</v>
      </c>
      <c r="Y192" s="154">
        <v>106.6</v>
      </c>
      <c r="Z192" s="154">
        <v>51.1</v>
      </c>
      <c r="AA192" s="154">
        <v>89.2</v>
      </c>
      <c r="AB192" s="154">
        <v>117.4</v>
      </c>
      <c r="AC192" s="154">
        <v>96.9</v>
      </c>
      <c r="AD192" s="154">
        <v>143.69999999999999</v>
      </c>
      <c r="AE192" s="144"/>
      <c r="AF192" s="152"/>
      <c r="AG192" s="162"/>
      <c r="AH192" s="152" t="s">
        <v>86</v>
      </c>
      <c r="AI192" s="154">
        <v>144.80000000000001</v>
      </c>
      <c r="AJ192" s="154">
        <v>94.5</v>
      </c>
      <c r="AK192" s="165">
        <v>103</v>
      </c>
      <c r="AL192" s="165">
        <v>109.5</v>
      </c>
      <c r="AM192" s="165">
        <v>79.099999999999994</v>
      </c>
      <c r="AN192" s="165">
        <v>82.6</v>
      </c>
      <c r="AO192" s="165">
        <v>96.8</v>
      </c>
      <c r="AP192" s="165">
        <v>77.2</v>
      </c>
      <c r="AQ192" s="165">
        <v>189</v>
      </c>
      <c r="AR192" s="165">
        <v>195.8</v>
      </c>
      <c r="AS192" s="165">
        <v>72.599999999999994</v>
      </c>
      <c r="AT192" s="108"/>
      <c r="AU192" s="108"/>
      <c r="AV192" s="4"/>
      <c r="AW192" s="4"/>
      <c r="AX192" s="4"/>
    </row>
    <row r="193" spans="1:50">
      <c r="A193" s="152"/>
      <c r="B193" s="162"/>
      <c r="C193" s="152" t="s">
        <v>88</v>
      </c>
      <c r="D193" s="178">
        <v>144.1</v>
      </c>
      <c r="E193" s="154">
        <v>144.1</v>
      </c>
      <c r="F193" s="154">
        <v>108.5</v>
      </c>
      <c r="G193" s="154">
        <v>81.099999999999994</v>
      </c>
      <c r="H193" s="154">
        <v>106.9</v>
      </c>
      <c r="I193" s="154">
        <v>109.8</v>
      </c>
      <c r="J193" s="154">
        <v>200.6</v>
      </c>
      <c r="K193" s="154">
        <v>101.4</v>
      </c>
      <c r="L193" s="154">
        <v>814.9</v>
      </c>
      <c r="M193" s="154">
        <v>132.69999999999999</v>
      </c>
      <c r="N193" s="154">
        <v>99.5</v>
      </c>
      <c r="O193" s="154">
        <v>76.900000000000006</v>
      </c>
      <c r="P193" s="154">
        <v>85</v>
      </c>
      <c r="Q193" s="154">
        <v>11.1</v>
      </c>
      <c r="R193" s="154">
        <v>85.2</v>
      </c>
      <c r="S193" s="154">
        <v>104.3</v>
      </c>
      <c r="T193" s="154">
        <v>78.8</v>
      </c>
      <c r="U193" s="154">
        <v>92.4</v>
      </c>
      <c r="V193" s="154">
        <v>80</v>
      </c>
      <c r="W193" s="154">
        <v>85.7</v>
      </c>
      <c r="X193" s="154">
        <v>55.8</v>
      </c>
      <c r="Y193" s="154">
        <v>108.1</v>
      </c>
      <c r="Z193" s="154">
        <v>53.6</v>
      </c>
      <c r="AA193" s="154">
        <v>94</v>
      </c>
      <c r="AB193" s="154">
        <v>126.5</v>
      </c>
      <c r="AC193" s="154">
        <v>125.7</v>
      </c>
      <c r="AD193" s="154">
        <v>143.1</v>
      </c>
      <c r="AE193" s="144"/>
      <c r="AF193" s="152"/>
      <c r="AG193" s="162"/>
      <c r="AH193" s="152" t="s">
        <v>88</v>
      </c>
      <c r="AI193" s="154">
        <v>144.1</v>
      </c>
      <c r="AJ193" s="154">
        <v>96.4</v>
      </c>
      <c r="AK193" s="165">
        <v>104.7</v>
      </c>
      <c r="AL193" s="165">
        <v>110.7</v>
      </c>
      <c r="AM193" s="165">
        <v>80.8</v>
      </c>
      <c r="AN193" s="165">
        <v>83.4</v>
      </c>
      <c r="AO193" s="165">
        <v>99.3</v>
      </c>
      <c r="AP193" s="165">
        <v>77.3</v>
      </c>
      <c r="AQ193" s="165">
        <v>188.7</v>
      </c>
      <c r="AR193" s="165">
        <v>195.5</v>
      </c>
      <c r="AS193" s="165">
        <v>74.400000000000006</v>
      </c>
      <c r="AT193" s="108"/>
      <c r="AU193" s="108"/>
      <c r="AV193" s="4"/>
      <c r="AW193" s="4"/>
      <c r="AX193" s="4"/>
    </row>
    <row r="194" spans="1:50">
      <c r="A194" s="152"/>
      <c r="B194" s="162"/>
      <c r="C194" s="152" t="s">
        <v>278</v>
      </c>
      <c r="D194" s="178">
        <v>146.5</v>
      </c>
      <c r="E194" s="154">
        <v>146.5</v>
      </c>
      <c r="F194" s="154">
        <v>107.5</v>
      </c>
      <c r="G194" s="154">
        <v>84.1</v>
      </c>
      <c r="H194" s="154">
        <v>111</v>
      </c>
      <c r="I194" s="154">
        <v>118.8</v>
      </c>
      <c r="J194" s="154">
        <v>203.8</v>
      </c>
      <c r="K194" s="154">
        <v>107.6</v>
      </c>
      <c r="L194" s="154">
        <v>748.7</v>
      </c>
      <c r="M194" s="154">
        <v>151.4</v>
      </c>
      <c r="N194" s="154">
        <v>95</v>
      </c>
      <c r="O194" s="154">
        <v>76</v>
      </c>
      <c r="P194" s="154">
        <v>88.8</v>
      </c>
      <c r="Q194" s="154">
        <v>10.4</v>
      </c>
      <c r="R194" s="154">
        <v>84</v>
      </c>
      <c r="S194" s="154">
        <v>100.5</v>
      </c>
      <c r="T194" s="154">
        <v>68.5</v>
      </c>
      <c r="U194" s="154">
        <v>96.1</v>
      </c>
      <c r="V194" s="154">
        <v>80.2</v>
      </c>
      <c r="W194" s="154">
        <v>94.4</v>
      </c>
      <c r="X194" s="154">
        <v>55.8</v>
      </c>
      <c r="Y194" s="154">
        <v>106.6</v>
      </c>
      <c r="Z194" s="154">
        <v>54.6</v>
      </c>
      <c r="AA194" s="154">
        <v>92.1</v>
      </c>
      <c r="AB194" s="154">
        <v>111.6</v>
      </c>
      <c r="AC194" s="154">
        <v>131.30000000000001</v>
      </c>
      <c r="AD194" s="154">
        <v>145.80000000000001</v>
      </c>
      <c r="AE194" s="144"/>
      <c r="AF194" s="152"/>
      <c r="AG194" s="162"/>
      <c r="AH194" s="152" t="s">
        <v>278</v>
      </c>
      <c r="AI194" s="154">
        <v>146.5</v>
      </c>
      <c r="AJ194" s="154">
        <v>99.6</v>
      </c>
      <c r="AK194" s="165">
        <v>109.7</v>
      </c>
      <c r="AL194" s="165">
        <v>119.8</v>
      </c>
      <c r="AM194" s="165">
        <v>82.7</v>
      </c>
      <c r="AN194" s="165">
        <v>87.3</v>
      </c>
      <c r="AO194" s="165">
        <v>109.7</v>
      </c>
      <c r="AP194" s="165">
        <v>81.2</v>
      </c>
      <c r="AQ194" s="165">
        <v>186.7</v>
      </c>
      <c r="AR194" s="165">
        <v>193.3</v>
      </c>
      <c r="AS194" s="165">
        <v>75.400000000000006</v>
      </c>
      <c r="AT194" s="108"/>
      <c r="AU194" s="108"/>
      <c r="AV194" s="4"/>
      <c r="AW194" s="4"/>
      <c r="AX194" s="4"/>
    </row>
    <row r="195" spans="1:50">
      <c r="A195" s="152"/>
      <c r="B195" s="162"/>
      <c r="C195" s="152" t="s">
        <v>279</v>
      </c>
      <c r="D195" s="178">
        <v>149.4</v>
      </c>
      <c r="E195" s="154">
        <v>149.4</v>
      </c>
      <c r="F195" s="154">
        <v>107.5</v>
      </c>
      <c r="G195" s="154">
        <v>88.9</v>
      </c>
      <c r="H195" s="154">
        <v>112.9</v>
      </c>
      <c r="I195" s="154">
        <v>125.1</v>
      </c>
      <c r="J195" s="154">
        <v>197.8</v>
      </c>
      <c r="K195" s="154">
        <v>100.2</v>
      </c>
      <c r="L195" s="154">
        <v>744</v>
      </c>
      <c r="M195" s="154">
        <v>131.19999999999999</v>
      </c>
      <c r="N195" s="154">
        <v>90.8</v>
      </c>
      <c r="O195" s="154">
        <v>74.400000000000006</v>
      </c>
      <c r="P195" s="154">
        <v>101.6</v>
      </c>
      <c r="Q195" s="154">
        <v>11.1</v>
      </c>
      <c r="R195" s="154">
        <v>84.3</v>
      </c>
      <c r="S195" s="154">
        <v>101.4</v>
      </c>
      <c r="T195" s="154">
        <v>74.7</v>
      </c>
      <c r="U195" s="154">
        <v>97.5</v>
      </c>
      <c r="V195" s="154">
        <v>82.8</v>
      </c>
      <c r="W195" s="154">
        <v>96.3</v>
      </c>
      <c r="X195" s="154">
        <v>58.8</v>
      </c>
      <c r="Y195" s="154">
        <v>109.3</v>
      </c>
      <c r="Z195" s="154">
        <v>55.7</v>
      </c>
      <c r="AA195" s="154">
        <v>92.7</v>
      </c>
      <c r="AB195" s="154">
        <v>114.1</v>
      </c>
      <c r="AC195" s="154">
        <v>134.80000000000001</v>
      </c>
      <c r="AD195" s="154">
        <v>147.4</v>
      </c>
      <c r="AE195" s="144"/>
      <c r="AF195" s="152"/>
      <c r="AG195" s="162"/>
      <c r="AH195" s="152" t="s">
        <v>279</v>
      </c>
      <c r="AI195" s="154">
        <v>149.4</v>
      </c>
      <c r="AJ195" s="154">
        <v>101.3</v>
      </c>
      <c r="AK195" s="165">
        <v>109.7</v>
      </c>
      <c r="AL195" s="165">
        <v>118.2</v>
      </c>
      <c r="AM195" s="165">
        <v>86</v>
      </c>
      <c r="AN195" s="165">
        <v>91.7</v>
      </c>
      <c r="AO195" s="165">
        <v>101.9</v>
      </c>
      <c r="AP195" s="165">
        <v>89</v>
      </c>
      <c r="AQ195" s="165">
        <v>190.2</v>
      </c>
      <c r="AR195" s="165">
        <v>196.7</v>
      </c>
      <c r="AS195" s="165">
        <v>71.599999999999994</v>
      </c>
      <c r="AT195" s="108"/>
      <c r="AU195" s="108"/>
      <c r="AV195" s="4"/>
      <c r="AW195" s="4"/>
      <c r="AX195" s="4"/>
    </row>
    <row r="196" spans="1:50">
      <c r="A196" s="152"/>
      <c r="B196" s="162"/>
      <c r="C196" s="152" t="s">
        <v>280</v>
      </c>
      <c r="D196" s="178">
        <v>154.80000000000001</v>
      </c>
      <c r="E196" s="154">
        <v>154.80000000000001</v>
      </c>
      <c r="F196" s="154">
        <v>111.2</v>
      </c>
      <c r="G196" s="154">
        <v>82</v>
      </c>
      <c r="H196" s="154">
        <v>112.9</v>
      </c>
      <c r="I196" s="154">
        <v>146.9</v>
      </c>
      <c r="J196" s="154">
        <v>203.7</v>
      </c>
      <c r="K196" s="154">
        <v>112.3</v>
      </c>
      <c r="L196" s="154">
        <v>762.7</v>
      </c>
      <c r="M196" s="154">
        <v>137.4</v>
      </c>
      <c r="N196" s="154">
        <v>100.2</v>
      </c>
      <c r="O196" s="154">
        <v>71.400000000000006</v>
      </c>
      <c r="P196" s="154">
        <v>87.7</v>
      </c>
      <c r="Q196" s="154">
        <v>9.9</v>
      </c>
      <c r="R196" s="154">
        <v>87.6</v>
      </c>
      <c r="S196" s="154">
        <v>101.3</v>
      </c>
      <c r="T196" s="154">
        <v>76.7</v>
      </c>
      <c r="U196" s="154">
        <v>96.1</v>
      </c>
      <c r="V196" s="154">
        <v>78.7</v>
      </c>
      <c r="W196" s="154">
        <v>94.6</v>
      </c>
      <c r="X196" s="154">
        <v>52.2</v>
      </c>
      <c r="Y196" s="154">
        <v>108.2</v>
      </c>
      <c r="Z196" s="154">
        <v>52.2</v>
      </c>
      <c r="AA196" s="154">
        <v>85.7</v>
      </c>
      <c r="AB196" s="154">
        <v>115.9</v>
      </c>
      <c r="AC196" s="154">
        <v>127.2</v>
      </c>
      <c r="AD196" s="154">
        <v>153.30000000000001</v>
      </c>
      <c r="AE196" s="144"/>
      <c r="AF196" s="152"/>
      <c r="AG196" s="162"/>
      <c r="AH196" s="152" t="s">
        <v>280</v>
      </c>
      <c r="AI196" s="154">
        <v>154.80000000000001</v>
      </c>
      <c r="AJ196" s="154">
        <v>110.1</v>
      </c>
      <c r="AK196" s="165">
        <v>131.6</v>
      </c>
      <c r="AL196" s="165">
        <v>146.80000000000001</v>
      </c>
      <c r="AM196" s="165">
        <v>84.1</v>
      </c>
      <c r="AN196" s="165">
        <v>82.5</v>
      </c>
      <c r="AO196" s="165">
        <v>95</v>
      </c>
      <c r="AP196" s="165">
        <v>78.400000000000006</v>
      </c>
      <c r="AQ196" s="165">
        <v>195.5</v>
      </c>
      <c r="AR196" s="165">
        <v>202.7</v>
      </c>
      <c r="AS196" s="165">
        <v>73.099999999999994</v>
      </c>
      <c r="AT196" s="108"/>
      <c r="AU196" s="108"/>
      <c r="AV196" s="4"/>
      <c r="AW196" s="4"/>
      <c r="AX196" s="4"/>
    </row>
    <row r="197" spans="1:50">
      <c r="A197" s="152"/>
      <c r="B197" s="162"/>
      <c r="C197" s="152" t="s">
        <v>92</v>
      </c>
      <c r="D197" s="178">
        <v>152.9</v>
      </c>
      <c r="E197" s="154">
        <v>152.9</v>
      </c>
      <c r="F197" s="154">
        <v>112.9</v>
      </c>
      <c r="G197" s="154">
        <v>82.6</v>
      </c>
      <c r="H197" s="154">
        <v>116.3</v>
      </c>
      <c r="I197" s="154">
        <v>128.30000000000001</v>
      </c>
      <c r="J197" s="154">
        <v>203.5</v>
      </c>
      <c r="K197" s="154">
        <v>91.4</v>
      </c>
      <c r="L197" s="154">
        <v>853.4</v>
      </c>
      <c r="M197" s="154">
        <v>135.19999999999999</v>
      </c>
      <c r="N197" s="154">
        <v>95.8</v>
      </c>
      <c r="O197" s="154">
        <v>72.599999999999994</v>
      </c>
      <c r="P197" s="154">
        <v>87.4</v>
      </c>
      <c r="Q197" s="154">
        <v>10.199999999999999</v>
      </c>
      <c r="R197" s="154">
        <v>82.5</v>
      </c>
      <c r="S197" s="154">
        <v>103.6</v>
      </c>
      <c r="T197" s="154">
        <v>75.5</v>
      </c>
      <c r="U197" s="154">
        <v>97.4</v>
      </c>
      <c r="V197" s="154">
        <v>79.7</v>
      </c>
      <c r="W197" s="154">
        <v>96.5</v>
      </c>
      <c r="X197" s="154">
        <v>54.2</v>
      </c>
      <c r="Y197" s="154">
        <v>107.1</v>
      </c>
      <c r="Z197" s="154">
        <v>52.3</v>
      </c>
      <c r="AA197" s="154">
        <v>86.9</v>
      </c>
      <c r="AB197" s="154">
        <v>113.8</v>
      </c>
      <c r="AC197" s="154">
        <v>94.9</v>
      </c>
      <c r="AD197" s="154">
        <v>149.69999999999999</v>
      </c>
      <c r="AE197" s="144"/>
      <c r="AF197" s="152"/>
      <c r="AG197" s="162"/>
      <c r="AH197" s="152" t="s">
        <v>92</v>
      </c>
      <c r="AI197" s="154">
        <v>152.9</v>
      </c>
      <c r="AJ197" s="154">
        <v>99.1</v>
      </c>
      <c r="AK197" s="165">
        <v>109.1</v>
      </c>
      <c r="AL197" s="165">
        <v>118.7</v>
      </c>
      <c r="AM197" s="165">
        <v>85.2</v>
      </c>
      <c r="AN197" s="165">
        <v>79.099999999999994</v>
      </c>
      <c r="AO197" s="165">
        <v>92.2</v>
      </c>
      <c r="AP197" s="165">
        <v>77.7</v>
      </c>
      <c r="AQ197" s="165">
        <v>201.1</v>
      </c>
      <c r="AR197" s="165">
        <v>208.4</v>
      </c>
      <c r="AS197" s="165">
        <v>75.900000000000006</v>
      </c>
      <c r="AT197" s="108"/>
      <c r="AU197" s="108"/>
      <c r="AV197" s="4"/>
      <c r="AW197" s="4"/>
      <c r="AX197" s="4"/>
    </row>
    <row r="198" spans="1:50">
      <c r="A198" s="152"/>
      <c r="B198" s="162"/>
      <c r="C198" s="152" t="s">
        <v>93</v>
      </c>
      <c r="D198" s="178">
        <v>157.30000000000001</v>
      </c>
      <c r="E198" s="154">
        <v>157.30000000000001</v>
      </c>
      <c r="F198" s="154">
        <v>120.2</v>
      </c>
      <c r="G198" s="154">
        <v>83.6</v>
      </c>
      <c r="H198" s="154">
        <v>114.7</v>
      </c>
      <c r="I198" s="154">
        <v>134</v>
      </c>
      <c r="J198" s="154">
        <v>211.7</v>
      </c>
      <c r="K198" s="154">
        <v>98.8</v>
      </c>
      <c r="L198" s="154">
        <v>823.6</v>
      </c>
      <c r="M198" s="154">
        <v>123.9</v>
      </c>
      <c r="N198" s="154">
        <v>95.4</v>
      </c>
      <c r="O198" s="154">
        <v>73.2</v>
      </c>
      <c r="P198" s="154">
        <v>82.2</v>
      </c>
      <c r="Q198" s="154">
        <v>10.7</v>
      </c>
      <c r="R198" s="154">
        <v>82.3</v>
      </c>
      <c r="S198" s="154">
        <v>100.4</v>
      </c>
      <c r="T198" s="154">
        <v>80.7</v>
      </c>
      <c r="U198" s="154">
        <v>97</v>
      </c>
      <c r="V198" s="154">
        <v>80.599999999999994</v>
      </c>
      <c r="W198" s="154">
        <v>98.1</v>
      </c>
      <c r="X198" s="154">
        <v>53.9</v>
      </c>
      <c r="Y198" s="154">
        <v>107.9</v>
      </c>
      <c r="Z198" s="154">
        <v>58.3</v>
      </c>
      <c r="AA198" s="154">
        <v>83.2</v>
      </c>
      <c r="AB198" s="154">
        <v>115.3</v>
      </c>
      <c r="AC198" s="154">
        <v>128.30000000000001</v>
      </c>
      <c r="AD198" s="154">
        <v>154.9</v>
      </c>
      <c r="AE198" s="144"/>
      <c r="AF198" s="152"/>
      <c r="AG198" s="162"/>
      <c r="AH198" s="152" t="s">
        <v>93</v>
      </c>
      <c r="AI198" s="154">
        <v>157.30000000000001</v>
      </c>
      <c r="AJ198" s="154">
        <v>101.3</v>
      </c>
      <c r="AK198" s="165">
        <v>114.9</v>
      </c>
      <c r="AL198" s="165">
        <v>124.5</v>
      </c>
      <c r="AM198" s="165">
        <v>83.5</v>
      </c>
      <c r="AN198" s="165">
        <v>82</v>
      </c>
      <c r="AO198" s="165">
        <v>95</v>
      </c>
      <c r="AP198" s="165">
        <v>79.099999999999994</v>
      </c>
      <c r="AQ198" s="165">
        <v>203.1</v>
      </c>
      <c r="AR198" s="165">
        <v>210.7</v>
      </c>
      <c r="AS198" s="165">
        <v>73.3</v>
      </c>
      <c r="AT198" s="108"/>
      <c r="AU198" s="108"/>
      <c r="AV198" s="4"/>
      <c r="AW198" s="4"/>
      <c r="AX198" s="4"/>
    </row>
    <row r="199" spans="1:50">
      <c r="A199" s="152"/>
      <c r="B199" s="162"/>
      <c r="C199" s="152" t="s">
        <v>94</v>
      </c>
      <c r="D199" s="178">
        <v>157.1</v>
      </c>
      <c r="E199" s="154">
        <v>157.1</v>
      </c>
      <c r="F199" s="154">
        <v>110.8</v>
      </c>
      <c r="G199" s="154">
        <v>82.9</v>
      </c>
      <c r="H199" s="154">
        <v>113.6</v>
      </c>
      <c r="I199" s="154">
        <v>130.6</v>
      </c>
      <c r="J199" s="154">
        <v>209.3</v>
      </c>
      <c r="K199" s="154">
        <v>86.8</v>
      </c>
      <c r="L199" s="154">
        <v>838.5</v>
      </c>
      <c r="M199" s="154">
        <v>144.5</v>
      </c>
      <c r="N199" s="154">
        <v>90.4</v>
      </c>
      <c r="O199" s="154">
        <v>71.7</v>
      </c>
      <c r="P199" s="154">
        <v>89.6</v>
      </c>
      <c r="Q199" s="154">
        <v>10.5</v>
      </c>
      <c r="R199" s="154">
        <v>83.9</v>
      </c>
      <c r="S199" s="154">
        <v>108.8</v>
      </c>
      <c r="T199" s="154">
        <v>80.900000000000006</v>
      </c>
      <c r="U199" s="154">
        <v>93.5</v>
      </c>
      <c r="V199" s="154">
        <v>80.099999999999994</v>
      </c>
      <c r="W199" s="154">
        <v>95</v>
      </c>
      <c r="X199" s="154">
        <v>56.3</v>
      </c>
      <c r="Y199" s="154">
        <v>105.4</v>
      </c>
      <c r="Z199" s="154">
        <v>56.3</v>
      </c>
      <c r="AA199" s="154">
        <v>84.6</v>
      </c>
      <c r="AB199" s="154">
        <v>115.2</v>
      </c>
      <c r="AC199" s="154">
        <v>112.9</v>
      </c>
      <c r="AD199" s="154">
        <v>154.6</v>
      </c>
      <c r="AE199" s="144"/>
      <c r="AF199" s="152"/>
      <c r="AG199" s="162"/>
      <c r="AH199" s="152" t="s">
        <v>94</v>
      </c>
      <c r="AI199" s="154">
        <v>157.1</v>
      </c>
      <c r="AJ199" s="154">
        <v>97.5</v>
      </c>
      <c r="AK199" s="165">
        <v>109.7</v>
      </c>
      <c r="AL199" s="165">
        <v>117.5</v>
      </c>
      <c r="AM199" s="165">
        <v>85.5</v>
      </c>
      <c r="AN199" s="165">
        <v>80.2</v>
      </c>
      <c r="AO199" s="165">
        <v>83.7</v>
      </c>
      <c r="AP199" s="165">
        <v>79.3</v>
      </c>
      <c r="AQ199" s="165">
        <v>209.8</v>
      </c>
      <c r="AR199" s="165">
        <v>217.4</v>
      </c>
      <c r="AS199" s="165">
        <v>79.2</v>
      </c>
      <c r="AT199" s="108"/>
      <c r="AU199" s="108"/>
      <c r="AV199" s="4"/>
      <c r="AW199" s="4"/>
      <c r="AX199" s="4"/>
    </row>
    <row r="200" spans="1:50">
      <c r="A200" s="152"/>
      <c r="B200" s="162"/>
      <c r="C200" s="152" t="s">
        <v>281</v>
      </c>
      <c r="D200" s="178">
        <v>153.5</v>
      </c>
      <c r="E200" s="154">
        <v>153.5</v>
      </c>
      <c r="F200" s="154">
        <v>114.1</v>
      </c>
      <c r="G200" s="154">
        <v>85</v>
      </c>
      <c r="H200" s="154">
        <v>110.4</v>
      </c>
      <c r="I200" s="154">
        <v>126.4</v>
      </c>
      <c r="J200" s="154">
        <v>205.1</v>
      </c>
      <c r="K200" s="154">
        <v>89.4</v>
      </c>
      <c r="L200" s="154">
        <v>784.1</v>
      </c>
      <c r="M200" s="154">
        <v>153.69999999999999</v>
      </c>
      <c r="N200" s="154">
        <v>98.1</v>
      </c>
      <c r="O200" s="154">
        <v>75.7</v>
      </c>
      <c r="P200" s="154">
        <v>88.3</v>
      </c>
      <c r="Q200" s="154">
        <v>9.9</v>
      </c>
      <c r="R200" s="154">
        <v>82.5</v>
      </c>
      <c r="S200" s="154">
        <v>102.7</v>
      </c>
      <c r="T200" s="154">
        <v>82.8</v>
      </c>
      <c r="U200" s="154">
        <v>94.2</v>
      </c>
      <c r="V200" s="154">
        <v>79.8</v>
      </c>
      <c r="W200" s="154">
        <v>94.5</v>
      </c>
      <c r="X200" s="154">
        <v>52.6</v>
      </c>
      <c r="Y200" s="154">
        <v>107.9</v>
      </c>
      <c r="Z200" s="154">
        <v>57</v>
      </c>
      <c r="AA200" s="154">
        <v>86.5</v>
      </c>
      <c r="AB200" s="154">
        <v>115.2</v>
      </c>
      <c r="AC200" s="154">
        <v>126.7</v>
      </c>
      <c r="AD200" s="154">
        <v>152.19999999999999</v>
      </c>
      <c r="AE200" s="144"/>
      <c r="AF200" s="152"/>
      <c r="AG200" s="162"/>
      <c r="AH200" s="152" t="s">
        <v>281</v>
      </c>
      <c r="AI200" s="154">
        <v>153.5</v>
      </c>
      <c r="AJ200" s="154">
        <v>97.8</v>
      </c>
      <c r="AK200" s="165">
        <v>109.5</v>
      </c>
      <c r="AL200" s="165">
        <v>118.9</v>
      </c>
      <c r="AM200" s="165">
        <v>82.7</v>
      </c>
      <c r="AN200" s="165">
        <v>82</v>
      </c>
      <c r="AO200" s="165">
        <v>90.7</v>
      </c>
      <c r="AP200" s="165">
        <v>78.900000000000006</v>
      </c>
      <c r="AQ200" s="165">
        <v>202.3</v>
      </c>
      <c r="AR200" s="165">
        <v>210.1</v>
      </c>
      <c r="AS200" s="165">
        <v>72.5</v>
      </c>
      <c r="AT200" s="108"/>
      <c r="AU200" s="108"/>
      <c r="AV200" s="4"/>
      <c r="AW200" s="4"/>
      <c r="AX200" s="4"/>
    </row>
    <row r="201" spans="1:50">
      <c r="A201" s="152"/>
      <c r="B201" s="162"/>
      <c r="C201" s="152" t="s">
        <v>282</v>
      </c>
      <c r="D201" s="178">
        <v>157.69999999999999</v>
      </c>
      <c r="E201" s="154">
        <v>157.69999999999999</v>
      </c>
      <c r="F201" s="154">
        <v>115.2</v>
      </c>
      <c r="G201" s="154">
        <v>87.1</v>
      </c>
      <c r="H201" s="154">
        <v>113.2</v>
      </c>
      <c r="I201" s="154">
        <v>120.6</v>
      </c>
      <c r="J201" s="154">
        <v>207.5</v>
      </c>
      <c r="K201" s="154">
        <v>86.7</v>
      </c>
      <c r="L201" s="154">
        <v>881.4</v>
      </c>
      <c r="M201" s="154">
        <v>150.4</v>
      </c>
      <c r="N201" s="154">
        <v>96.4</v>
      </c>
      <c r="O201" s="154">
        <v>73.5</v>
      </c>
      <c r="P201" s="154">
        <v>86.2</v>
      </c>
      <c r="Q201" s="154">
        <v>10.6</v>
      </c>
      <c r="R201" s="154">
        <v>83.7</v>
      </c>
      <c r="S201" s="154">
        <v>105.3</v>
      </c>
      <c r="T201" s="154">
        <v>82.6</v>
      </c>
      <c r="U201" s="154">
        <v>93.3</v>
      </c>
      <c r="V201" s="154">
        <v>83.6</v>
      </c>
      <c r="W201" s="154">
        <v>95</v>
      </c>
      <c r="X201" s="154">
        <v>53.1</v>
      </c>
      <c r="Y201" s="154">
        <v>107.3</v>
      </c>
      <c r="Z201" s="154">
        <v>63.7</v>
      </c>
      <c r="AA201" s="154">
        <v>90.7</v>
      </c>
      <c r="AB201" s="154">
        <v>114.2</v>
      </c>
      <c r="AC201" s="154">
        <v>131.80000000000001</v>
      </c>
      <c r="AD201" s="154">
        <v>156.5</v>
      </c>
      <c r="AE201" s="144"/>
      <c r="AF201" s="152"/>
      <c r="AG201" s="162"/>
      <c r="AH201" s="152" t="s">
        <v>282</v>
      </c>
      <c r="AI201" s="154">
        <v>157.69999999999999</v>
      </c>
      <c r="AJ201" s="154">
        <v>97.3</v>
      </c>
      <c r="AK201" s="165">
        <v>109.2</v>
      </c>
      <c r="AL201" s="165">
        <v>117.7</v>
      </c>
      <c r="AM201" s="165">
        <v>84.7</v>
      </c>
      <c r="AN201" s="165">
        <v>82</v>
      </c>
      <c r="AO201" s="165">
        <v>91</v>
      </c>
      <c r="AP201" s="165">
        <v>78.5</v>
      </c>
      <c r="AQ201" s="165">
        <v>210.2</v>
      </c>
      <c r="AR201" s="165">
        <v>218.3</v>
      </c>
      <c r="AS201" s="165">
        <v>73.5</v>
      </c>
      <c r="AT201" s="108"/>
      <c r="AU201" s="108"/>
      <c r="AV201" s="4"/>
      <c r="AW201" s="4"/>
      <c r="AX201" s="4"/>
    </row>
    <row r="202" spans="1:50">
      <c r="A202" s="152"/>
      <c r="B202" s="163"/>
      <c r="C202" s="157" t="s">
        <v>283</v>
      </c>
      <c r="D202" s="180">
        <v>155</v>
      </c>
      <c r="E202" s="159">
        <v>155</v>
      </c>
      <c r="F202" s="159">
        <v>117.1</v>
      </c>
      <c r="G202" s="159">
        <v>89.6</v>
      </c>
      <c r="H202" s="159">
        <v>117.9</v>
      </c>
      <c r="I202" s="159">
        <v>124.4</v>
      </c>
      <c r="J202" s="159">
        <v>204.1</v>
      </c>
      <c r="K202" s="159">
        <v>79.099999999999994</v>
      </c>
      <c r="L202" s="159">
        <v>861.9</v>
      </c>
      <c r="M202" s="159">
        <v>144.5</v>
      </c>
      <c r="N202" s="159">
        <v>98.4</v>
      </c>
      <c r="O202" s="159">
        <v>76.400000000000006</v>
      </c>
      <c r="P202" s="159">
        <v>88.3</v>
      </c>
      <c r="Q202" s="159">
        <v>11.2</v>
      </c>
      <c r="R202" s="159">
        <v>84.3</v>
      </c>
      <c r="S202" s="159">
        <v>106.8</v>
      </c>
      <c r="T202" s="159">
        <v>81</v>
      </c>
      <c r="U202" s="159">
        <v>93</v>
      </c>
      <c r="V202" s="159">
        <v>83</v>
      </c>
      <c r="W202" s="159">
        <v>97.2</v>
      </c>
      <c r="X202" s="159">
        <v>54.8</v>
      </c>
      <c r="Y202" s="159">
        <v>104.4</v>
      </c>
      <c r="Z202" s="159">
        <v>64.2</v>
      </c>
      <c r="AA202" s="159">
        <v>91.2</v>
      </c>
      <c r="AB202" s="159">
        <v>113.9</v>
      </c>
      <c r="AC202" s="159">
        <v>125.2</v>
      </c>
      <c r="AD202" s="159">
        <v>153.1</v>
      </c>
      <c r="AE202" s="144"/>
      <c r="AF202" s="152"/>
      <c r="AG202" s="163"/>
      <c r="AH202" s="157" t="s">
        <v>283</v>
      </c>
      <c r="AI202" s="159">
        <v>155</v>
      </c>
      <c r="AJ202" s="159">
        <v>97</v>
      </c>
      <c r="AK202" s="167">
        <v>111.8</v>
      </c>
      <c r="AL202" s="167">
        <v>119.2</v>
      </c>
      <c r="AM202" s="167">
        <v>88.8</v>
      </c>
      <c r="AN202" s="167">
        <v>78.2</v>
      </c>
      <c r="AO202" s="167">
        <v>71.7</v>
      </c>
      <c r="AP202" s="167">
        <v>79.599999999999994</v>
      </c>
      <c r="AQ202" s="167">
        <v>207</v>
      </c>
      <c r="AR202" s="167">
        <v>215</v>
      </c>
      <c r="AS202" s="167">
        <v>72.599999999999994</v>
      </c>
      <c r="AT202" s="108"/>
      <c r="AU202" s="108"/>
      <c r="AV202" s="4"/>
      <c r="AW202" s="4"/>
      <c r="AX202" s="4"/>
    </row>
    <row r="203" spans="1:50">
      <c r="A203" s="152"/>
      <c r="B203" s="161" t="s">
        <v>99</v>
      </c>
      <c r="C203" s="150" t="s">
        <v>84</v>
      </c>
      <c r="D203" s="178">
        <v>147.69999999999999</v>
      </c>
      <c r="E203" s="154">
        <v>147.69999999999999</v>
      </c>
      <c r="F203" s="154">
        <v>109.7</v>
      </c>
      <c r="G203" s="154">
        <v>87.3</v>
      </c>
      <c r="H203" s="154">
        <v>110.9</v>
      </c>
      <c r="I203" s="154">
        <v>125</v>
      </c>
      <c r="J203" s="154">
        <v>218.9</v>
      </c>
      <c r="K203" s="154">
        <v>86.4</v>
      </c>
      <c r="L203" s="154">
        <v>702.7</v>
      </c>
      <c r="M203" s="154">
        <v>134.1</v>
      </c>
      <c r="N203" s="154">
        <v>93.4</v>
      </c>
      <c r="O203" s="154">
        <v>67.900000000000006</v>
      </c>
      <c r="P203" s="154">
        <v>88.1</v>
      </c>
      <c r="Q203" s="154">
        <v>11.1</v>
      </c>
      <c r="R203" s="154">
        <v>82.9</v>
      </c>
      <c r="S203" s="154">
        <v>106.2</v>
      </c>
      <c r="T203" s="154">
        <v>80.599999999999994</v>
      </c>
      <c r="U203" s="154">
        <v>96.1</v>
      </c>
      <c r="V203" s="154">
        <v>82.5</v>
      </c>
      <c r="W203" s="154">
        <v>100.4</v>
      </c>
      <c r="X203" s="154">
        <v>59</v>
      </c>
      <c r="Y203" s="154">
        <v>107.8</v>
      </c>
      <c r="Z203" s="154">
        <v>57.6</v>
      </c>
      <c r="AA203" s="154">
        <v>91.4</v>
      </c>
      <c r="AB203" s="154">
        <v>105</v>
      </c>
      <c r="AC203" s="154">
        <v>124.1</v>
      </c>
      <c r="AD203" s="154">
        <v>146.5</v>
      </c>
      <c r="AE203" s="144"/>
      <c r="AF203" s="152"/>
      <c r="AG203" s="161" t="s">
        <v>99</v>
      </c>
      <c r="AH203" s="150" t="s">
        <v>84</v>
      </c>
      <c r="AI203" s="154">
        <f t="shared" ref="AI203:AI214" si="33">D203</f>
        <v>147.69999999999999</v>
      </c>
      <c r="AJ203" s="154">
        <v>98.4</v>
      </c>
      <c r="AK203" s="165">
        <v>109.7</v>
      </c>
      <c r="AL203" s="165">
        <v>119.5</v>
      </c>
      <c r="AM203" s="165">
        <v>82.6</v>
      </c>
      <c r="AN203" s="165">
        <v>82.6</v>
      </c>
      <c r="AO203" s="165">
        <v>83.6</v>
      </c>
      <c r="AP203" s="165">
        <v>81.2</v>
      </c>
      <c r="AQ203" s="165">
        <v>189</v>
      </c>
      <c r="AR203" s="165">
        <v>195.9</v>
      </c>
      <c r="AS203" s="165">
        <v>71.2</v>
      </c>
      <c r="AT203" s="108"/>
      <c r="AU203" s="108"/>
      <c r="AV203" s="4"/>
      <c r="AW203" s="4"/>
      <c r="AX203" s="4"/>
    </row>
    <row r="204" spans="1:50">
      <c r="A204" s="152"/>
      <c r="B204" s="162"/>
      <c r="C204" s="152" t="s">
        <v>86</v>
      </c>
      <c r="D204" s="178">
        <v>148.1</v>
      </c>
      <c r="E204" s="154">
        <v>148.1</v>
      </c>
      <c r="F204" s="154">
        <v>114.1</v>
      </c>
      <c r="G204" s="154">
        <v>87</v>
      </c>
      <c r="H204" s="154">
        <v>111.8</v>
      </c>
      <c r="I204" s="154">
        <v>132.19999999999999</v>
      </c>
      <c r="J204" s="154">
        <v>226</v>
      </c>
      <c r="K204" s="154">
        <v>78.8</v>
      </c>
      <c r="L204" s="154">
        <v>711.9</v>
      </c>
      <c r="M204" s="154">
        <v>142.9</v>
      </c>
      <c r="N204" s="154">
        <v>97.8</v>
      </c>
      <c r="O204" s="154">
        <v>71.8</v>
      </c>
      <c r="P204" s="154">
        <v>91.4</v>
      </c>
      <c r="Q204" s="154">
        <v>11.5</v>
      </c>
      <c r="R204" s="154">
        <v>82.5</v>
      </c>
      <c r="S204" s="154">
        <v>102.2</v>
      </c>
      <c r="T204" s="154">
        <v>78</v>
      </c>
      <c r="U204" s="154">
        <v>100.6</v>
      </c>
      <c r="V204" s="154">
        <v>88.8</v>
      </c>
      <c r="W204" s="154">
        <v>110.3</v>
      </c>
      <c r="X204" s="154">
        <v>53.9</v>
      </c>
      <c r="Y204" s="154">
        <v>109.5</v>
      </c>
      <c r="Z204" s="154">
        <v>67.599999999999994</v>
      </c>
      <c r="AA204" s="154">
        <v>98.8</v>
      </c>
      <c r="AB204" s="154">
        <v>110.5</v>
      </c>
      <c r="AC204" s="154">
        <v>124.3</v>
      </c>
      <c r="AD204" s="154">
        <v>148.4</v>
      </c>
      <c r="AE204" s="144"/>
      <c r="AF204" s="152"/>
      <c r="AG204" s="162"/>
      <c r="AH204" s="152" t="s">
        <v>86</v>
      </c>
      <c r="AI204" s="154">
        <f t="shared" si="33"/>
        <v>148.1</v>
      </c>
      <c r="AJ204" s="154">
        <v>100.9</v>
      </c>
      <c r="AK204" s="165">
        <v>108.9</v>
      </c>
      <c r="AL204" s="165">
        <v>116.3</v>
      </c>
      <c r="AM204" s="165">
        <v>82.4</v>
      </c>
      <c r="AN204" s="165">
        <v>89.1</v>
      </c>
      <c r="AO204" s="165">
        <v>99.7</v>
      </c>
      <c r="AP204" s="165">
        <v>85.2</v>
      </c>
      <c r="AQ204" s="165">
        <v>189.5</v>
      </c>
      <c r="AR204" s="165">
        <v>196.5</v>
      </c>
      <c r="AS204" s="165">
        <v>70.2</v>
      </c>
      <c r="AT204" s="108"/>
      <c r="AU204" s="108"/>
      <c r="AV204" s="4"/>
      <c r="AW204" s="4"/>
      <c r="AX204" s="4"/>
    </row>
    <row r="205" spans="1:50">
      <c r="A205" s="152"/>
      <c r="B205" s="162"/>
      <c r="C205" s="152" t="s">
        <v>88</v>
      </c>
      <c r="D205" s="178">
        <v>148.6</v>
      </c>
      <c r="E205" s="154">
        <v>148.6</v>
      </c>
      <c r="F205" s="154">
        <v>115.3</v>
      </c>
      <c r="G205" s="154">
        <v>83.4</v>
      </c>
      <c r="H205" s="154">
        <v>114.5</v>
      </c>
      <c r="I205" s="154">
        <v>108.7</v>
      </c>
      <c r="J205" s="154">
        <v>206.5</v>
      </c>
      <c r="K205" s="154">
        <v>77.8</v>
      </c>
      <c r="L205" s="154">
        <v>885.5</v>
      </c>
      <c r="M205" s="154">
        <v>152.5</v>
      </c>
      <c r="N205" s="154">
        <v>90.5</v>
      </c>
      <c r="O205" s="154">
        <v>70.8</v>
      </c>
      <c r="P205" s="154">
        <v>89.9</v>
      </c>
      <c r="Q205" s="154">
        <v>11.3</v>
      </c>
      <c r="R205" s="154">
        <v>83.5</v>
      </c>
      <c r="S205" s="154">
        <v>106.5</v>
      </c>
      <c r="T205" s="154">
        <v>76</v>
      </c>
      <c r="U205" s="154">
        <v>97.3</v>
      </c>
      <c r="V205" s="154">
        <v>81.2</v>
      </c>
      <c r="W205" s="154">
        <v>95.5</v>
      </c>
      <c r="X205" s="154">
        <v>51.3</v>
      </c>
      <c r="Y205" s="154">
        <v>105</v>
      </c>
      <c r="Z205" s="154">
        <v>62.6</v>
      </c>
      <c r="AA205" s="154">
        <v>87.9</v>
      </c>
      <c r="AB205" s="154">
        <v>104.9</v>
      </c>
      <c r="AC205" s="154">
        <v>123.4</v>
      </c>
      <c r="AD205" s="154">
        <v>147.30000000000001</v>
      </c>
      <c r="AE205" s="144"/>
      <c r="AF205" s="152"/>
      <c r="AG205" s="162"/>
      <c r="AH205" s="152" t="s">
        <v>88</v>
      </c>
      <c r="AI205" s="154">
        <f t="shared" si="33"/>
        <v>148.6</v>
      </c>
      <c r="AJ205" s="154">
        <v>91.6</v>
      </c>
      <c r="AK205" s="165">
        <v>97.3</v>
      </c>
      <c r="AL205" s="165">
        <v>101.5</v>
      </c>
      <c r="AM205" s="165">
        <v>81.2</v>
      </c>
      <c r="AN205" s="165">
        <v>82.5</v>
      </c>
      <c r="AO205" s="165">
        <v>96.4</v>
      </c>
      <c r="AP205" s="165">
        <v>77</v>
      </c>
      <c r="AQ205" s="165">
        <v>203.7</v>
      </c>
      <c r="AR205" s="165">
        <v>211.4</v>
      </c>
      <c r="AS205" s="165">
        <v>72.099999999999994</v>
      </c>
      <c r="AT205" s="108"/>
      <c r="AU205" s="108"/>
      <c r="AV205" s="4"/>
      <c r="AW205" s="4"/>
      <c r="AX205" s="4"/>
    </row>
    <row r="206" spans="1:50">
      <c r="A206" s="152"/>
      <c r="B206" s="162"/>
      <c r="C206" s="152" t="s">
        <v>278</v>
      </c>
      <c r="D206" s="178">
        <v>148.4</v>
      </c>
      <c r="E206" s="154">
        <v>148.4</v>
      </c>
      <c r="F206" s="154">
        <v>116.4</v>
      </c>
      <c r="G206" s="154">
        <v>87.2</v>
      </c>
      <c r="H206" s="154">
        <v>113.2</v>
      </c>
      <c r="I206" s="154">
        <v>130.19999999999999</v>
      </c>
      <c r="J206" s="154">
        <v>236</v>
      </c>
      <c r="K206" s="154">
        <v>85.6</v>
      </c>
      <c r="L206" s="154">
        <v>683</v>
      </c>
      <c r="M206" s="154">
        <v>159.6</v>
      </c>
      <c r="N206" s="154">
        <v>92.8</v>
      </c>
      <c r="O206" s="154">
        <v>71.099999999999994</v>
      </c>
      <c r="P206" s="154">
        <v>88.2</v>
      </c>
      <c r="Q206" s="154">
        <v>11.2</v>
      </c>
      <c r="R206" s="154">
        <v>83.7</v>
      </c>
      <c r="S206" s="154">
        <v>102.7</v>
      </c>
      <c r="T206" s="154">
        <v>78.599999999999994</v>
      </c>
      <c r="U206" s="154">
        <v>89.4</v>
      </c>
      <c r="V206" s="154">
        <v>82.5</v>
      </c>
      <c r="W206" s="154">
        <v>108.9</v>
      </c>
      <c r="X206" s="154">
        <v>56.3</v>
      </c>
      <c r="Y206" s="154">
        <v>104.9</v>
      </c>
      <c r="Z206" s="154">
        <v>56.8</v>
      </c>
      <c r="AA206" s="154">
        <v>84</v>
      </c>
      <c r="AB206" s="154">
        <v>104.5</v>
      </c>
      <c r="AC206" s="154">
        <v>141.30000000000001</v>
      </c>
      <c r="AD206" s="154">
        <v>148.1</v>
      </c>
      <c r="AE206" s="144"/>
      <c r="AF206" s="152"/>
      <c r="AG206" s="162"/>
      <c r="AH206" s="152" t="s">
        <v>278</v>
      </c>
      <c r="AI206" s="154">
        <f t="shared" si="33"/>
        <v>148.4</v>
      </c>
      <c r="AJ206" s="154">
        <v>98.4</v>
      </c>
      <c r="AK206" s="165">
        <v>112.7</v>
      </c>
      <c r="AL206" s="165">
        <v>125.4</v>
      </c>
      <c r="AM206" s="165">
        <v>80.2</v>
      </c>
      <c r="AN206" s="165">
        <v>80.900000000000006</v>
      </c>
      <c r="AO206" s="165">
        <v>107.7</v>
      </c>
      <c r="AP206" s="165">
        <v>74</v>
      </c>
      <c r="AQ206" s="165">
        <v>190.8</v>
      </c>
      <c r="AR206" s="165">
        <v>197.9</v>
      </c>
      <c r="AS206" s="165">
        <v>72.099999999999994</v>
      </c>
      <c r="AT206" s="108"/>
      <c r="AU206" s="108"/>
      <c r="AV206" s="4"/>
      <c r="AW206" s="4"/>
      <c r="AX206" s="4"/>
    </row>
    <row r="207" spans="1:50">
      <c r="A207" s="152"/>
      <c r="B207" s="162"/>
      <c r="C207" s="152" t="s">
        <v>279</v>
      </c>
      <c r="D207" s="178">
        <v>152.5</v>
      </c>
      <c r="E207" s="154">
        <v>152.5</v>
      </c>
      <c r="F207" s="154">
        <v>112.4</v>
      </c>
      <c r="G207" s="154">
        <v>85.2</v>
      </c>
      <c r="H207" s="154">
        <v>116.6</v>
      </c>
      <c r="I207" s="154">
        <v>138.69999999999999</v>
      </c>
      <c r="J207" s="154">
        <v>223.3</v>
      </c>
      <c r="K207" s="154">
        <v>91.5</v>
      </c>
      <c r="L207" s="154">
        <v>725.2</v>
      </c>
      <c r="M207" s="154">
        <v>147.30000000000001</v>
      </c>
      <c r="N207" s="154">
        <v>98.5</v>
      </c>
      <c r="O207" s="154">
        <v>76.099999999999994</v>
      </c>
      <c r="P207" s="154">
        <v>89.8</v>
      </c>
      <c r="Q207" s="154">
        <v>10.3</v>
      </c>
      <c r="R207" s="154">
        <v>82</v>
      </c>
      <c r="S207" s="154">
        <v>100.4</v>
      </c>
      <c r="T207" s="154">
        <v>81.5</v>
      </c>
      <c r="U207" s="154">
        <v>94.3</v>
      </c>
      <c r="V207" s="154">
        <v>86.3</v>
      </c>
      <c r="W207" s="154">
        <v>116.7</v>
      </c>
      <c r="X207" s="154">
        <v>56.5</v>
      </c>
      <c r="Y207" s="154">
        <v>108.7</v>
      </c>
      <c r="Z207" s="154">
        <v>61.7</v>
      </c>
      <c r="AA207" s="154">
        <v>79.8</v>
      </c>
      <c r="AB207" s="154">
        <v>105.5</v>
      </c>
      <c r="AC207" s="154">
        <v>147.1</v>
      </c>
      <c r="AD207" s="154">
        <v>150.9</v>
      </c>
      <c r="AE207" s="144"/>
      <c r="AF207" s="152"/>
      <c r="AG207" s="162"/>
      <c r="AH207" s="152" t="s">
        <v>279</v>
      </c>
      <c r="AI207" s="154">
        <f t="shared" si="33"/>
        <v>152.5</v>
      </c>
      <c r="AJ207" s="154">
        <v>101</v>
      </c>
      <c r="AK207" s="165">
        <v>116.1</v>
      </c>
      <c r="AL207" s="165">
        <v>126.6</v>
      </c>
      <c r="AM207" s="165">
        <v>86.6</v>
      </c>
      <c r="AN207" s="165">
        <v>82.8</v>
      </c>
      <c r="AO207" s="165">
        <v>96.7</v>
      </c>
      <c r="AP207" s="165">
        <v>79.3</v>
      </c>
      <c r="AQ207" s="165">
        <v>196</v>
      </c>
      <c r="AR207" s="165">
        <v>203</v>
      </c>
      <c r="AS207" s="165">
        <v>68.5</v>
      </c>
      <c r="AT207" s="108"/>
      <c r="AU207" s="108"/>
      <c r="AV207" s="4"/>
      <c r="AW207" s="4"/>
      <c r="AX207" s="4"/>
    </row>
    <row r="208" spans="1:50">
      <c r="A208" s="152"/>
      <c r="B208" s="162"/>
      <c r="C208" s="152" t="s">
        <v>280</v>
      </c>
      <c r="D208" s="178">
        <v>142.5</v>
      </c>
      <c r="E208" s="154">
        <v>142.5</v>
      </c>
      <c r="F208" s="154">
        <v>112.3</v>
      </c>
      <c r="G208" s="154">
        <v>83</v>
      </c>
      <c r="H208" s="154">
        <v>111.3</v>
      </c>
      <c r="I208" s="154">
        <v>110.4</v>
      </c>
      <c r="J208" s="154">
        <v>233.1</v>
      </c>
      <c r="K208" s="154">
        <v>75.599999999999994</v>
      </c>
      <c r="L208" s="154">
        <v>608.6</v>
      </c>
      <c r="M208" s="154">
        <v>163.80000000000001</v>
      </c>
      <c r="N208" s="154">
        <v>97.9</v>
      </c>
      <c r="O208" s="154">
        <v>81</v>
      </c>
      <c r="P208" s="154">
        <v>88.2</v>
      </c>
      <c r="Q208" s="154">
        <v>11.7</v>
      </c>
      <c r="R208" s="154">
        <v>83.3</v>
      </c>
      <c r="S208" s="154">
        <v>105</v>
      </c>
      <c r="T208" s="154">
        <v>82</v>
      </c>
      <c r="U208" s="154">
        <v>88.6</v>
      </c>
      <c r="V208" s="154">
        <v>84.8</v>
      </c>
      <c r="W208" s="154">
        <v>112.1</v>
      </c>
      <c r="X208" s="154">
        <v>55.9</v>
      </c>
      <c r="Y208" s="154">
        <v>106.5</v>
      </c>
      <c r="Z208" s="154">
        <v>61.7</v>
      </c>
      <c r="AA208" s="154">
        <v>80.099999999999994</v>
      </c>
      <c r="AB208" s="154">
        <v>102.2</v>
      </c>
      <c r="AC208" s="154">
        <v>115.3</v>
      </c>
      <c r="AD208" s="154">
        <v>140.9</v>
      </c>
      <c r="AE208" s="144"/>
      <c r="AF208" s="152"/>
      <c r="AG208" s="162"/>
      <c r="AH208" s="152" t="s">
        <v>280</v>
      </c>
      <c r="AI208" s="154">
        <f t="shared" si="33"/>
        <v>142.5</v>
      </c>
      <c r="AJ208" s="154">
        <v>93.2</v>
      </c>
      <c r="AK208" s="165">
        <v>105.2</v>
      </c>
      <c r="AL208" s="165">
        <v>111.7</v>
      </c>
      <c r="AM208" s="165">
        <v>83.9</v>
      </c>
      <c r="AN208" s="165">
        <v>78.3</v>
      </c>
      <c r="AO208" s="165">
        <v>100</v>
      </c>
      <c r="AP208" s="165">
        <v>71.400000000000006</v>
      </c>
      <c r="AQ208" s="165">
        <v>187.5</v>
      </c>
      <c r="AR208" s="165">
        <v>194.2</v>
      </c>
      <c r="AS208" s="165">
        <v>72.900000000000006</v>
      </c>
      <c r="AT208" s="108"/>
      <c r="AU208" s="108"/>
      <c r="AV208" s="4"/>
      <c r="AW208" s="4"/>
      <c r="AX208" s="4"/>
    </row>
    <row r="209" spans="1:50">
      <c r="A209" s="152"/>
      <c r="B209" s="162"/>
      <c r="C209" s="152" t="s">
        <v>92</v>
      </c>
      <c r="D209" s="178">
        <v>149</v>
      </c>
      <c r="E209" s="154">
        <v>149</v>
      </c>
      <c r="F209" s="154">
        <v>117.6</v>
      </c>
      <c r="G209" s="154">
        <v>89.3</v>
      </c>
      <c r="H209" s="154">
        <v>110.6</v>
      </c>
      <c r="I209" s="154">
        <v>127.4</v>
      </c>
      <c r="J209" s="154">
        <v>235.7</v>
      </c>
      <c r="K209" s="154">
        <v>96.4</v>
      </c>
      <c r="L209" s="154">
        <v>710.4</v>
      </c>
      <c r="M209" s="154">
        <v>141.5</v>
      </c>
      <c r="N209" s="154">
        <v>93.3</v>
      </c>
      <c r="O209" s="154">
        <v>75</v>
      </c>
      <c r="P209" s="154">
        <v>84.4</v>
      </c>
      <c r="Q209" s="154">
        <v>10.6</v>
      </c>
      <c r="R209" s="154">
        <v>79.8</v>
      </c>
      <c r="S209" s="154">
        <v>106.8</v>
      </c>
      <c r="T209" s="154">
        <v>78.400000000000006</v>
      </c>
      <c r="U209" s="154">
        <v>90.6</v>
      </c>
      <c r="V209" s="154">
        <v>87.3</v>
      </c>
      <c r="W209" s="154">
        <v>115.5</v>
      </c>
      <c r="X209" s="154">
        <v>55.3</v>
      </c>
      <c r="Y209" s="154">
        <v>106.7</v>
      </c>
      <c r="Z209" s="154">
        <v>60.2</v>
      </c>
      <c r="AA209" s="154">
        <v>89.1</v>
      </c>
      <c r="AB209" s="154">
        <v>104.1</v>
      </c>
      <c r="AC209" s="154">
        <v>96.2</v>
      </c>
      <c r="AD209" s="154">
        <v>146.19999999999999</v>
      </c>
      <c r="AE209" s="144"/>
      <c r="AF209" s="152"/>
      <c r="AG209" s="162"/>
      <c r="AH209" s="152" t="s">
        <v>92</v>
      </c>
      <c r="AI209" s="154">
        <f t="shared" si="33"/>
        <v>149</v>
      </c>
      <c r="AJ209" s="154">
        <v>100.2</v>
      </c>
      <c r="AK209" s="165">
        <v>113.4</v>
      </c>
      <c r="AL209" s="165">
        <v>125.6</v>
      </c>
      <c r="AM209" s="165">
        <v>83</v>
      </c>
      <c r="AN209" s="165">
        <v>76.599999999999994</v>
      </c>
      <c r="AO209" s="165">
        <v>93.4</v>
      </c>
      <c r="AP209" s="165">
        <v>74.2</v>
      </c>
      <c r="AQ209" s="165">
        <v>192.5</v>
      </c>
      <c r="AR209" s="165">
        <v>199.5</v>
      </c>
      <c r="AS209" s="165">
        <v>73.7</v>
      </c>
      <c r="AT209" s="108"/>
      <c r="AU209" s="108"/>
      <c r="AV209" s="4"/>
      <c r="AW209" s="4"/>
      <c r="AX209" s="4"/>
    </row>
    <row r="210" spans="1:50">
      <c r="A210" s="152"/>
      <c r="B210" s="162"/>
      <c r="C210" s="152" t="s">
        <v>93</v>
      </c>
      <c r="D210" s="178">
        <v>158.19999999999999</v>
      </c>
      <c r="E210" s="154">
        <v>158.19999999999999</v>
      </c>
      <c r="F210" s="154">
        <v>119.6</v>
      </c>
      <c r="G210" s="154">
        <v>85.5</v>
      </c>
      <c r="H210" s="154">
        <v>112.6</v>
      </c>
      <c r="I210" s="154">
        <v>134.4</v>
      </c>
      <c r="J210" s="154">
        <v>243.2</v>
      </c>
      <c r="K210" s="154">
        <v>100.7</v>
      </c>
      <c r="L210" s="154">
        <v>747.1</v>
      </c>
      <c r="M210" s="154">
        <v>145</v>
      </c>
      <c r="N210" s="154">
        <v>92.2</v>
      </c>
      <c r="O210" s="154">
        <v>76.8</v>
      </c>
      <c r="P210" s="154">
        <v>89</v>
      </c>
      <c r="Q210" s="154">
        <v>10.6</v>
      </c>
      <c r="R210" s="154">
        <v>79.599999999999994</v>
      </c>
      <c r="S210" s="154">
        <v>97.2</v>
      </c>
      <c r="T210" s="154">
        <v>78.3</v>
      </c>
      <c r="U210" s="154">
        <v>91.2</v>
      </c>
      <c r="V210" s="154">
        <v>88.9</v>
      </c>
      <c r="W210" s="154">
        <v>113.1</v>
      </c>
      <c r="X210" s="154">
        <v>52.2</v>
      </c>
      <c r="Y210" s="154">
        <v>107.7</v>
      </c>
      <c r="Z210" s="154">
        <v>63.9</v>
      </c>
      <c r="AA210" s="154">
        <v>97.7</v>
      </c>
      <c r="AB210" s="154">
        <v>105.7</v>
      </c>
      <c r="AC210" s="154">
        <v>134.9</v>
      </c>
      <c r="AD210" s="154">
        <v>156.19999999999999</v>
      </c>
      <c r="AE210" s="144"/>
      <c r="AF210" s="152"/>
      <c r="AG210" s="162"/>
      <c r="AH210" s="152" t="s">
        <v>93</v>
      </c>
      <c r="AI210" s="154">
        <f t="shared" si="33"/>
        <v>158.19999999999999</v>
      </c>
      <c r="AJ210" s="154">
        <v>98.4</v>
      </c>
      <c r="AK210" s="165">
        <v>111.2</v>
      </c>
      <c r="AL210" s="165">
        <v>118.7</v>
      </c>
      <c r="AM210" s="165">
        <v>85.9</v>
      </c>
      <c r="AN210" s="165">
        <v>80.400000000000006</v>
      </c>
      <c r="AO210" s="165">
        <v>100.7</v>
      </c>
      <c r="AP210" s="165">
        <v>75.5</v>
      </c>
      <c r="AQ210" s="165">
        <v>207.2</v>
      </c>
      <c r="AR210" s="165">
        <v>216</v>
      </c>
      <c r="AS210" s="165">
        <v>57.2</v>
      </c>
      <c r="AT210" s="108"/>
      <c r="AU210" s="108"/>
      <c r="AV210" s="4"/>
      <c r="AW210" s="4"/>
      <c r="AX210" s="4"/>
    </row>
    <row r="211" spans="1:50">
      <c r="A211" s="152"/>
      <c r="B211" s="162"/>
      <c r="C211" s="152" t="s">
        <v>94</v>
      </c>
      <c r="D211" s="178">
        <v>150.80000000000001</v>
      </c>
      <c r="E211" s="154">
        <v>150.80000000000001</v>
      </c>
      <c r="F211" s="154">
        <v>116.3</v>
      </c>
      <c r="G211" s="154">
        <v>92.5</v>
      </c>
      <c r="H211" s="154">
        <v>106.9</v>
      </c>
      <c r="I211" s="154">
        <v>111.1</v>
      </c>
      <c r="J211" s="154">
        <v>233.7</v>
      </c>
      <c r="K211" s="154">
        <v>84.5</v>
      </c>
      <c r="L211" s="154">
        <v>711.4</v>
      </c>
      <c r="M211" s="154">
        <v>155.4</v>
      </c>
      <c r="N211" s="154">
        <v>92.2</v>
      </c>
      <c r="O211" s="154">
        <v>72.099999999999994</v>
      </c>
      <c r="P211" s="154">
        <v>92.2</v>
      </c>
      <c r="Q211" s="154">
        <v>11</v>
      </c>
      <c r="R211" s="154">
        <v>79.2</v>
      </c>
      <c r="S211" s="154">
        <v>103.8</v>
      </c>
      <c r="T211" s="154">
        <v>76.7</v>
      </c>
      <c r="U211" s="154">
        <v>90.7</v>
      </c>
      <c r="V211" s="154">
        <v>85.6</v>
      </c>
      <c r="W211" s="154">
        <v>109.5</v>
      </c>
      <c r="X211" s="154">
        <v>52.1</v>
      </c>
      <c r="Y211" s="154">
        <v>105.4</v>
      </c>
      <c r="Z211" s="154">
        <v>67.2</v>
      </c>
      <c r="AA211" s="154">
        <v>87.6</v>
      </c>
      <c r="AB211" s="154">
        <v>108.8</v>
      </c>
      <c r="AC211" s="154">
        <v>135.80000000000001</v>
      </c>
      <c r="AD211" s="154">
        <v>150</v>
      </c>
      <c r="AE211" s="144"/>
      <c r="AF211" s="152"/>
      <c r="AG211" s="162"/>
      <c r="AH211" s="152" t="s">
        <v>94</v>
      </c>
      <c r="AI211" s="154">
        <f t="shared" si="33"/>
        <v>150.80000000000001</v>
      </c>
      <c r="AJ211" s="154">
        <v>94.3</v>
      </c>
      <c r="AK211" s="165">
        <v>105.5</v>
      </c>
      <c r="AL211" s="165">
        <v>113.1</v>
      </c>
      <c r="AM211" s="165">
        <v>81.5</v>
      </c>
      <c r="AN211" s="165">
        <v>77.2</v>
      </c>
      <c r="AO211" s="165">
        <v>84.8</v>
      </c>
      <c r="AP211" s="165">
        <v>75</v>
      </c>
      <c r="AQ211" s="165">
        <v>201.5</v>
      </c>
      <c r="AR211" s="165">
        <v>209.2</v>
      </c>
      <c r="AS211" s="165">
        <v>67.599999999999994</v>
      </c>
      <c r="AT211" s="108"/>
      <c r="AU211" s="108"/>
      <c r="AV211" s="4"/>
      <c r="AW211" s="4"/>
      <c r="AX211" s="4"/>
    </row>
    <row r="212" spans="1:50">
      <c r="A212" s="152"/>
      <c r="B212" s="162"/>
      <c r="C212" s="152" t="s">
        <v>281</v>
      </c>
      <c r="D212" s="178">
        <v>156.5</v>
      </c>
      <c r="E212" s="154">
        <v>156.6</v>
      </c>
      <c r="F212" s="154">
        <v>115.1</v>
      </c>
      <c r="G212" s="154">
        <v>85.9</v>
      </c>
      <c r="H212" s="154">
        <v>118.7</v>
      </c>
      <c r="I212" s="154">
        <v>127.5</v>
      </c>
      <c r="J212" s="154">
        <v>246.4</v>
      </c>
      <c r="K212" s="154">
        <v>89.3</v>
      </c>
      <c r="L212" s="154">
        <v>763</v>
      </c>
      <c r="M212" s="154">
        <v>140.5</v>
      </c>
      <c r="N212" s="154">
        <v>86.2</v>
      </c>
      <c r="O212" s="154">
        <v>71.099999999999994</v>
      </c>
      <c r="P212" s="154">
        <v>86.1</v>
      </c>
      <c r="Q212" s="154">
        <v>10.5</v>
      </c>
      <c r="R212" s="154">
        <v>79.599999999999994</v>
      </c>
      <c r="S212" s="154">
        <v>101</v>
      </c>
      <c r="T212" s="154">
        <v>79.599999999999994</v>
      </c>
      <c r="U212" s="154">
        <v>93.2</v>
      </c>
      <c r="V212" s="154">
        <v>87.3</v>
      </c>
      <c r="W212" s="154">
        <v>115</v>
      </c>
      <c r="X212" s="154">
        <v>50.2</v>
      </c>
      <c r="Y212" s="154">
        <v>108</v>
      </c>
      <c r="Z212" s="154">
        <v>53</v>
      </c>
      <c r="AA212" s="154">
        <v>95.2</v>
      </c>
      <c r="AB212" s="154">
        <v>103.7</v>
      </c>
      <c r="AC212" s="154">
        <v>124</v>
      </c>
      <c r="AD212" s="154">
        <v>154.9</v>
      </c>
      <c r="AE212" s="144"/>
      <c r="AF212" s="152"/>
      <c r="AG212" s="162"/>
      <c r="AH212" s="152" t="s">
        <v>281</v>
      </c>
      <c r="AI212" s="154">
        <f t="shared" si="33"/>
        <v>156.5</v>
      </c>
      <c r="AJ212" s="154">
        <v>96.1</v>
      </c>
      <c r="AK212" s="165">
        <v>109.7</v>
      </c>
      <c r="AL212" s="165">
        <v>115.7</v>
      </c>
      <c r="AM212" s="165">
        <v>92.4</v>
      </c>
      <c r="AN212" s="165">
        <v>78.2</v>
      </c>
      <c r="AO212" s="165">
        <v>84.8</v>
      </c>
      <c r="AP212" s="165">
        <v>75.900000000000006</v>
      </c>
      <c r="AQ212" s="165">
        <v>208.6</v>
      </c>
      <c r="AR212" s="165">
        <v>217.6</v>
      </c>
      <c r="AS212" s="165">
        <v>57.7</v>
      </c>
      <c r="AT212" s="108"/>
      <c r="AU212" s="108"/>
      <c r="AV212" s="4"/>
      <c r="AW212" s="4"/>
      <c r="AX212" s="4"/>
    </row>
    <row r="213" spans="1:50">
      <c r="A213" s="152"/>
      <c r="B213" s="162"/>
      <c r="C213" s="152" t="s">
        <v>282</v>
      </c>
      <c r="D213" s="178">
        <v>154.4</v>
      </c>
      <c r="E213" s="154">
        <v>154.4</v>
      </c>
      <c r="F213" s="154">
        <v>116.3</v>
      </c>
      <c r="G213" s="154">
        <v>84.7</v>
      </c>
      <c r="H213" s="154">
        <v>111.8</v>
      </c>
      <c r="I213" s="154">
        <v>109.6</v>
      </c>
      <c r="J213" s="154">
        <v>240</v>
      </c>
      <c r="K213" s="154">
        <v>82.6</v>
      </c>
      <c r="L213" s="154">
        <v>805.2</v>
      </c>
      <c r="M213" s="154">
        <v>156.9</v>
      </c>
      <c r="N213" s="154">
        <v>105</v>
      </c>
      <c r="O213" s="154">
        <v>69</v>
      </c>
      <c r="P213" s="154">
        <v>83.4</v>
      </c>
      <c r="Q213" s="154">
        <v>11.7</v>
      </c>
      <c r="R213" s="154">
        <v>78.7</v>
      </c>
      <c r="S213" s="154">
        <v>97.7</v>
      </c>
      <c r="T213" s="154">
        <v>80.5</v>
      </c>
      <c r="U213" s="154">
        <v>92.1</v>
      </c>
      <c r="V213" s="154">
        <v>87.4</v>
      </c>
      <c r="W213" s="154">
        <v>117.1</v>
      </c>
      <c r="X213" s="154">
        <v>47.4</v>
      </c>
      <c r="Y213" s="154">
        <v>107</v>
      </c>
      <c r="Z213" s="154">
        <v>48.4</v>
      </c>
      <c r="AA213" s="154">
        <v>90.3</v>
      </c>
      <c r="AB213" s="154">
        <v>91.9</v>
      </c>
      <c r="AC213" s="154">
        <v>139.5</v>
      </c>
      <c r="AD213" s="154">
        <v>153.6</v>
      </c>
      <c r="AE213" s="144"/>
      <c r="AF213" s="152"/>
      <c r="AG213" s="162"/>
      <c r="AH213" s="152" t="s">
        <v>282</v>
      </c>
      <c r="AI213" s="154">
        <f t="shared" si="33"/>
        <v>154.4</v>
      </c>
      <c r="AJ213" s="154">
        <v>91.5</v>
      </c>
      <c r="AK213" s="165">
        <v>102.8</v>
      </c>
      <c r="AL213" s="165">
        <v>111.1</v>
      </c>
      <c r="AM213" s="165">
        <v>78.599999999999994</v>
      </c>
      <c r="AN213" s="165">
        <v>77.400000000000006</v>
      </c>
      <c r="AO213" s="165">
        <v>81.3</v>
      </c>
      <c r="AP213" s="165">
        <v>75.5</v>
      </c>
      <c r="AQ213" s="165">
        <v>208.7</v>
      </c>
      <c r="AR213" s="165">
        <v>217.7</v>
      </c>
      <c r="AS213" s="165">
        <v>56.3</v>
      </c>
      <c r="AT213" s="108"/>
      <c r="AU213" s="108"/>
      <c r="AV213" s="4"/>
      <c r="AW213" s="4"/>
      <c r="AX213" s="4"/>
    </row>
    <row r="214" spans="1:50">
      <c r="A214" s="157"/>
      <c r="B214" s="163"/>
      <c r="C214" s="157" t="s">
        <v>283</v>
      </c>
      <c r="D214" s="180">
        <v>158.69999999999999</v>
      </c>
      <c r="E214" s="159">
        <v>158.69999999999999</v>
      </c>
      <c r="F214" s="159">
        <v>119.7</v>
      </c>
      <c r="G214" s="159">
        <v>84.7</v>
      </c>
      <c r="H214" s="159">
        <v>102.8</v>
      </c>
      <c r="I214" s="159">
        <v>109.3</v>
      </c>
      <c r="J214" s="159">
        <v>255.8</v>
      </c>
      <c r="K214" s="159">
        <v>82</v>
      </c>
      <c r="L214" s="159">
        <v>869.2</v>
      </c>
      <c r="M214" s="159">
        <v>144.5</v>
      </c>
      <c r="N214" s="159">
        <v>85.8</v>
      </c>
      <c r="O214" s="159">
        <v>70</v>
      </c>
      <c r="P214" s="159">
        <v>86.8</v>
      </c>
      <c r="Q214" s="159">
        <v>11.4</v>
      </c>
      <c r="R214" s="159">
        <v>83.8</v>
      </c>
      <c r="S214" s="159">
        <v>101</v>
      </c>
      <c r="T214" s="159">
        <v>84.2</v>
      </c>
      <c r="U214" s="159">
        <v>91.3</v>
      </c>
      <c r="V214" s="159">
        <v>88.1</v>
      </c>
      <c r="W214" s="159">
        <v>116.9</v>
      </c>
      <c r="X214" s="159">
        <v>47.6</v>
      </c>
      <c r="Y214" s="159">
        <v>106.3</v>
      </c>
      <c r="Z214" s="159">
        <v>53.5</v>
      </c>
      <c r="AA214" s="159">
        <v>101.9</v>
      </c>
      <c r="AB214" s="159">
        <v>92.8</v>
      </c>
      <c r="AC214" s="159">
        <v>124.9</v>
      </c>
      <c r="AD214" s="159">
        <v>156.6</v>
      </c>
      <c r="AE214" s="144"/>
      <c r="AF214" s="157"/>
      <c r="AG214" s="163"/>
      <c r="AH214" s="157" t="s">
        <v>283</v>
      </c>
      <c r="AI214" s="159">
        <f t="shared" si="33"/>
        <v>158.69999999999999</v>
      </c>
      <c r="AJ214" s="159">
        <v>90.4</v>
      </c>
      <c r="AK214" s="167">
        <v>99.3</v>
      </c>
      <c r="AL214" s="167">
        <v>107.5</v>
      </c>
      <c r="AM214" s="167">
        <v>74</v>
      </c>
      <c r="AN214" s="167">
        <v>78.599999999999994</v>
      </c>
      <c r="AO214" s="167">
        <v>81.099999999999994</v>
      </c>
      <c r="AP214" s="167">
        <v>77.3</v>
      </c>
      <c r="AQ214" s="167">
        <v>220.6</v>
      </c>
      <c r="AR214" s="167">
        <v>230.4</v>
      </c>
      <c r="AS214" s="167">
        <v>56.4</v>
      </c>
      <c r="AT214" s="108"/>
      <c r="AU214" s="108"/>
      <c r="AV214" s="4"/>
      <c r="AW214" s="4"/>
      <c r="AX214" s="4"/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22</vt:i4>
      </vt:variant>
    </vt:vector>
  </HeadingPairs>
  <TitlesOfParts>
    <vt:vector size="22" baseType="lpstr">
      <vt:lpstr>目次</vt:lpstr>
      <vt:lpstr>1時系列58_02</vt:lpstr>
      <vt:lpstr>2基調判断_12</vt:lpstr>
      <vt:lpstr>3基調判断13_</vt:lpstr>
      <vt:lpstr>4震災主要</vt:lpstr>
      <vt:lpstr>5震災95</vt:lpstr>
      <vt:lpstr>6震災00</vt:lpstr>
      <vt:lpstr>7生産00</vt:lpstr>
      <vt:lpstr>8出荷00</vt:lpstr>
      <vt:lpstr>9在庫00</vt:lpstr>
      <vt:lpstr>10生産05</vt:lpstr>
      <vt:lpstr>11出荷05</vt:lpstr>
      <vt:lpstr>12在庫05</vt:lpstr>
      <vt:lpstr>13在庫率05</vt:lpstr>
      <vt:lpstr>14生産10</vt:lpstr>
      <vt:lpstr>15出荷10</vt:lpstr>
      <vt:lpstr>16在庫10</vt:lpstr>
      <vt:lpstr>17在庫率10</vt:lpstr>
      <vt:lpstr>18生産15</vt:lpstr>
      <vt:lpstr>19出荷15</vt:lpstr>
      <vt:lpstr>20在庫15</vt:lpstr>
      <vt:lpstr>21在庫率15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2022-07-26T05:19:42Z</dcterms:created>
  <dcterms:modified xsi:type="dcterms:W3CDTF">2022-07-26T05:20:04Z</dcterms:modified>
</cp:coreProperties>
</file>